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AV\Dropbox\XAV coffee works\XAV Revenue\Excels\1403\پائیز 1403\09 - آذر\"/>
    </mc:Choice>
  </mc:AlternateContent>
  <xr:revisionPtr revIDLastSave="0" documentId="13_ncr:1_{2E228E6C-0B01-481E-9763-A85DD0815EE1}" xr6:coauthVersionLast="47" xr6:coauthVersionMax="47" xr10:uidLastSave="{00000000-0000-0000-0000-000000000000}"/>
  <bookViews>
    <workbookView xWindow="11424" yWindow="0" windowWidth="11712" windowHeight="12336" tabRatio="945" firstSheet="11" activeTab="23" xr2:uid="{00000000-000D-0000-FFFF-FFFF00000000}"/>
  </bookViews>
  <sheets>
    <sheet name="1" sheetId="1" r:id="rId1"/>
    <sheet name="3" sheetId="2" r:id="rId2"/>
    <sheet name="4" sheetId="3" r:id="rId3"/>
    <sheet name="5" sheetId="4" r:id="rId4"/>
    <sheet name="6" sheetId="5" r:id="rId5"/>
    <sheet name="7" sheetId="6" r:id="rId6"/>
    <sheet name="8" sheetId="7" r:id="rId7"/>
    <sheet name="10" sheetId="8" r:id="rId8"/>
    <sheet name="11" sheetId="9" r:id="rId9"/>
    <sheet name="12" sheetId="10" r:id="rId10"/>
    <sheet name="13" sheetId="11" r:id="rId11"/>
    <sheet name="14" sheetId="12" r:id="rId12"/>
    <sheet name="17" sheetId="13" r:id="rId13"/>
    <sheet name="18" sheetId="25" r:id="rId14"/>
    <sheet name="19" sheetId="15" r:id="rId15"/>
    <sheet name="20" sheetId="16" r:id="rId16"/>
    <sheet name="21" sheetId="17" r:id="rId17"/>
    <sheet name="22" sheetId="18" r:id="rId18"/>
    <sheet name="24" sheetId="19" r:id="rId19"/>
    <sheet name="25" sheetId="20" r:id="rId20"/>
    <sheet name="26" sheetId="21" r:id="rId21"/>
    <sheet name="27" sheetId="22" r:id="rId22"/>
    <sheet name="28" sheetId="23" r:id="rId23"/>
    <sheet name="29" sheetId="24" r:id="rId24"/>
  </sheets>
  <externalReferences>
    <externalReference r:id="rId25"/>
    <externalReference r:id="rId26"/>
    <externalReference r:id="rId2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18" i="23" l="1"/>
  <c r="Z18" i="23" s="1"/>
  <c r="V18" i="23"/>
  <c r="W18" i="23" s="1"/>
  <c r="T18" i="23"/>
  <c r="S18" i="23"/>
  <c r="Q18" i="23"/>
  <c r="K18" i="23"/>
  <c r="K3" i="22"/>
  <c r="X2" i="21"/>
  <c r="Z2" i="21" s="1"/>
  <c r="W2" i="21"/>
  <c r="V2" i="21"/>
  <c r="T2" i="21"/>
  <c r="S2" i="21"/>
  <c r="Q2" i="21"/>
  <c r="K2" i="21"/>
  <c r="V41" i="18"/>
  <c r="W41" i="18" s="1"/>
  <c r="T41" i="18"/>
  <c r="X41" i="18" s="1"/>
  <c r="Z41" i="18" s="1"/>
  <c r="S41" i="18"/>
  <c r="Q41" i="18"/>
  <c r="K41" i="18"/>
  <c r="AL267" i="24"/>
  <c r="AI267" i="24"/>
  <c r="AH267" i="24"/>
  <c r="AK267" i="24" s="1"/>
  <c r="AL266" i="24"/>
  <c r="AN266" i="24" s="1"/>
  <c r="AI266" i="24"/>
  <c r="AH266" i="24"/>
  <c r="AK266" i="24" s="1"/>
  <c r="AL265" i="24"/>
  <c r="AM265" i="24" s="1"/>
  <c r="AP265" i="24" s="1"/>
  <c r="AI265" i="24"/>
  <c r="AH265" i="24"/>
  <c r="AK265" i="24" s="1"/>
  <c r="AL264" i="24"/>
  <c r="AN264" i="24" s="1"/>
  <c r="AI264" i="24"/>
  <c r="AH264" i="24"/>
  <c r="AK264" i="24" s="1"/>
  <c r="AL263" i="24"/>
  <c r="AN263" i="24" s="1"/>
  <c r="AI263" i="24"/>
  <c r="AH263" i="24"/>
  <c r="AK263" i="24" s="1"/>
  <c r="AL262" i="24"/>
  <c r="AN262" i="24" s="1"/>
  <c r="AI262" i="24"/>
  <c r="AH262" i="24"/>
  <c r="AK262" i="24" s="1"/>
  <c r="AL261" i="24"/>
  <c r="AN261" i="24" s="1"/>
  <c r="AI261" i="24"/>
  <c r="AH261" i="24"/>
  <c r="AK261" i="24" s="1"/>
  <c r="AL260" i="24"/>
  <c r="AN260" i="24" s="1"/>
  <c r="AI260" i="24"/>
  <c r="AH260" i="24"/>
  <c r="AL259" i="24"/>
  <c r="AN259" i="24" s="1"/>
  <c r="AI259" i="24"/>
  <c r="AH259" i="24"/>
  <c r="AL258" i="24"/>
  <c r="AN258" i="24" s="1"/>
  <c r="AI258" i="24"/>
  <c r="AH258" i="24"/>
  <c r="AL257" i="24"/>
  <c r="AN257" i="24" s="1"/>
  <c r="AI257" i="24"/>
  <c r="AH257" i="24"/>
  <c r="AL256" i="24"/>
  <c r="AN256" i="24" s="1"/>
  <c r="AI256" i="24"/>
  <c r="AH256" i="24"/>
  <c r="AL255" i="24"/>
  <c r="AN255" i="24" s="1"/>
  <c r="AI255" i="24"/>
  <c r="AH255" i="24"/>
  <c r="AL254" i="24"/>
  <c r="AN254" i="24" s="1"/>
  <c r="AI254" i="24"/>
  <c r="AH254" i="24"/>
  <c r="AL253" i="24"/>
  <c r="AN253" i="24" s="1"/>
  <c r="AI253" i="24"/>
  <c r="AH253" i="24"/>
  <c r="AL252" i="24"/>
  <c r="AN252" i="24" s="1"/>
  <c r="AI252" i="24"/>
  <c r="AH252" i="24"/>
  <c r="AL251" i="24"/>
  <c r="AN251" i="24" s="1"/>
  <c r="AI251" i="24"/>
  <c r="AH251" i="24"/>
  <c r="AL250" i="24"/>
  <c r="AN250" i="24" s="1"/>
  <c r="AI250" i="24"/>
  <c r="AH250" i="24"/>
  <c r="AL249" i="24"/>
  <c r="AN249" i="24" s="1"/>
  <c r="AI249" i="24"/>
  <c r="AH249" i="24"/>
  <c r="AL248" i="24"/>
  <c r="AN248" i="24" s="1"/>
  <c r="AI248" i="24"/>
  <c r="AH248" i="24"/>
  <c r="AL247" i="24"/>
  <c r="AN247" i="24" s="1"/>
  <c r="AI247" i="24"/>
  <c r="AH247" i="24"/>
  <c r="AL246" i="24"/>
  <c r="AN246" i="24" s="1"/>
  <c r="AI246" i="24"/>
  <c r="AH246" i="24"/>
  <c r="AL245" i="24"/>
  <c r="AN245" i="24" s="1"/>
  <c r="AI245" i="24"/>
  <c r="AH245" i="24"/>
  <c r="AL244" i="24"/>
  <c r="AN244" i="24" s="1"/>
  <c r="AI244" i="24"/>
  <c r="AH244" i="24"/>
  <c r="AL243" i="24"/>
  <c r="AN243" i="24" s="1"/>
  <c r="AI243" i="24"/>
  <c r="AH243" i="24"/>
  <c r="AL242" i="24"/>
  <c r="AN242" i="24" s="1"/>
  <c r="AH242" i="24"/>
  <c r="AL241" i="24"/>
  <c r="AN241" i="24" s="1"/>
  <c r="AH241" i="24"/>
  <c r="AL240" i="24"/>
  <c r="AN240" i="24" s="1"/>
  <c r="AH240" i="24"/>
  <c r="AL239" i="24"/>
  <c r="AN239" i="24" s="1"/>
  <c r="AI239" i="24"/>
  <c r="AH239" i="24"/>
  <c r="AL238" i="24"/>
  <c r="AN238" i="24" s="1"/>
  <c r="AI238" i="24"/>
  <c r="AH238" i="24"/>
  <c r="AL237" i="24"/>
  <c r="AN237" i="24" s="1"/>
  <c r="AI237" i="24"/>
  <c r="AH237" i="24"/>
  <c r="AL236" i="24"/>
  <c r="AN236" i="24" s="1"/>
  <c r="AI236" i="24"/>
  <c r="AH236" i="24"/>
  <c r="AL235" i="24"/>
  <c r="AN235" i="24" s="1"/>
  <c r="AI235" i="24"/>
  <c r="AH235" i="24"/>
  <c r="AL234" i="24"/>
  <c r="AN234" i="24" s="1"/>
  <c r="AI234" i="24"/>
  <c r="AH234" i="24"/>
  <c r="AL233" i="24"/>
  <c r="AN233" i="24" s="1"/>
  <c r="AI233" i="24"/>
  <c r="AH233" i="24"/>
  <c r="AL232" i="24"/>
  <c r="AN232" i="24" s="1"/>
  <c r="AI232" i="24"/>
  <c r="AH232" i="24"/>
  <c r="AL231" i="24"/>
  <c r="AN231" i="24" s="1"/>
  <c r="AI231" i="24"/>
  <c r="AH231" i="24"/>
  <c r="AL230" i="24"/>
  <c r="AN230" i="24" s="1"/>
  <c r="AI230" i="24"/>
  <c r="AH230" i="24"/>
  <c r="AL229" i="24"/>
  <c r="AN229" i="24" s="1"/>
  <c r="AI229" i="24"/>
  <c r="AH229" i="24"/>
  <c r="AL228" i="24"/>
  <c r="AN228" i="24" s="1"/>
  <c r="AI228" i="24"/>
  <c r="AH228" i="24"/>
  <c r="AL227" i="24"/>
  <c r="AN227" i="24" s="1"/>
  <c r="AI227" i="24"/>
  <c r="AH227" i="24"/>
  <c r="AL226" i="24"/>
  <c r="AN226" i="24" s="1"/>
  <c r="AI226" i="24"/>
  <c r="AH226" i="24"/>
  <c r="AL225" i="24"/>
  <c r="AN225" i="24" s="1"/>
  <c r="AI225" i="24"/>
  <c r="AH225" i="24"/>
  <c r="AL224" i="24"/>
  <c r="AN224" i="24" s="1"/>
  <c r="AI224" i="24"/>
  <c r="AH224" i="24"/>
  <c r="AL223" i="24"/>
  <c r="AN223" i="24" s="1"/>
  <c r="AI223" i="24"/>
  <c r="AH223" i="24"/>
  <c r="AL222" i="24"/>
  <c r="AN222" i="24" s="1"/>
  <c r="AI222" i="24"/>
  <c r="AH222" i="24"/>
  <c r="AL221" i="24"/>
  <c r="AN221" i="24" s="1"/>
  <c r="AI221" i="24"/>
  <c r="AH221" i="24"/>
  <c r="AL220" i="24"/>
  <c r="AN220" i="24" s="1"/>
  <c r="AI220" i="24"/>
  <c r="AH220" i="24"/>
  <c r="AL219" i="24"/>
  <c r="AN219" i="24" s="1"/>
  <c r="AI219" i="24"/>
  <c r="AH219" i="24"/>
  <c r="AL218" i="24"/>
  <c r="AN218" i="24" s="1"/>
  <c r="AI218" i="24"/>
  <c r="AH218" i="24"/>
  <c r="AL217" i="24"/>
  <c r="AN217" i="24" s="1"/>
  <c r="AI217" i="24"/>
  <c r="AH217" i="24"/>
  <c r="AL216" i="24"/>
  <c r="AN216" i="24" s="1"/>
  <c r="AI216" i="24"/>
  <c r="AH216" i="24"/>
  <c r="AL215" i="24"/>
  <c r="AN215" i="24" s="1"/>
  <c r="AI215" i="24"/>
  <c r="AH215" i="24"/>
  <c r="AL214" i="24"/>
  <c r="AN214" i="24" s="1"/>
  <c r="AI214" i="24"/>
  <c r="AH214" i="24"/>
  <c r="AL213" i="24"/>
  <c r="AN213" i="24" s="1"/>
  <c r="AI213" i="24"/>
  <c r="AH213" i="24"/>
  <c r="AL212" i="24"/>
  <c r="AN212" i="24" s="1"/>
  <c r="AI212" i="24"/>
  <c r="AH212" i="24"/>
  <c r="AL211" i="24"/>
  <c r="AN211" i="24" s="1"/>
  <c r="AI211" i="24"/>
  <c r="AH211" i="24"/>
  <c r="AL210" i="24"/>
  <c r="AN210" i="24" s="1"/>
  <c r="AI210" i="24"/>
  <c r="AH210" i="24"/>
  <c r="AL209" i="24"/>
  <c r="AN209" i="24" s="1"/>
  <c r="AI209" i="24"/>
  <c r="AH209" i="24"/>
  <c r="AL208" i="24"/>
  <c r="AN208" i="24" s="1"/>
  <c r="AI208" i="24"/>
  <c r="AH208" i="24"/>
  <c r="AL207" i="24"/>
  <c r="AN207" i="24" s="1"/>
  <c r="AI207" i="24"/>
  <c r="AH207" i="24"/>
  <c r="AB207" i="24"/>
  <c r="AL206" i="24"/>
  <c r="AN206" i="24" s="1"/>
  <c r="AI206" i="24"/>
  <c r="AH206" i="24"/>
  <c r="AK206" i="24" s="1"/>
  <c r="AP205" i="24"/>
  <c r="AN205" i="24"/>
  <c r="AI205" i="24"/>
  <c r="AH205" i="24"/>
  <c r="AK205" i="24" s="1"/>
  <c r="AL204" i="24"/>
  <c r="AI204" i="24"/>
  <c r="AH204" i="24"/>
  <c r="AL203" i="24"/>
  <c r="AI203" i="24"/>
  <c r="AH203" i="24"/>
  <c r="AH200" i="24"/>
  <c r="V200" i="24"/>
  <c r="W200" i="24" s="1"/>
  <c r="T200" i="24"/>
  <c r="X200" i="24" s="1"/>
  <c r="Z200" i="24" s="1"/>
  <c r="S200" i="24"/>
  <c r="Q200" i="24"/>
  <c r="K200" i="24"/>
  <c r="AH199" i="24"/>
  <c r="V199" i="24"/>
  <c r="W199" i="24" s="1"/>
  <c r="T199" i="24"/>
  <c r="X199" i="24" s="1"/>
  <c r="Z199" i="24" s="1"/>
  <c r="S199" i="24"/>
  <c r="Q199" i="24"/>
  <c r="AH198" i="24"/>
  <c r="V198" i="24"/>
  <c r="W198" i="24" s="1"/>
  <c r="T198" i="24"/>
  <c r="X198" i="24" s="1"/>
  <c r="Z198" i="24" s="1"/>
  <c r="S198" i="24"/>
  <c r="Q198" i="24"/>
  <c r="AH197" i="24"/>
  <c r="V197" i="24"/>
  <c r="W197" i="24" s="1"/>
  <c r="T197" i="24"/>
  <c r="X197" i="24" s="1"/>
  <c r="Z197" i="24" s="1"/>
  <c r="S197" i="24"/>
  <c r="Q197" i="24"/>
  <c r="AH196" i="24"/>
  <c r="V196" i="24"/>
  <c r="W196" i="24" s="1"/>
  <c r="T196" i="24"/>
  <c r="X196" i="24" s="1"/>
  <c r="Z196" i="24" s="1"/>
  <c r="S196" i="24"/>
  <c r="Q196" i="24"/>
  <c r="AH195" i="24"/>
  <c r="V195" i="24"/>
  <c r="W195" i="24" s="1"/>
  <c r="T195" i="24"/>
  <c r="X195" i="24" s="1"/>
  <c r="Z195" i="24" s="1"/>
  <c r="S195" i="24"/>
  <c r="Q195" i="24"/>
  <c r="AH194" i="24"/>
  <c r="V194" i="24"/>
  <c r="W194" i="24" s="1"/>
  <c r="T194" i="24"/>
  <c r="X194" i="24" s="1"/>
  <c r="Z194" i="24" s="1"/>
  <c r="S194" i="24"/>
  <c r="Q194" i="24"/>
  <c r="AH193" i="24"/>
  <c r="V193" i="24"/>
  <c r="W193" i="24" s="1"/>
  <c r="T193" i="24"/>
  <c r="X193" i="24" s="1"/>
  <c r="Z193" i="24" s="1"/>
  <c r="S193" i="24"/>
  <c r="Q193" i="24"/>
  <c r="AH192" i="24"/>
  <c r="W192" i="24"/>
  <c r="V192" i="24"/>
  <c r="T192" i="24"/>
  <c r="X192" i="24" s="1"/>
  <c r="Z192" i="24" s="1"/>
  <c r="S192" i="24"/>
  <c r="Q192" i="24"/>
  <c r="AH191" i="24"/>
  <c r="V191" i="24"/>
  <c r="W191" i="24" s="1"/>
  <c r="T191" i="24"/>
  <c r="X191" i="24" s="1"/>
  <c r="Z191" i="24" s="1"/>
  <c r="S191" i="24"/>
  <c r="Q191" i="24"/>
  <c r="AH190" i="24"/>
  <c r="V190" i="24"/>
  <c r="W190" i="24" s="1"/>
  <c r="T190" i="24"/>
  <c r="X190" i="24" s="1"/>
  <c r="Z190" i="24" s="1"/>
  <c r="S190" i="24"/>
  <c r="Q190" i="24"/>
  <c r="AH189" i="24"/>
  <c r="V189" i="24"/>
  <c r="W189" i="24" s="1"/>
  <c r="T189" i="24"/>
  <c r="X189" i="24" s="1"/>
  <c r="Z189" i="24" s="1"/>
  <c r="S189" i="24"/>
  <c r="Q189" i="24"/>
  <c r="AH188" i="24"/>
  <c r="V188" i="24"/>
  <c r="W188" i="24" s="1"/>
  <c r="T188" i="24"/>
  <c r="X188" i="24" s="1"/>
  <c r="Z188" i="24" s="1"/>
  <c r="S188" i="24"/>
  <c r="Q188" i="24"/>
  <c r="AH187" i="24"/>
  <c r="V187" i="24"/>
  <c r="W187" i="24" s="1"/>
  <c r="T187" i="24"/>
  <c r="X187" i="24" s="1"/>
  <c r="Z187" i="24" s="1"/>
  <c r="S187" i="24"/>
  <c r="Q187" i="24"/>
  <c r="AH186" i="24"/>
  <c r="V186" i="24"/>
  <c r="W186" i="24" s="1"/>
  <c r="T186" i="24"/>
  <c r="X186" i="24" s="1"/>
  <c r="Z186" i="24" s="1"/>
  <c r="S186" i="24"/>
  <c r="Q186" i="24"/>
  <c r="AH185" i="24"/>
  <c r="V185" i="24"/>
  <c r="W185" i="24" s="1"/>
  <c r="T185" i="24"/>
  <c r="X185" i="24" s="1"/>
  <c r="Z185" i="24" s="1"/>
  <c r="S185" i="24"/>
  <c r="Q185" i="24"/>
  <c r="AH184" i="24"/>
  <c r="W184" i="24"/>
  <c r="V184" i="24"/>
  <c r="T184" i="24"/>
  <c r="X184" i="24" s="1"/>
  <c r="Z184" i="24" s="1"/>
  <c r="S184" i="24"/>
  <c r="Q184" i="24"/>
  <c r="AH183" i="24"/>
  <c r="V183" i="24"/>
  <c r="W183" i="24" s="1"/>
  <c r="T183" i="24"/>
  <c r="X183" i="24" s="1"/>
  <c r="Z183" i="24" s="1"/>
  <c r="S183" i="24"/>
  <c r="Q183" i="24"/>
  <c r="AH182" i="24"/>
  <c r="V182" i="24"/>
  <c r="W182" i="24" s="1"/>
  <c r="T182" i="24"/>
  <c r="X182" i="24" s="1"/>
  <c r="Z182" i="24" s="1"/>
  <c r="S182" i="24"/>
  <c r="Q182" i="24"/>
  <c r="AH181" i="24"/>
  <c r="V181" i="24"/>
  <c r="W181" i="24" s="1"/>
  <c r="T181" i="24"/>
  <c r="X181" i="24" s="1"/>
  <c r="Z181" i="24" s="1"/>
  <c r="S181" i="24"/>
  <c r="Q181" i="24"/>
  <c r="AH180" i="24"/>
  <c r="V180" i="24"/>
  <c r="W180" i="24" s="1"/>
  <c r="T180" i="24"/>
  <c r="X180" i="24" s="1"/>
  <c r="Z180" i="24" s="1"/>
  <c r="S180" i="24"/>
  <c r="Q180" i="24"/>
  <c r="AH179" i="24"/>
  <c r="V179" i="24"/>
  <c r="W179" i="24" s="1"/>
  <c r="T179" i="24"/>
  <c r="X179" i="24" s="1"/>
  <c r="Z179" i="24" s="1"/>
  <c r="S179" i="24"/>
  <c r="Q179" i="24"/>
  <c r="AH178" i="24"/>
  <c r="V178" i="24"/>
  <c r="W178" i="24" s="1"/>
  <c r="T178" i="24"/>
  <c r="X178" i="24" s="1"/>
  <c r="Z178" i="24" s="1"/>
  <c r="S178" i="24"/>
  <c r="Q178" i="24"/>
  <c r="AH177" i="24"/>
  <c r="V177" i="24"/>
  <c r="W177" i="24" s="1"/>
  <c r="T177" i="24"/>
  <c r="X177" i="24" s="1"/>
  <c r="Z177" i="24" s="1"/>
  <c r="S177" i="24"/>
  <c r="Q177" i="24"/>
  <c r="AH176" i="24"/>
  <c r="W176" i="24"/>
  <c r="V176" i="24"/>
  <c r="T176" i="24"/>
  <c r="X176" i="24" s="1"/>
  <c r="Z176" i="24" s="1"/>
  <c r="S176" i="24"/>
  <c r="Q176" i="24"/>
  <c r="AH175" i="24"/>
  <c r="X175" i="24"/>
  <c r="Z175" i="24" s="1"/>
  <c r="V175" i="24"/>
  <c r="W175" i="24" s="1"/>
  <c r="T175" i="24"/>
  <c r="S175" i="24"/>
  <c r="Q175" i="24"/>
  <c r="AH174" i="24"/>
  <c r="V174" i="24"/>
  <c r="W174" i="24" s="1"/>
  <c r="T174" i="24"/>
  <c r="X174" i="24" s="1"/>
  <c r="Z174" i="24" s="1"/>
  <c r="S174" i="24"/>
  <c r="Q174" i="24"/>
  <c r="AH173" i="24"/>
  <c r="W173" i="24"/>
  <c r="V173" i="24"/>
  <c r="T173" i="24"/>
  <c r="X173" i="24" s="1"/>
  <c r="Z173" i="24" s="1"/>
  <c r="S173" i="24"/>
  <c r="Q173" i="24"/>
  <c r="AH172" i="24"/>
  <c r="V172" i="24"/>
  <c r="W172" i="24" s="1"/>
  <c r="T172" i="24"/>
  <c r="X172" i="24" s="1"/>
  <c r="Z172" i="24" s="1"/>
  <c r="S172" i="24"/>
  <c r="Q172" i="24"/>
  <c r="AH171" i="24"/>
  <c r="V171" i="24"/>
  <c r="W171" i="24" s="1"/>
  <c r="T171" i="24"/>
  <c r="X171" i="24" s="1"/>
  <c r="Z171" i="24" s="1"/>
  <c r="S171" i="24"/>
  <c r="Q171" i="24"/>
  <c r="AH170" i="24"/>
  <c r="V170" i="24"/>
  <c r="W170" i="24" s="1"/>
  <c r="T170" i="24"/>
  <c r="X170" i="24" s="1"/>
  <c r="Z170" i="24" s="1"/>
  <c r="S170" i="24"/>
  <c r="Q170" i="24"/>
  <c r="AH169" i="24"/>
  <c r="V169" i="24"/>
  <c r="W169" i="24" s="1"/>
  <c r="T169" i="24"/>
  <c r="X169" i="24" s="1"/>
  <c r="Z169" i="24" s="1"/>
  <c r="S169" i="24"/>
  <c r="Q169" i="24"/>
  <c r="AH168" i="24"/>
  <c r="V168" i="24"/>
  <c r="W168" i="24" s="1"/>
  <c r="T168" i="24"/>
  <c r="X168" i="24" s="1"/>
  <c r="Z168" i="24" s="1"/>
  <c r="S168" i="24"/>
  <c r="Q168" i="24"/>
  <c r="AH167" i="24"/>
  <c r="V167" i="24"/>
  <c r="W167" i="24" s="1"/>
  <c r="T167" i="24"/>
  <c r="X167" i="24" s="1"/>
  <c r="Z167" i="24" s="1"/>
  <c r="S167" i="24"/>
  <c r="Q167" i="24"/>
  <c r="AH166" i="24"/>
  <c r="V166" i="24"/>
  <c r="W166" i="24" s="1"/>
  <c r="T166" i="24"/>
  <c r="X166" i="24" s="1"/>
  <c r="Z166" i="24" s="1"/>
  <c r="S166" i="24"/>
  <c r="Q166" i="24"/>
  <c r="AH165" i="24"/>
  <c r="V165" i="24"/>
  <c r="W165" i="24" s="1"/>
  <c r="T165" i="24"/>
  <c r="X165" i="24" s="1"/>
  <c r="Z165" i="24" s="1"/>
  <c r="S165" i="24"/>
  <c r="Q165" i="24"/>
  <c r="AH164" i="24"/>
  <c r="V164" i="24"/>
  <c r="W164" i="24" s="1"/>
  <c r="T164" i="24"/>
  <c r="X164" i="24" s="1"/>
  <c r="Z164" i="24" s="1"/>
  <c r="S164" i="24"/>
  <c r="Q164" i="24"/>
  <c r="AH163" i="24"/>
  <c r="V163" i="24"/>
  <c r="W163" i="24" s="1"/>
  <c r="T163" i="24"/>
  <c r="X163" i="24" s="1"/>
  <c r="Z163" i="24" s="1"/>
  <c r="S163" i="24"/>
  <c r="Q163" i="24"/>
  <c r="AH162" i="24"/>
  <c r="V162" i="24"/>
  <c r="W162" i="24" s="1"/>
  <c r="T162" i="24"/>
  <c r="X162" i="24" s="1"/>
  <c r="Z162" i="24" s="1"/>
  <c r="S162" i="24"/>
  <c r="Q162" i="24"/>
  <c r="AH161" i="24"/>
  <c r="V161" i="24"/>
  <c r="W161" i="24" s="1"/>
  <c r="T161" i="24"/>
  <c r="X161" i="24" s="1"/>
  <c r="Z161" i="24" s="1"/>
  <c r="S161" i="24"/>
  <c r="Q161" i="24"/>
  <c r="AH160" i="24"/>
  <c r="W160" i="24"/>
  <c r="V160" i="24"/>
  <c r="T160" i="24"/>
  <c r="X160" i="24" s="1"/>
  <c r="Z160" i="24" s="1"/>
  <c r="S160" i="24"/>
  <c r="Q160" i="24"/>
  <c r="AH159" i="24"/>
  <c r="V159" i="24"/>
  <c r="W159" i="24" s="1"/>
  <c r="T159" i="24"/>
  <c r="X159" i="24" s="1"/>
  <c r="Z159" i="24" s="1"/>
  <c r="S159" i="24"/>
  <c r="Q159" i="24"/>
  <c r="AH158" i="24"/>
  <c r="V158" i="24"/>
  <c r="W158" i="24" s="1"/>
  <c r="T158" i="24"/>
  <c r="X158" i="24" s="1"/>
  <c r="Z158" i="24" s="1"/>
  <c r="S158" i="24"/>
  <c r="Q158" i="24"/>
  <c r="AH157" i="24"/>
  <c r="V157" i="24"/>
  <c r="W157" i="24" s="1"/>
  <c r="T157" i="24"/>
  <c r="X157" i="24" s="1"/>
  <c r="Z157" i="24" s="1"/>
  <c r="S157" i="24"/>
  <c r="Q157" i="24"/>
  <c r="AH156" i="24"/>
  <c r="V156" i="24"/>
  <c r="W156" i="24" s="1"/>
  <c r="T156" i="24"/>
  <c r="X156" i="24" s="1"/>
  <c r="Z156" i="24" s="1"/>
  <c r="S156" i="24"/>
  <c r="Q156" i="24"/>
  <c r="AH155" i="24"/>
  <c r="V155" i="24"/>
  <c r="W155" i="24" s="1"/>
  <c r="T155" i="24"/>
  <c r="X155" i="24" s="1"/>
  <c r="Z155" i="24" s="1"/>
  <c r="S155" i="24"/>
  <c r="Q155" i="24"/>
  <c r="AH154" i="24"/>
  <c r="V154" i="24"/>
  <c r="W154" i="24" s="1"/>
  <c r="T154" i="24"/>
  <c r="X154" i="24" s="1"/>
  <c r="Z154" i="24" s="1"/>
  <c r="S154" i="24"/>
  <c r="Q154" i="24"/>
  <c r="AH153" i="24"/>
  <c r="V153" i="24"/>
  <c r="W153" i="24" s="1"/>
  <c r="T153" i="24"/>
  <c r="X153" i="24" s="1"/>
  <c r="Z153" i="24" s="1"/>
  <c r="S153" i="24"/>
  <c r="Q153" i="24"/>
  <c r="AH152" i="24"/>
  <c r="V152" i="24"/>
  <c r="W152" i="24" s="1"/>
  <c r="T152" i="24"/>
  <c r="X152" i="24" s="1"/>
  <c r="Z152" i="24" s="1"/>
  <c r="S152" i="24"/>
  <c r="Q152" i="24"/>
  <c r="AH151" i="24"/>
  <c r="W151" i="24"/>
  <c r="V151" i="24"/>
  <c r="T151" i="24"/>
  <c r="X151" i="24" s="1"/>
  <c r="Z151" i="24" s="1"/>
  <c r="S151" i="24"/>
  <c r="Q151" i="24"/>
  <c r="AH150" i="24"/>
  <c r="V150" i="24"/>
  <c r="W150" i="24" s="1"/>
  <c r="T150" i="24"/>
  <c r="X150" i="24" s="1"/>
  <c r="Z150" i="24" s="1"/>
  <c r="S150" i="24"/>
  <c r="Q150" i="24"/>
  <c r="AH149" i="24"/>
  <c r="W149" i="24"/>
  <c r="V149" i="24"/>
  <c r="T149" i="24"/>
  <c r="X149" i="24" s="1"/>
  <c r="Z149" i="24" s="1"/>
  <c r="S149" i="24"/>
  <c r="Q149" i="24"/>
  <c r="AH148" i="24"/>
  <c r="V148" i="24"/>
  <c r="W148" i="24" s="1"/>
  <c r="T148" i="24"/>
  <c r="X148" i="24" s="1"/>
  <c r="Z148" i="24" s="1"/>
  <c r="S148" i="24"/>
  <c r="Q148" i="24"/>
  <c r="AH147" i="24"/>
  <c r="V147" i="24"/>
  <c r="W147" i="24" s="1"/>
  <c r="T147" i="24"/>
  <c r="X147" i="24" s="1"/>
  <c r="Z147" i="24" s="1"/>
  <c r="S147" i="24"/>
  <c r="Q147" i="24"/>
  <c r="AH146" i="24"/>
  <c r="V146" i="24"/>
  <c r="W146" i="24" s="1"/>
  <c r="T146" i="24"/>
  <c r="X146" i="24" s="1"/>
  <c r="Z146" i="24" s="1"/>
  <c r="S146" i="24"/>
  <c r="Q146" i="24"/>
  <c r="AH145" i="24"/>
  <c r="V145" i="24"/>
  <c r="W145" i="24" s="1"/>
  <c r="T145" i="24"/>
  <c r="X145" i="24" s="1"/>
  <c r="Z145" i="24" s="1"/>
  <c r="S145" i="24"/>
  <c r="Q145" i="24"/>
  <c r="AH144" i="24"/>
  <c r="V144" i="24"/>
  <c r="W144" i="24" s="1"/>
  <c r="T144" i="24"/>
  <c r="X144" i="24" s="1"/>
  <c r="Z144" i="24" s="1"/>
  <c r="S144" i="24"/>
  <c r="Q144" i="24"/>
  <c r="AH143" i="24"/>
  <c r="W143" i="24"/>
  <c r="V143" i="24"/>
  <c r="T143" i="24"/>
  <c r="X143" i="24" s="1"/>
  <c r="Z143" i="24" s="1"/>
  <c r="S143" i="24"/>
  <c r="Q143" i="24"/>
  <c r="AH142" i="24"/>
  <c r="V142" i="24"/>
  <c r="W142" i="24" s="1"/>
  <c r="T142" i="24"/>
  <c r="X142" i="24" s="1"/>
  <c r="Z142" i="24" s="1"/>
  <c r="S142" i="24"/>
  <c r="Q142" i="24"/>
  <c r="AH141" i="24"/>
  <c r="W141" i="24"/>
  <c r="V141" i="24"/>
  <c r="T141" i="24"/>
  <c r="X141" i="24" s="1"/>
  <c r="Z141" i="24" s="1"/>
  <c r="S141" i="24"/>
  <c r="Q141" i="24"/>
  <c r="AH140" i="24"/>
  <c r="V140" i="24"/>
  <c r="W140" i="24" s="1"/>
  <c r="T140" i="24"/>
  <c r="X140" i="24" s="1"/>
  <c r="Z140" i="24" s="1"/>
  <c r="S140" i="24"/>
  <c r="Q140" i="24"/>
  <c r="AH139" i="24"/>
  <c r="W139" i="24"/>
  <c r="V139" i="24"/>
  <c r="T139" i="24"/>
  <c r="X139" i="24" s="1"/>
  <c r="Z139" i="24" s="1"/>
  <c r="S139" i="24"/>
  <c r="Q139" i="24"/>
  <c r="AH138" i="24"/>
  <c r="V138" i="24"/>
  <c r="W138" i="24" s="1"/>
  <c r="T138" i="24"/>
  <c r="X138" i="24" s="1"/>
  <c r="Z138" i="24" s="1"/>
  <c r="S138" i="24"/>
  <c r="Q138" i="24"/>
  <c r="AH137" i="24"/>
  <c r="X137" i="24"/>
  <c r="Z137" i="24" s="1"/>
  <c r="V137" i="24"/>
  <c r="W137" i="24" s="1"/>
  <c r="T137" i="24"/>
  <c r="S137" i="24"/>
  <c r="Q137" i="24"/>
  <c r="AH136" i="24"/>
  <c r="V136" i="24"/>
  <c r="W136" i="24" s="1"/>
  <c r="T136" i="24"/>
  <c r="X136" i="24" s="1"/>
  <c r="Z136" i="24" s="1"/>
  <c r="S136" i="24"/>
  <c r="Q136" i="24"/>
  <c r="AH135" i="24"/>
  <c r="W135" i="24"/>
  <c r="V135" i="24"/>
  <c r="T135" i="24"/>
  <c r="X135" i="24" s="1"/>
  <c r="Z135" i="24" s="1"/>
  <c r="S135" i="24"/>
  <c r="Q135" i="24"/>
  <c r="AH134" i="24"/>
  <c r="V134" i="24"/>
  <c r="W134" i="24" s="1"/>
  <c r="T134" i="24"/>
  <c r="X134" i="24" s="1"/>
  <c r="Z134" i="24" s="1"/>
  <c r="S134" i="24"/>
  <c r="Q134" i="24"/>
  <c r="AH133" i="24"/>
  <c r="W133" i="24"/>
  <c r="V133" i="24"/>
  <c r="T133" i="24"/>
  <c r="X133" i="24" s="1"/>
  <c r="Z133" i="24" s="1"/>
  <c r="S133" i="24"/>
  <c r="Q133" i="24"/>
  <c r="AH132" i="24"/>
  <c r="V132" i="24"/>
  <c r="W132" i="24" s="1"/>
  <c r="T132" i="24"/>
  <c r="X132" i="24" s="1"/>
  <c r="Z132" i="24" s="1"/>
  <c r="S132" i="24"/>
  <c r="Q132" i="24"/>
  <c r="AH131" i="24"/>
  <c r="W131" i="24"/>
  <c r="V131" i="24"/>
  <c r="T131" i="24"/>
  <c r="X131" i="24" s="1"/>
  <c r="Z131" i="24" s="1"/>
  <c r="S131" i="24"/>
  <c r="Q131" i="24"/>
  <c r="AH130" i="24"/>
  <c r="V130" i="24"/>
  <c r="W130" i="24" s="1"/>
  <c r="T130" i="24"/>
  <c r="X130" i="24" s="1"/>
  <c r="Z130" i="24" s="1"/>
  <c r="S130" i="24"/>
  <c r="Q130" i="24"/>
  <c r="AH129" i="24"/>
  <c r="V129" i="24"/>
  <c r="W129" i="24" s="1"/>
  <c r="T129" i="24"/>
  <c r="X129" i="24" s="1"/>
  <c r="Z129" i="24" s="1"/>
  <c r="S129" i="24"/>
  <c r="Q129" i="24"/>
  <c r="AH128" i="24"/>
  <c r="W128" i="24"/>
  <c r="V128" i="24"/>
  <c r="T128" i="24"/>
  <c r="X128" i="24" s="1"/>
  <c r="Z128" i="24" s="1"/>
  <c r="S128" i="24"/>
  <c r="Q128" i="24"/>
  <c r="AH127" i="24"/>
  <c r="V127" i="24"/>
  <c r="W127" i="24" s="1"/>
  <c r="T127" i="24"/>
  <c r="X127" i="24" s="1"/>
  <c r="Z127" i="24" s="1"/>
  <c r="S127" i="24"/>
  <c r="Q127" i="24"/>
  <c r="AH126" i="24"/>
  <c r="W126" i="24"/>
  <c r="V126" i="24"/>
  <c r="T126" i="24"/>
  <c r="X126" i="24" s="1"/>
  <c r="Z126" i="24" s="1"/>
  <c r="S126" i="24"/>
  <c r="Q126" i="24"/>
  <c r="AH125" i="24"/>
  <c r="V125" i="24"/>
  <c r="W125" i="24" s="1"/>
  <c r="T125" i="24"/>
  <c r="X125" i="24" s="1"/>
  <c r="Z125" i="24" s="1"/>
  <c r="S125" i="24"/>
  <c r="Q125" i="24"/>
  <c r="AH124" i="24"/>
  <c r="V124" i="24"/>
  <c r="W124" i="24" s="1"/>
  <c r="T124" i="24"/>
  <c r="X124" i="24" s="1"/>
  <c r="Z124" i="24" s="1"/>
  <c r="S124" i="24"/>
  <c r="Q124" i="24"/>
  <c r="AH123" i="24"/>
  <c r="V123" i="24"/>
  <c r="W123" i="24" s="1"/>
  <c r="T123" i="24"/>
  <c r="X123" i="24" s="1"/>
  <c r="Z123" i="24" s="1"/>
  <c r="S123" i="24"/>
  <c r="Q123" i="24"/>
  <c r="AH122" i="24"/>
  <c r="V122" i="24"/>
  <c r="W122" i="24" s="1"/>
  <c r="T122" i="24"/>
  <c r="X122" i="24" s="1"/>
  <c r="Z122" i="24" s="1"/>
  <c r="S122" i="24"/>
  <c r="Q122" i="24"/>
  <c r="AH121" i="24"/>
  <c r="V121" i="24"/>
  <c r="W121" i="24" s="1"/>
  <c r="T121" i="24"/>
  <c r="X121" i="24" s="1"/>
  <c r="Z121" i="24" s="1"/>
  <c r="S121" i="24"/>
  <c r="Q121" i="24"/>
  <c r="AH120" i="24"/>
  <c r="W120" i="24"/>
  <c r="V120" i="24"/>
  <c r="T120" i="24"/>
  <c r="X120" i="24" s="1"/>
  <c r="Z120" i="24" s="1"/>
  <c r="S120" i="24"/>
  <c r="Q120" i="24"/>
  <c r="AH119" i="24"/>
  <c r="V119" i="24"/>
  <c r="W119" i="24" s="1"/>
  <c r="T119" i="24"/>
  <c r="X119" i="24" s="1"/>
  <c r="Z119" i="24" s="1"/>
  <c r="S119" i="24"/>
  <c r="Q119" i="24"/>
  <c r="AH118" i="24"/>
  <c r="W118" i="24"/>
  <c r="V118" i="24"/>
  <c r="T118" i="24"/>
  <c r="X118" i="24" s="1"/>
  <c r="Z118" i="24" s="1"/>
  <c r="S118" i="24"/>
  <c r="Q118" i="24"/>
  <c r="AH117" i="24"/>
  <c r="V117" i="24"/>
  <c r="W117" i="24" s="1"/>
  <c r="T117" i="24"/>
  <c r="X117" i="24" s="1"/>
  <c r="Z117" i="24" s="1"/>
  <c r="S117" i="24"/>
  <c r="Q117" i="24"/>
  <c r="AH116" i="24"/>
  <c r="V116" i="24"/>
  <c r="W116" i="24" s="1"/>
  <c r="T116" i="24"/>
  <c r="X116" i="24" s="1"/>
  <c r="Z116" i="24" s="1"/>
  <c r="S116" i="24"/>
  <c r="Q116" i="24"/>
  <c r="AH115" i="24"/>
  <c r="V115" i="24"/>
  <c r="W115" i="24" s="1"/>
  <c r="T115" i="24"/>
  <c r="X115" i="24" s="1"/>
  <c r="Z115" i="24" s="1"/>
  <c r="S115" i="24"/>
  <c r="Q115" i="24"/>
  <c r="AH114" i="24"/>
  <c r="V114" i="24"/>
  <c r="W114" i="24" s="1"/>
  <c r="T114" i="24"/>
  <c r="X114" i="24" s="1"/>
  <c r="Z114" i="24" s="1"/>
  <c r="S114" i="24"/>
  <c r="Q114" i="24"/>
  <c r="AH113" i="24"/>
  <c r="V113" i="24"/>
  <c r="W113" i="24" s="1"/>
  <c r="T113" i="24"/>
  <c r="X113" i="24" s="1"/>
  <c r="Z113" i="24" s="1"/>
  <c r="S113" i="24"/>
  <c r="Q113" i="24"/>
  <c r="AH112" i="24"/>
  <c r="W112" i="24"/>
  <c r="V112" i="24"/>
  <c r="T112" i="24"/>
  <c r="X112" i="24" s="1"/>
  <c r="Z112" i="24" s="1"/>
  <c r="S112" i="24"/>
  <c r="Q112" i="24"/>
  <c r="AH111" i="24"/>
  <c r="V111" i="24"/>
  <c r="W111" i="24" s="1"/>
  <c r="T111" i="24"/>
  <c r="X111" i="24" s="1"/>
  <c r="Z111" i="24" s="1"/>
  <c r="S111" i="24"/>
  <c r="Q111" i="24"/>
  <c r="AH110" i="24"/>
  <c r="W110" i="24"/>
  <c r="V110" i="24"/>
  <c r="T110" i="24"/>
  <c r="X110" i="24" s="1"/>
  <c r="Z110" i="24" s="1"/>
  <c r="S110" i="24"/>
  <c r="Q110" i="24"/>
  <c r="AH109" i="24"/>
  <c r="V109" i="24"/>
  <c r="W109" i="24" s="1"/>
  <c r="T109" i="24"/>
  <c r="X109" i="24" s="1"/>
  <c r="Z109" i="24" s="1"/>
  <c r="S109" i="24"/>
  <c r="Q109" i="24"/>
  <c r="AH108" i="24"/>
  <c r="V108" i="24"/>
  <c r="W108" i="24" s="1"/>
  <c r="T108" i="24"/>
  <c r="X108" i="24" s="1"/>
  <c r="Z108" i="24" s="1"/>
  <c r="S108" i="24"/>
  <c r="Q108" i="24"/>
  <c r="AH107" i="24"/>
  <c r="V107" i="24"/>
  <c r="W107" i="24" s="1"/>
  <c r="T107" i="24"/>
  <c r="X107" i="24" s="1"/>
  <c r="Z107" i="24" s="1"/>
  <c r="S107" i="24"/>
  <c r="Q107" i="24"/>
  <c r="AH106" i="24"/>
  <c r="V106" i="24"/>
  <c r="W106" i="24" s="1"/>
  <c r="T106" i="24"/>
  <c r="X106" i="24" s="1"/>
  <c r="Z106" i="24" s="1"/>
  <c r="S106" i="24"/>
  <c r="Q106" i="24"/>
  <c r="AH105" i="24"/>
  <c r="V105" i="24"/>
  <c r="W105" i="24" s="1"/>
  <c r="T105" i="24"/>
  <c r="X105" i="24" s="1"/>
  <c r="Z105" i="24" s="1"/>
  <c r="S105" i="24"/>
  <c r="Q105" i="24"/>
  <c r="AH104" i="24"/>
  <c r="W104" i="24"/>
  <c r="V104" i="24"/>
  <c r="T104" i="24"/>
  <c r="X104" i="24" s="1"/>
  <c r="Z104" i="24" s="1"/>
  <c r="S104" i="24"/>
  <c r="Q104" i="24"/>
  <c r="AH103" i="24"/>
  <c r="V103" i="24"/>
  <c r="W103" i="24" s="1"/>
  <c r="T103" i="24"/>
  <c r="X103" i="24" s="1"/>
  <c r="Z103" i="24" s="1"/>
  <c r="S103" i="24"/>
  <c r="Q103" i="24"/>
  <c r="AH102" i="24"/>
  <c r="W102" i="24"/>
  <c r="V102" i="24"/>
  <c r="T102" i="24"/>
  <c r="X102" i="24" s="1"/>
  <c r="Z102" i="24" s="1"/>
  <c r="S102" i="24"/>
  <c r="Q102" i="24"/>
  <c r="AH101" i="24"/>
  <c r="V101" i="24"/>
  <c r="W101" i="24" s="1"/>
  <c r="T101" i="24"/>
  <c r="X101" i="24" s="1"/>
  <c r="Z101" i="24" s="1"/>
  <c r="S101" i="24"/>
  <c r="Q101" i="24"/>
  <c r="AH100" i="24"/>
  <c r="V100" i="24"/>
  <c r="W100" i="24" s="1"/>
  <c r="T100" i="24"/>
  <c r="X100" i="24" s="1"/>
  <c r="Z100" i="24" s="1"/>
  <c r="S100" i="24"/>
  <c r="Q100" i="24"/>
  <c r="AH99" i="24"/>
  <c r="V99" i="24"/>
  <c r="W99" i="24" s="1"/>
  <c r="T99" i="24"/>
  <c r="X99" i="24" s="1"/>
  <c r="Z99" i="24" s="1"/>
  <c r="S99" i="24"/>
  <c r="Q99" i="24"/>
  <c r="AH98" i="24"/>
  <c r="V98" i="24"/>
  <c r="W98" i="24" s="1"/>
  <c r="T98" i="24"/>
  <c r="X98" i="24" s="1"/>
  <c r="Z98" i="24" s="1"/>
  <c r="S98" i="24"/>
  <c r="Q98" i="24"/>
  <c r="AH97" i="24"/>
  <c r="V97" i="24"/>
  <c r="W97" i="24" s="1"/>
  <c r="T97" i="24"/>
  <c r="X97" i="24" s="1"/>
  <c r="Z97" i="24" s="1"/>
  <c r="S97" i="24"/>
  <c r="Q97" i="24"/>
  <c r="AH96" i="24"/>
  <c r="W96" i="24"/>
  <c r="V96" i="24"/>
  <c r="T96" i="24"/>
  <c r="X96" i="24" s="1"/>
  <c r="Z96" i="24" s="1"/>
  <c r="S96" i="24"/>
  <c r="Q96" i="24"/>
  <c r="AH95" i="24"/>
  <c r="V95" i="24"/>
  <c r="W95" i="24" s="1"/>
  <c r="T95" i="24"/>
  <c r="X95" i="24" s="1"/>
  <c r="Z95" i="24" s="1"/>
  <c r="S95" i="24"/>
  <c r="Q95" i="24"/>
  <c r="AH94" i="24"/>
  <c r="W94" i="24"/>
  <c r="V94" i="24"/>
  <c r="T94" i="24"/>
  <c r="X94" i="24" s="1"/>
  <c r="Z94" i="24" s="1"/>
  <c r="S94" i="24"/>
  <c r="Q94" i="24"/>
  <c r="AH93" i="24"/>
  <c r="V93" i="24"/>
  <c r="W93" i="24" s="1"/>
  <c r="T93" i="24"/>
  <c r="X93" i="24" s="1"/>
  <c r="Z93" i="24" s="1"/>
  <c r="S93" i="24"/>
  <c r="Q93" i="24"/>
  <c r="AH92" i="24"/>
  <c r="V92" i="24"/>
  <c r="W92" i="24" s="1"/>
  <c r="T92" i="24"/>
  <c r="X92" i="24" s="1"/>
  <c r="Z92" i="24" s="1"/>
  <c r="S92" i="24"/>
  <c r="Q92" i="24"/>
  <c r="AH91" i="24"/>
  <c r="V91" i="24"/>
  <c r="W91" i="24" s="1"/>
  <c r="T91" i="24"/>
  <c r="X91" i="24" s="1"/>
  <c r="Z91" i="24" s="1"/>
  <c r="S91" i="24"/>
  <c r="Q91" i="24"/>
  <c r="AH90" i="24"/>
  <c r="V90" i="24"/>
  <c r="W90" i="24" s="1"/>
  <c r="T90" i="24"/>
  <c r="X90" i="24" s="1"/>
  <c r="Z90" i="24" s="1"/>
  <c r="S90" i="24"/>
  <c r="Q90" i="24"/>
  <c r="AH89" i="24"/>
  <c r="V89" i="24"/>
  <c r="W89" i="24" s="1"/>
  <c r="T89" i="24"/>
  <c r="X89" i="24" s="1"/>
  <c r="Z89" i="24" s="1"/>
  <c r="S89" i="24"/>
  <c r="Q89" i="24"/>
  <c r="AH88" i="24"/>
  <c r="W88" i="24"/>
  <c r="V88" i="24"/>
  <c r="T88" i="24"/>
  <c r="X88" i="24" s="1"/>
  <c r="Z88" i="24" s="1"/>
  <c r="S88" i="24"/>
  <c r="Q88" i="24"/>
  <c r="AH87" i="24"/>
  <c r="V87" i="24"/>
  <c r="W87" i="24" s="1"/>
  <c r="T87" i="24"/>
  <c r="X87" i="24" s="1"/>
  <c r="Z87" i="24" s="1"/>
  <c r="S87" i="24"/>
  <c r="Q87" i="24"/>
  <c r="K87" i="24"/>
  <c r="AH86" i="24"/>
  <c r="V86" i="24"/>
  <c r="T86" i="24"/>
  <c r="X86" i="24" s="1"/>
  <c r="Z86" i="24" s="1"/>
  <c r="S86" i="24"/>
  <c r="Q86" i="24"/>
  <c r="K86" i="24"/>
  <c r="AH85" i="24"/>
  <c r="V85" i="24"/>
  <c r="T85" i="24"/>
  <c r="X85" i="24" s="1"/>
  <c r="Z85" i="24" s="1"/>
  <c r="S85" i="24"/>
  <c r="Q85" i="24"/>
  <c r="K85" i="24"/>
  <c r="AH84" i="24"/>
  <c r="W84" i="24"/>
  <c r="V84" i="24"/>
  <c r="AG84" i="24" s="1"/>
  <c r="T84" i="24"/>
  <c r="X84" i="24" s="1"/>
  <c r="Z84" i="24" s="1"/>
  <c r="S84" i="24"/>
  <c r="Q84" i="24"/>
  <c r="K84" i="24"/>
  <c r="AH83" i="24"/>
  <c r="V83" i="24"/>
  <c r="T83" i="24"/>
  <c r="X83" i="24" s="1"/>
  <c r="Z83" i="24" s="1"/>
  <c r="S83" i="24"/>
  <c r="Q83" i="24"/>
  <c r="K83" i="24"/>
  <c r="AH82" i="24"/>
  <c r="V82" i="24"/>
  <c r="AG82" i="24" s="1"/>
  <c r="T82" i="24"/>
  <c r="X82" i="24" s="1"/>
  <c r="Z82" i="24" s="1"/>
  <c r="S82" i="24"/>
  <c r="Q82" i="24"/>
  <c r="K82" i="24"/>
  <c r="AH81" i="24"/>
  <c r="W81" i="24"/>
  <c r="V81" i="24"/>
  <c r="AG81" i="24" s="1"/>
  <c r="T81" i="24"/>
  <c r="X81" i="24" s="1"/>
  <c r="Z81" i="24" s="1"/>
  <c r="S81" i="24"/>
  <c r="Q81" i="24"/>
  <c r="K81" i="24"/>
  <c r="AH80" i="24"/>
  <c r="AG80" i="24"/>
  <c r="W80" i="24"/>
  <c r="V80" i="24"/>
  <c r="T80" i="24"/>
  <c r="X80" i="24" s="1"/>
  <c r="Z80" i="24" s="1"/>
  <c r="S80" i="24"/>
  <c r="Q80" i="24"/>
  <c r="K80" i="24"/>
  <c r="AH79" i="24"/>
  <c r="V79" i="24"/>
  <c r="AG79" i="24" s="1"/>
  <c r="T79" i="24"/>
  <c r="X79" i="24" s="1"/>
  <c r="Z79" i="24" s="1"/>
  <c r="S79" i="24"/>
  <c r="Q79" i="24"/>
  <c r="K79" i="24"/>
  <c r="AH78" i="24"/>
  <c r="V78" i="24"/>
  <c r="T78" i="24"/>
  <c r="X78" i="24" s="1"/>
  <c r="Z78" i="24" s="1"/>
  <c r="S78" i="24"/>
  <c r="Q78" i="24"/>
  <c r="K78" i="24"/>
  <c r="AH77" i="24"/>
  <c r="W77" i="24"/>
  <c r="V77" i="24"/>
  <c r="AG77" i="24" s="1"/>
  <c r="T77" i="24"/>
  <c r="X77" i="24" s="1"/>
  <c r="Z77" i="24" s="1"/>
  <c r="S77" i="24"/>
  <c r="Q77" i="24"/>
  <c r="K77" i="24"/>
  <c r="AH76" i="24"/>
  <c r="V76" i="24"/>
  <c r="W76" i="24" s="1"/>
  <c r="T76" i="24"/>
  <c r="X76" i="24" s="1"/>
  <c r="Z76" i="24" s="1"/>
  <c r="S76" i="24"/>
  <c r="Q76" i="24"/>
  <c r="K76" i="24"/>
  <c r="AH75" i="24"/>
  <c r="V75" i="24"/>
  <c r="T75" i="24"/>
  <c r="X75" i="24" s="1"/>
  <c r="Z75" i="24" s="1"/>
  <c r="S75" i="24"/>
  <c r="Q75" i="24"/>
  <c r="K75" i="24"/>
  <c r="AH74" i="24"/>
  <c r="V74" i="24"/>
  <c r="T74" i="24"/>
  <c r="X74" i="24" s="1"/>
  <c r="Z74" i="24" s="1"/>
  <c r="S74" i="24"/>
  <c r="Q74" i="24"/>
  <c r="K74" i="24"/>
  <c r="AH73" i="24"/>
  <c r="V73" i="24"/>
  <c r="T73" i="24"/>
  <c r="X73" i="24" s="1"/>
  <c r="Z73" i="24" s="1"/>
  <c r="S73" i="24"/>
  <c r="Q73" i="24"/>
  <c r="K73" i="24"/>
  <c r="AH72" i="24"/>
  <c r="V72" i="24"/>
  <c r="T72" i="24"/>
  <c r="X72" i="24" s="1"/>
  <c r="Z72" i="24" s="1"/>
  <c r="S72" i="24"/>
  <c r="Q72" i="24"/>
  <c r="K72" i="24"/>
  <c r="AH71" i="24"/>
  <c r="V71" i="24"/>
  <c r="T71" i="24"/>
  <c r="X71" i="24" s="1"/>
  <c r="Z71" i="24" s="1"/>
  <c r="S71" i="24"/>
  <c r="Q71" i="24"/>
  <c r="K71" i="24"/>
  <c r="AH70" i="24"/>
  <c r="V70" i="24"/>
  <c r="W70" i="24" s="1"/>
  <c r="T70" i="24"/>
  <c r="X70" i="24" s="1"/>
  <c r="Z70" i="24" s="1"/>
  <c r="S70" i="24"/>
  <c r="Q70" i="24"/>
  <c r="K70" i="24"/>
  <c r="AH69" i="24"/>
  <c r="V69" i="24"/>
  <c r="T69" i="24"/>
  <c r="X69" i="24" s="1"/>
  <c r="Z69" i="24" s="1"/>
  <c r="S69" i="24"/>
  <c r="Q69" i="24"/>
  <c r="K69" i="24"/>
  <c r="AH68" i="24"/>
  <c r="V68" i="24"/>
  <c r="W68" i="24" s="1"/>
  <c r="T68" i="24"/>
  <c r="X68" i="24" s="1"/>
  <c r="Z68" i="24" s="1"/>
  <c r="S68" i="24"/>
  <c r="Q68" i="24"/>
  <c r="K68" i="24"/>
  <c r="AH67" i="24"/>
  <c r="V67" i="24"/>
  <c r="W67" i="24" s="1"/>
  <c r="T67" i="24"/>
  <c r="X67" i="24" s="1"/>
  <c r="Z67" i="24" s="1"/>
  <c r="S67" i="24"/>
  <c r="Q67" i="24"/>
  <c r="K67" i="24"/>
  <c r="AH66" i="24"/>
  <c r="W66" i="24"/>
  <c r="V66" i="24"/>
  <c r="AG66" i="24" s="1"/>
  <c r="T66" i="24"/>
  <c r="X66" i="24" s="1"/>
  <c r="Z66" i="24" s="1"/>
  <c r="S66" i="24"/>
  <c r="Q66" i="24"/>
  <c r="K66" i="24"/>
  <c r="AH65" i="24"/>
  <c r="V65" i="24"/>
  <c r="W65" i="24" s="1"/>
  <c r="T65" i="24"/>
  <c r="X65" i="24" s="1"/>
  <c r="Z65" i="24" s="1"/>
  <c r="S65" i="24"/>
  <c r="Q65" i="24"/>
  <c r="K65" i="24"/>
  <c r="AH64" i="24"/>
  <c r="V64" i="24"/>
  <c r="AG64" i="24" s="1"/>
  <c r="T64" i="24"/>
  <c r="X64" i="24" s="1"/>
  <c r="Z64" i="24" s="1"/>
  <c r="S64" i="24"/>
  <c r="Q64" i="24"/>
  <c r="K64" i="24"/>
  <c r="AH63" i="24"/>
  <c r="V63" i="24"/>
  <c r="W63" i="24" s="1"/>
  <c r="T63" i="24"/>
  <c r="X63" i="24" s="1"/>
  <c r="Z63" i="24" s="1"/>
  <c r="S63" i="24"/>
  <c r="Q63" i="24"/>
  <c r="K63" i="24"/>
  <c r="AH62" i="24"/>
  <c r="AG62" i="24"/>
  <c r="V62" i="24"/>
  <c r="W62" i="24" s="1"/>
  <c r="T62" i="24"/>
  <c r="X62" i="24" s="1"/>
  <c r="Z62" i="24" s="1"/>
  <c r="S62" i="24"/>
  <c r="Q62" i="24"/>
  <c r="K62" i="24"/>
  <c r="AH61" i="24"/>
  <c r="V61" i="24"/>
  <c r="W61" i="24" s="1"/>
  <c r="T61" i="24"/>
  <c r="X61" i="24" s="1"/>
  <c r="Z61" i="24" s="1"/>
  <c r="S61" i="24"/>
  <c r="Q61" i="24"/>
  <c r="K61" i="24"/>
  <c r="AH60" i="24"/>
  <c r="V60" i="24"/>
  <c r="W60" i="24" s="1"/>
  <c r="T60" i="24"/>
  <c r="X60" i="24" s="1"/>
  <c r="Z60" i="24" s="1"/>
  <c r="S60" i="24"/>
  <c r="Q60" i="24"/>
  <c r="K60" i="24"/>
  <c r="AH59" i="24"/>
  <c r="V59" i="24"/>
  <c r="W59" i="24" s="1"/>
  <c r="T59" i="24"/>
  <c r="X59" i="24" s="1"/>
  <c r="Z59" i="24" s="1"/>
  <c r="S59" i="24"/>
  <c r="Q59" i="24"/>
  <c r="K59" i="24"/>
  <c r="AH58" i="24"/>
  <c r="V58" i="24"/>
  <c r="T58" i="24"/>
  <c r="X58" i="24" s="1"/>
  <c r="Z58" i="24" s="1"/>
  <c r="S58" i="24"/>
  <c r="Q58" i="24"/>
  <c r="K58" i="24"/>
  <c r="AH57" i="24"/>
  <c r="V57" i="24"/>
  <c r="W57" i="24" s="1"/>
  <c r="T57" i="24"/>
  <c r="X57" i="24" s="1"/>
  <c r="Z57" i="24" s="1"/>
  <c r="S57" i="24"/>
  <c r="Q57" i="24"/>
  <c r="K57" i="24"/>
  <c r="AH56" i="24"/>
  <c r="V56" i="24"/>
  <c r="W56" i="24" s="1"/>
  <c r="T56" i="24"/>
  <c r="X56" i="24" s="1"/>
  <c r="Z56" i="24" s="1"/>
  <c r="S56" i="24"/>
  <c r="Q56" i="24"/>
  <c r="K56" i="24"/>
  <c r="AH55" i="24"/>
  <c r="V55" i="24"/>
  <c r="W55" i="24" s="1"/>
  <c r="T55" i="24"/>
  <c r="X55" i="24" s="1"/>
  <c r="Z55" i="24" s="1"/>
  <c r="S55" i="24"/>
  <c r="Q55" i="24"/>
  <c r="K55" i="24"/>
  <c r="AH54" i="24"/>
  <c r="V54" i="24"/>
  <c r="W54" i="24" s="1"/>
  <c r="T54" i="24"/>
  <c r="X54" i="24" s="1"/>
  <c r="Z54" i="24" s="1"/>
  <c r="S54" i="24"/>
  <c r="Q54" i="24"/>
  <c r="K54" i="24"/>
  <c r="AH53" i="24"/>
  <c r="V53" i="24"/>
  <c r="W53" i="24" s="1"/>
  <c r="T53" i="24"/>
  <c r="X53" i="24" s="1"/>
  <c r="Z53" i="24" s="1"/>
  <c r="S53" i="24"/>
  <c r="Q53" i="24"/>
  <c r="K53" i="24"/>
  <c r="AH52" i="24"/>
  <c r="V52" i="24"/>
  <c r="W52" i="24" s="1"/>
  <c r="T52" i="24"/>
  <c r="X52" i="24" s="1"/>
  <c r="Z52" i="24" s="1"/>
  <c r="S52" i="24"/>
  <c r="Q52" i="24"/>
  <c r="K52" i="24"/>
  <c r="AH51" i="24"/>
  <c r="V51" i="24"/>
  <c r="W51" i="24" s="1"/>
  <c r="T51" i="24"/>
  <c r="X51" i="24" s="1"/>
  <c r="Z51" i="24" s="1"/>
  <c r="S51" i="24"/>
  <c r="Q51" i="24"/>
  <c r="K51" i="24"/>
  <c r="AH50" i="24"/>
  <c r="V50" i="24"/>
  <c r="T50" i="24"/>
  <c r="X50" i="24" s="1"/>
  <c r="Z50" i="24" s="1"/>
  <c r="S50" i="24"/>
  <c r="Q50" i="24"/>
  <c r="K50" i="24"/>
  <c r="AH49" i="24"/>
  <c r="V49" i="24"/>
  <c r="W49" i="24" s="1"/>
  <c r="T49" i="24"/>
  <c r="X49" i="24" s="1"/>
  <c r="Z49" i="24" s="1"/>
  <c r="S49" i="24"/>
  <c r="Q49" i="24"/>
  <c r="K49" i="24"/>
  <c r="AH48" i="24"/>
  <c r="V48" i="24"/>
  <c r="W48" i="24" s="1"/>
  <c r="T48" i="24"/>
  <c r="X48" i="24" s="1"/>
  <c r="Z48" i="24" s="1"/>
  <c r="S48" i="24"/>
  <c r="Q48" i="24"/>
  <c r="K48" i="24"/>
  <c r="AH47" i="24"/>
  <c r="V47" i="24"/>
  <c r="W47" i="24" s="1"/>
  <c r="T47" i="24"/>
  <c r="X47" i="24" s="1"/>
  <c r="Z47" i="24" s="1"/>
  <c r="S47" i="24"/>
  <c r="Q47" i="24"/>
  <c r="K47" i="24"/>
  <c r="AH46" i="24"/>
  <c r="V46" i="24"/>
  <c r="T46" i="24"/>
  <c r="X46" i="24" s="1"/>
  <c r="Z46" i="24" s="1"/>
  <c r="S46" i="24"/>
  <c r="Q46" i="24"/>
  <c r="K46" i="24"/>
  <c r="AH45" i="24"/>
  <c r="V45" i="24"/>
  <c r="W45" i="24" s="1"/>
  <c r="T45" i="24"/>
  <c r="X45" i="24" s="1"/>
  <c r="Z45" i="24" s="1"/>
  <c r="S45" i="24"/>
  <c r="Q45" i="24"/>
  <c r="K45" i="24"/>
  <c r="AH44" i="24"/>
  <c r="V44" i="24"/>
  <c r="W44" i="24" s="1"/>
  <c r="T44" i="24"/>
  <c r="X44" i="24" s="1"/>
  <c r="Z44" i="24" s="1"/>
  <c r="S44" i="24"/>
  <c r="Q44" i="24"/>
  <c r="K44" i="24"/>
  <c r="AH43" i="24"/>
  <c r="V43" i="24"/>
  <c r="W43" i="24" s="1"/>
  <c r="T43" i="24"/>
  <c r="X43" i="24" s="1"/>
  <c r="Z43" i="24" s="1"/>
  <c r="S43" i="24"/>
  <c r="Q43" i="24"/>
  <c r="K43" i="24"/>
  <c r="AH42" i="24"/>
  <c r="V42" i="24"/>
  <c r="AG42" i="24" s="1"/>
  <c r="T42" i="24"/>
  <c r="X42" i="24" s="1"/>
  <c r="Z42" i="24" s="1"/>
  <c r="S42" i="24"/>
  <c r="Q42" i="24"/>
  <c r="K42" i="24"/>
  <c r="AH41" i="24"/>
  <c r="V41" i="24"/>
  <c r="W41" i="24" s="1"/>
  <c r="T41" i="24"/>
  <c r="X41" i="24" s="1"/>
  <c r="Z41" i="24" s="1"/>
  <c r="S41" i="24"/>
  <c r="Q41" i="24"/>
  <c r="K41" i="24"/>
  <c r="AH40" i="24"/>
  <c r="V40" i="24"/>
  <c r="T40" i="24"/>
  <c r="X40" i="24" s="1"/>
  <c r="Z40" i="24" s="1"/>
  <c r="S40" i="24"/>
  <c r="Q40" i="24"/>
  <c r="K40" i="24"/>
  <c r="AH39" i="24"/>
  <c r="V39" i="24"/>
  <c r="W39" i="24" s="1"/>
  <c r="T39" i="24"/>
  <c r="X39" i="24" s="1"/>
  <c r="Z39" i="24" s="1"/>
  <c r="S39" i="24"/>
  <c r="Q39" i="24"/>
  <c r="K39" i="24"/>
  <c r="AH38" i="24"/>
  <c r="V38" i="24"/>
  <c r="W38" i="24" s="1"/>
  <c r="T38" i="24"/>
  <c r="X38" i="24" s="1"/>
  <c r="Z38" i="24" s="1"/>
  <c r="S38" i="24"/>
  <c r="Q38" i="24"/>
  <c r="K38" i="24"/>
  <c r="AH37" i="24"/>
  <c r="V37" i="24"/>
  <c r="W37" i="24" s="1"/>
  <c r="T37" i="24"/>
  <c r="X37" i="24" s="1"/>
  <c r="Z37" i="24" s="1"/>
  <c r="S37" i="24"/>
  <c r="Q37" i="24"/>
  <c r="K37" i="24"/>
  <c r="AH36" i="24"/>
  <c r="V36" i="24"/>
  <c r="W36" i="24" s="1"/>
  <c r="T36" i="24"/>
  <c r="X36" i="24" s="1"/>
  <c r="Z36" i="24" s="1"/>
  <c r="S36" i="24"/>
  <c r="Q36" i="24"/>
  <c r="K36" i="24"/>
  <c r="AH35" i="24"/>
  <c r="V35" i="24"/>
  <c r="W35" i="24" s="1"/>
  <c r="T35" i="24"/>
  <c r="X35" i="24" s="1"/>
  <c r="Z35" i="24" s="1"/>
  <c r="S35" i="24"/>
  <c r="Q35" i="24"/>
  <c r="K35" i="24"/>
  <c r="AH34" i="24"/>
  <c r="X34" i="24"/>
  <c r="Z34" i="24" s="1"/>
  <c r="W34" i="24"/>
  <c r="V34" i="24"/>
  <c r="AG34" i="24" s="1"/>
  <c r="T34" i="24"/>
  <c r="S34" i="24"/>
  <c r="Q34" i="24"/>
  <c r="K34" i="24"/>
  <c r="AH33" i="24"/>
  <c r="V33" i="24"/>
  <c r="W33" i="24" s="1"/>
  <c r="T33" i="24"/>
  <c r="X33" i="24" s="1"/>
  <c r="Z33" i="24" s="1"/>
  <c r="S33" i="24"/>
  <c r="Q33" i="24"/>
  <c r="K33" i="24"/>
  <c r="AH32" i="24"/>
  <c r="V32" i="24"/>
  <c r="T32" i="24"/>
  <c r="X32" i="24" s="1"/>
  <c r="Z32" i="24" s="1"/>
  <c r="S32" i="24"/>
  <c r="Q32" i="24"/>
  <c r="K32" i="24"/>
  <c r="AH31" i="24"/>
  <c r="V31" i="24"/>
  <c r="W31" i="24" s="1"/>
  <c r="T31" i="24"/>
  <c r="X31" i="24" s="1"/>
  <c r="Z31" i="24" s="1"/>
  <c r="S31" i="24"/>
  <c r="Q31" i="24"/>
  <c r="K31" i="24"/>
  <c r="AH30" i="24"/>
  <c r="V30" i="24"/>
  <c r="T30" i="24"/>
  <c r="X30" i="24" s="1"/>
  <c r="Z30" i="24" s="1"/>
  <c r="S30" i="24"/>
  <c r="Q30" i="24"/>
  <c r="K30" i="24"/>
  <c r="AH29" i="24"/>
  <c r="V29" i="24"/>
  <c r="W29" i="24" s="1"/>
  <c r="T29" i="24"/>
  <c r="X29" i="24" s="1"/>
  <c r="Z29" i="24" s="1"/>
  <c r="S29" i="24"/>
  <c r="Q29" i="24"/>
  <c r="K29" i="24"/>
  <c r="AH28" i="24"/>
  <c r="V28" i="24"/>
  <c r="W28" i="24" s="1"/>
  <c r="T28" i="24"/>
  <c r="X28" i="24" s="1"/>
  <c r="Z28" i="24" s="1"/>
  <c r="S28" i="24"/>
  <c r="Q28" i="24"/>
  <c r="K28" i="24"/>
  <c r="AH27" i="24"/>
  <c r="V27" i="24"/>
  <c r="W27" i="24" s="1"/>
  <c r="T27" i="24"/>
  <c r="X27" i="24" s="1"/>
  <c r="Z27" i="24" s="1"/>
  <c r="S27" i="24"/>
  <c r="Q27" i="24"/>
  <c r="K27" i="24"/>
  <c r="AH26" i="24"/>
  <c r="V26" i="24"/>
  <c r="T26" i="24"/>
  <c r="X26" i="24" s="1"/>
  <c r="Z26" i="24" s="1"/>
  <c r="S26" i="24"/>
  <c r="Q26" i="24"/>
  <c r="K26" i="24"/>
  <c r="AH25" i="24"/>
  <c r="V25" i="24"/>
  <c r="W25" i="24" s="1"/>
  <c r="T25" i="24"/>
  <c r="X25" i="24" s="1"/>
  <c r="Z25" i="24" s="1"/>
  <c r="S25" i="24"/>
  <c r="Q25" i="24"/>
  <c r="K25" i="24"/>
  <c r="AH24" i="24"/>
  <c r="V24" i="24"/>
  <c r="T24" i="24"/>
  <c r="X24" i="24" s="1"/>
  <c r="Z24" i="24" s="1"/>
  <c r="S24" i="24"/>
  <c r="Q24" i="24"/>
  <c r="K24" i="24"/>
  <c r="AH23" i="24"/>
  <c r="V23" i="24"/>
  <c r="W23" i="24" s="1"/>
  <c r="T23" i="24"/>
  <c r="X23" i="24" s="1"/>
  <c r="Z23" i="24" s="1"/>
  <c r="S23" i="24"/>
  <c r="Q23" i="24"/>
  <c r="K23" i="24"/>
  <c r="AH22" i="24"/>
  <c r="V22" i="24"/>
  <c r="W22" i="24" s="1"/>
  <c r="T22" i="24"/>
  <c r="X22" i="24" s="1"/>
  <c r="Z22" i="24" s="1"/>
  <c r="S22" i="24"/>
  <c r="Q22" i="24"/>
  <c r="K22" i="24"/>
  <c r="AH21" i="24"/>
  <c r="V21" i="24"/>
  <c r="W21" i="24" s="1"/>
  <c r="T21" i="24"/>
  <c r="X21" i="24" s="1"/>
  <c r="Z21" i="24" s="1"/>
  <c r="S21" i="24"/>
  <c r="Q21" i="24"/>
  <c r="K21" i="24"/>
  <c r="AH20" i="24"/>
  <c r="V20" i="24"/>
  <c r="W20" i="24" s="1"/>
  <c r="T20" i="24"/>
  <c r="X20" i="24" s="1"/>
  <c r="Z20" i="24" s="1"/>
  <c r="S20" i="24"/>
  <c r="Q20" i="24"/>
  <c r="K20" i="24"/>
  <c r="AH19" i="24"/>
  <c r="V19" i="24"/>
  <c r="W19" i="24" s="1"/>
  <c r="T19" i="24"/>
  <c r="X19" i="24" s="1"/>
  <c r="Z19" i="24" s="1"/>
  <c r="S19" i="24"/>
  <c r="Q19" i="24"/>
  <c r="K19" i="24"/>
  <c r="AH18" i="24"/>
  <c r="V18" i="24"/>
  <c r="AG18" i="24" s="1"/>
  <c r="T18" i="24"/>
  <c r="X18" i="24" s="1"/>
  <c r="Z18" i="24" s="1"/>
  <c r="S18" i="24"/>
  <c r="Q18" i="24"/>
  <c r="K18" i="24"/>
  <c r="AH17" i="24"/>
  <c r="V17" i="24"/>
  <c r="W17" i="24" s="1"/>
  <c r="T17" i="24"/>
  <c r="X17" i="24" s="1"/>
  <c r="Z17" i="24" s="1"/>
  <c r="S17" i="24"/>
  <c r="Q17" i="24"/>
  <c r="K17" i="24"/>
  <c r="AH16" i="24"/>
  <c r="V16" i="24"/>
  <c r="AG16" i="24" s="1"/>
  <c r="T16" i="24"/>
  <c r="X16" i="24" s="1"/>
  <c r="Z16" i="24" s="1"/>
  <c r="S16" i="24"/>
  <c r="Q16" i="24"/>
  <c r="K16" i="24"/>
  <c r="AH15" i="24"/>
  <c r="V15" i="24"/>
  <c r="W15" i="24" s="1"/>
  <c r="T15" i="24"/>
  <c r="X15" i="24" s="1"/>
  <c r="Z15" i="24" s="1"/>
  <c r="S15" i="24"/>
  <c r="Q15" i="24"/>
  <c r="K15" i="24"/>
  <c r="AH14" i="24"/>
  <c r="V14" i="24"/>
  <c r="W14" i="24" s="1"/>
  <c r="T14" i="24"/>
  <c r="X14" i="24" s="1"/>
  <c r="Z14" i="24" s="1"/>
  <c r="S14" i="24"/>
  <c r="Q14" i="24"/>
  <c r="K14" i="24"/>
  <c r="AH13" i="24"/>
  <c r="V13" i="24"/>
  <c r="W13" i="24" s="1"/>
  <c r="T13" i="24"/>
  <c r="X13" i="24" s="1"/>
  <c r="Z13" i="24" s="1"/>
  <c r="S13" i="24"/>
  <c r="Q13" i="24"/>
  <c r="K13" i="24"/>
  <c r="AH12" i="24"/>
  <c r="V12" i="24"/>
  <c r="W12" i="24" s="1"/>
  <c r="T12" i="24"/>
  <c r="X12" i="24" s="1"/>
  <c r="Z12" i="24" s="1"/>
  <c r="S12" i="24"/>
  <c r="Q12" i="24"/>
  <c r="K12" i="24"/>
  <c r="AH11" i="24"/>
  <c r="V11" i="24"/>
  <c r="W11" i="24" s="1"/>
  <c r="T11" i="24"/>
  <c r="X11" i="24" s="1"/>
  <c r="Z11" i="24" s="1"/>
  <c r="S11" i="24"/>
  <c r="Q11" i="24"/>
  <c r="K11" i="24"/>
  <c r="AH10" i="24"/>
  <c r="V10" i="24"/>
  <c r="T10" i="24"/>
  <c r="X10" i="24" s="1"/>
  <c r="Z10" i="24" s="1"/>
  <c r="S10" i="24"/>
  <c r="Q10" i="24"/>
  <c r="K10" i="24"/>
  <c r="AH9" i="24"/>
  <c r="V9" i="24"/>
  <c r="W9" i="24" s="1"/>
  <c r="T9" i="24"/>
  <c r="X9" i="24" s="1"/>
  <c r="Z9" i="24" s="1"/>
  <c r="S9" i="24"/>
  <c r="Q9" i="24"/>
  <c r="K9" i="24"/>
  <c r="AH8" i="24"/>
  <c r="V8" i="24"/>
  <c r="W8" i="24" s="1"/>
  <c r="T8" i="24"/>
  <c r="X8" i="24" s="1"/>
  <c r="Z8" i="24" s="1"/>
  <c r="S8" i="24"/>
  <c r="Q8" i="24"/>
  <c r="K8" i="24"/>
  <c r="AH7" i="24"/>
  <c r="V7" i="24"/>
  <c r="W7" i="24" s="1"/>
  <c r="T7" i="24"/>
  <c r="X7" i="24" s="1"/>
  <c r="Z7" i="24" s="1"/>
  <c r="S7" i="24"/>
  <c r="Q7" i="24"/>
  <c r="K7" i="24"/>
  <c r="AH6" i="24"/>
  <c r="V6" i="24"/>
  <c r="T6" i="24"/>
  <c r="X6" i="24" s="1"/>
  <c r="Z6" i="24" s="1"/>
  <c r="S6" i="24"/>
  <c r="Q6" i="24"/>
  <c r="K6" i="24"/>
  <c r="AH5" i="24"/>
  <c r="V5" i="24"/>
  <c r="W5" i="24" s="1"/>
  <c r="T5" i="24"/>
  <c r="X5" i="24" s="1"/>
  <c r="Z5" i="24" s="1"/>
  <c r="S5" i="24"/>
  <c r="Q5" i="24"/>
  <c r="K5" i="24"/>
  <c r="AH4" i="24"/>
  <c r="V4" i="24"/>
  <c r="W4" i="24" s="1"/>
  <c r="T4" i="24"/>
  <c r="X4" i="24" s="1"/>
  <c r="Z4" i="24" s="1"/>
  <c r="S4" i="24"/>
  <c r="Q4" i="24"/>
  <c r="K4" i="24"/>
  <c r="AH3" i="24"/>
  <c r="V3" i="24"/>
  <c r="W3" i="24" s="1"/>
  <c r="T3" i="24"/>
  <c r="X3" i="24" s="1"/>
  <c r="Z3" i="24" s="1"/>
  <c r="S3" i="24"/>
  <c r="Q3" i="24"/>
  <c r="K3" i="24"/>
  <c r="AH2" i="24"/>
  <c r="V2" i="24"/>
  <c r="AG2" i="24" s="1"/>
  <c r="T2" i="24"/>
  <c r="X2" i="24" s="1"/>
  <c r="Z2" i="24" s="1"/>
  <c r="S2" i="24"/>
  <c r="Q2" i="24"/>
  <c r="AL267" i="23"/>
  <c r="AN267" i="23" s="1"/>
  <c r="AI267" i="23"/>
  <c r="AH267" i="23"/>
  <c r="AK267" i="23" s="1"/>
  <c r="AL266" i="23"/>
  <c r="AI266" i="23"/>
  <c r="AH266" i="23"/>
  <c r="AK266" i="23" s="1"/>
  <c r="AL265" i="23"/>
  <c r="AM265" i="23" s="1"/>
  <c r="AP265" i="23" s="1"/>
  <c r="AI265" i="23"/>
  <c r="AH265" i="23"/>
  <c r="AK265" i="23" s="1"/>
  <c r="AL264" i="23"/>
  <c r="AN264" i="23" s="1"/>
  <c r="AI264" i="23"/>
  <c r="AH264" i="23"/>
  <c r="AK264" i="23" s="1"/>
  <c r="AL263" i="23"/>
  <c r="AN263" i="23" s="1"/>
  <c r="AI263" i="23"/>
  <c r="AH263" i="23"/>
  <c r="AK263" i="23" s="1"/>
  <c r="AL262" i="23"/>
  <c r="AN262" i="23" s="1"/>
  <c r="AI262" i="23"/>
  <c r="AH262" i="23"/>
  <c r="AK262" i="23" s="1"/>
  <c r="AL261" i="23"/>
  <c r="AN261" i="23" s="1"/>
  <c r="AI261" i="23"/>
  <c r="AH261" i="23"/>
  <c r="AK261" i="23" s="1"/>
  <c r="AL260" i="23"/>
  <c r="AN260" i="23" s="1"/>
  <c r="AI260" i="23"/>
  <c r="AH260" i="23"/>
  <c r="AK260" i="23" s="1"/>
  <c r="AL259" i="23"/>
  <c r="AN259" i="23" s="1"/>
  <c r="AI259" i="23"/>
  <c r="AH259" i="23"/>
  <c r="AK259" i="23" s="1"/>
  <c r="AL258" i="23"/>
  <c r="AN258" i="23" s="1"/>
  <c r="AI258" i="23"/>
  <c r="AH258" i="23"/>
  <c r="AK258" i="23" s="1"/>
  <c r="AL257" i="23"/>
  <c r="AN257" i="23" s="1"/>
  <c r="AI257" i="23"/>
  <c r="AH257" i="23"/>
  <c r="AK257" i="23" s="1"/>
  <c r="AL256" i="23"/>
  <c r="AN256" i="23" s="1"/>
  <c r="AI256" i="23"/>
  <c r="AH256" i="23"/>
  <c r="AK256" i="23" s="1"/>
  <c r="AL255" i="23"/>
  <c r="AN255" i="23" s="1"/>
  <c r="AI255" i="23"/>
  <c r="AH255" i="23"/>
  <c r="AK255" i="23" s="1"/>
  <c r="AL254" i="23"/>
  <c r="AN254" i="23" s="1"/>
  <c r="AI254" i="23"/>
  <c r="AH254" i="23"/>
  <c r="AK254" i="23" s="1"/>
  <c r="AL253" i="23"/>
  <c r="AN253" i="23" s="1"/>
  <c r="AI253" i="23"/>
  <c r="AH253" i="23"/>
  <c r="AK253" i="23" s="1"/>
  <c r="AL252" i="23"/>
  <c r="AN252" i="23" s="1"/>
  <c r="AI252" i="23"/>
  <c r="AH252" i="23"/>
  <c r="AK252" i="23" s="1"/>
  <c r="AL251" i="23"/>
  <c r="AN251" i="23" s="1"/>
  <c r="AI251" i="23"/>
  <c r="AH251" i="23"/>
  <c r="AK251" i="23" s="1"/>
  <c r="AL250" i="23"/>
  <c r="AN250" i="23" s="1"/>
  <c r="AI250" i="23"/>
  <c r="AH250" i="23"/>
  <c r="AK250" i="23" s="1"/>
  <c r="AL249" i="23"/>
  <c r="AN249" i="23" s="1"/>
  <c r="AI249" i="23"/>
  <c r="AH249" i="23"/>
  <c r="AK249" i="23" s="1"/>
  <c r="AL248" i="23"/>
  <c r="AN248" i="23" s="1"/>
  <c r="AI248" i="23"/>
  <c r="AH248" i="23"/>
  <c r="AK248" i="23" s="1"/>
  <c r="AL247" i="23"/>
  <c r="AN247" i="23" s="1"/>
  <c r="AI247" i="23"/>
  <c r="AH247" i="23"/>
  <c r="AK247" i="23" s="1"/>
  <c r="AL246" i="23"/>
  <c r="AN246" i="23" s="1"/>
  <c r="AI246" i="23"/>
  <c r="AH246" i="23"/>
  <c r="AK246" i="23" s="1"/>
  <c r="AL245" i="23"/>
  <c r="AN245" i="23" s="1"/>
  <c r="AI245" i="23"/>
  <c r="AH245" i="23"/>
  <c r="AK245" i="23" s="1"/>
  <c r="AL244" i="23"/>
  <c r="AN244" i="23" s="1"/>
  <c r="AI244" i="23"/>
  <c r="AH244" i="23"/>
  <c r="AK244" i="23" s="1"/>
  <c r="AL243" i="23"/>
  <c r="AN243" i="23" s="1"/>
  <c r="AI243" i="23"/>
  <c r="AH243" i="23"/>
  <c r="AK243" i="23" s="1"/>
  <c r="AL242" i="23"/>
  <c r="AN242" i="23" s="1"/>
  <c r="AH242" i="23"/>
  <c r="AK242" i="23" s="1"/>
  <c r="AL241" i="23"/>
  <c r="AN241" i="23" s="1"/>
  <c r="AH241" i="23"/>
  <c r="AK241" i="23" s="1"/>
  <c r="AL240" i="23"/>
  <c r="AN240" i="23" s="1"/>
  <c r="AH240" i="23"/>
  <c r="AK240" i="23" s="1"/>
  <c r="AL239" i="23"/>
  <c r="AN239" i="23" s="1"/>
  <c r="AI239" i="23"/>
  <c r="AH239" i="23"/>
  <c r="AK239" i="23" s="1"/>
  <c r="AL238" i="23"/>
  <c r="AN238" i="23" s="1"/>
  <c r="AI238" i="23"/>
  <c r="AH238" i="23"/>
  <c r="AK238" i="23" s="1"/>
  <c r="AL237" i="23"/>
  <c r="AN237" i="23" s="1"/>
  <c r="AI237" i="23"/>
  <c r="AH237" i="23"/>
  <c r="AK237" i="23" s="1"/>
  <c r="AL236" i="23"/>
  <c r="AN236" i="23" s="1"/>
  <c r="AI236" i="23"/>
  <c r="AH236" i="23"/>
  <c r="AK236" i="23" s="1"/>
  <c r="AL235" i="23"/>
  <c r="AN235" i="23" s="1"/>
  <c r="AI235" i="23"/>
  <c r="AH235" i="23"/>
  <c r="AK235" i="23" s="1"/>
  <c r="AL234" i="23"/>
  <c r="AN234" i="23" s="1"/>
  <c r="AI234" i="23"/>
  <c r="AH234" i="23"/>
  <c r="AK234" i="23" s="1"/>
  <c r="AL233" i="23"/>
  <c r="AN233" i="23" s="1"/>
  <c r="AI233" i="23"/>
  <c r="AH233" i="23"/>
  <c r="AK233" i="23" s="1"/>
  <c r="AL232" i="23"/>
  <c r="AN232" i="23" s="1"/>
  <c r="AI232" i="23"/>
  <c r="AH232" i="23"/>
  <c r="AK232" i="23" s="1"/>
  <c r="AL231" i="23"/>
  <c r="AN231" i="23" s="1"/>
  <c r="AI231" i="23"/>
  <c r="AH231" i="23"/>
  <c r="AK231" i="23" s="1"/>
  <c r="AL230" i="23"/>
  <c r="AN230" i="23" s="1"/>
  <c r="AI230" i="23"/>
  <c r="AH230" i="23"/>
  <c r="AK230" i="23" s="1"/>
  <c r="AL229" i="23"/>
  <c r="AN229" i="23" s="1"/>
  <c r="AI229" i="23"/>
  <c r="AH229" i="23"/>
  <c r="AK229" i="23" s="1"/>
  <c r="AL228" i="23"/>
  <c r="AN228" i="23" s="1"/>
  <c r="AI228" i="23"/>
  <c r="AH228" i="23"/>
  <c r="AK228" i="23" s="1"/>
  <c r="AL227" i="23"/>
  <c r="AN227" i="23" s="1"/>
  <c r="AI227" i="23"/>
  <c r="AH227" i="23"/>
  <c r="AK227" i="23" s="1"/>
  <c r="AL226" i="23"/>
  <c r="AN226" i="23" s="1"/>
  <c r="AI226" i="23"/>
  <c r="AH226" i="23"/>
  <c r="AK226" i="23" s="1"/>
  <c r="AL225" i="23"/>
  <c r="AN225" i="23" s="1"/>
  <c r="AI225" i="23"/>
  <c r="AH225" i="23"/>
  <c r="AK225" i="23" s="1"/>
  <c r="AL224" i="23"/>
  <c r="AN224" i="23" s="1"/>
  <c r="AI224" i="23"/>
  <c r="AH224" i="23"/>
  <c r="AK224" i="23" s="1"/>
  <c r="AL223" i="23"/>
  <c r="AN223" i="23" s="1"/>
  <c r="AI223" i="23"/>
  <c r="AH223" i="23"/>
  <c r="AK223" i="23" s="1"/>
  <c r="AL222" i="23"/>
  <c r="AN222" i="23" s="1"/>
  <c r="AI222" i="23"/>
  <c r="AH222" i="23"/>
  <c r="AK222" i="23" s="1"/>
  <c r="AL221" i="23"/>
  <c r="AN221" i="23" s="1"/>
  <c r="AI221" i="23"/>
  <c r="AH221" i="23"/>
  <c r="AK221" i="23" s="1"/>
  <c r="AL220" i="23"/>
  <c r="AN220" i="23" s="1"/>
  <c r="AI220" i="23"/>
  <c r="AH220" i="23"/>
  <c r="AK220" i="23" s="1"/>
  <c r="AL219" i="23"/>
  <c r="AN219" i="23" s="1"/>
  <c r="AI219" i="23"/>
  <c r="AH219" i="23"/>
  <c r="AK219" i="23" s="1"/>
  <c r="AL218" i="23"/>
  <c r="AN218" i="23" s="1"/>
  <c r="AI218" i="23"/>
  <c r="AH218" i="23"/>
  <c r="AK218" i="23" s="1"/>
  <c r="AL217" i="23"/>
  <c r="AN217" i="23" s="1"/>
  <c r="AI217" i="23"/>
  <c r="AH217" i="23"/>
  <c r="AK217" i="23" s="1"/>
  <c r="AL216" i="23"/>
  <c r="AN216" i="23" s="1"/>
  <c r="AI216" i="23"/>
  <c r="AH216" i="23"/>
  <c r="AK216" i="23" s="1"/>
  <c r="AL215" i="23"/>
  <c r="AN215" i="23" s="1"/>
  <c r="AI215" i="23"/>
  <c r="AH215" i="23"/>
  <c r="AK215" i="23" s="1"/>
  <c r="AL214" i="23"/>
  <c r="AN214" i="23" s="1"/>
  <c r="AI214" i="23"/>
  <c r="AH214" i="23"/>
  <c r="AK214" i="23" s="1"/>
  <c r="AL213" i="23"/>
  <c r="AN213" i="23" s="1"/>
  <c r="AI213" i="23"/>
  <c r="AH213" i="23"/>
  <c r="AK213" i="23" s="1"/>
  <c r="AL212" i="23"/>
  <c r="AN212" i="23" s="1"/>
  <c r="AI212" i="23"/>
  <c r="AH212" i="23"/>
  <c r="AK212" i="23" s="1"/>
  <c r="AL211" i="23"/>
  <c r="AN211" i="23" s="1"/>
  <c r="AI211" i="23"/>
  <c r="AH211" i="23"/>
  <c r="AK211" i="23" s="1"/>
  <c r="AL210" i="23"/>
  <c r="AN210" i="23" s="1"/>
  <c r="AI210" i="23"/>
  <c r="AH210" i="23"/>
  <c r="AK210" i="23" s="1"/>
  <c r="AL209" i="23"/>
  <c r="AN209" i="23" s="1"/>
  <c r="AI209" i="23"/>
  <c r="AH209" i="23"/>
  <c r="AK209" i="23" s="1"/>
  <c r="AL208" i="23"/>
  <c r="AN208" i="23" s="1"/>
  <c r="AI208" i="23"/>
  <c r="AH208" i="23"/>
  <c r="AK208" i="23" s="1"/>
  <c r="AL207" i="23"/>
  <c r="AN207" i="23" s="1"/>
  <c r="AI207" i="23"/>
  <c r="AH207" i="23"/>
  <c r="AK207" i="23" s="1"/>
  <c r="AB207" i="23"/>
  <c r="AL206" i="23"/>
  <c r="AN206" i="23" s="1"/>
  <c r="AI206" i="23"/>
  <c r="AH206" i="23"/>
  <c r="AK206" i="23" s="1"/>
  <c r="AP205" i="23"/>
  <c r="AN205" i="23"/>
  <c r="AI205" i="23"/>
  <c r="AH205" i="23"/>
  <c r="AL204" i="23"/>
  <c r="AN204" i="23" s="1"/>
  <c r="AI204" i="23"/>
  <c r="AH204" i="23"/>
  <c r="AL203" i="23"/>
  <c r="AN203" i="23" s="1"/>
  <c r="AI203" i="23"/>
  <c r="AH203" i="23"/>
  <c r="AH200" i="23"/>
  <c r="V200" i="23"/>
  <c r="T200" i="23"/>
  <c r="X200" i="23" s="1"/>
  <c r="Z200" i="23" s="1"/>
  <c r="S200" i="23"/>
  <c r="Q200" i="23"/>
  <c r="K200" i="23"/>
  <c r="AH199" i="23"/>
  <c r="V199" i="23"/>
  <c r="W199" i="23" s="1"/>
  <c r="T199" i="23"/>
  <c r="X199" i="23" s="1"/>
  <c r="Z199" i="23" s="1"/>
  <c r="S199" i="23"/>
  <c r="Q199" i="23"/>
  <c r="AH198" i="23"/>
  <c r="V198" i="23"/>
  <c r="W198" i="23" s="1"/>
  <c r="T198" i="23"/>
  <c r="X198" i="23" s="1"/>
  <c r="Z198" i="23" s="1"/>
  <c r="S198" i="23"/>
  <c r="Q198" i="23"/>
  <c r="AH197" i="23"/>
  <c r="V197" i="23"/>
  <c r="W197" i="23" s="1"/>
  <c r="T197" i="23"/>
  <c r="X197" i="23" s="1"/>
  <c r="Z197" i="23" s="1"/>
  <c r="S197" i="23"/>
  <c r="Q197" i="23"/>
  <c r="AH196" i="23"/>
  <c r="V196" i="23"/>
  <c r="W196" i="23" s="1"/>
  <c r="T196" i="23"/>
  <c r="X196" i="23" s="1"/>
  <c r="Z196" i="23" s="1"/>
  <c r="S196" i="23"/>
  <c r="Q196" i="23"/>
  <c r="AH195" i="23"/>
  <c r="W195" i="23"/>
  <c r="V195" i="23"/>
  <c r="T195" i="23"/>
  <c r="X195" i="23" s="1"/>
  <c r="Z195" i="23" s="1"/>
  <c r="S195" i="23"/>
  <c r="Q195" i="23"/>
  <c r="AH194" i="23"/>
  <c r="V194" i="23"/>
  <c r="W194" i="23" s="1"/>
  <c r="T194" i="23"/>
  <c r="X194" i="23" s="1"/>
  <c r="Z194" i="23" s="1"/>
  <c r="S194" i="23"/>
  <c r="Q194" i="23"/>
  <c r="AH193" i="23"/>
  <c r="V193" i="23"/>
  <c r="W193" i="23" s="1"/>
  <c r="T193" i="23"/>
  <c r="X193" i="23" s="1"/>
  <c r="Z193" i="23" s="1"/>
  <c r="S193" i="23"/>
  <c r="Q193" i="23"/>
  <c r="AH192" i="23"/>
  <c r="V192" i="23"/>
  <c r="W192" i="23" s="1"/>
  <c r="T192" i="23"/>
  <c r="X192" i="23" s="1"/>
  <c r="Z192" i="23" s="1"/>
  <c r="S192" i="23"/>
  <c r="Q192" i="23"/>
  <c r="AH191" i="23"/>
  <c r="V191" i="23"/>
  <c r="W191" i="23" s="1"/>
  <c r="T191" i="23"/>
  <c r="X191" i="23" s="1"/>
  <c r="Z191" i="23" s="1"/>
  <c r="S191" i="23"/>
  <c r="Q191" i="23"/>
  <c r="AH190" i="23"/>
  <c r="V190" i="23"/>
  <c r="W190" i="23" s="1"/>
  <c r="T190" i="23"/>
  <c r="X190" i="23" s="1"/>
  <c r="Z190" i="23" s="1"/>
  <c r="S190" i="23"/>
  <c r="Q190" i="23"/>
  <c r="AH189" i="23"/>
  <c r="X189" i="23"/>
  <c r="Z189" i="23" s="1"/>
  <c r="V189" i="23"/>
  <c r="W189" i="23" s="1"/>
  <c r="T189" i="23"/>
  <c r="S189" i="23"/>
  <c r="Q189" i="23"/>
  <c r="AH188" i="23"/>
  <c r="V188" i="23"/>
  <c r="W188" i="23" s="1"/>
  <c r="T188" i="23"/>
  <c r="X188" i="23" s="1"/>
  <c r="Z188" i="23" s="1"/>
  <c r="S188" i="23"/>
  <c r="Q188" i="23"/>
  <c r="AH187" i="23"/>
  <c r="V187" i="23"/>
  <c r="W187" i="23" s="1"/>
  <c r="T187" i="23"/>
  <c r="X187" i="23" s="1"/>
  <c r="Z187" i="23" s="1"/>
  <c r="S187" i="23"/>
  <c r="Q187" i="23"/>
  <c r="AH186" i="23"/>
  <c r="W186" i="23"/>
  <c r="V186" i="23"/>
  <c r="T186" i="23"/>
  <c r="X186" i="23" s="1"/>
  <c r="Z186" i="23" s="1"/>
  <c r="S186" i="23"/>
  <c r="Q186" i="23"/>
  <c r="AH185" i="23"/>
  <c r="V185" i="23"/>
  <c r="W185" i="23" s="1"/>
  <c r="T185" i="23"/>
  <c r="X185" i="23" s="1"/>
  <c r="Z185" i="23" s="1"/>
  <c r="S185" i="23"/>
  <c r="Q185" i="23"/>
  <c r="AH184" i="23"/>
  <c r="W184" i="23"/>
  <c r="V184" i="23"/>
  <c r="T184" i="23"/>
  <c r="X184" i="23" s="1"/>
  <c r="Z184" i="23" s="1"/>
  <c r="S184" i="23"/>
  <c r="Q184" i="23"/>
  <c r="AH183" i="23"/>
  <c r="V183" i="23"/>
  <c r="W183" i="23" s="1"/>
  <c r="T183" i="23"/>
  <c r="X183" i="23" s="1"/>
  <c r="Z183" i="23" s="1"/>
  <c r="S183" i="23"/>
  <c r="Q183" i="23"/>
  <c r="AH182" i="23"/>
  <c r="V182" i="23"/>
  <c r="W182" i="23" s="1"/>
  <c r="T182" i="23"/>
  <c r="X182" i="23" s="1"/>
  <c r="Z182" i="23" s="1"/>
  <c r="S182" i="23"/>
  <c r="Q182" i="23"/>
  <c r="AH181" i="23"/>
  <c r="V181" i="23"/>
  <c r="W181" i="23" s="1"/>
  <c r="T181" i="23"/>
  <c r="X181" i="23" s="1"/>
  <c r="Z181" i="23" s="1"/>
  <c r="S181" i="23"/>
  <c r="Q181" i="23"/>
  <c r="AH180" i="23"/>
  <c r="V180" i="23"/>
  <c r="W180" i="23" s="1"/>
  <c r="T180" i="23"/>
  <c r="X180" i="23" s="1"/>
  <c r="Z180" i="23" s="1"/>
  <c r="S180" i="23"/>
  <c r="Q180" i="23"/>
  <c r="AH179" i="23"/>
  <c r="V179" i="23"/>
  <c r="W179" i="23" s="1"/>
  <c r="T179" i="23"/>
  <c r="X179" i="23" s="1"/>
  <c r="Z179" i="23" s="1"/>
  <c r="S179" i="23"/>
  <c r="Q179" i="23"/>
  <c r="AH178" i="23"/>
  <c r="V178" i="23"/>
  <c r="W178" i="23" s="1"/>
  <c r="T178" i="23"/>
  <c r="X178" i="23" s="1"/>
  <c r="Z178" i="23" s="1"/>
  <c r="S178" i="23"/>
  <c r="Q178" i="23"/>
  <c r="AH177" i="23"/>
  <c r="W177" i="23"/>
  <c r="V177" i="23"/>
  <c r="T177" i="23"/>
  <c r="X177" i="23" s="1"/>
  <c r="Z177" i="23" s="1"/>
  <c r="S177" i="23"/>
  <c r="Q177" i="23"/>
  <c r="AH176" i="23"/>
  <c r="V176" i="23"/>
  <c r="W176" i="23" s="1"/>
  <c r="T176" i="23"/>
  <c r="X176" i="23" s="1"/>
  <c r="Z176" i="23" s="1"/>
  <c r="S176" i="23"/>
  <c r="Q176" i="23"/>
  <c r="AH175" i="23"/>
  <c r="W175" i="23"/>
  <c r="V175" i="23"/>
  <c r="T175" i="23"/>
  <c r="X175" i="23" s="1"/>
  <c r="Z175" i="23" s="1"/>
  <c r="S175" i="23"/>
  <c r="Q175" i="23"/>
  <c r="AH174" i="23"/>
  <c r="V174" i="23"/>
  <c r="W174" i="23" s="1"/>
  <c r="T174" i="23"/>
  <c r="X174" i="23" s="1"/>
  <c r="Z174" i="23" s="1"/>
  <c r="S174" i="23"/>
  <c r="Q174" i="23"/>
  <c r="AH173" i="23"/>
  <c r="V173" i="23"/>
  <c r="W173" i="23" s="1"/>
  <c r="T173" i="23"/>
  <c r="X173" i="23" s="1"/>
  <c r="Z173" i="23" s="1"/>
  <c r="S173" i="23"/>
  <c r="Q173" i="23"/>
  <c r="AH172" i="23"/>
  <c r="V172" i="23"/>
  <c r="W172" i="23" s="1"/>
  <c r="T172" i="23"/>
  <c r="X172" i="23" s="1"/>
  <c r="Z172" i="23" s="1"/>
  <c r="S172" i="23"/>
  <c r="Q172" i="23"/>
  <c r="AH171" i="23"/>
  <c r="V171" i="23"/>
  <c r="W171" i="23" s="1"/>
  <c r="T171" i="23"/>
  <c r="X171" i="23" s="1"/>
  <c r="Z171" i="23" s="1"/>
  <c r="S171" i="23"/>
  <c r="Q171" i="23"/>
  <c r="AH170" i="23"/>
  <c r="V170" i="23"/>
  <c r="W170" i="23" s="1"/>
  <c r="T170" i="23"/>
  <c r="X170" i="23" s="1"/>
  <c r="Z170" i="23" s="1"/>
  <c r="S170" i="23"/>
  <c r="Q170" i="23"/>
  <c r="AH169" i="23"/>
  <c r="W169" i="23"/>
  <c r="V169" i="23"/>
  <c r="T169" i="23"/>
  <c r="X169" i="23" s="1"/>
  <c r="Z169" i="23" s="1"/>
  <c r="S169" i="23"/>
  <c r="Q169" i="23"/>
  <c r="AH168" i="23"/>
  <c r="V168" i="23"/>
  <c r="W168" i="23" s="1"/>
  <c r="T168" i="23"/>
  <c r="X168" i="23" s="1"/>
  <c r="Z168" i="23" s="1"/>
  <c r="S168" i="23"/>
  <c r="Q168" i="23"/>
  <c r="AH167" i="23"/>
  <c r="W167" i="23"/>
  <c r="V167" i="23"/>
  <c r="T167" i="23"/>
  <c r="X167" i="23" s="1"/>
  <c r="Z167" i="23" s="1"/>
  <c r="S167" i="23"/>
  <c r="Q167" i="23"/>
  <c r="AH166" i="23"/>
  <c r="V166" i="23"/>
  <c r="W166" i="23" s="1"/>
  <c r="T166" i="23"/>
  <c r="X166" i="23" s="1"/>
  <c r="Z166" i="23" s="1"/>
  <c r="S166" i="23"/>
  <c r="Q166" i="23"/>
  <c r="AH165" i="23"/>
  <c r="V165" i="23"/>
  <c r="W165" i="23" s="1"/>
  <c r="T165" i="23"/>
  <c r="X165" i="23" s="1"/>
  <c r="Z165" i="23" s="1"/>
  <c r="S165" i="23"/>
  <c r="Q165" i="23"/>
  <c r="AH164" i="23"/>
  <c r="V164" i="23"/>
  <c r="W164" i="23" s="1"/>
  <c r="T164" i="23"/>
  <c r="X164" i="23" s="1"/>
  <c r="Z164" i="23" s="1"/>
  <c r="S164" i="23"/>
  <c r="Q164" i="23"/>
  <c r="AH163" i="23"/>
  <c r="V163" i="23"/>
  <c r="W163" i="23" s="1"/>
  <c r="T163" i="23"/>
  <c r="X163" i="23" s="1"/>
  <c r="Z163" i="23" s="1"/>
  <c r="S163" i="23"/>
  <c r="Q163" i="23"/>
  <c r="AH162" i="23"/>
  <c r="V162" i="23"/>
  <c r="W162" i="23" s="1"/>
  <c r="T162" i="23"/>
  <c r="X162" i="23" s="1"/>
  <c r="Z162" i="23" s="1"/>
  <c r="S162" i="23"/>
  <c r="Q162" i="23"/>
  <c r="AH161" i="23"/>
  <c r="W161" i="23"/>
  <c r="V161" i="23"/>
  <c r="T161" i="23"/>
  <c r="X161" i="23" s="1"/>
  <c r="Z161" i="23" s="1"/>
  <c r="S161" i="23"/>
  <c r="Q161" i="23"/>
  <c r="AH160" i="23"/>
  <c r="V160" i="23"/>
  <c r="W160" i="23" s="1"/>
  <c r="T160" i="23"/>
  <c r="X160" i="23" s="1"/>
  <c r="Z160" i="23" s="1"/>
  <c r="S160" i="23"/>
  <c r="Q160" i="23"/>
  <c r="AH159" i="23"/>
  <c r="W159" i="23"/>
  <c r="V159" i="23"/>
  <c r="T159" i="23"/>
  <c r="X159" i="23" s="1"/>
  <c r="Z159" i="23" s="1"/>
  <c r="S159" i="23"/>
  <c r="Q159" i="23"/>
  <c r="AH158" i="23"/>
  <c r="V158" i="23"/>
  <c r="W158" i="23" s="1"/>
  <c r="T158" i="23"/>
  <c r="X158" i="23" s="1"/>
  <c r="Z158" i="23" s="1"/>
  <c r="S158" i="23"/>
  <c r="Q158" i="23"/>
  <c r="AH157" i="23"/>
  <c r="V157" i="23"/>
  <c r="W157" i="23" s="1"/>
  <c r="T157" i="23"/>
  <c r="X157" i="23" s="1"/>
  <c r="Z157" i="23" s="1"/>
  <c r="S157" i="23"/>
  <c r="Q157" i="23"/>
  <c r="AH156" i="23"/>
  <c r="V156" i="23"/>
  <c r="W156" i="23" s="1"/>
  <c r="T156" i="23"/>
  <c r="X156" i="23" s="1"/>
  <c r="Z156" i="23" s="1"/>
  <c r="S156" i="23"/>
  <c r="Q156" i="23"/>
  <c r="AH155" i="23"/>
  <c r="V155" i="23"/>
  <c r="W155" i="23" s="1"/>
  <c r="T155" i="23"/>
  <c r="X155" i="23" s="1"/>
  <c r="Z155" i="23" s="1"/>
  <c r="S155" i="23"/>
  <c r="Q155" i="23"/>
  <c r="AH154" i="23"/>
  <c r="V154" i="23"/>
  <c r="W154" i="23" s="1"/>
  <c r="T154" i="23"/>
  <c r="X154" i="23" s="1"/>
  <c r="Z154" i="23" s="1"/>
  <c r="S154" i="23"/>
  <c r="Q154" i="23"/>
  <c r="AH153" i="23"/>
  <c r="W153" i="23"/>
  <c r="V153" i="23"/>
  <c r="T153" i="23"/>
  <c r="X153" i="23" s="1"/>
  <c r="Z153" i="23" s="1"/>
  <c r="S153" i="23"/>
  <c r="Q153" i="23"/>
  <c r="AH152" i="23"/>
  <c r="V152" i="23"/>
  <c r="W152" i="23" s="1"/>
  <c r="T152" i="23"/>
  <c r="X152" i="23" s="1"/>
  <c r="Z152" i="23" s="1"/>
  <c r="S152" i="23"/>
  <c r="Q152" i="23"/>
  <c r="AH151" i="23"/>
  <c r="W151" i="23"/>
  <c r="V151" i="23"/>
  <c r="T151" i="23"/>
  <c r="X151" i="23" s="1"/>
  <c r="Z151" i="23" s="1"/>
  <c r="S151" i="23"/>
  <c r="Q151" i="23"/>
  <c r="AH150" i="23"/>
  <c r="V150" i="23"/>
  <c r="W150" i="23" s="1"/>
  <c r="T150" i="23"/>
  <c r="X150" i="23" s="1"/>
  <c r="Z150" i="23" s="1"/>
  <c r="S150" i="23"/>
  <c r="Q150" i="23"/>
  <c r="AH149" i="23"/>
  <c r="V149" i="23"/>
  <c r="W149" i="23" s="1"/>
  <c r="T149" i="23"/>
  <c r="X149" i="23" s="1"/>
  <c r="Z149" i="23" s="1"/>
  <c r="S149" i="23"/>
  <c r="Q149" i="23"/>
  <c r="AH148" i="23"/>
  <c r="V148" i="23"/>
  <c r="W148" i="23" s="1"/>
  <c r="T148" i="23"/>
  <c r="X148" i="23" s="1"/>
  <c r="Z148" i="23" s="1"/>
  <c r="S148" i="23"/>
  <c r="Q148" i="23"/>
  <c r="AH147" i="23"/>
  <c r="V147" i="23"/>
  <c r="W147" i="23" s="1"/>
  <c r="T147" i="23"/>
  <c r="X147" i="23" s="1"/>
  <c r="Z147" i="23" s="1"/>
  <c r="S147" i="23"/>
  <c r="Q147" i="23"/>
  <c r="AH146" i="23"/>
  <c r="V146" i="23"/>
  <c r="W146" i="23" s="1"/>
  <c r="T146" i="23"/>
  <c r="X146" i="23" s="1"/>
  <c r="Z146" i="23" s="1"/>
  <c r="S146" i="23"/>
  <c r="Q146" i="23"/>
  <c r="AH145" i="23"/>
  <c r="W145" i="23"/>
  <c r="V145" i="23"/>
  <c r="T145" i="23"/>
  <c r="X145" i="23" s="1"/>
  <c r="Z145" i="23" s="1"/>
  <c r="S145" i="23"/>
  <c r="Q145" i="23"/>
  <c r="AH144" i="23"/>
  <c r="V144" i="23"/>
  <c r="W144" i="23" s="1"/>
  <c r="T144" i="23"/>
  <c r="X144" i="23" s="1"/>
  <c r="Z144" i="23" s="1"/>
  <c r="S144" i="23"/>
  <c r="Q144" i="23"/>
  <c r="AH143" i="23"/>
  <c r="W143" i="23"/>
  <c r="V143" i="23"/>
  <c r="T143" i="23"/>
  <c r="X143" i="23" s="1"/>
  <c r="Z143" i="23" s="1"/>
  <c r="S143" i="23"/>
  <c r="Q143" i="23"/>
  <c r="AH142" i="23"/>
  <c r="V142" i="23"/>
  <c r="W142" i="23" s="1"/>
  <c r="T142" i="23"/>
  <c r="X142" i="23" s="1"/>
  <c r="Z142" i="23" s="1"/>
  <c r="S142" i="23"/>
  <c r="Q142" i="23"/>
  <c r="AH141" i="23"/>
  <c r="V141" i="23"/>
  <c r="W141" i="23" s="1"/>
  <c r="T141" i="23"/>
  <c r="X141" i="23" s="1"/>
  <c r="Z141" i="23" s="1"/>
  <c r="S141" i="23"/>
  <c r="Q141" i="23"/>
  <c r="AH140" i="23"/>
  <c r="V140" i="23"/>
  <c r="W140" i="23" s="1"/>
  <c r="T140" i="23"/>
  <c r="X140" i="23" s="1"/>
  <c r="Z140" i="23" s="1"/>
  <c r="S140" i="23"/>
  <c r="Q140" i="23"/>
  <c r="AH139" i="23"/>
  <c r="V139" i="23"/>
  <c r="W139" i="23" s="1"/>
  <c r="T139" i="23"/>
  <c r="X139" i="23" s="1"/>
  <c r="Z139" i="23" s="1"/>
  <c r="S139" i="23"/>
  <c r="Q139" i="23"/>
  <c r="AH138" i="23"/>
  <c r="V138" i="23"/>
  <c r="W138" i="23" s="1"/>
  <c r="T138" i="23"/>
  <c r="X138" i="23" s="1"/>
  <c r="Z138" i="23" s="1"/>
  <c r="S138" i="23"/>
  <c r="Q138" i="23"/>
  <c r="AH137" i="23"/>
  <c r="W137" i="23"/>
  <c r="V137" i="23"/>
  <c r="T137" i="23"/>
  <c r="X137" i="23" s="1"/>
  <c r="Z137" i="23" s="1"/>
  <c r="S137" i="23"/>
  <c r="Q137" i="23"/>
  <c r="AH136" i="23"/>
  <c r="V136" i="23"/>
  <c r="W136" i="23" s="1"/>
  <c r="T136" i="23"/>
  <c r="X136" i="23" s="1"/>
  <c r="Z136" i="23" s="1"/>
  <c r="S136" i="23"/>
  <c r="Q136" i="23"/>
  <c r="AH135" i="23"/>
  <c r="W135" i="23"/>
  <c r="V135" i="23"/>
  <c r="T135" i="23"/>
  <c r="X135" i="23" s="1"/>
  <c r="Z135" i="23" s="1"/>
  <c r="S135" i="23"/>
  <c r="Q135" i="23"/>
  <c r="AH134" i="23"/>
  <c r="V134" i="23"/>
  <c r="W134" i="23" s="1"/>
  <c r="T134" i="23"/>
  <c r="X134" i="23" s="1"/>
  <c r="Z134" i="23" s="1"/>
  <c r="S134" i="23"/>
  <c r="Q134" i="23"/>
  <c r="AH133" i="23"/>
  <c r="V133" i="23"/>
  <c r="W133" i="23" s="1"/>
  <c r="T133" i="23"/>
  <c r="X133" i="23" s="1"/>
  <c r="Z133" i="23" s="1"/>
  <c r="S133" i="23"/>
  <c r="Q133" i="23"/>
  <c r="AH132" i="23"/>
  <c r="V132" i="23"/>
  <c r="W132" i="23" s="1"/>
  <c r="T132" i="23"/>
  <c r="X132" i="23" s="1"/>
  <c r="Z132" i="23" s="1"/>
  <c r="S132" i="23"/>
  <c r="Q132" i="23"/>
  <c r="AH131" i="23"/>
  <c r="V131" i="23"/>
  <c r="W131" i="23" s="1"/>
  <c r="T131" i="23"/>
  <c r="X131" i="23" s="1"/>
  <c r="Z131" i="23" s="1"/>
  <c r="S131" i="23"/>
  <c r="Q131" i="23"/>
  <c r="AH130" i="23"/>
  <c r="V130" i="23"/>
  <c r="W130" i="23" s="1"/>
  <c r="T130" i="23"/>
  <c r="X130" i="23" s="1"/>
  <c r="Z130" i="23" s="1"/>
  <c r="S130" i="23"/>
  <c r="Q130" i="23"/>
  <c r="AH129" i="23"/>
  <c r="W129" i="23"/>
  <c r="V129" i="23"/>
  <c r="T129" i="23"/>
  <c r="X129" i="23" s="1"/>
  <c r="Z129" i="23" s="1"/>
  <c r="S129" i="23"/>
  <c r="Q129" i="23"/>
  <c r="AH128" i="23"/>
  <c r="V128" i="23"/>
  <c r="W128" i="23" s="1"/>
  <c r="T128" i="23"/>
  <c r="X128" i="23" s="1"/>
  <c r="Z128" i="23" s="1"/>
  <c r="S128" i="23"/>
  <c r="Q128" i="23"/>
  <c r="AH127" i="23"/>
  <c r="W127" i="23"/>
  <c r="V127" i="23"/>
  <c r="T127" i="23"/>
  <c r="X127" i="23" s="1"/>
  <c r="Z127" i="23" s="1"/>
  <c r="S127" i="23"/>
  <c r="Q127" i="23"/>
  <c r="AH126" i="23"/>
  <c r="V126" i="23"/>
  <c r="W126" i="23" s="1"/>
  <c r="T126" i="23"/>
  <c r="X126" i="23" s="1"/>
  <c r="Z126" i="23" s="1"/>
  <c r="S126" i="23"/>
  <c r="Q126" i="23"/>
  <c r="AH125" i="23"/>
  <c r="V125" i="23"/>
  <c r="W125" i="23" s="1"/>
  <c r="T125" i="23"/>
  <c r="X125" i="23" s="1"/>
  <c r="Z125" i="23" s="1"/>
  <c r="S125" i="23"/>
  <c r="Q125" i="23"/>
  <c r="AH124" i="23"/>
  <c r="V124" i="23"/>
  <c r="W124" i="23" s="1"/>
  <c r="T124" i="23"/>
  <c r="X124" i="23" s="1"/>
  <c r="Z124" i="23" s="1"/>
  <c r="S124" i="23"/>
  <c r="Q124" i="23"/>
  <c r="AH123" i="23"/>
  <c r="V123" i="23"/>
  <c r="W123" i="23" s="1"/>
  <c r="T123" i="23"/>
  <c r="X123" i="23" s="1"/>
  <c r="Z123" i="23" s="1"/>
  <c r="S123" i="23"/>
  <c r="Q123" i="23"/>
  <c r="AH122" i="23"/>
  <c r="V122" i="23"/>
  <c r="W122" i="23" s="1"/>
  <c r="T122" i="23"/>
  <c r="X122" i="23" s="1"/>
  <c r="Z122" i="23" s="1"/>
  <c r="S122" i="23"/>
  <c r="Q122" i="23"/>
  <c r="AH121" i="23"/>
  <c r="W121" i="23"/>
  <c r="V121" i="23"/>
  <c r="T121" i="23"/>
  <c r="X121" i="23" s="1"/>
  <c r="Z121" i="23" s="1"/>
  <c r="S121" i="23"/>
  <c r="Q121" i="23"/>
  <c r="AH120" i="23"/>
  <c r="V120" i="23"/>
  <c r="W120" i="23" s="1"/>
  <c r="T120" i="23"/>
  <c r="X120" i="23" s="1"/>
  <c r="Z120" i="23" s="1"/>
  <c r="S120" i="23"/>
  <c r="Q120" i="23"/>
  <c r="AH119" i="23"/>
  <c r="W119" i="23"/>
  <c r="V119" i="23"/>
  <c r="T119" i="23"/>
  <c r="X119" i="23" s="1"/>
  <c r="Z119" i="23" s="1"/>
  <c r="S119" i="23"/>
  <c r="Q119" i="23"/>
  <c r="AH118" i="23"/>
  <c r="V118" i="23"/>
  <c r="W118" i="23" s="1"/>
  <c r="T118" i="23"/>
  <c r="X118" i="23" s="1"/>
  <c r="Z118" i="23" s="1"/>
  <c r="S118" i="23"/>
  <c r="Q118" i="23"/>
  <c r="AH117" i="23"/>
  <c r="V117" i="23"/>
  <c r="W117" i="23" s="1"/>
  <c r="T117" i="23"/>
  <c r="X117" i="23" s="1"/>
  <c r="Z117" i="23" s="1"/>
  <c r="S117" i="23"/>
  <c r="Q117" i="23"/>
  <c r="AH116" i="23"/>
  <c r="V116" i="23"/>
  <c r="W116" i="23" s="1"/>
  <c r="T116" i="23"/>
  <c r="X116" i="23" s="1"/>
  <c r="Z116" i="23" s="1"/>
  <c r="S116" i="23"/>
  <c r="Q116" i="23"/>
  <c r="AH115" i="23"/>
  <c r="V115" i="23"/>
  <c r="W115" i="23" s="1"/>
  <c r="T115" i="23"/>
  <c r="X115" i="23" s="1"/>
  <c r="Z115" i="23" s="1"/>
  <c r="S115" i="23"/>
  <c r="Q115" i="23"/>
  <c r="AH114" i="23"/>
  <c r="V114" i="23"/>
  <c r="W114" i="23" s="1"/>
  <c r="T114" i="23"/>
  <c r="X114" i="23" s="1"/>
  <c r="Z114" i="23" s="1"/>
  <c r="S114" i="23"/>
  <c r="Q114" i="23"/>
  <c r="AH113" i="23"/>
  <c r="W113" i="23"/>
  <c r="V113" i="23"/>
  <c r="T113" i="23"/>
  <c r="X113" i="23" s="1"/>
  <c r="Z113" i="23" s="1"/>
  <c r="S113" i="23"/>
  <c r="Q113" i="23"/>
  <c r="AH112" i="23"/>
  <c r="V112" i="23"/>
  <c r="W112" i="23" s="1"/>
  <c r="T112" i="23"/>
  <c r="X112" i="23" s="1"/>
  <c r="Z112" i="23" s="1"/>
  <c r="S112" i="23"/>
  <c r="Q112" i="23"/>
  <c r="AH111" i="23"/>
  <c r="W111" i="23"/>
  <c r="V111" i="23"/>
  <c r="T111" i="23"/>
  <c r="X111" i="23" s="1"/>
  <c r="Z111" i="23" s="1"/>
  <c r="S111" i="23"/>
  <c r="Q111" i="23"/>
  <c r="AH110" i="23"/>
  <c r="V110" i="23"/>
  <c r="W110" i="23" s="1"/>
  <c r="T110" i="23"/>
  <c r="X110" i="23" s="1"/>
  <c r="Z110" i="23" s="1"/>
  <c r="S110" i="23"/>
  <c r="Q110" i="23"/>
  <c r="AH109" i="23"/>
  <c r="V109" i="23"/>
  <c r="W109" i="23" s="1"/>
  <c r="T109" i="23"/>
  <c r="X109" i="23" s="1"/>
  <c r="Z109" i="23" s="1"/>
  <c r="S109" i="23"/>
  <c r="Q109" i="23"/>
  <c r="AH108" i="23"/>
  <c r="V108" i="23"/>
  <c r="W108" i="23" s="1"/>
  <c r="T108" i="23"/>
  <c r="X108" i="23" s="1"/>
  <c r="Z108" i="23" s="1"/>
  <c r="S108" i="23"/>
  <c r="Q108" i="23"/>
  <c r="AH107" i="23"/>
  <c r="V107" i="23"/>
  <c r="W107" i="23" s="1"/>
  <c r="T107" i="23"/>
  <c r="X107" i="23" s="1"/>
  <c r="Z107" i="23" s="1"/>
  <c r="S107" i="23"/>
  <c r="Q107" i="23"/>
  <c r="AH106" i="23"/>
  <c r="V106" i="23"/>
  <c r="W106" i="23" s="1"/>
  <c r="T106" i="23"/>
  <c r="X106" i="23" s="1"/>
  <c r="Z106" i="23" s="1"/>
  <c r="S106" i="23"/>
  <c r="Q106" i="23"/>
  <c r="AH105" i="23"/>
  <c r="W105" i="23"/>
  <c r="V105" i="23"/>
  <c r="T105" i="23"/>
  <c r="X105" i="23" s="1"/>
  <c r="Z105" i="23" s="1"/>
  <c r="S105" i="23"/>
  <c r="Q105" i="23"/>
  <c r="AH104" i="23"/>
  <c r="V104" i="23"/>
  <c r="W104" i="23" s="1"/>
  <c r="T104" i="23"/>
  <c r="X104" i="23" s="1"/>
  <c r="Z104" i="23" s="1"/>
  <c r="S104" i="23"/>
  <c r="Q104" i="23"/>
  <c r="AH103" i="23"/>
  <c r="W103" i="23"/>
  <c r="V103" i="23"/>
  <c r="T103" i="23"/>
  <c r="X103" i="23" s="1"/>
  <c r="Z103" i="23" s="1"/>
  <c r="S103" i="23"/>
  <c r="Q103" i="23"/>
  <c r="AH102" i="23"/>
  <c r="V102" i="23"/>
  <c r="W102" i="23" s="1"/>
  <c r="T102" i="23"/>
  <c r="X102" i="23" s="1"/>
  <c r="Z102" i="23" s="1"/>
  <c r="S102" i="23"/>
  <c r="Q102" i="23"/>
  <c r="AH101" i="23"/>
  <c r="V101" i="23"/>
  <c r="W101" i="23" s="1"/>
  <c r="T101" i="23"/>
  <c r="X101" i="23" s="1"/>
  <c r="Z101" i="23" s="1"/>
  <c r="S101" i="23"/>
  <c r="Q101" i="23"/>
  <c r="AH100" i="23"/>
  <c r="V100" i="23"/>
  <c r="W100" i="23" s="1"/>
  <c r="T100" i="23"/>
  <c r="X100" i="23" s="1"/>
  <c r="Z100" i="23" s="1"/>
  <c r="S100" i="23"/>
  <c r="Q100" i="23"/>
  <c r="AH99" i="23"/>
  <c r="V99" i="23"/>
  <c r="W99" i="23" s="1"/>
  <c r="T99" i="23"/>
  <c r="X99" i="23" s="1"/>
  <c r="Z99" i="23" s="1"/>
  <c r="S99" i="23"/>
  <c r="Q99" i="23"/>
  <c r="AH98" i="23"/>
  <c r="V98" i="23"/>
  <c r="W98" i="23" s="1"/>
  <c r="T98" i="23"/>
  <c r="X98" i="23" s="1"/>
  <c r="Z98" i="23" s="1"/>
  <c r="S98" i="23"/>
  <c r="Q98" i="23"/>
  <c r="AH97" i="23"/>
  <c r="W97" i="23"/>
  <c r="V97" i="23"/>
  <c r="T97" i="23"/>
  <c r="X97" i="23" s="1"/>
  <c r="Z97" i="23" s="1"/>
  <c r="S97" i="23"/>
  <c r="Q97" i="23"/>
  <c r="AH96" i="23"/>
  <c r="V96" i="23"/>
  <c r="W96" i="23" s="1"/>
  <c r="T96" i="23"/>
  <c r="X96" i="23" s="1"/>
  <c r="Z96" i="23" s="1"/>
  <c r="S96" i="23"/>
  <c r="Q96" i="23"/>
  <c r="AH95" i="23"/>
  <c r="W95" i="23"/>
  <c r="V95" i="23"/>
  <c r="T95" i="23"/>
  <c r="X95" i="23" s="1"/>
  <c r="Z95" i="23" s="1"/>
  <c r="S95" i="23"/>
  <c r="Q95" i="23"/>
  <c r="AH94" i="23"/>
  <c r="V94" i="23"/>
  <c r="W94" i="23" s="1"/>
  <c r="T94" i="23"/>
  <c r="X94" i="23" s="1"/>
  <c r="Z94" i="23" s="1"/>
  <c r="S94" i="23"/>
  <c r="Q94" i="23"/>
  <c r="AH93" i="23"/>
  <c r="V93" i="23"/>
  <c r="W93" i="23" s="1"/>
  <c r="T93" i="23"/>
  <c r="X93" i="23" s="1"/>
  <c r="Z93" i="23" s="1"/>
  <c r="S93" i="23"/>
  <c r="Q93" i="23"/>
  <c r="AH92" i="23"/>
  <c r="V92" i="23"/>
  <c r="W92" i="23" s="1"/>
  <c r="T92" i="23"/>
  <c r="X92" i="23" s="1"/>
  <c r="Z92" i="23" s="1"/>
  <c r="S92" i="23"/>
  <c r="Q92" i="23"/>
  <c r="AH91" i="23"/>
  <c r="V91" i="23"/>
  <c r="W91" i="23" s="1"/>
  <c r="T91" i="23"/>
  <c r="X91" i="23" s="1"/>
  <c r="Z91" i="23" s="1"/>
  <c r="S91" i="23"/>
  <c r="Q91" i="23"/>
  <c r="AH90" i="23"/>
  <c r="V90" i="23"/>
  <c r="W90" i="23" s="1"/>
  <c r="T90" i="23"/>
  <c r="X90" i="23" s="1"/>
  <c r="Z90" i="23" s="1"/>
  <c r="S90" i="23"/>
  <c r="Q90" i="23"/>
  <c r="AH89" i="23"/>
  <c r="W89" i="23"/>
  <c r="V89" i="23"/>
  <c r="T89" i="23"/>
  <c r="X89" i="23" s="1"/>
  <c r="Z89" i="23" s="1"/>
  <c r="S89" i="23"/>
  <c r="Q89" i="23"/>
  <c r="AH88" i="23"/>
  <c r="V88" i="23"/>
  <c r="W88" i="23" s="1"/>
  <c r="T88" i="23"/>
  <c r="X88" i="23" s="1"/>
  <c r="Z88" i="23" s="1"/>
  <c r="S88" i="23"/>
  <c r="Q88" i="23"/>
  <c r="AH87" i="23"/>
  <c r="AG87" i="23"/>
  <c r="V87" i="23"/>
  <c r="W87" i="23" s="1"/>
  <c r="T87" i="23"/>
  <c r="X87" i="23" s="1"/>
  <c r="Z87" i="23" s="1"/>
  <c r="S87" i="23"/>
  <c r="Q87" i="23"/>
  <c r="K87" i="23"/>
  <c r="AH86" i="23"/>
  <c r="V86" i="23"/>
  <c r="W86" i="23" s="1"/>
  <c r="T86" i="23"/>
  <c r="X86" i="23" s="1"/>
  <c r="Z86" i="23" s="1"/>
  <c r="S86" i="23"/>
  <c r="Q86" i="23"/>
  <c r="K86" i="23"/>
  <c r="AH85" i="23"/>
  <c r="V85" i="23"/>
  <c r="W85" i="23" s="1"/>
  <c r="T85" i="23"/>
  <c r="X85" i="23" s="1"/>
  <c r="Z85" i="23" s="1"/>
  <c r="S85" i="23"/>
  <c r="Q85" i="23"/>
  <c r="K85" i="23"/>
  <c r="AH84" i="23"/>
  <c r="V84" i="23"/>
  <c r="T84" i="23"/>
  <c r="X84" i="23" s="1"/>
  <c r="Z84" i="23" s="1"/>
  <c r="S84" i="23"/>
  <c r="Q84" i="23"/>
  <c r="K84" i="23"/>
  <c r="AH83" i="23"/>
  <c r="V83" i="23"/>
  <c r="W83" i="23" s="1"/>
  <c r="T83" i="23"/>
  <c r="X83" i="23" s="1"/>
  <c r="Z83" i="23" s="1"/>
  <c r="S83" i="23"/>
  <c r="Q83" i="23"/>
  <c r="K83" i="23"/>
  <c r="AH82" i="23"/>
  <c r="V82" i="23"/>
  <c r="W82" i="23" s="1"/>
  <c r="T82" i="23"/>
  <c r="X82" i="23" s="1"/>
  <c r="Z82" i="23" s="1"/>
  <c r="S82" i="23"/>
  <c r="Q82" i="23"/>
  <c r="K82" i="23"/>
  <c r="AH81" i="23"/>
  <c r="V81" i="23"/>
  <c r="W81" i="23" s="1"/>
  <c r="T81" i="23"/>
  <c r="X81" i="23" s="1"/>
  <c r="Z81" i="23" s="1"/>
  <c r="S81" i="23"/>
  <c r="Q81" i="23"/>
  <c r="K81" i="23"/>
  <c r="AH80" i="23"/>
  <c r="V80" i="23"/>
  <c r="AG80" i="23" s="1"/>
  <c r="T80" i="23"/>
  <c r="X80" i="23" s="1"/>
  <c r="Z80" i="23" s="1"/>
  <c r="S80" i="23"/>
  <c r="Q80" i="23"/>
  <c r="K80" i="23"/>
  <c r="AH79" i="23"/>
  <c r="V79" i="23"/>
  <c r="T79" i="23"/>
  <c r="X79" i="23" s="1"/>
  <c r="Z79" i="23" s="1"/>
  <c r="S79" i="23"/>
  <c r="Q79" i="23"/>
  <c r="K79" i="23"/>
  <c r="AH78" i="23"/>
  <c r="V78" i="23"/>
  <c r="W78" i="23" s="1"/>
  <c r="T78" i="23"/>
  <c r="X78" i="23" s="1"/>
  <c r="Z78" i="23" s="1"/>
  <c r="S78" i="23"/>
  <c r="Q78" i="23"/>
  <c r="K78" i="23"/>
  <c r="AH77" i="23"/>
  <c r="V77" i="23"/>
  <c r="T77" i="23"/>
  <c r="X77" i="23" s="1"/>
  <c r="Z77" i="23" s="1"/>
  <c r="S77" i="23"/>
  <c r="Q77" i="23"/>
  <c r="K77" i="23"/>
  <c r="AH76" i="23"/>
  <c r="V76" i="23"/>
  <c r="AG76" i="23" s="1"/>
  <c r="T76" i="23"/>
  <c r="X76" i="23" s="1"/>
  <c r="Z76" i="23" s="1"/>
  <c r="S76" i="23"/>
  <c r="Q76" i="23"/>
  <c r="K76" i="23"/>
  <c r="AH75" i="23"/>
  <c r="V75" i="23"/>
  <c r="T75" i="23"/>
  <c r="X75" i="23" s="1"/>
  <c r="Z75" i="23" s="1"/>
  <c r="S75" i="23"/>
  <c r="Q75" i="23"/>
  <c r="K75" i="23"/>
  <c r="AH74" i="23"/>
  <c r="V74" i="23"/>
  <c r="T74" i="23"/>
  <c r="X74" i="23" s="1"/>
  <c r="Z74" i="23" s="1"/>
  <c r="S74" i="23"/>
  <c r="Q74" i="23"/>
  <c r="K74" i="23"/>
  <c r="AH73" i="23"/>
  <c r="AG73" i="23"/>
  <c r="V73" i="23"/>
  <c r="W73" i="23" s="1"/>
  <c r="T73" i="23"/>
  <c r="X73" i="23" s="1"/>
  <c r="Z73" i="23" s="1"/>
  <c r="S73" i="23"/>
  <c r="Q73" i="23"/>
  <c r="K73" i="23"/>
  <c r="AH72" i="23"/>
  <c r="W72" i="23"/>
  <c r="V72" i="23"/>
  <c r="AG72" i="23" s="1"/>
  <c r="T72" i="23"/>
  <c r="X72" i="23" s="1"/>
  <c r="Z72" i="23" s="1"/>
  <c r="S72" i="23"/>
  <c r="Q72" i="23"/>
  <c r="K72" i="23"/>
  <c r="AH71" i="23"/>
  <c r="V71" i="23"/>
  <c r="AG71" i="23" s="1"/>
  <c r="T71" i="23"/>
  <c r="X71" i="23" s="1"/>
  <c r="Z71" i="23" s="1"/>
  <c r="S71" i="23"/>
  <c r="Q71" i="23"/>
  <c r="K71" i="23"/>
  <c r="AH70" i="23"/>
  <c r="V70" i="23"/>
  <c r="T70" i="23"/>
  <c r="X70" i="23" s="1"/>
  <c r="Z70" i="23" s="1"/>
  <c r="S70" i="23"/>
  <c r="Q70" i="23"/>
  <c r="K70" i="23"/>
  <c r="AH69" i="23"/>
  <c r="V69" i="23"/>
  <c r="W69" i="23" s="1"/>
  <c r="T69" i="23"/>
  <c r="X69" i="23" s="1"/>
  <c r="Z69" i="23" s="1"/>
  <c r="S69" i="23"/>
  <c r="Q69" i="23"/>
  <c r="K69" i="23"/>
  <c r="AH68" i="23"/>
  <c r="V68" i="23"/>
  <c r="T68" i="23"/>
  <c r="X68" i="23" s="1"/>
  <c r="Z68" i="23" s="1"/>
  <c r="S68" i="23"/>
  <c r="Q68" i="23"/>
  <c r="K68" i="23"/>
  <c r="AH67" i="23"/>
  <c r="V67" i="23"/>
  <c r="AG67" i="23" s="1"/>
  <c r="T67" i="23"/>
  <c r="X67" i="23" s="1"/>
  <c r="Z67" i="23" s="1"/>
  <c r="S67" i="23"/>
  <c r="Q67" i="23"/>
  <c r="K67" i="23"/>
  <c r="AH66" i="23"/>
  <c r="W66" i="23"/>
  <c r="V66" i="23"/>
  <c r="AG66" i="23" s="1"/>
  <c r="T66" i="23"/>
  <c r="X66" i="23" s="1"/>
  <c r="Z66" i="23" s="1"/>
  <c r="S66" i="23"/>
  <c r="Q66" i="23"/>
  <c r="K66" i="23"/>
  <c r="AH65" i="23"/>
  <c r="V65" i="23"/>
  <c r="W65" i="23" s="1"/>
  <c r="T65" i="23"/>
  <c r="X65" i="23" s="1"/>
  <c r="Z65" i="23" s="1"/>
  <c r="S65" i="23"/>
  <c r="Q65" i="23"/>
  <c r="K65" i="23"/>
  <c r="AH64" i="23"/>
  <c r="V64" i="23"/>
  <c r="AG64" i="23" s="1"/>
  <c r="T64" i="23"/>
  <c r="X64" i="23" s="1"/>
  <c r="Z64" i="23" s="1"/>
  <c r="S64" i="23"/>
  <c r="Q64" i="23"/>
  <c r="K64" i="23"/>
  <c r="AH63" i="23"/>
  <c r="V63" i="23"/>
  <c r="AG63" i="23" s="1"/>
  <c r="T63" i="23"/>
  <c r="X63" i="23" s="1"/>
  <c r="Z63" i="23" s="1"/>
  <c r="S63" i="23"/>
  <c r="Q63" i="23"/>
  <c r="K63" i="23"/>
  <c r="AH62" i="23"/>
  <c r="V62" i="23"/>
  <c r="T62" i="23"/>
  <c r="X62" i="23" s="1"/>
  <c r="Z62" i="23" s="1"/>
  <c r="S62" i="23"/>
  <c r="Q62" i="23"/>
  <c r="K62" i="23"/>
  <c r="AH61" i="23"/>
  <c r="V61" i="23"/>
  <c r="W61" i="23" s="1"/>
  <c r="T61" i="23"/>
  <c r="X61" i="23" s="1"/>
  <c r="Z61" i="23" s="1"/>
  <c r="S61" i="23"/>
  <c r="Q61" i="23"/>
  <c r="K61" i="23"/>
  <c r="AH60" i="23"/>
  <c r="V60" i="23"/>
  <c r="T60" i="23"/>
  <c r="X60" i="23" s="1"/>
  <c r="Z60" i="23" s="1"/>
  <c r="S60" i="23"/>
  <c r="Q60" i="23"/>
  <c r="K60" i="23"/>
  <c r="AH59" i="23"/>
  <c r="V59" i="23"/>
  <c r="AG59" i="23" s="1"/>
  <c r="T59" i="23"/>
  <c r="X59" i="23" s="1"/>
  <c r="Z59" i="23" s="1"/>
  <c r="S59" i="23"/>
  <c r="Q59" i="23"/>
  <c r="K59" i="23"/>
  <c r="AH58" i="23"/>
  <c r="V58" i="23"/>
  <c r="T58" i="23"/>
  <c r="X58" i="23" s="1"/>
  <c r="Z58" i="23" s="1"/>
  <c r="S58" i="23"/>
  <c r="Q58" i="23"/>
  <c r="K58" i="23"/>
  <c r="AH57" i="23"/>
  <c r="V57" i="23"/>
  <c r="W57" i="23" s="1"/>
  <c r="T57" i="23"/>
  <c r="X57" i="23" s="1"/>
  <c r="Z57" i="23" s="1"/>
  <c r="S57" i="23"/>
  <c r="Q57" i="23"/>
  <c r="K57" i="23"/>
  <c r="AH56" i="23"/>
  <c r="W56" i="23"/>
  <c r="V56" i="23"/>
  <c r="AG56" i="23" s="1"/>
  <c r="T56" i="23"/>
  <c r="X56" i="23" s="1"/>
  <c r="Z56" i="23" s="1"/>
  <c r="S56" i="23"/>
  <c r="Q56" i="23"/>
  <c r="K56" i="23"/>
  <c r="AH55" i="23"/>
  <c r="V55" i="23"/>
  <c r="AG55" i="23" s="1"/>
  <c r="T55" i="23"/>
  <c r="X55" i="23" s="1"/>
  <c r="Z55" i="23" s="1"/>
  <c r="S55" i="23"/>
  <c r="Q55" i="23"/>
  <c r="K55" i="23"/>
  <c r="AH54" i="23"/>
  <c r="V54" i="23"/>
  <c r="T54" i="23"/>
  <c r="X54" i="23" s="1"/>
  <c r="Z54" i="23" s="1"/>
  <c r="S54" i="23"/>
  <c r="Q54" i="23"/>
  <c r="K54" i="23"/>
  <c r="AH53" i="23"/>
  <c r="V53" i="23"/>
  <c r="W53" i="23" s="1"/>
  <c r="T53" i="23"/>
  <c r="X53" i="23" s="1"/>
  <c r="Z53" i="23" s="1"/>
  <c r="S53" i="23"/>
  <c r="Q53" i="23"/>
  <c r="K53" i="23"/>
  <c r="AH52" i="23"/>
  <c r="W52" i="23"/>
  <c r="V52" i="23"/>
  <c r="AG52" i="23" s="1"/>
  <c r="T52" i="23"/>
  <c r="X52" i="23" s="1"/>
  <c r="Z52" i="23" s="1"/>
  <c r="S52" i="23"/>
  <c r="Q52" i="23"/>
  <c r="K52" i="23"/>
  <c r="AH51" i="23"/>
  <c r="V51" i="23"/>
  <c r="AG51" i="23" s="1"/>
  <c r="T51" i="23"/>
  <c r="X51" i="23" s="1"/>
  <c r="Z51" i="23" s="1"/>
  <c r="S51" i="23"/>
  <c r="Q51" i="23"/>
  <c r="K51" i="23"/>
  <c r="AH50" i="23"/>
  <c r="V50" i="23"/>
  <c r="T50" i="23"/>
  <c r="X50" i="23" s="1"/>
  <c r="Z50" i="23" s="1"/>
  <c r="S50" i="23"/>
  <c r="Q50" i="23"/>
  <c r="K50" i="23"/>
  <c r="AH49" i="23"/>
  <c r="V49" i="23"/>
  <c r="W49" i="23" s="1"/>
  <c r="T49" i="23"/>
  <c r="X49" i="23" s="1"/>
  <c r="Z49" i="23" s="1"/>
  <c r="S49" i="23"/>
  <c r="Q49" i="23"/>
  <c r="K49" i="23"/>
  <c r="AH48" i="23"/>
  <c r="V48" i="23"/>
  <c r="AG48" i="23" s="1"/>
  <c r="T48" i="23"/>
  <c r="X48" i="23" s="1"/>
  <c r="Z48" i="23" s="1"/>
  <c r="S48" i="23"/>
  <c r="Q48" i="23"/>
  <c r="K48" i="23"/>
  <c r="AH47" i="23"/>
  <c r="V47" i="23"/>
  <c r="AG47" i="23" s="1"/>
  <c r="T47" i="23"/>
  <c r="X47" i="23" s="1"/>
  <c r="Z47" i="23" s="1"/>
  <c r="S47" i="23"/>
  <c r="Q47" i="23"/>
  <c r="K47" i="23"/>
  <c r="AH46" i="23"/>
  <c r="V46" i="23"/>
  <c r="T46" i="23"/>
  <c r="X46" i="23" s="1"/>
  <c r="Z46" i="23" s="1"/>
  <c r="S46" i="23"/>
  <c r="Q46" i="23"/>
  <c r="K46" i="23"/>
  <c r="AH45" i="23"/>
  <c r="V45" i="23"/>
  <c r="W45" i="23" s="1"/>
  <c r="T45" i="23"/>
  <c r="X45" i="23" s="1"/>
  <c r="Z45" i="23" s="1"/>
  <c r="S45" i="23"/>
  <c r="Q45" i="23"/>
  <c r="K45" i="23"/>
  <c r="AH44" i="23"/>
  <c r="V44" i="23"/>
  <c r="T44" i="23"/>
  <c r="X44" i="23" s="1"/>
  <c r="Z44" i="23" s="1"/>
  <c r="S44" i="23"/>
  <c r="Q44" i="23"/>
  <c r="K44" i="23"/>
  <c r="AH43" i="23"/>
  <c r="V43" i="23"/>
  <c r="AG43" i="23" s="1"/>
  <c r="T43" i="23"/>
  <c r="X43" i="23" s="1"/>
  <c r="Z43" i="23" s="1"/>
  <c r="S43" i="23"/>
  <c r="Q43" i="23"/>
  <c r="K43" i="23"/>
  <c r="AH42" i="23"/>
  <c r="W42" i="23"/>
  <c r="V42" i="23"/>
  <c r="AG42" i="23" s="1"/>
  <c r="T42" i="23"/>
  <c r="X42" i="23" s="1"/>
  <c r="Z42" i="23" s="1"/>
  <c r="S42" i="23"/>
  <c r="Q42" i="23"/>
  <c r="K42" i="23"/>
  <c r="AH41" i="23"/>
  <c r="V41" i="23"/>
  <c r="T41" i="23"/>
  <c r="X41" i="23" s="1"/>
  <c r="Z41" i="23" s="1"/>
  <c r="S41" i="23"/>
  <c r="Q41" i="23"/>
  <c r="K41" i="23"/>
  <c r="AH40" i="23"/>
  <c r="W40" i="23"/>
  <c r="V40" i="23"/>
  <c r="AG40" i="23" s="1"/>
  <c r="T40" i="23"/>
  <c r="X40" i="23" s="1"/>
  <c r="Z40" i="23" s="1"/>
  <c r="S40" i="23"/>
  <c r="Q40" i="23"/>
  <c r="K40" i="23"/>
  <c r="AH39" i="23"/>
  <c r="V39" i="23"/>
  <c r="AG39" i="23" s="1"/>
  <c r="T39" i="23"/>
  <c r="X39" i="23" s="1"/>
  <c r="Z39" i="23" s="1"/>
  <c r="S39" i="23"/>
  <c r="Q39" i="23"/>
  <c r="K39" i="23"/>
  <c r="AH38" i="23"/>
  <c r="V38" i="23"/>
  <c r="T38" i="23"/>
  <c r="X38" i="23" s="1"/>
  <c r="Z38" i="23" s="1"/>
  <c r="S38" i="23"/>
  <c r="Q38" i="23"/>
  <c r="K38" i="23"/>
  <c r="AH37" i="23"/>
  <c r="AG37" i="23"/>
  <c r="V37" i="23"/>
  <c r="W37" i="23" s="1"/>
  <c r="T37" i="23"/>
  <c r="X37" i="23" s="1"/>
  <c r="Z37" i="23" s="1"/>
  <c r="S37" i="23"/>
  <c r="Q37" i="23"/>
  <c r="K37" i="23"/>
  <c r="AH36" i="23"/>
  <c r="V36" i="23"/>
  <c r="T36" i="23"/>
  <c r="X36" i="23" s="1"/>
  <c r="Z36" i="23" s="1"/>
  <c r="S36" i="23"/>
  <c r="Q36" i="23"/>
  <c r="K36" i="23"/>
  <c r="AH35" i="23"/>
  <c r="V35" i="23"/>
  <c r="AG35" i="23" s="1"/>
  <c r="T35" i="23"/>
  <c r="X35" i="23" s="1"/>
  <c r="Z35" i="23" s="1"/>
  <c r="S35" i="23"/>
  <c r="Q35" i="23"/>
  <c r="K35" i="23"/>
  <c r="AH34" i="23"/>
  <c r="V34" i="23"/>
  <c r="T34" i="23"/>
  <c r="X34" i="23" s="1"/>
  <c r="Z34" i="23" s="1"/>
  <c r="S34" i="23"/>
  <c r="Q34" i="23"/>
  <c r="K34" i="23"/>
  <c r="AH33" i="23"/>
  <c r="V33" i="23"/>
  <c r="T33" i="23"/>
  <c r="X33" i="23" s="1"/>
  <c r="Z33" i="23" s="1"/>
  <c r="S33" i="23"/>
  <c r="Q33" i="23"/>
  <c r="K33" i="23"/>
  <c r="AH32" i="23"/>
  <c r="V32" i="23"/>
  <c r="T32" i="23"/>
  <c r="X32" i="23" s="1"/>
  <c r="Z32" i="23" s="1"/>
  <c r="S32" i="23"/>
  <c r="Q32" i="23"/>
  <c r="K32" i="23"/>
  <c r="AH31" i="23"/>
  <c r="V31" i="23"/>
  <c r="AG31" i="23" s="1"/>
  <c r="T31" i="23"/>
  <c r="X31" i="23" s="1"/>
  <c r="Z31" i="23" s="1"/>
  <c r="S31" i="23"/>
  <c r="Q31" i="23"/>
  <c r="K31" i="23"/>
  <c r="AH30" i="23"/>
  <c r="V30" i="23"/>
  <c r="T30" i="23"/>
  <c r="X30" i="23" s="1"/>
  <c r="Z30" i="23" s="1"/>
  <c r="S30" i="23"/>
  <c r="Q30" i="23"/>
  <c r="K30" i="23"/>
  <c r="AH29" i="23"/>
  <c r="AG29" i="23"/>
  <c r="V29" i="23"/>
  <c r="W29" i="23" s="1"/>
  <c r="T29" i="23"/>
  <c r="X29" i="23" s="1"/>
  <c r="Z29" i="23" s="1"/>
  <c r="S29" i="23"/>
  <c r="Q29" i="23"/>
  <c r="K29" i="23"/>
  <c r="AH28" i="23"/>
  <c r="V28" i="23"/>
  <c r="AG28" i="23" s="1"/>
  <c r="T28" i="23"/>
  <c r="X28" i="23" s="1"/>
  <c r="Z28" i="23" s="1"/>
  <c r="S28" i="23"/>
  <c r="Q28" i="23"/>
  <c r="K28" i="23"/>
  <c r="AH27" i="23"/>
  <c r="V27" i="23"/>
  <c r="AG27" i="23" s="1"/>
  <c r="T27" i="23"/>
  <c r="X27" i="23" s="1"/>
  <c r="Z27" i="23" s="1"/>
  <c r="S27" i="23"/>
  <c r="Q27" i="23"/>
  <c r="K27" i="23"/>
  <c r="AH26" i="23"/>
  <c r="V26" i="23"/>
  <c r="AG26" i="23" s="1"/>
  <c r="T26" i="23"/>
  <c r="X26" i="23" s="1"/>
  <c r="Z26" i="23" s="1"/>
  <c r="S26" i="23"/>
  <c r="Q26" i="23"/>
  <c r="K26" i="23"/>
  <c r="AH25" i="23"/>
  <c r="V25" i="23"/>
  <c r="W25" i="23" s="1"/>
  <c r="T25" i="23"/>
  <c r="X25" i="23" s="1"/>
  <c r="Z25" i="23" s="1"/>
  <c r="S25" i="23"/>
  <c r="Q25" i="23"/>
  <c r="K25" i="23"/>
  <c r="AH24" i="23"/>
  <c r="V24" i="23"/>
  <c r="AG24" i="23" s="1"/>
  <c r="T24" i="23"/>
  <c r="X24" i="23" s="1"/>
  <c r="Z24" i="23" s="1"/>
  <c r="S24" i="23"/>
  <c r="Q24" i="23"/>
  <c r="K24" i="23"/>
  <c r="AH23" i="23"/>
  <c r="V23" i="23"/>
  <c r="AG23" i="23" s="1"/>
  <c r="T23" i="23"/>
  <c r="X23" i="23" s="1"/>
  <c r="Z23" i="23" s="1"/>
  <c r="S23" i="23"/>
  <c r="Q23" i="23"/>
  <c r="K23" i="23"/>
  <c r="AH22" i="23"/>
  <c r="V22" i="23"/>
  <c r="T22" i="23"/>
  <c r="X22" i="23" s="1"/>
  <c r="Z22" i="23" s="1"/>
  <c r="S22" i="23"/>
  <c r="Q22" i="23"/>
  <c r="K22" i="23"/>
  <c r="AH21" i="23"/>
  <c r="V21" i="23"/>
  <c r="T21" i="23"/>
  <c r="X21" i="23" s="1"/>
  <c r="Z21" i="23" s="1"/>
  <c r="S21" i="23"/>
  <c r="Q21" i="23"/>
  <c r="K21" i="23"/>
  <c r="AH20" i="23"/>
  <c r="W20" i="23"/>
  <c r="V20" i="23"/>
  <c r="AG20" i="23" s="1"/>
  <c r="T20" i="23"/>
  <c r="X20" i="23" s="1"/>
  <c r="Z20" i="23" s="1"/>
  <c r="S20" i="23"/>
  <c r="Q20" i="23"/>
  <c r="K20" i="23"/>
  <c r="AH19" i="23"/>
  <c r="V19" i="23"/>
  <c r="AG19" i="23" s="1"/>
  <c r="T19" i="23"/>
  <c r="X19" i="23" s="1"/>
  <c r="Z19" i="23" s="1"/>
  <c r="S19" i="23"/>
  <c r="Q19" i="23"/>
  <c r="K19" i="23"/>
  <c r="AH18" i="23"/>
  <c r="AG18" i="23"/>
  <c r="AH17" i="23"/>
  <c r="V17" i="23"/>
  <c r="T17" i="23"/>
  <c r="X17" i="23" s="1"/>
  <c r="Z17" i="23" s="1"/>
  <c r="S17" i="23"/>
  <c r="Q17" i="23"/>
  <c r="K17" i="23"/>
  <c r="AH16" i="23"/>
  <c r="V16" i="23"/>
  <c r="AG16" i="23" s="1"/>
  <c r="T16" i="23"/>
  <c r="X16" i="23" s="1"/>
  <c r="Z16" i="23" s="1"/>
  <c r="S16" i="23"/>
  <c r="Q16" i="23"/>
  <c r="K16" i="23"/>
  <c r="AH15" i="23"/>
  <c r="V15" i="23"/>
  <c r="T15" i="23"/>
  <c r="X15" i="23" s="1"/>
  <c r="Z15" i="23" s="1"/>
  <c r="S15" i="23"/>
  <c r="Q15" i="23"/>
  <c r="K15" i="23"/>
  <c r="AH14" i="23"/>
  <c r="V14" i="23"/>
  <c r="T14" i="23"/>
  <c r="X14" i="23" s="1"/>
  <c r="Z14" i="23" s="1"/>
  <c r="S14" i="23"/>
  <c r="Q14" i="23"/>
  <c r="K14" i="23"/>
  <c r="AH13" i="23"/>
  <c r="V13" i="23"/>
  <c r="W13" i="23" s="1"/>
  <c r="T13" i="23"/>
  <c r="X13" i="23" s="1"/>
  <c r="Z13" i="23" s="1"/>
  <c r="S13" i="23"/>
  <c r="Q13" i="23"/>
  <c r="K13" i="23"/>
  <c r="AH12" i="23"/>
  <c r="V12" i="23"/>
  <c r="AG12" i="23" s="1"/>
  <c r="T12" i="23"/>
  <c r="X12" i="23" s="1"/>
  <c r="Z12" i="23" s="1"/>
  <c r="S12" i="23"/>
  <c r="Q12" i="23"/>
  <c r="K12" i="23"/>
  <c r="AH11" i="23"/>
  <c r="V11" i="23"/>
  <c r="T11" i="23"/>
  <c r="X11" i="23" s="1"/>
  <c r="Z11" i="23" s="1"/>
  <c r="S11" i="23"/>
  <c r="Q11" i="23"/>
  <c r="K11" i="23"/>
  <c r="AH10" i="23"/>
  <c r="V10" i="23"/>
  <c r="AG10" i="23" s="1"/>
  <c r="T10" i="23"/>
  <c r="X10" i="23" s="1"/>
  <c r="Z10" i="23" s="1"/>
  <c r="S10" i="23"/>
  <c r="Q10" i="23"/>
  <c r="K10" i="23"/>
  <c r="AH9" i="23"/>
  <c r="V9" i="23"/>
  <c r="W9" i="23" s="1"/>
  <c r="T9" i="23"/>
  <c r="X9" i="23" s="1"/>
  <c r="Z9" i="23" s="1"/>
  <c r="S9" i="23"/>
  <c r="Q9" i="23"/>
  <c r="K9" i="23"/>
  <c r="AH8" i="23"/>
  <c r="V8" i="23"/>
  <c r="AG8" i="23" s="1"/>
  <c r="T8" i="23"/>
  <c r="X8" i="23" s="1"/>
  <c r="Z8" i="23" s="1"/>
  <c r="S8" i="23"/>
  <c r="Q8" i="23"/>
  <c r="K8" i="23"/>
  <c r="AH7" i="23"/>
  <c r="V7" i="23"/>
  <c r="T7" i="23"/>
  <c r="X7" i="23" s="1"/>
  <c r="Z7" i="23" s="1"/>
  <c r="S7" i="23"/>
  <c r="Q7" i="23"/>
  <c r="K7" i="23"/>
  <c r="AH6" i="23"/>
  <c r="V6" i="23"/>
  <c r="T6" i="23"/>
  <c r="X6" i="23" s="1"/>
  <c r="Z6" i="23" s="1"/>
  <c r="S6" i="23"/>
  <c r="Q6" i="23"/>
  <c r="K6" i="23"/>
  <c r="AH5" i="23"/>
  <c r="V5" i="23"/>
  <c r="AI242" i="23" s="1"/>
  <c r="T5" i="23"/>
  <c r="X5" i="23" s="1"/>
  <c r="Z5" i="23" s="1"/>
  <c r="S5" i="23"/>
  <c r="Q5" i="23"/>
  <c r="K5" i="23"/>
  <c r="AH4" i="23"/>
  <c r="V4" i="23"/>
  <c r="AG4" i="23" s="1"/>
  <c r="T4" i="23"/>
  <c r="X4" i="23" s="1"/>
  <c r="Z4" i="23" s="1"/>
  <c r="S4" i="23"/>
  <c r="Q4" i="23"/>
  <c r="K4" i="23"/>
  <c r="AH3" i="23"/>
  <c r="V3" i="23"/>
  <c r="AG3" i="23" s="1"/>
  <c r="T3" i="23"/>
  <c r="X3" i="23" s="1"/>
  <c r="Z3" i="23" s="1"/>
  <c r="S3" i="23"/>
  <c r="Q3" i="23"/>
  <c r="K3" i="23"/>
  <c r="AH2" i="23"/>
  <c r="V2" i="23"/>
  <c r="AG2" i="23" s="1"/>
  <c r="T2" i="23"/>
  <c r="X2" i="23" s="1"/>
  <c r="Z2" i="23" s="1"/>
  <c r="S2" i="23"/>
  <c r="Q2" i="23"/>
  <c r="AL267" i="22"/>
  <c r="AN267" i="22" s="1"/>
  <c r="AI267" i="22"/>
  <c r="AH267" i="22"/>
  <c r="AK267" i="22" s="1"/>
  <c r="AL266" i="22"/>
  <c r="AI266" i="22"/>
  <c r="AH266" i="22"/>
  <c r="AK266" i="22" s="1"/>
  <c r="AL265" i="22"/>
  <c r="AM265" i="22" s="1"/>
  <c r="AP265" i="22" s="1"/>
  <c r="AI265" i="22"/>
  <c r="AH265" i="22"/>
  <c r="AK265" i="22" s="1"/>
  <c r="AL264" i="22"/>
  <c r="AN264" i="22" s="1"/>
  <c r="AI264" i="22"/>
  <c r="AH264" i="22"/>
  <c r="AL263" i="22"/>
  <c r="AN263" i="22" s="1"/>
  <c r="AI263" i="22"/>
  <c r="AH263" i="22"/>
  <c r="AK263" i="22" s="1"/>
  <c r="AL262" i="22"/>
  <c r="AN262" i="22" s="1"/>
  <c r="AI262" i="22"/>
  <c r="AH262" i="22"/>
  <c r="AK262" i="22" s="1"/>
  <c r="AL261" i="22"/>
  <c r="AN261" i="22" s="1"/>
  <c r="AI261" i="22"/>
  <c r="AH261" i="22"/>
  <c r="AK261" i="22" s="1"/>
  <c r="AL260" i="22"/>
  <c r="AN260" i="22" s="1"/>
  <c r="AI260" i="22"/>
  <c r="AH260" i="22"/>
  <c r="AK260" i="22" s="1"/>
  <c r="AL259" i="22"/>
  <c r="AN259" i="22" s="1"/>
  <c r="AI259" i="22"/>
  <c r="AH259" i="22"/>
  <c r="AK259" i="22" s="1"/>
  <c r="AL258" i="22"/>
  <c r="AN258" i="22" s="1"/>
  <c r="AI258" i="22"/>
  <c r="AH258" i="22"/>
  <c r="AL257" i="22"/>
  <c r="AN257" i="22" s="1"/>
  <c r="AI257" i="22"/>
  <c r="AH257" i="22"/>
  <c r="AK257" i="22" s="1"/>
  <c r="AL256" i="22"/>
  <c r="AN256" i="22" s="1"/>
  <c r="AI256" i="22"/>
  <c r="AH256" i="22"/>
  <c r="AL255" i="22"/>
  <c r="AN255" i="22" s="1"/>
  <c r="AI255" i="22"/>
  <c r="AH255" i="22"/>
  <c r="AK255" i="22" s="1"/>
  <c r="AL254" i="22"/>
  <c r="AN254" i="22" s="1"/>
  <c r="AI254" i="22"/>
  <c r="AH254" i="22"/>
  <c r="AK254" i="22" s="1"/>
  <c r="AL253" i="22"/>
  <c r="AN253" i="22" s="1"/>
  <c r="AI253" i="22"/>
  <c r="AH253" i="22"/>
  <c r="AK253" i="22" s="1"/>
  <c r="AL252" i="22"/>
  <c r="AN252" i="22" s="1"/>
  <c r="AI252" i="22"/>
  <c r="AH252" i="22"/>
  <c r="AK252" i="22" s="1"/>
  <c r="AL251" i="22"/>
  <c r="AN251" i="22" s="1"/>
  <c r="AI251" i="22"/>
  <c r="AH251" i="22"/>
  <c r="AK251" i="22" s="1"/>
  <c r="AL250" i="22"/>
  <c r="AN250" i="22" s="1"/>
  <c r="AI250" i="22"/>
  <c r="AH250" i="22"/>
  <c r="AL249" i="22"/>
  <c r="AN249" i="22" s="1"/>
  <c r="AI249" i="22"/>
  <c r="AH249" i="22"/>
  <c r="AK249" i="22" s="1"/>
  <c r="AL248" i="22"/>
  <c r="AN248" i="22" s="1"/>
  <c r="AI248" i="22"/>
  <c r="AH248" i="22"/>
  <c r="AK248" i="22" s="1"/>
  <c r="AL247" i="22"/>
  <c r="AN247" i="22" s="1"/>
  <c r="AI247" i="22"/>
  <c r="AH247" i="22"/>
  <c r="AK247" i="22" s="1"/>
  <c r="AL246" i="22"/>
  <c r="AN246" i="22" s="1"/>
  <c r="AI246" i="22"/>
  <c r="AH246" i="22"/>
  <c r="AK246" i="22" s="1"/>
  <c r="AL245" i="22"/>
  <c r="AN245" i="22" s="1"/>
  <c r="AI245" i="22"/>
  <c r="AH245" i="22"/>
  <c r="AK245" i="22" s="1"/>
  <c r="AL244" i="22"/>
  <c r="AN244" i="22" s="1"/>
  <c r="AI244" i="22"/>
  <c r="AH244" i="22"/>
  <c r="AL243" i="22"/>
  <c r="AN243" i="22" s="1"/>
  <c r="AI243" i="22"/>
  <c r="AH243" i="22"/>
  <c r="AK243" i="22" s="1"/>
  <c r="AL242" i="22"/>
  <c r="AN242" i="22" s="1"/>
  <c r="AH242" i="22"/>
  <c r="AL241" i="22"/>
  <c r="AN241" i="22" s="1"/>
  <c r="AH241" i="22"/>
  <c r="AK241" i="22" s="1"/>
  <c r="AL240" i="22"/>
  <c r="AN240" i="22" s="1"/>
  <c r="AH240" i="22"/>
  <c r="AK240" i="22" s="1"/>
  <c r="AL239" i="22"/>
  <c r="AN239" i="22" s="1"/>
  <c r="AI239" i="22"/>
  <c r="AH239" i="22"/>
  <c r="AK239" i="22" s="1"/>
  <c r="AL238" i="22"/>
  <c r="AN238" i="22" s="1"/>
  <c r="AI238" i="22"/>
  <c r="AH238" i="22"/>
  <c r="AK238" i="22" s="1"/>
  <c r="AL237" i="22"/>
  <c r="AN237" i="22" s="1"/>
  <c r="AI237" i="22"/>
  <c r="AH237" i="22"/>
  <c r="AK237" i="22" s="1"/>
  <c r="AL236" i="22"/>
  <c r="AN236" i="22" s="1"/>
  <c r="AI236" i="22"/>
  <c r="AH236" i="22"/>
  <c r="AL235" i="22"/>
  <c r="AN235" i="22" s="1"/>
  <c r="AI235" i="22"/>
  <c r="AH235" i="22"/>
  <c r="AK235" i="22" s="1"/>
  <c r="AL234" i="22"/>
  <c r="AN234" i="22" s="1"/>
  <c r="AI234" i="22"/>
  <c r="AH234" i="22"/>
  <c r="AL233" i="22"/>
  <c r="AN233" i="22" s="1"/>
  <c r="AI233" i="22"/>
  <c r="AH233" i="22"/>
  <c r="AK233" i="22" s="1"/>
  <c r="AL232" i="22"/>
  <c r="AN232" i="22" s="1"/>
  <c r="AI232" i="22"/>
  <c r="AH232" i="22"/>
  <c r="AL231" i="22"/>
  <c r="AN231" i="22" s="1"/>
  <c r="AI231" i="22"/>
  <c r="AH231" i="22"/>
  <c r="AK231" i="22" s="1"/>
  <c r="AL230" i="22"/>
  <c r="AN230" i="22" s="1"/>
  <c r="AI230" i="22"/>
  <c r="AH230" i="22"/>
  <c r="AK230" i="22" s="1"/>
  <c r="AL229" i="22"/>
  <c r="AN229" i="22" s="1"/>
  <c r="AI229" i="22"/>
  <c r="AH229" i="22"/>
  <c r="AK229" i="22" s="1"/>
  <c r="AL228" i="22"/>
  <c r="AN228" i="22" s="1"/>
  <c r="AI228" i="22"/>
  <c r="AH228" i="22"/>
  <c r="AK228" i="22" s="1"/>
  <c r="AL227" i="22"/>
  <c r="AN227" i="22" s="1"/>
  <c r="AI227" i="22"/>
  <c r="AH227" i="22"/>
  <c r="AK227" i="22" s="1"/>
  <c r="AL226" i="22"/>
  <c r="AN226" i="22" s="1"/>
  <c r="AI226" i="22"/>
  <c r="AH226" i="22"/>
  <c r="AL225" i="22"/>
  <c r="AN225" i="22" s="1"/>
  <c r="AI225" i="22"/>
  <c r="AH225" i="22"/>
  <c r="AK225" i="22" s="1"/>
  <c r="AL224" i="22"/>
  <c r="AN224" i="22" s="1"/>
  <c r="AI224" i="22"/>
  <c r="AH224" i="22"/>
  <c r="AL223" i="22"/>
  <c r="AN223" i="22" s="1"/>
  <c r="AI223" i="22"/>
  <c r="AH223" i="22"/>
  <c r="AK223" i="22" s="1"/>
  <c r="AL222" i="22"/>
  <c r="AN222" i="22" s="1"/>
  <c r="AI222" i="22"/>
  <c r="AH222" i="22"/>
  <c r="AK222" i="22" s="1"/>
  <c r="AL221" i="22"/>
  <c r="AN221" i="22" s="1"/>
  <c r="AI221" i="22"/>
  <c r="AH221" i="22"/>
  <c r="AK221" i="22" s="1"/>
  <c r="AL220" i="22"/>
  <c r="AN220" i="22" s="1"/>
  <c r="AI220" i="22"/>
  <c r="AH220" i="22"/>
  <c r="AK220" i="22" s="1"/>
  <c r="AL219" i="22"/>
  <c r="AN219" i="22" s="1"/>
  <c r="AI219" i="22"/>
  <c r="AH219" i="22"/>
  <c r="AK219" i="22" s="1"/>
  <c r="AL218" i="22"/>
  <c r="AN218" i="22" s="1"/>
  <c r="AI218" i="22"/>
  <c r="AH218" i="22"/>
  <c r="AK218" i="22" s="1"/>
  <c r="AL217" i="22"/>
  <c r="AN217" i="22" s="1"/>
  <c r="AI217" i="22"/>
  <c r="AH217" i="22"/>
  <c r="AK217" i="22" s="1"/>
  <c r="AL216" i="22"/>
  <c r="AN216" i="22" s="1"/>
  <c r="AI216" i="22"/>
  <c r="AH216" i="22"/>
  <c r="AK216" i="22" s="1"/>
  <c r="AL215" i="22"/>
  <c r="AN215" i="22" s="1"/>
  <c r="AI215" i="22"/>
  <c r="AH215" i="22"/>
  <c r="AK215" i="22" s="1"/>
  <c r="AL214" i="22"/>
  <c r="AN214" i="22" s="1"/>
  <c r="AI214" i="22"/>
  <c r="AH214" i="22"/>
  <c r="AK214" i="22" s="1"/>
  <c r="AL213" i="22"/>
  <c r="AN213" i="22" s="1"/>
  <c r="AI213" i="22"/>
  <c r="AH213" i="22"/>
  <c r="AK213" i="22" s="1"/>
  <c r="AL212" i="22"/>
  <c r="AN212" i="22" s="1"/>
  <c r="AI212" i="22"/>
  <c r="AH212" i="22"/>
  <c r="AK212" i="22" s="1"/>
  <c r="AL211" i="22"/>
  <c r="AN211" i="22" s="1"/>
  <c r="AI211" i="22"/>
  <c r="AH211" i="22"/>
  <c r="AK211" i="22" s="1"/>
  <c r="AL210" i="22"/>
  <c r="AN210" i="22" s="1"/>
  <c r="AI210" i="22"/>
  <c r="AH210" i="22"/>
  <c r="AK210" i="22" s="1"/>
  <c r="AL209" i="22"/>
  <c r="AN209" i="22" s="1"/>
  <c r="AI209" i="22"/>
  <c r="AH209" i="22"/>
  <c r="AK209" i="22" s="1"/>
  <c r="AL208" i="22"/>
  <c r="AN208" i="22" s="1"/>
  <c r="AI208" i="22"/>
  <c r="AH208" i="22"/>
  <c r="AK208" i="22" s="1"/>
  <c r="AL207" i="22"/>
  <c r="AN207" i="22" s="1"/>
  <c r="AI207" i="22"/>
  <c r="AH207" i="22"/>
  <c r="AK207" i="22" s="1"/>
  <c r="AB207" i="22"/>
  <c r="AL206" i="22"/>
  <c r="AN206" i="22" s="1"/>
  <c r="AI206" i="22"/>
  <c r="AH206" i="22"/>
  <c r="AK206" i="22" s="1"/>
  <c r="AP205" i="22"/>
  <c r="AN205" i="22"/>
  <c r="AI205" i="22"/>
  <c r="AH205" i="22"/>
  <c r="AL204" i="22"/>
  <c r="AN204" i="22" s="1"/>
  <c r="AI204" i="22"/>
  <c r="AH204" i="22"/>
  <c r="AL203" i="22"/>
  <c r="AN203" i="22" s="1"/>
  <c r="AI203" i="22"/>
  <c r="AH203" i="22"/>
  <c r="AH200" i="22"/>
  <c r="W200" i="22"/>
  <c r="V200" i="22"/>
  <c r="AG200" i="22" s="1"/>
  <c r="T200" i="22"/>
  <c r="X200" i="22" s="1"/>
  <c r="Z200" i="22" s="1"/>
  <c r="S200" i="22"/>
  <c r="Q200" i="22"/>
  <c r="K200" i="22"/>
  <c r="AH199" i="22"/>
  <c r="V199" i="22"/>
  <c r="W199" i="22" s="1"/>
  <c r="T199" i="22"/>
  <c r="X199" i="22" s="1"/>
  <c r="Z199" i="22" s="1"/>
  <c r="S199" i="22"/>
  <c r="Q199" i="22"/>
  <c r="AH198" i="22"/>
  <c r="V198" i="22"/>
  <c r="W198" i="22" s="1"/>
  <c r="T198" i="22"/>
  <c r="X198" i="22" s="1"/>
  <c r="Z198" i="22" s="1"/>
  <c r="S198" i="22"/>
  <c r="Q198" i="22"/>
  <c r="AH197" i="22"/>
  <c r="V197" i="22"/>
  <c r="W197" i="22" s="1"/>
  <c r="T197" i="22"/>
  <c r="X197" i="22" s="1"/>
  <c r="Z197" i="22" s="1"/>
  <c r="S197" i="22"/>
  <c r="Q197" i="22"/>
  <c r="AH196" i="22"/>
  <c r="V196" i="22"/>
  <c r="W196" i="22" s="1"/>
  <c r="T196" i="22"/>
  <c r="X196" i="22" s="1"/>
  <c r="Z196" i="22" s="1"/>
  <c r="S196" i="22"/>
  <c r="Q196" i="22"/>
  <c r="AH195" i="22"/>
  <c r="V195" i="22"/>
  <c r="W195" i="22" s="1"/>
  <c r="T195" i="22"/>
  <c r="X195" i="22" s="1"/>
  <c r="Z195" i="22" s="1"/>
  <c r="S195" i="22"/>
  <c r="Q195" i="22"/>
  <c r="AH194" i="22"/>
  <c r="V194" i="22"/>
  <c r="W194" i="22" s="1"/>
  <c r="T194" i="22"/>
  <c r="X194" i="22" s="1"/>
  <c r="Z194" i="22" s="1"/>
  <c r="S194" i="22"/>
  <c r="Q194" i="22"/>
  <c r="AH193" i="22"/>
  <c r="V193" i="22"/>
  <c r="W193" i="22" s="1"/>
  <c r="T193" i="22"/>
  <c r="X193" i="22" s="1"/>
  <c r="Z193" i="22" s="1"/>
  <c r="S193" i="22"/>
  <c r="Q193" i="22"/>
  <c r="AH192" i="22"/>
  <c r="V192" i="22"/>
  <c r="W192" i="22" s="1"/>
  <c r="T192" i="22"/>
  <c r="X192" i="22" s="1"/>
  <c r="Z192" i="22" s="1"/>
  <c r="S192" i="22"/>
  <c r="Q192" i="22"/>
  <c r="AH191" i="22"/>
  <c r="V191" i="22"/>
  <c r="W191" i="22" s="1"/>
  <c r="T191" i="22"/>
  <c r="X191" i="22" s="1"/>
  <c r="Z191" i="22" s="1"/>
  <c r="S191" i="22"/>
  <c r="Q191" i="22"/>
  <c r="AH190" i="22"/>
  <c r="V190" i="22"/>
  <c r="W190" i="22" s="1"/>
  <c r="T190" i="22"/>
  <c r="X190" i="22" s="1"/>
  <c r="Z190" i="22" s="1"/>
  <c r="S190" i="22"/>
  <c r="Q190" i="22"/>
  <c r="AH189" i="22"/>
  <c r="X189" i="22"/>
  <c r="Z189" i="22" s="1"/>
  <c r="W189" i="22"/>
  <c r="V189" i="22"/>
  <c r="T189" i="22"/>
  <c r="S189" i="22"/>
  <c r="Q189" i="22"/>
  <c r="AH188" i="22"/>
  <c r="V188" i="22"/>
  <c r="W188" i="22" s="1"/>
  <c r="T188" i="22"/>
  <c r="X188" i="22" s="1"/>
  <c r="Z188" i="22" s="1"/>
  <c r="S188" i="22"/>
  <c r="Q188" i="22"/>
  <c r="AH187" i="22"/>
  <c r="V187" i="22"/>
  <c r="W187" i="22" s="1"/>
  <c r="T187" i="22"/>
  <c r="X187" i="22" s="1"/>
  <c r="Z187" i="22" s="1"/>
  <c r="S187" i="22"/>
  <c r="Q187" i="22"/>
  <c r="AH186" i="22"/>
  <c r="V186" i="22"/>
  <c r="W186" i="22" s="1"/>
  <c r="T186" i="22"/>
  <c r="X186" i="22" s="1"/>
  <c r="Z186" i="22" s="1"/>
  <c r="S186" i="22"/>
  <c r="Q186" i="22"/>
  <c r="AH185" i="22"/>
  <c r="V185" i="22"/>
  <c r="W185" i="22" s="1"/>
  <c r="T185" i="22"/>
  <c r="X185" i="22" s="1"/>
  <c r="Z185" i="22" s="1"/>
  <c r="S185" i="22"/>
  <c r="Q185" i="22"/>
  <c r="AH184" i="22"/>
  <c r="V184" i="22"/>
  <c r="W184" i="22" s="1"/>
  <c r="T184" i="22"/>
  <c r="X184" i="22" s="1"/>
  <c r="Z184" i="22" s="1"/>
  <c r="S184" i="22"/>
  <c r="Q184" i="22"/>
  <c r="AH183" i="22"/>
  <c r="W183" i="22"/>
  <c r="V183" i="22"/>
  <c r="T183" i="22"/>
  <c r="X183" i="22" s="1"/>
  <c r="Z183" i="22" s="1"/>
  <c r="S183" i="22"/>
  <c r="Q183" i="22"/>
  <c r="AH182" i="22"/>
  <c r="V182" i="22"/>
  <c r="W182" i="22" s="1"/>
  <c r="T182" i="22"/>
  <c r="X182" i="22" s="1"/>
  <c r="Z182" i="22" s="1"/>
  <c r="S182" i="22"/>
  <c r="Q182" i="22"/>
  <c r="AH181" i="22"/>
  <c r="V181" i="22"/>
  <c r="W181" i="22" s="1"/>
  <c r="T181" i="22"/>
  <c r="X181" i="22" s="1"/>
  <c r="Z181" i="22" s="1"/>
  <c r="S181" i="22"/>
  <c r="Q181" i="22"/>
  <c r="AH180" i="22"/>
  <c r="V180" i="22"/>
  <c r="W180" i="22" s="1"/>
  <c r="T180" i="22"/>
  <c r="X180" i="22" s="1"/>
  <c r="Z180" i="22" s="1"/>
  <c r="S180" i="22"/>
  <c r="Q180" i="22"/>
  <c r="AH179" i="22"/>
  <c r="V179" i="22"/>
  <c r="W179" i="22" s="1"/>
  <c r="T179" i="22"/>
  <c r="X179" i="22" s="1"/>
  <c r="Z179" i="22" s="1"/>
  <c r="S179" i="22"/>
  <c r="Q179" i="22"/>
  <c r="AH178" i="22"/>
  <c r="V178" i="22"/>
  <c r="W178" i="22" s="1"/>
  <c r="T178" i="22"/>
  <c r="X178" i="22" s="1"/>
  <c r="Z178" i="22" s="1"/>
  <c r="S178" i="22"/>
  <c r="Q178" i="22"/>
  <c r="AH177" i="22"/>
  <c r="W177" i="22"/>
  <c r="V177" i="22"/>
  <c r="T177" i="22"/>
  <c r="X177" i="22" s="1"/>
  <c r="Z177" i="22" s="1"/>
  <c r="S177" i="22"/>
  <c r="Q177" i="22"/>
  <c r="AH176" i="22"/>
  <c r="V176" i="22"/>
  <c r="W176" i="22" s="1"/>
  <c r="T176" i="22"/>
  <c r="X176" i="22" s="1"/>
  <c r="Z176" i="22" s="1"/>
  <c r="S176" i="22"/>
  <c r="Q176" i="22"/>
  <c r="AH175" i="22"/>
  <c r="W175" i="22"/>
  <c r="V175" i="22"/>
  <c r="T175" i="22"/>
  <c r="X175" i="22" s="1"/>
  <c r="Z175" i="22" s="1"/>
  <c r="S175" i="22"/>
  <c r="Q175" i="22"/>
  <c r="AH174" i="22"/>
  <c r="V174" i="22"/>
  <c r="W174" i="22" s="1"/>
  <c r="T174" i="22"/>
  <c r="X174" i="22" s="1"/>
  <c r="Z174" i="22" s="1"/>
  <c r="S174" i="22"/>
  <c r="Q174" i="22"/>
  <c r="AH173" i="22"/>
  <c r="V173" i="22"/>
  <c r="W173" i="22" s="1"/>
  <c r="T173" i="22"/>
  <c r="X173" i="22" s="1"/>
  <c r="Z173" i="22" s="1"/>
  <c r="S173" i="22"/>
  <c r="Q173" i="22"/>
  <c r="AH172" i="22"/>
  <c r="V172" i="22"/>
  <c r="W172" i="22" s="1"/>
  <c r="T172" i="22"/>
  <c r="X172" i="22" s="1"/>
  <c r="Z172" i="22" s="1"/>
  <c r="S172" i="22"/>
  <c r="Q172" i="22"/>
  <c r="AH171" i="22"/>
  <c r="V171" i="22"/>
  <c r="W171" i="22" s="1"/>
  <c r="T171" i="22"/>
  <c r="X171" i="22" s="1"/>
  <c r="Z171" i="22" s="1"/>
  <c r="S171" i="22"/>
  <c r="Q171" i="22"/>
  <c r="AH170" i="22"/>
  <c r="V170" i="22"/>
  <c r="W170" i="22" s="1"/>
  <c r="T170" i="22"/>
  <c r="X170" i="22" s="1"/>
  <c r="Z170" i="22" s="1"/>
  <c r="S170" i="22"/>
  <c r="Q170" i="22"/>
  <c r="AH169" i="22"/>
  <c r="V169" i="22"/>
  <c r="W169" i="22" s="1"/>
  <c r="T169" i="22"/>
  <c r="X169" i="22" s="1"/>
  <c r="Z169" i="22" s="1"/>
  <c r="S169" i="22"/>
  <c r="Q169" i="22"/>
  <c r="AH168" i="22"/>
  <c r="V168" i="22"/>
  <c r="W168" i="22" s="1"/>
  <c r="T168" i="22"/>
  <c r="X168" i="22" s="1"/>
  <c r="Z168" i="22" s="1"/>
  <c r="S168" i="22"/>
  <c r="Q168" i="22"/>
  <c r="AH167" i="22"/>
  <c r="X167" i="22"/>
  <c r="Z167" i="22" s="1"/>
  <c r="V167" i="22"/>
  <c r="W167" i="22" s="1"/>
  <c r="T167" i="22"/>
  <c r="S167" i="22"/>
  <c r="Q167" i="22"/>
  <c r="AH166" i="22"/>
  <c r="V166" i="22"/>
  <c r="W166" i="22" s="1"/>
  <c r="T166" i="22"/>
  <c r="X166" i="22" s="1"/>
  <c r="Z166" i="22" s="1"/>
  <c r="S166" i="22"/>
  <c r="Q166" i="22"/>
  <c r="AH165" i="22"/>
  <c r="V165" i="22"/>
  <c r="W165" i="22" s="1"/>
  <c r="T165" i="22"/>
  <c r="X165" i="22" s="1"/>
  <c r="Z165" i="22" s="1"/>
  <c r="S165" i="22"/>
  <c r="Q165" i="22"/>
  <c r="AH164" i="22"/>
  <c r="W164" i="22"/>
  <c r="V164" i="22"/>
  <c r="T164" i="22"/>
  <c r="X164" i="22" s="1"/>
  <c r="Z164" i="22" s="1"/>
  <c r="S164" i="22"/>
  <c r="Q164" i="22"/>
  <c r="AH163" i="22"/>
  <c r="X163" i="22"/>
  <c r="Z163" i="22" s="1"/>
  <c r="W163" i="22"/>
  <c r="V163" i="22"/>
  <c r="T163" i="22"/>
  <c r="S163" i="22"/>
  <c r="Q163" i="22"/>
  <c r="AH162" i="22"/>
  <c r="V162" i="22"/>
  <c r="W162" i="22" s="1"/>
  <c r="T162" i="22"/>
  <c r="X162" i="22" s="1"/>
  <c r="Z162" i="22" s="1"/>
  <c r="S162" i="22"/>
  <c r="Q162" i="22"/>
  <c r="AH161" i="22"/>
  <c r="V161" i="22"/>
  <c r="W161" i="22" s="1"/>
  <c r="T161" i="22"/>
  <c r="X161" i="22" s="1"/>
  <c r="Z161" i="22" s="1"/>
  <c r="S161" i="22"/>
  <c r="Q161" i="22"/>
  <c r="AH160" i="22"/>
  <c r="V160" i="22"/>
  <c r="W160" i="22" s="1"/>
  <c r="T160" i="22"/>
  <c r="X160" i="22" s="1"/>
  <c r="Z160" i="22" s="1"/>
  <c r="S160" i="22"/>
  <c r="Q160" i="22"/>
  <c r="AH159" i="22"/>
  <c r="V159" i="22"/>
  <c r="W159" i="22" s="1"/>
  <c r="T159" i="22"/>
  <c r="X159" i="22" s="1"/>
  <c r="Z159" i="22" s="1"/>
  <c r="S159" i="22"/>
  <c r="Q159" i="22"/>
  <c r="AH158" i="22"/>
  <c r="V158" i="22"/>
  <c r="W158" i="22" s="1"/>
  <c r="T158" i="22"/>
  <c r="X158" i="22" s="1"/>
  <c r="Z158" i="22" s="1"/>
  <c r="S158" i="22"/>
  <c r="Q158" i="22"/>
  <c r="AH157" i="22"/>
  <c r="W157" i="22"/>
  <c r="V157" i="22"/>
  <c r="T157" i="22"/>
  <c r="X157" i="22" s="1"/>
  <c r="Z157" i="22" s="1"/>
  <c r="S157" i="22"/>
  <c r="Q157" i="22"/>
  <c r="AH156" i="22"/>
  <c r="V156" i="22"/>
  <c r="W156" i="22" s="1"/>
  <c r="T156" i="22"/>
  <c r="X156" i="22" s="1"/>
  <c r="Z156" i="22" s="1"/>
  <c r="S156" i="22"/>
  <c r="Q156" i="22"/>
  <c r="AH155" i="22"/>
  <c r="W155" i="22"/>
  <c r="V155" i="22"/>
  <c r="T155" i="22"/>
  <c r="X155" i="22" s="1"/>
  <c r="Z155" i="22" s="1"/>
  <c r="S155" i="22"/>
  <c r="Q155" i="22"/>
  <c r="AH154" i="22"/>
  <c r="V154" i="22"/>
  <c r="W154" i="22" s="1"/>
  <c r="T154" i="22"/>
  <c r="X154" i="22" s="1"/>
  <c r="Z154" i="22" s="1"/>
  <c r="S154" i="22"/>
  <c r="Q154" i="22"/>
  <c r="AH153" i="22"/>
  <c r="W153" i="22"/>
  <c r="V153" i="22"/>
  <c r="T153" i="22"/>
  <c r="X153" i="22" s="1"/>
  <c r="Z153" i="22" s="1"/>
  <c r="S153" i="22"/>
  <c r="Q153" i="22"/>
  <c r="AH152" i="22"/>
  <c r="V152" i="22"/>
  <c r="W152" i="22" s="1"/>
  <c r="T152" i="22"/>
  <c r="X152" i="22" s="1"/>
  <c r="Z152" i="22" s="1"/>
  <c r="S152" i="22"/>
  <c r="Q152" i="22"/>
  <c r="AH151" i="22"/>
  <c r="V151" i="22"/>
  <c r="W151" i="22" s="1"/>
  <c r="T151" i="22"/>
  <c r="X151" i="22" s="1"/>
  <c r="Z151" i="22" s="1"/>
  <c r="S151" i="22"/>
  <c r="Q151" i="22"/>
  <c r="AH150" i="22"/>
  <c r="V150" i="22"/>
  <c r="W150" i="22" s="1"/>
  <c r="T150" i="22"/>
  <c r="X150" i="22" s="1"/>
  <c r="Z150" i="22" s="1"/>
  <c r="S150" i="22"/>
  <c r="Q150" i="22"/>
  <c r="AH149" i="22"/>
  <c r="V149" i="22"/>
  <c r="W149" i="22" s="1"/>
  <c r="T149" i="22"/>
  <c r="X149" i="22" s="1"/>
  <c r="Z149" i="22" s="1"/>
  <c r="S149" i="22"/>
  <c r="Q149" i="22"/>
  <c r="AH148" i="22"/>
  <c r="W148" i="22"/>
  <c r="V148" i="22"/>
  <c r="T148" i="22"/>
  <c r="X148" i="22" s="1"/>
  <c r="Z148" i="22" s="1"/>
  <c r="S148" i="22"/>
  <c r="Q148" i="22"/>
  <c r="AH147" i="22"/>
  <c r="V147" i="22"/>
  <c r="W147" i="22" s="1"/>
  <c r="T147" i="22"/>
  <c r="X147" i="22" s="1"/>
  <c r="Z147" i="22" s="1"/>
  <c r="S147" i="22"/>
  <c r="Q147" i="22"/>
  <c r="AH146" i="22"/>
  <c r="W146" i="22"/>
  <c r="V146" i="22"/>
  <c r="T146" i="22"/>
  <c r="X146" i="22" s="1"/>
  <c r="Z146" i="22" s="1"/>
  <c r="S146" i="22"/>
  <c r="Q146" i="22"/>
  <c r="AH145" i="22"/>
  <c r="V145" i="22"/>
  <c r="W145" i="22" s="1"/>
  <c r="T145" i="22"/>
  <c r="X145" i="22" s="1"/>
  <c r="Z145" i="22" s="1"/>
  <c r="S145" i="22"/>
  <c r="Q145" i="22"/>
  <c r="AH144" i="22"/>
  <c r="V144" i="22"/>
  <c r="W144" i="22" s="1"/>
  <c r="T144" i="22"/>
  <c r="X144" i="22" s="1"/>
  <c r="Z144" i="22" s="1"/>
  <c r="S144" i="22"/>
  <c r="Q144" i="22"/>
  <c r="AH143" i="22"/>
  <c r="V143" i="22"/>
  <c r="W143" i="22" s="1"/>
  <c r="T143" i="22"/>
  <c r="X143" i="22" s="1"/>
  <c r="Z143" i="22" s="1"/>
  <c r="S143" i="22"/>
  <c r="Q143" i="22"/>
  <c r="AH142" i="22"/>
  <c r="V142" i="22"/>
  <c r="W142" i="22" s="1"/>
  <c r="T142" i="22"/>
  <c r="X142" i="22" s="1"/>
  <c r="Z142" i="22" s="1"/>
  <c r="S142" i="22"/>
  <c r="Q142" i="22"/>
  <c r="AH141" i="22"/>
  <c r="V141" i="22"/>
  <c r="W141" i="22" s="1"/>
  <c r="T141" i="22"/>
  <c r="X141" i="22" s="1"/>
  <c r="Z141" i="22" s="1"/>
  <c r="S141" i="22"/>
  <c r="Q141" i="22"/>
  <c r="AH140" i="22"/>
  <c r="V140" i="22"/>
  <c r="W140" i="22" s="1"/>
  <c r="T140" i="22"/>
  <c r="X140" i="22" s="1"/>
  <c r="Z140" i="22" s="1"/>
  <c r="S140" i="22"/>
  <c r="Q140" i="22"/>
  <c r="AH139" i="22"/>
  <c r="V139" i="22"/>
  <c r="W139" i="22" s="1"/>
  <c r="T139" i="22"/>
  <c r="X139" i="22" s="1"/>
  <c r="Z139" i="22" s="1"/>
  <c r="S139" i="22"/>
  <c r="Q139" i="22"/>
  <c r="AH138" i="22"/>
  <c r="V138" i="22"/>
  <c r="W138" i="22" s="1"/>
  <c r="T138" i="22"/>
  <c r="X138" i="22" s="1"/>
  <c r="Z138" i="22" s="1"/>
  <c r="S138" i="22"/>
  <c r="Q138" i="22"/>
  <c r="AH137" i="22"/>
  <c r="V137" i="22"/>
  <c r="W137" i="22" s="1"/>
  <c r="T137" i="22"/>
  <c r="X137" i="22" s="1"/>
  <c r="Z137" i="22" s="1"/>
  <c r="S137" i="22"/>
  <c r="Q137" i="22"/>
  <c r="AH136" i="22"/>
  <c r="W136" i="22"/>
  <c r="V136" i="22"/>
  <c r="T136" i="22"/>
  <c r="X136" i="22" s="1"/>
  <c r="Z136" i="22" s="1"/>
  <c r="S136" i="22"/>
  <c r="Q136" i="22"/>
  <c r="AH135" i="22"/>
  <c r="V135" i="22"/>
  <c r="W135" i="22" s="1"/>
  <c r="T135" i="22"/>
  <c r="X135" i="22" s="1"/>
  <c r="Z135" i="22" s="1"/>
  <c r="S135" i="22"/>
  <c r="Q135" i="22"/>
  <c r="AH134" i="22"/>
  <c r="W134" i="22"/>
  <c r="V134" i="22"/>
  <c r="T134" i="22"/>
  <c r="X134" i="22" s="1"/>
  <c r="Z134" i="22" s="1"/>
  <c r="S134" i="22"/>
  <c r="Q134" i="22"/>
  <c r="AH133" i="22"/>
  <c r="V133" i="22"/>
  <c r="W133" i="22" s="1"/>
  <c r="T133" i="22"/>
  <c r="X133" i="22" s="1"/>
  <c r="Z133" i="22" s="1"/>
  <c r="S133" i="22"/>
  <c r="Q133" i="22"/>
  <c r="AH132" i="22"/>
  <c r="V132" i="22"/>
  <c r="W132" i="22" s="1"/>
  <c r="T132" i="22"/>
  <c r="X132" i="22" s="1"/>
  <c r="Z132" i="22" s="1"/>
  <c r="S132" i="22"/>
  <c r="Q132" i="22"/>
  <c r="AH131" i="22"/>
  <c r="V131" i="22"/>
  <c r="W131" i="22" s="1"/>
  <c r="T131" i="22"/>
  <c r="X131" i="22" s="1"/>
  <c r="Z131" i="22" s="1"/>
  <c r="S131" i="22"/>
  <c r="Q131" i="22"/>
  <c r="AH130" i="22"/>
  <c r="V130" i="22"/>
  <c r="W130" i="22" s="1"/>
  <c r="T130" i="22"/>
  <c r="X130" i="22" s="1"/>
  <c r="Z130" i="22" s="1"/>
  <c r="S130" i="22"/>
  <c r="Q130" i="22"/>
  <c r="AH129" i="22"/>
  <c r="V129" i="22"/>
  <c r="W129" i="22" s="1"/>
  <c r="T129" i="22"/>
  <c r="X129" i="22" s="1"/>
  <c r="Z129" i="22" s="1"/>
  <c r="S129" i="22"/>
  <c r="Q129" i="22"/>
  <c r="AH128" i="22"/>
  <c r="V128" i="22"/>
  <c r="W128" i="22" s="1"/>
  <c r="T128" i="22"/>
  <c r="X128" i="22" s="1"/>
  <c r="Z128" i="22" s="1"/>
  <c r="S128" i="22"/>
  <c r="Q128" i="22"/>
  <c r="AH127" i="22"/>
  <c r="V127" i="22"/>
  <c r="W127" i="22" s="1"/>
  <c r="T127" i="22"/>
  <c r="X127" i="22" s="1"/>
  <c r="Z127" i="22" s="1"/>
  <c r="S127" i="22"/>
  <c r="Q127" i="22"/>
  <c r="AH126" i="22"/>
  <c r="V126" i="22"/>
  <c r="W126" i="22" s="1"/>
  <c r="T126" i="22"/>
  <c r="X126" i="22" s="1"/>
  <c r="Z126" i="22" s="1"/>
  <c r="S126" i="22"/>
  <c r="Q126" i="22"/>
  <c r="AH125" i="22"/>
  <c r="W125" i="22"/>
  <c r="V125" i="22"/>
  <c r="T125" i="22"/>
  <c r="X125" i="22" s="1"/>
  <c r="Z125" i="22" s="1"/>
  <c r="S125" i="22"/>
  <c r="Q125" i="22"/>
  <c r="AH124" i="22"/>
  <c r="V124" i="22"/>
  <c r="W124" i="22" s="1"/>
  <c r="T124" i="22"/>
  <c r="X124" i="22" s="1"/>
  <c r="Z124" i="22" s="1"/>
  <c r="S124" i="22"/>
  <c r="Q124" i="22"/>
  <c r="AH123" i="22"/>
  <c r="V123" i="22"/>
  <c r="W123" i="22" s="1"/>
  <c r="T123" i="22"/>
  <c r="X123" i="22" s="1"/>
  <c r="Z123" i="22" s="1"/>
  <c r="S123" i="22"/>
  <c r="Q123" i="22"/>
  <c r="AH122" i="22"/>
  <c r="W122" i="22"/>
  <c r="V122" i="22"/>
  <c r="T122" i="22"/>
  <c r="X122" i="22" s="1"/>
  <c r="Z122" i="22" s="1"/>
  <c r="S122" i="22"/>
  <c r="Q122" i="22"/>
  <c r="AH121" i="22"/>
  <c r="V121" i="22"/>
  <c r="W121" i="22" s="1"/>
  <c r="T121" i="22"/>
  <c r="X121" i="22" s="1"/>
  <c r="Z121" i="22" s="1"/>
  <c r="S121" i="22"/>
  <c r="Q121" i="22"/>
  <c r="AH120" i="22"/>
  <c r="W120" i="22"/>
  <c r="V120" i="22"/>
  <c r="T120" i="22"/>
  <c r="X120" i="22" s="1"/>
  <c r="Z120" i="22" s="1"/>
  <c r="S120" i="22"/>
  <c r="Q120" i="22"/>
  <c r="AH119" i="22"/>
  <c r="V119" i="22"/>
  <c r="W119" i="22" s="1"/>
  <c r="T119" i="22"/>
  <c r="X119" i="22" s="1"/>
  <c r="Z119" i="22" s="1"/>
  <c r="S119" i="22"/>
  <c r="Q119" i="22"/>
  <c r="AH118" i="22"/>
  <c r="V118" i="22"/>
  <c r="W118" i="22" s="1"/>
  <c r="T118" i="22"/>
  <c r="X118" i="22" s="1"/>
  <c r="Z118" i="22" s="1"/>
  <c r="S118" i="22"/>
  <c r="Q118" i="22"/>
  <c r="AH117" i="22"/>
  <c r="V117" i="22"/>
  <c r="W117" i="22" s="1"/>
  <c r="T117" i="22"/>
  <c r="X117" i="22" s="1"/>
  <c r="Z117" i="22" s="1"/>
  <c r="S117" i="22"/>
  <c r="Q117" i="22"/>
  <c r="AH116" i="22"/>
  <c r="V116" i="22"/>
  <c r="W116" i="22" s="1"/>
  <c r="T116" i="22"/>
  <c r="X116" i="22" s="1"/>
  <c r="Z116" i="22" s="1"/>
  <c r="S116" i="22"/>
  <c r="Q116" i="22"/>
  <c r="AH115" i="22"/>
  <c r="W115" i="22"/>
  <c r="V115" i="22"/>
  <c r="T115" i="22"/>
  <c r="X115" i="22" s="1"/>
  <c r="Z115" i="22" s="1"/>
  <c r="S115" i="22"/>
  <c r="Q115" i="22"/>
  <c r="AH114" i="22"/>
  <c r="V114" i="22"/>
  <c r="W114" i="22" s="1"/>
  <c r="T114" i="22"/>
  <c r="X114" i="22" s="1"/>
  <c r="Z114" i="22" s="1"/>
  <c r="S114" i="22"/>
  <c r="Q114" i="22"/>
  <c r="AH113" i="22"/>
  <c r="W113" i="22"/>
  <c r="V113" i="22"/>
  <c r="T113" i="22"/>
  <c r="X113" i="22" s="1"/>
  <c r="Z113" i="22" s="1"/>
  <c r="S113" i="22"/>
  <c r="Q113" i="22"/>
  <c r="AH112" i="22"/>
  <c r="V112" i="22"/>
  <c r="W112" i="22" s="1"/>
  <c r="T112" i="22"/>
  <c r="X112" i="22" s="1"/>
  <c r="Z112" i="22" s="1"/>
  <c r="S112" i="22"/>
  <c r="Q112" i="22"/>
  <c r="AH111" i="22"/>
  <c r="W111" i="22"/>
  <c r="V111" i="22"/>
  <c r="T111" i="22"/>
  <c r="X111" i="22" s="1"/>
  <c r="Z111" i="22" s="1"/>
  <c r="S111" i="22"/>
  <c r="Q111" i="22"/>
  <c r="AH110" i="22"/>
  <c r="V110" i="22"/>
  <c r="W110" i="22" s="1"/>
  <c r="T110" i="22"/>
  <c r="X110" i="22" s="1"/>
  <c r="Z110" i="22" s="1"/>
  <c r="S110" i="22"/>
  <c r="Q110" i="22"/>
  <c r="AH109" i="22"/>
  <c r="W109" i="22"/>
  <c r="V109" i="22"/>
  <c r="T109" i="22"/>
  <c r="X109" i="22" s="1"/>
  <c r="Z109" i="22" s="1"/>
  <c r="S109" i="22"/>
  <c r="Q109" i="22"/>
  <c r="AH108" i="22"/>
  <c r="V108" i="22"/>
  <c r="W108" i="22" s="1"/>
  <c r="T108" i="22"/>
  <c r="X108" i="22" s="1"/>
  <c r="Z108" i="22" s="1"/>
  <c r="S108" i="22"/>
  <c r="Q108" i="22"/>
  <c r="AH107" i="22"/>
  <c r="V107" i="22"/>
  <c r="W107" i="22" s="1"/>
  <c r="T107" i="22"/>
  <c r="X107" i="22" s="1"/>
  <c r="Z107" i="22" s="1"/>
  <c r="S107" i="22"/>
  <c r="Q107" i="22"/>
  <c r="AH106" i="22"/>
  <c r="V106" i="22"/>
  <c r="W106" i="22" s="1"/>
  <c r="T106" i="22"/>
  <c r="X106" i="22" s="1"/>
  <c r="Z106" i="22" s="1"/>
  <c r="S106" i="22"/>
  <c r="Q106" i="22"/>
  <c r="AH105" i="22"/>
  <c r="V105" i="22"/>
  <c r="W105" i="22" s="1"/>
  <c r="T105" i="22"/>
  <c r="X105" i="22" s="1"/>
  <c r="Z105" i="22" s="1"/>
  <c r="S105" i="22"/>
  <c r="Q105" i="22"/>
  <c r="AH104" i="22"/>
  <c r="V104" i="22"/>
  <c r="W104" i="22" s="1"/>
  <c r="T104" i="22"/>
  <c r="X104" i="22" s="1"/>
  <c r="Z104" i="22" s="1"/>
  <c r="S104" i="22"/>
  <c r="Q104" i="22"/>
  <c r="AH103" i="22"/>
  <c r="V103" i="22"/>
  <c r="W103" i="22" s="1"/>
  <c r="T103" i="22"/>
  <c r="X103" i="22" s="1"/>
  <c r="Z103" i="22" s="1"/>
  <c r="S103" i="22"/>
  <c r="Q103" i="22"/>
  <c r="AH102" i="22"/>
  <c r="V102" i="22"/>
  <c r="W102" i="22" s="1"/>
  <c r="T102" i="22"/>
  <c r="X102" i="22" s="1"/>
  <c r="Z102" i="22" s="1"/>
  <c r="S102" i="22"/>
  <c r="Q102" i="22"/>
  <c r="AH101" i="22"/>
  <c r="W101" i="22"/>
  <c r="V101" i="22"/>
  <c r="T101" i="22"/>
  <c r="X101" i="22" s="1"/>
  <c r="Z101" i="22" s="1"/>
  <c r="S101" i="22"/>
  <c r="Q101" i="22"/>
  <c r="AH100" i="22"/>
  <c r="V100" i="22"/>
  <c r="W100" i="22" s="1"/>
  <c r="T100" i="22"/>
  <c r="X100" i="22" s="1"/>
  <c r="Z100" i="22" s="1"/>
  <c r="S100" i="22"/>
  <c r="Q100" i="22"/>
  <c r="AH99" i="22"/>
  <c r="W99" i="22"/>
  <c r="V99" i="22"/>
  <c r="T99" i="22"/>
  <c r="X99" i="22" s="1"/>
  <c r="Z99" i="22" s="1"/>
  <c r="S99" i="22"/>
  <c r="Q99" i="22"/>
  <c r="AH98" i="22"/>
  <c r="V98" i="22"/>
  <c r="W98" i="22" s="1"/>
  <c r="T98" i="22"/>
  <c r="X98" i="22" s="1"/>
  <c r="Z98" i="22" s="1"/>
  <c r="S98" i="22"/>
  <c r="Q98" i="22"/>
  <c r="AH97" i="22"/>
  <c r="V97" i="22"/>
  <c r="W97" i="22" s="1"/>
  <c r="T97" i="22"/>
  <c r="X97" i="22" s="1"/>
  <c r="Z97" i="22" s="1"/>
  <c r="S97" i="22"/>
  <c r="Q97" i="22"/>
  <c r="AH96" i="22"/>
  <c r="V96" i="22"/>
  <c r="W96" i="22" s="1"/>
  <c r="T96" i="22"/>
  <c r="X96" i="22" s="1"/>
  <c r="Z96" i="22" s="1"/>
  <c r="S96" i="22"/>
  <c r="Q96" i="22"/>
  <c r="AH95" i="22"/>
  <c r="V95" i="22"/>
  <c r="W95" i="22" s="1"/>
  <c r="T95" i="22"/>
  <c r="X95" i="22" s="1"/>
  <c r="Z95" i="22" s="1"/>
  <c r="S95" i="22"/>
  <c r="Q95" i="22"/>
  <c r="AH94" i="22"/>
  <c r="V94" i="22"/>
  <c r="W94" i="22" s="1"/>
  <c r="T94" i="22"/>
  <c r="X94" i="22" s="1"/>
  <c r="Z94" i="22" s="1"/>
  <c r="S94" i="22"/>
  <c r="Q94" i="22"/>
  <c r="AH93" i="22"/>
  <c r="W93" i="22"/>
  <c r="V93" i="22"/>
  <c r="T93" i="22"/>
  <c r="X93" i="22" s="1"/>
  <c r="Z93" i="22" s="1"/>
  <c r="S93" i="22"/>
  <c r="Q93" i="22"/>
  <c r="AH92" i="22"/>
  <c r="V92" i="22"/>
  <c r="W92" i="22" s="1"/>
  <c r="T92" i="22"/>
  <c r="X92" i="22" s="1"/>
  <c r="Z92" i="22" s="1"/>
  <c r="S92" i="22"/>
  <c r="Q92" i="22"/>
  <c r="AH91" i="22"/>
  <c r="W91" i="22"/>
  <c r="V91" i="22"/>
  <c r="T91" i="22"/>
  <c r="X91" i="22" s="1"/>
  <c r="Z91" i="22" s="1"/>
  <c r="S91" i="22"/>
  <c r="Q91" i="22"/>
  <c r="AH90" i="22"/>
  <c r="V90" i="22"/>
  <c r="W90" i="22" s="1"/>
  <c r="T90" i="22"/>
  <c r="X90" i="22" s="1"/>
  <c r="Z90" i="22" s="1"/>
  <c r="S90" i="22"/>
  <c r="Q90" i="22"/>
  <c r="AH89" i="22"/>
  <c r="W89" i="22"/>
  <c r="V89" i="22"/>
  <c r="T89" i="22"/>
  <c r="X89" i="22" s="1"/>
  <c r="Z89" i="22" s="1"/>
  <c r="S89" i="22"/>
  <c r="Q89" i="22"/>
  <c r="AH88" i="22"/>
  <c r="V88" i="22"/>
  <c r="W88" i="22" s="1"/>
  <c r="T88" i="22"/>
  <c r="X88" i="22" s="1"/>
  <c r="Z88" i="22" s="1"/>
  <c r="S88" i="22"/>
  <c r="Q88" i="22"/>
  <c r="AH87" i="22"/>
  <c r="V87" i="22"/>
  <c r="T87" i="22"/>
  <c r="X87" i="22" s="1"/>
  <c r="Z87" i="22" s="1"/>
  <c r="S87" i="22"/>
  <c r="Q87" i="22"/>
  <c r="K87" i="22"/>
  <c r="AH86" i="22"/>
  <c r="V86" i="22"/>
  <c r="W86" i="22" s="1"/>
  <c r="T86" i="22"/>
  <c r="X86" i="22" s="1"/>
  <c r="Z86" i="22" s="1"/>
  <c r="S86" i="22"/>
  <c r="Q86" i="22"/>
  <c r="K86" i="22"/>
  <c r="AH85" i="22"/>
  <c r="V85" i="22"/>
  <c r="T85" i="22"/>
  <c r="X85" i="22" s="1"/>
  <c r="Z85" i="22" s="1"/>
  <c r="S85" i="22"/>
  <c r="Q85" i="22"/>
  <c r="K85" i="22"/>
  <c r="AH84" i="22"/>
  <c r="V84" i="22"/>
  <c r="AG84" i="22" s="1"/>
  <c r="T84" i="22"/>
  <c r="X84" i="22" s="1"/>
  <c r="Z84" i="22" s="1"/>
  <c r="S84" i="22"/>
  <c r="Q84" i="22"/>
  <c r="K84" i="22"/>
  <c r="AH83" i="22"/>
  <c r="AG83" i="22"/>
  <c r="V83" i="22"/>
  <c r="W83" i="22" s="1"/>
  <c r="T83" i="22"/>
  <c r="X83" i="22" s="1"/>
  <c r="Z83" i="22" s="1"/>
  <c r="S83" i="22"/>
  <c r="Q83" i="22"/>
  <c r="K83" i="22"/>
  <c r="AH82" i="22"/>
  <c r="V82" i="22"/>
  <c r="T82" i="22"/>
  <c r="X82" i="22" s="1"/>
  <c r="Z82" i="22" s="1"/>
  <c r="S82" i="22"/>
  <c r="Q82" i="22"/>
  <c r="K82" i="22"/>
  <c r="AH81" i="22"/>
  <c r="AG81" i="22"/>
  <c r="V81" i="22"/>
  <c r="W81" i="22" s="1"/>
  <c r="T81" i="22"/>
  <c r="X81" i="22" s="1"/>
  <c r="Z81" i="22" s="1"/>
  <c r="S81" i="22"/>
  <c r="Q81" i="22"/>
  <c r="K81" i="22"/>
  <c r="AH80" i="22"/>
  <c r="V80" i="22"/>
  <c r="AG80" i="22" s="1"/>
  <c r="T80" i="22"/>
  <c r="X80" i="22" s="1"/>
  <c r="Z80" i="22" s="1"/>
  <c r="S80" i="22"/>
  <c r="Q80" i="22"/>
  <c r="K80" i="22"/>
  <c r="AH79" i="22"/>
  <c r="V79" i="22"/>
  <c r="W79" i="22" s="1"/>
  <c r="T79" i="22"/>
  <c r="X79" i="22" s="1"/>
  <c r="Z79" i="22" s="1"/>
  <c r="S79" i="22"/>
  <c r="Q79" i="22"/>
  <c r="K79" i="22"/>
  <c r="AH78" i="22"/>
  <c r="AG78" i="22"/>
  <c r="V78" i="22"/>
  <c r="W78" i="22" s="1"/>
  <c r="T78" i="22"/>
  <c r="X78" i="22" s="1"/>
  <c r="Z78" i="22" s="1"/>
  <c r="S78" i="22"/>
  <c r="Q78" i="22"/>
  <c r="K78" i="22"/>
  <c r="AH77" i="22"/>
  <c r="V77" i="22"/>
  <c r="W77" i="22" s="1"/>
  <c r="T77" i="22"/>
  <c r="X77" i="22" s="1"/>
  <c r="Z77" i="22" s="1"/>
  <c r="S77" i="22"/>
  <c r="Q77" i="22"/>
  <c r="K77" i="22"/>
  <c r="AH76" i="22"/>
  <c r="V76" i="22"/>
  <c r="AG76" i="22" s="1"/>
  <c r="T76" i="22"/>
  <c r="X76" i="22" s="1"/>
  <c r="Z76" i="22" s="1"/>
  <c r="S76" i="22"/>
  <c r="Q76" i="22"/>
  <c r="K76" i="22"/>
  <c r="AH75" i="22"/>
  <c r="V75" i="22"/>
  <c r="W75" i="22" s="1"/>
  <c r="T75" i="22"/>
  <c r="X75" i="22" s="1"/>
  <c r="Z75" i="22" s="1"/>
  <c r="S75" i="22"/>
  <c r="Q75" i="22"/>
  <c r="K75" i="22"/>
  <c r="AH74" i="22"/>
  <c r="V74" i="22"/>
  <c r="W74" i="22" s="1"/>
  <c r="T74" i="22"/>
  <c r="X74" i="22" s="1"/>
  <c r="Z74" i="22" s="1"/>
  <c r="S74" i="22"/>
  <c r="Q74" i="22"/>
  <c r="K74" i="22"/>
  <c r="AH73" i="22"/>
  <c r="V73" i="22"/>
  <c r="T73" i="22"/>
  <c r="X73" i="22" s="1"/>
  <c r="Z73" i="22" s="1"/>
  <c r="S73" i="22"/>
  <c r="Q73" i="22"/>
  <c r="K73" i="22"/>
  <c r="AH72" i="22"/>
  <c r="V72" i="22"/>
  <c r="T72" i="22"/>
  <c r="X72" i="22" s="1"/>
  <c r="Z72" i="22" s="1"/>
  <c r="S72" i="22"/>
  <c r="Q72" i="22"/>
  <c r="K72" i="22"/>
  <c r="AH71" i="22"/>
  <c r="V71" i="22"/>
  <c r="W71" i="22" s="1"/>
  <c r="T71" i="22"/>
  <c r="X71" i="22" s="1"/>
  <c r="Z71" i="22" s="1"/>
  <c r="S71" i="22"/>
  <c r="Q71" i="22"/>
  <c r="K71" i="22"/>
  <c r="AH70" i="22"/>
  <c r="V70" i="22"/>
  <c r="T70" i="22"/>
  <c r="X70" i="22" s="1"/>
  <c r="Z70" i="22" s="1"/>
  <c r="S70" i="22"/>
  <c r="Q70" i="22"/>
  <c r="K70" i="22"/>
  <c r="AH69" i="22"/>
  <c r="V69" i="22"/>
  <c r="W69" i="22" s="1"/>
  <c r="T69" i="22"/>
  <c r="X69" i="22" s="1"/>
  <c r="Z69" i="22" s="1"/>
  <c r="S69" i="22"/>
  <c r="Q69" i="22"/>
  <c r="K69" i="22"/>
  <c r="AH68" i="22"/>
  <c r="V68" i="22"/>
  <c r="AG68" i="22" s="1"/>
  <c r="T68" i="22"/>
  <c r="X68" i="22" s="1"/>
  <c r="Z68" i="22" s="1"/>
  <c r="S68" i="22"/>
  <c r="Q68" i="22"/>
  <c r="K68" i="22"/>
  <c r="AH67" i="22"/>
  <c r="V67" i="22"/>
  <c r="W67" i="22" s="1"/>
  <c r="T67" i="22"/>
  <c r="X67" i="22" s="1"/>
  <c r="Z67" i="22" s="1"/>
  <c r="S67" i="22"/>
  <c r="Q67" i="22"/>
  <c r="K67" i="22"/>
  <c r="AH66" i="22"/>
  <c r="X66" i="22"/>
  <c r="Z66" i="22" s="1"/>
  <c r="W66" i="22"/>
  <c r="V66" i="22"/>
  <c r="AG66" i="22" s="1"/>
  <c r="T66" i="22"/>
  <c r="S66" i="22"/>
  <c r="Q66" i="22"/>
  <c r="K66" i="22"/>
  <c r="AH65" i="22"/>
  <c r="V65" i="22"/>
  <c r="W65" i="22" s="1"/>
  <c r="T65" i="22"/>
  <c r="X65" i="22" s="1"/>
  <c r="Z65" i="22" s="1"/>
  <c r="S65" i="22"/>
  <c r="Q65" i="22"/>
  <c r="K65" i="22"/>
  <c r="AH64" i="22"/>
  <c r="V64" i="22"/>
  <c r="AG64" i="22" s="1"/>
  <c r="T64" i="22"/>
  <c r="X64" i="22" s="1"/>
  <c r="Z64" i="22" s="1"/>
  <c r="S64" i="22"/>
  <c r="Q64" i="22"/>
  <c r="K64" i="22"/>
  <c r="AH63" i="22"/>
  <c r="V63" i="22"/>
  <c r="W63" i="22" s="1"/>
  <c r="T63" i="22"/>
  <c r="X63" i="22" s="1"/>
  <c r="Z63" i="22" s="1"/>
  <c r="S63" i="22"/>
  <c r="Q63" i="22"/>
  <c r="K63" i="22"/>
  <c r="AH62" i="22"/>
  <c r="V62" i="22"/>
  <c r="T62" i="22"/>
  <c r="X62" i="22" s="1"/>
  <c r="Z62" i="22" s="1"/>
  <c r="S62" i="22"/>
  <c r="Q62" i="22"/>
  <c r="K62" i="22"/>
  <c r="AH61" i="22"/>
  <c r="V61" i="22"/>
  <c r="W61" i="22" s="1"/>
  <c r="T61" i="22"/>
  <c r="X61" i="22" s="1"/>
  <c r="Z61" i="22" s="1"/>
  <c r="S61" i="22"/>
  <c r="Q61" i="22"/>
  <c r="K61" i="22"/>
  <c r="AH60" i="22"/>
  <c r="W60" i="22"/>
  <c r="V60" i="22"/>
  <c r="AG60" i="22" s="1"/>
  <c r="T60" i="22"/>
  <c r="X60" i="22" s="1"/>
  <c r="Z60" i="22" s="1"/>
  <c r="S60" i="22"/>
  <c r="Q60" i="22"/>
  <c r="K60" i="22"/>
  <c r="AH59" i="22"/>
  <c r="V59" i="22"/>
  <c r="T59" i="22"/>
  <c r="X59" i="22" s="1"/>
  <c r="Z59" i="22" s="1"/>
  <c r="S59" i="22"/>
  <c r="Q59" i="22"/>
  <c r="K59" i="22"/>
  <c r="AH58" i="22"/>
  <c r="V58" i="22"/>
  <c r="AG58" i="22" s="1"/>
  <c r="T58" i="22"/>
  <c r="X58" i="22" s="1"/>
  <c r="Z58" i="22" s="1"/>
  <c r="S58" i="22"/>
  <c r="Q58" i="22"/>
  <c r="K58" i="22"/>
  <c r="AH57" i="22"/>
  <c r="V57" i="22"/>
  <c r="T57" i="22"/>
  <c r="X57" i="22" s="1"/>
  <c r="Z57" i="22" s="1"/>
  <c r="S57" i="22"/>
  <c r="Q57" i="22"/>
  <c r="K57" i="22"/>
  <c r="AH56" i="22"/>
  <c r="V56" i="22"/>
  <c r="T56" i="22"/>
  <c r="X56" i="22" s="1"/>
  <c r="Z56" i="22" s="1"/>
  <c r="S56" i="22"/>
  <c r="Q56" i="22"/>
  <c r="K56" i="22"/>
  <c r="AH55" i="22"/>
  <c r="V55" i="22"/>
  <c r="AG55" i="22" s="1"/>
  <c r="T55" i="22"/>
  <c r="X55" i="22" s="1"/>
  <c r="Z55" i="22" s="1"/>
  <c r="S55" i="22"/>
  <c r="Q55" i="22"/>
  <c r="K55" i="22"/>
  <c r="AH54" i="22"/>
  <c r="V54" i="22"/>
  <c r="AG54" i="22" s="1"/>
  <c r="T54" i="22"/>
  <c r="X54" i="22" s="1"/>
  <c r="Z54" i="22" s="1"/>
  <c r="S54" i="22"/>
  <c r="Q54" i="22"/>
  <c r="K54" i="22"/>
  <c r="AH53" i="22"/>
  <c r="V53" i="22"/>
  <c r="T53" i="22"/>
  <c r="X53" i="22" s="1"/>
  <c r="Z53" i="22" s="1"/>
  <c r="S53" i="22"/>
  <c r="Q53" i="22"/>
  <c r="K53" i="22"/>
  <c r="AH52" i="22"/>
  <c r="W52" i="22"/>
  <c r="V52" i="22"/>
  <c r="AG52" i="22" s="1"/>
  <c r="T52" i="22"/>
  <c r="X52" i="22" s="1"/>
  <c r="Z52" i="22" s="1"/>
  <c r="S52" i="22"/>
  <c r="Q52" i="22"/>
  <c r="K52" i="22"/>
  <c r="AH51" i="22"/>
  <c r="W51" i="22"/>
  <c r="V51" i="22"/>
  <c r="AG51" i="22" s="1"/>
  <c r="T51" i="22"/>
  <c r="X51" i="22" s="1"/>
  <c r="Z51" i="22" s="1"/>
  <c r="S51" i="22"/>
  <c r="Q51" i="22"/>
  <c r="K51" i="22"/>
  <c r="AH50" i="22"/>
  <c r="V50" i="22"/>
  <c r="AG50" i="22" s="1"/>
  <c r="T50" i="22"/>
  <c r="X50" i="22" s="1"/>
  <c r="Z50" i="22" s="1"/>
  <c r="S50" i="22"/>
  <c r="Q50" i="22"/>
  <c r="K50" i="22"/>
  <c r="AH49" i="22"/>
  <c r="V49" i="22"/>
  <c r="T49" i="22"/>
  <c r="X49" i="22" s="1"/>
  <c r="Z49" i="22" s="1"/>
  <c r="S49" i="22"/>
  <c r="Q49" i="22"/>
  <c r="K49" i="22"/>
  <c r="AH48" i="22"/>
  <c r="V48" i="22"/>
  <c r="T48" i="22"/>
  <c r="X48" i="22" s="1"/>
  <c r="Z48" i="22" s="1"/>
  <c r="S48" i="22"/>
  <c r="Q48" i="22"/>
  <c r="K48" i="22"/>
  <c r="AH47" i="22"/>
  <c r="V47" i="22"/>
  <c r="AG47" i="22" s="1"/>
  <c r="T47" i="22"/>
  <c r="X47" i="22" s="1"/>
  <c r="Z47" i="22" s="1"/>
  <c r="S47" i="22"/>
  <c r="Q47" i="22"/>
  <c r="K47" i="22"/>
  <c r="AH46" i="22"/>
  <c r="V46" i="22"/>
  <c r="AG46" i="22" s="1"/>
  <c r="T46" i="22"/>
  <c r="X46" i="22" s="1"/>
  <c r="Z46" i="22" s="1"/>
  <c r="S46" i="22"/>
  <c r="Q46" i="22"/>
  <c r="K46" i="22"/>
  <c r="AH45" i="22"/>
  <c r="V45" i="22"/>
  <c r="T45" i="22"/>
  <c r="X45" i="22" s="1"/>
  <c r="Z45" i="22" s="1"/>
  <c r="S45" i="22"/>
  <c r="Q45" i="22"/>
  <c r="K45" i="22"/>
  <c r="AH44" i="22"/>
  <c r="W44" i="22"/>
  <c r="V44" i="22"/>
  <c r="AG44" i="22" s="1"/>
  <c r="T44" i="22"/>
  <c r="X44" i="22" s="1"/>
  <c r="Z44" i="22" s="1"/>
  <c r="S44" i="22"/>
  <c r="Q44" i="22"/>
  <c r="K44" i="22"/>
  <c r="AH43" i="22"/>
  <c r="W43" i="22"/>
  <c r="V43" i="22"/>
  <c r="AG43" i="22" s="1"/>
  <c r="T43" i="22"/>
  <c r="X43" i="22" s="1"/>
  <c r="Z43" i="22" s="1"/>
  <c r="S43" i="22"/>
  <c r="Q43" i="22"/>
  <c r="K43" i="22"/>
  <c r="AH42" i="22"/>
  <c r="V42" i="22"/>
  <c r="T42" i="22"/>
  <c r="X42" i="22" s="1"/>
  <c r="Z42" i="22" s="1"/>
  <c r="S42" i="22"/>
  <c r="Q42" i="22"/>
  <c r="K42" i="22"/>
  <c r="AH41" i="22"/>
  <c r="AH40" i="22"/>
  <c r="W40" i="22"/>
  <c r="V40" i="22"/>
  <c r="T40" i="22"/>
  <c r="X40" i="22" s="1"/>
  <c r="Z40" i="22" s="1"/>
  <c r="S40" i="22"/>
  <c r="Q40" i="22"/>
  <c r="K40" i="22"/>
  <c r="AH39" i="22"/>
  <c r="V39" i="22"/>
  <c r="T39" i="22"/>
  <c r="X39" i="22" s="1"/>
  <c r="Z39" i="22" s="1"/>
  <c r="S39" i="22"/>
  <c r="Q39" i="22"/>
  <c r="K39" i="22"/>
  <c r="AH38" i="22"/>
  <c r="V38" i="22"/>
  <c r="AG38" i="22" s="1"/>
  <c r="T38" i="22"/>
  <c r="X38" i="22" s="1"/>
  <c r="Z38" i="22" s="1"/>
  <c r="S38" i="22"/>
  <c r="Q38" i="22"/>
  <c r="K38" i="22"/>
  <c r="AH37" i="22"/>
  <c r="V37" i="22"/>
  <c r="T37" i="22"/>
  <c r="X37" i="22" s="1"/>
  <c r="Z37" i="22" s="1"/>
  <c r="S37" i="22"/>
  <c r="Q37" i="22"/>
  <c r="K37" i="22"/>
  <c r="AH36" i="22"/>
  <c r="V36" i="22"/>
  <c r="AG36" i="22" s="1"/>
  <c r="T36" i="22"/>
  <c r="X36" i="22" s="1"/>
  <c r="Z36" i="22" s="1"/>
  <c r="S36" i="22"/>
  <c r="Q36" i="22"/>
  <c r="K36" i="22"/>
  <c r="AH35" i="22"/>
  <c r="V35" i="22"/>
  <c r="AG35" i="22" s="1"/>
  <c r="T35" i="22"/>
  <c r="X35" i="22" s="1"/>
  <c r="Z35" i="22" s="1"/>
  <c r="S35" i="22"/>
  <c r="Q35" i="22"/>
  <c r="K35" i="22"/>
  <c r="AH34" i="22"/>
  <c r="V34" i="22"/>
  <c r="AG34" i="22" s="1"/>
  <c r="T34" i="22"/>
  <c r="X34" i="22" s="1"/>
  <c r="Z34" i="22" s="1"/>
  <c r="S34" i="22"/>
  <c r="Q34" i="22"/>
  <c r="K34" i="22"/>
  <c r="AH33" i="22"/>
  <c r="V33" i="22"/>
  <c r="T33" i="22"/>
  <c r="X33" i="22" s="1"/>
  <c r="Z33" i="22" s="1"/>
  <c r="S33" i="22"/>
  <c r="Q33" i="22"/>
  <c r="K33" i="22"/>
  <c r="AH32" i="22"/>
  <c r="W32" i="22"/>
  <c r="V32" i="22"/>
  <c r="AG32" i="22" s="1"/>
  <c r="T32" i="22"/>
  <c r="X32" i="22" s="1"/>
  <c r="Z32" i="22" s="1"/>
  <c r="S32" i="22"/>
  <c r="Q32" i="22"/>
  <c r="K32" i="22"/>
  <c r="AH31" i="22"/>
  <c r="W31" i="22"/>
  <c r="V31" i="22"/>
  <c r="AG31" i="22" s="1"/>
  <c r="T31" i="22"/>
  <c r="X31" i="22" s="1"/>
  <c r="Z31" i="22" s="1"/>
  <c r="S31" i="22"/>
  <c r="Q31" i="22"/>
  <c r="K31" i="22"/>
  <c r="AH30" i="22"/>
  <c r="V30" i="22"/>
  <c r="AG30" i="22" s="1"/>
  <c r="T30" i="22"/>
  <c r="X30" i="22" s="1"/>
  <c r="Z30" i="22" s="1"/>
  <c r="S30" i="22"/>
  <c r="Q30" i="22"/>
  <c r="K30" i="22"/>
  <c r="AH29" i="22"/>
  <c r="V29" i="22"/>
  <c r="T29" i="22"/>
  <c r="X29" i="22" s="1"/>
  <c r="Z29" i="22" s="1"/>
  <c r="S29" i="22"/>
  <c r="Q29" i="22"/>
  <c r="K29" i="22"/>
  <c r="AH28" i="22"/>
  <c r="V28" i="22"/>
  <c r="AG28" i="22" s="1"/>
  <c r="T28" i="22"/>
  <c r="X28" i="22" s="1"/>
  <c r="Z28" i="22" s="1"/>
  <c r="S28" i="22"/>
  <c r="Q28" i="22"/>
  <c r="K28" i="22"/>
  <c r="AH27" i="22"/>
  <c r="W27" i="22"/>
  <c r="V27" i="22"/>
  <c r="AG27" i="22" s="1"/>
  <c r="T27" i="22"/>
  <c r="X27" i="22" s="1"/>
  <c r="Z27" i="22" s="1"/>
  <c r="S27" i="22"/>
  <c r="Q27" i="22"/>
  <c r="K27" i="22"/>
  <c r="AH26" i="22"/>
  <c r="W26" i="22"/>
  <c r="V26" i="22"/>
  <c r="AG26" i="22" s="1"/>
  <c r="T26" i="22"/>
  <c r="X26" i="22" s="1"/>
  <c r="Z26" i="22" s="1"/>
  <c r="S26" i="22"/>
  <c r="Q26" i="22"/>
  <c r="K26" i="22"/>
  <c r="AH25" i="22"/>
  <c r="V25" i="22"/>
  <c r="T25" i="22"/>
  <c r="X25" i="22" s="1"/>
  <c r="Z25" i="22" s="1"/>
  <c r="S25" i="22"/>
  <c r="Q25" i="22"/>
  <c r="K25" i="22"/>
  <c r="AH24" i="22"/>
  <c r="W24" i="22"/>
  <c r="V24" i="22"/>
  <c r="AG24" i="22" s="1"/>
  <c r="T24" i="22"/>
  <c r="X24" i="22" s="1"/>
  <c r="Z24" i="22" s="1"/>
  <c r="S24" i="22"/>
  <c r="Q24" i="22"/>
  <c r="K24" i="22"/>
  <c r="AH23" i="22"/>
  <c r="W23" i="22"/>
  <c r="V23" i="22"/>
  <c r="AG23" i="22" s="1"/>
  <c r="T23" i="22"/>
  <c r="X23" i="22" s="1"/>
  <c r="Z23" i="22" s="1"/>
  <c r="S23" i="22"/>
  <c r="Q23" i="22"/>
  <c r="K23" i="22"/>
  <c r="AH22" i="22"/>
  <c r="V22" i="22"/>
  <c r="AG22" i="22" s="1"/>
  <c r="T22" i="22"/>
  <c r="X22" i="22" s="1"/>
  <c r="Z22" i="22" s="1"/>
  <c r="S22" i="22"/>
  <c r="Q22" i="22"/>
  <c r="K22" i="22"/>
  <c r="AH21" i="22"/>
  <c r="V21" i="22"/>
  <c r="T21" i="22"/>
  <c r="X21" i="22" s="1"/>
  <c r="Z21" i="22" s="1"/>
  <c r="S21" i="22"/>
  <c r="Q21" i="22"/>
  <c r="K21" i="22"/>
  <c r="AH20" i="22"/>
  <c r="V20" i="22"/>
  <c r="AG20" i="22" s="1"/>
  <c r="T20" i="22"/>
  <c r="X20" i="22" s="1"/>
  <c r="Z20" i="22" s="1"/>
  <c r="S20" i="22"/>
  <c r="Q20" i="22"/>
  <c r="K20" i="22"/>
  <c r="AH19" i="22"/>
  <c r="V19" i="22"/>
  <c r="AG19" i="22" s="1"/>
  <c r="T19" i="22"/>
  <c r="X19" i="22" s="1"/>
  <c r="Z19" i="22" s="1"/>
  <c r="S19" i="22"/>
  <c r="Q19" i="22"/>
  <c r="K19" i="22"/>
  <c r="AH18" i="22"/>
  <c r="V18" i="22"/>
  <c r="AG18" i="22" s="1"/>
  <c r="T18" i="22"/>
  <c r="X18" i="22" s="1"/>
  <c r="Z18" i="22" s="1"/>
  <c r="S18" i="22"/>
  <c r="Q18" i="22"/>
  <c r="K18" i="22"/>
  <c r="AH17" i="22"/>
  <c r="V17" i="22"/>
  <c r="T17" i="22"/>
  <c r="X17" i="22" s="1"/>
  <c r="Z17" i="22" s="1"/>
  <c r="S17" i="22"/>
  <c r="Q17" i="22"/>
  <c r="K17" i="22"/>
  <c r="AH16" i="22"/>
  <c r="V16" i="22"/>
  <c r="AG16" i="22" s="1"/>
  <c r="T16" i="22"/>
  <c r="X16" i="22" s="1"/>
  <c r="Z16" i="22" s="1"/>
  <c r="S16" i="22"/>
  <c r="Q16" i="22"/>
  <c r="K16" i="22"/>
  <c r="AH15" i="22"/>
  <c r="V15" i="22"/>
  <c r="AG15" i="22" s="1"/>
  <c r="T15" i="22"/>
  <c r="X15" i="22" s="1"/>
  <c r="Z15" i="22" s="1"/>
  <c r="S15" i="22"/>
  <c r="Q15" i="22"/>
  <c r="K15" i="22"/>
  <c r="AH14" i="22"/>
  <c r="V14" i="22"/>
  <c r="AG14" i="22" s="1"/>
  <c r="T14" i="22"/>
  <c r="X14" i="22" s="1"/>
  <c r="Z14" i="22" s="1"/>
  <c r="S14" i="22"/>
  <c r="Q14" i="22"/>
  <c r="K14" i="22"/>
  <c r="AH13" i="22"/>
  <c r="V13" i="22"/>
  <c r="T13" i="22"/>
  <c r="X13" i="22" s="1"/>
  <c r="Z13" i="22" s="1"/>
  <c r="S13" i="22"/>
  <c r="Q13" i="22"/>
  <c r="K13" i="22"/>
  <c r="AH12" i="22"/>
  <c r="V12" i="22"/>
  <c r="T12" i="22"/>
  <c r="X12" i="22" s="1"/>
  <c r="Z12" i="22" s="1"/>
  <c r="S12" i="22"/>
  <c r="Q12" i="22"/>
  <c r="K12" i="22"/>
  <c r="AH11" i="22"/>
  <c r="V11" i="22"/>
  <c r="AG11" i="22" s="1"/>
  <c r="T11" i="22"/>
  <c r="X11" i="22" s="1"/>
  <c r="Z11" i="22" s="1"/>
  <c r="S11" i="22"/>
  <c r="Q11" i="22"/>
  <c r="K11" i="22"/>
  <c r="AH10" i="22"/>
  <c r="V10" i="22"/>
  <c r="AG10" i="22" s="1"/>
  <c r="T10" i="22"/>
  <c r="X10" i="22" s="1"/>
  <c r="Z10" i="22" s="1"/>
  <c r="S10" i="22"/>
  <c r="Q10" i="22"/>
  <c r="K10" i="22"/>
  <c r="V9" i="22"/>
  <c r="T9" i="22"/>
  <c r="X9" i="22" s="1"/>
  <c r="Z9" i="22" s="1"/>
  <c r="S9" i="22"/>
  <c r="Q9" i="22"/>
  <c r="K9" i="22"/>
  <c r="AH8" i="22"/>
  <c r="V8" i="22"/>
  <c r="AG8" i="22" s="1"/>
  <c r="T8" i="22"/>
  <c r="X8" i="22" s="1"/>
  <c r="Z8" i="22" s="1"/>
  <c r="S8" i="22"/>
  <c r="Q8" i="22"/>
  <c r="K8" i="22"/>
  <c r="AH7" i="22"/>
  <c r="V7" i="22"/>
  <c r="AG7" i="22" s="1"/>
  <c r="T7" i="22"/>
  <c r="X7" i="22" s="1"/>
  <c r="Z7" i="22" s="1"/>
  <c r="S7" i="22"/>
  <c r="Q7" i="22"/>
  <c r="K7" i="22"/>
  <c r="AH6" i="22"/>
  <c r="V6" i="22"/>
  <c r="AG6" i="22" s="1"/>
  <c r="T6" i="22"/>
  <c r="X6" i="22" s="1"/>
  <c r="Z6" i="22" s="1"/>
  <c r="S6" i="22"/>
  <c r="Q6" i="22"/>
  <c r="K6" i="22"/>
  <c r="AH5" i="22"/>
  <c r="V5" i="22"/>
  <c r="T5" i="22"/>
  <c r="X5" i="22" s="1"/>
  <c r="Z5" i="22" s="1"/>
  <c r="S5" i="22"/>
  <c r="Q5" i="22"/>
  <c r="K5" i="22"/>
  <c r="AH4" i="22"/>
  <c r="AG4" i="22"/>
  <c r="K4" i="22"/>
  <c r="AH3" i="22"/>
  <c r="AG3" i="22"/>
  <c r="AH2" i="22"/>
  <c r="V2" i="22"/>
  <c r="AG2" i="22" s="1"/>
  <c r="T2" i="22"/>
  <c r="X2" i="22" s="1"/>
  <c r="Z2" i="22" s="1"/>
  <c r="S2" i="22"/>
  <c r="Q2" i="22"/>
  <c r="AL267" i="21"/>
  <c r="AN267" i="21" s="1"/>
  <c r="AI267" i="21"/>
  <c r="AH267" i="21"/>
  <c r="AK267" i="21" s="1"/>
  <c r="AL266" i="21"/>
  <c r="AI266" i="21"/>
  <c r="AH266" i="21"/>
  <c r="AK266" i="21" s="1"/>
  <c r="AL265" i="21"/>
  <c r="AM265" i="21" s="1"/>
  <c r="AP265" i="21" s="1"/>
  <c r="AI265" i="21"/>
  <c r="AH265" i="21"/>
  <c r="AK265" i="21" s="1"/>
  <c r="AL264" i="21"/>
  <c r="AN264" i="21" s="1"/>
  <c r="AI264" i="21"/>
  <c r="AH264" i="21"/>
  <c r="AK264" i="21" s="1"/>
  <c r="AL263" i="21"/>
  <c r="AN263" i="21" s="1"/>
  <c r="AI263" i="21"/>
  <c r="AH263" i="21"/>
  <c r="AK263" i="21" s="1"/>
  <c r="AL262" i="21"/>
  <c r="AN262" i="21" s="1"/>
  <c r="AI262" i="21"/>
  <c r="AH262" i="21"/>
  <c r="AK262" i="21" s="1"/>
  <c r="AL261" i="21"/>
  <c r="AN261" i="21" s="1"/>
  <c r="AI261" i="21"/>
  <c r="AH261" i="21"/>
  <c r="AK261" i="21" s="1"/>
  <c r="AL260" i="21"/>
  <c r="AN260" i="21" s="1"/>
  <c r="AI260" i="21"/>
  <c r="AH260" i="21"/>
  <c r="AK260" i="21" s="1"/>
  <c r="AL259" i="21"/>
  <c r="AN259" i="21" s="1"/>
  <c r="AI259" i="21"/>
  <c r="AH259" i="21"/>
  <c r="AK259" i="21" s="1"/>
  <c r="AL258" i="21"/>
  <c r="AN258" i="21" s="1"/>
  <c r="AI258" i="21"/>
  <c r="AH258" i="21"/>
  <c r="AK258" i="21" s="1"/>
  <c r="AL257" i="21"/>
  <c r="AN257" i="21" s="1"/>
  <c r="AI257" i="21"/>
  <c r="AH257" i="21"/>
  <c r="AK257" i="21" s="1"/>
  <c r="AL256" i="21"/>
  <c r="AN256" i="21" s="1"/>
  <c r="AI256" i="21"/>
  <c r="AH256" i="21"/>
  <c r="AK256" i="21" s="1"/>
  <c r="AL255" i="21"/>
  <c r="AN255" i="21" s="1"/>
  <c r="AI255" i="21"/>
  <c r="AH255" i="21"/>
  <c r="AK255" i="21" s="1"/>
  <c r="AL254" i="21"/>
  <c r="AN254" i="21" s="1"/>
  <c r="AI254" i="21"/>
  <c r="AH254" i="21"/>
  <c r="AL253" i="21"/>
  <c r="AN253" i="21" s="1"/>
  <c r="AI253" i="21"/>
  <c r="AH253" i="21"/>
  <c r="AK253" i="21" s="1"/>
  <c r="AL252" i="21"/>
  <c r="AN252" i="21" s="1"/>
  <c r="AI252" i="21"/>
  <c r="AH252" i="21"/>
  <c r="AK252" i="21" s="1"/>
  <c r="AL251" i="21"/>
  <c r="AN251" i="21" s="1"/>
  <c r="AI251" i="21"/>
  <c r="AH251" i="21"/>
  <c r="AK251" i="21" s="1"/>
  <c r="AL250" i="21"/>
  <c r="AN250" i="21" s="1"/>
  <c r="AI250" i="21"/>
  <c r="AH250" i="21"/>
  <c r="AL249" i="21"/>
  <c r="AN249" i="21" s="1"/>
  <c r="AI249" i="21"/>
  <c r="AH249" i="21"/>
  <c r="AK249" i="21" s="1"/>
  <c r="AL248" i="21"/>
  <c r="AN248" i="21" s="1"/>
  <c r="AI248" i="21"/>
  <c r="AH248" i="21"/>
  <c r="AK248" i="21" s="1"/>
  <c r="AL247" i="21"/>
  <c r="AN247" i="21" s="1"/>
  <c r="AI247" i="21"/>
  <c r="AH247" i="21"/>
  <c r="AK247" i="21" s="1"/>
  <c r="AL246" i="21"/>
  <c r="AN246" i="21" s="1"/>
  <c r="AI246" i="21"/>
  <c r="AH246" i="21"/>
  <c r="AK246" i="21" s="1"/>
  <c r="AL245" i="21"/>
  <c r="AN245" i="21" s="1"/>
  <c r="AI245" i="21"/>
  <c r="AH245" i="21"/>
  <c r="AL244" i="21"/>
  <c r="AN244" i="21" s="1"/>
  <c r="AI244" i="21"/>
  <c r="AH244" i="21"/>
  <c r="AL243" i="21"/>
  <c r="AN243" i="21" s="1"/>
  <c r="AI243" i="21"/>
  <c r="AH243" i="21"/>
  <c r="AK243" i="21" s="1"/>
  <c r="AL242" i="21"/>
  <c r="AN242" i="21" s="1"/>
  <c r="AH242" i="21"/>
  <c r="AL241" i="21"/>
  <c r="AN241" i="21" s="1"/>
  <c r="AH241" i="21"/>
  <c r="AK241" i="21" s="1"/>
  <c r="AL240" i="21"/>
  <c r="AN240" i="21" s="1"/>
  <c r="AH240" i="21"/>
  <c r="AK240" i="21" s="1"/>
  <c r="AL239" i="21"/>
  <c r="AN239" i="21" s="1"/>
  <c r="AI239" i="21"/>
  <c r="AH239" i="21"/>
  <c r="AK239" i="21" s="1"/>
  <c r="AL238" i="21"/>
  <c r="AN238" i="21" s="1"/>
  <c r="AI238" i="21"/>
  <c r="AH238" i="21"/>
  <c r="AK238" i="21" s="1"/>
  <c r="AL237" i="21"/>
  <c r="AN237" i="21" s="1"/>
  <c r="AI237" i="21"/>
  <c r="AH237" i="21"/>
  <c r="AK237" i="21" s="1"/>
  <c r="AL236" i="21"/>
  <c r="AN236" i="21" s="1"/>
  <c r="AI236" i="21"/>
  <c r="AH236" i="21"/>
  <c r="AK236" i="21" s="1"/>
  <c r="AL235" i="21"/>
  <c r="AN235" i="21" s="1"/>
  <c r="AI235" i="21"/>
  <c r="AH235" i="21"/>
  <c r="AK235" i="21" s="1"/>
  <c r="AL234" i="21"/>
  <c r="AN234" i="21" s="1"/>
  <c r="AI234" i="21"/>
  <c r="AH234" i="21"/>
  <c r="AL233" i="21"/>
  <c r="AN233" i="21" s="1"/>
  <c r="AI233" i="21"/>
  <c r="AH233" i="21"/>
  <c r="AK233" i="21" s="1"/>
  <c r="AL232" i="21"/>
  <c r="AN232" i="21" s="1"/>
  <c r="AI232" i="21"/>
  <c r="AH232" i="21"/>
  <c r="AK232" i="21" s="1"/>
  <c r="AL231" i="21"/>
  <c r="AN231" i="21" s="1"/>
  <c r="AI231" i="21"/>
  <c r="AH231" i="21"/>
  <c r="AK231" i="21" s="1"/>
  <c r="AL230" i="21"/>
  <c r="AN230" i="21" s="1"/>
  <c r="AI230" i="21"/>
  <c r="AH230" i="21"/>
  <c r="AK230" i="21" s="1"/>
  <c r="AL229" i="21"/>
  <c r="AN229" i="21" s="1"/>
  <c r="AI229" i="21"/>
  <c r="AH229" i="21"/>
  <c r="AK229" i="21" s="1"/>
  <c r="AL228" i="21"/>
  <c r="AN228" i="21" s="1"/>
  <c r="AI228" i="21"/>
  <c r="AH228" i="21"/>
  <c r="AK228" i="21" s="1"/>
  <c r="AL227" i="21"/>
  <c r="AN227" i="21" s="1"/>
  <c r="AI227" i="21"/>
  <c r="AH227" i="21"/>
  <c r="AK227" i="21" s="1"/>
  <c r="AL226" i="21"/>
  <c r="AN226" i="21" s="1"/>
  <c r="AI226" i="21"/>
  <c r="AH226" i="21"/>
  <c r="AL225" i="21"/>
  <c r="AN225" i="21" s="1"/>
  <c r="AI225" i="21"/>
  <c r="AH225" i="21"/>
  <c r="AK225" i="21" s="1"/>
  <c r="AL224" i="21"/>
  <c r="AN224" i="21" s="1"/>
  <c r="AI224" i="21"/>
  <c r="AH224" i="21"/>
  <c r="AK224" i="21" s="1"/>
  <c r="AL223" i="21"/>
  <c r="AN223" i="21" s="1"/>
  <c r="AI223" i="21"/>
  <c r="AH223" i="21"/>
  <c r="AK223" i="21" s="1"/>
  <c r="AL222" i="21"/>
  <c r="AN222" i="21" s="1"/>
  <c r="AI222" i="21"/>
  <c r="AH222" i="21"/>
  <c r="AK222" i="21" s="1"/>
  <c r="AL221" i="21"/>
  <c r="AN221" i="21" s="1"/>
  <c r="AI221" i="21"/>
  <c r="AH221" i="21"/>
  <c r="AK221" i="21" s="1"/>
  <c r="AL220" i="21"/>
  <c r="AN220" i="21" s="1"/>
  <c r="AI220" i="21"/>
  <c r="AH220" i="21"/>
  <c r="AL219" i="21"/>
  <c r="AN219" i="21" s="1"/>
  <c r="AI219" i="21"/>
  <c r="AH219" i="21"/>
  <c r="AK219" i="21" s="1"/>
  <c r="AL218" i="21"/>
  <c r="AN218" i="21" s="1"/>
  <c r="AI218" i="21"/>
  <c r="AH218" i="21"/>
  <c r="AL217" i="21"/>
  <c r="AN217" i="21" s="1"/>
  <c r="AI217" i="21"/>
  <c r="AH217" i="21"/>
  <c r="AK217" i="21" s="1"/>
  <c r="AL216" i="21"/>
  <c r="AN216" i="21" s="1"/>
  <c r="AI216" i="21"/>
  <c r="AH216" i="21"/>
  <c r="AK216" i="21" s="1"/>
  <c r="AL215" i="21"/>
  <c r="AN215" i="21" s="1"/>
  <c r="AI215" i="21"/>
  <c r="AH215" i="21"/>
  <c r="AK215" i="21" s="1"/>
  <c r="AL214" i="21"/>
  <c r="AN214" i="21" s="1"/>
  <c r="AI214" i="21"/>
  <c r="AH214" i="21"/>
  <c r="AK214" i="21" s="1"/>
  <c r="AL213" i="21"/>
  <c r="AN213" i="21" s="1"/>
  <c r="AI213" i="21"/>
  <c r="AH213" i="21"/>
  <c r="AK213" i="21" s="1"/>
  <c r="AL212" i="21"/>
  <c r="AN212" i="21" s="1"/>
  <c r="AI212" i="21"/>
  <c r="AH212" i="21"/>
  <c r="AK212" i="21" s="1"/>
  <c r="AL211" i="21"/>
  <c r="AN211" i="21" s="1"/>
  <c r="AI211" i="21"/>
  <c r="AH211" i="21"/>
  <c r="AK211" i="21" s="1"/>
  <c r="AL210" i="21"/>
  <c r="AN210" i="21" s="1"/>
  <c r="AI210" i="21"/>
  <c r="AH210" i="21"/>
  <c r="AK210" i="21" s="1"/>
  <c r="AL209" i="21"/>
  <c r="AN209" i="21" s="1"/>
  <c r="AI209" i="21"/>
  <c r="AH209" i="21"/>
  <c r="AK209" i="21" s="1"/>
  <c r="AL208" i="21"/>
  <c r="AN208" i="21" s="1"/>
  <c r="AI208" i="21"/>
  <c r="AH208" i="21"/>
  <c r="AK208" i="21" s="1"/>
  <c r="AL207" i="21"/>
  <c r="AN207" i="21" s="1"/>
  <c r="AI207" i="21"/>
  <c r="AH207" i="21"/>
  <c r="AK207" i="21" s="1"/>
  <c r="AB207" i="21"/>
  <c r="AL206" i="21"/>
  <c r="AN206" i="21" s="1"/>
  <c r="AI206" i="21"/>
  <c r="AH206" i="21"/>
  <c r="AK206" i="21" s="1"/>
  <c r="AP205" i="21"/>
  <c r="AN205" i="21"/>
  <c r="AI205" i="21"/>
  <c r="AH205" i="21"/>
  <c r="AK205" i="21" s="1"/>
  <c r="AL204" i="21"/>
  <c r="AI204" i="21"/>
  <c r="AH204" i="21"/>
  <c r="AK204" i="21" s="1"/>
  <c r="AL203" i="21"/>
  <c r="AI203" i="21"/>
  <c r="AH203" i="21"/>
  <c r="AH200" i="21"/>
  <c r="V200" i="21"/>
  <c r="T200" i="21"/>
  <c r="X200" i="21" s="1"/>
  <c r="Z200" i="21" s="1"/>
  <c r="S200" i="21"/>
  <c r="Q200" i="21"/>
  <c r="K200" i="21"/>
  <c r="AH199" i="21"/>
  <c r="V199" i="21"/>
  <c r="W199" i="21" s="1"/>
  <c r="T199" i="21"/>
  <c r="X199" i="21" s="1"/>
  <c r="Z199" i="21" s="1"/>
  <c r="S199" i="21"/>
  <c r="Q199" i="21"/>
  <c r="AH198" i="21"/>
  <c r="W198" i="21"/>
  <c r="V198" i="21"/>
  <c r="T198" i="21"/>
  <c r="X198" i="21" s="1"/>
  <c r="Z198" i="21" s="1"/>
  <c r="S198" i="21"/>
  <c r="Q198" i="21"/>
  <c r="AH197" i="21"/>
  <c r="W197" i="21"/>
  <c r="V197" i="21"/>
  <c r="T197" i="21"/>
  <c r="X197" i="21" s="1"/>
  <c r="Z197" i="21" s="1"/>
  <c r="S197" i="21"/>
  <c r="Q197" i="21"/>
  <c r="AH196" i="21"/>
  <c r="W196" i="21"/>
  <c r="V196" i="21"/>
  <c r="T196" i="21"/>
  <c r="X196" i="21" s="1"/>
  <c r="Z196" i="21" s="1"/>
  <c r="S196" i="21"/>
  <c r="Q196" i="21"/>
  <c r="AH195" i="21"/>
  <c r="W195" i="21"/>
  <c r="V195" i="21"/>
  <c r="T195" i="21"/>
  <c r="X195" i="21" s="1"/>
  <c r="Z195" i="21" s="1"/>
  <c r="S195" i="21"/>
  <c r="Q195" i="21"/>
  <c r="AH194" i="21"/>
  <c r="V194" i="21"/>
  <c r="W194" i="21" s="1"/>
  <c r="T194" i="21"/>
  <c r="X194" i="21" s="1"/>
  <c r="Z194" i="21" s="1"/>
  <c r="S194" i="21"/>
  <c r="Q194" i="21"/>
  <c r="AH193" i="21"/>
  <c r="V193" i="21"/>
  <c r="W193" i="21" s="1"/>
  <c r="T193" i="21"/>
  <c r="X193" i="21" s="1"/>
  <c r="Z193" i="21" s="1"/>
  <c r="S193" i="21"/>
  <c r="Q193" i="21"/>
  <c r="AH192" i="21"/>
  <c r="V192" i="21"/>
  <c r="W192" i="21" s="1"/>
  <c r="T192" i="21"/>
  <c r="X192" i="21" s="1"/>
  <c r="Z192" i="21" s="1"/>
  <c r="S192" i="21"/>
  <c r="Q192" i="21"/>
  <c r="AH191" i="21"/>
  <c r="W191" i="21"/>
  <c r="V191" i="21"/>
  <c r="T191" i="21"/>
  <c r="X191" i="21" s="1"/>
  <c r="Z191" i="21" s="1"/>
  <c r="S191" i="21"/>
  <c r="Q191" i="21"/>
  <c r="AH190" i="21"/>
  <c r="V190" i="21"/>
  <c r="W190" i="21" s="1"/>
  <c r="T190" i="21"/>
  <c r="X190" i="21" s="1"/>
  <c r="Z190" i="21" s="1"/>
  <c r="S190" i="21"/>
  <c r="Q190" i="21"/>
  <c r="AH189" i="21"/>
  <c r="V189" i="21"/>
  <c r="W189" i="21" s="1"/>
  <c r="T189" i="21"/>
  <c r="X189" i="21" s="1"/>
  <c r="Z189" i="21" s="1"/>
  <c r="S189" i="21"/>
  <c r="Q189" i="21"/>
  <c r="AH188" i="21"/>
  <c r="V188" i="21"/>
  <c r="W188" i="21" s="1"/>
  <c r="T188" i="21"/>
  <c r="X188" i="21" s="1"/>
  <c r="Z188" i="21" s="1"/>
  <c r="S188" i="21"/>
  <c r="Q188" i="21"/>
  <c r="AH187" i="21"/>
  <c r="V187" i="21"/>
  <c r="W187" i="21" s="1"/>
  <c r="T187" i="21"/>
  <c r="X187" i="21" s="1"/>
  <c r="Z187" i="21" s="1"/>
  <c r="S187" i="21"/>
  <c r="Q187" i="21"/>
  <c r="AH186" i="21"/>
  <c r="V186" i="21"/>
  <c r="W186" i="21" s="1"/>
  <c r="T186" i="21"/>
  <c r="X186" i="21" s="1"/>
  <c r="Z186" i="21" s="1"/>
  <c r="S186" i="21"/>
  <c r="Q186" i="21"/>
  <c r="AH185" i="21"/>
  <c r="V185" i="21"/>
  <c r="W185" i="21" s="1"/>
  <c r="T185" i="21"/>
  <c r="X185" i="21" s="1"/>
  <c r="Z185" i="21" s="1"/>
  <c r="S185" i="21"/>
  <c r="Q185" i="21"/>
  <c r="AH184" i="21"/>
  <c r="V184" i="21"/>
  <c r="W184" i="21" s="1"/>
  <c r="T184" i="21"/>
  <c r="X184" i="21" s="1"/>
  <c r="Z184" i="21" s="1"/>
  <c r="S184" i="21"/>
  <c r="Q184" i="21"/>
  <c r="AH183" i="21"/>
  <c r="V183" i="21"/>
  <c r="W183" i="21" s="1"/>
  <c r="T183" i="21"/>
  <c r="X183" i="21" s="1"/>
  <c r="Z183" i="21" s="1"/>
  <c r="S183" i="21"/>
  <c r="Q183" i="21"/>
  <c r="AH182" i="21"/>
  <c r="V182" i="21"/>
  <c r="W182" i="21" s="1"/>
  <c r="T182" i="21"/>
  <c r="X182" i="21" s="1"/>
  <c r="Z182" i="21" s="1"/>
  <c r="S182" i="21"/>
  <c r="Q182" i="21"/>
  <c r="AH181" i="21"/>
  <c r="V181" i="21"/>
  <c r="W181" i="21" s="1"/>
  <c r="T181" i="21"/>
  <c r="X181" i="21" s="1"/>
  <c r="Z181" i="21" s="1"/>
  <c r="S181" i="21"/>
  <c r="Q181" i="21"/>
  <c r="AH180" i="21"/>
  <c r="V180" i="21"/>
  <c r="W180" i="21" s="1"/>
  <c r="T180" i="21"/>
  <c r="X180" i="21" s="1"/>
  <c r="Z180" i="21" s="1"/>
  <c r="S180" i="21"/>
  <c r="Q180" i="21"/>
  <c r="AH179" i="21"/>
  <c r="V179" i="21"/>
  <c r="W179" i="21" s="1"/>
  <c r="T179" i="21"/>
  <c r="X179" i="21" s="1"/>
  <c r="Z179" i="21" s="1"/>
  <c r="S179" i="21"/>
  <c r="Q179" i="21"/>
  <c r="AH178" i="21"/>
  <c r="V178" i="21"/>
  <c r="W178" i="21" s="1"/>
  <c r="T178" i="21"/>
  <c r="X178" i="21" s="1"/>
  <c r="Z178" i="21" s="1"/>
  <c r="S178" i="21"/>
  <c r="Q178" i="21"/>
  <c r="AH177" i="21"/>
  <c r="V177" i="21"/>
  <c r="W177" i="21" s="1"/>
  <c r="T177" i="21"/>
  <c r="X177" i="21" s="1"/>
  <c r="Z177" i="21" s="1"/>
  <c r="S177" i="21"/>
  <c r="Q177" i="21"/>
  <c r="AH176" i="21"/>
  <c r="V176" i="21"/>
  <c r="W176" i="21" s="1"/>
  <c r="T176" i="21"/>
  <c r="X176" i="21" s="1"/>
  <c r="Z176" i="21" s="1"/>
  <c r="S176" i="21"/>
  <c r="Q176" i="21"/>
  <c r="AH175" i="21"/>
  <c r="X175" i="21"/>
  <c r="Z175" i="21" s="1"/>
  <c r="W175" i="21"/>
  <c r="V175" i="21"/>
  <c r="T175" i="21"/>
  <c r="S175" i="21"/>
  <c r="Q175" i="21"/>
  <c r="AH174" i="21"/>
  <c r="V174" i="21"/>
  <c r="W174" i="21" s="1"/>
  <c r="T174" i="21"/>
  <c r="X174" i="21" s="1"/>
  <c r="Z174" i="21" s="1"/>
  <c r="S174" i="21"/>
  <c r="Q174" i="21"/>
  <c r="AH173" i="21"/>
  <c r="V173" i="21"/>
  <c r="W173" i="21" s="1"/>
  <c r="T173" i="21"/>
  <c r="X173" i="21" s="1"/>
  <c r="Z173" i="21" s="1"/>
  <c r="S173" i="21"/>
  <c r="Q173" i="21"/>
  <c r="AH172" i="21"/>
  <c r="V172" i="21"/>
  <c r="W172" i="21" s="1"/>
  <c r="T172" i="21"/>
  <c r="X172" i="21" s="1"/>
  <c r="Z172" i="21" s="1"/>
  <c r="S172" i="21"/>
  <c r="Q172" i="21"/>
  <c r="AH171" i="21"/>
  <c r="V171" i="21"/>
  <c r="W171" i="21" s="1"/>
  <c r="T171" i="21"/>
  <c r="X171" i="21" s="1"/>
  <c r="Z171" i="21" s="1"/>
  <c r="S171" i="21"/>
  <c r="Q171" i="21"/>
  <c r="AH170" i="21"/>
  <c r="X170" i="21"/>
  <c r="Z170" i="21" s="1"/>
  <c r="W170" i="21"/>
  <c r="V170" i="21"/>
  <c r="T170" i="21"/>
  <c r="S170" i="21"/>
  <c r="Q170" i="21"/>
  <c r="AH169" i="21"/>
  <c r="V169" i="21"/>
  <c r="W169" i="21" s="1"/>
  <c r="T169" i="21"/>
  <c r="X169" i="21" s="1"/>
  <c r="Z169" i="21" s="1"/>
  <c r="S169" i="21"/>
  <c r="Q169" i="21"/>
  <c r="AH168" i="21"/>
  <c r="V168" i="21"/>
  <c r="W168" i="21" s="1"/>
  <c r="T168" i="21"/>
  <c r="X168" i="21" s="1"/>
  <c r="Z168" i="21" s="1"/>
  <c r="S168" i="21"/>
  <c r="Q168" i="21"/>
  <c r="AH167" i="21"/>
  <c r="V167" i="21"/>
  <c r="W167" i="21" s="1"/>
  <c r="T167" i="21"/>
  <c r="X167" i="21" s="1"/>
  <c r="Z167" i="21" s="1"/>
  <c r="S167" i="21"/>
  <c r="Q167" i="21"/>
  <c r="AH166" i="21"/>
  <c r="V166" i="21"/>
  <c r="W166" i="21" s="1"/>
  <c r="T166" i="21"/>
  <c r="X166" i="21" s="1"/>
  <c r="Z166" i="21" s="1"/>
  <c r="S166" i="21"/>
  <c r="Q166" i="21"/>
  <c r="AH165" i="21"/>
  <c r="V165" i="21"/>
  <c r="W165" i="21" s="1"/>
  <c r="T165" i="21"/>
  <c r="X165" i="21" s="1"/>
  <c r="Z165" i="21" s="1"/>
  <c r="S165" i="21"/>
  <c r="Q165" i="21"/>
  <c r="AH164" i="21"/>
  <c r="V164" i="21"/>
  <c r="W164" i="21" s="1"/>
  <c r="T164" i="21"/>
  <c r="X164" i="21" s="1"/>
  <c r="Z164" i="21" s="1"/>
  <c r="S164" i="21"/>
  <c r="Q164" i="21"/>
  <c r="AH163" i="21"/>
  <c r="V163" i="21"/>
  <c r="W163" i="21" s="1"/>
  <c r="T163" i="21"/>
  <c r="X163" i="21" s="1"/>
  <c r="Z163" i="21" s="1"/>
  <c r="S163" i="21"/>
  <c r="Q163" i="21"/>
  <c r="AH162" i="21"/>
  <c r="V162" i="21"/>
  <c r="W162" i="21" s="1"/>
  <c r="T162" i="21"/>
  <c r="X162" i="21" s="1"/>
  <c r="Z162" i="21" s="1"/>
  <c r="S162" i="21"/>
  <c r="Q162" i="21"/>
  <c r="AH161" i="21"/>
  <c r="V161" i="21"/>
  <c r="W161" i="21" s="1"/>
  <c r="T161" i="21"/>
  <c r="X161" i="21" s="1"/>
  <c r="Z161" i="21" s="1"/>
  <c r="S161" i="21"/>
  <c r="Q161" i="21"/>
  <c r="AH160" i="21"/>
  <c r="V160" i="21"/>
  <c r="W160" i="21" s="1"/>
  <c r="T160" i="21"/>
  <c r="X160" i="21" s="1"/>
  <c r="Z160" i="21" s="1"/>
  <c r="S160" i="21"/>
  <c r="Q160" i="21"/>
  <c r="AH159" i="21"/>
  <c r="W159" i="21"/>
  <c r="V159" i="21"/>
  <c r="T159" i="21"/>
  <c r="X159" i="21" s="1"/>
  <c r="Z159" i="21" s="1"/>
  <c r="S159" i="21"/>
  <c r="Q159" i="21"/>
  <c r="AH158" i="21"/>
  <c r="V158" i="21"/>
  <c r="W158" i="21" s="1"/>
  <c r="T158" i="21"/>
  <c r="X158" i="21" s="1"/>
  <c r="Z158" i="21" s="1"/>
  <c r="S158" i="21"/>
  <c r="Q158" i="21"/>
  <c r="AH157" i="21"/>
  <c r="V157" i="21"/>
  <c r="W157" i="21" s="1"/>
  <c r="T157" i="21"/>
  <c r="X157" i="21" s="1"/>
  <c r="Z157" i="21" s="1"/>
  <c r="S157" i="21"/>
  <c r="Q157" i="21"/>
  <c r="AH156" i="21"/>
  <c r="V156" i="21"/>
  <c r="W156" i="21" s="1"/>
  <c r="T156" i="21"/>
  <c r="X156" i="21" s="1"/>
  <c r="Z156" i="21" s="1"/>
  <c r="S156" i="21"/>
  <c r="Q156" i="21"/>
  <c r="AH155" i="21"/>
  <c r="V155" i="21"/>
  <c r="W155" i="21" s="1"/>
  <c r="T155" i="21"/>
  <c r="X155" i="21" s="1"/>
  <c r="Z155" i="21" s="1"/>
  <c r="S155" i="21"/>
  <c r="Q155" i="21"/>
  <c r="AH154" i="21"/>
  <c r="V154" i="21"/>
  <c r="W154" i="21" s="1"/>
  <c r="T154" i="21"/>
  <c r="X154" i="21" s="1"/>
  <c r="Z154" i="21" s="1"/>
  <c r="S154" i="21"/>
  <c r="Q154" i="21"/>
  <c r="AH153" i="21"/>
  <c r="V153" i="21"/>
  <c r="W153" i="21" s="1"/>
  <c r="T153" i="21"/>
  <c r="X153" i="21" s="1"/>
  <c r="Z153" i="21" s="1"/>
  <c r="S153" i="21"/>
  <c r="Q153" i="21"/>
  <c r="AH152" i="21"/>
  <c r="V152" i="21"/>
  <c r="W152" i="21" s="1"/>
  <c r="T152" i="21"/>
  <c r="X152" i="21" s="1"/>
  <c r="Z152" i="21" s="1"/>
  <c r="S152" i="21"/>
  <c r="Q152" i="21"/>
  <c r="AH151" i="21"/>
  <c r="V151" i="21"/>
  <c r="W151" i="21" s="1"/>
  <c r="T151" i="21"/>
  <c r="X151" i="21" s="1"/>
  <c r="Z151" i="21" s="1"/>
  <c r="S151" i="21"/>
  <c r="Q151" i="21"/>
  <c r="AH150" i="21"/>
  <c r="V150" i="21"/>
  <c r="W150" i="21" s="1"/>
  <c r="T150" i="21"/>
  <c r="X150" i="21" s="1"/>
  <c r="Z150" i="21" s="1"/>
  <c r="S150" i="21"/>
  <c r="Q150" i="21"/>
  <c r="AH149" i="21"/>
  <c r="V149" i="21"/>
  <c r="W149" i="21" s="1"/>
  <c r="T149" i="21"/>
  <c r="X149" i="21" s="1"/>
  <c r="Z149" i="21" s="1"/>
  <c r="S149" i="21"/>
  <c r="Q149" i="21"/>
  <c r="AH148" i="21"/>
  <c r="V148" i="21"/>
  <c r="W148" i="21" s="1"/>
  <c r="T148" i="21"/>
  <c r="X148" i="21" s="1"/>
  <c r="Z148" i="21" s="1"/>
  <c r="S148" i="21"/>
  <c r="Q148" i="21"/>
  <c r="AH147" i="21"/>
  <c r="V147" i="21"/>
  <c r="W147" i="21" s="1"/>
  <c r="T147" i="21"/>
  <c r="X147" i="21" s="1"/>
  <c r="Z147" i="21" s="1"/>
  <c r="S147" i="21"/>
  <c r="Q147" i="21"/>
  <c r="AH146" i="21"/>
  <c r="V146" i="21"/>
  <c r="W146" i="21" s="1"/>
  <c r="T146" i="21"/>
  <c r="X146" i="21" s="1"/>
  <c r="Z146" i="21" s="1"/>
  <c r="S146" i="21"/>
  <c r="Q146" i="21"/>
  <c r="AH145" i="21"/>
  <c r="V145" i="21"/>
  <c r="W145" i="21" s="1"/>
  <c r="T145" i="21"/>
  <c r="X145" i="21" s="1"/>
  <c r="Z145" i="21" s="1"/>
  <c r="S145" i="21"/>
  <c r="Q145" i="21"/>
  <c r="AH144" i="21"/>
  <c r="V144" i="21"/>
  <c r="W144" i="21" s="1"/>
  <c r="T144" i="21"/>
  <c r="X144" i="21" s="1"/>
  <c r="Z144" i="21" s="1"/>
  <c r="S144" i="21"/>
  <c r="Q144" i="21"/>
  <c r="AH143" i="21"/>
  <c r="X143" i="21"/>
  <c r="Z143" i="21" s="1"/>
  <c r="W143" i="21"/>
  <c r="V143" i="21"/>
  <c r="T143" i="21"/>
  <c r="S143" i="21"/>
  <c r="Q143" i="21"/>
  <c r="AH142" i="21"/>
  <c r="V142" i="21"/>
  <c r="W142" i="21" s="1"/>
  <c r="T142" i="21"/>
  <c r="X142" i="21" s="1"/>
  <c r="Z142" i="21" s="1"/>
  <c r="S142" i="21"/>
  <c r="Q142" i="21"/>
  <c r="AH141" i="21"/>
  <c r="V141" i="21"/>
  <c r="W141" i="21" s="1"/>
  <c r="T141" i="21"/>
  <c r="X141" i="21" s="1"/>
  <c r="Z141" i="21" s="1"/>
  <c r="S141" i="21"/>
  <c r="Q141" i="21"/>
  <c r="AH140" i="21"/>
  <c r="V140" i="21"/>
  <c r="W140" i="21" s="1"/>
  <c r="T140" i="21"/>
  <c r="X140" i="21" s="1"/>
  <c r="Z140" i="21" s="1"/>
  <c r="S140" i="21"/>
  <c r="Q140" i="21"/>
  <c r="AH139" i="21"/>
  <c r="V139" i="21"/>
  <c r="W139" i="21" s="1"/>
  <c r="T139" i="21"/>
  <c r="X139" i="21" s="1"/>
  <c r="Z139" i="21" s="1"/>
  <c r="S139" i="21"/>
  <c r="Q139" i="21"/>
  <c r="AH138" i="21"/>
  <c r="X138" i="21"/>
  <c r="Z138" i="21" s="1"/>
  <c r="W138" i="21"/>
  <c r="V138" i="21"/>
  <c r="T138" i="21"/>
  <c r="S138" i="21"/>
  <c r="Q138" i="21"/>
  <c r="AH137" i="21"/>
  <c r="V137" i="21"/>
  <c r="W137" i="21" s="1"/>
  <c r="T137" i="21"/>
  <c r="X137" i="21" s="1"/>
  <c r="Z137" i="21" s="1"/>
  <c r="S137" i="21"/>
  <c r="Q137" i="21"/>
  <c r="AH136" i="21"/>
  <c r="V136" i="21"/>
  <c r="W136" i="21" s="1"/>
  <c r="T136" i="21"/>
  <c r="X136" i="21" s="1"/>
  <c r="Z136" i="21" s="1"/>
  <c r="S136" i="21"/>
  <c r="Q136" i="21"/>
  <c r="AH135" i="21"/>
  <c r="V135" i="21"/>
  <c r="W135" i="21" s="1"/>
  <c r="T135" i="21"/>
  <c r="X135" i="21" s="1"/>
  <c r="Z135" i="21" s="1"/>
  <c r="S135" i="21"/>
  <c r="Q135" i="21"/>
  <c r="AH134" i="21"/>
  <c r="V134" i="21"/>
  <c r="W134" i="21" s="1"/>
  <c r="T134" i="21"/>
  <c r="X134" i="21" s="1"/>
  <c r="Z134" i="21" s="1"/>
  <c r="S134" i="21"/>
  <c r="Q134" i="21"/>
  <c r="AH133" i="21"/>
  <c r="V133" i="21"/>
  <c r="W133" i="21" s="1"/>
  <c r="T133" i="21"/>
  <c r="X133" i="21" s="1"/>
  <c r="Z133" i="21" s="1"/>
  <c r="S133" i="21"/>
  <c r="Q133" i="21"/>
  <c r="AH132" i="21"/>
  <c r="V132" i="21"/>
  <c r="W132" i="21" s="1"/>
  <c r="T132" i="21"/>
  <c r="X132" i="21" s="1"/>
  <c r="Z132" i="21" s="1"/>
  <c r="S132" i="21"/>
  <c r="Q132" i="21"/>
  <c r="AH131" i="21"/>
  <c r="V131" i="21"/>
  <c r="W131" i="21" s="1"/>
  <c r="T131" i="21"/>
  <c r="X131" i="21" s="1"/>
  <c r="Z131" i="21" s="1"/>
  <c r="S131" i="21"/>
  <c r="Q131" i="21"/>
  <c r="AH130" i="21"/>
  <c r="V130" i="21"/>
  <c r="W130" i="21" s="1"/>
  <c r="T130" i="21"/>
  <c r="X130" i="21" s="1"/>
  <c r="Z130" i="21" s="1"/>
  <c r="S130" i="21"/>
  <c r="Q130" i="21"/>
  <c r="AH129" i="21"/>
  <c r="V129" i="21"/>
  <c r="W129" i="21" s="1"/>
  <c r="T129" i="21"/>
  <c r="X129" i="21" s="1"/>
  <c r="Z129" i="21" s="1"/>
  <c r="S129" i="21"/>
  <c r="Q129" i="21"/>
  <c r="AH128" i="21"/>
  <c r="V128" i="21"/>
  <c r="W128" i="21" s="1"/>
  <c r="T128" i="21"/>
  <c r="X128" i="21" s="1"/>
  <c r="Z128" i="21" s="1"/>
  <c r="S128" i="21"/>
  <c r="Q128" i="21"/>
  <c r="AH127" i="21"/>
  <c r="V127" i="21"/>
  <c r="W127" i="21" s="1"/>
  <c r="T127" i="21"/>
  <c r="X127" i="21" s="1"/>
  <c r="Z127" i="21" s="1"/>
  <c r="S127" i="21"/>
  <c r="Q127" i="21"/>
  <c r="AH126" i="21"/>
  <c r="V126" i="21"/>
  <c r="W126" i="21" s="1"/>
  <c r="T126" i="21"/>
  <c r="X126" i="21" s="1"/>
  <c r="Z126" i="21" s="1"/>
  <c r="S126" i="21"/>
  <c r="Q126" i="21"/>
  <c r="AH125" i="21"/>
  <c r="V125" i="21"/>
  <c r="W125" i="21" s="1"/>
  <c r="T125" i="21"/>
  <c r="X125" i="21" s="1"/>
  <c r="Z125" i="21" s="1"/>
  <c r="S125" i="21"/>
  <c r="Q125" i="21"/>
  <c r="AH124" i="21"/>
  <c r="X124" i="21"/>
  <c r="Z124" i="21" s="1"/>
  <c r="V124" i="21"/>
  <c r="W124" i="21" s="1"/>
  <c r="T124" i="21"/>
  <c r="S124" i="21"/>
  <c r="Q124" i="21"/>
  <c r="AH123" i="21"/>
  <c r="V123" i="21"/>
  <c r="W123" i="21" s="1"/>
  <c r="T123" i="21"/>
  <c r="X123" i="21" s="1"/>
  <c r="Z123" i="21" s="1"/>
  <c r="S123" i="21"/>
  <c r="Q123" i="21"/>
  <c r="AH122" i="21"/>
  <c r="V122" i="21"/>
  <c r="W122" i="21" s="1"/>
  <c r="T122" i="21"/>
  <c r="X122" i="21" s="1"/>
  <c r="Z122" i="21" s="1"/>
  <c r="S122" i="21"/>
  <c r="Q122" i="21"/>
  <c r="AH121" i="21"/>
  <c r="V121" i="21"/>
  <c r="W121" i="21" s="1"/>
  <c r="T121" i="21"/>
  <c r="X121" i="21" s="1"/>
  <c r="Z121" i="21" s="1"/>
  <c r="S121" i="21"/>
  <c r="Q121" i="21"/>
  <c r="AH120" i="21"/>
  <c r="V120" i="21"/>
  <c r="W120" i="21" s="1"/>
  <c r="T120" i="21"/>
  <c r="X120" i="21" s="1"/>
  <c r="Z120" i="21" s="1"/>
  <c r="S120" i="21"/>
  <c r="Q120" i="21"/>
  <c r="AH119" i="21"/>
  <c r="V119" i="21"/>
  <c r="W119" i="21" s="1"/>
  <c r="T119" i="21"/>
  <c r="X119" i="21" s="1"/>
  <c r="Z119" i="21" s="1"/>
  <c r="S119" i="21"/>
  <c r="Q119" i="21"/>
  <c r="AH118" i="21"/>
  <c r="V118" i="21"/>
  <c r="W118" i="21" s="1"/>
  <c r="T118" i="21"/>
  <c r="X118" i="21" s="1"/>
  <c r="Z118" i="21" s="1"/>
  <c r="S118" i="21"/>
  <c r="Q118" i="21"/>
  <c r="AH117" i="21"/>
  <c r="V117" i="21"/>
  <c r="W117" i="21" s="1"/>
  <c r="T117" i="21"/>
  <c r="X117" i="21" s="1"/>
  <c r="Z117" i="21" s="1"/>
  <c r="S117" i="21"/>
  <c r="Q117" i="21"/>
  <c r="AH116" i="21"/>
  <c r="V116" i="21"/>
  <c r="W116" i="21" s="1"/>
  <c r="T116" i="21"/>
  <c r="X116" i="21" s="1"/>
  <c r="Z116" i="21" s="1"/>
  <c r="S116" i="21"/>
  <c r="Q116" i="21"/>
  <c r="AH115" i="21"/>
  <c r="V115" i="21"/>
  <c r="W115" i="21" s="1"/>
  <c r="T115" i="21"/>
  <c r="X115" i="21" s="1"/>
  <c r="Z115" i="21" s="1"/>
  <c r="S115" i="21"/>
  <c r="Q115" i="21"/>
  <c r="AH114" i="21"/>
  <c r="V114" i="21"/>
  <c r="W114" i="21" s="1"/>
  <c r="T114" i="21"/>
  <c r="X114" i="21" s="1"/>
  <c r="Z114" i="21" s="1"/>
  <c r="S114" i="21"/>
  <c r="Q114" i="21"/>
  <c r="AH113" i="21"/>
  <c r="V113" i="21"/>
  <c r="W113" i="21" s="1"/>
  <c r="T113" i="21"/>
  <c r="X113" i="21" s="1"/>
  <c r="Z113" i="21" s="1"/>
  <c r="S113" i="21"/>
  <c r="Q113" i="21"/>
  <c r="AH112" i="21"/>
  <c r="X112" i="21"/>
  <c r="Z112" i="21" s="1"/>
  <c r="V112" i="21"/>
  <c r="W112" i="21" s="1"/>
  <c r="T112" i="21"/>
  <c r="S112" i="21"/>
  <c r="Q112" i="21"/>
  <c r="AH111" i="21"/>
  <c r="V111" i="21"/>
  <c r="W111" i="21" s="1"/>
  <c r="T111" i="21"/>
  <c r="X111" i="21" s="1"/>
  <c r="Z111" i="21" s="1"/>
  <c r="S111" i="21"/>
  <c r="Q111" i="21"/>
  <c r="AH110" i="21"/>
  <c r="W110" i="21"/>
  <c r="V110" i="21"/>
  <c r="T110" i="21"/>
  <c r="X110" i="21" s="1"/>
  <c r="Z110" i="21" s="1"/>
  <c r="S110" i="21"/>
  <c r="Q110" i="21"/>
  <c r="AH109" i="21"/>
  <c r="V109" i="21"/>
  <c r="W109" i="21" s="1"/>
  <c r="T109" i="21"/>
  <c r="X109" i="21" s="1"/>
  <c r="Z109" i="21" s="1"/>
  <c r="S109" i="21"/>
  <c r="Q109" i="21"/>
  <c r="AH108" i="21"/>
  <c r="V108" i="21"/>
  <c r="W108" i="21" s="1"/>
  <c r="T108" i="21"/>
  <c r="X108" i="21" s="1"/>
  <c r="Z108" i="21" s="1"/>
  <c r="S108" i="21"/>
  <c r="Q108" i="21"/>
  <c r="AH107" i="21"/>
  <c r="V107" i="21"/>
  <c r="W107" i="21" s="1"/>
  <c r="T107" i="21"/>
  <c r="X107" i="21" s="1"/>
  <c r="Z107" i="21" s="1"/>
  <c r="S107" i="21"/>
  <c r="Q107" i="21"/>
  <c r="AH106" i="21"/>
  <c r="V106" i="21"/>
  <c r="W106" i="21" s="1"/>
  <c r="T106" i="21"/>
  <c r="X106" i="21" s="1"/>
  <c r="Z106" i="21" s="1"/>
  <c r="S106" i="21"/>
  <c r="Q106" i="21"/>
  <c r="AH105" i="21"/>
  <c r="V105" i="21"/>
  <c r="W105" i="21" s="1"/>
  <c r="T105" i="21"/>
  <c r="X105" i="21" s="1"/>
  <c r="Z105" i="21" s="1"/>
  <c r="S105" i="21"/>
  <c r="Q105" i="21"/>
  <c r="AH104" i="21"/>
  <c r="V104" i="21"/>
  <c r="W104" i="21" s="1"/>
  <c r="T104" i="21"/>
  <c r="X104" i="21" s="1"/>
  <c r="Z104" i="21" s="1"/>
  <c r="S104" i="21"/>
  <c r="Q104" i="21"/>
  <c r="AH103" i="21"/>
  <c r="V103" i="21"/>
  <c r="W103" i="21" s="1"/>
  <c r="T103" i="21"/>
  <c r="X103" i="21" s="1"/>
  <c r="Z103" i="21" s="1"/>
  <c r="S103" i="21"/>
  <c r="Q103" i="21"/>
  <c r="AH102" i="21"/>
  <c r="V102" i="21"/>
  <c r="W102" i="21" s="1"/>
  <c r="T102" i="21"/>
  <c r="X102" i="21" s="1"/>
  <c r="Z102" i="21" s="1"/>
  <c r="S102" i="21"/>
  <c r="Q102" i="21"/>
  <c r="AH101" i="21"/>
  <c r="V101" i="21"/>
  <c r="W101" i="21" s="1"/>
  <c r="T101" i="21"/>
  <c r="X101" i="21" s="1"/>
  <c r="Z101" i="21" s="1"/>
  <c r="S101" i="21"/>
  <c r="Q101" i="21"/>
  <c r="AH100" i="21"/>
  <c r="V100" i="21"/>
  <c r="W100" i="21" s="1"/>
  <c r="T100" i="21"/>
  <c r="X100" i="21" s="1"/>
  <c r="Z100" i="21" s="1"/>
  <c r="S100" i="21"/>
  <c r="Q100" i="21"/>
  <c r="AH99" i="21"/>
  <c r="V99" i="21"/>
  <c r="W99" i="21" s="1"/>
  <c r="T99" i="21"/>
  <c r="X99" i="21" s="1"/>
  <c r="Z99" i="21" s="1"/>
  <c r="S99" i="21"/>
  <c r="Q99" i="21"/>
  <c r="AH98" i="21"/>
  <c r="V98" i="21"/>
  <c r="W98" i="21" s="1"/>
  <c r="T98" i="21"/>
  <c r="X98" i="21" s="1"/>
  <c r="Z98" i="21" s="1"/>
  <c r="S98" i="21"/>
  <c r="Q98" i="21"/>
  <c r="AH97" i="21"/>
  <c r="V97" i="21"/>
  <c r="W97" i="21" s="1"/>
  <c r="T97" i="21"/>
  <c r="X97" i="21" s="1"/>
  <c r="Z97" i="21" s="1"/>
  <c r="S97" i="21"/>
  <c r="Q97" i="21"/>
  <c r="AH96" i="21"/>
  <c r="V96" i="21"/>
  <c r="W96" i="21" s="1"/>
  <c r="T96" i="21"/>
  <c r="X96" i="21" s="1"/>
  <c r="Z96" i="21" s="1"/>
  <c r="S96" i="21"/>
  <c r="Q96" i="21"/>
  <c r="AH95" i="21"/>
  <c r="V95" i="21"/>
  <c r="W95" i="21" s="1"/>
  <c r="T95" i="21"/>
  <c r="X95" i="21" s="1"/>
  <c r="Z95" i="21" s="1"/>
  <c r="S95" i="21"/>
  <c r="Q95" i="21"/>
  <c r="AH94" i="21"/>
  <c r="V94" i="21"/>
  <c r="W94" i="21" s="1"/>
  <c r="T94" i="21"/>
  <c r="X94" i="21" s="1"/>
  <c r="Z94" i="21" s="1"/>
  <c r="S94" i="21"/>
  <c r="Q94" i="21"/>
  <c r="AH93" i="21"/>
  <c r="V93" i="21"/>
  <c r="W93" i="21" s="1"/>
  <c r="T93" i="21"/>
  <c r="X93" i="21" s="1"/>
  <c r="Z93" i="21" s="1"/>
  <c r="S93" i="21"/>
  <c r="Q93" i="21"/>
  <c r="AH92" i="21"/>
  <c r="V92" i="21"/>
  <c r="W92" i="21" s="1"/>
  <c r="T92" i="21"/>
  <c r="X92" i="21" s="1"/>
  <c r="Z92" i="21" s="1"/>
  <c r="S92" i="21"/>
  <c r="Q92" i="21"/>
  <c r="AH91" i="21"/>
  <c r="V91" i="21"/>
  <c r="W91" i="21" s="1"/>
  <c r="T91" i="21"/>
  <c r="X91" i="21" s="1"/>
  <c r="Z91" i="21" s="1"/>
  <c r="S91" i="21"/>
  <c r="Q91" i="21"/>
  <c r="AH90" i="21"/>
  <c r="V90" i="21"/>
  <c r="W90" i="21" s="1"/>
  <c r="T90" i="21"/>
  <c r="X90" i="21" s="1"/>
  <c r="Z90" i="21" s="1"/>
  <c r="S90" i="21"/>
  <c r="Q90" i="21"/>
  <c r="AH89" i="21"/>
  <c r="W89" i="21"/>
  <c r="V89" i="21"/>
  <c r="T89" i="21"/>
  <c r="X89" i="21" s="1"/>
  <c r="Z89" i="21" s="1"/>
  <c r="S89" i="21"/>
  <c r="Q89" i="21"/>
  <c r="AH88" i="21"/>
  <c r="V88" i="21"/>
  <c r="W88" i="21" s="1"/>
  <c r="T88" i="21"/>
  <c r="X88" i="21" s="1"/>
  <c r="Z88" i="21" s="1"/>
  <c r="S88" i="21"/>
  <c r="Q88" i="21"/>
  <c r="AH87" i="21"/>
  <c r="V87" i="21"/>
  <c r="T87" i="21"/>
  <c r="X87" i="21" s="1"/>
  <c r="Z87" i="21" s="1"/>
  <c r="S87" i="21"/>
  <c r="Q87" i="21"/>
  <c r="K87" i="21"/>
  <c r="AH86" i="21"/>
  <c r="V86" i="21"/>
  <c r="T86" i="21"/>
  <c r="X86" i="21" s="1"/>
  <c r="Z86" i="21" s="1"/>
  <c r="S86" i="21"/>
  <c r="Q86" i="21"/>
  <c r="K86" i="21"/>
  <c r="AH85" i="21"/>
  <c r="V85" i="21"/>
  <c r="W85" i="21" s="1"/>
  <c r="T85" i="21"/>
  <c r="X85" i="21" s="1"/>
  <c r="Z85" i="21" s="1"/>
  <c r="S85" i="21"/>
  <c r="Q85" i="21"/>
  <c r="K85" i="21"/>
  <c r="AH84" i="21"/>
  <c r="V84" i="21"/>
  <c r="AG84" i="21" s="1"/>
  <c r="T84" i="21"/>
  <c r="X84" i="21" s="1"/>
  <c r="Z84" i="21" s="1"/>
  <c r="S84" i="21"/>
  <c r="Q84" i="21"/>
  <c r="K84" i="21"/>
  <c r="AH83" i="21"/>
  <c r="V83" i="21"/>
  <c r="T83" i="21"/>
  <c r="X83" i="21" s="1"/>
  <c r="Z83" i="21" s="1"/>
  <c r="S83" i="21"/>
  <c r="Q83" i="21"/>
  <c r="K83" i="21"/>
  <c r="AH82" i="21"/>
  <c r="V82" i="21"/>
  <c r="AG82" i="21" s="1"/>
  <c r="T82" i="21"/>
  <c r="X82" i="21" s="1"/>
  <c r="Z82" i="21" s="1"/>
  <c r="S82" i="21"/>
  <c r="Q82" i="21"/>
  <c r="K82" i="21"/>
  <c r="AH81" i="21"/>
  <c r="V81" i="21"/>
  <c r="W81" i="21" s="1"/>
  <c r="T81" i="21"/>
  <c r="X81" i="21" s="1"/>
  <c r="Z81" i="21" s="1"/>
  <c r="S81" i="21"/>
  <c r="Q81" i="21"/>
  <c r="K81" i="21"/>
  <c r="AH80" i="21"/>
  <c r="V80" i="21"/>
  <c r="T80" i="21"/>
  <c r="X80" i="21" s="1"/>
  <c r="Z80" i="21" s="1"/>
  <c r="S80" i="21"/>
  <c r="Q80" i="21"/>
  <c r="K80" i="21"/>
  <c r="AH79" i="21"/>
  <c r="V79" i="21"/>
  <c r="T79" i="21"/>
  <c r="X79" i="21" s="1"/>
  <c r="Z79" i="21" s="1"/>
  <c r="S79" i="21"/>
  <c r="Q79" i="21"/>
  <c r="K79" i="21"/>
  <c r="AH78" i="21"/>
  <c r="V78" i="21"/>
  <c r="W78" i="21" s="1"/>
  <c r="T78" i="21"/>
  <c r="X78" i="21" s="1"/>
  <c r="Z78" i="21" s="1"/>
  <c r="S78" i="21"/>
  <c r="Q78" i="21"/>
  <c r="K78" i="21"/>
  <c r="AH77" i="21"/>
  <c r="V77" i="21"/>
  <c r="W77" i="21" s="1"/>
  <c r="T77" i="21"/>
  <c r="X77" i="21" s="1"/>
  <c r="Z77" i="21" s="1"/>
  <c r="S77" i="21"/>
  <c r="Q77" i="21"/>
  <c r="K77" i="21"/>
  <c r="AH76" i="21"/>
  <c r="V76" i="21"/>
  <c r="T76" i="21"/>
  <c r="X76" i="21" s="1"/>
  <c r="Z76" i="21" s="1"/>
  <c r="S76" i="21"/>
  <c r="Q76" i="21"/>
  <c r="K76" i="21"/>
  <c r="AH75" i="21"/>
  <c r="V75" i="21"/>
  <c r="T75" i="21"/>
  <c r="X75" i="21" s="1"/>
  <c r="Z75" i="21" s="1"/>
  <c r="S75" i="21"/>
  <c r="Q75" i="21"/>
  <c r="K75" i="21"/>
  <c r="AH74" i="21"/>
  <c r="AG74" i="21"/>
  <c r="V74" i="21"/>
  <c r="W74" i="21" s="1"/>
  <c r="T74" i="21"/>
  <c r="X74" i="21" s="1"/>
  <c r="Z74" i="21" s="1"/>
  <c r="S74" i="21"/>
  <c r="Q74" i="21"/>
  <c r="K74" i="21"/>
  <c r="AH73" i="21"/>
  <c r="V73" i="21"/>
  <c r="W73" i="21" s="1"/>
  <c r="T73" i="21"/>
  <c r="X73" i="21" s="1"/>
  <c r="Z73" i="21" s="1"/>
  <c r="S73" i="21"/>
  <c r="Q73" i="21"/>
  <c r="K73" i="21"/>
  <c r="AH72" i="21"/>
  <c r="V72" i="21"/>
  <c r="W72" i="21" s="1"/>
  <c r="T72" i="21"/>
  <c r="X72" i="21" s="1"/>
  <c r="Z72" i="21" s="1"/>
  <c r="S72" i="21"/>
  <c r="Q72" i="21"/>
  <c r="K72" i="21"/>
  <c r="AH71" i="21"/>
  <c r="V71" i="21"/>
  <c r="W71" i="21" s="1"/>
  <c r="T71" i="21"/>
  <c r="X71" i="21" s="1"/>
  <c r="Z71" i="21" s="1"/>
  <c r="S71" i="21"/>
  <c r="Q71" i="21"/>
  <c r="K71" i="21"/>
  <c r="AH70" i="21"/>
  <c r="V70" i="21"/>
  <c r="T70" i="21"/>
  <c r="X70" i="21" s="1"/>
  <c r="Z70" i="21" s="1"/>
  <c r="S70" i="21"/>
  <c r="Q70" i="21"/>
  <c r="K70" i="21"/>
  <c r="AH69" i="21"/>
  <c r="V69" i="21"/>
  <c r="T69" i="21"/>
  <c r="X69" i="21" s="1"/>
  <c r="Z69" i="21" s="1"/>
  <c r="S69" i="21"/>
  <c r="Q69" i="21"/>
  <c r="K69" i="21"/>
  <c r="AH68" i="21"/>
  <c r="V68" i="21"/>
  <c r="W68" i="21" s="1"/>
  <c r="T68" i="21"/>
  <c r="X68" i="21" s="1"/>
  <c r="Z68" i="21" s="1"/>
  <c r="S68" i="21"/>
  <c r="Q68" i="21"/>
  <c r="K68" i="21"/>
  <c r="AH67" i="21"/>
  <c r="V67" i="21"/>
  <c r="AG67" i="21" s="1"/>
  <c r="T67" i="21"/>
  <c r="X67" i="21" s="1"/>
  <c r="Z67" i="21" s="1"/>
  <c r="S67" i="21"/>
  <c r="Q67" i="21"/>
  <c r="K67" i="21"/>
  <c r="AH66" i="21"/>
  <c r="V66" i="21"/>
  <c r="W66" i="21" s="1"/>
  <c r="T66" i="21"/>
  <c r="X66" i="21" s="1"/>
  <c r="Z66" i="21" s="1"/>
  <c r="S66" i="21"/>
  <c r="Q66" i="21"/>
  <c r="K66" i="21"/>
  <c r="AH65" i="21"/>
  <c r="X65" i="21"/>
  <c r="Z65" i="21" s="1"/>
  <c r="V65" i="21"/>
  <c r="T65" i="21"/>
  <c r="S65" i="21"/>
  <c r="Q65" i="21"/>
  <c r="K65" i="21"/>
  <c r="AH64" i="21"/>
  <c r="V64" i="21"/>
  <c r="W64" i="21" s="1"/>
  <c r="T64" i="21"/>
  <c r="X64" i="21" s="1"/>
  <c r="Z64" i="21" s="1"/>
  <c r="S64" i="21"/>
  <c r="Q64" i="21"/>
  <c r="K64" i="21"/>
  <c r="AH63" i="21"/>
  <c r="V63" i="21"/>
  <c r="T63" i="21"/>
  <c r="X63" i="21" s="1"/>
  <c r="Z63" i="21" s="1"/>
  <c r="S63" i="21"/>
  <c r="Q63" i="21"/>
  <c r="K63" i="21"/>
  <c r="AH62" i="21"/>
  <c r="V62" i="21"/>
  <c r="W62" i="21" s="1"/>
  <c r="T62" i="21"/>
  <c r="X62" i="21" s="1"/>
  <c r="Z62" i="21" s="1"/>
  <c r="S62" i="21"/>
  <c r="Q62" i="21"/>
  <c r="K62" i="21"/>
  <c r="AH61" i="21"/>
  <c r="V61" i="21"/>
  <c r="AG61" i="21" s="1"/>
  <c r="T61" i="21"/>
  <c r="X61" i="21" s="1"/>
  <c r="Z61" i="21" s="1"/>
  <c r="S61" i="21"/>
  <c r="Q61" i="21"/>
  <c r="K61" i="21"/>
  <c r="AH60" i="21"/>
  <c r="V60" i="21"/>
  <c r="W60" i="21" s="1"/>
  <c r="T60" i="21"/>
  <c r="X60" i="21" s="1"/>
  <c r="Z60" i="21" s="1"/>
  <c r="S60" i="21"/>
  <c r="Q60" i="21"/>
  <c r="K60" i="21"/>
  <c r="AH59" i="21"/>
  <c r="V59" i="21"/>
  <c r="T59" i="21"/>
  <c r="X59" i="21" s="1"/>
  <c r="Z59" i="21" s="1"/>
  <c r="S59" i="21"/>
  <c r="Q59" i="21"/>
  <c r="K59" i="21"/>
  <c r="AH58" i="21"/>
  <c r="V58" i="21"/>
  <c r="W58" i="21" s="1"/>
  <c r="T58" i="21"/>
  <c r="X58" i="21" s="1"/>
  <c r="Z58" i="21" s="1"/>
  <c r="S58" i="21"/>
  <c r="Q58" i="21"/>
  <c r="K58" i="21"/>
  <c r="AH57" i="21"/>
  <c r="V57" i="21"/>
  <c r="AG57" i="21" s="1"/>
  <c r="T57" i="21"/>
  <c r="X57" i="21" s="1"/>
  <c r="Z57" i="21" s="1"/>
  <c r="S57" i="21"/>
  <c r="Q57" i="21"/>
  <c r="K57" i="21"/>
  <c r="AH56" i="21"/>
  <c r="V56" i="21"/>
  <c r="W56" i="21" s="1"/>
  <c r="T56" i="21"/>
  <c r="X56" i="21" s="1"/>
  <c r="Z56" i="21" s="1"/>
  <c r="S56" i="21"/>
  <c r="Q56" i="21"/>
  <c r="K56" i="21"/>
  <c r="AH55" i="21"/>
  <c r="V55" i="21"/>
  <c r="AG55" i="21" s="1"/>
  <c r="T55" i="21"/>
  <c r="X55" i="21" s="1"/>
  <c r="Z55" i="21" s="1"/>
  <c r="S55" i="21"/>
  <c r="Q55" i="21"/>
  <c r="K55" i="21"/>
  <c r="AH54" i="21"/>
  <c r="V54" i="21"/>
  <c r="W54" i="21" s="1"/>
  <c r="T54" i="21"/>
  <c r="X54" i="21" s="1"/>
  <c r="Z54" i="21" s="1"/>
  <c r="S54" i="21"/>
  <c r="Q54" i="21"/>
  <c r="K54" i="21"/>
  <c r="AH53" i="21"/>
  <c r="V53" i="21"/>
  <c r="T53" i="21"/>
  <c r="X53" i="21" s="1"/>
  <c r="Z53" i="21" s="1"/>
  <c r="S53" i="21"/>
  <c r="Q53" i="21"/>
  <c r="K53" i="21"/>
  <c r="AH52" i="21"/>
  <c r="V52" i="21"/>
  <c r="W52" i="21" s="1"/>
  <c r="T52" i="21"/>
  <c r="X52" i="21" s="1"/>
  <c r="Z52" i="21" s="1"/>
  <c r="S52" i="21"/>
  <c r="Q52" i="21"/>
  <c r="K52" i="21"/>
  <c r="AH51" i="21"/>
  <c r="W51" i="21"/>
  <c r="V51" i="21"/>
  <c r="AG51" i="21" s="1"/>
  <c r="T51" i="21"/>
  <c r="X51" i="21" s="1"/>
  <c r="Z51" i="21" s="1"/>
  <c r="S51" i="21"/>
  <c r="Q51" i="21"/>
  <c r="K51" i="21"/>
  <c r="AH50" i="21"/>
  <c r="V50" i="21"/>
  <c r="T50" i="21"/>
  <c r="X50" i="21" s="1"/>
  <c r="Z50" i="21" s="1"/>
  <c r="S50" i="21"/>
  <c r="Q50" i="21"/>
  <c r="K50" i="21"/>
  <c r="AH49" i="21"/>
  <c r="V49" i="21"/>
  <c r="AG49" i="21" s="1"/>
  <c r="T49" i="21"/>
  <c r="X49" i="21" s="1"/>
  <c r="Z49" i="21" s="1"/>
  <c r="S49" i="21"/>
  <c r="Q49" i="21"/>
  <c r="K49" i="21"/>
  <c r="AH48" i="21"/>
  <c r="V48" i="21"/>
  <c r="AG48" i="21" s="1"/>
  <c r="T48" i="21"/>
  <c r="X48" i="21" s="1"/>
  <c r="Z48" i="21" s="1"/>
  <c r="S48" i="21"/>
  <c r="Q48" i="21"/>
  <c r="K48" i="21"/>
  <c r="AH47" i="21"/>
  <c r="V47" i="21"/>
  <c r="AG47" i="21" s="1"/>
  <c r="T47" i="21"/>
  <c r="X47" i="21" s="1"/>
  <c r="Z47" i="21" s="1"/>
  <c r="S47" i="21"/>
  <c r="Q47" i="21"/>
  <c r="K47" i="21"/>
  <c r="AH46" i="21"/>
  <c r="V46" i="21"/>
  <c r="T46" i="21"/>
  <c r="X46" i="21" s="1"/>
  <c r="Z46" i="21" s="1"/>
  <c r="S46" i="21"/>
  <c r="Q46" i="21"/>
  <c r="K46" i="21"/>
  <c r="AH45" i="21"/>
  <c r="V45" i="21"/>
  <c r="AG45" i="21" s="1"/>
  <c r="T45" i="21"/>
  <c r="X45" i="21" s="1"/>
  <c r="Z45" i="21" s="1"/>
  <c r="S45" i="21"/>
  <c r="Q45" i="21"/>
  <c r="K45" i="21"/>
  <c r="AH44" i="21"/>
  <c r="V44" i="21"/>
  <c r="AG44" i="21" s="1"/>
  <c r="T44" i="21"/>
  <c r="X44" i="21" s="1"/>
  <c r="Z44" i="21" s="1"/>
  <c r="S44" i="21"/>
  <c r="Q44" i="21"/>
  <c r="K44" i="21"/>
  <c r="AH43" i="21"/>
  <c r="V43" i="21"/>
  <c r="AG43" i="21" s="1"/>
  <c r="T43" i="21"/>
  <c r="X43" i="21" s="1"/>
  <c r="Z43" i="21" s="1"/>
  <c r="S43" i="21"/>
  <c r="Q43" i="21"/>
  <c r="K43" i="21"/>
  <c r="AH42" i="21"/>
  <c r="V42" i="21"/>
  <c r="T42" i="21"/>
  <c r="X42" i="21" s="1"/>
  <c r="Z42" i="21" s="1"/>
  <c r="S42" i="21"/>
  <c r="Q42" i="21"/>
  <c r="K42" i="21"/>
  <c r="AH41" i="21"/>
  <c r="V41" i="21"/>
  <c r="AG41" i="21" s="1"/>
  <c r="T41" i="21"/>
  <c r="X41" i="21" s="1"/>
  <c r="Z41" i="21" s="1"/>
  <c r="S41" i="21"/>
  <c r="Q41" i="21"/>
  <c r="K41" i="21"/>
  <c r="AH40" i="21"/>
  <c r="V40" i="21"/>
  <c r="AG40" i="21" s="1"/>
  <c r="T40" i="21"/>
  <c r="X40" i="21" s="1"/>
  <c r="Z40" i="21" s="1"/>
  <c r="S40" i="21"/>
  <c r="Q40" i="21"/>
  <c r="K40" i="21"/>
  <c r="AH39" i="21"/>
  <c r="W39" i="21"/>
  <c r="V39" i="21"/>
  <c r="AG39" i="21" s="1"/>
  <c r="T39" i="21"/>
  <c r="X39" i="21" s="1"/>
  <c r="Z39" i="21" s="1"/>
  <c r="S39" i="21"/>
  <c r="Q39" i="21"/>
  <c r="K39" i="21"/>
  <c r="AH38" i="21"/>
  <c r="V38" i="21"/>
  <c r="T38" i="21"/>
  <c r="X38" i="21" s="1"/>
  <c r="Z38" i="21" s="1"/>
  <c r="S38" i="21"/>
  <c r="Q38" i="21"/>
  <c r="K38" i="21"/>
  <c r="AH37" i="21"/>
  <c r="V37" i="21"/>
  <c r="AG37" i="21" s="1"/>
  <c r="T37" i="21"/>
  <c r="X37" i="21" s="1"/>
  <c r="Z37" i="21" s="1"/>
  <c r="S37" i="21"/>
  <c r="Q37" i="21"/>
  <c r="K37" i="21"/>
  <c r="AH36" i="21"/>
  <c r="V36" i="21"/>
  <c r="AG36" i="21" s="1"/>
  <c r="T36" i="21"/>
  <c r="X36" i="21" s="1"/>
  <c r="Z36" i="21" s="1"/>
  <c r="S36" i="21"/>
  <c r="Q36" i="21"/>
  <c r="K36" i="21"/>
  <c r="AH35" i="21"/>
  <c r="V35" i="21"/>
  <c r="AG35" i="21" s="1"/>
  <c r="T35" i="21"/>
  <c r="X35" i="21" s="1"/>
  <c r="Z35" i="21" s="1"/>
  <c r="S35" i="21"/>
  <c r="Q35" i="21"/>
  <c r="K35" i="21"/>
  <c r="AH34" i="21"/>
  <c r="V34" i="21"/>
  <c r="T34" i="21"/>
  <c r="X34" i="21" s="1"/>
  <c r="Z34" i="21" s="1"/>
  <c r="S34" i="21"/>
  <c r="Q34" i="21"/>
  <c r="K34" i="21"/>
  <c r="AH33" i="21"/>
  <c r="V33" i="21"/>
  <c r="T33" i="21"/>
  <c r="X33" i="21" s="1"/>
  <c r="Z33" i="21" s="1"/>
  <c r="S33" i="21"/>
  <c r="Q33" i="21"/>
  <c r="K33" i="21"/>
  <c r="AH32" i="21"/>
  <c r="V32" i="21"/>
  <c r="T32" i="21"/>
  <c r="X32" i="21" s="1"/>
  <c r="Z32" i="21" s="1"/>
  <c r="S32" i="21"/>
  <c r="Q32" i="21"/>
  <c r="K32" i="21"/>
  <c r="AH31" i="21"/>
  <c r="V31" i="21"/>
  <c r="AG31" i="21" s="1"/>
  <c r="T31" i="21"/>
  <c r="X31" i="21" s="1"/>
  <c r="Z31" i="21" s="1"/>
  <c r="S31" i="21"/>
  <c r="Q31" i="21"/>
  <c r="K31" i="21"/>
  <c r="AH30" i="21"/>
  <c r="V30" i="21"/>
  <c r="T30" i="21"/>
  <c r="X30" i="21" s="1"/>
  <c r="Z30" i="21" s="1"/>
  <c r="S30" i="21"/>
  <c r="Q30" i="21"/>
  <c r="K30" i="21"/>
  <c r="AH29" i="21"/>
  <c r="V29" i="21"/>
  <c r="AG29" i="21" s="1"/>
  <c r="T29" i="21"/>
  <c r="X29" i="21" s="1"/>
  <c r="Z29" i="21" s="1"/>
  <c r="S29" i="21"/>
  <c r="Q29" i="21"/>
  <c r="K29" i="21"/>
  <c r="AH28" i="21"/>
  <c r="V28" i="21"/>
  <c r="AG28" i="21" s="1"/>
  <c r="T28" i="21"/>
  <c r="X28" i="21" s="1"/>
  <c r="Z28" i="21" s="1"/>
  <c r="S28" i="21"/>
  <c r="Q28" i="21"/>
  <c r="K28" i="21"/>
  <c r="AH27" i="21"/>
  <c r="V27" i="21"/>
  <c r="AG27" i="21" s="1"/>
  <c r="T27" i="21"/>
  <c r="X27" i="21" s="1"/>
  <c r="Z27" i="21" s="1"/>
  <c r="S27" i="21"/>
  <c r="Q27" i="21"/>
  <c r="K27" i="21"/>
  <c r="AH26" i="21"/>
  <c r="V26" i="21"/>
  <c r="T26" i="21"/>
  <c r="X26" i="21" s="1"/>
  <c r="Z26" i="21" s="1"/>
  <c r="S26" i="21"/>
  <c r="Q26" i="21"/>
  <c r="K26" i="21"/>
  <c r="AH25" i="21"/>
  <c r="V25" i="21"/>
  <c r="AG25" i="21" s="1"/>
  <c r="T25" i="21"/>
  <c r="X25" i="21" s="1"/>
  <c r="Z25" i="21" s="1"/>
  <c r="S25" i="21"/>
  <c r="Q25" i="21"/>
  <c r="K25" i="21"/>
  <c r="AH24" i="21"/>
  <c r="V24" i="21"/>
  <c r="AG24" i="21" s="1"/>
  <c r="T24" i="21"/>
  <c r="X24" i="21" s="1"/>
  <c r="Z24" i="21" s="1"/>
  <c r="S24" i="21"/>
  <c r="Q24" i="21"/>
  <c r="K24" i="21"/>
  <c r="AH23" i="21"/>
  <c r="W23" i="21"/>
  <c r="V23" i="21"/>
  <c r="AG23" i="21" s="1"/>
  <c r="T23" i="21"/>
  <c r="X23" i="21" s="1"/>
  <c r="Z23" i="21" s="1"/>
  <c r="S23" i="21"/>
  <c r="Q23" i="21"/>
  <c r="K23" i="21"/>
  <c r="AH22" i="21"/>
  <c r="V22" i="21"/>
  <c r="T22" i="21"/>
  <c r="X22" i="21" s="1"/>
  <c r="Z22" i="21" s="1"/>
  <c r="S22" i="21"/>
  <c r="Q22" i="21"/>
  <c r="K22" i="21"/>
  <c r="AH21" i="21"/>
  <c r="V21" i="21"/>
  <c r="AG21" i="21" s="1"/>
  <c r="T21" i="21"/>
  <c r="X21" i="21" s="1"/>
  <c r="Z21" i="21" s="1"/>
  <c r="S21" i="21"/>
  <c r="Q21" i="21"/>
  <c r="K21" i="21"/>
  <c r="AH20" i="21"/>
  <c r="AG20" i="21"/>
  <c r="K20" i="21"/>
  <c r="AH19" i="21"/>
  <c r="W19" i="21"/>
  <c r="V19" i="21"/>
  <c r="AG19" i="21" s="1"/>
  <c r="T19" i="21"/>
  <c r="X19" i="21" s="1"/>
  <c r="Z19" i="21" s="1"/>
  <c r="S19" i="21"/>
  <c r="Q19" i="21"/>
  <c r="K19" i="21"/>
  <c r="AH18" i="21"/>
  <c r="V18" i="21"/>
  <c r="T18" i="21"/>
  <c r="X18" i="21" s="1"/>
  <c r="Z18" i="21" s="1"/>
  <c r="S18" i="21"/>
  <c r="Q18" i="21"/>
  <c r="K18" i="21"/>
  <c r="AH17" i="21"/>
  <c r="V17" i="21"/>
  <c r="AG17" i="21" s="1"/>
  <c r="T17" i="21"/>
  <c r="X17" i="21" s="1"/>
  <c r="Z17" i="21" s="1"/>
  <c r="S17" i="21"/>
  <c r="Q17" i="21"/>
  <c r="K17" i="21"/>
  <c r="AH16" i="21"/>
  <c r="V16" i="21"/>
  <c r="AG16" i="21" s="1"/>
  <c r="T16" i="21"/>
  <c r="X16" i="21" s="1"/>
  <c r="Z16" i="21" s="1"/>
  <c r="S16" i="21"/>
  <c r="Q16" i="21"/>
  <c r="K16" i="21"/>
  <c r="AH15" i="21"/>
  <c r="W15" i="21"/>
  <c r="V15" i="21"/>
  <c r="AG15" i="21" s="1"/>
  <c r="T15" i="21"/>
  <c r="X15" i="21" s="1"/>
  <c r="Z15" i="21" s="1"/>
  <c r="S15" i="21"/>
  <c r="Q15" i="21"/>
  <c r="K15" i="21"/>
  <c r="AH14" i="21"/>
  <c r="V14" i="21"/>
  <c r="T14" i="21"/>
  <c r="X14" i="21" s="1"/>
  <c r="Z14" i="21" s="1"/>
  <c r="S14" i="21"/>
  <c r="Q14" i="21"/>
  <c r="K14" i="21"/>
  <c r="AH13" i="21"/>
  <c r="V13" i="21"/>
  <c r="AG13" i="21" s="1"/>
  <c r="T13" i="21"/>
  <c r="X13" i="21" s="1"/>
  <c r="Z13" i="21" s="1"/>
  <c r="S13" i="21"/>
  <c r="Q13" i="21"/>
  <c r="K13" i="21"/>
  <c r="AH12" i="21"/>
  <c r="V12" i="21"/>
  <c r="AG12" i="21" s="1"/>
  <c r="T12" i="21"/>
  <c r="X12" i="21" s="1"/>
  <c r="Z12" i="21" s="1"/>
  <c r="S12" i="21"/>
  <c r="Q12" i="21"/>
  <c r="K12" i="21"/>
  <c r="AH11" i="21"/>
  <c r="V11" i="21"/>
  <c r="AG11" i="21" s="1"/>
  <c r="T11" i="21"/>
  <c r="X11" i="21" s="1"/>
  <c r="Z11" i="21" s="1"/>
  <c r="S11" i="21"/>
  <c r="Q11" i="21"/>
  <c r="K11" i="21"/>
  <c r="AH10" i="21"/>
  <c r="V10" i="21"/>
  <c r="T10" i="21"/>
  <c r="X10" i="21" s="1"/>
  <c r="Z10" i="21" s="1"/>
  <c r="S10" i="21"/>
  <c r="Q10" i="21"/>
  <c r="K10" i="21"/>
  <c r="AH9" i="21"/>
  <c r="V9" i="21"/>
  <c r="AG9" i="21" s="1"/>
  <c r="T9" i="21"/>
  <c r="X9" i="21" s="1"/>
  <c r="Z9" i="21" s="1"/>
  <c r="S9" i="21"/>
  <c r="Q9" i="21"/>
  <c r="K9" i="21"/>
  <c r="AH8" i="21"/>
  <c r="V8" i="21"/>
  <c r="AG8" i="21" s="1"/>
  <c r="T8" i="21"/>
  <c r="X8" i="21" s="1"/>
  <c r="Z8" i="21" s="1"/>
  <c r="S8" i="21"/>
  <c r="Q8" i="21"/>
  <c r="K8" i="21"/>
  <c r="AH7" i="21"/>
  <c r="V7" i="21"/>
  <c r="AG7" i="21" s="1"/>
  <c r="T7" i="21"/>
  <c r="X7" i="21" s="1"/>
  <c r="Z7" i="21" s="1"/>
  <c r="S7" i="21"/>
  <c r="Q7" i="21"/>
  <c r="K7" i="21"/>
  <c r="AH6" i="21"/>
  <c r="V6" i="21"/>
  <c r="T6" i="21"/>
  <c r="X6" i="21" s="1"/>
  <c r="Z6" i="21" s="1"/>
  <c r="S6" i="21"/>
  <c r="Q6" i="21"/>
  <c r="K6" i="21"/>
  <c r="AH5" i="21"/>
  <c r="V5" i="21"/>
  <c r="AG5" i="21" s="1"/>
  <c r="T5" i="21"/>
  <c r="X5" i="21" s="1"/>
  <c r="Z5" i="21" s="1"/>
  <c r="S5" i="21"/>
  <c r="Q5" i="21"/>
  <c r="K5" i="21"/>
  <c r="AH4" i="21"/>
  <c r="V4" i="21"/>
  <c r="AG4" i="21" s="1"/>
  <c r="T4" i="21"/>
  <c r="X4" i="21" s="1"/>
  <c r="Z4" i="21" s="1"/>
  <c r="S4" i="21"/>
  <c r="Q4" i="21"/>
  <c r="K4" i="21"/>
  <c r="AH3" i="21"/>
  <c r="V3" i="21"/>
  <c r="AG3" i="21" s="1"/>
  <c r="T3" i="21"/>
  <c r="X3" i="21" s="1"/>
  <c r="Z3" i="21" s="1"/>
  <c r="S3" i="21"/>
  <c r="Q3" i="21"/>
  <c r="K3" i="21"/>
  <c r="AH2" i="21"/>
  <c r="AL267" i="20"/>
  <c r="AN267" i="20" s="1"/>
  <c r="AI267" i="20"/>
  <c r="AH267" i="20"/>
  <c r="AK267" i="20" s="1"/>
  <c r="AL266" i="20"/>
  <c r="AI266" i="20"/>
  <c r="AH266" i="20"/>
  <c r="AK266" i="20" s="1"/>
  <c r="AL265" i="20"/>
  <c r="AN265" i="20" s="1"/>
  <c r="AI265" i="20"/>
  <c r="AH265" i="20"/>
  <c r="AK265" i="20" s="1"/>
  <c r="AL264" i="20"/>
  <c r="AN264" i="20" s="1"/>
  <c r="AI264" i="20"/>
  <c r="AH264" i="20"/>
  <c r="AL263" i="20"/>
  <c r="AN263" i="20" s="1"/>
  <c r="AI263" i="20"/>
  <c r="AH263" i="20"/>
  <c r="AK263" i="20" s="1"/>
  <c r="AL262" i="20"/>
  <c r="AN262" i="20" s="1"/>
  <c r="AI262" i="20"/>
  <c r="AH262" i="20"/>
  <c r="AK262" i="20" s="1"/>
  <c r="AL261" i="20"/>
  <c r="AN261" i="20" s="1"/>
  <c r="AI261" i="20"/>
  <c r="AH261" i="20"/>
  <c r="AK261" i="20" s="1"/>
  <c r="AL260" i="20"/>
  <c r="AN260" i="20" s="1"/>
  <c r="AI260" i="20"/>
  <c r="AH260" i="20"/>
  <c r="AK260" i="20" s="1"/>
  <c r="AL259" i="20"/>
  <c r="AN259" i="20" s="1"/>
  <c r="AI259" i="20"/>
  <c r="AH259" i="20"/>
  <c r="AK259" i="20" s="1"/>
  <c r="AL258" i="20"/>
  <c r="AN258" i="20" s="1"/>
  <c r="AI258" i="20"/>
  <c r="AH258" i="20"/>
  <c r="AK258" i="20" s="1"/>
  <c r="AL257" i="20"/>
  <c r="AN257" i="20" s="1"/>
  <c r="AI257" i="20"/>
  <c r="AH257" i="20"/>
  <c r="AK257" i="20" s="1"/>
  <c r="AL256" i="20"/>
  <c r="AN256" i="20" s="1"/>
  <c r="AI256" i="20"/>
  <c r="AH256" i="20"/>
  <c r="AL255" i="20"/>
  <c r="AN255" i="20" s="1"/>
  <c r="AI255" i="20"/>
  <c r="AH255" i="20"/>
  <c r="AK255" i="20" s="1"/>
  <c r="AL254" i="20"/>
  <c r="AN254" i="20" s="1"/>
  <c r="AI254" i="20"/>
  <c r="AH254" i="20"/>
  <c r="AK254" i="20" s="1"/>
  <c r="AL253" i="20"/>
  <c r="AN253" i="20" s="1"/>
  <c r="AI253" i="20"/>
  <c r="AH253" i="20"/>
  <c r="AK253" i="20" s="1"/>
  <c r="AL252" i="20"/>
  <c r="AN252" i="20" s="1"/>
  <c r="AI252" i="20"/>
  <c r="AH252" i="20"/>
  <c r="AK252" i="20" s="1"/>
  <c r="AL251" i="20"/>
  <c r="AN251" i="20" s="1"/>
  <c r="AI251" i="20"/>
  <c r="AH251" i="20"/>
  <c r="AK251" i="20" s="1"/>
  <c r="AL250" i="20"/>
  <c r="AN250" i="20" s="1"/>
  <c r="AI250" i="20"/>
  <c r="AH250" i="20"/>
  <c r="AK250" i="20" s="1"/>
  <c r="AL249" i="20"/>
  <c r="AN249" i="20" s="1"/>
  <c r="AI249" i="20"/>
  <c r="AH249" i="20"/>
  <c r="AK249" i="20" s="1"/>
  <c r="AL248" i="20"/>
  <c r="AN248" i="20" s="1"/>
  <c r="AI248" i="20"/>
  <c r="AH248" i="20"/>
  <c r="AL247" i="20"/>
  <c r="AN247" i="20" s="1"/>
  <c r="AI247" i="20"/>
  <c r="AH247" i="20"/>
  <c r="AK247" i="20" s="1"/>
  <c r="AL246" i="20"/>
  <c r="AN246" i="20" s="1"/>
  <c r="AI246" i="20"/>
  <c r="AH246" i="20"/>
  <c r="AK246" i="20" s="1"/>
  <c r="AL245" i="20"/>
  <c r="AN245" i="20" s="1"/>
  <c r="AI245" i="20"/>
  <c r="AH245" i="20"/>
  <c r="AK245" i="20" s="1"/>
  <c r="AL244" i="20"/>
  <c r="AN244" i="20" s="1"/>
  <c r="AI244" i="20"/>
  <c r="AH244" i="20"/>
  <c r="AK244" i="20" s="1"/>
  <c r="AL243" i="20"/>
  <c r="AN243" i="20" s="1"/>
  <c r="AI243" i="20"/>
  <c r="AH243" i="20"/>
  <c r="AK243" i="20" s="1"/>
  <c r="AL242" i="20"/>
  <c r="AN242" i="20" s="1"/>
  <c r="AH242" i="20"/>
  <c r="AK242" i="20" s="1"/>
  <c r="AL241" i="20"/>
  <c r="AN241" i="20" s="1"/>
  <c r="AH241" i="20"/>
  <c r="AK241" i="20" s="1"/>
  <c r="AL240" i="20"/>
  <c r="AN240" i="20" s="1"/>
  <c r="AH240" i="20"/>
  <c r="AL239" i="20"/>
  <c r="AN239" i="20" s="1"/>
  <c r="AI239" i="20"/>
  <c r="AH239" i="20"/>
  <c r="AK239" i="20" s="1"/>
  <c r="AL238" i="20"/>
  <c r="AN238" i="20" s="1"/>
  <c r="AI238" i="20"/>
  <c r="AH238" i="20"/>
  <c r="AK238" i="20" s="1"/>
  <c r="AL237" i="20"/>
  <c r="AN237" i="20" s="1"/>
  <c r="AI237" i="20"/>
  <c r="AH237" i="20"/>
  <c r="AK237" i="20" s="1"/>
  <c r="AL236" i="20"/>
  <c r="AN236" i="20" s="1"/>
  <c r="AI236" i="20"/>
  <c r="AH236" i="20"/>
  <c r="AK236" i="20" s="1"/>
  <c r="AL235" i="20"/>
  <c r="AN235" i="20" s="1"/>
  <c r="AI235" i="20"/>
  <c r="AH235" i="20"/>
  <c r="AK235" i="20" s="1"/>
  <c r="AL234" i="20"/>
  <c r="AN234" i="20" s="1"/>
  <c r="AI234" i="20"/>
  <c r="AH234" i="20"/>
  <c r="AK234" i="20" s="1"/>
  <c r="AL233" i="20"/>
  <c r="AN233" i="20" s="1"/>
  <c r="AI233" i="20"/>
  <c r="AH233" i="20"/>
  <c r="AK233" i="20" s="1"/>
  <c r="AL232" i="20"/>
  <c r="AN232" i="20" s="1"/>
  <c r="AI232" i="20"/>
  <c r="AH232" i="20"/>
  <c r="AL231" i="20"/>
  <c r="AN231" i="20" s="1"/>
  <c r="AI231" i="20"/>
  <c r="AH231" i="20"/>
  <c r="AK231" i="20" s="1"/>
  <c r="AL230" i="20"/>
  <c r="AN230" i="20" s="1"/>
  <c r="AI230" i="20"/>
  <c r="AH230" i="20"/>
  <c r="AK230" i="20" s="1"/>
  <c r="AL229" i="20"/>
  <c r="AN229" i="20" s="1"/>
  <c r="AI229" i="20"/>
  <c r="AH229" i="20"/>
  <c r="AK229" i="20" s="1"/>
  <c r="AL228" i="20"/>
  <c r="AN228" i="20" s="1"/>
  <c r="AI228" i="20"/>
  <c r="AH228" i="20"/>
  <c r="AK228" i="20" s="1"/>
  <c r="AL227" i="20"/>
  <c r="AN227" i="20" s="1"/>
  <c r="AI227" i="20"/>
  <c r="AH227" i="20"/>
  <c r="AK227" i="20" s="1"/>
  <c r="AL226" i="20"/>
  <c r="AN226" i="20" s="1"/>
  <c r="AI226" i="20"/>
  <c r="AH226" i="20"/>
  <c r="AK226" i="20" s="1"/>
  <c r="AL225" i="20"/>
  <c r="AN225" i="20" s="1"/>
  <c r="AI225" i="20"/>
  <c r="AH225" i="20"/>
  <c r="AK225" i="20" s="1"/>
  <c r="AL224" i="20"/>
  <c r="AN224" i="20" s="1"/>
  <c r="AI224" i="20"/>
  <c r="AH224" i="20"/>
  <c r="AL223" i="20"/>
  <c r="AN223" i="20" s="1"/>
  <c r="AI223" i="20"/>
  <c r="AH223" i="20"/>
  <c r="AK223" i="20" s="1"/>
  <c r="AL222" i="20"/>
  <c r="AN222" i="20" s="1"/>
  <c r="AI222" i="20"/>
  <c r="AH222" i="20"/>
  <c r="AK222" i="20" s="1"/>
  <c r="AL221" i="20"/>
  <c r="AN221" i="20" s="1"/>
  <c r="AI221" i="20"/>
  <c r="AH221" i="20"/>
  <c r="AK221" i="20" s="1"/>
  <c r="AL220" i="20"/>
  <c r="AN220" i="20" s="1"/>
  <c r="AI220" i="20"/>
  <c r="AH220" i="20"/>
  <c r="AK220" i="20" s="1"/>
  <c r="AL219" i="20"/>
  <c r="AN219" i="20" s="1"/>
  <c r="AI219" i="20"/>
  <c r="AH219" i="20"/>
  <c r="AK219" i="20" s="1"/>
  <c r="AL218" i="20"/>
  <c r="AN218" i="20" s="1"/>
  <c r="AI218" i="20"/>
  <c r="AH218" i="20"/>
  <c r="AK218" i="20" s="1"/>
  <c r="AL217" i="20"/>
  <c r="AN217" i="20" s="1"/>
  <c r="AI217" i="20"/>
  <c r="AH217" i="20"/>
  <c r="AK217" i="20" s="1"/>
  <c r="AL216" i="20"/>
  <c r="AN216" i="20" s="1"/>
  <c r="AI216" i="20"/>
  <c r="AH216" i="20"/>
  <c r="AK216" i="20" s="1"/>
  <c r="AL215" i="20"/>
  <c r="AN215" i="20" s="1"/>
  <c r="AI215" i="20"/>
  <c r="AH215" i="20"/>
  <c r="AK215" i="20" s="1"/>
  <c r="AL214" i="20"/>
  <c r="AN214" i="20" s="1"/>
  <c r="AI214" i="20"/>
  <c r="AH214" i="20"/>
  <c r="AK214" i="20" s="1"/>
  <c r="AL213" i="20"/>
  <c r="AN213" i="20" s="1"/>
  <c r="AI213" i="20"/>
  <c r="AH213" i="20"/>
  <c r="AK213" i="20" s="1"/>
  <c r="AL212" i="20"/>
  <c r="AN212" i="20" s="1"/>
  <c r="AI212" i="20"/>
  <c r="AH212" i="20"/>
  <c r="AK212" i="20" s="1"/>
  <c r="AL211" i="20"/>
  <c r="AN211" i="20" s="1"/>
  <c r="AI211" i="20"/>
  <c r="AH211" i="20"/>
  <c r="AK211" i="20" s="1"/>
  <c r="AL210" i="20"/>
  <c r="AN210" i="20" s="1"/>
  <c r="AI210" i="20"/>
  <c r="AH210" i="20"/>
  <c r="AK210" i="20" s="1"/>
  <c r="AL209" i="20"/>
  <c r="AN209" i="20" s="1"/>
  <c r="AI209" i="20"/>
  <c r="AH209" i="20"/>
  <c r="AK209" i="20" s="1"/>
  <c r="AL208" i="20"/>
  <c r="AN208" i="20" s="1"/>
  <c r="AI208" i="20"/>
  <c r="AH208" i="20"/>
  <c r="AK208" i="20" s="1"/>
  <c r="AL207" i="20"/>
  <c r="AN207" i="20" s="1"/>
  <c r="AI207" i="20"/>
  <c r="AH207" i="20"/>
  <c r="AK207" i="20" s="1"/>
  <c r="AB207" i="20"/>
  <c r="AL206" i="20"/>
  <c r="AI206" i="20"/>
  <c r="AH206" i="20"/>
  <c r="AP205" i="20"/>
  <c r="AN205" i="20"/>
  <c r="AI205" i="20"/>
  <c r="AH205" i="20"/>
  <c r="AK205" i="20" s="1"/>
  <c r="AL204" i="20"/>
  <c r="AN204" i="20" s="1"/>
  <c r="AI204" i="20"/>
  <c r="AH204" i="20"/>
  <c r="AK204" i="20" s="1"/>
  <c r="AL203" i="20"/>
  <c r="AN203" i="20" s="1"/>
  <c r="AI203" i="20"/>
  <c r="AH203" i="20"/>
  <c r="AK203" i="20" s="1"/>
  <c r="AH200" i="20"/>
  <c r="V200" i="20"/>
  <c r="W200" i="20" s="1"/>
  <c r="T200" i="20"/>
  <c r="X200" i="20" s="1"/>
  <c r="Z200" i="20" s="1"/>
  <c r="S200" i="20"/>
  <c r="Q200" i="20"/>
  <c r="K200" i="20"/>
  <c r="AH199" i="20"/>
  <c r="V199" i="20"/>
  <c r="W199" i="20" s="1"/>
  <c r="T199" i="20"/>
  <c r="X199" i="20" s="1"/>
  <c r="Z199" i="20" s="1"/>
  <c r="S199" i="20"/>
  <c r="Q199" i="20"/>
  <c r="AH198" i="20"/>
  <c r="V198" i="20"/>
  <c r="W198" i="20" s="1"/>
  <c r="T198" i="20"/>
  <c r="X198" i="20" s="1"/>
  <c r="Z198" i="20" s="1"/>
  <c r="S198" i="20"/>
  <c r="Q198" i="20"/>
  <c r="AH197" i="20"/>
  <c r="V197" i="20"/>
  <c r="W197" i="20" s="1"/>
  <c r="T197" i="20"/>
  <c r="X197" i="20" s="1"/>
  <c r="Z197" i="20" s="1"/>
  <c r="S197" i="20"/>
  <c r="Q197" i="20"/>
  <c r="AH196" i="20"/>
  <c r="V196" i="20"/>
  <c r="W196" i="20" s="1"/>
  <c r="T196" i="20"/>
  <c r="X196" i="20" s="1"/>
  <c r="Z196" i="20" s="1"/>
  <c r="S196" i="20"/>
  <c r="Q196" i="20"/>
  <c r="AH195" i="20"/>
  <c r="W195" i="20"/>
  <c r="V195" i="20"/>
  <c r="T195" i="20"/>
  <c r="X195" i="20" s="1"/>
  <c r="Z195" i="20" s="1"/>
  <c r="S195" i="20"/>
  <c r="Q195" i="20"/>
  <c r="AH194" i="20"/>
  <c r="V194" i="20"/>
  <c r="W194" i="20" s="1"/>
  <c r="T194" i="20"/>
  <c r="X194" i="20" s="1"/>
  <c r="Z194" i="20" s="1"/>
  <c r="S194" i="20"/>
  <c r="Q194" i="20"/>
  <c r="AH193" i="20"/>
  <c r="W193" i="20"/>
  <c r="V193" i="20"/>
  <c r="T193" i="20"/>
  <c r="X193" i="20" s="1"/>
  <c r="Z193" i="20" s="1"/>
  <c r="S193" i="20"/>
  <c r="Q193" i="20"/>
  <c r="AH192" i="20"/>
  <c r="V192" i="20"/>
  <c r="W192" i="20" s="1"/>
  <c r="T192" i="20"/>
  <c r="X192" i="20" s="1"/>
  <c r="Z192" i="20" s="1"/>
  <c r="S192" i="20"/>
  <c r="Q192" i="20"/>
  <c r="AH191" i="20"/>
  <c r="V191" i="20"/>
  <c r="W191" i="20" s="1"/>
  <c r="T191" i="20"/>
  <c r="X191" i="20" s="1"/>
  <c r="Z191" i="20" s="1"/>
  <c r="S191" i="20"/>
  <c r="Q191" i="20"/>
  <c r="AH190" i="20"/>
  <c r="V190" i="20"/>
  <c r="W190" i="20" s="1"/>
  <c r="T190" i="20"/>
  <c r="X190" i="20" s="1"/>
  <c r="Z190" i="20" s="1"/>
  <c r="S190" i="20"/>
  <c r="Q190" i="20"/>
  <c r="AH189" i="20"/>
  <c r="V189" i="20"/>
  <c r="W189" i="20" s="1"/>
  <c r="T189" i="20"/>
  <c r="X189" i="20" s="1"/>
  <c r="Z189" i="20" s="1"/>
  <c r="S189" i="20"/>
  <c r="Q189" i="20"/>
  <c r="AH188" i="20"/>
  <c r="V188" i="20"/>
  <c r="W188" i="20" s="1"/>
  <c r="T188" i="20"/>
  <c r="X188" i="20" s="1"/>
  <c r="Z188" i="20" s="1"/>
  <c r="S188" i="20"/>
  <c r="Q188" i="20"/>
  <c r="AH187" i="20"/>
  <c r="W187" i="20"/>
  <c r="V187" i="20"/>
  <c r="T187" i="20"/>
  <c r="X187" i="20" s="1"/>
  <c r="Z187" i="20" s="1"/>
  <c r="S187" i="20"/>
  <c r="Q187" i="20"/>
  <c r="AH186" i="20"/>
  <c r="V186" i="20"/>
  <c r="W186" i="20" s="1"/>
  <c r="T186" i="20"/>
  <c r="X186" i="20" s="1"/>
  <c r="Z186" i="20" s="1"/>
  <c r="S186" i="20"/>
  <c r="Q186" i="20"/>
  <c r="AH185" i="20"/>
  <c r="V185" i="20"/>
  <c r="W185" i="20" s="1"/>
  <c r="T185" i="20"/>
  <c r="X185" i="20" s="1"/>
  <c r="Z185" i="20" s="1"/>
  <c r="S185" i="20"/>
  <c r="Q185" i="20"/>
  <c r="AH184" i="20"/>
  <c r="V184" i="20"/>
  <c r="W184" i="20" s="1"/>
  <c r="T184" i="20"/>
  <c r="X184" i="20" s="1"/>
  <c r="Z184" i="20" s="1"/>
  <c r="S184" i="20"/>
  <c r="Q184" i="20"/>
  <c r="AH183" i="20"/>
  <c r="W183" i="20"/>
  <c r="V183" i="20"/>
  <c r="T183" i="20"/>
  <c r="X183" i="20" s="1"/>
  <c r="Z183" i="20" s="1"/>
  <c r="S183" i="20"/>
  <c r="Q183" i="20"/>
  <c r="AH182" i="20"/>
  <c r="V182" i="20"/>
  <c r="W182" i="20" s="1"/>
  <c r="T182" i="20"/>
  <c r="X182" i="20" s="1"/>
  <c r="Z182" i="20" s="1"/>
  <c r="S182" i="20"/>
  <c r="Q182" i="20"/>
  <c r="AH181" i="20"/>
  <c r="V181" i="20"/>
  <c r="W181" i="20" s="1"/>
  <c r="T181" i="20"/>
  <c r="X181" i="20" s="1"/>
  <c r="Z181" i="20" s="1"/>
  <c r="S181" i="20"/>
  <c r="Q181" i="20"/>
  <c r="AH180" i="20"/>
  <c r="V180" i="20"/>
  <c r="W180" i="20" s="1"/>
  <c r="T180" i="20"/>
  <c r="X180" i="20" s="1"/>
  <c r="Z180" i="20" s="1"/>
  <c r="S180" i="20"/>
  <c r="Q180" i="20"/>
  <c r="AH179" i="20"/>
  <c r="W179" i="20"/>
  <c r="V179" i="20"/>
  <c r="T179" i="20"/>
  <c r="X179" i="20" s="1"/>
  <c r="Z179" i="20" s="1"/>
  <c r="S179" i="20"/>
  <c r="Q179" i="20"/>
  <c r="AH178" i="20"/>
  <c r="Z178" i="20"/>
  <c r="V178" i="20"/>
  <c r="W178" i="20" s="1"/>
  <c r="T178" i="20"/>
  <c r="X178" i="20" s="1"/>
  <c r="S178" i="20"/>
  <c r="Q178" i="20"/>
  <c r="AH177" i="20"/>
  <c r="V177" i="20"/>
  <c r="W177" i="20" s="1"/>
  <c r="T177" i="20"/>
  <c r="X177" i="20" s="1"/>
  <c r="Z177" i="20" s="1"/>
  <c r="S177" i="20"/>
  <c r="Q177" i="20"/>
  <c r="AH176" i="20"/>
  <c r="V176" i="20"/>
  <c r="W176" i="20" s="1"/>
  <c r="T176" i="20"/>
  <c r="X176" i="20" s="1"/>
  <c r="Z176" i="20" s="1"/>
  <c r="S176" i="20"/>
  <c r="Q176" i="20"/>
  <c r="AH175" i="20"/>
  <c r="V175" i="20"/>
  <c r="W175" i="20" s="1"/>
  <c r="T175" i="20"/>
  <c r="X175" i="20" s="1"/>
  <c r="Z175" i="20" s="1"/>
  <c r="S175" i="20"/>
  <c r="Q175" i="20"/>
  <c r="AH174" i="20"/>
  <c r="V174" i="20"/>
  <c r="W174" i="20" s="1"/>
  <c r="T174" i="20"/>
  <c r="X174" i="20" s="1"/>
  <c r="Z174" i="20" s="1"/>
  <c r="S174" i="20"/>
  <c r="Q174" i="20"/>
  <c r="AH173" i="20"/>
  <c r="V173" i="20"/>
  <c r="W173" i="20" s="1"/>
  <c r="T173" i="20"/>
  <c r="X173" i="20" s="1"/>
  <c r="Z173" i="20" s="1"/>
  <c r="S173" i="20"/>
  <c r="Q173" i="20"/>
  <c r="AH172" i="20"/>
  <c r="V172" i="20"/>
  <c r="W172" i="20" s="1"/>
  <c r="T172" i="20"/>
  <c r="X172" i="20" s="1"/>
  <c r="Z172" i="20" s="1"/>
  <c r="S172" i="20"/>
  <c r="Q172" i="20"/>
  <c r="AH171" i="20"/>
  <c r="V171" i="20"/>
  <c r="W171" i="20" s="1"/>
  <c r="T171" i="20"/>
  <c r="X171" i="20" s="1"/>
  <c r="Z171" i="20" s="1"/>
  <c r="S171" i="20"/>
  <c r="Q171" i="20"/>
  <c r="AH170" i="20"/>
  <c r="V170" i="20"/>
  <c r="W170" i="20" s="1"/>
  <c r="T170" i="20"/>
  <c r="X170" i="20" s="1"/>
  <c r="Z170" i="20" s="1"/>
  <c r="S170" i="20"/>
  <c r="Q170" i="20"/>
  <c r="AH169" i="20"/>
  <c r="V169" i="20"/>
  <c r="W169" i="20" s="1"/>
  <c r="T169" i="20"/>
  <c r="X169" i="20" s="1"/>
  <c r="Z169" i="20" s="1"/>
  <c r="S169" i="20"/>
  <c r="Q169" i="20"/>
  <c r="AH168" i="20"/>
  <c r="W168" i="20"/>
  <c r="V168" i="20"/>
  <c r="T168" i="20"/>
  <c r="X168" i="20" s="1"/>
  <c r="Z168" i="20" s="1"/>
  <c r="S168" i="20"/>
  <c r="Q168" i="20"/>
  <c r="AH167" i="20"/>
  <c r="V167" i="20"/>
  <c r="W167" i="20" s="1"/>
  <c r="T167" i="20"/>
  <c r="X167" i="20" s="1"/>
  <c r="Z167" i="20" s="1"/>
  <c r="S167" i="20"/>
  <c r="Q167" i="20"/>
  <c r="AH166" i="20"/>
  <c r="V166" i="20"/>
  <c r="W166" i="20" s="1"/>
  <c r="T166" i="20"/>
  <c r="X166" i="20" s="1"/>
  <c r="Z166" i="20" s="1"/>
  <c r="S166" i="20"/>
  <c r="Q166" i="20"/>
  <c r="AH165" i="20"/>
  <c r="V165" i="20"/>
  <c r="W165" i="20" s="1"/>
  <c r="T165" i="20"/>
  <c r="X165" i="20" s="1"/>
  <c r="Z165" i="20" s="1"/>
  <c r="S165" i="20"/>
  <c r="Q165" i="20"/>
  <c r="AH164" i="20"/>
  <c r="V164" i="20"/>
  <c r="W164" i="20" s="1"/>
  <c r="T164" i="20"/>
  <c r="X164" i="20" s="1"/>
  <c r="Z164" i="20" s="1"/>
  <c r="S164" i="20"/>
  <c r="Q164" i="20"/>
  <c r="AH163" i="20"/>
  <c r="V163" i="20"/>
  <c r="W163" i="20" s="1"/>
  <c r="T163" i="20"/>
  <c r="X163" i="20" s="1"/>
  <c r="Z163" i="20" s="1"/>
  <c r="S163" i="20"/>
  <c r="Q163" i="20"/>
  <c r="AH162" i="20"/>
  <c r="V162" i="20"/>
  <c r="W162" i="20" s="1"/>
  <c r="T162" i="20"/>
  <c r="X162" i="20" s="1"/>
  <c r="Z162" i="20" s="1"/>
  <c r="S162" i="20"/>
  <c r="Q162" i="20"/>
  <c r="AH161" i="20"/>
  <c r="V161" i="20"/>
  <c r="W161" i="20" s="1"/>
  <c r="T161" i="20"/>
  <c r="X161" i="20" s="1"/>
  <c r="Z161" i="20" s="1"/>
  <c r="S161" i="20"/>
  <c r="Q161" i="20"/>
  <c r="AH160" i="20"/>
  <c r="V160" i="20"/>
  <c r="W160" i="20" s="1"/>
  <c r="T160" i="20"/>
  <c r="X160" i="20" s="1"/>
  <c r="Z160" i="20" s="1"/>
  <c r="S160" i="20"/>
  <c r="Q160" i="20"/>
  <c r="AH159" i="20"/>
  <c r="V159" i="20"/>
  <c r="W159" i="20" s="1"/>
  <c r="T159" i="20"/>
  <c r="X159" i="20" s="1"/>
  <c r="Z159" i="20" s="1"/>
  <c r="S159" i="20"/>
  <c r="Q159" i="20"/>
  <c r="AH158" i="20"/>
  <c r="W158" i="20"/>
  <c r="V158" i="20"/>
  <c r="T158" i="20"/>
  <c r="X158" i="20" s="1"/>
  <c r="Z158" i="20" s="1"/>
  <c r="S158" i="20"/>
  <c r="Q158" i="20"/>
  <c r="AH157" i="20"/>
  <c r="V157" i="20"/>
  <c r="W157" i="20" s="1"/>
  <c r="T157" i="20"/>
  <c r="X157" i="20" s="1"/>
  <c r="Z157" i="20" s="1"/>
  <c r="S157" i="20"/>
  <c r="Q157" i="20"/>
  <c r="AH156" i="20"/>
  <c r="V156" i="20"/>
  <c r="W156" i="20" s="1"/>
  <c r="T156" i="20"/>
  <c r="X156" i="20" s="1"/>
  <c r="Z156" i="20" s="1"/>
  <c r="S156" i="20"/>
  <c r="Q156" i="20"/>
  <c r="AH155" i="20"/>
  <c r="V155" i="20"/>
  <c r="W155" i="20" s="1"/>
  <c r="T155" i="20"/>
  <c r="X155" i="20" s="1"/>
  <c r="Z155" i="20" s="1"/>
  <c r="S155" i="20"/>
  <c r="Q155" i="20"/>
  <c r="AH154" i="20"/>
  <c r="V154" i="20"/>
  <c r="W154" i="20" s="1"/>
  <c r="T154" i="20"/>
  <c r="X154" i="20" s="1"/>
  <c r="Z154" i="20" s="1"/>
  <c r="S154" i="20"/>
  <c r="Q154" i="20"/>
  <c r="AH153" i="20"/>
  <c r="V153" i="20"/>
  <c r="W153" i="20" s="1"/>
  <c r="T153" i="20"/>
  <c r="X153" i="20" s="1"/>
  <c r="Z153" i="20" s="1"/>
  <c r="S153" i="20"/>
  <c r="Q153" i="20"/>
  <c r="AH152" i="20"/>
  <c r="V152" i="20"/>
  <c r="W152" i="20" s="1"/>
  <c r="T152" i="20"/>
  <c r="X152" i="20" s="1"/>
  <c r="Z152" i="20" s="1"/>
  <c r="S152" i="20"/>
  <c r="Q152" i="20"/>
  <c r="AH151" i="20"/>
  <c r="V151" i="20"/>
  <c r="W151" i="20" s="1"/>
  <c r="T151" i="20"/>
  <c r="X151" i="20" s="1"/>
  <c r="Z151" i="20" s="1"/>
  <c r="S151" i="20"/>
  <c r="Q151" i="20"/>
  <c r="AH150" i="20"/>
  <c r="V150" i="20"/>
  <c r="W150" i="20" s="1"/>
  <c r="T150" i="20"/>
  <c r="X150" i="20" s="1"/>
  <c r="Z150" i="20" s="1"/>
  <c r="S150" i="20"/>
  <c r="Q150" i="20"/>
  <c r="AH149" i="20"/>
  <c r="V149" i="20"/>
  <c r="W149" i="20" s="1"/>
  <c r="T149" i="20"/>
  <c r="X149" i="20" s="1"/>
  <c r="Z149" i="20" s="1"/>
  <c r="S149" i="20"/>
  <c r="Q149" i="20"/>
  <c r="AH148" i="20"/>
  <c r="V148" i="20"/>
  <c r="W148" i="20" s="1"/>
  <c r="T148" i="20"/>
  <c r="X148" i="20" s="1"/>
  <c r="Z148" i="20" s="1"/>
  <c r="S148" i="20"/>
  <c r="Q148" i="20"/>
  <c r="AH147" i="20"/>
  <c r="V147" i="20"/>
  <c r="W147" i="20" s="1"/>
  <c r="T147" i="20"/>
  <c r="X147" i="20" s="1"/>
  <c r="Z147" i="20" s="1"/>
  <c r="S147" i="20"/>
  <c r="Q147" i="20"/>
  <c r="AH146" i="20"/>
  <c r="V146" i="20"/>
  <c r="W146" i="20" s="1"/>
  <c r="T146" i="20"/>
  <c r="X146" i="20" s="1"/>
  <c r="Z146" i="20" s="1"/>
  <c r="S146" i="20"/>
  <c r="Q146" i="20"/>
  <c r="AH145" i="20"/>
  <c r="V145" i="20"/>
  <c r="W145" i="20" s="1"/>
  <c r="T145" i="20"/>
  <c r="X145" i="20" s="1"/>
  <c r="Z145" i="20" s="1"/>
  <c r="S145" i="20"/>
  <c r="Q145" i="20"/>
  <c r="AH144" i="20"/>
  <c r="V144" i="20"/>
  <c r="W144" i="20" s="1"/>
  <c r="T144" i="20"/>
  <c r="X144" i="20" s="1"/>
  <c r="Z144" i="20" s="1"/>
  <c r="S144" i="20"/>
  <c r="Q144" i="20"/>
  <c r="AH143" i="20"/>
  <c r="W143" i="20"/>
  <c r="V143" i="20"/>
  <c r="T143" i="20"/>
  <c r="X143" i="20" s="1"/>
  <c r="Z143" i="20" s="1"/>
  <c r="S143" i="20"/>
  <c r="Q143" i="20"/>
  <c r="AH142" i="20"/>
  <c r="V142" i="20"/>
  <c r="W142" i="20" s="1"/>
  <c r="T142" i="20"/>
  <c r="X142" i="20" s="1"/>
  <c r="Z142" i="20" s="1"/>
  <c r="S142" i="20"/>
  <c r="Q142" i="20"/>
  <c r="AH141" i="20"/>
  <c r="V141" i="20"/>
  <c r="W141" i="20" s="1"/>
  <c r="T141" i="20"/>
  <c r="X141" i="20" s="1"/>
  <c r="Z141" i="20" s="1"/>
  <c r="S141" i="20"/>
  <c r="Q141" i="20"/>
  <c r="AH140" i="20"/>
  <c r="V140" i="20"/>
  <c r="W140" i="20" s="1"/>
  <c r="T140" i="20"/>
  <c r="X140" i="20" s="1"/>
  <c r="Z140" i="20" s="1"/>
  <c r="S140" i="20"/>
  <c r="Q140" i="20"/>
  <c r="AH139" i="20"/>
  <c r="V139" i="20"/>
  <c r="W139" i="20" s="1"/>
  <c r="T139" i="20"/>
  <c r="X139" i="20" s="1"/>
  <c r="Z139" i="20" s="1"/>
  <c r="S139" i="20"/>
  <c r="Q139" i="20"/>
  <c r="AH138" i="20"/>
  <c r="V138" i="20"/>
  <c r="W138" i="20" s="1"/>
  <c r="T138" i="20"/>
  <c r="X138" i="20" s="1"/>
  <c r="Z138" i="20" s="1"/>
  <c r="S138" i="20"/>
  <c r="Q138" i="20"/>
  <c r="AH137" i="20"/>
  <c r="V137" i="20"/>
  <c r="W137" i="20" s="1"/>
  <c r="T137" i="20"/>
  <c r="X137" i="20" s="1"/>
  <c r="Z137" i="20" s="1"/>
  <c r="S137" i="20"/>
  <c r="Q137" i="20"/>
  <c r="AH136" i="20"/>
  <c r="V136" i="20"/>
  <c r="W136" i="20" s="1"/>
  <c r="T136" i="20"/>
  <c r="X136" i="20" s="1"/>
  <c r="Z136" i="20" s="1"/>
  <c r="S136" i="20"/>
  <c r="Q136" i="20"/>
  <c r="AH135" i="20"/>
  <c r="V135" i="20"/>
  <c r="W135" i="20" s="1"/>
  <c r="T135" i="20"/>
  <c r="X135" i="20" s="1"/>
  <c r="Z135" i="20" s="1"/>
  <c r="S135" i="20"/>
  <c r="Q135" i="20"/>
  <c r="AH134" i="20"/>
  <c r="W134" i="20"/>
  <c r="V134" i="20"/>
  <c r="T134" i="20"/>
  <c r="X134" i="20" s="1"/>
  <c r="Z134" i="20" s="1"/>
  <c r="S134" i="20"/>
  <c r="Q134" i="20"/>
  <c r="AH133" i="20"/>
  <c r="V133" i="20"/>
  <c r="W133" i="20" s="1"/>
  <c r="T133" i="20"/>
  <c r="X133" i="20" s="1"/>
  <c r="Z133" i="20" s="1"/>
  <c r="S133" i="20"/>
  <c r="Q133" i="20"/>
  <c r="AH132" i="20"/>
  <c r="V132" i="20"/>
  <c r="W132" i="20" s="1"/>
  <c r="T132" i="20"/>
  <c r="X132" i="20" s="1"/>
  <c r="Z132" i="20" s="1"/>
  <c r="S132" i="20"/>
  <c r="Q132" i="20"/>
  <c r="AH131" i="20"/>
  <c r="V131" i="20"/>
  <c r="W131" i="20" s="1"/>
  <c r="T131" i="20"/>
  <c r="X131" i="20" s="1"/>
  <c r="Z131" i="20" s="1"/>
  <c r="S131" i="20"/>
  <c r="Q131" i="20"/>
  <c r="AH130" i="20"/>
  <c r="V130" i="20"/>
  <c r="W130" i="20" s="1"/>
  <c r="T130" i="20"/>
  <c r="X130" i="20" s="1"/>
  <c r="Z130" i="20" s="1"/>
  <c r="S130" i="20"/>
  <c r="Q130" i="20"/>
  <c r="AH129" i="20"/>
  <c r="V129" i="20"/>
  <c r="W129" i="20" s="1"/>
  <c r="T129" i="20"/>
  <c r="X129" i="20" s="1"/>
  <c r="Z129" i="20" s="1"/>
  <c r="S129" i="20"/>
  <c r="Q129" i="20"/>
  <c r="AH128" i="20"/>
  <c r="V128" i="20"/>
  <c r="W128" i="20" s="1"/>
  <c r="T128" i="20"/>
  <c r="X128" i="20" s="1"/>
  <c r="Z128" i="20" s="1"/>
  <c r="S128" i="20"/>
  <c r="Q128" i="20"/>
  <c r="AH127" i="20"/>
  <c r="W127" i="20"/>
  <c r="V127" i="20"/>
  <c r="T127" i="20"/>
  <c r="X127" i="20" s="1"/>
  <c r="Z127" i="20" s="1"/>
  <c r="S127" i="20"/>
  <c r="Q127" i="20"/>
  <c r="AH126" i="20"/>
  <c r="V126" i="20"/>
  <c r="W126" i="20" s="1"/>
  <c r="T126" i="20"/>
  <c r="X126" i="20" s="1"/>
  <c r="Z126" i="20" s="1"/>
  <c r="S126" i="20"/>
  <c r="Q126" i="20"/>
  <c r="AH125" i="20"/>
  <c r="V125" i="20"/>
  <c r="W125" i="20" s="1"/>
  <c r="T125" i="20"/>
  <c r="X125" i="20" s="1"/>
  <c r="Z125" i="20" s="1"/>
  <c r="S125" i="20"/>
  <c r="Q125" i="20"/>
  <c r="AH124" i="20"/>
  <c r="V124" i="20"/>
  <c r="W124" i="20" s="1"/>
  <c r="T124" i="20"/>
  <c r="X124" i="20" s="1"/>
  <c r="Z124" i="20" s="1"/>
  <c r="S124" i="20"/>
  <c r="Q124" i="20"/>
  <c r="AH123" i="20"/>
  <c r="V123" i="20"/>
  <c r="W123" i="20" s="1"/>
  <c r="T123" i="20"/>
  <c r="X123" i="20" s="1"/>
  <c r="Z123" i="20" s="1"/>
  <c r="S123" i="20"/>
  <c r="Q123" i="20"/>
  <c r="AH122" i="20"/>
  <c r="V122" i="20"/>
  <c r="W122" i="20" s="1"/>
  <c r="T122" i="20"/>
  <c r="X122" i="20" s="1"/>
  <c r="Z122" i="20" s="1"/>
  <c r="S122" i="20"/>
  <c r="Q122" i="20"/>
  <c r="AH121" i="20"/>
  <c r="V121" i="20"/>
  <c r="W121" i="20" s="1"/>
  <c r="T121" i="20"/>
  <c r="X121" i="20" s="1"/>
  <c r="Z121" i="20" s="1"/>
  <c r="S121" i="20"/>
  <c r="Q121" i="20"/>
  <c r="AH120" i="20"/>
  <c r="W120" i="20"/>
  <c r="V120" i="20"/>
  <c r="T120" i="20"/>
  <c r="X120" i="20" s="1"/>
  <c r="Z120" i="20" s="1"/>
  <c r="S120" i="20"/>
  <c r="Q120" i="20"/>
  <c r="AH119" i="20"/>
  <c r="V119" i="20"/>
  <c r="W119" i="20" s="1"/>
  <c r="T119" i="20"/>
  <c r="X119" i="20" s="1"/>
  <c r="Z119" i="20" s="1"/>
  <c r="S119" i="20"/>
  <c r="Q119" i="20"/>
  <c r="AH118" i="20"/>
  <c r="W118" i="20"/>
  <c r="V118" i="20"/>
  <c r="T118" i="20"/>
  <c r="X118" i="20" s="1"/>
  <c r="Z118" i="20" s="1"/>
  <c r="S118" i="20"/>
  <c r="Q118" i="20"/>
  <c r="AH117" i="20"/>
  <c r="V117" i="20"/>
  <c r="W117" i="20" s="1"/>
  <c r="T117" i="20"/>
  <c r="X117" i="20" s="1"/>
  <c r="Z117" i="20" s="1"/>
  <c r="S117" i="20"/>
  <c r="Q117" i="20"/>
  <c r="AH116" i="20"/>
  <c r="W116" i="20"/>
  <c r="V116" i="20"/>
  <c r="T116" i="20"/>
  <c r="X116" i="20" s="1"/>
  <c r="Z116" i="20" s="1"/>
  <c r="S116" i="20"/>
  <c r="Q116" i="20"/>
  <c r="AH115" i="20"/>
  <c r="V115" i="20"/>
  <c r="W115" i="20" s="1"/>
  <c r="T115" i="20"/>
  <c r="X115" i="20" s="1"/>
  <c r="Z115" i="20" s="1"/>
  <c r="S115" i="20"/>
  <c r="Q115" i="20"/>
  <c r="AH114" i="20"/>
  <c r="V114" i="20"/>
  <c r="W114" i="20" s="1"/>
  <c r="T114" i="20"/>
  <c r="X114" i="20" s="1"/>
  <c r="Z114" i="20" s="1"/>
  <c r="S114" i="20"/>
  <c r="Q114" i="20"/>
  <c r="AH113" i="20"/>
  <c r="V113" i="20"/>
  <c r="W113" i="20" s="1"/>
  <c r="T113" i="20"/>
  <c r="X113" i="20" s="1"/>
  <c r="Z113" i="20" s="1"/>
  <c r="S113" i="20"/>
  <c r="Q113" i="20"/>
  <c r="AH112" i="20"/>
  <c r="V112" i="20"/>
  <c r="W112" i="20" s="1"/>
  <c r="T112" i="20"/>
  <c r="X112" i="20" s="1"/>
  <c r="Z112" i="20" s="1"/>
  <c r="S112" i="20"/>
  <c r="Q112" i="20"/>
  <c r="AH111" i="20"/>
  <c r="W111" i="20"/>
  <c r="V111" i="20"/>
  <c r="T111" i="20"/>
  <c r="X111" i="20" s="1"/>
  <c r="Z111" i="20" s="1"/>
  <c r="S111" i="20"/>
  <c r="Q111" i="20"/>
  <c r="AH110" i="20"/>
  <c r="V110" i="20"/>
  <c r="W110" i="20" s="1"/>
  <c r="T110" i="20"/>
  <c r="X110" i="20" s="1"/>
  <c r="Z110" i="20" s="1"/>
  <c r="S110" i="20"/>
  <c r="Q110" i="20"/>
  <c r="AH109" i="20"/>
  <c r="W109" i="20"/>
  <c r="V109" i="20"/>
  <c r="T109" i="20"/>
  <c r="X109" i="20" s="1"/>
  <c r="Z109" i="20" s="1"/>
  <c r="S109" i="20"/>
  <c r="Q109" i="20"/>
  <c r="AH108" i="20"/>
  <c r="V108" i="20"/>
  <c r="W108" i="20" s="1"/>
  <c r="T108" i="20"/>
  <c r="X108" i="20" s="1"/>
  <c r="Z108" i="20" s="1"/>
  <c r="S108" i="20"/>
  <c r="Q108" i="20"/>
  <c r="AH107" i="20"/>
  <c r="V107" i="20"/>
  <c r="W107" i="20" s="1"/>
  <c r="T107" i="20"/>
  <c r="X107" i="20" s="1"/>
  <c r="Z107" i="20" s="1"/>
  <c r="S107" i="20"/>
  <c r="Q107" i="20"/>
  <c r="AH106" i="20"/>
  <c r="W106" i="20"/>
  <c r="V106" i="20"/>
  <c r="T106" i="20"/>
  <c r="X106" i="20" s="1"/>
  <c r="Z106" i="20" s="1"/>
  <c r="S106" i="20"/>
  <c r="Q106" i="20"/>
  <c r="AH105" i="20"/>
  <c r="V105" i="20"/>
  <c r="W105" i="20" s="1"/>
  <c r="T105" i="20"/>
  <c r="X105" i="20" s="1"/>
  <c r="Z105" i="20" s="1"/>
  <c r="S105" i="20"/>
  <c r="Q105" i="20"/>
  <c r="AH104" i="20"/>
  <c r="V104" i="20"/>
  <c r="W104" i="20" s="1"/>
  <c r="T104" i="20"/>
  <c r="X104" i="20" s="1"/>
  <c r="Z104" i="20" s="1"/>
  <c r="S104" i="20"/>
  <c r="Q104" i="20"/>
  <c r="AH103" i="20"/>
  <c r="V103" i="20"/>
  <c r="W103" i="20" s="1"/>
  <c r="T103" i="20"/>
  <c r="X103" i="20" s="1"/>
  <c r="Z103" i="20" s="1"/>
  <c r="S103" i="20"/>
  <c r="Q103" i="20"/>
  <c r="AH102" i="20"/>
  <c r="W102" i="20"/>
  <c r="V102" i="20"/>
  <c r="T102" i="20"/>
  <c r="X102" i="20" s="1"/>
  <c r="Z102" i="20" s="1"/>
  <c r="S102" i="20"/>
  <c r="Q102" i="20"/>
  <c r="AH101" i="20"/>
  <c r="V101" i="20"/>
  <c r="W101" i="20" s="1"/>
  <c r="T101" i="20"/>
  <c r="X101" i="20" s="1"/>
  <c r="Z101" i="20" s="1"/>
  <c r="S101" i="20"/>
  <c r="Q101" i="20"/>
  <c r="AH100" i="20"/>
  <c r="W100" i="20"/>
  <c r="V100" i="20"/>
  <c r="T100" i="20"/>
  <c r="X100" i="20" s="1"/>
  <c r="Z100" i="20" s="1"/>
  <c r="S100" i="20"/>
  <c r="Q100" i="20"/>
  <c r="AH99" i="20"/>
  <c r="V99" i="20"/>
  <c r="W99" i="20" s="1"/>
  <c r="T99" i="20"/>
  <c r="X99" i="20" s="1"/>
  <c r="Z99" i="20" s="1"/>
  <c r="S99" i="20"/>
  <c r="Q99" i="20"/>
  <c r="AH98" i="20"/>
  <c r="X98" i="20"/>
  <c r="Z98" i="20" s="1"/>
  <c r="V98" i="20"/>
  <c r="W98" i="20" s="1"/>
  <c r="T98" i="20"/>
  <c r="S98" i="20"/>
  <c r="Q98" i="20"/>
  <c r="AH97" i="20"/>
  <c r="V97" i="20"/>
  <c r="W97" i="20" s="1"/>
  <c r="T97" i="20"/>
  <c r="X97" i="20" s="1"/>
  <c r="Z97" i="20" s="1"/>
  <c r="S97" i="20"/>
  <c r="Q97" i="20"/>
  <c r="AH96" i="20"/>
  <c r="V96" i="20"/>
  <c r="W96" i="20" s="1"/>
  <c r="T96" i="20"/>
  <c r="X96" i="20" s="1"/>
  <c r="Z96" i="20" s="1"/>
  <c r="S96" i="20"/>
  <c r="Q96" i="20"/>
  <c r="AH95" i="20"/>
  <c r="W95" i="20"/>
  <c r="V95" i="20"/>
  <c r="T95" i="20"/>
  <c r="X95" i="20" s="1"/>
  <c r="Z95" i="20" s="1"/>
  <c r="S95" i="20"/>
  <c r="Q95" i="20"/>
  <c r="AH94" i="20"/>
  <c r="V94" i="20"/>
  <c r="W94" i="20" s="1"/>
  <c r="T94" i="20"/>
  <c r="X94" i="20" s="1"/>
  <c r="Z94" i="20" s="1"/>
  <c r="S94" i="20"/>
  <c r="Q94" i="20"/>
  <c r="AH93" i="20"/>
  <c r="V93" i="20"/>
  <c r="W93" i="20" s="1"/>
  <c r="T93" i="20"/>
  <c r="X93" i="20" s="1"/>
  <c r="Z93" i="20" s="1"/>
  <c r="S93" i="20"/>
  <c r="Q93" i="20"/>
  <c r="AH92" i="20"/>
  <c r="X92" i="20"/>
  <c r="Z92" i="20" s="1"/>
  <c r="V92" i="20"/>
  <c r="W92" i="20" s="1"/>
  <c r="T92" i="20"/>
  <c r="S92" i="20"/>
  <c r="Q92" i="20"/>
  <c r="AH91" i="20"/>
  <c r="V91" i="20"/>
  <c r="W91" i="20" s="1"/>
  <c r="T91" i="20"/>
  <c r="X91" i="20" s="1"/>
  <c r="Z91" i="20" s="1"/>
  <c r="S91" i="20"/>
  <c r="Q91" i="20"/>
  <c r="AH90" i="20"/>
  <c r="X90" i="20"/>
  <c r="Z90" i="20" s="1"/>
  <c r="W90" i="20"/>
  <c r="V90" i="20"/>
  <c r="T90" i="20"/>
  <c r="S90" i="20"/>
  <c r="Q90" i="20"/>
  <c r="AH89" i="20"/>
  <c r="V89" i="20"/>
  <c r="W89" i="20" s="1"/>
  <c r="T89" i="20"/>
  <c r="X89" i="20" s="1"/>
  <c r="Z89" i="20" s="1"/>
  <c r="S89" i="20"/>
  <c r="Q89" i="20"/>
  <c r="AH88" i="20"/>
  <c r="W88" i="20"/>
  <c r="V88" i="20"/>
  <c r="T88" i="20"/>
  <c r="X88" i="20" s="1"/>
  <c r="Z88" i="20" s="1"/>
  <c r="S88" i="20"/>
  <c r="Q88" i="20"/>
  <c r="AH87" i="20"/>
  <c r="V87" i="20"/>
  <c r="T87" i="20"/>
  <c r="X87" i="20" s="1"/>
  <c r="Z87" i="20" s="1"/>
  <c r="S87" i="20"/>
  <c r="Q87" i="20"/>
  <c r="K87" i="20"/>
  <c r="AH86" i="20"/>
  <c r="V86" i="20"/>
  <c r="W86" i="20" s="1"/>
  <c r="T86" i="20"/>
  <c r="X86" i="20" s="1"/>
  <c r="Z86" i="20" s="1"/>
  <c r="S86" i="20"/>
  <c r="Q86" i="20"/>
  <c r="K86" i="20"/>
  <c r="AH85" i="20"/>
  <c r="V85" i="20"/>
  <c r="W85" i="20" s="1"/>
  <c r="T85" i="20"/>
  <c r="X85" i="20" s="1"/>
  <c r="Z85" i="20" s="1"/>
  <c r="S85" i="20"/>
  <c r="Q85" i="20"/>
  <c r="K85" i="20"/>
  <c r="AH84" i="20"/>
  <c r="V84" i="20"/>
  <c r="T84" i="20"/>
  <c r="X84" i="20" s="1"/>
  <c r="Z84" i="20" s="1"/>
  <c r="S84" i="20"/>
  <c r="Q84" i="20"/>
  <c r="K84" i="20"/>
  <c r="AH83" i="20"/>
  <c r="V83" i="20"/>
  <c r="W83" i="20" s="1"/>
  <c r="T83" i="20"/>
  <c r="X83" i="20" s="1"/>
  <c r="Z83" i="20" s="1"/>
  <c r="S83" i="20"/>
  <c r="Q83" i="20"/>
  <c r="K83" i="20"/>
  <c r="AH82" i="20"/>
  <c r="AG82" i="20"/>
  <c r="V82" i="20"/>
  <c r="W82" i="20" s="1"/>
  <c r="T82" i="20"/>
  <c r="X82" i="20" s="1"/>
  <c r="Z82" i="20" s="1"/>
  <c r="S82" i="20"/>
  <c r="Q82" i="20"/>
  <c r="K82" i="20"/>
  <c r="AH81" i="20"/>
  <c r="V81" i="20"/>
  <c r="W81" i="20" s="1"/>
  <c r="T81" i="20"/>
  <c r="X81" i="20" s="1"/>
  <c r="Z81" i="20" s="1"/>
  <c r="S81" i="20"/>
  <c r="Q81" i="20"/>
  <c r="K81" i="20"/>
  <c r="AH80" i="20"/>
  <c r="V80" i="20"/>
  <c r="AG80" i="20" s="1"/>
  <c r="T80" i="20"/>
  <c r="X80" i="20" s="1"/>
  <c r="Z80" i="20" s="1"/>
  <c r="S80" i="20"/>
  <c r="Q80" i="20"/>
  <c r="K80" i="20"/>
  <c r="AH79" i="20"/>
  <c r="V79" i="20"/>
  <c r="T79" i="20"/>
  <c r="X79" i="20" s="1"/>
  <c r="Z79" i="20" s="1"/>
  <c r="S79" i="20"/>
  <c r="Q79" i="20"/>
  <c r="K79" i="20"/>
  <c r="AH78" i="20"/>
  <c r="AG78" i="20"/>
  <c r="V78" i="20"/>
  <c r="W78" i="20" s="1"/>
  <c r="T78" i="20"/>
  <c r="X78" i="20" s="1"/>
  <c r="Z78" i="20" s="1"/>
  <c r="S78" i="20"/>
  <c r="Q78" i="20"/>
  <c r="K78" i="20"/>
  <c r="AH77" i="20"/>
  <c r="V77" i="20"/>
  <c r="W77" i="20" s="1"/>
  <c r="T77" i="20"/>
  <c r="X77" i="20" s="1"/>
  <c r="Z77" i="20" s="1"/>
  <c r="S77" i="20"/>
  <c r="Q77" i="20"/>
  <c r="K77" i="20"/>
  <c r="AH76" i="20"/>
  <c r="V76" i="20"/>
  <c r="T76" i="20"/>
  <c r="X76" i="20" s="1"/>
  <c r="Z76" i="20" s="1"/>
  <c r="S76" i="20"/>
  <c r="Q76" i="20"/>
  <c r="K76" i="20"/>
  <c r="AH75" i="20"/>
  <c r="AG75" i="20"/>
  <c r="V75" i="20"/>
  <c r="W75" i="20" s="1"/>
  <c r="T75" i="20"/>
  <c r="X75" i="20" s="1"/>
  <c r="Z75" i="20" s="1"/>
  <c r="S75" i="20"/>
  <c r="Q75" i="20"/>
  <c r="K75" i="20"/>
  <c r="AH74" i="20"/>
  <c r="V74" i="20"/>
  <c r="T74" i="20"/>
  <c r="X74" i="20" s="1"/>
  <c r="Z74" i="20" s="1"/>
  <c r="S74" i="20"/>
  <c r="Q74" i="20"/>
  <c r="K74" i="20"/>
  <c r="AH73" i="20"/>
  <c r="V73" i="20"/>
  <c r="T73" i="20"/>
  <c r="X73" i="20" s="1"/>
  <c r="Z73" i="20" s="1"/>
  <c r="S73" i="20"/>
  <c r="Q73" i="20"/>
  <c r="K73" i="20"/>
  <c r="AH72" i="20"/>
  <c r="V72" i="20"/>
  <c r="AG72" i="20" s="1"/>
  <c r="T72" i="20"/>
  <c r="X72" i="20" s="1"/>
  <c r="Z72" i="20" s="1"/>
  <c r="S72" i="20"/>
  <c r="Q72" i="20"/>
  <c r="K72" i="20"/>
  <c r="AH71" i="20"/>
  <c r="V71" i="20"/>
  <c r="T71" i="20"/>
  <c r="X71" i="20" s="1"/>
  <c r="Z71" i="20" s="1"/>
  <c r="S71" i="20"/>
  <c r="Q71" i="20"/>
  <c r="K71" i="20"/>
  <c r="AH70" i="20"/>
  <c r="V70" i="20"/>
  <c r="T70" i="20"/>
  <c r="X70" i="20" s="1"/>
  <c r="Z70" i="20" s="1"/>
  <c r="S70" i="20"/>
  <c r="Q70" i="20"/>
  <c r="K70" i="20"/>
  <c r="AH69" i="20"/>
  <c r="V69" i="20"/>
  <c r="W69" i="20" s="1"/>
  <c r="T69" i="20"/>
  <c r="X69" i="20" s="1"/>
  <c r="Z69" i="20" s="1"/>
  <c r="S69" i="20"/>
  <c r="Q69" i="20"/>
  <c r="K69" i="20"/>
  <c r="AH68" i="20"/>
  <c r="V68" i="20"/>
  <c r="AG68" i="20" s="1"/>
  <c r="T68" i="20"/>
  <c r="X68" i="20" s="1"/>
  <c r="Z68" i="20" s="1"/>
  <c r="S68" i="20"/>
  <c r="Q68" i="20"/>
  <c r="K68" i="20"/>
  <c r="AH67" i="20"/>
  <c r="V67" i="20"/>
  <c r="T67" i="20"/>
  <c r="X67" i="20" s="1"/>
  <c r="Z67" i="20" s="1"/>
  <c r="S67" i="20"/>
  <c r="Q67" i="20"/>
  <c r="K67" i="20"/>
  <c r="AH66" i="20"/>
  <c r="V66" i="20"/>
  <c r="AG66" i="20" s="1"/>
  <c r="T66" i="20"/>
  <c r="X66" i="20" s="1"/>
  <c r="Z66" i="20" s="1"/>
  <c r="S66" i="20"/>
  <c r="Q66" i="20"/>
  <c r="K66" i="20"/>
  <c r="AH65" i="20"/>
  <c r="V65" i="20"/>
  <c r="W65" i="20" s="1"/>
  <c r="T65" i="20"/>
  <c r="X65" i="20" s="1"/>
  <c r="Z65" i="20" s="1"/>
  <c r="S65" i="20"/>
  <c r="Q65" i="20"/>
  <c r="K65" i="20"/>
  <c r="AH64" i="20"/>
  <c r="V64" i="20"/>
  <c r="T64" i="20"/>
  <c r="X64" i="20" s="1"/>
  <c r="Z64" i="20" s="1"/>
  <c r="S64" i="20"/>
  <c r="Q64" i="20"/>
  <c r="K64" i="20"/>
  <c r="AH63" i="20"/>
  <c r="V63" i="20"/>
  <c r="W63" i="20" s="1"/>
  <c r="T63" i="20"/>
  <c r="X63" i="20" s="1"/>
  <c r="Z63" i="20" s="1"/>
  <c r="S63" i="20"/>
  <c r="Q63" i="20"/>
  <c r="K63" i="20"/>
  <c r="AH62" i="20"/>
  <c r="W62" i="20"/>
  <c r="V62" i="20"/>
  <c r="AG62" i="20" s="1"/>
  <c r="T62" i="20"/>
  <c r="X62" i="20" s="1"/>
  <c r="Z62" i="20" s="1"/>
  <c r="S62" i="20"/>
  <c r="Q62" i="20"/>
  <c r="K62" i="20"/>
  <c r="AH61" i="20"/>
  <c r="V61" i="20"/>
  <c r="W61" i="20" s="1"/>
  <c r="T61" i="20"/>
  <c r="X61" i="20" s="1"/>
  <c r="Z61" i="20" s="1"/>
  <c r="S61" i="20"/>
  <c r="Q61" i="20"/>
  <c r="K61" i="20"/>
  <c r="AH60" i="20"/>
  <c r="V60" i="20"/>
  <c r="AG60" i="20" s="1"/>
  <c r="T60" i="20"/>
  <c r="X60" i="20" s="1"/>
  <c r="Z60" i="20" s="1"/>
  <c r="S60" i="20"/>
  <c r="Q60" i="20"/>
  <c r="K60" i="20"/>
  <c r="AH59" i="20"/>
  <c r="V59" i="20"/>
  <c r="W59" i="20" s="1"/>
  <c r="T59" i="20"/>
  <c r="X59" i="20" s="1"/>
  <c r="Z59" i="20" s="1"/>
  <c r="S59" i="20"/>
  <c r="Q59" i="20"/>
  <c r="K59" i="20"/>
  <c r="AH58" i="20"/>
  <c r="V58" i="20"/>
  <c r="T58" i="20"/>
  <c r="X58" i="20" s="1"/>
  <c r="Z58" i="20" s="1"/>
  <c r="S58" i="20"/>
  <c r="Q58" i="20"/>
  <c r="K58" i="20"/>
  <c r="AH57" i="20"/>
  <c r="V57" i="20"/>
  <c r="AG57" i="20" s="1"/>
  <c r="T57" i="20"/>
  <c r="X57" i="20" s="1"/>
  <c r="Z57" i="20" s="1"/>
  <c r="S57" i="20"/>
  <c r="Q57" i="20"/>
  <c r="K57" i="20"/>
  <c r="AH56" i="20"/>
  <c r="V56" i="20"/>
  <c r="AG56" i="20" s="1"/>
  <c r="T56" i="20"/>
  <c r="X56" i="20" s="1"/>
  <c r="Z56" i="20" s="1"/>
  <c r="S56" i="20"/>
  <c r="Q56" i="20"/>
  <c r="K56" i="20"/>
  <c r="AH55" i="20"/>
  <c r="V55" i="20"/>
  <c r="W55" i="20" s="1"/>
  <c r="T55" i="20"/>
  <c r="X55" i="20" s="1"/>
  <c r="Z55" i="20" s="1"/>
  <c r="S55" i="20"/>
  <c r="Q55" i="20"/>
  <c r="K55" i="20"/>
  <c r="AH54" i="20"/>
  <c r="V54" i="20"/>
  <c r="T54" i="20"/>
  <c r="X54" i="20" s="1"/>
  <c r="Z54" i="20" s="1"/>
  <c r="S54" i="20"/>
  <c r="Q54" i="20"/>
  <c r="K54" i="20"/>
  <c r="AH53" i="20"/>
  <c r="V53" i="20"/>
  <c r="AG53" i="20" s="1"/>
  <c r="T53" i="20"/>
  <c r="X53" i="20" s="1"/>
  <c r="Z53" i="20" s="1"/>
  <c r="S53" i="20"/>
  <c r="Q53" i="20"/>
  <c r="K53" i="20"/>
  <c r="AH52" i="20"/>
  <c r="V52" i="20"/>
  <c r="AG52" i="20" s="1"/>
  <c r="T52" i="20"/>
  <c r="X52" i="20" s="1"/>
  <c r="Z52" i="20" s="1"/>
  <c r="S52" i="20"/>
  <c r="Q52" i="20"/>
  <c r="K52" i="20"/>
  <c r="AH51" i="20"/>
  <c r="V51" i="20"/>
  <c r="W51" i="20" s="1"/>
  <c r="T51" i="20"/>
  <c r="X51" i="20" s="1"/>
  <c r="Z51" i="20" s="1"/>
  <c r="S51" i="20"/>
  <c r="Q51" i="20"/>
  <c r="K51" i="20"/>
  <c r="AH50" i="20"/>
  <c r="V50" i="20"/>
  <c r="T50" i="20"/>
  <c r="X50" i="20" s="1"/>
  <c r="Z50" i="20" s="1"/>
  <c r="S50" i="20"/>
  <c r="Q50" i="20"/>
  <c r="K50" i="20"/>
  <c r="AH49" i="20"/>
  <c r="V49" i="20"/>
  <c r="AG49" i="20" s="1"/>
  <c r="T49" i="20"/>
  <c r="X49" i="20" s="1"/>
  <c r="Z49" i="20" s="1"/>
  <c r="S49" i="20"/>
  <c r="Q49" i="20"/>
  <c r="K49" i="20"/>
  <c r="AH48" i="20"/>
  <c r="V48" i="20"/>
  <c r="AG48" i="20" s="1"/>
  <c r="T48" i="20"/>
  <c r="X48" i="20" s="1"/>
  <c r="Z48" i="20" s="1"/>
  <c r="S48" i="20"/>
  <c r="Q48" i="20"/>
  <c r="K48" i="20"/>
  <c r="AH47" i="20"/>
  <c r="V47" i="20"/>
  <c r="W47" i="20" s="1"/>
  <c r="T47" i="20"/>
  <c r="X47" i="20" s="1"/>
  <c r="Z47" i="20" s="1"/>
  <c r="S47" i="20"/>
  <c r="Q47" i="20"/>
  <c r="K47" i="20"/>
  <c r="AH46" i="20"/>
  <c r="V46" i="20"/>
  <c r="AG46" i="20" s="1"/>
  <c r="T46" i="20"/>
  <c r="X46" i="20" s="1"/>
  <c r="Z46" i="20" s="1"/>
  <c r="S46" i="20"/>
  <c r="Q46" i="20"/>
  <c r="K46" i="20"/>
  <c r="AH45" i="20"/>
  <c r="V45" i="20"/>
  <c r="AG45" i="20" s="1"/>
  <c r="T45" i="20"/>
  <c r="X45" i="20" s="1"/>
  <c r="Z45" i="20" s="1"/>
  <c r="S45" i="20"/>
  <c r="Q45" i="20"/>
  <c r="K45" i="20"/>
  <c r="AH44" i="20"/>
  <c r="V44" i="20"/>
  <c r="T44" i="20"/>
  <c r="X44" i="20" s="1"/>
  <c r="Z44" i="20" s="1"/>
  <c r="S44" i="20"/>
  <c r="Q44" i="20"/>
  <c r="K44" i="20"/>
  <c r="AH43" i="20"/>
  <c r="V43" i="20"/>
  <c r="W43" i="20" s="1"/>
  <c r="T43" i="20"/>
  <c r="X43" i="20" s="1"/>
  <c r="Z43" i="20" s="1"/>
  <c r="S43" i="20"/>
  <c r="Q43" i="20"/>
  <c r="K43" i="20"/>
  <c r="AH42" i="20"/>
  <c r="V42" i="20"/>
  <c r="AG42" i="20" s="1"/>
  <c r="T42" i="20"/>
  <c r="X42" i="20" s="1"/>
  <c r="Z42" i="20" s="1"/>
  <c r="S42" i="20"/>
  <c r="Q42" i="20"/>
  <c r="K42" i="20"/>
  <c r="AH41" i="20"/>
  <c r="V41" i="20"/>
  <c r="AG41" i="20" s="1"/>
  <c r="T41" i="20"/>
  <c r="X41" i="20" s="1"/>
  <c r="Z41" i="20" s="1"/>
  <c r="S41" i="20"/>
  <c r="Q41" i="20"/>
  <c r="K41" i="20"/>
  <c r="AH40" i="20"/>
  <c r="V40" i="20"/>
  <c r="AG40" i="20" s="1"/>
  <c r="T40" i="20"/>
  <c r="X40" i="20" s="1"/>
  <c r="Z40" i="20" s="1"/>
  <c r="S40" i="20"/>
  <c r="Q40" i="20"/>
  <c r="K40" i="20"/>
  <c r="AH39" i="20"/>
  <c r="V39" i="20"/>
  <c r="W39" i="20" s="1"/>
  <c r="T39" i="20"/>
  <c r="X39" i="20" s="1"/>
  <c r="Z39" i="20" s="1"/>
  <c r="S39" i="20"/>
  <c r="Q39" i="20"/>
  <c r="K39" i="20"/>
  <c r="AH38" i="20"/>
  <c r="V38" i="20"/>
  <c r="T38" i="20"/>
  <c r="X38" i="20" s="1"/>
  <c r="Z38" i="20" s="1"/>
  <c r="S38" i="20"/>
  <c r="Q38" i="20"/>
  <c r="K38" i="20"/>
  <c r="AH37" i="20"/>
  <c r="V37" i="20"/>
  <c r="T37" i="20"/>
  <c r="X37" i="20" s="1"/>
  <c r="Z37" i="20" s="1"/>
  <c r="S37" i="20"/>
  <c r="Q37" i="20"/>
  <c r="K37" i="20"/>
  <c r="AH36" i="20"/>
  <c r="V36" i="20"/>
  <c r="T36" i="20"/>
  <c r="X36" i="20" s="1"/>
  <c r="Z36" i="20" s="1"/>
  <c r="S36" i="20"/>
  <c r="Q36" i="20"/>
  <c r="K36" i="20"/>
  <c r="AH35" i="20"/>
  <c r="V35" i="20"/>
  <c r="W35" i="20" s="1"/>
  <c r="T35" i="20"/>
  <c r="X35" i="20" s="1"/>
  <c r="Z35" i="20" s="1"/>
  <c r="S35" i="20"/>
  <c r="Q35" i="20"/>
  <c r="K35" i="20"/>
  <c r="AH34" i="20"/>
  <c r="V34" i="20"/>
  <c r="AG34" i="20" s="1"/>
  <c r="T34" i="20"/>
  <c r="X34" i="20" s="1"/>
  <c r="Z34" i="20" s="1"/>
  <c r="S34" i="20"/>
  <c r="Q34" i="20"/>
  <c r="K34" i="20"/>
  <c r="AH33" i="20"/>
  <c r="V33" i="20"/>
  <c r="AG33" i="20" s="1"/>
  <c r="T33" i="20"/>
  <c r="X33" i="20" s="1"/>
  <c r="Z33" i="20" s="1"/>
  <c r="S33" i="20"/>
  <c r="Q33" i="20"/>
  <c r="K33" i="20"/>
  <c r="AH32" i="20"/>
  <c r="V32" i="20"/>
  <c r="AG32" i="20" s="1"/>
  <c r="T32" i="20"/>
  <c r="X32" i="20" s="1"/>
  <c r="Z32" i="20" s="1"/>
  <c r="S32" i="20"/>
  <c r="Q32" i="20"/>
  <c r="K32" i="20"/>
  <c r="AH31" i="20"/>
  <c r="V31" i="20"/>
  <c r="W31" i="20" s="1"/>
  <c r="T31" i="20"/>
  <c r="X31" i="20" s="1"/>
  <c r="Z31" i="20" s="1"/>
  <c r="S31" i="20"/>
  <c r="Q31" i="20"/>
  <c r="K31" i="20"/>
  <c r="AH30" i="20"/>
  <c r="V30" i="20"/>
  <c r="AG30" i="20" s="1"/>
  <c r="T30" i="20"/>
  <c r="X30" i="20" s="1"/>
  <c r="Z30" i="20" s="1"/>
  <c r="S30" i="20"/>
  <c r="Q30" i="20"/>
  <c r="K30" i="20"/>
  <c r="AH29" i="20"/>
  <c r="V29" i="20"/>
  <c r="AG29" i="20" s="1"/>
  <c r="T29" i="20"/>
  <c r="X29" i="20" s="1"/>
  <c r="Z29" i="20" s="1"/>
  <c r="S29" i="20"/>
  <c r="Q29" i="20"/>
  <c r="K29" i="20"/>
  <c r="AH28" i="20"/>
  <c r="W28" i="20"/>
  <c r="V28" i="20"/>
  <c r="AG28" i="20" s="1"/>
  <c r="T28" i="20"/>
  <c r="X28" i="20" s="1"/>
  <c r="Z28" i="20" s="1"/>
  <c r="S28" i="20"/>
  <c r="Q28" i="20"/>
  <c r="K28" i="20"/>
  <c r="AH27" i="20"/>
  <c r="V27" i="20"/>
  <c r="W27" i="20" s="1"/>
  <c r="T27" i="20"/>
  <c r="X27" i="20" s="1"/>
  <c r="Z27" i="20" s="1"/>
  <c r="S27" i="20"/>
  <c r="Q27" i="20"/>
  <c r="K27" i="20"/>
  <c r="AH26" i="20"/>
  <c r="V26" i="20"/>
  <c r="AG26" i="20" s="1"/>
  <c r="T26" i="20"/>
  <c r="X26" i="20" s="1"/>
  <c r="Z26" i="20" s="1"/>
  <c r="S26" i="20"/>
  <c r="Q26" i="20"/>
  <c r="K26" i="20"/>
  <c r="AH25" i="20"/>
  <c r="Z25" i="20"/>
  <c r="V25" i="20"/>
  <c r="AG25" i="20" s="1"/>
  <c r="T25" i="20"/>
  <c r="X25" i="20" s="1"/>
  <c r="S25" i="20"/>
  <c r="Q25" i="20"/>
  <c r="K25" i="20"/>
  <c r="AH24" i="20"/>
  <c r="V24" i="20"/>
  <c r="AG24" i="20" s="1"/>
  <c r="T24" i="20"/>
  <c r="X24" i="20" s="1"/>
  <c r="Z24" i="20" s="1"/>
  <c r="S24" i="20"/>
  <c r="Q24" i="20"/>
  <c r="K24" i="20"/>
  <c r="AH23" i="20"/>
  <c r="V23" i="20"/>
  <c r="W23" i="20" s="1"/>
  <c r="T23" i="20"/>
  <c r="X23" i="20" s="1"/>
  <c r="Z23" i="20" s="1"/>
  <c r="S23" i="20"/>
  <c r="Q23" i="20"/>
  <c r="K23" i="20"/>
  <c r="AH22" i="20"/>
  <c r="V22" i="20"/>
  <c r="T22" i="20"/>
  <c r="X22" i="20" s="1"/>
  <c r="Z22" i="20" s="1"/>
  <c r="S22" i="20"/>
  <c r="Q22" i="20"/>
  <c r="K22" i="20"/>
  <c r="AH21" i="20"/>
  <c r="V21" i="20"/>
  <c r="AG21" i="20" s="1"/>
  <c r="T21" i="20"/>
  <c r="X21" i="20" s="1"/>
  <c r="Z21" i="20" s="1"/>
  <c r="S21" i="20"/>
  <c r="Q21" i="20"/>
  <c r="K21" i="20"/>
  <c r="AH20" i="20"/>
  <c r="V20" i="20"/>
  <c r="AG20" i="20" s="1"/>
  <c r="T20" i="20"/>
  <c r="X20" i="20" s="1"/>
  <c r="Z20" i="20" s="1"/>
  <c r="S20" i="20"/>
  <c r="Q20" i="20"/>
  <c r="K20" i="20"/>
  <c r="AH19" i="20"/>
  <c r="V19" i="20"/>
  <c r="W19" i="20" s="1"/>
  <c r="T19" i="20"/>
  <c r="X19" i="20" s="1"/>
  <c r="Z19" i="20" s="1"/>
  <c r="S19" i="20"/>
  <c r="Q19" i="20"/>
  <c r="K19" i="20"/>
  <c r="AH18" i="20"/>
  <c r="V18" i="20"/>
  <c r="T18" i="20"/>
  <c r="X18" i="20" s="1"/>
  <c r="Z18" i="20" s="1"/>
  <c r="S18" i="20"/>
  <c r="Q18" i="20"/>
  <c r="K18" i="20"/>
  <c r="AH17" i="20"/>
  <c r="V17" i="20"/>
  <c r="AG17" i="20" s="1"/>
  <c r="T17" i="20"/>
  <c r="X17" i="20" s="1"/>
  <c r="Z17" i="20" s="1"/>
  <c r="S17" i="20"/>
  <c r="Q17" i="20"/>
  <c r="K17" i="20"/>
  <c r="AH16" i="20"/>
  <c r="W16" i="20"/>
  <c r="V16" i="20"/>
  <c r="AG16" i="20" s="1"/>
  <c r="T16" i="20"/>
  <c r="X16" i="20" s="1"/>
  <c r="Z16" i="20" s="1"/>
  <c r="S16" i="20"/>
  <c r="Q16" i="20"/>
  <c r="K16" i="20"/>
  <c r="AH15" i="20"/>
  <c r="V15" i="20"/>
  <c r="W15" i="20" s="1"/>
  <c r="T15" i="20"/>
  <c r="X15" i="20" s="1"/>
  <c r="Z15" i="20" s="1"/>
  <c r="S15" i="20"/>
  <c r="Q15" i="20"/>
  <c r="K15" i="20"/>
  <c r="AH14" i="20"/>
  <c r="V14" i="20"/>
  <c r="AG14" i="20" s="1"/>
  <c r="T14" i="20"/>
  <c r="X14" i="20" s="1"/>
  <c r="Z14" i="20" s="1"/>
  <c r="S14" i="20"/>
  <c r="Q14" i="20"/>
  <c r="K14" i="20"/>
  <c r="AH13" i="20"/>
  <c r="V13" i="20"/>
  <c r="AG13" i="20" s="1"/>
  <c r="T13" i="20"/>
  <c r="X13" i="20" s="1"/>
  <c r="Z13" i="20" s="1"/>
  <c r="S13" i="20"/>
  <c r="Q13" i="20"/>
  <c r="K13" i="20"/>
  <c r="AH12" i="20"/>
  <c r="V12" i="20"/>
  <c r="T12" i="20"/>
  <c r="X12" i="20" s="1"/>
  <c r="Z12" i="20" s="1"/>
  <c r="S12" i="20"/>
  <c r="Q12" i="20"/>
  <c r="K12" i="20"/>
  <c r="AH11" i="20"/>
  <c r="V11" i="20"/>
  <c r="W11" i="20" s="1"/>
  <c r="T11" i="20"/>
  <c r="X11" i="20" s="1"/>
  <c r="Z11" i="20" s="1"/>
  <c r="S11" i="20"/>
  <c r="Q11" i="20"/>
  <c r="K11" i="20"/>
  <c r="AH10" i="20"/>
  <c r="V10" i="20"/>
  <c r="AG10" i="20" s="1"/>
  <c r="T10" i="20"/>
  <c r="X10" i="20" s="1"/>
  <c r="Z10" i="20" s="1"/>
  <c r="S10" i="20"/>
  <c r="Q10" i="20"/>
  <c r="K10" i="20"/>
  <c r="AH9" i="20"/>
  <c r="V9" i="20"/>
  <c r="AG9" i="20" s="1"/>
  <c r="T9" i="20"/>
  <c r="X9" i="20" s="1"/>
  <c r="Z9" i="20" s="1"/>
  <c r="S9" i="20"/>
  <c r="Q9" i="20"/>
  <c r="K9" i="20"/>
  <c r="AH8" i="20"/>
  <c r="V8" i="20"/>
  <c r="T8" i="20"/>
  <c r="X8" i="20" s="1"/>
  <c r="Z8" i="20" s="1"/>
  <c r="S8" i="20"/>
  <c r="Q8" i="20"/>
  <c r="K8" i="20"/>
  <c r="AH7" i="20"/>
  <c r="Z7" i="20"/>
  <c r="V7" i="20"/>
  <c r="W7" i="20" s="1"/>
  <c r="T7" i="20"/>
  <c r="X7" i="20" s="1"/>
  <c r="S7" i="20"/>
  <c r="Q7" i="20"/>
  <c r="K7" i="20"/>
  <c r="AH6" i="20"/>
  <c r="V6" i="20"/>
  <c r="T6" i="20"/>
  <c r="X6" i="20" s="1"/>
  <c r="Z6" i="20" s="1"/>
  <c r="S6" i="20"/>
  <c r="Q6" i="20"/>
  <c r="K6" i="20"/>
  <c r="AH5" i="20"/>
  <c r="V5" i="20"/>
  <c r="AG5" i="20" s="1"/>
  <c r="T5" i="20"/>
  <c r="X5" i="20" s="1"/>
  <c r="Z5" i="20" s="1"/>
  <c r="S5" i="20"/>
  <c r="Q5" i="20"/>
  <c r="K5" i="20"/>
  <c r="AH4" i="20"/>
  <c r="V4" i="20"/>
  <c r="W4" i="20" s="1"/>
  <c r="T4" i="20"/>
  <c r="X4" i="20" s="1"/>
  <c r="Z4" i="20" s="1"/>
  <c r="S4" i="20"/>
  <c r="Q4" i="20"/>
  <c r="K4" i="20"/>
  <c r="AH3" i="20"/>
  <c r="V3" i="20"/>
  <c r="W3" i="20" s="1"/>
  <c r="T3" i="20"/>
  <c r="X3" i="20" s="1"/>
  <c r="Z3" i="20" s="1"/>
  <c r="S3" i="20"/>
  <c r="Q3" i="20"/>
  <c r="K3" i="20"/>
  <c r="AH2" i="20"/>
  <c r="V2" i="20"/>
  <c r="W2" i="20" s="1"/>
  <c r="T2" i="20"/>
  <c r="X2" i="20" s="1"/>
  <c r="Z2" i="20" s="1"/>
  <c r="S2" i="20"/>
  <c r="Q2" i="20"/>
  <c r="AL267" i="19"/>
  <c r="AI267" i="19"/>
  <c r="AH267" i="19"/>
  <c r="AK267" i="19" s="1"/>
  <c r="AL266" i="19"/>
  <c r="AN266" i="19" s="1"/>
  <c r="AI266" i="19"/>
  <c r="AH266" i="19"/>
  <c r="AK266" i="19" s="1"/>
  <c r="AL265" i="19"/>
  <c r="AM265" i="19" s="1"/>
  <c r="AP265" i="19" s="1"/>
  <c r="AI265" i="19"/>
  <c r="AH265" i="19"/>
  <c r="AK265" i="19" s="1"/>
  <c r="AL264" i="19"/>
  <c r="AN264" i="19" s="1"/>
  <c r="AI264" i="19"/>
  <c r="AH264" i="19"/>
  <c r="AK264" i="19" s="1"/>
  <c r="AL263" i="19"/>
  <c r="AN263" i="19" s="1"/>
  <c r="AI263" i="19"/>
  <c r="AH263" i="19"/>
  <c r="AK263" i="19" s="1"/>
  <c r="AL262" i="19"/>
  <c r="AN262" i="19" s="1"/>
  <c r="AI262" i="19"/>
  <c r="AH262" i="19"/>
  <c r="AK262" i="19" s="1"/>
  <c r="AL261" i="19"/>
  <c r="AN261" i="19" s="1"/>
  <c r="AI261" i="19"/>
  <c r="AH261" i="19"/>
  <c r="AK261" i="19" s="1"/>
  <c r="AL260" i="19"/>
  <c r="AN260" i="19" s="1"/>
  <c r="AI260" i="19"/>
  <c r="AH260" i="19"/>
  <c r="AL259" i="19"/>
  <c r="AN259" i="19" s="1"/>
  <c r="AI259" i="19"/>
  <c r="AH259" i="19"/>
  <c r="AL258" i="19"/>
  <c r="AN258" i="19" s="1"/>
  <c r="AI258" i="19"/>
  <c r="AH258" i="19"/>
  <c r="AL257" i="19"/>
  <c r="AN257" i="19" s="1"/>
  <c r="AI257" i="19"/>
  <c r="AH257" i="19"/>
  <c r="AL256" i="19"/>
  <c r="AN256" i="19" s="1"/>
  <c r="AI256" i="19"/>
  <c r="AH256" i="19"/>
  <c r="AL255" i="19"/>
  <c r="AN255" i="19" s="1"/>
  <c r="AI255" i="19"/>
  <c r="AH255" i="19"/>
  <c r="AL254" i="19"/>
  <c r="AN254" i="19" s="1"/>
  <c r="AI254" i="19"/>
  <c r="AH254" i="19"/>
  <c r="AL253" i="19"/>
  <c r="AN253" i="19" s="1"/>
  <c r="AI253" i="19"/>
  <c r="AH253" i="19"/>
  <c r="AL252" i="19"/>
  <c r="AN252" i="19" s="1"/>
  <c r="AI252" i="19"/>
  <c r="AH252" i="19"/>
  <c r="AL251" i="19"/>
  <c r="AN251" i="19" s="1"/>
  <c r="AI251" i="19"/>
  <c r="AH251" i="19"/>
  <c r="AL250" i="19"/>
  <c r="AN250" i="19" s="1"/>
  <c r="AI250" i="19"/>
  <c r="AH250" i="19"/>
  <c r="AL249" i="19"/>
  <c r="AN249" i="19" s="1"/>
  <c r="AI249" i="19"/>
  <c r="AH249" i="19"/>
  <c r="AL248" i="19"/>
  <c r="AN248" i="19" s="1"/>
  <c r="AI248" i="19"/>
  <c r="AH248" i="19"/>
  <c r="AL247" i="19"/>
  <c r="AN247" i="19" s="1"/>
  <c r="AI247" i="19"/>
  <c r="AH247" i="19"/>
  <c r="AL246" i="19"/>
  <c r="AN246" i="19" s="1"/>
  <c r="AI246" i="19"/>
  <c r="AH246" i="19"/>
  <c r="AL245" i="19"/>
  <c r="AN245" i="19" s="1"/>
  <c r="AI245" i="19"/>
  <c r="AH245" i="19"/>
  <c r="AL244" i="19"/>
  <c r="AN244" i="19" s="1"/>
  <c r="AI244" i="19"/>
  <c r="AH244" i="19"/>
  <c r="AL243" i="19"/>
  <c r="AN243" i="19" s="1"/>
  <c r="AI243" i="19"/>
  <c r="AH243" i="19"/>
  <c r="AL242" i="19"/>
  <c r="AN242" i="19" s="1"/>
  <c r="AH242" i="19"/>
  <c r="AL241" i="19"/>
  <c r="AN241" i="19" s="1"/>
  <c r="AH241" i="19"/>
  <c r="AL240" i="19"/>
  <c r="AN240" i="19" s="1"/>
  <c r="AH240" i="19"/>
  <c r="AL239" i="19"/>
  <c r="AN239" i="19" s="1"/>
  <c r="AI239" i="19"/>
  <c r="AH239" i="19"/>
  <c r="AL238" i="19"/>
  <c r="AN238" i="19" s="1"/>
  <c r="AI238" i="19"/>
  <c r="AH238" i="19"/>
  <c r="AL237" i="19"/>
  <c r="AN237" i="19" s="1"/>
  <c r="AI237" i="19"/>
  <c r="AH237" i="19"/>
  <c r="AL236" i="19"/>
  <c r="AN236" i="19" s="1"/>
  <c r="AI236" i="19"/>
  <c r="AH236" i="19"/>
  <c r="AL235" i="19"/>
  <c r="AN235" i="19" s="1"/>
  <c r="AI235" i="19"/>
  <c r="AH235" i="19"/>
  <c r="AL234" i="19"/>
  <c r="AN234" i="19" s="1"/>
  <c r="AI234" i="19"/>
  <c r="AH234" i="19"/>
  <c r="AL233" i="19"/>
  <c r="AN233" i="19" s="1"/>
  <c r="AI233" i="19"/>
  <c r="AH233" i="19"/>
  <c r="AL232" i="19"/>
  <c r="AN232" i="19" s="1"/>
  <c r="AI232" i="19"/>
  <c r="AH232" i="19"/>
  <c r="AL231" i="19"/>
  <c r="AN231" i="19" s="1"/>
  <c r="AI231" i="19"/>
  <c r="AH231" i="19"/>
  <c r="AL230" i="19"/>
  <c r="AN230" i="19" s="1"/>
  <c r="AI230" i="19"/>
  <c r="AH230" i="19"/>
  <c r="AL229" i="19"/>
  <c r="AN229" i="19" s="1"/>
  <c r="AI229" i="19"/>
  <c r="AH229" i="19"/>
  <c r="AL228" i="19"/>
  <c r="AN228" i="19" s="1"/>
  <c r="AI228" i="19"/>
  <c r="AH228" i="19"/>
  <c r="AL227" i="19"/>
  <c r="AN227" i="19" s="1"/>
  <c r="AI227" i="19"/>
  <c r="AH227" i="19"/>
  <c r="AL226" i="19"/>
  <c r="AN226" i="19" s="1"/>
  <c r="AI226" i="19"/>
  <c r="AH226" i="19"/>
  <c r="AL225" i="19"/>
  <c r="AN225" i="19" s="1"/>
  <c r="AI225" i="19"/>
  <c r="AH225" i="19"/>
  <c r="AL224" i="19"/>
  <c r="AN224" i="19" s="1"/>
  <c r="AI224" i="19"/>
  <c r="AH224" i="19"/>
  <c r="AL223" i="19"/>
  <c r="AN223" i="19" s="1"/>
  <c r="AI223" i="19"/>
  <c r="AH223" i="19"/>
  <c r="AK223" i="19" s="1"/>
  <c r="AL222" i="19"/>
  <c r="AN222" i="19" s="1"/>
  <c r="AI222" i="19"/>
  <c r="AH222" i="19"/>
  <c r="AK222" i="19" s="1"/>
  <c r="AL221" i="19"/>
  <c r="AN221" i="19" s="1"/>
  <c r="AI221" i="19"/>
  <c r="AH221" i="19"/>
  <c r="AK221" i="19" s="1"/>
  <c r="AL220" i="19"/>
  <c r="AN220" i="19" s="1"/>
  <c r="AI220" i="19"/>
  <c r="AH220" i="19"/>
  <c r="AK220" i="19" s="1"/>
  <c r="AL219" i="19"/>
  <c r="AN219" i="19" s="1"/>
  <c r="AI219" i="19"/>
  <c r="AH219" i="19"/>
  <c r="AK219" i="19" s="1"/>
  <c r="AL218" i="19"/>
  <c r="AN218" i="19" s="1"/>
  <c r="AI218" i="19"/>
  <c r="AH218" i="19"/>
  <c r="AK218" i="19" s="1"/>
  <c r="AL217" i="19"/>
  <c r="AN217" i="19" s="1"/>
  <c r="AI217" i="19"/>
  <c r="AH217" i="19"/>
  <c r="AK217" i="19" s="1"/>
  <c r="AL216" i="19"/>
  <c r="AN216" i="19" s="1"/>
  <c r="AI216" i="19"/>
  <c r="AH216" i="19"/>
  <c r="AK216" i="19" s="1"/>
  <c r="AL215" i="19"/>
  <c r="AN215" i="19" s="1"/>
  <c r="AI215" i="19"/>
  <c r="AH215" i="19"/>
  <c r="AK215" i="19" s="1"/>
  <c r="AL214" i="19"/>
  <c r="AN214" i="19" s="1"/>
  <c r="AI214" i="19"/>
  <c r="AH214" i="19"/>
  <c r="AK214" i="19" s="1"/>
  <c r="AL213" i="19"/>
  <c r="AN213" i="19" s="1"/>
  <c r="AI213" i="19"/>
  <c r="AH213" i="19"/>
  <c r="AK213" i="19" s="1"/>
  <c r="AL212" i="19"/>
  <c r="AN212" i="19" s="1"/>
  <c r="AI212" i="19"/>
  <c r="AH212" i="19"/>
  <c r="AK212" i="19" s="1"/>
  <c r="AL211" i="19"/>
  <c r="AN211" i="19" s="1"/>
  <c r="AI211" i="19"/>
  <c r="AH211" i="19"/>
  <c r="AK211" i="19" s="1"/>
  <c r="AL210" i="19"/>
  <c r="AN210" i="19" s="1"/>
  <c r="AI210" i="19"/>
  <c r="AH210" i="19"/>
  <c r="AK210" i="19" s="1"/>
  <c r="AL209" i="19"/>
  <c r="AN209" i="19" s="1"/>
  <c r="AI209" i="19"/>
  <c r="AH209" i="19"/>
  <c r="AK209" i="19" s="1"/>
  <c r="AL208" i="19"/>
  <c r="AN208" i="19" s="1"/>
  <c r="AI208" i="19"/>
  <c r="AH208" i="19"/>
  <c r="AK208" i="19" s="1"/>
  <c r="AL207" i="19"/>
  <c r="AN207" i="19" s="1"/>
  <c r="AI207" i="19"/>
  <c r="AH207" i="19"/>
  <c r="AK207" i="19" s="1"/>
  <c r="AB207" i="19"/>
  <c r="AL206" i="19"/>
  <c r="AN206" i="19" s="1"/>
  <c r="AI206" i="19"/>
  <c r="AH206" i="19"/>
  <c r="AK206" i="19" s="1"/>
  <c r="AP205" i="19"/>
  <c r="AN205" i="19"/>
  <c r="AI205" i="19"/>
  <c r="AH205" i="19"/>
  <c r="AK205" i="19" s="1"/>
  <c r="AL204" i="19"/>
  <c r="AN204" i="19" s="1"/>
  <c r="AI204" i="19"/>
  <c r="AH204" i="19"/>
  <c r="AK204" i="19" s="1"/>
  <c r="AL203" i="19"/>
  <c r="AN203" i="19" s="1"/>
  <c r="AI203" i="19"/>
  <c r="AH203" i="19"/>
  <c r="AK203" i="19" s="1"/>
  <c r="AH200" i="19"/>
  <c r="V200" i="19"/>
  <c r="W200" i="19" s="1"/>
  <c r="T200" i="19"/>
  <c r="X200" i="19" s="1"/>
  <c r="Z200" i="19" s="1"/>
  <c r="S200" i="19"/>
  <c r="Q200" i="19"/>
  <c r="K200" i="19"/>
  <c r="AH199" i="19"/>
  <c r="V199" i="19"/>
  <c r="W199" i="19" s="1"/>
  <c r="T199" i="19"/>
  <c r="X199" i="19" s="1"/>
  <c r="Z199" i="19" s="1"/>
  <c r="S199" i="19"/>
  <c r="Q199" i="19"/>
  <c r="AH198" i="19"/>
  <c r="V198" i="19"/>
  <c r="W198" i="19" s="1"/>
  <c r="T198" i="19"/>
  <c r="X198" i="19" s="1"/>
  <c r="Z198" i="19" s="1"/>
  <c r="S198" i="19"/>
  <c r="Q198" i="19"/>
  <c r="AH197" i="19"/>
  <c r="V197" i="19"/>
  <c r="W197" i="19" s="1"/>
  <c r="T197" i="19"/>
  <c r="X197" i="19" s="1"/>
  <c r="Z197" i="19" s="1"/>
  <c r="S197" i="19"/>
  <c r="Q197" i="19"/>
  <c r="AH196" i="19"/>
  <c r="V196" i="19"/>
  <c r="W196" i="19" s="1"/>
  <c r="T196" i="19"/>
  <c r="X196" i="19" s="1"/>
  <c r="Z196" i="19" s="1"/>
  <c r="S196" i="19"/>
  <c r="Q196" i="19"/>
  <c r="AH195" i="19"/>
  <c r="V195" i="19"/>
  <c r="W195" i="19" s="1"/>
  <c r="T195" i="19"/>
  <c r="X195" i="19" s="1"/>
  <c r="Z195" i="19" s="1"/>
  <c r="S195" i="19"/>
  <c r="Q195" i="19"/>
  <c r="AH194" i="19"/>
  <c r="V194" i="19"/>
  <c r="W194" i="19" s="1"/>
  <c r="T194" i="19"/>
  <c r="X194" i="19" s="1"/>
  <c r="Z194" i="19" s="1"/>
  <c r="S194" i="19"/>
  <c r="Q194" i="19"/>
  <c r="AH193" i="19"/>
  <c r="V193" i="19"/>
  <c r="W193" i="19" s="1"/>
  <c r="T193" i="19"/>
  <c r="X193" i="19" s="1"/>
  <c r="Z193" i="19" s="1"/>
  <c r="S193" i="19"/>
  <c r="Q193" i="19"/>
  <c r="AH192" i="19"/>
  <c r="V192" i="19"/>
  <c r="W192" i="19" s="1"/>
  <c r="T192" i="19"/>
  <c r="X192" i="19" s="1"/>
  <c r="Z192" i="19" s="1"/>
  <c r="S192" i="19"/>
  <c r="Q192" i="19"/>
  <c r="AH191" i="19"/>
  <c r="V191" i="19"/>
  <c r="W191" i="19" s="1"/>
  <c r="T191" i="19"/>
  <c r="X191" i="19" s="1"/>
  <c r="Z191" i="19" s="1"/>
  <c r="S191" i="19"/>
  <c r="Q191" i="19"/>
  <c r="AH190" i="19"/>
  <c r="V190" i="19"/>
  <c r="W190" i="19" s="1"/>
  <c r="T190" i="19"/>
  <c r="X190" i="19" s="1"/>
  <c r="Z190" i="19" s="1"/>
  <c r="S190" i="19"/>
  <c r="Q190" i="19"/>
  <c r="AH189" i="19"/>
  <c r="V189" i="19"/>
  <c r="W189" i="19" s="1"/>
  <c r="T189" i="19"/>
  <c r="X189" i="19" s="1"/>
  <c r="Z189" i="19" s="1"/>
  <c r="S189" i="19"/>
  <c r="Q189" i="19"/>
  <c r="AH188" i="19"/>
  <c r="V188" i="19"/>
  <c r="W188" i="19" s="1"/>
  <c r="T188" i="19"/>
  <c r="X188" i="19" s="1"/>
  <c r="Z188" i="19" s="1"/>
  <c r="S188" i="19"/>
  <c r="Q188" i="19"/>
  <c r="AH187" i="19"/>
  <c r="V187" i="19"/>
  <c r="W187" i="19" s="1"/>
  <c r="T187" i="19"/>
  <c r="X187" i="19" s="1"/>
  <c r="Z187" i="19" s="1"/>
  <c r="S187" i="19"/>
  <c r="Q187" i="19"/>
  <c r="AH186" i="19"/>
  <c r="V186" i="19"/>
  <c r="W186" i="19" s="1"/>
  <c r="T186" i="19"/>
  <c r="X186" i="19" s="1"/>
  <c r="Z186" i="19" s="1"/>
  <c r="S186" i="19"/>
  <c r="Q186" i="19"/>
  <c r="AH185" i="19"/>
  <c r="V185" i="19"/>
  <c r="W185" i="19" s="1"/>
  <c r="T185" i="19"/>
  <c r="X185" i="19" s="1"/>
  <c r="Z185" i="19" s="1"/>
  <c r="S185" i="19"/>
  <c r="Q185" i="19"/>
  <c r="AH184" i="19"/>
  <c r="V184" i="19"/>
  <c r="W184" i="19" s="1"/>
  <c r="T184" i="19"/>
  <c r="X184" i="19" s="1"/>
  <c r="Z184" i="19" s="1"/>
  <c r="S184" i="19"/>
  <c r="Q184" i="19"/>
  <c r="AH183" i="19"/>
  <c r="V183" i="19"/>
  <c r="W183" i="19" s="1"/>
  <c r="T183" i="19"/>
  <c r="X183" i="19" s="1"/>
  <c r="Z183" i="19" s="1"/>
  <c r="S183" i="19"/>
  <c r="Q183" i="19"/>
  <c r="AH182" i="19"/>
  <c r="V182" i="19"/>
  <c r="W182" i="19" s="1"/>
  <c r="T182" i="19"/>
  <c r="X182" i="19" s="1"/>
  <c r="Z182" i="19" s="1"/>
  <c r="S182" i="19"/>
  <c r="Q182" i="19"/>
  <c r="AH181" i="19"/>
  <c r="V181" i="19"/>
  <c r="W181" i="19" s="1"/>
  <c r="T181" i="19"/>
  <c r="X181" i="19" s="1"/>
  <c r="Z181" i="19" s="1"/>
  <c r="S181" i="19"/>
  <c r="Q181" i="19"/>
  <c r="AH180" i="19"/>
  <c r="V180" i="19"/>
  <c r="W180" i="19" s="1"/>
  <c r="T180" i="19"/>
  <c r="X180" i="19" s="1"/>
  <c r="Z180" i="19" s="1"/>
  <c r="S180" i="19"/>
  <c r="Q180" i="19"/>
  <c r="AH179" i="19"/>
  <c r="V179" i="19"/>
  <c r="W179" i="19" s="1"/>
  <c r="T179" i="19"/>
  <c r="X179" i="19" s="1"/>
  <c r="Z179" i="19" s="1"/>
  <c r="S179" i="19"/>
  <c r="Q179" i="19"/>
  <c r="AH178" i="19"/>
  <c r="V178" i="19"/>
  <c r="W178" i="19" s="1"/>
  <c r="T178" i="19"/>
  <c r="X178" i="19" s="1"/>
  <c r="Z178" i="19" s="1"/>
  <c r="S178" i="19"/>
  <c r="Q178" i="19"/>
  <c r="AH177" i="19"/>
  <c r="V177" i="19"/>
  <c r="W177" i="19" s="1"/>
  <c r="T177" i="19"/>
  <c r="X177" i="19" s="1"/>
  <c r="Z177" i="19" s="1"/>
  <c r="S177" i="19"/>
  <c r="Q177" i="19"/>
  <c r="AH176" i="19"/>
  <c r="W176" i="19"/>
  <c r="V176" i="19"/>
  <c r="T176" i="19"/>
  <c r="X176" i="19" s="1"/>
  <c r="Z176" i="19" s="1"/>
  <c r="S176" i="19"/>
  <c r="Q176" i="19"/>
  <c r="AH175" i="19"/>
  <c r="V175" i="19"/>
  <c r="W175" i="19" s="1"/>
  <c r="T175" i="19"/>
  <c r="X175" i="19" s="1"/>
  <c r="Z175" i="19" s="1"/>
  <c r="S175" i="19"/>
  <c r="Q175" i="19"/>
  <c r="AH174" i="19"/>
  <c r="V174" i="19"/>
  <c r="W174" i="19" s="1"/>
  <c r="T174" i="19"/>
  <c r="X174" i="19" s="1"/>
  <c r="Z174" i="19" s="1"/>
  <c r="S174" i="19"/>
  <c r="Q174" i="19"/>
  <c r="AH173" i="19"/>
  <c r="V173" i="19"/>
  <c r="W173" i="19" s="1"/>
  <c r="T173" i="19"/>
  <c r="X173" i="19" s="1"/>
  <c r="Z173" i="19" s="1"/>
  <c r="S173" i="19"/>
  <c r="Q173" i="19"/>
  <c r="AH172" i="19"/>
  <c r="W172" i="19"/>
  <c r="V172" i="19"/>
  <c r="T172" i="19"/>
  <c r="X172" i="19" s="1"/>
  <c r="Z172" i="19" s="1"/>
  <c r="S172" i="19"/>
  <c r="Q172" i="19"/>
  <c r="AH171" i="19"/>
  <c r="V171" i="19"/>
  <c r="W171" i="19" s="1"/>
  <c r="T171" i="19"/>
  <c r="X171" i="19" s="1"/>
  <c r="Z171" i="19" s="1"/>
  <c r="S171" i="19"/>
  <c r="Q171" i="19"/>
  <c r="AH170" i="19"/>
  <c r="V170" i="19"/>
  <c r="W170" i="19" s="1"/>
  <c r="T170" i="19"/>
  <c r="X170" i="19" s="1"/>
  <c r="Z170" i="19" s="1"/>
  <c r="S170" i="19"/>
  <c r="Q170" i="19"/>
  <c r="AH169" i="19"/>
  <c r="V169" i="19"/>
  <c r="W169" i="19" s="1"/>
  <c r="T169" i="19"/>
  <c r="X169" i="19" s="1"/>
  <c r="Z169" i="19" s="1"/>
  <c r="S169" i="19"/>
  <c r="Q169" i="19"/>
  <c r="AH168" i="19"/>
  <c r="V168" i="19"/>
  <c r="W168" i="19" s="1"/>
  <c r="T168" i="19"/>
  <c r="X168" i="19" s="1"/>
  <c r="Z168" i="19" s="1"/>
  <c r="S168" i="19"/>
  <c r="Q168" i="19"/>
  <c r="AH167" i="19"/>
  <c r="V167" i="19"/>
  <c r="W167" i="19" s="1"/>
  <c r="T167" i="19"/>
  <c r="X167" i="19" s="1"/>
  <c r="Z167" i="19" s="1"/>
  <c r="S167" i="19"/>
  <c r="Q167" i="19"/>
  <c r="AH166" i="19"/>
  <c r="V166" i="19"/>
  <c r="W166" i="19" s="1"/>
  <c r="T166" i="19"/>
  <c r="X166" i="19" s="1"/>
  <c r="Z166" i="19" s="1"/>
  <c r="S166" i="19"/>
  <c r="Q166" i="19"/>
  <c r="AH165" i="19"/>
  <c r="V165" i="19"/>
  <c r="W165" i="19" s="1"/>
  <c r="T165" i="19"/>
  <c r="X165" i="19" s="1"/>
  <c r="Z165" i="19" s="1"/>
  <c r="S165" i="19"/>
  <c r="Q165" i="19"/>
  <c r="AH164" i="19"/>
  <c r="V164" i="19"/>
  <c r="W164" i="19" s="1"/>
  <c r="T164" i="19"/>
  <c r="X164" i="19" s="1"/>
  <c r="Z164" i="19" s="1"/>
  <c r="S164" i="19"/>
  <c r="Q164" i="19"/>
  <c r="AH163" i="19"/>
  <c r="V163" i="19"/>
  <c r="W163" i="19" s="1"/>
  <c r="T163" i="19"/>
  <c r="X163" i="19" s="1"/>
  <c r="Z163" i="19" s="1"/>
  <c r="S163" i="19"/>
  <c r="Q163" i="19"/>
  <c r="AH162" i="19"/>
  <c r="V162" i="19"/>
  <c r="W162" i="19" s="1"/>
  <c r="T162" i="19"/>
  <c r="X162" i="19" s="1"/>
  <c r="Z162" i="19" s="1"/>
  <c r="S162" i="19"/>
  <c r="Q162" i="19"/>
  <c r="AH161" i="19"/>
  <c r="V161" i="19"/>
  <c r="W161" i="19" s="1"/>
  <c r="T161" i="19"/>
  <c r="X161" i="19" s="1"/>
  <c r="Z161" i="19" s="1"/>
  <c r="S161" i="19"/>
  <c r="Q161" i="19"/>
  <c r="AH160" i="19"/>
  <c r="V160" i="19"/>
  <c r="W160" i="19" s="1"/>
  <c r="T160" i="19"/>
  <c r="X160" i="19" s="1"/>
  <c r="Z160" i="19" s="1"/>
  <c r="S160" i="19"/>
  <c r="Q160" i="19"/>
  <c r="AH159" i="19"/>
  <c r="V159" i="19"/>
  <c r="W159" i="19" s="1"/>
  <c r="T159" i="19"/>
  <c r="X159" i="19" s="1"/>
  <c r="Z159" i="19" s="1"/>
  <c r="S159" i="19"/>
  <c r="Q159" i="19"/>
  <c r="AH158" i="19"/>
  <c r="V158" i="19"/>
  <c r="W158" i="19" s="1"/>
  <c r="T158" i="19"/>
  <c r="X158" i="19" s="1"/>
  <c r="Z158" i="19" s="1"/>
  <c r="S158" i="19"/>
  <c r="Q158" i="19"/>
  <c r="AH157" i="19"/>
  <c r="V157" i="19"/>
  <c r="W157" i="19" s="1"/>
  <c r="T157" i="19"/>
  <c r="X157" i="19" s="1"/>
  <c r="Z157" i="19" s="1"/>
  <c r="S157" i="19"/>
  <c r="Q157" i="19"/>
  <c r="AH156" i="19"/>
  <c r="V156" i="19"/>
  <c r="W156" i="19" s="1"/>
  <c r="T156" i="19"/>
  <c r="X156" i="19" s="1"/>
  <c r="Z156" i="19" s="1"/>
  <c r="S156" i="19"/>
  <c r="Q156" i="19"/>
  <c r="AH155" i="19"/>
  <c r="V155" i="19"/>
  <c r="W155" i="19" s="1"/>
  <c r="T155" i="19"/>
  <c r="X155" i="19" s="1"/>
  <c r="Z155" i="19" s="1"/>
  <c r="S155" i="19"/>
  <c r="Q155" i="19"/>
  <c r="AH154" i="19"/>
  <c r="V154" i="19"/>
  <c r="W154" i="19" s="1"/>
  <c r="T154" i="19"/>
  <c r="X154" i="19" s="1"/>
  <c r="Z154" i="19" s="1"/>
  <c r="S154" i="19"/>
  <c r="Q154" i="19"/>
  <c r="AH153" i="19"/>
  <c r="V153" i="19"/>
  <c r="W153" i="19" s="1"/>
  <c r="T153" i="19"/>
  <c r="X153" i="19" s="1"/>
  <c r="Z153" i="19" s="1"/>
  <c r="S153" i="19"/>
  <c r="Q153" i="19"/>
  <c r="AH152" i="19"/>
  <c r="V152" i="19"/>
  <c r="W152" i="19" s="1"/>
  <c r="T152" i="19"/>
  <c r="X152" i="19" s="1"/>
  <c r="Z152" i="19" s="1"/>
  <c r="S152" i="19"/>
  <c r="Q152" i="19"/>
  <c r="AH151" i="19"/>
  <c r="V151" i="19"/>
  <c r="W151" i="19" s="1"/>
  <c r="T151" i="19"/>
  <c r="X151" i="19" s="1"/>
  <c r="Z151" i="19" s="1"/>
  <c r="S151" i="19"/>
  <c r="Q151" i="19"/>
  <c r="AH150" i="19"/>
  <c r="V150" i="19"/>
  <c r="W150" i="19" s="1"/>
  <c r="T150" i="19"/>
  <c r="X150" i="19" s="1"/>
  <c r="Z150" i="19" s="1"/>
  <c r="S150" i="19"/>
  <c r="Q150" i="19"/>
  <c r="AH149" i="19"/>
  <c r="V149" i="19"/>
  <c r="W149" i="19" s="1"/>
  <c r="T149" i="19"/>
  <c r="X149" i="19" s="1"/>
  <c r="Z149" i="19" s="1"/>
  <c r="S149" i="19"/>
  <c r="Q149" i="19"/>
  <c r="AH148" i="19"/>
  <c r="V148" i="19"/>
  <c r="W148" i="19" s="1"/>
  <c r="T148" i="19"/>
  <c r="X148" i="19" s="1"/>
  <c r="Z148" i="19" s="1"/>
  <c r="S148" i="19"/>
  <c r="Q148" i="19"/>
  <c r="AH147" i="19"/>
  <c r="V147" i="19"/>
  <c r="W147" i="19" s="1"/>
  <c r="T147" i="19"/>
  <c r="X147" i="19" s="1"/>
  <c r="Z147" i="19" s="1"/>
  <c r="S147" i="19"/>
  <c r="Q147" i="19"/>
  <c r="AH146" i="19"/>
  <c r="W146" i="19"/>
  <c r="V146" i="19"/>
  <c r="T146" i="19"/>
  <c r="X146" i="19" s="1"/>
  <c r="Z146" i="19" s="1"/>
  <c r="S146" i="19"/>
  <c r="Q146" i="19"/>
  <c r="AH145" i="19"/>
  <c r="V145" i="19"/>
  <c r="W145" i="19" s="1"/>
  <c r="T145" i="19"/>
  <c r="X145" i="19" s="1"/>
  <c r="Z145" i="19" s="1"/>
  <c r="S145" i="19"/>
  <c r="Q145" i="19"/>
  <c r="AH144" i="19"/>
  <c r="V144" i="19"/>
  <c r="W144" i="19" s="1"/>
  <c r="T144" i="19"/>
  <c r="X144" i="19" s="1"/>
  <c r="Z144" i="19" s="1"/>
  <c r="S144" i="19"/>
  <c r="Q144" i="19"/>
  <c r="AH143" i="19"/>
  <c r="V143" i="19"/>
  <c r="W143" i="19" s="1"/>
  <c r="T143" i="19"/>
  <c r="X143" i="19" s="1"/>
  <c r="Z143" i="19" s="1"/>
  <c r="S143" i="19"/>
  <c r="Q143" i="19"/>
  <c r="AH142" i="19"/>
  <c r="W142" i="19"/>
  <c r="V142" i="19"/>
  <c r="T142" i="19"/>
  <c r="X142" i="19" s="1"/>
  <c r="Z142" i="19" s="1"/>
  <c r="S142" i="19"/>
  <c r="Q142" i="19"/>
  <c r="AH141" i="19"/>
  <c r="V141" i="19"/>
  <c r="W141" i="19" s="1"/>
  <c r="T141" i="19"/>
  <c r="X141" i="19" s="1"/>
  <c r="Z141" i="19" s="1"/>
  <c r="S141" i="19"/>
  <c r="Q141" i="19"/>
  <c r="AH140" i="19"/>
  <c r="V140" i="19"/>
  <c r="W140" i="19" s="1"/>
  <c r="T140" i="19"/>
  <c r="X140" i="19" s="1"/>
  <c r="Z140" i="19" s="1"/>
  <c r="S140" i="19"/>
  <c r="Q140" i="19"/>
  <c r="AH139" i="19"/>
  <c r="V139" i="19"/>
  <c r="W139" i="19" s="1"/>
  <c r="T139" i="19"/>
  <c r="X139" i="19" s="1"/>
  <c r="Z139" i="19" s="1"/>
  <c r="S139" i="19"/>
  <c r="Q139" i="19"/>
  <c r="AH138" i="19"/>
  <c r="W138" i="19"/>
  <c r="V138" i="19"/>
  <c r="T138" i="19"/>
  <c r="X138" i="19" s="1"/>
  <c r="Z138" i="19" s="1"/>
  <c r="S138" i="19"/>
  <c r="Q138" i="19"/>
  <c r="AH137" i="19"/>
  <c r="V137" i="19"/>
  <c r="W137" i="19" s="1"/>
  <c r="T137" i="19"/>
  <c r="X137" i="19" s="1"/>
  <c r="Z137" i="19" s="1"/>
  <c r="S137" i="19"/>
  <c r="Q137" i="19"/>
  <c r="AH136" i="19"/>
  <c r="W136" i="19"/>
  <c r="V136" i="19"/>
  <c r="T136" i="19"/>
  <c r="X136" i="19" s="1"/>
  <c r="Z136" i="19" s="1"/>
  <c r="S136" i="19"/>
  <c r="Q136" i="19"/>
  <c r="AH135" i="19"/>
  <c r="V135" i="19"/>
  <c r="W135" i="19" s="1"/>
  <c r="T135" i="19"/>
  <c r="X135" i="19" s="1"/>
  <c r="Z135" i="19" s="1"/>
  <c r="S135" i="19"/>
  <c r="Q135" i="19"/>
  <c r="AH134" i="19"/>
  <c r="V134" i="19"/>
  <c r="W134" i="19" s="1"/>
  <c r="T134" i="19"/>
  <c r="X134" i="19" s="1"/>
  <c r="Z134" i="19" s="1"/>
  <c r="S134" i="19"/>
  <c r="Q134" i="19"/>
  <c r="AH133" i="19"/>
  <c r="V133" i="19"/>
  <c r="W133" i="19" s="1"/>
  <c r="T133" i="19"/>
  <c r="X133" i="19" s="1"/>
  <c r="Z133" i="19" s="1"/>
  <c r="S133" i="19"/>
  <c r="Q133" i="19"/>
  <c r="AH132" i="19"/>
  <c r="V132" i="19"/>
  <c r="W132" i="19" s="1"/>
  <c r="T132" i="19"/>
  <c r="X132" i="19" s="1"/>
  <c r="Z132" i="19" s="1"/>
  <c r="S132" i="19"/>
  <c r="Q132" i="19"/>
  <c r="AH131" i="19"/>
  <c r="V131" i="19"/>
  <c r="W131" i="19" s="1"/>
  <c r="T131" i="19"/>
  <c r="X131" i="19" s="1"/>
  <c r="Z131" i="19" s="1"/>
  <c r="S131" i="19"/>
  <c r="Q131" i="19"/>
  <c r="AH130" i="19"/>
  <c r="W130" i="19"/>
  <c r="V130" i="19"/>
  <c r="T130" i="19"/>
  <c r="X130" i="19" s="1"/>
  <c r="Z130" i="19" s="1"/>
  <c r="S130" i="19"/>
  <c r="Q130" i="19"/>
  <c r="AH129" i="19"/>
  <c r="V129" i="19"/>
  <c r="W129" i="19" s="1"/>
  <c r="T129" i="19"/>
  <c r="X129" i="19" s="1"/>
  <c r="Z129" i="19" s="1"/>
  <c r="S129" i="19"/>
  <c r="Q129" i="19"/>
  <c r="AH128" i="19"/>
  <c r="V128" i="19"/>
  <c r="W128" i="19" s="1"/>
  <c r="T128" i="19"/>
  <c r="X128" i="19" s="1"/>
  <c r="Z128" i="19" s="1"/>
  <c r="S128" i="19"/>
  <c r="Q128" i="19"/>
  <c r="AH127" i="19"/>
  <c r="V127" i="19"/>
  <c r="W127" i="19" s="1"/>
  <c r="T127" i="19"/>
  <c r="X127" i="19" s="1"/>
  <c r="Z127" i="19" s="1"/>
  <c r="S127" i="19"/>
  <c r="Q127" i="19"/>
  <c r="AH126" i="19"/>
  <c r="W126" i="19"/>
  <c r="V126" i="19"/>
  <c r="T126" i="19"/>
  <c r="X126" i="19" s="1"/>
  <c r="Z126" i="19" s="1"/>
  <c r="S126" i="19"/>
  <c r="Q126" i="19"/>
  <c r="AH125" i="19"/>
  <c r="V125" i="19"/>
  <c r="W125" i="19" s="1"/>
  <c r="T125" i="19"/>
  <c r="X125" i="19" s="1"/>
  <c r="Z125" i="19" s="1"/>
  <c r="S125" i="19"/>
  <c r="Q125" i="19"/>
  <c r="AH124" i="19"/>
  <c r="V124" i="19"/>
  <c r="W124" i="19" s="1"/>
  <c r="T124" i="19"/>
  <c r="X124" i="19" s="1"/>
  <c r="Z124" i="19" s="1"/>
  <c r="S124" i="19"/>
  <c r="Q124" i="19"/>
  <c r="AH123" i="19"/>
  <c r="V123" i="19"/>
  <c r="W123" i="19" s="1"/>
  <c r="T123" i="19"/>
  <c r="X123" i="19" s="1"/>
  <c r="Z123" i="19" s="1"/>
  <c r="S123" i="19"/>
  <c r="Q123" i="19"/>
  <c r="AH122" i="19"/>
  <c r="W122" i="19"/>
  <c r="V122" i="19"/>
  <c r="T122" i="19"/>
  <c r="X122" i="19" s="1"/>
  <c r="Z122" i="19" s="1"/>
  <c r="S122" i="19"/>
  <c r="Q122" i="19"/>
  <c r="AH121" i="19"/>
  <c r="V121" i="19"/>
  <c r="W121" i="19" s="1"/>
  <c r="T121" i="19"/>
  <c r="X121" i="19" s="1"/>
  <c r="Z121" i="19" s="1"/>
  <c r="S121" i="19"/>
  <c r="Q121" i="19"/>
  <c r="AH120" i="19"/>
  <c r="W120" i="19"/>
  <c r="V120" i="19"/>
  <c r="T120" i="19"/>
  <c r="X120" i="19" s="1"/>
  <c r="Z120" i="19" s="1"/>
  <c r="S120" i="19"/>
  <c r="Q120" i="19"/>
  <c r="AH119" i="19"/>
  <c r="V119" i="19"/>
  <c r="W119" i="19" s="1"/>
  <c r="T119" i="19"/>
  <c r="X119" i="19" s="1"/>
  <c r="Z119" i="19" s="1"/>
  <c r="S119" i="19"/>
  <c r="Q119" i="19"/>
  <c r="AH118" i="19"/>
  <c r="V118" i="19"/>
  <c r="W118" i="19" s="1"/>
  <c r="T118" i="19"/>
  <c r="X118" i="19" s="1"/>
  <c r="Z118" i="19" s="1"/>
  <c r="S118" i="19"/>
  <c r="Q118" i="19"/>
  <c r="AH117" i="19"/>
  <c r="V117" i="19"/>
  <c r="W117" i="19" s="1"/>
  <c r="T117" i="19"/>
  <c r="X117" i="19" s="1"/>
  <c r="Z117" i="19" s="1"/>
  <c r="S117" i="19"/>
  <c r="Q117" i="19"/>
  <c r="AH116" i="19"/>
  <c r="V116" i="19"/>
  <c r="W116" i="19" s="1"/>
  <c r="T116" i="19"/>
  <c r="X116" i="19" s="1"/>
  <c r="Z116" i="19" s="1"/>
  <c r="S116" i="19"/>
  <c r="Q116" i="19"/>
  <c r="AH115" i="19"/>
  <c r="V115" i="19"/>
  <c r="W115" i="19" s="1"/>
  <c r="T115" i="19"/>
  <c r="X115" i="19" s="1"/>
  <c r="Z115" i="19" s="1"/>
  <c r="S115" i="19"/>
  <c r="Q115" i="19"/>
  <c r="AH114" i="19"/>
  <c r="V114" i="19"/>
  <c r="W114" i="19" s="1"/>
  <c r="T114" i="19"/>
  <c r="X114" i="19" s="1"/>
  <c r="Z114" i="19" s="1"/>
  <c r="S114" i="19"/>
  <c r="Q114" i="19"/>
  <c r="AH113" i="19"/>
  <c r="V113" i="19"/>
  <c r="W113" i="19" s="1"/>
  <c r="T113" i="19"/>
  <c r="X113" i="19" s="1"/>
  <c r="Z113" i="19" s="1"/>
  <c r="S113" i="19"/>
  <c r="Q113" i="19"/>
  <c r="AH112" i="19"/>
  <c r="V112" i="19"/>
  <c r="W112" i="19" s="1"/>
  <c r="T112" i="19"/>
  <c r="X112" i="19" s="1"/>
  <c r="Z112" i="19" s="1"/>
  <c r="S112" i="19"/>
  <c r="Q112" i="19"/>
  <c r="AH111" i="19"/>
  <c r="V111" i="19"/>
  <c r="W111" i="19" s="1"/>
  <c r="T111" i="19"/>
  <c r="X111" i="19" s="1"/>
  <c r="Z111" i="19" s="1"/>
  <c r="S111" i="19"/>
  <c r="Q111" i="19"/>
  <c r="AH110" i="19"/>
  <c r="V110" i="19"/>
  <c r="W110" i="19" s="1"/>
  <c r="T110" i="19"/>
  <c r="X110" i="19" s="1"/>
  <c r="Z110" i="19" s="1"/>
  <c r="S110" i="19"/>
  <c r="Q110" i="19"/>
  <c r="AH109" i="19"/>
  <c r="W109" i="19"/>
  <c r="V109" i="19"/>
  <c r="T109" i="19"/>
  <c r="X109" i="19" s="1"/>
  <c r="Z109" i="19" s="1"/>
  <c r="S109" i="19"/>
  <c r="Q109" i="19"/>
  <c r="AH108" i="19"/>
  <c r="V108" i="19"/>
  <c r="W108" i="19" s="1"/>
  <c r="T108" i="19"/>
  <c r="X108" i="19" s="1"/>
  <c r="Z108" i="19" s="1"/>
  <c r="S108" i="19"/>
  <c r="Q108" i="19"/>
  <c r="AH107" i="19"/>
  <c r="V107" i="19"/>
  <c r="W107" i="19" s="1"/>
  <c r="T107" i="19"/>
  <c r="X107" i="19" s="1"/>
  <c r="Z107" i="19" s="1"/>
  <c r="S107" i="19"/>
  <c r="Q107" i="19"/>
  <c r="AH106" i="19"/>
  <c r="V106" i="19"/>
  <c r="W106" i="19" s="1"/>
  <c r="T106" i="19"/>
  <c r="X106" i="19" s="1"/>
  <c r="Z106" i="19" s="1"/>
  <c r="S106" i="19"/>
  <c r="Q106" i="19"/>
  <c r="AH105" i="19"/>
  <c r="W105" i="19"/>
  <c r="V105" i="19"/>
  <c r="T105" i="19"/>
  <c r="X105" i="19" s="1"/>
  <c r="Z105" i="19" s="1"/>
  <c r="S105" i="19"/>
  <c r="Q105" i="19"/>
  <c r="AH104" i="19"/>
  <c r="V104" i="19"/>
  <c r="W104" i="19" s="1"/>
  <c r="T104" i="19"/>
  <c r="X104" i="19" s="1"/>
  <c r="Z104" i="19" s="1"/>
  <c r="S104" i="19"/>
  <c r="Q104" i="19"/>
  <c r="AH103" i="19"/>
  <c r="W103" i="19"/>
  <c r="V103" i="19"/>
  <c r="T103" i="19"/>
  <c r="X103" i="19" s="1"/>
  <c r="Z103" i="19" s="1"/>
  <c r="S103" i="19"/>
  <c r="Q103" i="19"/>
  <c r="AH102" i="19"/>
  <c r="V102" i="19"/>
  <c r="W102" i="19" s="1"/>
  <c r="T102" i="19"/>
  <c r="X102" i="19" s="1"/>
  <c r="Z102" i="19" s="1"/>
  <c r="S102" i="19"/>
  <c r="Q102" i="19"/>
  <c r="AH101" i="19"/>
  <c r="V101" i="19"/>
  <c r="W101" i="19" s="1"/>
  <c r="T101" i="19"/>
  <c r="X101" i="19" s="1"/>
  <c r="Z101" i="19" s="1"/>
  <c r="S101" i="19"/>
  <c r="Q101" i="19"/>
  <c r="AH100" i="19"/>
  <c r="V100" i="19"/>
  <c r="W100" i="19" s="1"/>
  <c r="T100" i="19"/>
  <c r="X100" i="19" s="1"/>
  <c r="Z100" i="19" s="1"/>
  <c r="S100" i="19"/>
  <c r="Q100" i="19"/>
  <c r="AH99" i="19"/>
  <c r="V99" i="19"/>
  <c r="W99" i="19" s="1"/>
  <c r="T99" i="19"/>
  <c r="X99" i="19" s="1"/>
  <c r="Z99" i="19" s="1"/>
  <c r="S99" i="19"/>
  <c r="Q99" i="19"/>
  <c r="AH98" i="19"/>
  <c r="Z98" i="19"/>
  <c r="V98" i="19"/>
  <c r="W98" i="19" s="1"/>
  <c r="T98" i="19"/>
  <c r="X98" i="19" s="1"/>
  <c r="S98" i="19"/>
  <c r="Q98" i="19"/>
  <c r="AH97" i="19"/>
  <c r="V97" i="19"/>
  <c r="W97" i="19" s="1"/>
  <c r="T97" i="19"/>
  <c r="X97" i="19" s="1"/>
  <c r="Z97" i="19" s="1"/>
  <c r="S97" i="19"/>
  <c r="Q97" i="19"/>
  <c r="AH96" i="19"/>
  <c r="V96" i="19"/>
  <c r="W96" i="19" s="1"/>
  <c r="T96" i="19"/>
  <c r="X96" i="19" s="1"/>
  <c r="Z96" i="19" s="1"/>
  <c r="S96" i="19"/>
  <c r="Q96" i="19"/>
  <c r="AH95" i="19"/>
  <c r="V95" i="19"/>
  <c r="W95" i="19" s="1"/>
  <c r="T95" i="19"/>
  <c r="X95" i="19" s="1"/>
  <c r="Z95" i="19" s="1"/>
  <c r="S95" i="19"/>
  <c r="Q95" i="19"/>
  <c r="AH94" i="19"/>
  <c r="Z94" i="19"/>
  <c r="V94" i="19"/>
  <c r="W94" i="19" s="1"/>
  <c r="T94" i="19"/>
  <c r="X94" i="19" s="1"/>
  <c r="S94" i="19"/>
  <c r="Q94" i="19"/>
  <c r="AH93" i="19"/>
  <c r="V93" i="19"/>
  <c r="W93" i="19" s="1"/>
  <c r="T93" i="19"/>
  <c r="X93" i="19" s="1"/>
  <c r="Z93" i="19" s="1"/>
  <c r="S93" i="19"/>
  <c r="Q93" i="19"/>
  <c r="AH92" i="19"/>
  <c r="W92" i="19"/>
  <c r="V92" i="19"/>
  <c r="T92" i="19"/>
  <c r="X92" i="19" s="1"/>
  <c r="Z92" i="19" s="1"/>
  <c r="S92" i="19"/>
  <c r="Q92" i="19"/>
  <c r="AH91" i="19"/>
  <c r="V91" i="19"/>
  <c r="W91" i="19" s="1"/>
  <c r="T91" i="19"/>
  <c r="X91" i="19" s="1"/>
  <c r="Z91" i="19" s="1"/>
  <c r="S91" i="19"/>
  <c r="Q91" i="19"/>
  <c r="AH90" i="19"/>
  <c r="W90" i="19"/>
  <c r="V90" i="19"/>
  <c r="T90" i="19"/>
  <c r="X90" i="19" s="1"/>
  <c r="Z90" i="19" s="1"/>
  <c r="S90" i="19"/>
  <c r="Q90" i="19"/>
  <c r="AH89" i="19"/>
  <c r="V89" i="19"/>
  <c r="W89" i="19" s="1"/>
  <c r="T89" i="19"/>
  <c r="X89" i="19" s="1"/>
  <c r="Z89" i="19" s="1"/>
  <c r="S89" i="19"/>
  <c r="Q89" i="19"/>
  <c r="AH88" i="19"/>
  <c r="V88" i="19"/>
  <c r="W88" i="19" s="1"/>
  <c r="T88" i="19"/>
  <c r="X88" i="19" s="1"/>
  <c r="Z88" i="19" s="1"/>
  <c r="S88" i="19"/>
  <c r="Q88" i="19"/>
  <c r="AH87" i="19"/>
  <c r="V87" i="19"/>
  <c r="W87" i="19" s="1"/>
  <c r="T87" i="19"/>
  <c r="X87" i="19" s="1"/>
  <c r="Z87" i="19" s="1"/>
  <c r="S87" i="19"/>
  <c r="Q87" i="19"/>
  <c r="K87" i="19"/>
  <c r="AH86" i="19"/>
  <c r="V86" i="19"/>
  <c r="W86" i="19" s="1"/>
  <c r="T86" i="19"/>
  <c r="X86" i="19" s="1"/>
  <c r="Z86" i="19" s="1"/>
  <c r="S86" i="19"/>
  <c r="Q86" i="19"/>
  <c r="K86" i="19"/>
  <c r="AH85" i="19"/>
  <c r="V85" i="19"/>
  <c r="W85" i="19" s="1"/>
  <c r="T85" i="19"/>
  <c r="X85" i="19" s="1"/>
  <c r="Z85" i="19" s="1"/>
  <c r="S85" i="19"/>
  <c r="Q85" i="19"/>
  <c r="K85" i="19"/>
  <c r="AH84" i="19"/>
  <c r="V84" i="19"/>
  <c r="W84" i="19" s="1"/>
  <c r="T84" i="19"/>
  <c r="X84" i="19" s="1"/>
  <c r="Z84" i="19" s="1"/>
  <c r="S84" i="19"/>
  <c r="Q84" i="19"/>
  <c r="K84" i="19"/>
  <c r="AH83" i="19"/>
  <c r="V83" i="19"/>
  <c r="W83" i="19" s="1"/>
  <c r="T83" i="19"/>
  <c r="X83" i="19" s="1"/>
  <c r="Z83" i="19" s="1"/>
  <c r="S83" i="19"/>
  <c r="Q83" i="19"/>
  <c r="K83" i="19"/>
  <c r="AH82" i="19"/>
  <c r="V82" i="19"/>
  <c r="W82" i="19" s="1"/>
  <c r="T82" i="19"/>
  <c r="X82" i="19" s="1"/>
  <c r="Z82" i="19" s="1"/>
  <c r="S82" i="19"/>
  <c r="Q82" i="19"/>
  <c r="K82" i="19"/>
  <c r="AH81" i="19"/>
  <c r="V81" i="19"/>
  <c r="W81" i="19" s="1"/>
  <c r="T81" i="19"/>
  <c r="X81" i="19" s="1"/>
  <c r="Z81" i="19" s="1"/>
  <c r="S81" i="19"/>
  <c r="Q81" i="19"/>
  <c r="K81" i="19"/>
  <c r="AH80" i="19"/>
  <c r="V80" i="19"/>
  <c r="W80" i="19" s="1"/>
  <c r="T80" i="19"/>
  <c r="X80" i="19" s="1"/>
  <c r="Z80" i="19" s="1"/>
  <c r="S80" i="19"/>
  <c r="Q80" i="19"/>
  <c r="K80" i="19"/>
  <c r="AH79" i="19"/>
  <c r="V79" i="19"/>
  <c r="W79" i="19" s="1"/>
  <c r="T79" i="19"/>
  <c r="X79" i="19" s="1"/>
  <c r="Z79" i="19" s="1"/>
  <c r="S79" i="19"/>
  <c r="Q79" i="19"/>
  <c r="K79" i="19"/>
  <c r="AH78" i="19"/>
  <c r="V78" i="19"/>
  <c r="AG78" i="19" s="1"/>
  <c r="T78" i="19"/>
  <c r="X78" i="19" s="1"/>
  <c r="Z78" i="19" s="1"/>
  <c r="S78" i="19"/>
  <c r="Q78" i="19"/>
  <c r="K78" i="19"/>
  <c r="AH77" i="19"/>
  <c r="V77" i="19"/>
  <c r="T77" i="19"/>
  <c r="X77" i="19" s="1"/>
  <c r="Z77" i="19" s="1"/>
  <c r="S77" i="19"/>
  <c r="Q77" i="19"/>
  <c r="K77" i="19"/>
  <c r="AH76" i="19"/>
  <c r="AG76" i="19"/>
  <c r="W76" i="19"/>
  <c r="V76" i="19"/>
  <c r="T76" i="19"/>
  <c r="X76" i="19" s="1"/>
  <c r="Z76" i="19" s="1"/>
  <c r="S76" i="19"/>
  <c r="Q76" i="19"/>
  <c r="K76" i="19"/>
  <c r="AH75" i="19"/>
  <c r="V75" i="19"/>
  <c r="W75" i="19" s="1"/>
  <c r="T75" i="19"/>
  <c r="X75" i="19" s="1"/>
  <c r="Z75" i="19" s="1"/>
  <c r="S75" i="19"/>
  <c r="Q75" i="19"/>
  <c r="K75" i="19"/>
  <c r="AH74" i="19"/>
  <c r="V74" i="19"/>
  <c r="AG74" i="19" s="1"/>
  <c r="T74" i="19"/>
  <c r="X74" i="19" s="1"/>
  <c r="Z74" i="19" s="1"/>
  <c r="S74" i="19"/>
  <c r="Q74" i="19"/>
  <c r="K74" i="19"/>
  <c r="AH73" i="19"/>
  <c r="V73" i="19"/>
  <c r="T73" i="19"/>
  <c r="X73" i="19" s="1"/>
  <c r="Z73" i="19" s="1"/>
  <c r="S73" i="19"/>
  <c r="Q73" i="19"/>
  <c r="K73" i="19"/>
  <c r="AH72" i="19"/>
  <c r="V72" i="19"/>
  <c r="W72" i="19" s="1"/>
  <c r="T72" i="19"/>
  <c r="X72" i="19" s="1"/>
  <c r="Z72" i="19" s="1"/>
  <c r="S72" i="19"/>
  <c r="Q72" i="19"/>
  <c r="K72" i="19"/>
  <c r="AH71" i="19"/>
  <c r="V71" i="19"/>
  <c r="W71" i="19" s="1"/>
  <c r="T71" i="19"/>
  <c r="X71" i="19" s="1"/>
  <c r="Z71" i="19" s="1"/>
  <c r="S71" i="19"/>
  <c r="Q71" i="19"/>
  <c r="K71" i="19"/>
  <c r="AH70" i="19"/>
  <c r="V70" i="19"/>
  <c r="W70" i="19" s="1"/>
  <c r="T70" i="19"/>
  <c r="X70" i="19" s="1"/>
  <c r="Z70" i="19" s="1"/>
  <c r="S70" i="19"/>
  <c r="Q70" i="19"/>
  <c r="K70" i="19"/>
  <c r="AH69" i="19"/>
  <c r="V69" i="19"/>
  <c r="W69" i="19" s="1"/>
  <c r="T69" i="19"/>
  <c r="X69" i="19" s="1"/>
  <c r="Z69" i="19" s="1"/>
  <c r="S69" i="19"/>
  <c r="Q69" i="19"/>
  <c r="K69" i="19"/>
  <c r="AH68" i="19"/>
  <c r="V68" i="19"/>
  <c r="W68" i="19" s="1"/>
  <c r="T68" i="19"/>
  <c r="X68" i="19" s="1"/>
  <c r="Z68" i="19" s="1"/>
  <c r="S68" i="19"/>
  <c r="Q68" i="19"/>
  <c r="K68" i="19"/>
  <c r="AH67" i="19"/>
  <c r="V67" i="19"/>
  <c r="W67" i="19" s="1"/>
  <c r="T67" i="19"/>
  <c r="X67" i="19" s="1"/>
  <c r="Z67" i="19" s="1"/>
  <c r="S67" i="19"/>
  <c r="Q67" i="19"/>
  <c r="K67" i="19"/>
  <c r="AH66" i="19"/>
  <c r="V66" i="19"/>
  <c r="W66" i="19" s="1"/>
  <c r="T66" i="19"/>
  <c r="X66" i="19" s="1"/>
  <c r="Z66" i="19" s="1"/>
  <c r="S66" i="19"/>
  <c r="Q66" i="19"/>
  <c r="K66" i="19"/>
  <c r="AH65" i="19"/>
  <c r="V65" i="19"/>
  <c r="W65" i="19" s="1"/>
  <c r="T65" i="19"/>
  <c r="X65" i="19" s="1"/>
  <c r="Z65" i="19" s="1"/>
  <c r="S65" i="19"/>
  <c r="Q65" i="19"/>
  <c r="K65" i="19"/>
  <c r="AH64" i="19"/>
  <c r="V64" i="19"/>
  <c r="W64" i="19" s="1"/>
  <c r="T64" i="19"/>
  <c r="X64" i="19" s="1"/>
  <c r="Z64" i="19" s="1"/>
  <c r="S64" i="19"/>
  <c r="Q64" i="19"/>
  <c r="K64" i="19"/>
  <c r="AH63" i="19"/>
  <c r="V63" i="19"/>
  <c r="W63" i="19" s="1"/>
  <c r="T63" i="19"/>
  <c r="X63" i="19" s="1"/>
  <c r="Z63" i="19" s="1"/>
  <c r="S63" i="19"/>
  <c r="Q63" i="19"/>
  <c r="K63" i="19"/>
  <c r="AH62" i="19"/>
  <c r="V62" i="19"/>
  <c r="W62" i="19" s="1"/>
  <c r="T62" i="19"/>
  <c r="X62" i="19" s="1"/>
  <c r="Z62" i="19" s="1"/>
  <c r="S62" i="19"/>
  <c r="Q62" i="19"/>
  <c r="K62" i="19"/>
  <c r="AH61" i="19"/>
  <c r="V61" i="19"/>
  <c r="W61" i="19" s="1"/>
  <c r="T61" i="19"/>
  <c r="X61" i="19" s="1"/>
  <c r="Z61" i="19" s="1"/>
  <c r="S61" i="19"/>
  <c r="Q61" i="19"/>
  <c r="K61" i="19"/>
  <c r="AH60" i="19"/>
  <c r="V60" i="19"/>
  <c r="W60" i="19" s="1"/>
  <c r="T60" i="19"/>
  <c r="X60" i="19" s="1"/>
  <c r="Z60" i="19" s="1"/>
  <c r="S60" i="19"/>
  <c r="Q60" i="19"/>
  <c r="K60" i="19"/>
  <c r="AH59" i="19"/>
  <c r="V59" i="19"/>
  <c r="W59" i="19" s="1"/>
  <c r="T59" i="19"/>
  <c r="X59" i="19" s="1"/>
  <c r="Z59" i="19" s="1"/>
  <c r="S59" i="19"/>
  <c r="Q59" i="19"/>
  <c r="K59" i="19"/>
  <c r="AH58" i="19"/>
  <c r="V58" i="19"/>
  <c r="W58" i="19" s="1"/>
  <c r="T58" i="19"/>
  <c r="X58" i="19" s="1"/>
  <c r="Z58" i="19" s="1"/>
  <c r="S58" i="19"/>
  <c r="Q58" i="19"/>
  <c r="K58" i="19"/>
  <c r="AH57" i="19"/>
  <c r="AG57" i="19"/>
  <c r="V57" i="19"/>
  <c r="W57" i="19" s="1"/>
  <c r="T57" i="19"/>
  <c r="X57" i="19" s="1"/>
  <c r="Z57" i="19" s="1"/>
  <c r="S57" i="19"/>
  <c r="Q57" i="19"/>
  <c r="K57" i="19"/>
  <c r="AH56" i="19"/>
  <c r="V56" i="19"/>
  <c r="W56" i="19" s="1"/>
  <c r="T56" i="19"/>
  <c r="X56" i="19" s="1"/>
  <c r="Z56" i="19" s="1"/>
  <c r="S56" i="19"/>
  <c r="Q56" i="19"/>
  <c r="K56" i="19"/>
  <c r="AH55" i="19"/>
  <c r="V55" i="19"/>
  <c r="W55" i="19" s="1"/>
  <c r="T55" i="19"/>
  <c r="X55" i="19" s="1"/>
  <c r="Z55" i="19" s="1"/>
  <c r="S55" i="19"/>
  <c r="Q55" i="19"/>
  <c r="K55" i="19"/>
  <c r="AH54" i="19"/>
  <c r="X54" i="19"/>
  <c r="Z54" i="19" s="1"/>
  <c r="V54" i="19"/>
  <c r="W54" i="19" s="1"/>
  <c r="T54" i="19"/>
  <c r="S54" i="19"/>
  <c r="Q54" i="19"/>
  <c r="K54" i="19"/>
  <c r="AH53" i="19"/>
  <c r="V53" i="19"/>
  <c r="W53" i="19" s="1"/>
  <c r="T53" i="19"/>
  <c r="X53" i="19" s="1"/>
  <c r="Z53" i="19" s="1"/>
  <c r="S53" i="19"/>
  <c r="Q53" i="19"/>
  <c r="K53" i="19"/>
  <c r="AH52" i="19"/>
  <c r="V52" i="19"/>
  <c r="W52" i="19" s="1"/>
  <c r="T52" i="19"/>
  <c r="X52" i="19" s="1"/>
  <c r="Z52" i="19" s="1"/>
  <c r="S52" i="19"/>
  <c r="Q52" i="19"/>
  <c r="K52" i="19"/>
  <c r="AH51" i="19"/>
  <c r="V51" i="19"/>
  <c r="W51" i="19" s="1"/>
  <c r="T51" i="19"/>
  <c r="X51" i="19" s="1"/>
  <c r="Z51" i="19" s="1"/>
  <c r="S51" i="19"/>
  <c r="Q51" i="19"/>
  <c r="K51" i="19"/>
  <c r="AH50" i="19"/>
  <c r="V50" i="19"/>
  <c r="W50" i="19" s="1"/>
  <c r="T50" i="19"/>
  <c r="X50" i="19" s="1"/>
  <c r="Z50" i="19" s="1"/>
  <c r="S50" i="19"/>
  <c r="Q50" i="19"/>
  <c r="K50" i="19"/>
  <c r="AH49" i="19"/>
  <c r="V49" i="19"/>
  <c r="W49" i="19" s="1"/>
  <c r="T49" i="19"/>
  <c r="X49" i="19" s="1"/>
  <c r="Z49" i="19" s="1"/>
  <c r="S49" i="19"/>
  <c r="Q49" i="19"/>
  <c r="K49" i="19"/>
  <c r="AH48" i="19"/>
  <c r="V48" i="19"/>
  <c r="W48" i="19" s="1"/>
  <c r="T48" i="19"/>
  <c r="X48" i="19" s="1"/>
  <c r="Z48" i="19" s="1"/>
  <c r="S48" i="19"/>
  <c r="Q48" i="19"/>
  <c r="K48" i="19"/>
  <c r="AH47" i="19"/>
  <c r="V47" i="19"/>
  <c r="W47" i="19" s="1"/>
  <c r="T47" i="19"/>
  <c r="X47" i="19" s="1"/>
  <c r="Z47" i="19" s="1"/>
  <c r="S47" i="19"/>
  <c r="Q47" i="19"/>
  <c r="K47" i="19"/>
  <c r="AH46" i="19"/>
  <c r="V46" i="19"/>
  <c r="W46" i="19" s="1"/>
  <c r="T46" i="19"/>
  <c r="X46" i="19" s="1"/>
  <c r="Z46" i="19" s="1"/>
  <c r="S46" i="19"/>
  <c r="Q46" i="19"/>
  <c r="K46" i="19"/>
  <c r="AH45" i="19"/>
  <c r="V45" i="19"/>
  <c r="W45" i="19" s="1"/>
  <c r="T45" i="19"/>
  <c r="X45" i="19" s="1"/>
  <c r="Z45" i="19" s="1"/>
  <c r="S45" i="19"/>
  <c r="Q45" i="19"/>
  <c r="K45" i="19"/>
  <c r="AH44" i="19"/>
  <c r="V44" i="19"/>
  <c r="W44" i="19" s="1"/>
  <c r="T44" i="19"/>
  <c r="X44" i="19" s="1"/>
  <c r="Z44" i="19" s="1"/>
  <c r="S44" i="19"/>
  <c r="Q44" i="19"/>
  <c r="K44" i="19"/>
  <c r="AH43" i="19"/>
  <c r="X43" i="19"/>
  <c r="Z43" i="19" s="1"/>
  <c r="V43" i="19"/>
  <c r="W43" i="19" s="1"/>
  <c r="T43" i="19"/>
  <c r="S43" i="19"/>
  <c r="Q43" i="19"/>
  <c r="K43" i="19"/>
  <c r="AH42" i="19"/>
  <c r="V42" i="19"/>
  <c r="W42" i="19" s="1"/>
  <c r="T42" i="19"/>
  <c r="X42" i="19" s="1"/>
  <c r="Z42" i="19" s="1"/>
  <c r="S42" i="19"/>
  <c r="Q42" i="19"/>
  <c r="K42" i="19"/>
  <c r="AH41" i="19"/>
  <c r="V41" i="19"/>
  <c r="T41" i="19"/>
  <c r="X41" i="19" s="1"/>
  <c r="Z41" i="19" s="1"/>
  <c r="S41" i="19"/>
  <c r="Q41" i="19"/>
  <c r="K41" i="19"/>
  <c r="AH40" i="19"/>
  <c r="V40" i="19"/>
  <c r="W40" i="19" s="1"/>
  <c r="T40" i="19"/>
  <c r="X40" i="19" s="1"/>
  <c r="Z40" i="19" s="1"/>
  <c r="S40" i="19"/>
  <c r="Q40" i="19"/>
  <c r="K40" i="19"/>
  <c r="AH39" i="19"/>
  <c r="V39" i="19"/>
  <c r="W39" i="19" s="1"/>
  <c r="T39" i="19"/>
  <c r="X39" i="19" s="1"/>
  <c r="Z39" i="19" s="1"/>
  <c r="S39" i="19"/>
  <c r="Q39" i="19"/>
  <c r="K39" i="19"/>
  <c r="AH38" i="19"/>
  <c r="V38" i="19"/>
  <c r="W38" i="19" s="1"/>
  <c r="T38" i="19"/>
  <c r="X38" i="19" s="1"/>
  <c r="Z38" i="19" s="1"/>
  <c r="S38" i="19"/>
  <c r="Q38" i="19"/>
  <c r="K38" i="19"/>
  <c r="AH37" i="19"/>
  <c r="V37" i="19"/>
  <c r="W37" i="19" s="1"/>
  <c r="T37" i="19"/>
  <c r="X37" i="19" s="1"/>
  <c r="Z37" i="19" s="1"/>
  <c r="S37" i="19"/>
  <c r="Q37" i="19"/>
  <c r="K37" i="19"/>
  <c r="AH36" i="19"/>
  <c r="V36" i="19"/>
  <c r="W36" i="19" s="1"/>
  <c r="T36" i="19"/>
  <c r="X36" i="19" s="1"/>
  <c r="Z36" i="19" s="1"/>
  <c r="S36" i="19"/>
  <c r="Q36" i="19"/>
  <c r="K36" i="19"/>
  <c r="AH35" i="19"/>
  <c r="V35" i="19"/>
  <c r="W35" i="19" s="1"/>
  <c r="T35" i="19"/>
  <c r="X35" i="19" s="1"/>
  <c r="Z35" i="19" s="1"/>
  <c r="S35" i="19"/>
  <c r="Q35" i="19"/>
  <c r="K35" i="19"/>
  <c r="AH34" i="19"/>
  <c r="V34" i="19"/>
  <c r="W34" i="19" s="1"/>
  <c r="T34" i="19"/>
  <c r="X34" i="19" s="1"/>
  <c r="Z34" i="19" s="1"/>
  <c r="S34" i="19"/>
  <c r="Q34" i="19"/>
  <c r="K34" i="19"/>
  <c r="AH33" i="19"/>
  <c r="V33" i="19"/>
  <c r="W33" i="19" s="1"/>
  <c r="T33" i="19"/>
  <c r="X33" i="19" s="1"/>
  <c r="Z33" i="19" s="1"/>
  <c r="S33" i="19"/>
  <c r="Q33" i="19"/>
  <c r="K33" i="19"/>
  <c r="AH32" i="19"/>
  <c r="V32" i="19"/>
  <c r="W32" i="19" s="1"/>
  <c r="T32" i="19"/>
  <c r="X32" i="19" s="1"/>
  <c r="Z32" i="19" s="1"/>
  <c r="S32" i="19"/>
  <c r="Q32" i="19"/>
  <c r="K32" i="19"/>
  <c r="AH31" i="19"/>
  <c r="V31" i="19"/>
  <c r="W31" i="19" s="1"/>
  <c r="T31" i="19"/>
  <c r="X31" i="19" s="1"/>
  <c r="Z31" i="19" s="1"/>
  <c r="S31" i="19"/>
  <c r="Q31" i="19"/>
  <c r="K31" i="19"/>
  <c r="AH30" i="19"/>
  <c r="V30" i="19"/>
  <c r="W30" i="19" s="1"/>
  <c r="T30" i="19"/>
  <c r="X30" i="19" s="1"/>
  <c r="Z30" i="19" s="1"/>
  <c r="S30" i="19"/>
  <c r="Q30" i="19"/>
  <c r="K30" i="19"/>
  <c r="AH29" i="19"/>
  <c r="V29" i="19"/>
  <c r="W29" i="19" s="1"/>
  <c r="T29" i="19"/>
  <c r="X29" i="19" s="1"/>
  <c r="Z29" i="19" s="1"/>
  <c r="S29" i="19"/>
  <c r="Q29" i="19"/>
  <c r="K29" i="19"/>
  <c r="AH28" i="19"/>
  <c r="V28" i="19"/>
  <c r="W28" i="19" s="1"/>
  <c r="T28" i="19"/>
  <c r="X28" i="19" s="1"/>
  <c r="Z28" i="19" s="1"/>
  <c r="S28" i="19"/>
  <c r="Q28" i="19"/>
  <c r="K28" i="19"/>
  <c r="AH27" i="19"/>
  <c r="V27" i="19"/>
  <c r="W27" i="19" s="1"/>
  <c r="T27" i="19"/>
  <c r="X27" i="19" s="1"/>
  <c r="Z27" i="19" s="1"/>
  <c r="S27" i="19"/>
  <c r="Q27" i="19"/>
  <c r="K27" i="19"/>
  <c r="AH26" i="19"/>
  <c r="V26" i="19"/>
  <c r="W26" i="19" s="1"/>
  <c r="T26" i="19"/>
  <c r="X26" i="19" s="1"/>
  <c r="Z26" i="19" s="1"/>
  <c r="S26" i="19"/>
  <c r="Q26" i="19"/>
  <c r="K26" i="19"/>
  <c r="AH25" i="19"/>
  <c r="X25" i="19"/>
  <c r="Z25" i="19" s="1"/>
  <c r="V25" i="19"/>
  <c r="W25" i="19" s="1"/>
  <c r="T25" i="19"/>
  <c r="S25" i="19"/>
  <c r="Q25" i="19"/>
  <c r="K25" i="19"/>
  <c r="AH24" i="19"/>
  <c r="V24" i="19"/>
  <c r="T24" i="19"/>
  <c r="X24" i="19" s="1"/>
  <c r="Z24" i="19" s="1"/>
  <c r="S24" i="19"/>
  <c r="Q24" i="19"/>
  <c r="K24" i="19"/>
  <c r="AH23" i="19"/>
  <c r="V23" i="19"/>
  <c r="W23" i="19" s="1"/>
  <c r="T23" i="19"/>
  <c r="X23" i="19" s="1"/>
  <c r="Z23" i="19" s="1"/>
  <c r="S23" i="19"/>
  <c r="Q23" i="19"/>
  <c r="K23" i="19"/>
  <c r="AH22" i="19"/>
  <c r="V22" i="19"/>
  <c r="W22" i="19" s="1"/>
  <c r="T22" i="19"/>
  <c r="X22" i="19" s="1"/>
  <c r="Z22" i="19" s="1"/>
  <c r="S22" i="19"/>
  <c r="Q22" i="19"/>
  <c r="K22" i="19"/>
  <c r="AH21" i="19"/>
  <c r="V21" i="19"/>
  <c r="W21" i="19" s="1"/>
  <c r="T21" i="19"/>
  <c r="X21" i="19" s="1"/>
  <c r="Z21" i="19" s="1"/>
  <c r="S21" i="19"/>
  <c r="Q21" i="19"/>
  <c r="K21" i="19"/>
  <c r="AH20" i="19"/>
  <c r="V20" i="19"/>
  <c r="W20" i="19" s="1"/>
  <c r="T20" i="19"/>
  <c r="X20" i="19" s="1"/>
  <c r="Z20" i="19" s="1"/>
  <c r="S20" i="19"/>
  <c r="Q20" i="19"/>
  <c r="K20" i="19"/>
  <c r="AH19" i="19"/>
  <c r="V19" i="19"/>
  <c r="W19" i="19" s="1"/>
  <c r="T19" i="19"/>
  <c r="X19" i="19" s="1"/>
  <c r="Z19" i="19" s="1"/>
  <c r="S19" i="19"/>
  <c r="Q19" i="19"/>
  <c r="K19" i="19"/>
  <c r="AH18" i="19"/>
  <c r="V18" i="19"/>
  <c r="W18" i="19" s="1"/>
  <c r="T18" i="19"/>
  <c r="X18" i="19" s="1"/>
  <c r="Z18" i="19" s="1"/>
  <c r="S18" i="19"/>
  <c r="Q18" i="19"/>
  <c r="K18" i="19"/>
  <c r="AH17" i="19"/>
  <c r="V17" i="19"/>
  <c r="W17" i="19" s="1"/>
  <c r="T17" i="19"/>
  <c r="X17" i="19" s="1"/>
  <c r="Z17" i="19" s="1"/>
  <c r="S17" i="19"/>
  <c r="Q17" i="19"/>
  <c r="K17" i="19"/>
  <c r="AH16" i="19"/>
  <c r="V16" i="19"/>
  <c r="W16" i="19" s="1"/>
  <c r="T16" i="19"/>
  <c r="X16" i="19" s="1"/>
  <c r="Z16" i="19" s="1"/>
  <c r="S16" i="19"/>
  <c r="Q16" i="19"/>
  <c r="K16" i="19"/>
  <c r="AH15" i="19"/>
  <c r="V15" i="19"/>
  <c r="AG15" i="19" s="1"/>
  <c r="T15" i="19"/>
  <c r="X15" i="19" s="1"/>
  <c r="Z15" i="19" s="1"/>
  <c r="S15" i="19"/>
  <c r="Q15" i="19"/>
  <c r="K15" i="19"/>
  <c r="AH14" i="19"/>
  <c r="V14" i="19"/>
  <c r="AG14" i="19" s="1"/>
  <c r="T14" i="19"/>
  <c r="X14" i="19" s="1"/>
  <c r="Z14" i="19" s="1"/>
  <c r="S14" i="19"/>
  <c r="Q14" i="19"/>
  <c r="K14" i="19"/>
  <c r="AH13" i="19"/>
  <c r="V13" i="19"/>
  <c r="AG13" i="19" s="1"/>
  <c r="T13" i="19"/>
  <c r="X13" i="19" s="1"/>
  <c r="Z13" i="19" s="1"/>
  <c r="S13" i="19"/>
  <c r="Q13" i="19"/>
  <c r="K13" i="19"/>
  <c r="AH12" i="19"/>
  <c r="W12" i="19"/>
  <c r="V12" i="19"/>
  <c r="AG12" i="19" s="1"/>
  <c r="T12" i="19"/>
  <c r="X12" i="19" s="1"/>
  <c r="Z12" i="19" s="1"/>
  <c r="S12" i="19"/>
  <c r="Q12" i="19"/>
  <c r="K12" i="19"/>
  <c r="AH11" i="19"/>
  <c r="V11" i="19"/>
  <c r="AG11" i="19" s="1"/>
  <c r="T11" i="19"/>
  <c r="X11" i="19" s="1"/>
  <c r="Z11" i="19" s="1"/>
  <c r="S11" i="19"/>
  <c r="Q11" i="19"/>
  <c r="K11" i="19"/>
  <c r="AH10" i="19"/>
  <c r="V10" i="19"/>
  <c r="AG10" i="19" s="1"/>
  <c r="T10" i="19"/>
  <c r="X10" i="19" s="1"/>
  <c r="Z10" i="19" s="1"/>
  <c r="S10" i="19"/>
  <c r="Q10" i="19"/>
  <c r="K10" i="19"/>
  <c r="AH9" i="19"/>
  <c r="V9" i="19"/>
  <c r="AG9" i="19" s="1"/>
  <c r="T9" i="19"/>
  <c r="X9" i="19" s="1"/>
  <c r="Z9" i="19" s="1"/>
  <c r="S9" i="19"/>
  <c r="Q9" i="19"/>
  <c r="K9" i="19"/>
  <c r="AH8" i="19"/>
  <c r="V8" i="19"/>
  <c r="AG8" i="19" s="1"/>
  <c r="T8" i="19"/>
  <c r="X8" i="19" s="1"/>
  <c r="Z8" i="19" s="1"/>
  <c r="S8" i="19"/>
  <c r="Q8" i="19"/>
  <c r="K8" i="19"/>
  <c r="AH7" i="19"/>
  <c r="V7" i="19"/>
  <c r="AG7" i="19" s="1"/>
  <c r="T7" i="19"/>
  <c r="X7" i="19" s="1"/>
  <c r="Z7" i="19" s="1"/>
  <c r="S7" i="19"/>
  <c r="Q7" i="19"/>
  <c r="K7" i="19"/>
  <c r="AH6" i="19"/>
  <c r="V6" i="19"/>
  <c r="AG6" i="19" s="1"/>
  <c r="T6" i="19"/>
  <c r="X6" i="19" s="1"/>
  <c r="Z6" i="19" s="1"/>
  <c r="S6" i="19"/>
  <c r="Q6" i="19"/>
  <c r="K6" i="19"/>
  <c r="AH5" i="19"/>
  <c r="V5" i="19"/>
  <c r="AG5" i="19" s="1"/>
  <c r="T5" i="19"/>
  <c r="X5" i="19" s="1"/>
  <c r="Z5" i="19" s="1"/>
  <c r="S5" i="19"/>
  <c r="Q5" i="19"/>
  <c r="K5" i="19"/>
  <c r="AH4" i="19"/>
  <c r="V4" i="19"/>
  <c r="AG4" i="19" s="1"/>
  <c r="T4" i="19"/>
  <c r="X4" i="19" s="1"/>
  <c r="Z4" i="19" s="1"/>
  <c r="S4" i="19"/>
  <c r="Q4" i="19"/>
  <c r="K4" i="19"/>
  <c r="AH3" i="19"/>
  <c r="V3" i="19"/>
  <c r="AG3" i="19" s="1"/>
  <c r="T3" i="19"/>
  <c r="X3" i="19" s="1"/>
  <c r="Z3" i="19" s="1"/>
  <c r="S3" i="19"/>
  <c r="Q3" i="19"/>
  <c r="K3" i="19"/>
  <c r="AH2" i="19"/>
  <c r="V2" i="19"/>
  <c r="T2" i="19"/>
  <c r="X2" i="19" s="1"/>
  <c r="Z2" i="19" s="1"/>
  <c r="S2" i="19"/>
  <c r="Q2" i="19"/>
  <c r="W41" i="19" l="1"/>
  <c r="AG41" i="19"/>
  <c r="AG76" i="20"/>
  <c r="W76" i="20"/>
  <c r="W82" i="21"/>
  <c r="AG200" i="21"/>
  <c r="W200" i="21"/>
  <c r="AG72" i="22"/>
  <c r="W72" i="22"/>
  <c r="AG58" i="23"/>
  <c r="W58" i="23"/>
  <c r="W46" i="24"/>
  <c r="AG46" i="24"/>
  <c r="AG73" i="24"/>
  <c r="W73" i="24"/>
  <c r="W7" i="19"/>
  <c r="AG18" i="19"/>
  <c r="W24" i="19"/>
  <c r="AG24" i="19"/>
  <c r="AG65" i="19"/>
  <c r="W10" i="20"/>
  <c r="W48" i="20"/>
  <c r="AG54" i="20"/>
  <c r="W54" i="20"/>
  <c r="W70" i="21"/>
  <c r="AG70" i="21"/>
  <c r="AG42" i="22"/>
  <c r="W42" i="22"/>
  <c r="AG56" i="22"/>
  <c r="W56" i="22"/>
  <c r="AG6" i="23"/>
  <c r="W6" i="23"/>
  <c r="W79" i="23"/>
  <c r="AG79" i="23"/>
  <c r="AG2" i="19"/>
  <c r="W2" i="19"/>
  <c r="AG63" i="21"/>
  <c r="W63" i="21"/>
  <c r="AG62" i="22"/>
  <c r="W62" i="22"/>
  <c r="W87" i="22"/>
  <c r="AG87" i="22"/>
  <c r="AG46" i="23"/>
  <c r="W46" i="23"/>
  <c r="AG72" i="24"/>
  <c r="W72" i="24"/>
  <c r="AG74" i="24"/>
  <c r="W74" i="24"/>
  <c r="AG49" i="19"/>
  <c r="AG22" i="20"/>
  <c r="W22" i="20"/>
  <c r="W68" i="20"/>
  <c r="W79" i="20"/>
  <c r="AG79" i="20"/>
  <c r="AG78" i="21"/>
  <c r="AG12" i="22"/>
  <c r="AI241" i="22"/>
  <c r="W12" i="22"/>
  <c r="AG48" i="22"/>
  <c r="W48" i="22"/>
  <c r="AG59" i="22"/>
  <c r="W59" i="22"/>
  <c r="AG75" i="22"/>
  <c r="AG84" i="23"/>
  <c r="W84" i="23"/>
  <c r="AI240" i="24"/>
  <c r="W47" i="22"/>
  <c r="W55" i="22"/>
  <c r="W58" i="22"/>
  <c r="W64" i="22"/>
  <c r="AG79" i="22"/>
  <c r="W3" i="23"/>
  <c r="W12" i="23"/>
  <c r="AG25" i="23"/>
  <c r="W48" i="23"/>
  <c r="W64" i="23"/>
  <c r="AG78" i="23"/>
  <c r="AG83" i="23"/>
  <c r="AG22" i="24"/>
  <c r="AI241" i="24"/>
  <c r="AG56" i="24"/>
  <c r="W82" i="24"/>
  <c r="W28" i="23"/>
  <c r="W26" i="23"/>
  <c r="W24" i="23"/>
  <c r="W19" i="23"/>
  <c r="AI242" i="24"/>
  <c r="AJ242" i="24" s="1"/>
  <c r="AM242" i="24" s="1"/>
  <c r="AP242" i="24" s="1"/>
  <c r="W18" i="24"/>
  <c r="W16" i="24"/>
  <c r="AJ204" i="24"/>
  <c r="AM204" i="24" s="1"/>
  <c r="AP204" i="24" s="1"/>
  <c r="AG14" i="24"/>
  <c r="AG8" i="24"/>
  <c r="W2" i="24"/>
  <c r="AJ205" i="24"/>
  <c r="AK204" i="24"/>
  <c r="W16" i="23"/>
  <c r="W14" i="23"/>
  <c r="W10" i="23"/>
  <c r="AI241" i="23"/>
  <c r="AJ241" i="23" s="1"/>
  <c r="AM241" i="23" s="1"/>
  <c r="AP241" i="23" s="1"/>
  <c r="AG9" i="23"/>
  <c r="W39" i="22"/>
  <c r="W36" i="22"/>
  <c r="W4" i="23"/>
  <c r="AJ255" i="23"/>
  <c r="AM255" i="23" s="1"/>
  <c r="AP255" i="23" s="1"/>
  <c r="W35" i="22"/>
  <c r="AI242" i="22"/>
  <c r="AJ242" i="22" s="1"/>
  <c r="AM242" i="22" s="1"/>
  <c r="AP242" i="22" s="1"/>
  <c r="AI240" i="23"/>
  <c r="AJ240" i="23" s="1"/>
  <c r="AM240" i="23" s="1"/>
  <c r="AP240" i="23" s="1"/>
  <c r="W2" i="23"/>
  <c r="AJ227" i="23"/>
  <c r="AM227" i="23" s="1"/>
  <c r="AP227" i="23" s="1"/>
  <c r="AJ247" i="23"/>
  <c r="AM247" i="23" s="1"/>
  <c r="AP247" i="23" s="1"/>
  <c r="AJ264" i="23"/>
  <c r="AM264" i="23" s="1"/>
  <c r="AP264" i="23" s="1"/>
  <c r="AJ263" i="23"/>
  <c r="AM263" i="23" s="1"/>
  <c r="AP263" i="23" s="1"/>
  <c r="AJ237" i="23"/>
  <c r="AM237" i="23" s="1"/>
  <c r="AP237" i="23" s="1"/>
  <c r="W28" i="22"/>
  <c r="W20" i="22"/>
  <c r="W19" i="22"/>
  <c r="AI240" i="22"/>
  <c r="AJ240" i="22" s="1"/>
  <c r="AM240" i="22" s="1"/>
  <c r="AP240" i="22" s="1"/>
  <c r="W16" i="22"/>
  <c r="W15" i="22"/>
  <c r="W47" i="21"/>
  <c r="W10" i="22"/>
  <c r="W8" i="22"/>
  <c r="W7" i="22"/>
  <c r="AJ259" i="22"/>
  <c r="AM259" i="22" s="1"/>
  <c r="AP259" i="22" s="1"/>
  <c r="AJ263" i="22"/>
  <c r="AM263" i="22" s="1"/>
  <c r="AP263" i="22" s="1"/>
  <c r="AJ228" i="22"/>
  <c r="AM228" i="22" s="1"/>
  <c r="AP228" i="22" s="1"/>
  <c r="AJ252" i="22"/>
  <c r="AM252" i="22" s="1"/>
  <c r="AP252" i="22" s="1"/>
  <c r="AJ238" i="22"/>
  <c r="AM238" i="22" s="1"/>
  <c r="AP238" i="22" s="1"/>
  <c r="AJ230" i="22"/>
  <c r="AM230" i="22" s="1"/>
  <c r="AP230" i="22" s="1"/>
  <c r="AJ248" i="22"/>
  <c r="AM248" i="22" s="1"/>
  <c r="AP248" i="22" s="1"/>
  <c r="AJ206" i="22"/>
  <c r="AM206" i="22" s="1"/>
  <c r="AP206" i="22" s="1"/>
  <c r="AJ246" i="22"/>
  <c r="AM246" i="22" s="1"/>
  <c r="AP246" i="22" s="1"/>
  <c r="AJ261" i="22"/>
  <c r="AM261" i="22" s="1"/>
  <c r="AP261" i="22" s="1"/>
  <c r="AJ262" i="22"/>
  <c r="AM262" i="22" s="1"/>
  <c r="AP262" i="22" s="1"/>
  <c r="AJ260" i="22"/>
  <c r="AM260" i="22" s="1"/>
  <c r="AP260" i="22" s="1"/>
  <c r="AJ254" i="22"/>
  <c r="AM254" i="22" s="1"/>
  <c r="AP254" i="22" s="1"/>
  <c r="W43" i="21"/>
  <c r="W35" i="21"/>
  <c r="W31" i="21"/>
  <c r="W27" i="21"/>
  <c r="AI240" i="21"/>
  <c r="AJ240" i="21" s="1"/>
  <c r="AM240" i="21" s="1"/>
  <c r="AP240" i="21" s="1"/>
  <c r="AI242" i="21"/>
  <c r="AJ242" i="21" s="1"/>
  <c r="AM242" i="21" s="1"/>
  <c r="AP242" i="21" s="1"/>
  <c r="AI241" i="21"/>
  <c r="AJ241" i="21" s="1"/>
  <c r="AM241" i="21" s="1"/>
  <c r="AP241" i="21" s="1"/>
  <c r="W11" i="21"/>
  <c r="AM265" i="20"/>
  <c r="AP265" i="20" s="1"/>
  <c r="W7" i="21"/>
  <c r="W3" i="21"/>
  <c r="AJ264" i="21"/>
  <c r="AM264" i="21" s="1"/>
  <c r="AP264" i="21" s="1"/>
  <c r="AJ248" i="21"/>
  <c r="AM248" i="21" s="1"/>
  <c r="AP248" i="21" s="1"/>
  <c r="AJ252" i="21"/>
  <c r="AM252" i="21" s="1"/>
  <c r="AP252" i="21" s="1"/>
  <c r="AJ204" i="21"/>
  <c r="AM204" i="21" s="1"/>
  <c r="AP204" i="21" s="1"/>
  <c r="AJ247" i="21"/>
  <c r="AM247" i="21" s="1"/>
  <c r="AP247" i="21" s="1"/>
  <c r="AJ251" i="21"/>
  <c r="AM251" i="21" s="1"/>
  <c r="AP251" i="21" s="1"/>
  <c r="AJ254" i="21"/>
  <c r="AM254" i="21" s="1"/>
  <c r="AP254" i="21" s="1"/>
  <c r="AJ230" i="21"/>
  <c r="AM230" i="21" s="1"/>
  <c r="AP230" i="21" s="1"/>
  <c r="AJ245" i="21"/>
  <c r="AM245" i="21" s="1"/>
  <c r="AP245" i="21" s="1"/>
  <c r="AJ205" i="21"/>
  <c r="AJ216" i="21"/>
  <c r="AM216" i="21" s="1"/>
  <c r="AP216" i="21" s="1"/>
  <c r="AJ224" i="21"/>
  <c r="AM224" i="21" s="1"/>
  <c r="AP224" i="21" s="1"/>
  <c r="AJ250" i="21"/>
  <c r="AM250" i="21" s="1"/>
  <c r="AP250" i="21" s="1"/>
  <c r="AJ246" i="21"/>
  <c r="AM246" i="21" s="1"/>
  <c r="AP246" i="21" s="1"/>
  <c r="AK250" i="21"/>
  <c r="AJ238" i="21"/>
  <c r="AM238" i="21" s="1"/>
  <c r="AP238" i="21" s="1"/>
  <c r="AJ222" i="21"/>
  <c r="AM222" i="21" s="1"/>
  <c r="AP222" i="21" s="1"/>
  <c r="AJ244" i="21"/>
  <c r="AM244" i="21" s="1"/>
  <c r="AP244" i="21" s="1"/>
  <c r="AJ256" i="21"/>
  <c r="AM256" i="21" s="1"/>
  <c r="AP256" i="21" s="1"/>
  <c r="AJ257" i="21"/>
  <c r="AM257" i="21" s="1"/>
  <c r="AP257" i="21" s="1"/>
  <c r="AJ260" i="21"/>
  <c r="AM260" i="21" s="1"/>
  <c r="AP260" i="21" s="1"/>
  <c r="AJ261" i="21"/>
  <c r="AM261" i="21" s="1"/>
  <c r="AP261" i="21" s="1"/>
  <c r="AJ262" i="21"/>
  <c r="AM262" i="21" s="1"/>
  <c r="AP262" i="21" s="1"/>
  <c r="AJ214" i="21"/>
  <c r="AM214" i="21" s="1"/>
  <c r="AP214" i="21" s="1"/>
  <c r="AJ228" i="21"/>
  <c r="AM228" i="21" s="1"/>
  <c r="AP228" i="21" s="1"/>
  <c r="AJ255" i="21"/>
  <c r="AM255" i="21" s="1"/>
  <c r="AP255" i="21" s="1"/>
  <c r="AJ236" i="21"/>
  <c r="AM236" i="21" s="1"/>
  <c r="AP236" i="21" s="1"/>
  <c r="AK245" i="21"/>
  <c r="W34" i="20"/>
  <c r="AG25" i="19"/>
  <c r="W24" i="20"/>
  <c r="AI241" i="20"/>
  <c r="AJ241" i="20" s="1"/>
  <c r="AM241" i="20" s="1"/>
  <c r="AP241" i="20" s="1"/>
  <c r="AI242" i="20"/>
  <c r="AJ242" i="20" s="1"/>
  <c r="AM242" i="20" s="1"/>
  <c r="AP242" i="20" s="1"/>
  <c r="AI240" i="20"/>
  <c r="AJ240" i="20" s="1"/>
  <c r="AM240" i="20" s="1"/>
  <c r="AP240" i="20" s="1"/>
  <c r="AJ206" i="20"/>
  <c r="AM206" i="20" s="1"/>
  <c r="AP206" i="20" s="1"/>
  <c r="AJ258" i="20"/>
  <c r="AM258" i="20" s="1"/>
  <c r="AP258" i="20" s="1"/>
  <c r="AJ236" i="20"/>
  <c r="AM236" i="20" s="1"/>
  <c r="AP236" i="20" s="1"/>
  <c r="AJ214" i="20"/>
  <c r="AM214" i="20" s="1"/>
  <c r="AP214" i="20" s="1"/>
  <c r="AJ218" i="20"/>
  <c r="AM218" i="20" s="1"/>
  <c r="AP218" i="20" s="1"/>
  <c r="AJ226" i="20"/>
  <c r="AM226" i="20" s="1"/>
  <c r="AP226" i="20" s="1"/>
  <c r="AJ234" i="20"/>
  <c r="AM234" i="20" s="1"/>
  <c r="AP234" i="20" s="1"/>
  <c r="AJ244" i="20"/>
  <c r="AM244" i="20" s="1"/>
  <c r="AP244" i="20" s="1"/>
  <c r="AJ252" i="20"/>
  <c r="AM252" i="20" s="1"/>
  <c r="AP252" i="20" s="1"/>
  <c r="AJ207" i="20"/>
  <c r="AM207" i="20" s="1"/>
  <c r="AP207" i="20" s="1"/>
  <c r="AJ208" i="20"/>
  <c r="AM208" i="20" s="1"/>
  <c r="AP208" i="20" s="1"/>
  <c r="AJ209" i="20"/>
  <c r="AM209" i="20" s="1"/>
  <c r="AP209" i="20" s="1"/>
  <c r="AJ210" i="20"/>
  <c r="AM210" i="20" s="1"/>
  <c r="AP210" i="20" s="1"/>
  <c r="AJ228" i="20"/>
  <c r="AM228" i="20" s="1"/>
  <c r="AP228" i="20" s="1"/>
  <c r="AJ250" i="20"/>
  <c r="AM250" i="20" s="1"/>
  <c r="AP250" i="20" s="1"/>
  <c r="AJ260" i="20"/>
  <c r="AM260" i="20" s="1"/>
  <c r="AP260" i="20" s="1"/>
  <c r="AG23" i="19"/>
  <c r="AG50" i="20"/>
  <c r="W50" i="20"/>
  <c r="AG70" i="20"/>
  <c r="W70" i="20"/>
  <c r="AG2" i="21"/>
  <c r="W34" i="21"/>
  <c r="W9" i="19"/>
  <c r="W14" i="19"/>
  <c r="AG17" i="19"/>
  <c r="AG67" i="19"/>
  <c r="W74" i="19"/>
  <c r="AG12" i="20"/>
  <c r="W12" i="20"/>
  <c r="W72" i="20"/>
  <c r="AJ213" i="20"/>
  <c r="AM213" i="20" s="1"/>
  <c r="AP213" i="20" s="1"/>
  <c r="AJ217" i="20"/>
  <c r="AM217" i="20" s="1"/>
  <c r="AP217" i="20" s="1"/>
  <c r="AK224" i="20"/>
  <c r="AJ224" i="20"/>
  <c r="AM224" i="20" s="1"/>
  <c r="AP224" i="20" s="1"/>
  <c r="AG6" i="21"/>
  <c r="W6" i="21"/>
  <c r="AG80" i="21"/>
  <c r="W80" i="21"/>
  <c r="AK203" i="21"/>
  <c r="AJ203" i="21"/>
  <c r="AG16" i="19"/>
  <c r="AG33" i="19"/>
  <c r="W78" i="19"/>
  <c r="AI241" i="19"/>
  <c r="AJ241" i="19" s="1"/>
  <c r="AM241" i="19" s="1"/>
  <c r="AP241" i="19" s="1"/>
  <c r="AG18" i="20"/>
  <c r="W18" i="20"/>
  <c r="W36" i="20"/>
  <c r="AG38" i="20"/>
  <c r="W38" i="20"/>
  <c r="W56" i="20"/>
  <c r="AG58" i="20"/>
  <c r="W58" i="20"/>
  <c r="W71" i="20"/>
  <c r="AG71" i="20"/>
  <c r="AG84" i="20"/>
  <c r="W84" i="20"/>
  <c r="AJ212" i="20"/>
  <c r="AM212" i="20" s="1"/>
  <c r="AP212" i="20" s="1"/>
  <c r="AJ216" i="20"/>
  <c r="AM216" i="20" s="1"/>
  <c r="AP216" i="20" s="1"/>
  <c r="AJ220" i="20"/>
  <c r="AM220" i="20" s="1"/>
  <c r="AP220" i="20" s="1"/>
  <c r="AK232" i="20"/>
  <c r="AJ232" i="20"/>
  <c r="AM232" i="20" s="1"/>
  <c r="AP232" i="20" s="1"/>
  <c r="AK264" i="20"/>
  <c r="AJ264" i="20"/>
  <c r="AM264" i="20" s="1"/>
  <c r="AP264" i="20" s="1"/>
  <c r="AG10" i="21"/>
  <c r="W10" i="21"/>
  <c r="AG26" i="21"/>
  <c r="W26" i="21"/>
  <c r="AG42" i="21"/>
  <c r="W42" i="21"/>
  <c r="AG65" i="21"/>
  <c r="W65" i="21"/>
  <c r="W87" i="20"/>
  <c r="AG87" i="20"/>
  <c r="AK248" i="20"/>
  <c r="AJ248" i="20"/>
  <c r="AM248" i="20" s="1"/>
  <c r="AP248" i="20" s="1"/>
  <c r="AG18" i="21"/>
  <c r="W18" i="21"/>
  <c r="AG50" i="21"/>
  <c r="W50" i="21"/>
  <c r="AG59" i="21"/>
  <c r="W59" i="21"/>
  <c r="W69" i="21"/>
  <c r="AG69" i="21"/>
  <c r="AG76" i="21"/>
  <c r="W76" i="21"/>
  <c r="AG86" i="21"/>
  <c r="W86" i="21"/>
  <c r="W4" i="19"/>
  <c r="AG22" i="19"/>
  <c r="AG51" i="19"/>
  <c r="W67" i="20"/>
  <c r="AG67" i="20"/>
  <c r="W74" i="20"/>
  <c r="AG74" i="20"/>
  <c r="AJ221" i="20"/>
  <c r="AM221" i="20" s="1"/>
  <c r="AP221" i="20" s="1"/>
  <c r="AK256" i="20"/>
  <c r="AJ256" i="20"/>
  <c r="AM256" i="20" s="1"/>
  <c r="AP256" i="20" s="1"/>
  <c r="AG22" i="21"/>
  <c r="W22" i="21"/>
  <c r="AG38" i="21"/>
  <c r="W38" i="21"/>
  <c r="AK220" i="21"/>
  <c r="AJ220" i="21"/>
  <c r="AM220" i="21" s="1"/>
  <c r="AP220" i="21" s="1"/>
  <c r="AG43" i="19"/>
  <c r="AG27" i="19"/>
  <c r="AG35" i="19"/>
  <c r="AG59" i="19"/>
  <c r="W6" i="20"/>
  <c r="W30" i="20"/>
  <c r="W42" i="20"/>
  <c r="AG44" i="20"/>
  <c r="W44" i="20"/>
  <c r="AG64" i="20"/>
  <c r="W64" i="20"/>
  <c r="AK206" i="20"/>
  <c r="AJ211" i="20"/>
  <c r="AM211" i="20" s="1"/>
  <c r="AP211" i="20" s="1"/>
  <c r="AJ215" i="20"/>
  <c r="AM215" i="20" s="1"/>
  <c r="AP215" i="20" s="1"/>
  <c r="AJ219" i="20"/>
  <c r="AM219" i="20" s="1"/>
  <c r="AP219" i="20" s="1"/>
  <c r="AK240" i="20"/>
  <c r="AG14" i="21"/>
  <c r="W14" i="21"/>
  <c r="AG30" i="21"/>
  <c r="W30" i="21"/>
  <c r="AG46" i="21"/>
  <c r="W46" i="21"/>
  <c r="AG53" i="21"/>
  <c r="W53" i="21"/>
  <c r="AM203" i="21"/>
  <c r="AP203" i="21" s="1"/>
  <c r="AK234" i="21"/>
  <c r="AJ234" i="21"/>
  <c r="AM234" i="21" s="1"/>
  <c r="AP234" i="21" s="1"/>
  <c r="AG13" i="22"/>
  <c r="W13" i="22"/>
  <c r="AG29" i="22"/>
  <c r="W29" i="22"/>
  <c r="AG45" i="22"/>
  <c r="W45" i="22"/>
  <c r="W85" i="22"/>
  <c r="AG85" i="22"/>
  <c r="AJ205" i="22"/>
  <c r="AK205" i="22"/>
  <c r="AK258" i="22"/>
  <c r="AJ258" i="22"/>
  <c r="AM258" i="22" s="1"/>
  <c r="AP258" i="22" s="1"/>
  <c r="AK264" i="22"/>
  <c r="AJ264" i="22"/>
  <c r="AM264" i="22" s="1"/>
  <c r="AP264" i="22" s="1"/>
  <c r="AG44" i="23"/>
  <c r="W44" i="23"/>
  <c r="AG54" i="23"/>
  <c r="W54" i="23"/>
  <c r="AG68" i="23"/>
  <c r="W68" i="23"/>
  <c r="AG58" i="24"/>
  <c r="W58" i="24"/>
  <c r="AJ207" i="24"/>
  <c r="AM207" i="24" s="1"/>
  <c r="AP207" i="24" s="1"/>
  <c r="AK207" i="24"/>
  <c r="AJ211" i="24"/>
  <c r="AM211" i="24" s="1"/>
  <c r="AP211" i="24" s="1"/>
  <c r="AK211" i="24"/>
  <c r="AJ215" i="24"/>
  <c r="AM215" i="24" s="1"/>
  <c r="AP215" i="24" s="1"/>
  <c r="AK215" i="24"/>
  <c r="AJ219" i="24"/>
  <c r="AM219" i="24" s="1"/>
  <c r="AP219" i="24" s="1"/>
  <c r="AK219" i="24"/>
  <c r="AJ223" i="24"/>
  <c r="AM223" i="24" s="1"/>
  <c r="AP223" i="24" s="1"/>
  <c r="AK223" i="24"/>
  <c r="AJ222" i="20"/>
  <c r="AM222" i="20" s="1"/>
  <c r="AP222" i="20" s="1"/>
  <c r="AJ223" i="20"/>
  <c r="AM223" i="20" s="1"/>
  <c r="AP223" i="20" s="1"/>
  <c r="AK226" i="21"/>
  <c r="AJ226" i="21"/>
  <c r="AM226" i="21" s="1"/>
  <c r="AP226" i="21" s="1"/>
  <c r="W6" i="22"/>
  <c r="AG9" i="22"/>
  <c r="W9" i="22"/>
  <c r="W22" i="22"/>
  <c r="AG25" i="22"/>
  <c r="W25" i="22"/>
  <c r="W38" i="22"/>
  <c r="AG41" i="22"/>
  <c r="W54" i="22"/>
  <c r="AG57" i="22"/>
  <c r="W57" i="22"/>
  <c r="AG74" i="22"/>
  <c r="AG77" i="22"/>
  <c r="W82" i="22"/>
  <c r="AG82" i="22"/>
  <c r="AJ204" i="22"/>
  <c r="AM204" i="22" s="1"/>
  <c r="AP204" i="22" s="1"/>
  <c r="AK204" i="22"/>
  <c r="AK226" i="22"/>
  <c r="AJ226" i="22"/>
  <c r="AM226" i="22" s="1"/>
  <c r="AP226" i="22" s="1"/>
  <c r="AK232" i="22"/>
  <c r="AJ232" i="22"/>
  <c r="AM232" i="22" s="1"/>
  <c r="AP232" i="22" s="1"/>
  <c r="AK236" i="22"/>
  <c r="AJ236" i="22"/>
  <c r="AM236" i="22" s="1"/>
  <c r="AP236" i="22" s="1"/>
  <c r="W15" i="23"/>
  <c r="AG30" i="23"/>
  <c r="W30" i="23"/>
  <c r="AG34" i="23"/>
  <c r="W34" i="23"/>
  <c r="W75" i="23"/>
  <c r="AG75" i="23"/>
  <c r="W77" i="23"/>
  <c r="AG77" i="23"/>
  <c r="AJ203" i="23"/>
  <c r="AM203" i="23" s="1"/>
  <c r="AP203" i="23" s="1"/>
  <c r="AK203" i="23"/>
  <c r="W6" i="24"/>
  <c r="AG6" i="24"/>
  <c r="AG24" i="24"/>
  <c r="W24" i="24"/>
  <c r="AG38" i="24"/>
  <c r="W40" i="24"/>
  <c r="AG40" i="24"/>
  <c r="AJ210" i="24"/>
  <c r="AM210" i="24" s="1"/>
  <c r="AP210" i="24" s="1"/>
  <c r="AK210" i="24"/>
  <c r="AJ214" i="24"/>
  <c r="AM214" i="24" s="1"/>
  <c r="AP214" i="24" s="1"/>
  <c r="AK214" i="24"/>
  <c r="AJ218" i="24"/>
  <c r="AM218" i="24" s="1"/>
  <c r="AP218" i="24" s="1"/>
  <c r="AK218" i="24"/>
  <c r="AJ222" i="24"/>
  <c r="AM222" i="24" s="1"/>
  <c r="AP222" i="24" s="1"/>
  <c r="AK222" i="24"/>
  <c r="W5" i="21"/>
  <c r="W9" i="21"/>
  <c r="W13" i="21"/>
  <c r="W17" i="21"/>
  <c r="W21" i="21"/>
  <c r="W25" i="21"/>
  <c r="W29" i="21"/>
  <c r="W33" i="21"/>
  <c r="W37" i="21"/>
  <c r="W41" i="21"/>
  <c r="W45" i="21"/>
  <c r="W49" i="21"/>
  <c r="W55" i="21"/>
  <c r="AG72" i="21"/>
  <c r="W84" i="21"/>
  <c r="AK218" i="21"/>
  <c r="AJ218" i="21"/>
  <c r="AM218" i="21" s="1"/>
  <c r="AP218" i="21" s="1"/>
  <c r="W2" i="22"/>
  <c r="AG5" i="22"/>
  <c r="W5" i="22"/>
  <c r="W18" i="22"/>
  <c r="AG21" i="22"/>
  <c r="W21" i="22"/>
  <c r="W34" i="22"/>
  <c r="AG37" i="22"/>
  <c r="W37" i="22"/>
  <c r="W50" i="22"/>
  <c r="AG53" i="22"/>
  <c r="W53" i="22"/>
  <c r="W73" i="22"/>
  <c r="AG73" i="22"/>
  <c r="AJ203" i="22"/>
  <c r="AM203" i="22" s="1"/>
  <c r="AP203" i="22" s="1"/>
  <c r="AK203" i="22"/>
  <c r="AK244" i="22"/>
  <c r="AJ244" i="22"/>
  <c r="AM244" i="22" s="1"/>
  <c r="AP244" i="22" s="1"/>
  <c r="AK250" i="22"/>
  <c r="AJ250" i="22"/>
  <c r="AM250" i="22" s="1"/>
  <c r="AP250" i="22" s="1"/>
  <c r="AK256" i="22"/>
  <c r="AJ256" i="22"/>
  <c r="AM256" i="22" s="1"/>
  <c r="AP256" i="22" s="1"/>
  <c r="W5" i="23"/>
  <c r="AG5" i="23"/>
  <c r="W8" i="23"/>
  <c r="AG11" i="23"/>
  <c r="W11" i="23"/>
  <c r="W17" i="23"/>
  <c r="AG17" i="23"/>
  <c r="W23" i="23"/>
  <c r="AJ231" i="23"/>
  <c r="AM231" i="23" s="1"/>
  <c r="AP231" i="23" s="1"/>
  <c r="AJ245" i="23"/>
  <c r="AM245" i="23" s="1"/>
  <c r="AP245" i="23" s="1"/>
  <c r="AJ249" i="23"/>
  <c r="AM249" i="23" s="1"/>
  <c r="AP249" i="23" s="1"/>
  <c r="AJ262" i="23"/>
  <c r="AM262" i="23" s="1"/>
  <c r="AP262" i="23" s="1"/>
  <c r="AG10" i="24"/>
  <c r="W10" i="24"/>
  <c r="W30" i="24"/>
  <c r="AG30" i="24"/>
  <c r="W86" i="24"/>
  <c r="AG86" i="24"/>
  <c r="W8" i="20"/>
  <c r="W14" i="20"/>
  <c r="W20" i="20"/>
  <c r="W26" i="20"/>
  <c r="W32" i="20"/>
  <c r="W40" i="20"/>
  <c r="W46" i="20"/>
  <c r="W52" i="20"/>
  <c r="W60" i="20"/>
  <c r="AG63" i="20"/>
  <c r="W66" i="20"/>
  <c r="W80" i="20"/>
  <c r="AG83" i="20"/>
  <c r="AG86" i="20"/>
  <c r="AJ230" i="20"/>
  <c r="AM230" i="20" s="1"/>
  <c r="AP230" i="20" s="1"/>
  <c r="AJ238" i="20"/>
  <c r="AM238" i="20" s="1"/>
  <c r="AP238" i="20" s="1"/>
  <c r="AJ246" i="20"/>
  <c r="AM246" i="20" s="1"/>
  <c r="AP246" i="20" s="1"/>
  <c r="AJ254" i="20"/>
  <c r="AM254" i="20" s="1"/>
  <c r="AP254" i="20" s="1"/>
  <c r="AJ262" i="20"/>
  <c r="AM262" i="20" s="1"/>
  <c r="AP262" i="20" s="1"/>
  <c r="W4" i="21"/>
  <c r="W8" i="21"/>
  <c r="W12" i="21"/>
  <c r="W16" i="21"/>
  <c r="W24" i="21"/>
  <c r="W28" i="21"/>
  <c r="W32" i="21"/>
  <c r="W36" i="21"/>
  <c r="W40" i="21"/>
  <c r="W44" i="21"/>
  <c r="W48" i="21"/>
  <c r="W57" i="21"/>
  <c r="W61" i="21"/>
  <c r="W67" i="21"/>
  <c r="AG71" i="21"/>
  <c r="AJ232" i="21"/>
  <c r="AM232" i="21" s="1"/>
  <c r="AP232" i="21" s="1"/>
  <c r="AK242" i="21"/>
  <c r="AJ243" i="21"/>
  <c r="AM243" i="21" s="1"/>
  <c r="AP243" i="21" s="1"/>
  <c r="AK244" i="21"/>
  <c r="AJ249" i="21"/>
  <c r="AM249" i="21" s="1"/>
  <c r="AP249" i="21" s="1"/>
  <c r="AJ253" i="21"/>
  <c r="AM253" i="21" s="1"/>
  <c r="AP253" i="21" s="1"/>
  <c r="AK254" i="21"/>
  <c r="AJ258" i="21"/>
  <c r="AM258" i="21" s="1"/>
  <c r="AP258" i="21" s="1"/>
  <c r="W11" i="22"/>
  <c r="W14" i="22"/>
  <c r="AG17" i="22"/>
  <c r="W17" i="22"/>
  <c r="W30" i="22"/>
  <c r="AG33" i="22"/>
  <c r="W33" i="22"/>
  <c r="W46" i="22"/>
  <c r="AG49" i="22"/>
  <c r="W49" i="22"/>
  <c r="W68" i="22"/>
  <c r="AG70" i="22"/>
  <c r="W70" i="22"/>
  <c r="AG86" i="22"/>
  <c r="AK224" i="22"/>
  <c r="AJ224" i="22"/>
  <c r="AM224" i="22" s="1"/>
  <c r="AP224" i="22" s="1"/>
  <c r="AG7" i="23"/>
  <c r="W7" i="23"/>
  <c r="AG22" i="23"/>
  <c r="W22" i="23"/>
  <c r="AG50" i="23"/>
  <c r="W50" i="23"/>
  <c r="W74" i="23"/>
  <c r="AG74" i="23"/>
  <c r="W79" i="24"/>
  <c r="W83" i="24"/>
  <c r="AG83" i="24"/>
  <c r="AJ259" i="21"/>
  <c r="AM259" i="21" s="1"/>
  <c r="AP259" i="21" s="1"/>
  <c r="AJ263" i="21"/>
  <c r="AM263" i="21" s="1"/>
  <c r="AP263" i="21" s="1"/>
  <c r="AK242" i="22"/>
  <c r="W33" i="23"/>
  <c r="AG33" i="23"/>
  <c r="AG36" i="23"/>
  <c r="W36" i="23"/>
  <c r="W41" i="23"/>
  <c r="AG41" i="23"/>
  <c r="AG70" i="23"/>
  <c r="W70" i="23"/>
  <c r="AG32" i="24"/>
  <c r="W32" i="24"/>
  <c r="AG69" i="24"/>
  <c r="W69" i="24"/>
  <c r="AG71" i="24"/>
  <c r="W71" i="24"/>
  <c r="AK234" i="22"/>
  <c r="AJ234" i="22"/>
  <c r="AM234" i="22" s="1"/>
  <c r="AP234" i="22" s="1"/>
  <c r="W21" i="23"/>
  <c r="AG21" i="23"/>
  <c r="AG38" i="23"/>
  <c r="W38" i="23"/>
  <c r="AG60" i="23"/>
  <c r="W60" i="23"/>
  <c r="AG48" i="24"/>
  <c r="AG50" i="24"/>
  <c r="W50" i="24"/>
  <c r="W64" i="24"/>
  <c r="AJ203" i="24"/>
  <c r="AM203" i="24" s="1"/>
  <c r="AP203" i="24" s="1"/>
  <c r="AK203" i="24"/>
  <c r="AG200" i="23"/>
  <c r="W200" i="23"/>
  <c r="AJ205" i="23"/>
  <c r="AK205" i="23"/>
  <c r="AJ235" i="23"/>
  <c r="AM235" i="23" s="1"/>
  <c r="AP235" i="23" s="1"/>
  <c r="AJ239" i="23"/>
  <c r="AM239" i="23" s="1"/>
  <c r="AP239" i="23" s="1"/>
  <c r="AJ257" i="23"/>
  <c r="AM257" i="23" s="1"/>
  <c r="AP257" i="23" s="1"/>
  <c r="AJ261" i="23"/>
  <c r="AM261" i="23" s="1"/>
  <c r="AP261" i="23" s="1"/>
  <c r="W78" i="24"/>
  <c r="AG78" i="24"/>
  <c r="AJ209" i="24"/>
  <c r="AM209" i="24" s="1"/>
  <c r="AP209" i="24" s="1"/>
  <c r="AK209" i="24"/>
  <c r="AJ213" i="24"/>
  <c r="AM213" i="24" s="1"/>
  <c r="AP213" i="24" s="1"/>
  <c r="AK213" i="24"/>
  <c r="AJ217" i="24"/>
  <c r="AM217" i="24" s="1"/>
  <c r="AP217" i="24" s="1"/>
  <c r="AK217" i="24"/>
  <c r="AJ221" i="24"/>
  <c r="AM221" i="24" s="1"/>
  <c r="AP221" i="24" s="1"/>
  <c r="AK221" i="24"/>
  <c r="AG32" i="23"/>
  <c r="W32" i="23"/>
  <c r="AG62" i="23"/>
  <c r="W62" i="23"/>
  <c r="W76" i="23"/>
  <c r="AJ204" i="23"/>
  <c r="AM204" i="23" s="1"/>
  <c r="AP204" i="23" s="1"/>
  <c r="AK204" i="23"/>
  <c r="AJ251" i="23"/>
  <c r="AM251" i="23" s="1"/>
  <c r="AP251" i="23" s="1"/>
  <c r="AG26" i="24"/>
  <c r="W26" i="24"/>
  <c r="W42" i="24"/>
  <c r="AG54" i="24"/>
  <c r="AG70" i="24"/>
  <c r="AG75" i="24"/>
  <c r="W75" i="24"/>
  <c r="AG87" i="24"/>
  <c r="AJ208" i="24"/>
  <c r="AM208" i="24" s="1"/>
  <c r="AP208" i="24" s="1"/>
  <c r="AK208" i="24"/>
  <c r="AJ212" i="24"/>
  <c r="AM212" i="24" s="1"/>
  <c r="AP212" i="24" s="1"/>
  <c r="AK212" i="24"/>
  <c r="AJ216" i="24"/>
  <c r="AM216" i="24" s="1"/>
  <c r="AP216" i="24" s="1"/>
  <c r="AK216" i="24"/>
  <c r="AJ220" i="24"/>
  <c r="AM220" i="24" s="1"/>
  <c r="AP220" i="24" s="1"/>
  <c r="AK220" i="24"/>
  <c r="AJ206" i="23"/>
  <c r="AM206" i="23" s="1"/>
  <c r="AP206" i="23" s="1"/>
  <c r="AJ229" i="23"/>
  <c r="AM229" i="23" s="1"/>
  <c r="AP229" i="23" s="1"/>
  <c r="AJ233" i="23"/>
  <c r="AM233" i="23" s="1"/>
  <c r="AP233" i="23" s="1"/>
  <c r="AJ243" i="23"/>
  <c r="AM243" i="23" s="1"/>
  <c r="AP243" i="23" s="1"/>
  <c r="AJ253" i="23"/>
  <c r="AM253" i="23" s="1"/>
  <c r="AP253" i="23" s="1"/>
  <c r="AJ259" i="23"/>
  <c r="AM259" i="23" s="1"/>
  <c r="AP259" i="23" s="1"/>
  <c r="AN265" i="23"/>
  <c r="AN265" i="24"/>
  <c r="AN204" i="21"/>
  <c r="AG21" i="19"/>
  <c r="AG20" i="19"/>
  <c r="AG19" i="19"/>
  <c r="AN203" i="24"/>
  <c r="AN206" i="20"/>
  <c r="AN265" i="21"/>
  <c r="AN265" i="22"/>
  <c r="AN265" i="19"/>
  <c r="AN203" i="21"/>
  <c r="AN204" i="24"/>
  <c r="AI242" i="19"/>
  <c r="AJ242" i="19" s="1"/>
  <c r="AM242" i="19" s="1"/>
  <c r="AP242" i="19" s="1"/>
  <c r="W15" i="19"/>
  <c r="W13" i="19"/>
  <c r="W11" i="19"/>
  <c r="AI240" i="19"/>
  <c r="AJ240" i="19" s="1"/>
  <c r="AM240" i="19" s="1"/>
  <c r="AP240" i="19" s="1"/>
  <c r="W10" i="19"/>
  <c r="W8" i="19"/>
  <c r="W6" i="19"/>
  <c r="W5" i="19"/>
  <c r="W3" i="19"/>
  <c r="AJ208" i="19"/>
  <c r="AM208" i="19" s="1"/>
  <c r="AP208" i="19" s="1"/>
  <c r="AJ216" i="19"/>
  <c r="AM216" i="19" s="1"/>
  <c r="AP216" i="19" s="1"/>
  <c r="AJ203" i="19"/>
  <c r="AM203" i="19" s="1"/>
  <c r="AP203" i="19" s="1"/>
  <c r="AJ212" i="19"/>
  <c r="AM212" i="19" s="1"/>
  <c r="AP212" i="19" s="1"/>
  <c r="AJ220" i="19"/>
  <c r="AM220" i="19" s="1"/>
  <c r="AP220" i="19" s="1"/>
  <c r="AJ204" i="19"/>
  <c r="AM204" i="19" s="1"/>
  <c r="AP204" i="19" s="1"/>
  <c r="AJ210" i="19"/>
  <c r="AM210" i="19" s="1"/>
  <c r="AP210" i="19" s="1"/>
  <c r="AJ214" i="19"/>
  <c r="AM214" i="19" s="1"/>
  <c r="AP214" i="19" s="1"/>
  <c r="AJ218" i="19"/>
  <c r="AM218" i="19" s="1"/>
  <c r="AP218" i="19" s="1"/>
  <c r="AJ222" i="19"/>
  <c r="AM222" i="19" s="1"/>
  <c r="AP222" i="19" s="1"/>
  <c r="AJ209" i="19"/>
  <c r="AM209" i="19" s="1"/>
  <c r="AP209" i="19" s="1"/>
  <c r="AJ213" i="19"/>
  <c r="AM213" i="19" s="1"/>
  <c r="AP213" i="19" s="1"/>
  <c r="AJ217" i="19"/>
  <c r="AM217" i="19" s="1"/>
  <c r="AP217" i="19" s="1"/>
  <c r="AJ221" i="19"/>
  <c r="AM221" i="19" s="1"/>
  <c r="AP221" i="19" s="1"/>
  <c r="AJ205" i="19"/>
  <c r="AJ207" i="19"/>
  <c r="AM207" i="19" s="1"/>
  <c r="AP207" i="19" s="1"/>
  <c r="AJ211" i="19"/>
  <c r="AM211" i="19" s="1"/>
  <c r="AP211" i="19" s="1"/>
  <c r="AJ215" i="19"/>
  <c r="AM215" i="19" s="1"/>
  <c r="AP215" i="19" s="1"/>
  <c r="AJ219" i="19"/>
  <c r="AM219" i="19" s="1"/>
  <c r="AP219" i="19" s="1"/>
  <c r="AG68" i="24"/>
  <c r="AG76" i="24"/>
  <c r="AG4" i="24"/>
  <c r="AG12" i="24"/>
  <c r="AG20" i="24"/>
  <c r="AG28" i="24"/>
  <c r="AG36" i="24"/>
  <c r="AG44" i="24"/>
  <c r="AG52" i="24"/>
  <c r="AG60" i="24"/>
  <c r="W85" i="24"/>
  <c r="AG85" i="24"/>
  <c r="AG3" i="24"/>
  <c r="AG5" i="24"/>
  <c r="AG7" i="24"/>
  <c r="AG9" i="24"/>
  <c r="AG11" i="24"/>
  <c r="AG13" i="24"/>
  <c r="AG15" i="24"/>
  <c r="AG17" i="24"/>
  <c r="AG19" i="24"/>
  <c r="AG21" i="24"/>
  <c r="AG23" i="24"/>
  <c r="AG25" i="24"/>
  <c r="AG27" i="24"/>
  <c r="AG29" i="24"/>
  <c r="AG31" i="24"/>
  <c r="AG33" i="24"/>
  <c r="AG35" i="24"/>
  <c r="AG37" i="24"/>
  <c r="AG39" i="24"/>
  <c r="AG41" i="24"/>
  <c r="AG43" i="24"/>
  <c r="AG45" i="24"/>
  <c r="AG47" i="24"/>
  <c r="AG49" i="24"/>
  <c r="AG51" i="24"/>
  <c r="AG53" i="24"/>
  <c r="AG55" i="24"/>
  <c r="AG57" i="24"/>
  <c r="AG59" i="24"/>
  <c r="AG61" i="24"/>
  <c r="AG63" i="24"/>
  <c r="AG65" i="24"/>
  <c r="AG67" i="24"/>
  <c r="AG200" i="24"/>
  <c r="AK224" i="24"/>
  <c r="AJ224" i="24"/>
  <c r="AM224" i="24" s="1"/>
  <c r="AP224" i="24" s="1"/>
  <c r="AK225" i="24"/>
  <c r="AJ225" i="24"/>
  <c r="AM225" i="24" s="1"/>
  <c r="AP225" i="24" s="1"/>
  <c r="AK226" i="24"/>
  <c r="AJ226" i="24"/>
  <c r="AM226" i="24" s="1"/>
  <c r="AP226" i="24" s="1"/>
  <c r="AK227" i="24"/>
  <c r="AJ227" i="24"/>
  <c r="AM227" i="24" s="1"/>
  <c r="AP227" i="24" s="1"/>
  <c r="AK228" i="24"/>
  <c r="AJ228" i="24"/>
  <c r="AM228" i="24" s="1"/>
  <c r="AP228" i="24" s="1"/>
  <c r="AK229" i="24"/>
  <c r="AJ229" i="24"/>
  <c r="AM229" i="24" s="1"/>
  <c r="AP229" i="24" s="1"/>
  <c r="AK230" i="24"/>
  <c r="AJ230" i="24"/>
  <c r="AM230" i="24" s="1"/>
  <c r="AP230" i="24" s="1"/>
  <c r="AK231" i="24"/>
  <c r="AJ231" i="24"/>
  <c r="AM231" i="24" s="1"/>
  <c r="AP231" i="24" s="1"/>
  <c r="AK232" i="24"/>
  <c r="AJ232" i="24"/>
  <c r="AM232" i="24" s="1"/>
  <c r="AP232" i="24" s="1"/>
  <c r="AK233" i="24"/>
  <c r="AJ233" i="24"/>
  <c r="AM233" i="24" s="1"/>
  <c r="AP233" i="24" s="1"/>
  <c r="AK234" i="24"/>
  <c r="AJ234" i="24"/>
  <c r="AM234" i="24" s="1"/>
  <c r="AP234" i="24" s="1"/>
  <c r="AK235" i="24"/>
  <c r="AJ235" i="24"/>
  <c r="AM235" i="24" s="1"/>
  <c r="AP235" i="24" s="1"/>
  <c r="AK236" i="24"/>
  <c r="AJ236" i="24"/>
  <c r="AM236" i="24" s="1"/>
  <c r="AP236" i="24" s="1"/>
  <c r="AK237" i="24"/>
  <c r="AJ237" i="24"/>
  <c r="AM237" i="24" s="1"/>
  <c r="AP237" i="24" s="1"/>
  <c r="AK238" i="24"/>
  <c r="AJ238" i="24"/>
  <c r="AM238" i="24" s="1"/>
  <c r="AP238" i="24" s="1"/>
  <c r="AK239" i="24"/>
  <c r="AJ239" i="24"/>
  <c r="AM239" i="24" s="1"/>
  <c r="AP239" i="24" s="1"/>
  <c r="AK240" i="24"/>
  <c r="AJ240" i="24"/>
  <c r="AM240" i="24" s="1"/>
  <c r="AP240" i="24" s="1"/>
  <c r="AK241" i="24"/>
  <c r="AJ241" i="24"/>
  <c r="AM241" i="24" s="1"/>
  <c r="AP241" i="24" s="1"/>
  <c r="AK242" i="24"/>
  <c r="AK243" i="24"/>
  <c r="AJ243" i="24"/>
  <c r="AM243" i="24" s="1"/>
  <c r="AP243" i="24" s="1"/>
  <c r="AK244" i="24"/>
  <c r="AJ244" i="24"/>
  <c r="AM244" i="24" s="1"/>
  <c r="AP244" i="24" s="1"/>
  <c r="AK245" i="24"/>
  <c r="AJ245" i="24"/>
  <c r="AM245" i="24" s="1"/>
  <c r="AP245" i="24" s="1"/>
  <c r="AK246" i="24"/>
  <c r="AJ246" i="24"/>
  <c r="AM246" i="24" s="1"/>
  <c r="AP246" i="24" s="1"/>
  <c r="AK247" i="24"/>
  <c r="AJ247" i="24"/>
  <c r="AM247" i="24" s="1"/>
  <c r="AP247" i="24" s="1"/>
  <c r="AK248" i="24"/>
  <c r="AJ248" i="24"/>
  <c r="AM248" i="24" s="1"/>
  <c r="AP248" i="24" s="1"/>
  <c r="AK249" i="24"/>
  <c r="AJ249" i="24"/>
  <c r="AM249" i="24" s="1"/>
  <c r="AP249" i="24" s="1"/>
  <c r="AK250" i="24"/>
  <c r="AJ250" i="24"/>
  <c r="AM250" i="24" s="1"/>
  <c r="AP250" i="24" s="1"/>
  <c r="AK251" i="24"/>
  <c r="AJ251" i="24"/>
  <c r="AM251" i="24" s="1"/>
  <c r="AP251" i="24" s="1"/>
  <c r="AK252" i="24"/>
  <c r="AJ252" i="24"/>
  <c r="AM252" i="24" s="1"/>
  <c r="AP252" i="24" s="1"/>
  <c r="AK253" i="24"/>
  <c r="AJ253" i="24"/>
  <c r="AM253" i="24" s="1"/>
  <c r="AP253" i="24" s="1"/>
  <c r="AK254" i="24"/>
  <c r="AJ254" i="24"/>
  <c r="AM254" i="24" s="1"/>
  <c r="AP254" i="24" s="1"/>
  <c r="AK255" i="24"/>
  <c r="AJ255" i="24"/>
  <c r="AM255" i="24" s="1"/>
  <c r="AP255" i="24" s="1"/>
  <c r="AK256" i="24"/>
  <c r="AJ256" i="24"/>
  <c r="AM256" i="24" s="1"/>
  <c r="AP256" i="24" s="1"/>
  <c r="AK257" i="24"/>
  <c r="AJ257" i="24"/>
  <c r="AM257" i="24" s="1"/>
  <c r="AP257" i="24" s="1"/>
  <c r="AK258" i="24"/>
  <c r="AJ258" i="24"/>
  <c r="AM258" i="24" s="1"/>
  <c r="AP258" i="24" s="1"/>
  <c r="AK259" i="24"/>
  <c r="AJ259" i="24"/>
  <c r="AM259" i="24" s="1"/>
  <c r="AP259" i="24" s="1"/>
  <c r="AK260" i="24"/>
  <c r="AJ260" i="24"/>
  <c r="AM260" i="24" s="1"/>
  <c r="AP260" i="24" s="1"/>
  <c r="AJ206" i="24"/>
  <c r="AM206" i="24" s="1"/>
  <c r="AP206" i="24" s="1"/>
  <c r="AN267" i="24"/>
  <c r="AM267" i="24"/>
  <c r="AP267" i="24" s="1"/>
  <c r="AJ261" i="24"/>
  <c r="AM261" i="24" s="1"/>
  <c r="AP261" i="24" s="1"/>
  <c r="AJ262" i="24"/>
  <c r="AM262" i="24" s="1"/>
  <c r="AP262" i="24" s="1"/>
  <c r="AJ263" i="24"/>
  <c r="AM263" i="24" s="1"/>
  <c r="AP263" i="24" s="1"/>
  <c r="AJ264" i="24"/>
  <c r="AM264" i="24" s="1"/>
  <c r="AP264" i="24" s="1"/>
  <c r="AM266" i="24"/>
  <c r="AP266" i="24" s="1"/>
  <c r="W27" i="23"/>
  <c r="W31" i="23"/>
  <c r="W35" i="23"/>
  <c r="W39" i="23"/>
  <c r="W43" i="23"/>
  <c r="AG45" i="23"/>
  <c r="W47" i="23"/>
  <c r="AG49" i="23"/>
  <c r="W51" i="23"/>
  <c r="AG53" i="23"/>
  <c r="W55" i="23"/>
  <c r="AG57" i="23"/>
  <c r="W59" i="23"/>
  <c r="AG61" i="23"/>
  <c r="W63" i="23"/>
  <c r="AG65" i="23"/>
  <c r="W67" i="23"/>
  <c r="AG69" i="23"/>
  <c r="W71" i="23"/>
  <c r="W80" i="23"/>
  <c r="AG81" i="23"/>
  <c r="AG82" i="23"/>
  <c r="AG85" i="23"/>
  <c r="AG86" i="23"/>
  <c r="AJ224" i="23"/>
  <c r="AM224" i="23" s="1"/>
  <c r="AP224" i="23" s="1"/>
  <c r="AJ226" i="23"/>
  <c r="AM226" i="23" s="1"/>
  <c r="AP226" i="23" s="1"/>
  <c r="AJ228" i="23"/>
  <c r="AM228" i="23" s="1"/>
  <c r="AP228" i="23" s="1"/>
  <c r="AJ230" i="23"/>
  <c r="AM230" i="23" s="1"/>
  <c r="AP230" i="23" s="1"/>
  <c r="AJ232" i="23"/>
  <c r="AM232" i="23" s="1"/>
  <c r="AP232" i="23" s="1"/>
  <c r="AJ234" i="23"/>
  <c r="AM234" i="23" s="1"/>
  <c r="AP234" i="23" s="1"/>
  <c r="AJ236" i="23"/>
  <c r="AM236" i="23" s="1"/>
  <c r="AP236" i="23" s="1"/>
  <c r="AJ238" i="23"/>
  <c r="AM238" i="23" s="1"/>
  <c r="AP238" i="23" s="1"/>
  <c r="AJ242" i="23"/>
  <c r="AM242" i="23" s="1"/>
  <c r="AP242" i="23" s="1"/>
  <c r="AJ244" i="23"/>
  <c r="AM244" i="23" s="1"/>
  <c r="AP244" i="23" s="1"/>
  <c r="AJ246" i="23"/>
  <c r="AM246" i="23" s="1"/>
  <c r="AP246" i="23" s="1"/>
  <c r="AJ248" i="23"/>
  <c r="AM248" i="23" s="1"/>
  <c r="AP248" i="23" s="1"/>
  <c r="AJ250" i="23"/>
  <c r="AM250" i="23" s="1"/>
  <c r="AP250" i="23" s="1"/>
  <c r="AJ252" i="23"/>
  <c r="AM252" i="23" s="1"/>
  <c r="AP252" i="23" s="1"/>
  <c r="AJ254" i="23"/>
  <c r="AM254" i="23" s="1"/>
  <c r="AP254" i="23" s="1"/>
  <c r="AJ256" i="23"/>
  <c r="AM256" i="23" s="1"/>
  <c r="AP256" i="23" s="1"/>
  <c r="AJ258" i="23"/>
  <c r="AM258" i="23" s="1"/>
  <c r="AP258" i="23" s="1"/>
  <c r="AJ260" i="23"/>
  <c r="AM260" i="23" s="1"/>
  <c r="AP260" i="23" s="1"/>
  <c r="AJ207" i="23"/>
  <c r="AM207" i="23" s="1"/>
  <c r="AP207" i="23" s="1"/>
  <c r="AJ208" i="23"/>
  <c r="AM208" i="23" s="1"/>
  <c r="AP208" i="23" s="1"/>
  <c r="AJ209" i="23"/>
  <c r="AM209" i="23" s="1"/>
  <c r="AP209" i="23" s="1"/>
  <c r="AJ210" i="23"/>
  <c r="AM210" i="23" s="1"/>
  <c r="AP210" i="23" s="1"/>
  <c r="AJ211" i="23"/>
  <c r="AM211" i="23" s="1"/>
  <c r="AP211" i="23" s="1"/>
  <c r="AJ212" i="23"/>
  <c r="AM212" i="23" s="1"/>
  <c r="AP212" i="23" s="1"/>
  <c r="AJ213" i="23"/>
  <c r="AM213" i="23" s="1"/>
  <c r="AP213" i="23" s="1"/>
  <c r="AJ214" i="23"/>
  <c r="AM214" i="23" s="1"/>
  <c r="AP214" i="23" s="1"/>
  <c r="AJ215" i="23"/>
  <c r="AM215" i="23" s="1"/>
  <c r="AP215" i="23" s="1"/>
  <c r="AJ216" i="23"/>
  <c r="AM216" i="23" s="1"/>
  <c r="AP216" i="23" s="1"/>
  <c r="AJ217" i="23"/>
  <c r="AM217" i="23" s="1"/>
  <c r="AP217" i="23" s="1"/>
  <c r="AJ218" i="23"/>
  <c r="AM218" i="23" s="1"/>
  <c r="AP218" i="23" s="1"/>
  <c r="AJ219" i="23"/>
  <c r="AM219" i="23" s="1"/>
  <c r="AP219" i="23" s="1"/>
  <c r="AJ220" i="23"/>
  <c r="AM220" i="23" s="1"/>
  <c r="AP220" i="23" s="1"/>
  <c r="AJ221" i="23"/>
  <c r="AM221" i="23" s="1"/>
  <c r="AP221" i="23" s="1"/>
  <c r="AJ222" i="23"/>
  <c r="AM222" i="23" s="1"/>
  <c r="AP222" i="23" s="1"/>
  <c r="AJ223" i="23"/>
  <c r="AM223" i="23" s="1"/>
  <c r="AP223" i="23" s="1"/>
  <c r="AN266" i="23"/>
  <c r="AM266" i="23"/>
  <c r="AP266" i="23" s="1"/>
  <c r="AJ225" i="23"/>
  <c r="AM225" i="23" s="1"/>
  <c r="AP225" i="23" s="1"/>
  <c r="AM267" i="23"/>
  <c r="AP267" i="23" s="1"/>
  <c r="AG61" i="22"/>
  <c r="AG63" i="22"/>
  <c r="AG65" i="22"/>
  <c r="AG67" i="22"/>
  <c r="AG69" i="22"/>
  <c r="AG71" i="22"/>
  <c r="W76" i="22"/>
  <c r="W80" i="22"/>
  <c r="W84" i="22"/>
  <c r="AJ207" i="22"/>
  <c r="AM207" i="22" s="1"/>
  <c r="AP207" i="22" s="1"/>
  <c r="AJ208" i="22"/>
  <c r="AM208" i="22" s="1"/>
  <c r="AP208" i="22" s="1"/>
  <c r="AJ209" i="22"/>
  <c r="AM209" i="22" s="1"/>
  <c r="AP209" i="22" s="1"/>
  <c r="AJ210" i="22"/>
  <c r="AM210" i="22" s="1"/>
  <c r="AP210" i="22" s="1"/>
  <c r="AJ211" i="22"/>
  <c r="AM211" i="22" s="1"/>
  <c r="AP211" i="22" s="1"/>
  <c r="AJ212" i="22"/>
  <c r="AM212" i="22" s="1"/>
  <c r="AP212" i="22" s="1"/>
  <c r="AJ213" i="22"/>
  <c r="AM213" i="22" s="1"/>
  <c r="AP213" i="22" s="1"/>
  <c r="AJ214" i="22"/>
  <c r="AM214" i="22" s="1"/>
  <c r="AP214" i="22" s="1"/>
  <c r="AJ215" i="22"/>
  <c r="AM215" i="22" s="1"/>
  <c r="AP215" i="22" s="1"/>
  <c r="AJ216" i="22"/>
  <c r="AM216" i="22" s="1"/>
  <c r="AP216" i="22" s="1"/>
  <c r="AJ217" i="22"/>
  <c r="AM217" i="22" s="1"/>
  <c r="AP217" i="22" s="1"/>
  <c r="AJ218" i="22"/>
  <c r="AM218" i="22" s="1"/>
  <c r="AP218" i="22" s="1"/>
  <c r="AJ219" i="22"/>
  <c r="AM219" i="22" s="1"/>
  <c r="AP219" i="22" s="1"/>
  <c r="AJ220" i="22"/>
  <c r="AM220" i="22" s="1"/>
  <c r="AP220" i="22" s="1"/>
  <c r="AJ221" i="22"/>
  <c r="AM221" i="22" s="1"/>
  <c r="AP221" i="22" s="1"/>
  <c r="AJ222" i="22"/>
  <c r="AM222" i="22" s="1"/>
  <c r="AP222" i="22" s="1"/>
  <c r="AJ223" i="22"/>
  <c r="AM223" i="22" s="1"/>
  <c r="AP223" i="22" s="1"/>
  <c r="AJ225" i="22"/>
  <c r="AM225" i="22" s="1"/>
  <c r="AP225" i="22" s="1"/>
  <c r="AJ227" i="22"/>
  <c r="AM227" i="22" s="1"/>
  <c r="AP227" i="22" s="1"/>
  <c r="AJ229" i="22"/>
  <c r="AM229" i="22" s="1"/>
  <c r="AP229" i="22" s="1"/>
  <c r="AJ231" i="22"/>
  <c r="AM231" i="22" s="1"/>
  <c r="AP231" i="22" s="1"/>
  <c r="AJ233" i="22"/>
  <c r="AM233" i="22" s="1"/>
  <c r="AP233" i="22" s="1"/>
  <c r="AJ235" i="22"/>
  <c r="AM235" i="22" s="1"/>
  <c r="AP235" i="22" s="1"/>
  <c r="AJ237" i="22"/>
  <c r="AM237" i="22" s="1"/>
  <c r="AP237" i="22" s="1"/>
  <c r="AJ239" i="22"/>
  <c r="AM239" i="22" s="1"/>
  <c r="AP239" i="22" s="1"/>
  <c r="AJ241" i="22"/>
  <c r="AM241" i="22" s="1"/>
  <c r="AP241" i="22" s="1"/>
  <c r="AJ243" i="22"/>
  <c r="AM243" i="22" s="1"/>
  <c r="AP243" i="22" s="1"/>
  <c r="AJ245" i="22"/>
  <c r="AM245" i="22" s="1"/>
  <c r="AP245" i="22" s="1"/>
  <c r="AJ247" i="22"/>
  <c r="AM247" i="22" s="1"/>
  <c r="AP247" i="22" s="1"/>
  <c r="AJ249" i="22"/>
  <c r="AM249" i="22" s="1"/>
  <c r="AP249" i="22" s="1"/>
  <c r="AJ251" i="22"/>
  <c r="AM251" i="22" s="1"/>
  <c r="AP251" i="22" s="1"/>
  <c r="AJ253" i="22"/>
  <c r="AM253" i="22" s="1"/>
  <c r="AP253" i="22" s="1"/>
  <c r="AJ255" i="22"/>
  <c r="AM255" i="22" s="1"/>
  <c r="AP255" i="22" s="1"/>
  <c r="AJ257" i="22"/>
  <c r="AM257" i="22" s="1"/>
  <c r="AP257" i="22" s="1"/>
  <c r="AN266" i="22"/>
  <c r="AM266" i="22"/>
  <c r="AP266" i="22" s="1"/>
  <c r="AM267" i="22"/>
  <c r="AP267" i="22" s="1"/>
  <c r="W75" i="21"/>
  <c r="AG75" i="21"/>
  <c r="AG52" i="21"/>
  <c r="AG54" i="21"/>
  <c r="AG56" i="21"/>
  <c r="AG58" i="21"/>
  <c r="AG60" i="21"/>
  <c r="AG62" i="21"/>
  <c r="AG64" i="21"/>
  <c r="AG66" i="21"/>
  <c r="AG68" i="21"/>
  <c r="W79" i="21"/>
  <c r="AG79" i="21"/>
  <c r="W83" i="21"/>
  <c r="AG83" i="21"/>
  <c r="W87" i="21"/>
  <c r="AG87" i="21"/>
  <c r="AG73" i="21"/>
  <c r="AG77" i="21"/>
  <c r="AG81" i="21"/>
  <c r="AG85" i="21"/>
  <c r="AJ206" i="21"/>
  <c r="AM206" i="21" s="1"/>
  <c r="AP206" i="21" s="1"/>
  <c r="AJ213" i="21"/>
  <c r="AM213" i="21" s="1"/>
  <c r="AP213" i="21" s="1"/>
  <c r="AJ215" i="21"/>
  <c r="AM215" i="21" s="1"/>
  <c r="AP215" i="21" s="1"/>
  <c r="AJ217" i="21"/>
  <c r="AM217" i="21" s="1"/>
  <c r="AP217" i="21" s="1"/>
  <c r="AJ219" i="21"/>
  <c r="AM219" i="21" s="1"/>
  <c r="AP219" i="21" s="1"/>
  <c r="AJ221" i="21"/>
  <c r="AM221" i="21" s="1"/>
  <c r="AP221" i="21" s="1"/>
  <c r="AJ223" i="21"/>
  <c r="AM223" i="21" s="1"/>
  <c r="AP223" i="21" s="1"/>
  <c r="AJ225" i="21"/>
  <c r="AM225" i="21" s="1"/>
  <c r="AP225" i="21" s="1"/>
  <c r="AJ227" i="21"/>
  <c r="AM227" i="21" s="1"/>
  <c r="AP227" i="21" s="1"/>
  <c r="AJ229" i="21"/>
  <c r="AM229" i="21" s="1"/>
  <c r="AP229" i="21" s="1"/>
  <c r="AJ231" i="21"/>
  <c r="AM231" i="21" s="1"/>
  <c r="AP231" i="21" s="1"/>
  <c r="AJ233" i="21"/>
  <c r="AM233" i="21" s="1"/>
  <c r="AP233" i="21" s="1"/>
  <c r="AJ235" i="21"/>
  <c r="AM235" i="21" s="1"/>
  <c r="AP235" i="21" s="1"/>
  <c r="AJ237" i="21"/>
  <c r="AM237" i="21" s="1"/>
  <c r="AP237" i="21" s="1"/>
  <c r="AJ239" i="21"/>
  <c r="AM239" i="21" s="1"/>
  <c r="AP239" i="21" s="1"/>
  <c r="AJ207" i="21"/>
  <c r="AM207" i="21" s="1"/>
  <c r="AP207" i="21" s="1"/>
  <c r="AJ208" i="21"/>
  <c r="AM208" i="21" s="1"/>
  <c r="AP208" i="21" s="1"/>
  <c r="AJ209" i="21"/>
  <c r="AM209" i="21" s="1"/>
  <c r="AP209" i="21" s="1"/>
  <c r="AJ210" i="21"/>
  <c r="AM210" i="21" s="1"/>
  <c r="AP210" i="21" s="1"/>
  <c r="AJ211" i="21"/>
  <c r="AM211" i="21" s="1"/>
  <c r="AP211" i="21" s="1"/>
  <c r="AJ212" i="21"/>
  <c r="AM212" i="21" s="1"/>
  <c r="AP212" i="21" s="1"/>
  <c r="AN266" i="21"/>
  <c r="AM266" i="21"/>
  <c r="AP266" i="21" s="1"/>
  <c r="AM267" i="21"/>
  <c r="AP267" i="21" s="1"/>
  <c r="AG3" i="20"/>
  <c r="W5" i="20"/>
  <c r="W9" i="20"/>
  <c r="AG11" i="20"/>
  <c r="W13" i="20"/>
  <c r="AG15" i="20"/>
  <c r="W17" i="20"/>
  <c r="AG19" i="20"/>
  <c r="W21" i="20"/>
  <c r="AG23" i="20"/>
  <c r="W25" i="20"/>
  <c r="AG27" i="20"/>
  <c r="W29" i="20"/>
  <c r="AG31" i="20"/>
  <c r="W33" i="20"/>
  <c r="AG35" i="20"/>
  <c r="W37" i="20"/>
  <c r="AG39" i="20"/>
  <c r="W41" i="20"/>
  <c r="AG43" i="20"/>
  <c r="W45" i="20"/>
  <c r="AG47" i="20"/>
  <c r="W49" i="20"/>
  <c r="AG51" i="20"/>
  <c r="W53" i="20"/>
  <c r="AG55" i="20"/>
  <c r="W57" i="20"/>
  <c r="AG59" i="20"/>
  <c r="AG61" i="20"/>
  <c r="AG69" i="20"/>
  <c r="AG2" i="20"/>
  <c r="AG4" i="20"/>
  <c r="W73" i="20"/>
  <c r="AG73" i="20"/>
  <c r="AG65" i="20"/>
  <c r="AG77" i="20"/>
  <c r="AG81" i="20"/>
  <c r="AG85" i="20"/>
  <c r="AG200" i="20"/>
  <c r="AJ203" i="20"/>
  <c r="AM203" i="20" s="1"/>
  <c r="AP203" i="20" s="1"/>
  <c r="AJ204" i="20"/>
  <c r="AM204" i="20" s="1"/>
  <c r="AP204" i="20" s="1"/>
  <c r="AJ205" i="20"/>
  <c r="AJ225" i="20"/>
  <c r="AM225" i="20" s="1"/>
  <c r="AP225" i="20" s="1"/>
  <c r="AJ227" i="20"/>
  <c r="AM227" i="20" s="1"/>
  <c r="AP227" i="20" s="1"/>
  <c r="AJ229" i="20"/>
  <c r="AM229" i="20" s="1"/>
  <c r="AP229" i="20" s="1"/>
  <c r="AJ231" i="20"/>
  <c r="AM231" i="20" s="1"/>
  <c r="AP231" i="20" s="1"/>
  <c r="AJ233" i="20"/>
  <c r="AM233" i="20" s="1"/>
  <c r="AP233" i="20" s="1"/>
  <c r="AJ235" i="20"/>
  <c r="AM235" i="20" s="1"/>
  <c r="AP235" i="20" s="1"/>
  <c r="AJ237" i="20"/>
  <c r="AM237" i="20" s="1"/>
  <c r="AP237" i="20" s="1"/>
  <c r="AJ239" i="20"/>
  <c r="AM239" i="20" s="1"/>
  <c r="AP239" i="20" s="1"/>
  <c r="AJ243" i="20"/>
  <c r="AM243" i="20" s="1"/>
  <c r="AP243" i="20" s="1"/>
  <c r="AJ245" i="20"/>
  <c r="AM245" i="20" s="1"/>
  <c r="AP245" i="20" s="1"/>
  <c r="AJ247" i="20"/>
  <c r="AM247" i="20" s="1"/>
  <c r="AP247" i="20" s="1"/>
  <c r="AJ249" i="20"/>
  <c r="AM249" i="20" s="1"/>
  <c r="AP249" i="20" s="1"/>
  <c r="AJ251" i="20"/>
  <c r="AM251" i="20" s="1"/>
  <c r="AP251" i="20" s="1"/>
  <c r="AJ253" i="20"/>
  <c r="AM253" i="20" s="1"/>
  <c r="AP253" i="20" s="1"/>
  <c r="AJ255" i="20"/>
  <c r="AM255" i="20" s="1"/>
  <c r="AP255" i="20" s="1"/>
  <c r="AJ257" i="20"/>
  <c r="AM257" i="20" s="1"/>
  <c r="AP257" i="20" s="1"/>
  <c r="AJ259" i="20"/>
  <c r="AM259" i="20" s="1"/>
  <c r="AP259" i="20" s="1"/>
  <c r="AJ261" i="20"/>
  <c r="AM261" i="20" s="1"/>
  <c r="AP261" i="20" s="1"/>
  <c r="AJ263" i="20"/>
  <c r="AM263" i="20" s="1"/>
  <c r="AP263" i="20" s="1"/>
  <c r="AN266" i="20"/>
  <c r="AM266" i="20"/>
  <c r="AP266" i="20" s="1"/>
  <c r="AM267" i="20"/>
  <c r="AP267" i="20" s="1"/>
  <c r="AG31" i="19"/>
  <c r="AG39" i="19"/>
  <c r="AG47" i="19"/>
  <c r="AG55" i="19"/>
  <c r="AG63" i="19"/>
  <c r="AG71" i="19"/>
  <c r="AG29" i="19"/>
  <c r="AG37" i="19"/>
  <c r="AG45" i="19"/>
  <c r="AG53" i="19"/>
  <c r="AG61" i="19"/>
  <c r="AG69" i="19"/>
  <c r="W73" i="19"/>
  <c r="AG73" i="19"/>
  <c r="W77" i="19"/>
  <c r="AG77" i="19"/>
  <c r="AG75" i="19"/>
  <c r="AG79" i="19"/>
  <c r="AG80" i="19"/>
  <c r="AG81" i="19"/>
  <c r="AG82" i="19"/>
  <c r="AG83" i="19"/>
  <c r="AG84" i="19"/>
  <c r="AG85" i="19"/>
  <c r="AG86" i="19"/>
  <c r="AG87" i="19"/>
  <c r="AG26" i="19"/>
  <c r="AG28" i="19"/>
  <c r="AG30" i="19"/>
  <c r="AG32" i="19"/>
  <c r="AG34" i="19"/>
  <c r="AG36" i="19"/>
  <c r="AG38" i="19"/>
  <c r="AG40" i="19"/>
  <c r="AG42" i="19"/>
  <c r="AG44" i="19"/>
  <c r="AG46" i="19"/>
  <c r="AG48" i="19"/>
  <c r="AG50" i="19"/>
  <c r="AG52" i="19"/>
  <c r="AG54" i="19"/>
  <c r="AG56" i="19"/>
  <c r="AG58" i="19"/>
  <c r="AG60" i="19"/>
  <c r="AG62" i="19"/>
  <c r="AG64" i="19"/>
  <c r="AG66" i="19"/>
  <c r="AG68" i="19"/>
  <c r="AG70" i="19"/>
  <c r="AG72" i="19"/>
  <c r="AG200" i="19"/>
  <c r="AJ223" i="19"/>
  <c r="AM223" i="19" s="1"/>
  <c r="AP223" i="19" s="1"/>
  <c r="AJ206" i="19"/>
  <c r="AM206" i="19" s="1"/>
  <c r="AP206" i="19" s="1"/>
  <c r="AK224" i="19"/>
  <c r="AJ224" i="19"/>
  <c r="AM224" i="19" s="1"/>
  <c r="AP224" i="19" s="1"/>
  <c r="AK225" i="19"/>
  <c r="AJ225" i="19"/>
  <c r="AM225" i="19" s="1"/>
  <c r="AP225" i="19" s="1"/>
  <c r="AK226" i="19"/>
  <c r="AJ226" i="19"/>
  <c r="AM226" i="19" s="1"/>
  <c r="AP226" i="19" s="1"/>
  <c r="AK227" i="19"/>
  <c r="AJ227" i="19"/>
  <c r="AM227" i="19" s="1"/>
  <c r="AP227" i="19" s="1"/>
  <c r="AK228" i="19"/>
  <c r="AJ228" i="19"/>
  <c r="AM228" i="19" s="1"/>
  <c r="AP228" i="19" s="1"/>
  <c r="AK229" i="19"/>
  <c r="AJ229" i="19"/>
  <c r="AM229" i="19" s="1"/>
  <c r="AP229" i="19" s="1"/>
  <c r="AK230" i="19"/>
  <c r="AJ230" i="19"/>
  <c r="AM230" i="19" s="1"/>
  <c r="AP230" i="19" s="1"/>
  <c r="AK231" i="19"/>
  <c r="AJ231" i="19"/>
  <c r="AM231" i="19" s="1"/>
  <c r="AP231" i="19" s="1"/>
  <c r="AK232" i="19"/>
  <c r="AJ232" i="19"/>
  <c r="AM232" i="19" s="1"/>
  <c r="AP232" i="19" s="1"/>
  <c r="AK233" i="19"/>
  <c r="AJ233" i="19"/>
  <c r="AM233" i="19" s="1"/>
  <c r="AP233" i="19" s="1"/>
  <c r="AK234" i="19"/>
  <c r="AJ234" i="19"/>
  <c r="AM234" i="19" s="1"/>
  <c r="AP234" i="19" s="1"/>
  <c r="AK235" i="19"/>
  <c r="AJ235" i="19"/>
  <c r="AM235" i="19" s="1"/>
  <c r="AP235" i="19" s="1"/>
  <c r="AK236" i="19"/>
  <c r="AJ236" i="19"/>
  <c r="AM236" i="19" s="1"/>
  <c r="AP236" i="19" s="1"/>
  <c r="AK237" i="19"/>
  <c r="AJ237" i="19"/>
  <c r="AM237" i="19" s="1"/>
  <c r="AP237" i="19" s="1"/>
  <c r="AK238" i="19"/>
  <c r="AJ238" i="19"/>
  <c r="AM238" i="19" s="1"/>
  <c r="AP238" i="19" s="1"/>
  <c r="AK239" i="19"/>
  <c r="AJ239" i="19"/>
  <c r="AM239" i="19" s="1"/>
  <c r="AP239" i="19" s="1"/>
  <c r="AK240" i="19"/>
  <c r="AK241" i="19"/>
  <c r="AK242" i="19"/>
  <c r="AK243" i="19"/>
  <c r="AJ243" i="19"/>
  <c r="AM243" i="19" s="1"/>
  <c r="AP243" i="19" s="1"/>
  <c r="AK244" i="19"/>
  <c r="AJ244" i="19"/>
  <c r="AM244" i="19" s="1"/>
  <c r="AP244" i="19" s="1"/>
  <c r="AK245" i="19"/>
  <c r="AJ245" i="19"/>
  <c r="AM245" i="19" s="1"/>
  <c r="AP245" i="19" s="1"/>
  <c r="AK246" i="19"/>
  <c r="AJ246" i="19"/>
  <c r="AM246" i="19" s="1"/>
  <c r="AP246" i="19" s="1"/>
  <c r="AK247" i="19"/>
  <c r="AJ247" i="19"/>
  <c r="AM247" i="19" s="1"/>
  <c r="AP247" i="19" s="1"/>
  <c r="AK248" i="19"/>
  <c r="AJ248" i="19"/>
  <c r="AM248" i="19" s="1"/>
  <c r="AP248" i="19" s="1"/>
  <c r="AK249" i="19"/>
  <c r="AJ249" i="19"/>
  <c r="AM249" i="19" s="1"/>
  <c r="AP249" i="19" s="1"/>
  <c r="AK250" i="19"/>
  <c r="AJ250" i="19"/>
  <c r="AM250" i="19" s="1"/>
  <c r="AP250" i="19" s="1"/>
  <c r="AK251" i="19"/>
  <c r="AJ251" i="19"/>
  <c r="AM251" i="19" s="1"/>
  <c r="AP251" i="19" s="1"/>
  <c r="AK252" i="19"/>
  <c r="AJ252" i="19"/>
  <c r="AM252" i="19" s="1"/>
  <c r="AP252" i="19" s="1"/>
  <c r="AK253" i="19"/>
  <c r="AJ253" i="19"/>
  <c r="AM253" i="19" s="1"/>
  <c r="AP253" i="19" s="1"/>
  <c r="AK254" i="19"/>
  <c r="AJ254" i="19"/>
  <c r="AM254" i="19" s="1"/>
  <c r="AP254" i="19" s="1"/>
  <c r="AK255" i="19"/>
  <c r="AJ255" i="19"/>
  <c r="AM255" i="19" s="1"/>
  <c r="AP255" i="19" s="1"/>
  <c r="AK256" i="19"/>
  <c r="AJ256" i="19"/>
  <c r="AM256" i="19" s="1"/>
  <c r="AP256" i="19" s="1"/>
  <c r="AK257" i="19"/>
  <c r="AJ257" i="19"/>
  <c r="AM257" i="19" s="1"/>
  <c r="AP257" i="19" s="1"/>
  <c r="AK258" i="19"/>
  <c r="AJ258" i="19"/>
  <c r="AM258" i="19" s="1"/>
  <c r="AP258" i="19" s="1"/>
  <c r="AK259" i="19"/>
  <c r="AJ259" i="19"/>
  <c r="AM259" i="19" s="1"/>
  <c r="AP259" i="19" s="1"/>
  <c r="AK260" i="19"/>
  <c r="AJ260" i="19"/>
  <c r="AM260" i="19" s="1"/>
  <c r="AP260" i="19" s="1"/>
  <c r="AN267" i="19"/>
  <c r="AM267" i="19"/>
  <c r="AP267" i="19" s="1"/>
  <c r="AJ261" i="19"/>
  <c r="AM261" i="19" s="1"/>
  <c r="AP261" i="19" s="1"/>
  <c r="AJ262" i="19"/>
  <c r="AM262" i="19" s="1"/>
  <c r="AP262" i="19" s="1"/>
  <c r="AJ263" i="19"/>
  <c r="AM263" i="19" s="1"/>
  <c r="AP263" i="19" s="1"/>
  <c r="AJ264" i="19"/>
  <c r="AM264" i="19" s="1"/>
  <c r="AP264" i="19" s="1"/>
  <c r="AM266" i="19"/>
  <c r="AP266" i="19" s="1"/>
  <c r="K33" i="16" l="1"/>
  <c r="T200" i="18"/>
  <c r="S200" i="18"/>
  <c r="Q200" i="18"/>
  <c r="T199" i="18"/>
  <c r="S199" i="18"/>
  <c r="Q199" i="18"/>
  <c r="T198" i="18"/>
  <c r="S198" i="18"/>
  <c r="Q198" i="18"/>
  <c r="T197" i="18"/>
  <c r="S197" i="18"/>
  <c r="Q197" i="18"/>
  <c r="T196" i="18"/>
  <c r="S196" i="18"/>
  <c r="Q196" i="18"/>
  <c r="T195" i="18"/>
  <c r="S195" i="18"/>
  <c r="Q195" i="18"/>
  <c r="T194" i="18"/>
  <c r="S194" i="18"/>
  <c r="Q194" i="18"/>
  <c r="T193" i="18"/>
  <c r="S193" i="18"/>
  <c r="Q193" i="18"/>
  <c r="T192" i="18"/>
  <c r="S192" i="18"/>
  <c r="Q192" i="18"/>
  <c r="T191" i="18"/>
  <c r="S191" i="18"/>
  <c r="Q191" i="18"/>
  <c r="T190" i="18"/>
  <c r="S190" i="18"/>
  <c r="Q190" i="18"/>
  <c r="T189" i="18"/>
  <c r="S189" i="18"/>
  <c r="Q189" i="18"/>
  <c r="T188" i="18"/>
  <c r="S188" i="18"/>
  <c r="Q188" i="18"/>
  <c r="T187" i="18"/>
  <c r="S187" i="18"/>
  <c r="Q187" i="18"/>
  <c r="T186" i="18"/>
  <c r="S186" i="18"/>
  <c r="Q186" i="18"/>
  <c r="T185" i="18"/>
  <c r="S185" i="18"/>
  <c r="Q185" i="18"/>
  <c r="T184" i="18"/>
  <c r="S184" i="18"/>
  <c r="Q184" i="18"/>
  <c r="T183" i="18"/>
  <c r="S183" i="18"/>
  <c r="Q183" i="18"/>
  <c r="T182" i="18"/>
  <c r="S182" i="18"/>
  <c r="Q182" i="18"/>
  <c r="T181" i="18"/>
  <c r="S181" i="18"/>
  <c r="Q181" i="18"/>
  <c r="T180" i="18"/>
  <c r="S180" i="18"/>
  <c r="Q180" i="18"/>
  <c r="T179" i="18"/>
  <c r="S179" i="18"/>
  <c r="Q179" i="18"/>
  <c r="T178" i="18"/>
  <c r="S178" i="18"/>
  <c r="Q178" i="18"/>
  <c r="T177" i="18"/>
  <c r="S177" i="18"/>
  <c r="Q177" i="18"/>
  <c r="T176" i="18"/>
  <c r="S176" i="18"/>
  <c r="Q176" i="18"/>
  <c r="T175" i="18"/>
  <c r="S175" i="18"/>
  <c r="Q175" i="18"/>
  <c r="T174" i="18"/>
  <c r="S174" i="18"/>
  <c r="Q174" i="18"/>
  <c r="T173" i="18"/>
  <c r="S173" i="18"/>
  <c r="Q173" i="18"/>
  <c r="T172" i="18"/>
  <c r="S172" i="18"/>
  <c r="Q172" i="18"/>
  <c r="T171" i="18"/>
  <c r="S171" i="18"/>
  <c r="Q171" i="18"/>
  <c r="T170" i="18"/>
  <c r="S170" i="18"/>
  <c r="Q170" i="18"/>
  <c r="T169" i="18"/>
  <c r="S169" i="18"/>
  <c r="Q169" i="18"/>
  <c r="T168" i="18"/>
  <c r="S168" i="18"/>
  <c r="Q168" i="18"/>
  <c r="T167" i="18"/>
  <c r="S167" i="18"/>
  <c r="Q167" i="18"/>
  <c r="T166" i="18"/>
  <c r="S166" i="18"/>
  <c r="Q166" i="18"/>
  <c r="T165" i="18"/>
  <c r="S165" i="18"/>
  <c r="Q165" i="18"/>
  <c r="T164" i="18"/>
  <c r="S164" i="18"/>
  <c r="Q164" i="18"/>
  <c r="T163" i="18"/>
  <c r="S163" i="18"/>
  <c r="Q163" i="18"/>
  <c r="T162" i="18"/>
  <c r="S162" i="18"/>
  <c r="Q162" i="18"/>
  <c r="T161" i="18"/>
  <c r="S161" i="18"/>
  <c r="Q161" i="18"/>
  <c r="T160" i="18"/>
  <c r="S160" i="18"/>
  <c r="Q160" i="18"/>
  <c r="T159" i="18"/>
  <c r="S159" i="18"/>
  <c r="Q159" i="18"/>
  <c r="T158" i="18"/>
  <c r="S158" i="18"/>
  <c r="Q158" i="18"/>
  <c r="T157" i="18"/>
  <c r="S157" i="18"/>
  <c r="Q157" i="18"/>
  <c r="T156" i="18"/>
  <c r="S156" i="18"/>
  <c r="Q156" i="18"/>
  <c r="T155" i="18"/>
  <c r="S155" i="18"/>
  <c r="Q155" i="18"/>
  <c r="T154" i="18"/>
  <c r="S154" i="18"/>
  <c r="Q154" i="18"/>
  <c r="T153" i="18"/>
  <c r="S153" i="18"/>
  <c r="Q153" i="18"/>
  <c r="T152" i="18"/>
  <c r="S152" i="18"/>
  <c r="Q152" i="18"/>
  <c r="T151" i="18"/>
  <c r="S151" i="18"/>
  <c r="Q151" i="18"/>
  <c r="T150" i="18"/>
  <c r="S150" i="18"/>
  <c r="Q150" i="18"/>
  <c r="T149" i="18"/>
  <c r="S149" i="18"/>
  <c r="Q149" i="18"/>
  <c r="T148" i="18"/>
  <c r="S148" i="18"/>
  <c r="Q148" i="18"/>
  <c r="T147" i="18"/>
  <c r="S147" i="18"/>
  <c r="Q147" i="18"/>
  <c r="T146" i="18"/>
  <c r="S146" i="18"/>
  <c r="Q146" i="18"/>
  <c r="T145" i="18"/>
  <c r="S145" i="18"/>
  <c r="Q145" i="18"/>
  <c r="T144" i="18"/>
  <c r="S144" i="18"/>
  <c r="Q144" i="18"/>
  <c r="T143" i="18"/>
  <c r="S143" i="18"/>
  <c r="Q143" i="18"/>
  <c r="T142" i="18"/>
  <c r="S142" i="18"/>
  <c r="Q142" i="18"/>
  <c r="T141" i="18"/>
  <c r="S141" i="18"/>
  <c r="Q141" i="18"/>
  <c r="T140" i="18"/>
  <c r="S140" i="18"/>
  <c r="Q140" i="18"/>
  <c r="T139" i="18"/>
  <c r="S139" i="18"/>
  <c r="Q139" i="18"/>
  <c r="T138" i="18"/>
  <c r="S138" i="18"/>
  <c r="Q138" i="18"/>
  <c r="T137" i="18"/>
  <c r="S137" i="18"/>
  <c r="Q137" i="18"/>
  <c r="T136" i="18"/>
  <c r="S136" i="18"/>
  <c r="Q136" i="18"/>
  <c r="T135" i="18"/>
  <c r="S135" i="18"/>
  <c r="Q135" i="18"/>
  <c r="T134" i="18"/>
  <c r="S134" i="18"/>
  <c r="Q134" i="18"/>
  <c r="T133" i="18"/>
  <c r="S133" i="18"/>
  <c r="Q133" i="18"/>
  <c r="T132" i="18"/>
  <c r="S132" i="18"/>
  <c r="Q132" i="18"/>
  <c r="T131" i="18"/>
  <c r="S131" i="18"/>
  <c r="Q131" i="18"/>
  <c r="T130" i="18"/>
  <c r="S130" i="18"/>
  <c r="Q130" i="18"/>
  <c r="T129" i="18"/>
  <c r="S129" i="18"/>
  <c r="Q129" i="18"/>
  <c r="T128" i="18"/>
  <c r="S128" i="18"/>
  <c r="Q128" i="18"/>
  <c r="T127" i="18"/>
  <c r="S127" i="18"/>
  <c r="Q127" i="18"/>
  <c r="T126" i="18"/>
  <c r="S126" i="18"/>
  <c r="Q126" i="18"/>
  <c r="T125" i="18"/>
  <c r="S125" i="18"/>
  <c r="Q125" i="18"/>
  <c r="T124" i="18"/>
  <c r="S124" i="18"/>
  <c r="Q124" i="18"/>
  <c r="T123" i="18"/>
  <c r="S123" i="18"/>
  <c r="Q123" i="18"/>
  <c r="T122" i="18"/>
  <c r="S122" i="18"/>
  <c r="Q122" i="18"/>
  <c r="T121" i="18"/>
  <c r="S121" i="18"/>
  <c r="Q121" i="18"/>
  <c r="T120" i="18"/>
  <c r="S120" i="18"/>
  <c r="Q120" i="18"/>
  <c r="T119" i="18"/>
  <c r="S119" i="18"/>
  <c r="Q119" i="18"/>
  <c r="T118" i="18"/>
  <c r="S118" i="18"/>
  <c r="Q118" i="18"/>
  <c r="T117" i="18"/>
  <c r="S117" i="18"/>
  <c r="Q117" i="18"/>
  <c r="T116" i="18"/>
  <c r="S116" i="18"/>
  <c r="Q116" i="18"/>
  <c r="T115" i="18"/>
  <c r="S115" i="18"/>
  <c r="Q115" i="18"/>
  <c r="T114" i="18"/>
  <c r="S114" i="18"/>
  <c r="Q114" i="18"/>
  <c r="T113" i="18"/>
  <c r="S113" i="18"/>
  <c r="Q113" i="18"/>
  <c r="T112" i="18"/>
  <c r="S112" i="18"/>
  <c r="Q112" i="18"/>
  <c r="T111" i="18"/>
  <c r="S111" i="18"/>
  <c r="Q111" i="18"/>
  <c r="T110" i="18"/>
  <c r="S110" i="18"/>
  <c r="Q110" i="18"/>
  <c r="T109" i="18"/>
  <c r="S109" i="18"/>
  <c r="Q109" i="18"/>
  <c r="T108" i="18"/>
  <c r="S108" i="18"/>
  <c r="Q108" i="18"/>
  <c r="T107" i="18"/>
  <c r="S107" i="18"/>
  <c r="Q107" i="18"/>
  <c r="T106" i="18"/>
  <c r="S106" i="18"/>
  <c r="Q106" i="18"/>
  <c r="T105" i="18"/>
  <c r="S105" i="18"/>
  <c r="Q105" i="18"/>
  <c r="T104" i="18"/>
  <c r="S104" i="18"/>
  <c r="Q104" i="18"/>
  <c r="T103" i="18"/>
  <c r="S103" i="18"/>
  <c r="Q103" i="18"/>
  <c r="T102" i="18"/>
  <c r="S102" i="18"/>
  <c r="Q102" i="18"/>
  <c r="T101" i="18"/>
  <c r="S101" i="18"/>
  <c r="Q101" i="18"/>
  <c r="T100" i="18"/>
  <c r="S100" i="18"/>
  <c r="Q100" i="18"/>
  <c r="T99" i="18"/>
  <c r="S99" i="18"/>
  <c r="Q99" i="18"/>
  <c r="T98" i="18"/>
  <c r="S98" i="18"/>
  <c r="Q98" i="18"/>
  <c r="T97" i="18"/>
  <c r="S97" i="18"/>
  <c r="Q97" i="18"/>
  <c r="T96" i="18"/>
  <c r="S96" i="18"/>
  <c r="Q96" i="18"/>
  <c r="T95" i="18"/>
  <c r="S95" i="18"/>
  <c r="Q95" i="18"/>
  <c r="T94" i="18"/>
  <c r="S94" i="18"/>
  <c r="Q94" i="18"/>
  <c r="T93" i="18"/>
  <c r="S93" i="18"/>
  <c r="Q93" i="18"/>
  <c r="T92" i="18"/>
  <c r="S92" i="18"/>
  <c r="Q92" i="18"/>
  <c r="T91" i="18"/>
  <c r="S91" i="18"/>
  <c r="Q91" i="18"/>
  <c r="T90" i="18"/>
  <c r="S90" i="18"/>
  <c r="Q90" i="18"/>
  <c r="T89" i="18"/>
  <c r="S89" i="18"/>
  <c r="Q89" i="18"/>
  <c r="T88" i="18"/>
  <c r="S88" i="18"/>
  <c r="Q88" i="18"/>
  <c r="T87" i="18"/>
  <c r="S87" i="18"/>
  <c r="Q87" i="18"/>
  <c r="T86" i="18"/>
  <c r="S86" i="18"/>
  <c r="Q86" i="18"/>
  <c r="T85" i="18"/>
  <c r="S85" i="18"/>
  <c r="Q85" i="18"/>
  <c r="T84" i="18"/>
  <c r="S84" i="18"/>
  <c r="Q84" i="18"/>
  <c r="T83" i="18"/>
  <c r="S83" i="18"/>
  <c r="Q83" i="18"/>
  <c r="T82" i="18"/>
  <c r="S82" i="18"/>
  <c r="Q82" i="18"/>
  <c r="T81" i="18"/>
  <c r="S81" i="18"/>
  <c r="Q81" i="18"/>
  <c r="T80" i="18"/>
  <c r="S80" i="18"/>
  <c r="Q80" i="18"/>
  <c r="T79" i="18"/>
  <c r="S79" i="18"/>
  <c r="Q79" i="18"/>
  <c r="T78" i="18"/>
  <c r="S78" i="18"/>
  <c r="Q78" i="18"/>
  <c r="T77" i="18"/>
  <c r="S77" i="18"/>
  <c r="Q77" i="18"/>
  <c r="T76" i="18"/>
  <c r="S76" i="18"/>
  <c r="Q76" i="18"/>
  <c r="T75" i="18"/>
  <c r="S75" i="18"/>
  <c r="Q75" i="18"/>
  <c r="T74" i="18"/>
  <c r="S74" i="18"/>
  <c r="Q74" i="18"/>
  <c r="T73" i="18"/>
  <c r="S73" i="18"/>
  <c r="Q73" i="18"/>
  <c r="T72" i="18"/>
  <c r="S72" i="18"/>
  <c r="Q72" i="18"/>
  <c r="T71" i="18"/>
  <c r="S71" i="18"/>
  <c r="Q71" i="18"/>
  <c r="T70" i="18"/>
  <c r="S70" i="18"/>
  <c r="Q70" i="18"/>
  <c r="T69" i="18"/>
  <c r="S69" i="18"/>
  <c r="Q69" i="18"/>
  <c r="T68" i="18"/>
  <c r="S68" i="18"/>
  <c r="Q68" i="18"/>
  <c r="T67" i="18"/>
  <c r="S67" i="18"/>
  <c r="Q67" i="18"/>
  <c r="T66" i="18"/>
  <c r="S66" i="18"/>
  <c r="Q66" i="18"/>
  <c r="T65" i="18"/>
  <c r="S65" i="18"/>
  <c r="Q65" i="18"/>
  <c r="T64" i="18"/>
  <c r="S64" i="18"/>
  <c r="Q64" i="18"/>
  <c r="T63" i="18"/>
  <c r="S63" i="18"/>
  <c r="Q63" i="18"/>
  <c r="T62" i="18"/>
  <c r="S62" i="18"/>
  <c r="Q62" i="18"/>
  <c r="T61" i="18"/>
  <c r="S61" i="18"/>
  <c r="Q61" i="18"/>
  <c r="T60" i="18"/>
  <c r="S60" i="18"/>
  <c r="Q60" i="18"/>
  <c r="T59" i="18"/>
  <c r="S59" i="18"/>
  <c r="Q59" i="18"/>
  <c r="T58" i="18"/>
  <c r="S58" i="18"/>
  <c r="Q58" i="18"/>
  <c r="T57" i="18"/>
  <c r="S57" i="18"/>
  <c r="Q57" i="18"/>
  <c r="T56" i="18"/>
  <c r="S56" i="18"/>
  <c r="Q56" i="18"/>
  <c r="T55" i="18"/>
  <c r="S55" i="18"/>
  <c r="Q55" i="18"/>
  <c r="T54" i="18"/>
  <c r="S54" i="18"/>
  <c r="Q54" i="18"/>
  <c r="T53" i="18"/>
  <c r="S53" i="18"/>
  <c r="Q53" i="18"/>
  <c r="T52" i="18"/>
  <c r="S52" i="18"/>
  <c r="Q52" i="18"/>
  <c r="T51" i="18"/>
  <c r="S51" i="18"/>
  <c r="Q51" i="18"/>
  <c r="T50" i="18"/>
  <c r="S50" i="18"/>
  <c r="Q50" i="18"/>
  <c r="T49" i="18"/>
  <c r="S49" i="18"/>
  <c r="Q49" i="18"/>
  <c r="T48" i="18"/>
  <c r="S48" i="18"/>
  <c r="Q48" i="18"/>
  <c r="T47" i="18"/>
  <c r="S47" i="18"/>
  <c r="Q47" i="18"/>
  <c r="T46" i="18"/>
  <c r="S46" i="18"/>
  <c r="Q46" i="18"/>
  <c r="T45" i="18"/>
  <c r="S45" i="18"/>
  <c r="Q45" i="18"/>
  <c r="T44" i="18"/>
  <c r="S44" i="18"/>
  <c r="Q44" i="18"/>
  <c r="T43" i="18"/>
  <c r="S43" i="18"/>
  <c r="Q43" i="18"/>
  <c r="T42" i="18"/>
  <c r="S42" i="18"/>
  <c r="Q42" i="18"/>
  <c r="T40" i="18"/>
  <c r="S40" i="18"/>
  <c r="Q40" i="18"/>
  <c r="T39" i="18"/>
  <c r="S39" i="18"/>
  <c r="Q39" i="18"/>
  <c r="T38" i="18"/>
  <c r="S38" i="18"/>
  <c r="Q38" i="18"/>
  <c r="T37" i="18"/>
  <c r="S37" i="18"/>
  <c r="Q37" i="18"/>
  <c r="T36" i="18"/>
  <c r="S36" i="18"/>
  <c r="Q36" i="18"/>
  <c r="T35" i="18"/>
  <c r="S35" i="18"/>
  <c r="Q35" i="18"/>
  <c r="T34" i="18"/>
  <c r="S34" i="18"/>
  <c r="Q34" i="18"/>
  <c r="T33" i="18"/>
  <c r="S33" i="18"/>
  <c r="Q33" i="18"/>
  <c r="T32" i="18"/>
  <c r="S32" i="18"/>
  <c r="Q32" i="18"/>
  <c r="T31" i="18"/>
  <c r="S31" i="18"/>
  <c r="Q31" i="18"/>
  <c r="T30" i="18"/>
  <c r="S30" i="18"/>
  <c r="Q30" i="18"/>
  <c r="T29" i="18"/>
  <c r="S29" i="18"/>
  <c r="Q29" i="18"/>
  <c r="T28" i="18"/>
  <c r="S28" i="18"/>
  <c r="Q28" i="18"/>
  <c r="T27" i="18"/>
  <c r="S27" i="18"/>
  <c r="Q27" i="18"/>
  <c r="T26" i="18"/>
  <c r="S26" i="18"/>
  <c r="Q26" i="18"/>
  <c r="T25" i="18"/>
  <c r="S25" i="18"/>
  <c r="Q25" i="18"/>
  <c r="T24" i="18"/>
  <c r="S24" i="18"/>
  <c r="Q24" i="18"/>
  <c r="T23" i="18"/>
  <c r="S23" i="18"/>
  <c r="Q23" i="18"/>
  <c r="T22" i="18"/>
  <c r="S22" i="18"/>
  <c r="Q22" i="18"/>
  <c r="T21" i="18"/>
  <c r="S21" i="18"/>
  <c r="Q21" i="18"/>
  <c r="T20" i="18"/>
  <c r="S20" i="18"/>
  <c r="Q20" i="18"/>
  <c r="T19" i="18"/>
  <c r="S19" i="18"/>
  <c r="Q19" i="18"/>
  <c r="T18" i="18"/>
  <c r="S18" i="18"/>
  <c r="Q18" i="18"/>
  <c r="T17" i="18"/>
  <c r="S17" i="18"/>
  <c r="Q17" i="18"/>
  <c r="T16" i="18"/>
  <c r="S16" i="18"/>
  <c r="Q16" i="18"/>
  <c r="T15" i="18"/>
  <c r="S15" i="18"/>
  <c r="Q15" i="18"/>
  <c r="T14" i="18"/>
  <c r="S14" i="18"/>
  <c r="Q14" i="18"/>
  <c r="T13" i="18"/>
  <c r="S13" i="18"/>
  <c r="Q13" i="18"/>
  <c r="T12" i="18"/>
  <c r="S12" i="18"/>
  <c r="Q12" i="18"/>
  <c r="T11" i="18"/>
  <c r="S11" i="18"/>
  <c r="Q11" i="18"/>
  <c r="T10" i="18"/>
  <c r="S10" i="18"/>
  <c r="Q10" i="18"/>
  <c r="T9" i="18"/>
  <c r="S9" i="18"/>
  <c r="Q9" i="18"/>
  <c r="T8" i="18"/>
  <c r="S8" i="18"/>
  <c r="Q8" i="18"/>
  <c r="T7" i="18"/>
  <c r="S7" i="18"/>
  <c r="Q7" i="18"/>
  <c r="T6" i="18"/>
  <c r="S6" i="18"/>
  <c r="Q6" i="18"/>
  <c r="T5" i="18"/>
  <c r="S5" i="18"/>
  <c r="Q5" i="18"/>
  <c r="T4" i="18"/>
  <c r="S4" i="18"/>
  <c r="Q4" i="18"/>
  <c r="T3" i="18"/>
  <c r="S3" i="18"/>
  <c r="Q3" i="18"/>
  <c r="T2" i="18"/>
  <c r="S2" i="18"/>
  <c r="Q2" i="18"/>
  <c r="T200" i="17"/>
  <c r="S200" i="17"/>
  <c r="Q200" i="17"/>
  <c r="T199" i="17"/>
  <c r="S199" i="17"/>
  <c r="Q199" i="17"/>
  <c r="T198" i="17"/>
  <c r="S198" i="17"/>
  <c r="Q198" i="17"/>
  <c r="T197" i="17"/>
  <c r="S197" i="17"/>
  <c r="Q197" i="17"/>
  <c r="T196" i="17"/>
  <c r="S196" i="17"/>
  <c r="Q196" i="17"/>
  <c r="T195" i="17"/>
  <c r="S195" i="17"/>
  <c r="Q195" i="17"/>
  <c r="T194" i="17"/>
  <c r="S194" i="17"/>
  <c r="Q194" i="17"/>
  <c r="T193" i="17"/>
  <c r="S193" i="17"/>
  <c r="Q193" i="17"/>
  <c r="T192" i="17"/>
  <c r="S192" i="17"/>
  <c r="Q192" i="17"/>
  <c r="T191" i="17"/>
  <c r="S191" i="17"/>
  <c r="Q191" i="17"/>
  <c r="T190" i="17"/>
  <c r="S190" i="17"/>
  <c r="Q190" i="17"/>
  <c r="T189" i="17"/>
  <c r="S189" i="17"/>
  <c r="Q189" i="17"/>
  <c r="T188" i="17"/>
  <c r="S188" i="17"/>
  <c r="Q188" i="17"/>
  <c r="T187" i="17"/>
  <c r="S187" i="17"/>
  <c r="Q187" i="17"/>
  <c r="T186" i="17"/>
  <c r="S186" i="17"/>
  <c r="Q186" i="17"/>
  <c r="T185" i="17"/>
  <c r="S185" i="17"/>
  <c r="Q185" i="17"/>
  <c r="T184" i="17"/>
  <c r="S184" i="17"/>
  <c r="Q184" i="17"/>
  <c r="T183" i="17"/>
  <c r="S183" i="17"/>
  <c r="Q183" i="17"/>
  <c r="T182" i="17"/>
  <c r="S182" i="17"/>
  <c r="Q182" i="17"/>
  <c r="T181" i="17"/>
  <c r="S181" i="17"/>
  <c r="Q181" i="17"/>
  <c r="T180" i="17"/>
  <c r="S180" i="17"/>
  <c r="Q180" i="17"/>
  <c r="T179" i="17"/>
  <c r="S179" i="17"/>
  <c r="Q179" i="17"/>
  <c r="T178" i="17"/>
  <c r="S178" i="17"/>
  <c r="Q178" i="17"/>
  <c r="T177" i="17"/>
  <c r="S177" i="17"/>
  <c r="Q177" i="17"/>
  <c r="T176" i="17"/>
  <c r="S176" i="17"/>
  <c r="Q176" i="17"/>
  <c r="T175" i="17"/>
  <c r="S175" i="17"/>
  <c r="Q175" i="17"/>
  <c r="T174" i="17"/>
  <c r="S174" i="17"/>
  <c r="Q174" i="17"/>
  <c r="T173" i="17"/>
  <c r="S173" i="17"/>
  <c r="Q173" i="17"/>
  <c r="T172" i="17"/>
  <c r="S172" i="17"/>
  <c r="Q172" i="17"/>
  <c r="T171" i="17"/>
  <c r="S171" i="17"/>
  <c r="Q171" i="17"/>
  <c r="T170" i="17"/>
  <c r="S170" i="17"/>
  <c r="Q170" i="17"/>
  <c r="T169" i="17"/>
  <c r="S169" i="17"/>
  <c r="Q169" i="17"/>
  <c r="T168" i="17"/>
  <c r="S168" i="17"/>
  <c r="Q168" i="17"/>
  <c r="T167" i="17"/>
  <c r="S167" i="17"/>
  <c r="Q167" i="17"/>
  <c r="T166" i="17"/>
  <c r="S166" i="17"/>
  <c r="Q166" i="17"/>
  <c r="T165" i="17"/>
  <c r="S165" i="17"/>
  <c r="Q165" i="17"/>
  <c r="T164" i="17"/>
  <c r="S164" i="17"/>
  <c r="Q164" i="17"/>
  <c r="T163" i="17"/>
  <c r="S163" i="17"/>
  <c r="Q163" i="17"/>
  <c r="T162" i="17"/>
  <c r="S162" i="17"/>
  <c r="Q162" i="17"/>
  <c r="T161" i="17"/>
  <c r="S161" i="17"/>
  <c r="Q161" i="17"/>
  <c r="T160" i="17"/>
  <c r="S160" i="17"/>
  <c r="Q160" i="17"/>
  <c r="T159" i="17"/>
  <c r="S159" i="17"/>
  <c r="Q159" i="17"/>
  <c r="T158" i="17"/>
  <c r="S158" i="17"/>
  <c r="Q158" i="17"/>
  <c r="T157" i="17"/>
  <c r="S157" i="17"/>
  <c r="Q157" i="17"/>
  <c r="T156" i="17"/>
  <c r="S156" i="17"/>
  <c r="Q156" i="17"/>
  <c r="T155" i="17"/>
  <c r="S155" i="17"/>
  <c r="Q155" i="17"/>
  <c r="T154" i="17"/>
  <c r="S154" i="17"/>
  <c r="Q154" i="17"/>
  <c r="T153" i="17"/>
  <c r="S153" i="17"/>
  <c r="Q153" i="17"/>
  <c r="T152" i="17"/>
  <c r="S152" i="17"/>
  <c r="Q152" i="17"/>
  <c r="T151" i="17"/>
  <c r="S151" i="17"/>
  <c r="Q151" i="17"/>
  <c r="T150" i="17"/>
  <c r="S150" i="17"/>
  <c r="Q150" i="17"/>
  <c r="T149" i="17"/>
  <c r="S149" i="17"/>
  <c r="Q149" i="17"/>
  <c r="T148" i="17"/>
  <c r="S148" i="17"/>
  <c r="Q148" i="17"/>
  <c r="T147" i="17"/>
  <c r="S147" i="17"/>
  <c r="Q147" i="17"/>
  <c r="T146" i="17"/>
  <c r="S146" i="17"/>
  <c r="Q146" i="17"/>
  <c r="T145" i="17"/>
  <c r="S145" i="17"/>
  <c r="Q145" i="17"/>
  <c r="T144" i="17"/>
  <c r="S144" i="17"/>
  <c r="Q144" i="17"/>
  <c r="T143" i="17"/>
  <c r="S143" i="17"/>
  <c r="Q143" i="17"/>
  <c r="T142" i="17"/>
  <c r="S142" i="17"/>
  <c r="Q142" i="17"/>
  <c r="T141" i="17"/>
  <c r="S141" i="17"/>
  <c r="Q141" i="17"/>
  <c r="T140" i="17"/>
  <c r="S140" i="17"/>
  <c r="Q140" i="17"/>
  <c r="T139" i="17"/>
  <c r="S139" i="17"/>
  <c r="Q139" i="17"/>
  <c r="T138" i="17"/>
  <c r="S138" i="17"/>
  <c r="Q138" i="17"/>
  <c r="T137" i="17"/>
  <c r="S137" i="17"/>
  <c r="Q137" i="17"/>
  <c r="T136" i="17"/>
  <c r="S136" i="17"/>
  <c r="Q136" i="17"/>
  <c r="T135" i="17"/>
  <c r="S135" i="17"/>
  <c r="Q135" i="17"/>
  <c r="T134" i="17"/>
  <c r="S134" i="17"/>
  <c r="Q134" i="17"/>
  <c r="T133" i="17"/>
  <c r="S133" i="17"/>
  <c r="Q133" i="17"/>
  <c r="T132" i="17"/>
  <c r="S132" i="17"/>
  <c r="Q132" i="17"/>
  <c r="T131" i="17"/>
  <c r="S131" i="17"/>
  <c r="Q131" i="17"/>
  <c r="T130" i="17"/>
  <c r="S130" i="17"/>
  <c r="Q130" i="17"/>
  <c r="T129" i="17"/>
  <c r="S129" i="17"/>
  <c r="Q129" i="17"/>
  <c r="T128" i="17"/>
  <c r="S128" i="17"/>
  <c r="Q128" i="17"/>
  <c r="T127" i="17"/>
  <c r="S127" i="17"/>
  <c r="Q127" i="17"/>
  <c r="T126" i="17"/>
  <c r="S126" i="17"/>
  <c r="Q126" i="17"/>
  <c r="T125" i="17"/>
  <c r="S125" i="17"/>
  <c r="Q125" i="17"/>
  <c r="T124" i="17"/>
  <c r="S124" i="17"/>
  <c r="Q124" i="17"/>
  <c r="T123" i="17"/>
  <c r="S123" i="17"/>
  <c r="Q123" i="17"/>
  <c r="T122" i="17"/>
  <c r="S122" i="17"/>
  <c r="Q122" i="17"/>
  <c r="T121" i="17"/>
  <c r="S121" i="17"/>
  <c r="Q121" i="17"/>
  <c r="T120" i="17"/>
  <c r="S120" i="17"/>
  <c r="Q120" i="17"/>
  <c r="T119" i="17"/>
  <c r="S119" i="17"/>
  <c r="Q119" i="17"/>
  <c r="T118" i="17"/>
  <c r="S118" i="17"/>
  <c r="Q118" i="17"/>
  <c r="T117" i="17"/>
  <c r="S117" i="17"/>
  <c r="Q117" i="17"/>
  <c r="T116" i="17"/>
  <c r="S116" i="17"/>
  <c r="Q116" i="17"/>
  <c r="T115" i="17"/>
  <c r="S115" i="17"/>
  <c r="Q115" i="17"/>
  <c r="T114" i="17"/>
  <c r="S114" i="17"/>
  <c r="Q114" i="17"/>
  <c r="T113" i="17"/>
  <c r="S113" i="17"/>
  <c r="Q113" i="17"/>
  <c r="T112" i="17"/>
  <c r="S112" i="17"/>
  <c r="Q112" i="17"/>
  <c r="T111" i="17"/>
  <c r="S111" i="17"/>
  <c r="Q111" i="17"/>
  <c r="T110" i="17"/>
  <c r="S110" i="17"/>
  <c r="Q110" i="17"/>
  <c r="T109" i="17"/>
  <c r="S109" i="17"/>
  <c r="Q109" i="17"/>
  <c r="T108" i="17"/>
  <c r="S108" i="17"/>
  <c r="Q108" i="17"/>
  <c r="T107" i="17"/>
  <c r="S107" i="17"/>
  <c r="Q107" i="17"/>
  <c r="T106" i="17"/>
  <c r="S106" i="17"/>
  <c r="Q106" i="17"/>
  <c r="T105" i="17"/>
  <c r="S105" i="17"/>
  <c r="Q105" i="17"/>
  <c r="T104" i="17"/>
  <c r="S104" i="17"/>
  <c r="Q104" i="17"/>
  <c r="T103" i="17"/>
  <c r="S103" i="17"/>
  <c r="Q103" i="17"/>
  <c r="T102" i="17"/>
  <c r="S102" i="17"/>
  <c r="Q102" i="17"/>
  <c r="T101" i="17"/>
  <c r="S101" i="17"/>
  <c r="Q101" i="17"/>
  <c r="T100" i="17"/>
  <c r="S100" i="17"/>
  <c r="Q100" i="17"/>
  <c r="T99" i="17"/>
  <c r="S99" i="17"/>
  <c r="Q99" i="17"/>
  <c r="T98" i="17"/>
  <c r="S98" i="17"/>
  <c r="Q98" i="17"/>
  <c r="T97" i="17"/>
  <c r="S97" i="17"/>
  <c r="Q97" i="17"/>
  <c r="T96" i="17"/>
  <c r="S96" i="17"/>
  <c r="Q96" i="17"/>
  <c r="T95" i="17"/>
  <c r="S95" i="17"/>
  <c r="Q95" i="17"/>
  <c r="T94" i="17"/>
  <c r="S94" i="17"/>
  <c r="Q94" i="17"/>
  <c r="T93" i="17"/>
  <c r="S93" i="17"/>
  <c r="Q93" i="17"/>
  <c r="T92" i="17"/>
  <c r="S92" i="17"/>
  <c r="Q92" i="17"/>
  <c r="T91" i="17"/>
  <c r="S91" i="17"/>
  <c r="Q91" i="17"/>
  <c r="T90" i="17"/>
  <c r="S90" i="17"/>
  <c r="Q90" i="17"/>
  <c r="T89" i="17"/>
  <c r="S89" i="17"/>
  <c r="Q89" i="17"/>
  <c r="T88" i="17"/>
  <c r="S88" i="17"/>
  <c r="Q88" i="17"/>
  <c r="T87" i="17"/>
  <c r="S87" i="17"/>
  <c r="Q87" i="17"/>
  <c r="T86" i="17"/>
  <c r="S86" i="17"/>
  <c r="Q86" i="17"/>
  <c r="T85" i="17"/>
  <c r="S85" i="17"/>
  <c r="Q85" i="17"/>
  <c r="T84" i="17"/>
  <c r="S84" i="17"/>
  <c r="Q84" i="17"/>
  <c r="T83" i="17"/>
  <c r="S83" i="17"/>
  <c r="Q83" i="17"/>
  <c r="T82" i="17"/>
  <c r="S82" i="17"/>
  <c r="Q82" i="17"/>
  <c r="T81" i="17"/>
  <c r="S81" i="17"/>
  <c r="Q81" i="17"/>
  <c r="T80" i="17"/>
  <c r="S80" i="17"/>
  <c r="Q80" i="17"/>
  <c r="T79" i="17"/>
  <c r="S79" i="17"/>
  <c r="Q79" i="17"/>
  <c r="T78" i="17"/>
  <c r="S78" i="17"/>
  <c r="Q78" i="17"/>
  <c r="T77" i="17"/>
  <c r="S77" i="17"/>
  <c r="Q77" i="17"/>
  <c r="T76" i="17"/>
  <c r="S76" i="17"/>
  <c r="Q76" i="17"/>
  <c r="T75" i="17"/>
  <c r="S75" i="17"/>
  <c r="Q75" i="17"/>
  <c r="T74" i="17"/>
  <c r="S74" i="17"/>
  <c r="Q74" i="17"/>
  <c r="T73" i="17"/>
  <c r="S73" i="17"/>
  <c r="Q73" i="17"/>
  <c r="T72" i="17"/>
  <c r="S72" i="17"/>
  <c r="Q72" i="17"/>
  <c r="T71" i="17"/>
  <c r="S71" i="17"/>
  <c r="Q71" i="17"/>
  <c r="T70" i="17"/>
  <c r="S70" i="17"/>
  <c r="Q70" i="17"/>
  <c r="T69" i="17"/>
  <c r="S69" i="17"/>
  <c r="Q69" i="17"/>
  <c r="T68" i="17"/>
  <c r="S68" i="17"/>
  <c r="Q68" i="17"/>
  <c r="T67" i="17"/>
  <c r="S67" i="17"/>
  <c r="Q67" i="17"/>
  <c r="T66" i="17"/>
  <c r="S66" i="17"/>
  <c r="Q66" i="17"/>
  <c r="T65" i="17"/>
  <c r="S65" i="17"/>
  <c r="Q65" i="17"/>
  <c r="T64" i="17"/>
  <c r="S64" i="17"/>
  <c r="Q64" i="17"/>
  <c r="T63" i="17"/>
  <c r="S63" i="17"/>
  <c r="Q63" i="17"/>
  <c r="T62" i="17"/>
  <c r="S62" i="17"/>
  <c r="Q62" i="17"/>
  <c r="T61" i="17"/>
  <c r="S61" i="17"/>
  <c r="Q61" i="17"/>
  <c r="T60" i="17"/>
  <c r="S60" i="17"/>
  <c r="Q60" i="17"/>
  <c r="T59" i="17"/>
  <c r="S59" i="17"/>
  <c r="Q59" i="17"/>
  <c r="T58" i="17"/>
  <c r="S58" i="17"/>
  <c r="Q58" i="17"/>
  <c r="T57" i="17"/>
  <c r="S57" i="17"/>
  <c r="Q57" i="17"/>
  <c r="T56" i="17"/>
  <c r="S56" i="17"/>
  <c r="Q56" i="17"/>
  <c r="T55" i="17"/>
  <c r="S55" i="17"/>
  <c r="Q55" i="17"/>
  <c r="T54" i="17"/>
  <c r="S54" i="17"/>
  <c r="Q54" i="17"/>
  <c r="T53" i="17"/>
  <c r="S53" i="17"/>
  <c r="Q53" i="17"/>
  <c r="T52" i="17"/>
  <c r="S52" i="17"/>
  <c r="Q52" i="17"/>
  <c r="T51" i="17"/>
  <c r="S51" i="17"/>
  <c r="Q51" i="17"/>
  <c r="T50" i="17"/>
  <c r="S50" i="17"/>
  <c r="Q50" i="17"/>
  <c r="T49" i="17"/>
  <c r="S49" i="17"/>
  <c r="Q49" i="17"/>
  <c r="T48" i="17"/>
  <c r="S48" i="17"/>
  <c r="Q48" i="17"/>
  <c r="T47" i="17"/>
  <c r="S47" i="17"/>
  <c r="Q47" i="17"/>
  <c r="T46" i="17"/>
  <c r="S46" i="17"/>
  <c r="Q46" i="17"/>
  <c r="T45" i="17"/>
  <c r="S45" i="17"/>
  <c r="Q45" i="17"/>
  <c r="T44" i="17"/>
  <c r="S44" i="17"/>
  <c r="Q44" i="17"/>
  <c r="T43" i="17"/>
  <c r="S43" i="17"/>
  <c r="Q43" i="17"/>
  <c r="T42" i="17"/>
  <c r="S42" i="17"/>
  <c r="Q42" i="17"/>
  <c r="T41" i="17"/>
  <c r="S41" i="17"/>
  <c r="Q41" i="17"/>
  <c r="T40" i="17"/>
  <c r="S40" i="17"/>
  <c r="Q40" i="17"/>
  <c r="T39" i="17"/>
  <c r="S39" i="17"/>
  <c r="Q39" i="17"/>
  <c r="T38" i="17"/>
  <c r="S38" i="17"/>
  <c r="Q38" i="17"/>
  <c r="T37" i="17"/>
  <c r="S37" i="17"/>
  <c r="Q37" i="17"/>
  <c r="T36" i="17"/>
  <c r="S36" i="17"/>
  <c r="Q36" i="17"/>
  <c r="T35" i="17"/>
  <c r="S35" i="17"/>
  <c r="Q35" i="17"/>
  <c r="T34" i="17"/>
  <c r="S34" i="17"/>
  <c r="Q34" i="17"/>
  <c r="T33" i="17"/>
  <c r="S33" i="17"/>
  <c r="Q33" i="17"/>
  <c r="T32" i="17"/>
  <c r="S32" i="17"/>
  <c r="Q32" i="17"/>
  <c r="T31" i="17"/>
  <c r="S31" i="17"/>
  <c r="Q31" i="17"/>
  <c r="T30" i="17"/>
  <c r="S30" i="17"/>
  <c r="Q30" i="17"/>
  <c r="T29" i="17"/>
  <c r="S29" i="17"/>
  <c r="Q29" i="17"/>
  <c r="T28" i="17"/>
  <c r="S28" i="17"/>
  <c r="Q28" i="17"/>
  <c r="T27" i="17"/>
  <c r="S27" i="17"/>
  <c r="Q27" i="17"/>
  <c r="T26" i="17"/>
  <c r="S26" i="17"/>
  <c r="Q26" i="17"/>
  <c r="T25" i="17"/>
  <c r="S25" i="17"/>
  <c r="Q25" i="17"/>
  <c r="T24" i="17"/>
  <c r="S24" i="17"/>
  <c r="Q24" i="17"/>
  <c r="T23" i="17"/>
  <c r="S23" i="17"/>
  <c r="Q23" i="17"/>
  <c r="T22" i="17"/>
  <c r="S22" i="17"/>
  <c r="Q22" i="17"/>
  <c r="T21" i="17"/>
  <c r="S21" i="17"/>
  <c r="Q21" i="17"/>
  <c r="T20" i="17"/>
  <c r="S20" i="17"/>
  <c r="Q20" i="17"/>
  <c r="T19" i="17"/>
  <c r="S19" i="17"/>
  <c r="Q19" i="17"/>
  <c r="T17" i="17"/>
  <c r="S17" i="17"/>
  <c r="Q17" i="17"/>
  <c r="T16" i="17"/>
  <c r="S16" i="17"/>
  <c r="Q16" i="17"/>
  <c r="T15" i="17"/>
  <c r="S15" i="17"/>
  <c r="Q15" i="17"/>
  <c r="T14" i="17"/>
  <c r="S14" i="17"/>
  <c r="Q14" i="17"/>
  <c r="T13" i="17"/>
  <c r="S13" i="17"/>
  <c r="Q13" i="17"/>
  <c r="T12" i="17"/>
  <c r="S12" i="17"/>
  <c r="Q12" i="17"/>
  <c r="T11" i="17"/>
  <c r="S11" i="17"/>
  <c r="Q11" i="17"/>
  <c r="T10" i="17"/>
  <c r="S10" i="17"/>
  <c r="Q10" i="17"/>
  <c r="T9" i="17"/>
  <c r="S9" i="17"/>
  <c r="Q9" i="17"/>
  <c r="T8" i="17"/>
  <c r="S8" i="17"/>
  <c r="Q8" i="17"/>
  <c r="T7" i="17"/>
  <c r="S7" i="17"/>
  <c r="Q7" i="17"/>
  <c r="T6" i="17"/>
  <c r="S6" i="17"/>
  <c r="Q6" i="17"/>
  <c r="T5" i="17"/>
  <c r="S5" i="17"/>
  <c r="Q5" i="17"/>
  <c r="T4" i="17"/>
  <c r="S4" i="17"/>
  <c r="Q4" i="17"/>
  <c r="T3" i="17"/>
  <c r="S3" i="17"/>
  <c r="Q3" i="17"/>
  <c r="T2" i="17"/>
  <c r="S2" i="17"/>
  <c r="Q2" i="17"/>
  <c r="T200" i="16"/>
  <c r="S200" i="16"/>
  <c r="Q200" i="16"/>
  <c r="T199" i="16"/>
  <c r="S199" i="16"/>
  <c r="Q199" i="16"/>
  <c r="T198" i="16"/>
  <c r="S198" i="16"/>
  <c r="Q198" i="16"/>
  <c r="T197" i="16"/>
  <c r="S197" i="16"/>
  <c r="Q197" i="16"/>
  <c r="T196" i="16"/>
  <c r="S196" i="16"/>
  <c r="Q196" i="16"/>
  <c r="T195" i="16"/>
  <c r="S195" i="16"/>
  <c r="Q195" i="16"/>
  <c r="T194" i="16"/>
  <c r="S194" i="16"/>
  <c r="Q194" i="16"/>
  <c r="T193" i="16"/>
  <c r="S193" i="16"/>
  <c r="Q193" i="16"/>
  <c r="T192" i="16"/>
  <c r="S192" i="16"/>
  <c r="Q192" i="16"/>
  <c r="T191" i="16"/>
  <c r="S191" i="16"/>
  <c r="Q191" i="16"/>
  <c r="T190" i="16"/>
  <c r="S190" i="16"/>
  <c r="Q190" i="16"/>
  <c r="T189" i="16"/>
  <c r="S189" i="16"/>
  <c r="Q189" i="16"/>
  <c r="T188" i="16"/>
  <c r="S188" i="16"/>
  <c r="Q188" i="16"/>
  <c r="T187" i="16"/>
  <c r="S187" i="16"/>
  <c r="Q187" i="16"/>
  <c r="T186" i="16"/>
  <c r="S186" i="16"/>
  <c r="Q186" i="16"/>
  <c r="T185" i="16"/>
  <c r="S185" i="16"/>
  <c r="Q185" i="16"/>
  <c r="T184" i="16"/>
  <c r="S184" i="16"/>
  <c r="Q184" i="16"/>
  <c r="T183" i="16"/>
  <c r="S183" i="16"/>
  <c r="Q183" i="16"/>
  <c r="T182" i="16"/>
  <c r="S182" i="16"/>
  <c r="Q182" i="16"/>
  <c r="T181" i="16"/>
  <c r="S181" i="16"/>
  <c r="Q181" i="16"/>
  <c r="T180" i="16"/>
  <c r="S180" i="16"/>
  <c r="Q180" i="16"/>
  <c r="T179" i="16"/>
  <c r="S179" i="16"/>
  <c r="Q179" i="16"/>
  <c r="T178" i="16"/>
  <c r="S178" i="16"/>
  <c r="Q178" i="16"/>
  <c r="T177" i="16"/>
  <c r="S177" i="16"/>
  <c r="Q177" i="16"/>
  <c r="T176" i="16"/>
  <c r="S176" i="16"/>
  <c r="Q176" i="16"/>
  <c r="T175" i="16"/>
  <c r="S175" i="16"/>
  <c r="Q175" i="16"/>
  <c r="T174" i="16"/>
  <c r="S174" i="16"/>
  <c r="Q174" i="16"/>
  <c r="T173" i="16"/>
  <c r="S173" i="16"/>
  <c r="Q173" i="16"/>
  <c r="T172" i="16"/>
  <c r="S172" i="16"/>
  <c r="Q172" i="16"/>
  <c r="T171" i="16"/>
  <c r="S171" i="16"/>
  <c r="Q171" i="16"/>
  <c r="T170" i="16"/>
  <c r="S170" i="16"/>
  <c r="Q170" i="16"/>
  <c r="T169" i="16"/>
  <c r="S169" i="16"/>
  <c r="Q169" i="16"/>
  <c r="T168" i="16"/>
  <c r="S168" i="16"/>
  <c r="Q168" i="16"/>
  <c r="T167" i="16"/>
  <c r="S167" i="16"/>
  <c r="Q167" i="16"/>
  <c r="T166" i="16"/>
  <c r="S166" i="16"/>
  <c r="Q166" i="16"/>
  <c r="T165" i="16"/>
  <c r="S165" i="16"/>
  <c r="Q165" i="16"/>
  <c r="T164" i="16"/>
  <c r="S164" i="16"/>
  <c r="Q164" i="16"/>
  <c r="T163" i="16"/>
  <c r="S163" i="16"/>
  <c r="Q163" i="16"/>
  <c r="T162" i="16"/>
  <c r="S162" i="16"/>
  <c r="Q162" i="16"/>
  <c r="T161" i="16"/>
  <c r="S161" i="16"/>
  <c r="Q161" i="16"/>
  <c r="T160" i="16"/>
  <c r="S160" i="16"/>
  <c r="Q160" i="16"/>
  <c r="T159" i="16"/>
  <c r="S159" i="16"/>
  <c r="Q159" i="16"/>
  <c r="T158" i="16"/>
  <c r="S158" i="16"/>
  <c r="Q158" i="16"/>
  <c r="T157" i="16"/>
  <c r="S157" i="16"/>
  <c r="Q157" i="16"/>
  <c r="T156" i="16"/>
  <c r="S156" i="16"/>
  <c r="Q156" i="16"/>
  <c r="T155" i="16"/>
  <c r="S155" i="16"/>
  <c r="Q155" i="16"/>
  <c r="T154" i="16"/>
  <c r="S154" i="16"/>
  <c r="Q154" i="16"/>
  <c r="T153" i="16"/>
  <c r="S153" i="16"/>
  <c r="Q153" i="16"/>
  <c r="T152" i="16"/>
  <c r="S152" i="16"/>
  <c r="Q152" i="16"/>
  <c r="T151" i="16"/>
  <c r="S151" i="16"/>
  <c r="Q151" i="16"/>
  <c r="T150" i="16"/>
  <c r="S150" i="16"/>
  <c r="Q150" i="16"/>
  <c r="T149" i="16"/>
  <c r="S149" i="16"/>
  <c r="Q149" i="16"/>
  <c r="T148" i="16"/>
  <c r="S148" i="16"/>
  <c r="Q148" i="16"/>
  <c r="T147" i="16"/>
  <c r="S147" i="16"/>
  <c r="Q147" i="16"/>
  <c r="T146" i="16"/>
  <c r="S146" i="16"/>
  <c r="Q146" i="16"/>
  <c r="T145" i="16"/>
  <c r="S145" i="16"/>
  <c r="Q145" i="16"/>
  <c r="T144" i="16"/>
  <c r="S144" i="16"/>
  <c r="Q144" i="16"/>
  <c r="T143" i="16"/>
  <c r="S143" i="16"/>
  <c r="Q143" i="16"/>
  <c r="T142" i="16"/>
  <c r="S142" i="16"/>
  <c r="Q142" i="16"/>
  <c r="T141" i="16"/>
  <c r="S141" i="16"/>
  <c r="Q141" i="16"/>
  <c r="T140" i="16"/>
  <c r="S140" i="16"/>
  <c r="Q140" i="16"/>
  <c r="T139" i="16"/>
  <c r="S139" i="16"/>
  <c r="Q139" i="16"/>
  <c r="T138" i="16"/>
  <c r="S138" i="16"/>
  <c r="Q138" i="16"/>
  <c r="T137" i="16"/>
  <c r="S137" i="16"/>
  <c r="Q137" i="16"/>
  <c r="T136" i="16"/>
  <c r="S136" i="16"/>
  <c r="Q136" i="16"/>
  <c r="T135" i="16"/>
  <c r="S135" i="16"/>
  <c r="Q135" i="16"/>
  <c r="T134" i="16"/>
  <c r="S134" i="16"/>
  <c r="Q134" i="16"/>
  <c r="T133" i="16"/>
  <c r="S133" i="16"/>
  <c r="Q133" i="16"/>
  <c r="T132" i="16"/>
  <c r="S132" i="16"/>
  <c r="Q132" i="16"/>
  <c r="T131" i="16"/>
  <c r="S131" i="16"/>
  <c r="Q131" i="16"/>
  <c r="T130" i="16"/>
  <c r="S130" i="16"/>
  <c r="Q130" i="16"/>
  <c r="T129" i="16"/>
  <c r="S129" i="16"/>
  <c r="Q129" i="16"/>
  <c r="T128" i="16"/>
  <c r="S128" i="16"/>
  <c r="Q128" i="16"/>
  <c r="T127" i="16"/>
  <c r="S127" i="16"/>
  <c r="Q127" i="16"/>
  <c r="T126" i="16"/>
  <c r="S126" i="16"/>
  <c r="Q126" i="16"/>
  <c r="T125" i="16"/>
  <c r="S125" i="16"/>
  <c r="Q125" i="16"/>
  <c r="T124" i="16"/>
  <c r="S124" i="16"/>
  <c r="Q124" i="16"/>
  <c r="T123" i="16"/>
  <c r="S123" i="16"/>
  <c r="Q123" i="16"/>
  <c r="T122" i="16"/>
  <c r="S122" i="16"/>
  <c r="Q122" i="16"/>
  <c r="T121" i="16"/>
  <c r="S121" i="16"/>
  <c r="Q121" i="16"/>
  <c r="T120" i="16"/>
  <c r="S120" i="16"/>
  <c r="Q120" i="16"/>
  <c r="T119" i="16"/>
  <c r="S119" i="16"/>
  <c r="Q119" i="16"/>
  <c r="T118" i="16"/>
  <c r="S118" i="16"/>
  <c r="Q118" i="16"/>
  <c r="T117" i="16"/>
  <c r="S117" i="16"/>
  <c r="Q117" i="16"/>
  <c r="T116" i="16"/>
  <c r="S116" i="16"/>
  <c r="Q116" i="16"/>
  <c r="T115" i="16"/>
  <c r="S115" i="16"/>
  <c r="Q115" i="16"/>
  <c r="T114" i="16"/>
  <c r="S114" i="16"/>
  <c r="Q114" i="16"/>
  <c r="T113" i="16"/>
  <c r="S113" i="16"/>
  <c r="Q113" i="16"/>
  <c r="T112" i="16"/>
  <c r="S112" i="16"/>
  <c r="Q112" i="16"/>
  <c r="T111" i="16"/>
  <c r="S111" i="16"/>
  <c r="Q111" i="16"/>
  <c r="T110" i="16"/>
  <c r="S110" i="16"/>
  <c r="Q110" i="16"/>
  <c r="T109" i="16"/>
  <c r="S109" i="16"/>
  <c r="Q109" i="16"/>
  <c r="T108" i="16"/>
  <c r="S108" i="16"/>
  <c r="Q108" i="16"/>
  <c r="T107" i="16"/>
  <c r="S107" i="16"/>
  <c r="Q107" i="16"/>
  <c r="T106" i="16"/>
  <c r="S106" i="16"/>
  <c r="Q106" i="16"/>
  <c r="T105" i="16"/>
  <c r="S105" i="16"/>
  <c r="Q105" i="16"/>
  <c r="T104" i="16"/>
  <c r="S104" i="16"/>
  <c r="Q104" i="16"/>
  <c r="T103" i="16"/>
  <c r="S103" i="16"/>
  <c r="Q103" i="16"/>
  <c r="T102" i="16"/>
  <c r="S102" i="16"/>
  <c r="Q102" i="16"/>
  <c r="T101" i="16"/>
  <c r="S101" i="16"/>
  <c r="Q101" i="16"/>
  <c r="T100" i="16"/>
  <c r="S100" i="16"/>
  <c r="Q100" i="16"/>
  <c r="T99" i="16"/>
  <c r="S99" i="16"/>
  <c r="Q99" i="16"/>
  <c r="T98" i="16"/>
  <c r="S98" i="16"/>
  <c r="Q98" i="16"/>
  <c r="T97" i="16"/>
  <c r="S97" i="16"/>
  <c r="Q97" i="16"/>
  <c r="T96" i="16"/>
  <c r="S96" i="16"/>
  <c r="Q96" i="16"/>
  <c r="T95" i="16"/>
  <c r="S95" i="16"/>
  <c r="Q95" i="16"/>
  <c r="T94" i="16"/>
  <c r="S94" i="16"/>
  <c r="Q94" i="16"/>
  <c r="T93" i="16"/>
  <c r="S93" i="16"/>
  <c r="Q93" i="16"/>
  <c r="T92" i="16"/>
  <c r="S92" i="16"/>
  <c r="Q92" i="16"/>
  <c r="T91" i="16"/>
  <c r="S91" i="16"/>
  <c r="Q91" i="16"/>
  <c r="T90" i="16"/>
  <c r="S90" i="16"/>
  <c r="Q90" i="16"/>
  <c r="T89" i="16"/>
  <c r="S89" i="16"/>
  <c r="Q89" i="16"/>
  <c r="T88" i="16"/>
  <c r="S88" i="16"/>
  <c r="Q88" i="16"/>
  <c r="T87" i="16"/>
  <c r="S87" i="16"/>
  <c r="Q87" i="16"/>
  <c r="T86" i="16"/>
  <c r="S86" i="16"/>
  <c r="Q86" i="16"/>
  <c r="T85" i="16"/>
  <c r="S85" i="16"/>
  <c r="Q85" i="16"/>
  <c r="T84" i="16"/>
  <c r="S84" i="16"/>
  <c r="Q84" i="16"/>
  <c r="T83" i="16"/>
  <c r="S83" i="16"/>
  <c r="Q83" i="16"/>
  <c r="T82" i="16"/>
  <c r="S82" i="16"/>
  <c r="Q82" i="16"/>
  <c r="T81" i="16"/>
  <c r="S81" i="16"/>
  <c r="Q81" i="16"/>
  <c r="T80" i="16"/>
  <c r="S80" i="16"/>
  <c r="Q80" i="16"/>
  <c r="T79" i="16"/>
  <c r="S79" i="16"/>
  <c r="Q79" i="16"/>
  <c r="T78" i="16"/>
  <c r="S78" i="16"/>
  <c r="Q78" i="16"/>
  <c r="T77" i="16"/>
  <c r="S77" i="16"/>
  <c r="Q77" i="16"/>
  <c r="T76" i="16"/>
  <c r="S76" i="16"/>
  <c r="Q76" i="16"/>
  <c r="T75" i="16"/>
  <c r="S75" i="16"/>
  <c r="Q75" i="16"/>
  <c r="T74" i="16"/>
  <c r="S74" i="16"/>
  <c r="Q74" i="16"/>
  <c r="T73" i="16"/>
  <c r="S73" i="16"/>
  <c r="Q73" i="16"/>
  <c r="T72" i="16"/>
  <c r="S72" i="16"/>
  <c r="Q72" i="16"/>
  <c r="T71" i="16"/>
  <c r="S71" i="16"/>
  <c r="Q71" i="16"/>
  <c r="T70" i="16"/>
  <c r="S70" i="16"/>
  <c r="Q70" i="16"/>
  <c r="T69" i="16"/>
  <c r="S69" i="16"/>
  <c r="Q69" i="16"/>
  <c r="T68" i="16"/>
  <c r="S68" i="16"/>
  <c r="Q68" i="16"/>
  <c r="T67" i="16"/>
  <c r="S67" i="16"/>
  <c r="Q67" i="16"/>
  <c r="T66" i="16"/>
  <c r="S66" i="16"/>
  <c r="Q66" i="16"/>
  <c r="T65" i="16"/>
  <c r="S65" i="16"/>
  <c r="Q65" i="16"/>
  <c r="T64" i="16"/>
  <c r="S64" i="16"/>
  <c r="Q64" i="16"/>
  <c r="T63" i="16"/>
  <c r="S63" i="16"/>
  <c r="Q63" i="16"/>
  <c r="T62" i="16"/>
  <c r="S62" i="16"/>
  <c r="Q62" i="16"/>
  <c r="T61" i="16"/>
  <c r="S61" i="16"/>
  <c r="Q61" i="16"/>
  <c r="T60" i="16"/>
  <c r="S60" i="16"/>
  <c r="Q60" i="16"/>
  <c r="T59" i="16"/>
  <c r="S59" i="16"/>
  <c r="Q59" i="16"/>
  <c r="T58" i="16"/>
  <c r="S58" i="16"/>
  <c r="Q58" i="16"/>
  <c r="T57" i="16"/>
  <c r="S57" i="16"/>
  <c r="Q57" i="16"/>
  <c r="T56" i="16"/>
  <c r="S56" i="16"/>
  <c r="Q56" i="16"/>
  <c r="T55" i="16"/>
  <c r="S55" i="16"/>
  <c r="Q55" i="16"/>
  <c r="T54" i="16"/>
  <c r="S54" i="16"/>
  <c r="Q54" i="16"/>
  <c r="T53" i="16"/>
  <c r="S53" i="16"/>
  <c r="Q53" i="16"/>
  <c r="T52" i="16"/>
  <c r="S52" i="16"/>
  <c r="Q52" i="16"/>
  <c r="T51" i="16"/>
  <c r="S51" i="16"/>
  <c r="Q51" i="16"/>
  <c r="T50" i="16"/>
  <c r="S50" i="16"/>
  <c r="Q50" i="16"/>
  <c r="T49" i="16"/>
  <c r="S49" i="16"/>
  <c r="Q49" i="16"/>
  <c r="T48" i="16"/>
  <c r="S48" i="16"/>
  <c r="Q48" i="16"/>
  <c r="T47" i="16"/>
  <c r="S47" i="16"/>
  <c r="Q47" i="16"/>
  <c r="T46" i="16"/>
  <c r="S46" i="16"/>
  <c r="Q46" i="16"/>
  <c r="T45" i="16"/>
  <c r="S45" i="16"/>
  <c r="Q45" i="16"/>
  <c r="T44" i="16"/>
  <c r="S44" i="16"/>
  <c r="Q44" i="16"/>
  <c r="T43" i="16"/>
  <c r="S43" i="16"/>
  <c r="Q43" i="16"/>
  <c r="T42" i="16"/>
  <c r="S42" i="16"/>
  <c r="Q42" i="16"/>
  <c r="T41" i="16"/>
  <c r="S41" i="16"/>
  <c r="Q41" i="16"/>
  <c r="T40" i="16"/>
  <c r="S40" i="16"/>
  <c r="Q40" i="16"/>
  <c r="T39" i="16"/>
  <c r="S39" i="16"/>
  <c r="Q39" i="16"/>
  <c r="T38" i="16"/>
  <c r="S38" i="16"/>
  <c r="Q38" i="16"/>
  <c r="T37" i="16"/>
  <c r="S37" i="16"/>
  <c r="Q37" i="16"/>
  <c r="T36" i="16"/>
  <c r="S36" i="16"/>
  <c r="Q36" i="16"/>
  <c r="T35" i="16"/>
  <c r="S35" i="16"/>
  <c r="Q35" i="16"/>
  <c r="T34" i="16"/>
  <c r="S34" i="16"/>
  <c r="Q34" i="16"/>
  <c r="T33" i="16"/>
  <c r="S33" i="16"/>
  <c r="Q33" i="16"/>
  <c r="T32" i="16"/>
  <c r="S32" i="16"/>
  <c r="Q32" i="16"/>
  <c r="T31" i="16"/>
  <c r="S31" i="16"/>
  <c r="Q31" i="16"/>
  <c r="T30" i="16"/>
  <c r="S30" i="16"/>
  <c r="Q30" i="16"/>
  <c r="T29" i="16"/>
  <c r="S29" i="16"/>
  <c r="Q29" i="16"/>
  <c r="T28" i="16"/>
  <c r="S28" i="16"/>
  <c r="Q28" i="16"/>
  <c r="T27" i="16"/>
  <c r="S27" i="16"/>
  <c r="Q27" i="16"/>
  <c r="T26" i="16"/>
  <c r="S26" i="16"/>
  <c r="Q26" i="16"/>
  <c r="T25" i="16"/>
  <c r="S25" i="16"/>
  <c r="Q25" i="16"/>
  <c r="T24" i="16"/>
  <c r="S24" i="16"/>
  <c r="Q24" i="16"/>
  <c r="T23" i="16"/>
  <c r="S23" i="16"/>
  <c r="Q23" i="16"/>
  <c r="T22" i="16"/>
  <c r="S22" i="16"/>
  <c r="Q22" i="16"/>
  <c r="T21" i="16"/>
  <c r="S21" i="16"/>
  <c r="Q21" i="16"/>
  <c r="T20" i="16"/>
  <c r="S20" i="16"/>
  <c r="Q20" i="16"/>
  <c r="T19" i="16"/>
  <c r="S19" i="16"/>
  <c r="Q19" i="16"/>
  <c r="T18" i="16"/>
  <c r="S18" i="16"/>
  <c r="Q18" i="16"/>
  <c r="T17" i="16"/>
  <c r="S17" i="16"/>
  <c r="Q17" i="16"/>
  <c r="T16" i="16"/>
  <c r="S16" i="16"/>
  <c r="Q16" i="16"/>
  <c r="T15" i="16"/>
  <c r="S15" i="16"/>
  <c r="Q15" i="16"/>
  <c r="T14" i="16"/>
  <c r="S14" i="16"/>
  <c r="Q14" i="16"/>
  <c r="T13" i="16"/>
  <c r="S13" i="16"/>
  <c r="Q13" i="16"/>
  <c r="T12" i="16"/>
  <c r="S12" i="16"/>
  <c r="Q12" i="16"/>
  <c r="T11" i="16"/>
  <c r="S11" i="16"/>
  <c r="Q11" i="16"/>
  <c r="T10" i="16"/>
  <c r="S10" i="16"/>
  <c r="Q10" i="16"/>
  <c r="T9" i="16"/>
  <c r="S9" i="16"/>
  <c r="Q9" i="16"/>
  <c r="T8" i="16"/>
  <c r="S8" i="16"/>
  <c r="Q8" i="16"/>
  <c r="T7" i="16"/>
  <c r="S7" i="16"/>
  <c r="Q7" i="16"/>
  <c r="T6" i="16"/>
  <c r="S6" i="16"/>
  <c r="Q6" i="16"/>
  <c r="T5" i="16"/>
  <c r="S5" i="16"/>
  <c r="Q5" i="16"/>
  <c r="T4" i="16"/>
  <c r="S4" i="16"/>
  <c r="Q4" i="16"/>
  <c r="T3" i="16"/>
  <c r="S3" i="16"/>
  <c r="Q3" i="16"/>
  <c r="T2" i="16"/>
  <c r="S2" i="16"/>
  <c r="Q2" i="16"/>
  <c r="T200" i="15"/>
  <c r="S200" i="15"/>
  <c r="Q200" i="15"/>
  <c r="T199" i="15"/>
  <c r="S199" i="15"/>
  <c r="Q199" i="15"/>
  <c r="T198" i="15"/>
  <c r="S198" i="15"/>
  <c r="Q198" i="15"/>
  <c r="T197" i="15"/>
  <c r="S197" i="15"/>
  <c r="Q197" i="15"/>
  <c r="T196" i="15"/>
  <c r="S196" i="15"/>
  <c r="Q196" i="15"/>
  <c r="T195" i="15"/>
  <c r="S195" i="15"/>
  <c r="Q195" i="15"/>
  <c r="T194" i="15"/>
  <c r="S194" i="15"/>
  <c r="Q194" i="15"/>
  <c r="T193" i="15"/>
  <c r="S193" i="15"/>
  <c r="Q193" i="15"/>
  <c r="T192" i="15"/>
  <c r="S192" i="15"/>
  <c r="Q192" i="15"/>
  <c r="T191" i="15"/>
  <c r="S191" i="15"/>
  <c r="Q191" i="15"/>
  <c r="T190" i="15"/>
  <c r="S190" i="15"/>
  <c r="Q190" i="15"/>
  <c r="T189" i="15"/>
  <c r="S189" i="15"/>
  <c r="Q189" i="15"/>
  <c r="T188" i="15"/>
  <c r="S188" i="15"/>
  <c r="Q188" i="15"/>
  <c r="T187" i="15"/>
  <c r="S187" i="15"/>
  <c r="Q187" i="15"/>
  <c r="T186" i="15"/>
  <c r="S186" i="15"/>
  <c r="Q186" i="15"/>
  <c r="T185" i="15"/>
  <c r="S185" i="15"/>
  <c r="Q185" i="15"/>
  <c r="T184" i="15"/>
  <c r="S184" i="15"/>
  <c r="Q184" i="15"/>
  <c r="T183" i="15"/>
  <c r="S183" i="15"/>
  <c r="Q183" i="15"/>
  <c r="T182" i="15"/>
  <c r="S182" i="15"/>
  <c r="Q182" i="15"/>
  <c r="T181" i="15"/>
  <c r="S181" i="15"/>
  <c r="Q181" i="15"/>
  <c r="T180" i="15"/>
  <c r="S180" i="15"/>
  <c r="Q180" i="15"/>
  <c r="T179" i="15"/>
  <c r="S179" i="15"/>
  <c r="Q179" i="15"/>
  <c r="T178" i="15"/>
  <c r="S178" i="15"/>
  <c r="Q178" i="15"/>
  <c r="T177" i="15"/>
  <c r="S177" i="15"/>
  <c r="Q177" i="15"/>
  <c r="T176" i="15"/>
  <c r="S176" i="15"/>
  <c r="Q176" i="15"/>
  <c r="T175" i="15"/>
  <c r="S175" i="15"/>
  <c r="Q175" i="15"/>
  <c r="T174" i="15"/>
  <c r="S174" i="15"/>
  <c r="Q174" i="15"/>
  <c r="T173" i="15"/>
  <c r="S173" i="15"/>
  <c r="Q173" i="15"/>
  <c r="T172" i="15"/>
  <c r="S172" i="15"/>
  <c r="Q172" i="15"/>
  <c r="T171" i="15"/>
  <c r="S171" i="15"/>
  <c r="Q171" i="15"/>
  <c r="T170" i="15"/>
  <c r="S170" i="15"/>
  <c r="Q170" i="15"/>
  <c r="T169" i="15"/>
  <c r="S169" i="15"/>
  <c r="Q169" i="15"/>
  <c r="T168" i="15"/>
  <c r="S168" i="15"/>
  <c r="Q168" i="15"/>
  <c r="T167" i="15"/>
  <c r="S167" i="15"/>
  <c r="Q167" i="15"/>
  <c r="T166" i="15"/>
  <c r="S166" i="15"/>
  <c r="Q166" i="15"/>
  <c r="T165" i="15"/>
  <c r="S165" i="15"/>
  <c r="Q165" i="15"/>
  <c r="T164" i="15"/>
  <c r="S164" i="15"/>
  <c r="Q164" i="15"/>
  <c r="T163" i="15"/>
  <c r="S163" i="15"/>
  <c r="Q163" i="15"/>
  <c r="T162" i="15"/>
  <c r="S162" i="15"/>
  <c r="Q162" i="15"/>
  <c r="T161" i="15"/>
  <c r="S161" i="15"/>
  <c r="Q161" i="15"/>
  <c r="T160" i="15"/>
  <c r="S160" i="15"/>
  <c r="Q160" i="15"/>
  <c r="T159" i="15"/>
  <c r="S159" i="15"/>
  <c r="Q159" i="15"/>
  <c r="T158" i="15"/>
  <c r="S158" i="15"/>
  <c r="Q158" i="15"/>
  <c r="T157" i="15"/>
  <c r="S157" i="15"/>
  <c r="Q157" i="15"/>
  <c r="T156" i="15"/>
  <c r="S156" i="15"/>
  <c r="Q156" i="15"/>
  <c r="T155" i="15"/>
  <c r="S155" i="15"/>
  <c r="Q155" i="15"/>
  <c r="T154" i="15"/>
  <c r="S154" i="15"/>
  <c r="Q154" i="15"/>
  <c r="T153" i="15"/>
  <c r="S153" i="15"/>
  <c r="Q153" i="15"/>
  <c r="T152" i="15"/>
  <c r="S152" i="15"/>
  <c r="Q152" i="15"/>
  <c r="T151" i="15"/>
  <c r="S151" i="15"/>
  <c r="Q151" i="15"/>
  <c r="T150" i="15"/>
  <c r="S150" i="15"/>
  <c r="Q150" i="15"/>
  <c r="T149" i="15"/>
  <c r="S149" i="15"/>
  <c r="Q149" i="15"/>
  <c r="T148" i="15"/>
  <c r="S148" i="15"/>
  <c r="Q148" i="15"/>
  <c r="T147" i="15"/>
  <c r="S147" i="15"/>
  <c r="Q147" i="15"/>
  <c r="T146" i="15"/>
  <c r="S146" i="15"/>
  <c r="Q146" i="15"/>
  <c r="T145" i="15"/>
  <c r="S145" i="15"/>
  <c r="Q145" i="15"/>
  <c r="T144" i="15"/>
  <c r="S144" i="15"/>
  <c r="Q144" i="15"/>
  <c r="T143" i="15"/>
  <c r="S143" i="15"/>
  <c r="Q143" i="15"/>
  <c r="T142" i="15"/>
  <c r="S142" i="15"/>
  <c r="Q142" i="15"/>
  <c r="T141" i="15"/>
  <c r="S141" i="15"/>
  <c r="Q141" i="15"/>
  <c r="T140" i="15"/>
  <c r="S140" i="15"/>
  <c r="Q140" i="15"/>
  <c r="T139" i="15"/>
  <c r="S139" i="15"/>
  <c r="Q139" i="15"/>
  <c r="T138" i="15"/>
  <c r="S138" i="15"/>
  <c r="Q138" i="15"/>
  <c r="T137" i="15"/>
  <c r="S137" i="15"/>
  <c r="Q137" i="15"/>
  <c r="T136" i="15"/>
  <c r="S136" i="15"/>
  <c r="Q136" i="15"/>
  <c r="T135" i="15"/>
  <c r="S135" i="15"/>
  <c r="Q135" i="15"/>
  <c r="T134" i="15"/>
  <c r="S134" i="15"/>
  <c r="Q134" i="15"/>
  <c r="T133" i="15"/>
  <c r="S133" i="15"/>
  <c r="Q133" i="15"/>
  <c r="T132" i="15"/>
  <c r="S132" i="15"/>
  <c r="Q132" i="15"/>
  <c r="T131" i="15"/>
  <c r="S131" i="15"/>
  <c r="Q131" i="15"/>
  <c r="T130" i="15"/>
  <c r="S130" i="15"/>
  <c r="Q130" i="15"/>
  <c r="T129" i="15"/>
  <c r="S129" i="15"/>
  <c r="Q129" i="15"/>
  <c r="T128" i="15"/>
  <c r="S128" i="15"/>
  <c r="Q128" i="15"/>
  <c r="T127" i="15"/>
  <c r="S127" i="15"/>
  <c r="Q127" i="15"/>
  <c r="T126" i="15"/>
  <c r="S126" i="15"/>
  <c r="Q126" i="15"/>
  <c r="T125" i="15"/>
  <c r="S125" i="15"/>
  <c r="Q125" i="15"/>
  <c r="T124" i="15"/>
  <c r="S124" i="15"/>
  <c r="Q124" i="15"/>
  <c r="T123" i="15"/>
  <c r="S123" i="15"/>
  <c r="Q123" i="15"/>
  <c r="T122" i="15"/>
  <c r="S122" i="15"/>
  <c r="Q122" i="15"/>
  <c r="T121" i="15"/>
  <c r="S121" i="15"/>
  <c r="Q121" i="15"/>
  <c r="T120" i="15"/>
  <c r="S120" i="15"/>
  <c r="Q120" i="15"/>
  <c r="T119" i="15"/>
  <c r="S119" i="15"/>
  <c r="Q119" i="15"/>
  <c r="T118" i="15"/>
  <c r="S118" i="15"/>
  <c r="Q118" i="15"/>
  <c r="T117" i="15"/>
  <c r="S117" i="15"/>
  <c r="Q117" i="15"/>
  <c r="T116" i="15"/>
  <c r="S116" i="15"/>
  <c r="Q116" i="15"/>
  <c r="T115" i="15"/>
  <c r="S115" i="15"/>
  <c r="Q115" i="15"/>
  <c r="T114" i="15"/>
  <c r="S114" i="15"/>
  <c r="Q114" i="15"/>
  <c r="T113" i="15"/>
  <c r="S113" i="15"/>
  <c r="Q113" i="15"/>
  <c r="T112" i="15"/>
  <c r="S112" i="15"/>
  <c r="Q112" i="15"/>
  <c r="T111" i="15"/>
  <c r="S111" i="15"/>
  <c r="Q111" i="15"/>
  <c r="T110" i="15"/>
  <c r="S110" i="15"/>
  <c r="Q110" i="15"/>
  <c r="T109" i="15"/>
  <c r="S109" i="15"/>
  <c r="Q109" i="15"/>
  <c r="T108" i="15"/>
  <c r="S108" i="15"/>
  <c r="Q108" i="15"/>
  <c r="T107" i="15"/>
  <c r="S107" i="15"/>
  <c r="Q107" i="15"/>
  <c r="T106" i="15"/>
  <c r="S106" i="15"/>
  <c r="Q106" i="15"/>
  <c r="T105" i="15"/>
  <c r="S105" i="15"/>
  <c r="Q105" i="15"/>
  <c r="T104" i="15"/>
  <c r="S104" i="15"/>
  <c r="Q104" i="15"/>
  <c r="T103" i="15"/>
  <c r="S103" i="15"/>
  <c r="Q103" i="15"/>
  <c r="T102" i="15"/>
  <c r="S102" i="15"/>
  <c r="Q102" i="15"/>
  <c r="T101" i="15"/>
  <c r="S101" i="15"/>
  <c r="Q101" i="15"/>
  <c r="T100" i="15"/>
  <c r="S100" i="15"/>
  <c r="Q100" i="15"/>
  <c r="T99" i="15"/>
  <c r="S99" i="15"/>
  <c r="Q99" i="15"/>
  <c r="T98" i="15"/>
  <c r="S98" i="15"/>
  <c r="Q98" i="15"/>
  <c r="T97" i="15"/>
  <c r="S97" i="15"/>
  <c r="Q97" i="15"/>
  <c r="T96" i="15"/>
  <c r="S96" i="15"/>
  <c r="Q96" i="15"/>
  <c r="T95" i="15"/>
  <c r="S95" i="15"/>
  <c r="Q95" i="15"/>
  <c r="T94" i="15"/>
  <c r="S94" i="15"/>
  <c r="Q94" i="15"/>
  <c r="T93" i="15"/>
  <c r="S93" i="15"/>
  <c r="Q93" i="15"/>
  <c r="T92" i="15"/>
  <c r="S92" i="15"/>
  <c r="Q92" i="15"/>
  <c r="T91" i="15"/>
  <c r="S91" i="15"/>
  <c r="Q91" i="15"/>
  <c r="T90" i="15"/>
  <c r="S90" i="15"/>
  <c r="Q90" i="15"/>
  <c r="T89" i="15"/>
  <c r="S89" i="15"/>
  <c r="Q89" i="15"/>
  <c r="T88" i="15"/>
  <c r="S88" i="15"/>
  <c r="Q88" i="15"/>
  <c r="T87" i="15"/>
  <c r="S87" i="15"/>
  <c r="Q87" i="15"/>
  <c r="T86" i="15"/>
  <c r="S86" i="15"/>
  <c r="Q86" i="15"/>
  <c r="T85" i="15"/>
  <c r="S85" i="15"/>
  <c r="Q85" i="15"/>
  <c r="T84" i="15"/>
  <c r="S84" i="15"/>
  <c r="Q84" i="15"/>
  <c r="T83" i="15"/>
  <c r="S83" i="15"/>
  <c r="Q83" i="15"/>
  <c r="T82" i="15"/>
  <c r="S82" i="15"/>
  <c r="Q82" i="15"/>
  <c r="T81" i="15"/>
  <c r="S81" i="15"/>
  <c r="Q81" i="15"/>
  <c r="T80" i="15"/>
  <c r="S80" i="15"/>
  <c r="Q80" i="15"/>
  <c r="T79" i="15"/>
  <c r="S79" i="15"/>
  <c r="Q79" i="15"/>
  <c r="T78" i="15"/>
  <c r="S78" i="15"/>
  <c r="Q78" i="15"/>
  <c r="T77" i="15"/>
  <c r="S77" i="15"/>
  <c r="Q77" i="15"/>
  <c r="T76" i="15"/>
  <c r="S76" i="15"/>
  <c r="Q76" i="15"/>
  <c r="T75" i="15"/>
  <c r="S75" i="15"/>
  <c r="Q75" i="15"/>
  <c r="T74" i="15"/>
  <c r="S74" i="15"/>
  <c r="Q74" i="15"/>
  <c r="T73" i="15"/>
  <c r="S73" i="15"/>
  <c r="Q73" i="15"/>
  <c r="T72" i="15"/>
  <c r="S72" i="15"/>
  <c r="Q72" i="15"/>
  <c r="T71" i="15"/>
  <c r="S71" i="15"/>
  <c r="Q71" i="15"/>
  <c r="T70" i="15"/>
  <c r="S70" i="15"/>
  <c r="Q70" i="15"/>
  <c r="T69" i="15"/>
  <c r="S69" i="15"/>
  <c r="Q69" i="15"/>
  <c r="T68" i="15"/>
  <c r="S68" i="15"/>
  <c r="Q68" i="15"/>
  <c r="T67" i="15"/>
  <c r="S67" i="15"/>
  <c r="Q67" i="15"/>
  <c r="T66" i="15"/>
  <c r="S66" i="15"/>
  <c r="Q66" i="15"/>
  <c r="T65" i="15"/>
  <c r="S65" i="15"/>
  <c r="Q65" i="15"/>
  <c r="T64" i="15"/>
  <c r="S64" i="15"/>
  <c r="Q64" i="15"/>
  <c r="T63" i="15"/>
  <c r="S63" i="15"/>
  <c r="Q63" i="15"/>
  <c r="T62" i="15"/>
  <c r="S62" i="15"/>
  <c r="Q62" i="15"/>
  <c r="T61" i="15"/>
  <c r="S61" i="15"/>
  <c r="Q61" i="15"/>
  <c r="T60" i="15"/>
  <c r="S60" i="15"/>
  <c r="Q60" i="15"/>
  <c r="T59" i="15"/>
  <c r="S59" i="15"/>
  <c r="Q59" i="15"/>
  <c r="T58" i="15"/>
  <c r="S58" i="15"/>
  <c r="Q58" i="15"/>
  <c r="T57" i="15"/>
  <c r="S57" i="15"/>
  <c r="Q57" i="15"/>
  <c r="T56" i="15"/>
  <c r="S56" i="15"/>
  <c r="Q56" i="15"/>
  <c r="T55" i="15"/>
  <c r="S55" i="15"/>
  <c r="Q55" i="15"/>
  <c r="T54" i="15"/>
  <c r="S54" i="15"/>
  <c r="Q54" i="15"/>
  <c r="T53" i="15"/>
  <c r="S53" i="15"/>
  <c r="Q53" i="15"/>
  <c r="T52" i="15"/>
  <c r="S52" i="15"/>
  <c r="Q52" i="15"/>
  <c r="T51" i="15"/>
  <c r="S51" i="15"/>
  <c r="Q51" i="15"/>
  <c r="T50" i="15"/>
  <c r="S50" i="15"/>
  <c r="Q50" i="15"/>
  <c r="T49" i="15"/>
  <c r="S49" i="15"/>
  <c r="Q49" i="15"/>
  <c r="T48" i="15"/>
  <c r="S48" i="15"/>
  <c r="Q48" i="15"/>
  <c r="T47" i="15"/>
  <c r="S47" i="15"/>
  <c r="Q47" i="15"/>
  <c r="T46" i="15"/>
  <c r="S46" i="15"/>
  <c r="Q46" i="15"/>
  <c r="T45" i="15"/>
  <c r="S45" i="15"/>
  <c r="Q45" i="15"/>
  <c r="T44" i="15"/>
  <c r="S44" i="15"/>
  <c r="Q44" i="15"/>
  <c r="T43" i="15"/>
  <c r="S43" i="15"/>
  <c r="Q43" i="15"/>
  <c r="T42" i="15"/>
  <c r="S42" i="15"/>
  <c r="Q42" i="15"/>
  <c r="T41" i="15"/>
  <c r="S41" i="15"/>
  <c r="Q41" i="15"/>
  <c r="T40" i="15"/>
  <c r="S40" i="15"/>
  <c r="Q40" i="15"/>
  <c r="T39" i="15"/>
  <c r="S39" i="15"/>
  <c r="Q39" i="15"/>
  <c r="T38" i="15"/>
  <c r="S38" i="15"/>
  <c r="Q38" i="15"/>
  <c r="T37" i="15"/>
  <c r="S37" i="15"/>
  <c r="Q37" i="15"/>
  <c r="T36" i="15"/>
  <c r="S36" i="15"/>
  <c r="Q36" i="15"/>
  <c r="T35" i="15"/>
  <c r="S35" i="15"/>
  <c r="Q35" i="15"/>
  <c r="T34" i="15"/>
  <c r="S34" i="15"/>
  <c r="Q34" i="15"/>
  <c r="T33" i="15"/>
  <c r="S33" i="15"/>
  <c r="Q33" i="15"/>
  <c r="T32" i="15"/>
  <c r="S32" i="15"/>
  <c r="Q32" i="15"/>
  <c r="T31" i="15"/>
  <c r="S31" i="15"/>
  <c r="Q31" i="15"/>
  <c r="T30" i="15"/>
  <c r="S30" i="15"/>
  <c r="Q30" i="15"/>
  <c r="T29" i="15"/>
  <c r="S29" i="15"/>
  <c r="Q29" i="15"/>
  <c r="T28" i="15"/>
  <c r="S28" i="15"/>
  <c r="Q28" i="15"/>
  <c r="T27" i="15"/>
  <c r="S27" i="15"/>
  <c r="Q27" i="15"/>
  <c r="T26" i="15"/>
  <c r="S26" i="15"/>
  <c r="Q26" i="15"/>
  <c r="T25" i="15"/>
  <c r="S25" i="15"/>
  <c r="Q25" i="15"/>
  <c r="T24" i="15"/>
  <c r="S24" i="15"/>
  <c r="Q24" i="15"/>
  <c r="T23" i="15"/>
  <c r="S23" i="15"/>
  <c r="Q23" i="15"/>
  <c r="T22" i="15"/>
  <c r="S22" i="15"/>
  <c r="Q22" i="15"/>
  <c r="T21" i="15"/>
  <c r="S21" i="15"/>
  <c r="Q21" i="15"/>
  <c r="T20" i="15"/>
  <c r="S20" i="15"/>
  <c r="Q20" i="15"/>
  <c r="T19" i="15"/>
  <c r="S19" i="15"/>
  <c r="Q19" i="15"/>
  <c r="T18" i="15"/>
  <c r="S18" i="15"/>
  <c r="Q18" i="15"/>
  <c r="T17" i="15"/>
  <c r="S17" i="15"/>
  <c r="Q17" i="15"/>
  <c r="T16" i="15"/>
  <c r="S16" i="15"/>
  <c r="Q16" i="15"/>
  <c r="T15" i="15"/>
  <c r="S15" i="15"/>
  <c r="Q15" i="15"/>
  <c r="T14" i="15"/>
  <c r="S14" i="15"/>
  <c r="Q14" i="15"/>
  <c r="T13" i="15"/>
  <c r="S13" i="15"/>
  <c r="Q13" i="15"/>
  <c r="T12" i="15"/>
  <c r="S12" i="15"/>
  <c r="Q12" i="15"/>
  <c r="T11" i="15"/>
  <c r="S11" i="15"/>
  <c r="Q11" i="15"/>
  <c r="T10" i="15"/>
  <c r="S10" i="15"/>
  <c r="Q10" i="15"/>
  <c r="T9" i="15"/>
  <c r="S9" i="15"/>
  <c r="Q9" i="15"/>
  <c r="T8" i="15"/>
  <c r="S8" i="15"/>
  <c r="Q8" i="15"/>
  <c r="T7" i="15"/>
  <c r="S7" i="15"/>
  <c r="Q7" i="15"/>
  <c r="T6" i="15"/>
  <c r="S6" i="15"/>
  <c r="Q6" i="15"/>
  <c r="T5" i="15"/>
  <c r="S5" i="15"/>
  <c r="Q5" i="15"/>
  <c r="T4" i="15"/>
  <c r="S4" i="15"/>
  <c r="Q4" i="15"/>
  <c r="T3" i="15"/>
  <c r="S3" i="15"/>
  <c r="Q3" i="15"/>
  <c r="T2" i="15"/>
  <c r="S2" i="15"/>
  <c r="Q2" i="15"/>
  <c r="T200" i="25"/>
  <c r="S200" i="25"/>
  <c r="Q200" i="25"/>
  <c r="T199" i="25"/>
  <c r="S199" i="25"/>
  <c r="Q199" i="25"/>
  <c r="T198" i="25"/>
  <c r="S198" i="25"/>
  <c r="Q198" i="25"/>
  <c r="T197" i="25"/>
  <c r="S197" i="25"/>
  <c r="Q197" i="25"/>
  <c r="T196" i="25"/>
  <c r="S196" i="25"/>
  <c r="Q196" i="25"/>
  <c r="T195" i="25"/>
  <c r="S195" i="25"/>
  <c r="Q195" i="25"/>
  <c r="T194" i="25"/>
  <c r="S194" i="25"/>
  <c r="Q194" i="25"/>
  <c r="T193" i="25"/>
  <c r="S193" i="25"/>
  <c r="Q193" i="25"/>
  <c r="T192" i="25"/>
  <c r="S192" i="25"/>
  <c r="Q192" i="25"/>
  <c r="T191" i="25"/>
  <c r="S191" i="25"/>
  <c r="Q191" i="25"/>
  <c r="T190" i="25"/>
  <c r="S190" i="25"/>
  <c r="Q190" i="25"/>
  <c r="T189" i="25"/>
  <c r="S189" i="25"/>
  <c r="Q189" i="25"/>
  <c r="T188" i="25"/>
  <c r="S188" i="25"/>
  <c r="Q188" i="25"/>
  <c r="T187" i="25"/>
  <c r="S187" i="25"/>
  <c r="Q187" i="25"/>
  <c r="T186" i="25"/>
  <c r="S186" i="25"/>
  <c r="Q186" i="25"/>
  <c r="T185" i="25"/>
  <c r="S185" i="25"/>
  <c r="Q185" i="25"/>
  <c r="T184" i="25"/>
  <c r="S184" i="25"/>
  <c r="Q184" i="25"/>
  <c r="T183" i="25"/>
  <c r="S183" i="25"/>
  <c r="Q183" i="25"/>
  <c r="T182" i="25"/>
  <c r="S182" i="25"/>
  <c r="Q182" i="25"/>
  <c r="T181" i="25"/>
  <c r="S181" i="25"/>
  <c r="Q181" i="25"/>
  <c r="T180" i="25"/>
  <c r="S180" i="25"/>
  <c r="Q180" i="25"/>
  <c r="T179" i="25"/>
  <c r="S179" i="25"/>
  <c r="Q179" i="25"/>
  <c r="T178" i="25"/>
  <c r="S178" i="25"/>
  <c r="Q178" i="25"/>
  <c r="T177" i="25"/>
  <c r="S177" i="25"/>
  <c r="Q177" i="25"/>
  <c r="T176" i="25"/>
  <c r="S176" i="25"/>
  <c r="Q176" i="25"/>
  <c r="T175" i="25"/>
  <c r="S175" i="25"/>
  <c r="Q175" i="25"/>
  <c r="T174" i="25"/>
  <c r="S174" i="25"/>
  <c r="Q174" i="25"/>
  <c r="T173" i="25"/>
  <c r="S173" i="25"/>
  <c r="Q173" i="25"/>
  <c r="T172" i="25"/>
  <c r="S172" i="25"/>
  <c r="Q172" i="25"/>
  <c r="T171" i="25"/>
  <c r="S171" i="25"/>
  <c r="Q171" i="25"/>
  <c r="T170" i="25"/>
  <c r="S170" i="25"/>
  <c r="Q170" i="25"/>
  <c r="T169" i="25"/>
  <c r="S169" i="25"/>
  <c r="Q169" i="25"/>
  <c r="T168" i="25"/>
  <c r="S168" i="25"/>
  <c r="Q168" i="25"/>
  <c r="T167" i="25"/>
  <c r="S167" i="25"/>
  <c r="Q167" i="25"/>
  <c r="T166" i="25"/>
  <c r="S166" i="25"/>
  <c r="Q166" i="25"/>
  <c r="T165" i="25"/>
  <c r="S165" i="25"/>
  <c r="Q165" i="25"/>
  <c r="T164" i="25"/>
  <c r="S164" i="25"/>
  <c r="Q164" i="25"/>
  <c r="T163" i="25"/>
  <c r="S163" i="25"/>
  <c r="Q163" i="25"/>
  <c r="T162" i="25"/>
  <c r="S162" i="25"/>
  <c r="Q162" i="25"/>
  <c r="T161" i="25"/>
  <c r="S161" i="25"/>
  <c r="Q161" i="25"/>
  <c r="T160" i="25"/>
  <c r="S160" i="25"/>
  <c r="Q160" i="25"/>
  <c r="T159" i="25"/>
  <c r="S159" i="25"/>
  <c r="Q159" i="25"/>
  <c r="T158" i="25"/>
  <c r="S158" i="25"/>
  <c r="Q158" i="25"/>
  <c r="T157" i="25"/>
  <c r="S157" i="25"/>
  <c r="Q157" i="25"/>
  <c r="T156" i="25"/>
  <c r="S156" i="25"/>
  <c r="Q156" i="25"/>
  <c r="T155" i="25"/>
  <c r="S155" i="25"/>
  <c r="Q155" i="25"/>
  <c r="T154" i="25"/>
  <c r="S154" i="25"/>
  <c r="Q154" i="25"/>
  <c r="T153" i="25"/>
  <c r="S153" i="25"/>
  <c r="Q153" i="25"/>
  <c r="T152" i="25"/>
  <c r="S152" i="25"/>
  <c r="Q152" i="25"/>
  <c r="T151" i="25"/>
  <c r="S151" i="25"/>
  <c r="Q151" i="25"/>
  <c r="T150" i="25"/>
  <c r="S150" i="25"/>
  <c r="Q150" i="25"/>
  <c r="T149" i="25"/>
  <c r="S149" i="25"/>
  <c r="Q149" i="25"/>
  <c r="T148" i="25"/>
  <c r="S148" i="25"/>
  <c r="Q148" i="25"/>
  <c r="T147" i="25"/>
  <c r="S147" i="25"/>
  <c r="Q147" i="25"/>
  <c r="T146" i="25"/>
  <c r="S146" i="25"/>
  <c r="Q146" i="25"/>
  <c r="T145" i="25"/>
  <c r="S145" i="25"/>
  <c r="Q145" i="25"/>
  <c r="T144" i="25"/>
  <c r="S144" i="25"/>
  <c r="Q144" i="25"/>
  <c r="T143" i="25"/>
  <c r="S143" i="25"/>
  <c r="Q143" i="25"/>
  <c r="T142" i="25"/>
  <c r="S142" i="25"/>
  <c r="Q142" i="25"/>
  <c r="T141" i="25"/>
  <c r="S141" i="25"/>
  <c r="Q141" i="25"/>
  <c r="T140" i="25"/>
  <c r="S140" i="25"/>
  <c r="Q140" i="25"/>
  <c r="T139" i="25"/>
  <c r="S139" i="25"/>
  <c r="Q139" i="25"/>
  <c r="T138" i="25"/>
  <c r="S138" i="25"/>
  <c r="Q138" i="25"/>
  <c r="T137" i="25"/>
  <c r="S137" i="25"/>
  <c r="Q137" i="25"/>
  <c r="T136" i="25"/>
  <c r="S136" i="25"/>
  <c r="Q136" i="25"/>
  <c r="T135" i="25"/>
  <c r="S135" i="25"/>
  <c r="Q135" i="25"/>
  <c r="T134" i="25"/>
  <c r="S134" i="25"/>
  <c r="Q134" i="25"/>
  <c r="T133" i="25"/>
  <c r="S133" i="25"/>
  <c r="Q133" i="25"/>
  <c r="T132" i="25"/>
  <c r="S132" i="25"/>
  <c r="Q132" i="25"/>
  <c r="T131" i="25"/>
  <c r="S131" i="25"/>
  <c r="Q131" i="25"/>
  <c r="T130" i="25"/>
  <c r="S130" i="25"/>
  <c r="Q130" i="25"/>
  <c r="T129" i="25"/>
  <c r="S129" i="25"/>
  <c r="Q129" i="25"/>
  <c r="T128" i="25"/>
  <c r="S128" i="25"/>
  <c r="Q128" i="25"/>
  <c r="T127" i="25"/>
  <c r="S127" i="25"/>
  <c r="Q127" i="25"/>
  <c r="T126" i="25"/>
  <c r="S126" i="25"/>
  <c r="Q126" i="25"/>
  <c r="T125" i="25"/>
  <c r="S125" i="25"/>
  <c r="Q125" i="25"/>
  <c r="T124" i="25"/>
  <c r="S124" i="25"/>
  <c r="Q124" i="25"/>
  <c r="T123" i="25"/>
  <c r="S123" i="25"/>
  <c r="Q123" i="25"/>
  <c r="T122" i="25"/>
  <c r="S122" i="25"/>
  <c r="Q122" i="25"/>
  <c r="T121" i="25"/>
  <c r="S121" i="25"/>
  <c r="Q121" i="25"/>
  <c r="T120" i="25"/>
  <c r="S120" i="25"/>
  <c r="Q120" i="25"/>
  <c r="T119" i="25"/>
  <c r="S119" i="25"/>
  <c r="Q119" i="25"/>
  <c r="T118" i="25"/>
  <c r="S118" i="25"/>
  <c r="Q118" i="25"/>
  <c r="T117" i="25"/>
  <c r="S117" i="25"/>
  <c r="Q117" i="25"/>
  <c r="T116" i="25"/>
  <c r="S116" i="25"/>
  <c r="Q116" i="25"/>
  <c r="T115" i="25"/>
  <c r="S115" i="25"/>
  <c r="Q115" i="25"/>
  <c r="T114" i="25"/>
  <c r="S114" i="25"/>
  <c r="Q114" i="25"/>
  <c r="T113" i="25"/>
  <c r="S113" i="25"/>
  <c r="Q113" i="25"/>
  <c r="T112" i="25"/>
  <c r="S112" i="25"/>
  <c r="Q112" i="25"/>
  <c r="T111" i="25"/>
  <c r="S111" i="25"/>
  <c r="Q111" i="25"/>
  <c r="T110" i="25"/>
  <c r="S110" i="25"/>
  <c r="Q110" i="25"/>
  <c r="T109" i="25"/>
  <c r="S109" i="25"/>
  <c r="Q109" i="25"/>
  <c r="T108" i="25"/>
  <c r="S108" i="25"/>
  <c r="Q108" i="25"/>
  <c r="T107" i="25"/>
  <c r="S107" i="25"/>
  <c r="Q107" i="25"/>
  <c r="T106" i="25"/>
  <c r="S106" i="25"/>
  <c r="Q106" i="25"/>
  <c r="T105" i="25"/>
  <c r="S105" i="25"/>
  <c r="Q105" i="25"/>
  <c r="T104" i="25"/>
  <c r="S104" i="25"/>
  <c r="Q104" i="25"/>
  <c r="T103" i="25"/>
  <c r="S103" i="25"/>
  <c r="Q103" i="25"/>
  <c r="T102" i="25"/>
  <c r="S102" i="25"/>
  <c r="Q102" i="25"/>
  <c r="T101" i="25"/>
  <c r="S101" i="25"/>
  <c r="Q101" i="25"/>
  <c r="T100" i="25"/>
  <c r="S100" i="25"/>
  <c r="Q100" i="25"/>
  <c r="T99" i="25"/>
  <c r="S99" i="25"/>
  <c r="Q99" i="25"/>
  <c r="T98" i="25"/>
  <c r="S98" i="25"/>
  <c r="Q98" i="25"/>
  <c r="T97" i="25"/>
  <c r="S97" i="25"/>
  <c r="Q97" i="25"/>
  <c r="T96" i="25"/>
  <c r="S96" i="25"/>
  <c r="Q96" i="25"/>
  <c r="T95" i="25"/>
  <c r="S95" i="25"/>
  <c r="Q95" i="25"/>
  <c r="T94" i="25"/>
  <c r="S94" i="25"/>
  <c r="Q94" i="25"/>
  <c r="T93" i="25"/>
  <c r="S93" i="25"/>
  <c r="Q93" i="25"/>
  <c r="T92" i="25"/>
  <c r="S92" i="25"/>
  <c r="Q92" i="25"/>
  <c r="T91" i="25"/>
  <c r="S91" i="25"/>
  <c r="Q91" i="25"/>
  <c r="T90" i="25"/>
  <c r="S90" i="25"/>
  <c r="Q90" i="25"/>
  <c r="T89" i="25"/>
  <c r="S89" i="25"/>
  <c r="Q89" i="25"/>
  <c r="T88" i="25"/>
  <c r="S88" i="25"/>
  <c r="Q88" i="25"/>
  <c r="T87" i="25"/>
  <c r="S87" i="25"/>
  <c r="Q87" i="25"/>
  <c r="T86" i="25"/>
  <c r="S86" i="25"/>
  <c r="Q86" i="25"/>
  <c r="T85" i="25"/>
  <c r="S85" i="25"/>
  <c r="Q85" i="25"/>
  <c r="T84" i="25"/>
  <c r="S84" i="25"/>
  <c r="Q84" i="25"/>
  <c r="T83" i="25"/>
  <c r="S83" i="25"/>
  <c r="Q83" i="25"/>
  <c r="T82" i="25"/>
  <c r="S82" i="25"/>
  <c r="Q82" i="25"/>
  <c r="T81" i="25"/>
  <c r="S81" i="25"/>
  <c r="Q81" i="25"/>
  <c r="T80" i="25"/>
  <c r="S80" i="25"/>
  <c r="Q80" i="25"/>
  <c r="T79" i="25"/>
  <c r="S79" i="25"/>
  <c r="Q79" i="25"/>
  <c r="T78" i="25"/>
  <c r="S78" i="25"/>
  <c r="Q78" i="25"/>
  <c r="T77" i="25"/>
  <c r="S77" i="25"/>
  <c r="Q77" i="25"/>
  <c r="T76" i="25"/>
  <c r="S76" i="25"/>
  <c r="Q76" i="25"/>
  <c r="T75" i="25"/>
  <c r="S75" i="25"/>
  <c r="Q75" i="25"/>
  <c r="T74" i="25"/>
  <c r="S74" i="25"/>
  <c r="Q74" i="25"/>
  <c r="T73" i="25"/>
  <c r="S73" i="25"/>
  <c r="Q73" i="25"/>
  <c r="T72" i="25"/>
  <c r="S72" i="25"/>
  <c r="Q72" i="25"/>
  <c r="T71" i="25"/>
  <c r="S71" i="25"/>
  <c r="Q71" i="25"/>
  <c r="T70" i="25"/>
  <c r="S70" i="25"/>
  <c r="Q70" i="25"/>
  <c r="T69" i="25"/>
  <c r="S69" i="25"/>
  <c r="Q69" i="25"/>
  <c r="T68" i="25"/>
  <c r="S68" i="25"/>
  <c r="Q68" i="25"/>
  <c r="T67" i="25"/>
  <c r="S67" i="25"/>
  <c r="Q67" i="25"/>
  <c r="T66" i="25"/>
  <c r="S66" i="25"/>
  <c r="Q66" i="25"/>
  <c r="T65" i="25"/>
  <c r="S65" i="25"/>
  <c r="Q65" i="25"/>
  <c r="T64" i="25"/>
  <c r="S64" i="25"/>
  <c r="Q64" i="25"/>
  <c r="T63" i="25"/>
  <c r="S63" i="25"/>
  <c r="Q63" i="25"/>
  <c r="T62" i="25"/>
  <c r="S62" i="25"/>
  <c r="Q62" i="25"/>
  <c r="T61" i="25"/>
  <c r="S61" i="25"/>
  <c r="Q61" i="25"/>
  <c r="T60" i="25"/>
  <c r="S60" i="25"/>
  <c r="Q60" i="25"/>
  <c r="T59" i="25"/>
  <c r="S59" i="25"/>
  <c r="Q59" i="25"/>
  <c r="T58" i="25"/>
  <c r="S58" i="25"/>
  <c r="Q58" i="25"/>
  <c r="T57" i="25"/>
  <c r="S57" i="25"/>
  <c r="Q57" i="25"/>
  <c r="T56" i="25"/>
  <c r="S56" i="25"/>
  <c r="Q56" i="25"/>
  <c r="T55" i="25"/>
  <c r="S55" i="25"/>
  <c r="Q55" i="25"/>
  <c r="T54" i="25"/>
  <c r="S54" i="25"/>
  <c r="Q54" i="25"/>
  <c r="T53" i="25"/>
  <c r="S53" i="25"/>
  <c r="Q53" i="25"/>
  <c r="T52" i="25"/>
  <c r="S52" i="25"/>
  <c r="Q52" i="25"/>
  <c r="T51" i="25"/>
  <c r="S51" i="25"/>
  <c r="Q51" i="25"/>
  <c r="T50" i="25"/>
  <c r="S50" i="25"/>
  <c r="Q50" i="25"/>
  <c r="T49" i="25"/>
  <c r="S49" i="25"/>
  <c r="Q49" i="25"/>
  <c r="T48" i="25"/>
  <c r="S48" i="25"/>
  <c r="Q48" i="25"/>
  <c r="T47" i="25"/>
  <c r="S47" i="25"/>
  <c r="Q47" i="25"/>
  <c r="T46" i="25"/>
  <c r="S46" i="25"/>
  <c r="Q46" i="25"/>
  <c r="T45" i="25"/>
  <c r="S45" i="25"/>
  <c r="Q45" i="25"/>
  <c r="T44" i="25"/>
  <c r="S44" i="25"/>
  <c r="Q44" i="25"/>
  <c r="T43" i="25"/>
  <c r="S43" i="25"/>
  <c r="Q43" i="25"/>
  <c r="T42" i="25"/>
  <c r="S42" i="25"/>
  <c r="Q42" i="25"/>
  <c r="T41" i="25"/>
  <c r="S41" i="25"/>
  <c r="Q41" i="25"/>
  <c r="T40" i="25"/>
  <c r="S40" i="25"/>
  <c r="Q40" i="25"/>
  <c r="T39" i="25"/>
  <c r="S39" i="25"/>
  <c r="Q39" i="25"/>
  <c r="T38" i="25"/>
  <c r="S38" i="25"/>
  <c r="Q38" i="25"/>
  <c r="T37" i="25"/>
  <c r="S37" i="25"/>
  <c r="Q37" i="25"/>
  <c r="T36" i="25"/>
  <c r="S36" i="25"/>
  <c r="Q36" i="25"/>
  <c r="T35" i="25"/>
  <c r="S35" i="25"/>
  <c r="Q35" i="25"/>
  <c r="T34" i="25"/>
  <c r="S34" i="25"/>
  <c r="Q34" i="25"/>
  <c r="T33" i="25"/>
  <c r="S33" i="25"/>
  <c r="Q33" i="25"/>
  <c r="T32" i="25"/>
  <c r="S32" i="25"/>
  <c r="Q32" i="25"/>
  <c r="T31" i="25"/>
  <c r="S31" i="25"/>
  <c r="Q31" i="25"/>
  <c r="T30" i="25"/>
  <c r="S30" i="25"/>
  <c r="Q30" i="25"/>
  <c r="T29" i="25"/>
  <c r="S29" i="25"/>
  <c r="Q29" i="25"/>
  <c r="T28" i="25"/>
  <c r="S28" i="25"/>
  <c r="Q28" i="25"/>
  <c r="T27" i="25"/>
  <c r="S27" i="25"/>
  <c r="Q27" i="25"/>
  <c r="T26" i="25"/>
  <c r="S26" i="25"/>
  <c r="Q26" i="25"/>
  <c r="T25" i="25"/>
  <c r="S25" i="25"/>
  <c r="Q25" i="25"/>
  <c r="T24" i="25"/>
  <c r="S24" i="25"/>
  <c r="Q24" i="25"/>
  <c r="T23" i="25"/>
  <c r="S23" i="25"/>
  <c r="Q23" i="25"/>
  <c r="T22" i="25"/>
  <c r="S22" i="25"/>
  <c r="Q22" i="25"/>
  <c r="T21" i="25"/>
  <c r="S21" i="25"/>
  <c r="Q21" i="25"/>
  <c r="T20" i="25"/>
  <c r="S20" i="25"/>
  <c r="Q20" i="25"/>
  <c r="T19" i="25"/>
  <c r="S19" i="25"/>
  <c r="Q19" i="25"/>
  <c r="T18" i="25"/>
  <c r="S18" i="25"/>
  <c r="Q18" i="25"/>
  <c r="T17" i="25"/>
  <c r="S17" i="25"/>
  <c r="Q17" i="25"/>
  <c r="T16" i="25"/>
  <c r="S16" i="25"/>
  <c r="Q16" i="25"/>
  <c r="T15" i="25"/>
  <c r="S15" i="25"/>
  <c r="Q15" i="25"/>
  <c r="T14" i="25"/>
  <c r="S14" i="25"/>
  <c r="Q14" i="25"/>
  <c r="T13" i="25"/>
  <c r="S13" i="25"/>
  <c r="Q13" i="25"/>
  <c r="T12" i="25"/>
  <c r="S12" i="25"/>
  <c r="Q12" i="25"/>
  <c r="T11" i="25"/>
  <c r="S11" i="25"/>
  <c r="Q11" i="25"/>
  <c r="T10" i="25"/>
  <c r="S10" i="25"/>
  <c r="Q10" i="25"/>
  <c r="T9" i="25"/>
  <c r="S9" i="25"/>
  <c r="Q9" i="25"/>
  <c r="T8" i="25"/>
  <c r="S8" i="25"/>
  <c r="Q8" i="25"/>
  <c r="T7" i="25"/>
  <c r="S7" i="25"/>
  <c r="Q7" i="25"/>
  <c r="T6" i="25"/>
  <c r="S6" i="25"/>
  <c r="Q6" i="25"/>
  <c r="T5" i="25"/>
  <c r="S5" i="25"/>
  <c r="Q5" i="25"/>
  <c r="T4" i="25"/>
  <c r="S4" i="25"/>
  <c r="Q4" i="25"/>
  <c r="T3" i="25"/>
  <c r="S3" i="25"/>
  <c r="Q3" i="25"/>
  <c r="T2" i="25"/>
  <c r="S2" i="25"/>
  <c r="Q2" i="25"/>
  <c r="T200" i="13"/>
  <c r="S200" i="13"/>
  <c r="Q200" i="13"/>
  <c r="T199" i="13"/>
  <c r="S199" i="13"/>
  <c r="Q199" i="13"/>
  <c r="T198" i="13"/>
  <c r="S198" i="13"/>
  <c r="Q198" i="13"/>
  <c r="T197" i="13"/>
  <c r="S197" i="13"/>
  <c r="Q197" i="13"/>
  <c r="T196" i="13"/>
  <c r="S196" i="13"/>
  <c r="Q196" i="13"/>
  <c r="T195" i="13"/>
  <c r="S195" i="13"/>
  <c r="Q195" i="13"/>
  <c r="T194" i="13"/>
  <c r="S194" i="13"/>
  <c r="Q194" i="13"/>
  <c r="T193" i="13"/>
  <c r="S193" i="13"/>
  <c r="Q193" i="13"/>
  <c r="T192" i="13"/>
  <c r="S192" i="13"/>
  <c r="Q192" i="13"/>
  <c r="T191" i="13"/>
  <c r="S191" i="13"/>
  <c r="Q191" i="13"/>
  <c r="T190" i="13"/>
  <c r="S190" i="13"/>
  <c r="Q190" i="13"/>
  <c r="T189" i="13"/>
  <c r="S189" i="13"/>
  <c r="Q189" i="13"/>
  <c r="T188" i="13"/>
  <c r="S188" i="13"/>
  <c r="Q188" i="13"/>
  <c r="T187" i="13"/>
  <c r="S187" i="13"/>
  <c r="Q187" i="13"/>
  <c r="T186" i="13"/>
  <c r="S186" i="13"/>
  <c r="Q186" i="13"/>
  <c r="T185" i="13"/>
  <c r="S185" i="13"/>
  <c r="Q185" i="13"/>
  <c r="T184" i="13"/>
  <c r="S184" i="13"/>
  <c r="Q184" i="13"/>
  <c r="T183" i="13"/>
  <c r="S183" i="13"/>
  <c r="Q183" i="13"/>
  <c r="T182" i="13"/>
  <c r="S182" i="13"/>
  <c r="Q182" i="13"/>
  <c r="T181" i="13"/>
  <c r="S181" i="13"/>
  <c r="Q181" i="13"/>
  <c r="T180" i="13"/>
  <c r="S180" i="13"/>
  <c r="Q180" i="13"/>
  <c r="T179" i="13"/>
  <c r="S179" i="13"/>
  <c r="Q179" i="13"/>
  <c r="T178" i="13"/>
  <c r="S178" i="13"/>
  <c r="Q178" i="13"/>
  <c r="T177" i="13"/>
  <c r="S177" i="13"/>
  <c r="Q177" i="13"/>
  <c r="T176" i="13"/>
  <c r="S176" i="13"/>
  <c r="Q176" i="13"/>
  <c r="T175" i="13"/>
  <c r="S175" i="13"/>
  <c r="Q175" i="13"/>
  <c r="T174" i="13"/>
  <c r="S174" i="13"/>
  <c r="Q174" i="13"/>
  <c r="T173" i="13"/>
  <c r="S173" i="13"/>
  <c r="Q173" i="13"/>
  <c r="T172" i="13"/>
  <c r="S172" i="13"/>
  <c r="Q172" i="13"/>
  <c r="T171" i="13"/>
  <c r="S171" i="13"/>
  <c r="Q171" i="13"/>
  <c r="T170" i="13"/>
  <c r="S170" i="13"/>
  <c r="Q170" i="13"/>
  <c r="T169" i="13"/>
  <c r="S169" i="13"/>
  <c r="Q169" i="13"/>
  <c r="T168" i="13"/>
  <c r="S168" i="13"/>
  <c r="Q168" i="13"/>
  <c r="T167" i="13"/>
  <c r="S167" i="13"/>
  <c r="Q167" i="13"/>
  <c r="T166" i="13"/>
  <c r="S166" i="13"/>
  <c r="Q166" i="13"/>
  <c r="T165" i="13"/>
  <c r="S165" i="13"/>
  <c r="Q165" i="13"/>
  <c r="T164" i="13"/>
  <c r="S164" i="13"/>
  <c r="Q164" i="13"/>
  <c r="T163" i="13"/>
  <c r="S163" i="13"/>
  <c r="Q163" i="13"/>
  <c r="T162" i="13"/>
  <c r="S162" i="13"/>
  <c r="Q162" i="13"/>
  <c r="T161" i="13"/>
  <c r="S161" i="13"/>
  <c r="Q161" i="13"/>
  <c r="T160" i="13"/>
  <c r="S160" i="13"/>
  <c r="Q160" i="13"/>
  <c r="T159" i="13"/>
  <c r="S159" i="13"/>
  <c r="Q159" i="13"/>
  <c r="T158" i="13"/>
  <c r="S158" i="13"/>
  <c r="Q158" i="13"/>
  <c r="T157" i="13"/>
  <c r="S157" i="13"/>
  <c r="Q157" i="13"/>
  <c r="T156" i="13"/>
  <c r="S156" i="13"/>
  <c r="Q156" i="13"/>
  <c r="T155" i="13"/>
  <c r="S155" i="13"/>
  <c r="Q155" i="13"/>
  <c r="T154" i="13"/>
  <c r="S154" i="13"/>
  <c r="Q154" i="13"/>
  <c r="T153" i="13"/>
  <c r="S153" i="13"/>
  <c r="Q153" i="13"/>
  <c r="T152" i="13"/>
  <c r="S152" i="13"/>
  <c r="Q152" i="13"/>
  <c r="T151" i="13"/>
  <c r="S151" i="13"/>
  <c r="Q151" i="13"/>
  <c r="T150" i="13"/>
  <c r="S150" i="13"/>
  <c r="Q150" i="13"/>
  <c r="T149" i="13"/>
  <c r="S149" i="13"/>
  <c r="Q149" i="13"/>
  <c r="T148" i="13"/>
  <c r="S148" i="13"/>
  <c r="Q148" i="13"/>
  <c r="T147" i="13"/>
  <c r="S147" i="13"/>
  <c r="Q147" i="13"/>
  <c r="T146" i="13"/>
  <c r="S146" i="13"/>
  <c r="Q146" i="13"/>
  <c r="T145" i="13"/>
  <c r="S145" i="13"/>
  <c r="Q145" i="13"/>
  <c r="T144" i="13"/>
  <c r="S144" i="13"/>
  <c r="Q144" i="13"/>
  <c r="T143" i="13"/>
  <c r="S143" i="13"/>
  <c r="Q143" i="13"/>
  <c r="T142" i="13"/>
  <c r="S142" i="13"/>
  <c r="Q142" i="13"/>
  <c r="T141" i="13"/>
  <c r="S141" i="13"/>
  <c r="Q141" i="13"/>
  <c r="T140" i="13"/>
  <c r="S140" i="13"/>
  <c r="Q140" i="13"/>
  <c r="T139" i="13"/>
  <c r="S139" i="13"/>
  <c r="Q139" i="13"/>
  <c r="T138" i="13"/>
  <c r="S138" i="13"/>
  <c r="Q138" i="13"/>
  <c r="T137" i="13"/>
  <c r="S137" i="13"/>
  <c r="Q137" i="13"/>
  <c r="T136" i="13"/>
  <c r="S136" i="13"/>
  <c r="Q136" i="13"/>
  <c r="T135" i="13"/>
  <c r="S135" i="13"/>
  <c r="Q135" i="13"/>
  <c r="T134" i="13"/>
  <c r="S134" i="13"/>
  <c r="Q134" i="13"/>
  <c r="T133" i="13"/>
  <c r="S133" i="13"/>
  <c r="Q133" i="13"/>
  <c r="T132" i="13"/>
  <c r="S132" i="13"/>
  <c r="Q132" i="13"/>
  <c r="T131" i="13"/>
  <c r="S131" i="13"/>
  <c r="Q131" i="13"/>
  <c r="T130" i="13"/>
  <c r="S130" i="13"/>
  <c r="Q130" i="13"/>
  <c r="T129" i="13"/>
  <c r="S129" i="13"/>
  <c r="Q129" i="13"/>
  <c r="T128" i="13"/>
  <c r="S128" i="13"/>
  <c r="Q128" i="13"/>
  <c r="T127" i="13"/>
  <c r="S127" i="13"/>
  <c r="Q127" i="13"/>
  <c r="T126" i="13"/>
  <c r="S126" i="13"/>
  <c r="Q126" i="13"/>
  <c r="T125" i="13"/>
  <c r="S125" i="13"/>
  <c r="Q125" i="13"/>
  <c r="T124" i="13"/>
  <c r="S124" i="13"/>
  <c r="Q124" i="13"/>
  <c r="T123" i="13"/>
  <c r="S123" i="13"/>
  <c r="Q123" i="13"/>
  <c r="T122" i="13"/>
  <c r="S122" i="13"/>
  <c r="Q122" i="13"/>
  <c r="T121" i="13"/>
  <c r="S121" i="13"/>
  <c r="Q121" i="13"/>
  <c r="T120" i="13"/>
  <c r="S120" i="13"/>
  <c r="Q120" i="13"/>
  <c r="T119" i="13"/>
  <c r="S119" i="13"/>
  <c r="Q119" i="13"/>
  <c r="T118" i="13"/>
  <c r="S118" i="13"/>
  <c r="Q118" i="13"/>
  <c r="T117" i="13"/>
  <c r="S117" i="13"/>
  <c r="Q117" i="13"/>
  <c r="T116" i="13"/>
  <c r="S116" i="13"/>
  <c r="Q116" i="13"/>
  <c r="T115" i="13"/>
  <c r="S115" i="13"/>
  <c r="Q115" i="13"/>
  <c r="T114" i="13"/>
  <c r="S114" i="13"/>
  <c r="Q114" i="13"/>
  <c r="T113" i="13"/>
  <c r="S113" i="13"/>
  <c r="Q113" i="13"/>
  <c r="T112" i="13"/>
  <c r="S112" i="13"/>
  <c r="Q112" i="13"/>
  <c r="T111" i="13"/>
  <c r="S111" i="13"/>
  <c r="Q111" i="13"/>
  <c r="T110" i="13"/>
  <c r="S110" i="13"/>
  <c r="Q110" i="13"/>
  <c r="T109" i="13"/>
  <c r="S109" i="13"/>
  <c r="Q109" i="13"/>
  <c r="T108" i="13"/>
  <c r="S108" i="13"/>
  <c r="Q108" i="13"/>
  <c r="T107" i="13"/>
  <c r="S107" i="13"/>
  <c r="Q107" i="13"/>
  <c r="T106" i="13"/>
  <c r="S106" i="13"/>
  <c r="Q106" i="13"/>
  <c r="T105" i="13"/>
  <c r="S105" i="13"/>
  <c r="Q105" i="13"/>
  <c r="T104" i="13"/>
  <c r="S104" i="13"/>
  <c r="Q104" i="13"/>
  <c r="T103" i="13"/>
  <c r="S103" i="13"/>
  <c r="Q103" i="13"/>
  <c r="T102" i="13"/>
  <c r="S102" i="13"/>
  <c r="Q102" i="13"/>
  <c r="T101" i="13"/>
  <c r="S101" i="13"/>
  <c r="Q101" i="13"/>
  <c r="T100" i="13"/>
  <c r="S100" i="13"/>
  <c r="Q100" i="13"/>
  <c r="T99" i="13"/>
  <c r="S99" i="13"/>
  <c r="Q99" i="13"/>
  <c r="T98" i="13"/>
  <c r="S98" i="13"/>
  <c r="Q98" i="13"/>
  <c r="T97" i="13"/>
  <c r="S97" i="13"/>
  <c r="Q97" i="13"/>
  <c r="T96" i="13"/>
  <c r="S96" i="13"/>
  <c r="Q96" i="13"/>
  <c r="T95" i="13"/>
  <c r="S95" i="13"/>
  <c r="Q95" i="13"/>
  <c r="T94" i="13"/>
  <c r="S94" i="13"/>
  <c r="Q94" i="13"/>
  <c r="T93" i="13"/>
  <c r="S93" i="13"/>
  <c r="Q93" i="13"/>
  <c r="T92" i="13"/>
  <c r="S92" i="13"/>
  <c r="Q92" i="13"/>
  <c r="T91" i="13"/>
  <c r="S91" i="13"/>
  <c r="Q91" i="13"/>
  <c r="T90" i="13"/>
  <c r="S90" i="13"/>
  <c r="Q90" i="13"/>
  <c r="T89" i="13"/>
  <c r="S89" i="13"/>
  <c r="Q89" i="13"/>
  <c r="T88" i="13"/>
  <c r="S88" i="13"/>
  <c r="Q88" i="13"/>
  <c r="T87" i="13"/>
  <c r="S87" i="13"/>
  <c r="Q87" i="13"/>
  <c r="T86" i="13"/>
  <c r="S86" i="13"/>
  <c r="Q86" i="13"/>
  <c r="T85" i="13"/>
  <c r="S85" i="13"/>
  <c r="Q85" i="13"/>
  <c r="T84" i="13"/>
  <c r="S84" i="13"/>
  <c r="Q84" i="13"/>
  <c r="T83" i="13"/>
  <c r="S83" i="13"/>
  <c r="Q83" i="13"/>
  <c r="T82" i="13"/>
  <c r="S82" i="13"/>
  <c r="Q82" i="13"/>
  <c r="T81" i="13"/>
  <c r="S81" i="13"/>
  <c r="Q81" i="13"/>
  <c r="T80" i="13"/>
  <c r="S80" i="13"/>
  <c r="Q80" i="13"/>
  <c r="T79" i="13"/>
  <c r="S79" i="13"/>
  <c r="Q79" i="13"/>
  <c r="T78" i="13"/>
  <c r="S78" i="13"/>
  <c r="Q78" i="13"/>
  <c r="T77" i="13"/>
  <c r="S77" i="13"/>
  <c r="Q77" i="13"/>
  <c r="T76" i="13"/>
  <c r="S76" i="13"/>
  <c r="Q76" i="13"/>
  <c r="T75" i="13"/>
  <c r="S75" i="13"/>
  <c r="Q75" i="13"/>
  <c r="T74" i="13"/>
  <c r="S74" i="13"/>
  <c r="Q74" i="13"/>
  <c r="T73" i="13"/>
  <c r="S73" i="13"/>
  <c r="Q73" i="13"/>
  <c r="T72" i="13"/>
  <c r="S72" i="13"/>
  <c r="Q72" i="13"/>
  <c r="T71" i="13"/>
  <c r="S71" i="13"/>
  <c r="Q71" i="13"/>
  <c r="T70" i="13"/>
  <c r="S70" i="13"/>
  <c r="Q70" i="13"/>
  <c r="T69" i="13"/>
  <c r="S69" i="13"/>
  <c r="Q69" i="13"/>
  <c r="T68" i="13"/>
  <c r="S68" i="13"/>
  <c r="Q68" i="13"/>
  <c r="T67" i="13"/>
  <c r="S67" i="13"/>
  <c r="Q67" i="13"/>
  <c r="T66" i="13"/>
  <c r="S66" i="13"/>
  <c r="Q66" i="13"/>
  <c r="T65" i="13"/>
  <c r="S65" i="13"/>
  <c r="Q65" i="13"/>
  <c r="T64" i="13"/>
  <c r="S64" i="13"/>
  <c r="Q64" i="13"/>
  <c r="T63" i="13"/>
  <c r="S63" i="13"/>
  <c r="Q63" i="13"/>
  <c r="T62" i="13"/>
  <c r="S62" i="13"/>
  <c r="Q62" i="13"/>
  <c r="T61" i="13"/>
  <c r="S61" i="13"/>
  <c r="Q61" i="13"/>
  <c r="T60" i="13"/>
  <c r="S60" i="13"/>
  <c r="Q60" i="13"/>
  <c r="T59" i="13"/>
  <c r="S59" i="13"/>
  <c r="Q59" i="13"/>
  <c r="T58" i="13"/>
  <c r="S58" i="13"/>
  <c r="Q58" i="13"/>
  <c r="T57" i="13"/>
  <c r="S57" i="13"/>
  <c r="Q57" i="13"/>
  <c r="T56" i="13"/>
  <c r="S56" i="13"/>
  <c r="Q56" i="13"/>
  <c r="T55" i="13"/>
  <c r="S55" i="13"/>
  <c r="Q55" i="13"/>
  <c r="T54" i="13"/>
  <c r="S54" i="13"/>
  <c r="Q54" i="13"/>
  <c r="T53" i="13"/>
  <c r="S53" i="13"/>
  <c r="Q53" i="13"/>
  <c r="T52" i="13"/>
  <c r="S52" i="13"/>
  <c r="Q52" i="13"/>
  <c r="T51" i="13"/>
  <c r="S51" i="13"/>
  <c r="Q51" i="13"/>
  <c r="T50" i="13"/>
  <c r="S50" i="13"/>
  <c r="Q50" i="13"/>
  <c r="T49" i="13"/>
  <c r="S49" i="13"/>
  <c r="Q49" i="13"/>
  <c r="T48" i="13"/>
  <c r="S48" i="13"/>
  <c r="Q48" i="13"/>
  <c r="T47" i="13"/>
  <c r="S47" i="13"/>
  <c r="Q47" i="13"/>
  <c r="T46" i="13"/>
  <c r="S46" i="13"/>
  <c r="Q46" i="13"/>
  <c r="T45" i="13"/>
  <c r="S45" i="13"/>
  <c r="Q45" i="13"/>
  <c r="T44" i="13"/>
  <c r="S44" i="13"/>
  <c r="Q44" i="13"/>
  <c r="T43" i="13"/>
  <c r="S43" i="13"/>
  <c r="Q43" i="13"/>
  <c r="T42" i="13"/>
  <c r="S42" i="13"/>
  <c r="Q42" i="13"/>
  <c r="T41" i="13"/>
  <c r="S41" i="13"/>
  <c r="Q41" i="13"/>
  <c r="T40" i="13"/>
  <c r="S40" i="13"/>
  <c r="Q40" i="13"/>
  <c r="T39" i="13"/>
  <c r="S39" i="13"/>
  <c r="Q39" i="13"/>
  <c r="T38" i="13"/>
  <c r="S38" i="13"/>
  <c r="Q38" i="13"/>
  <c r="T37" i="13"/>
  <c r="S37" i="13"/>
  <c r="Q37" i="13"/>
  <c r="T36" i="13"/>
  <c r="S36" i="13"/>
  <c r="Q36" i="13"/>
  <c r="T35" i="13"/>
  <c r="S35" i="13"/>
  <c r="Q35" i="13"/>
  <c r="T34" i="13"/>
  <c r="S34" i="13"/>
  <c r="Q34" i="13"/>
  <c r="T33" i="13"/>
  <c r="S33" i="13"/>
  <c r="Q33" i="13"/>
  <c r="T32" i="13"/>
  <c r="S32" i="13"/>
  <c r="Q32" i="13"/>
  <c r="T31" i="13"/>
  <c r="S31" i="13"/>
  <c r="Q31" i="13"/>
  <c r="T30" i="13"/>
  <c r="S30" i="13"/>
  <c r="Q30" i="13"/>
  <c r="T29" i="13"/>
  <c r="S29" i="13"/>
  <c r="Q29" i="13"/>
  <c r="T28" i="13"/>
  <c r="S28" i="13"/>
  <c r="Q28" i="13"/>
  <c r="T27" i="13"/>
  <c r="S27" i="13"/>
  <c r="Q27" i="13"/>
  <c r="T26" i="13"/>
  <c r="S26" i="13"/>
  <c r="Q26" i="13"/>
  <c r="T25" i="13"/>
  <c r="S25" i="13"/>
  <c r="Q25" i="13"/>
  <c r="T24" i="13"/>
  <c r="S24" i="13"/>
  <c r="Q24" i="13"/>
  <c r="T23" i="13"/>
  <c r="S23" i="13"/>
  <c r="Q23" i="13"/>
  <c r="T22" i="13"/>
  <c r="S22" i="13"/>
  <c r="Q22" i="13"/>
  <c r="T21" i="13"/>
  <c r="S21" i="13"/>
  <c r="Q21" i="13"/>
  <c r="T20" i="13"/>
  <c r="S20" i="13"/>
  <c r="Q20" i="13"/>
  <c r="T19" i="13"/>
  <c r="S19" i="13"/>
  <c r="Q19" i="13"/>
  <c r="T18" i="13"/>
  <c r="S18" i="13"/>
  <c r="Q18" i="13"/>
  <c r="T17" i="13"/>
  <c r="S17" i="13"/>
  <c r="Q17" i="13"/>
  <c r="T16" i="13"/>
  <c r="S16" i="13"/>
  <c r="Q16" i="13"/>
  <c r="T15" i="13"/>
  <c r="S15" i="13"/>
  <c r="Q15" i="13"/>
  <c r="T14" i="13"/>
  <c r="S14" i="13"/>
  <c r="Q14" i="13"/>
  <c r="T13" i="13"/>
  <c r="S13" i="13"/>
  <c r="Q13" i="13"/>
  <c r="T12" i="13"/>
  <c r="S12" i="13"/>
  <c r="Q12" i="13"/>
  <c r="T11" i="13"/>
  <c r="S11" i="13"/>
  <c r="Q11" i="13"/>
  <c r="T10" i="13"/>
  <c r="S10" i="13"/>
  <c r="Q10" i="13"/>
  <c r="T9" i="13"/>
  <c r="S9" i="13"/>
  <c r="Q9" i="13"/>
  <c r="T8" i="13"/>
  <c r="S8" i="13"/>
  <c r="Q8" i="13"/>
  <c r="T7" i="13"/>
  <c r="S7" i="13"/>
  <c r="Q7" i="13"/>
  <c r="T6" i="13"/>
  <c r="S6" i="13"/>
  <c r="Q6" i="13"/>
  <c r="T5" i="13"/>
  <c r="S5" i="13"/>
  <c r="Q5" i="13"/>
  <c r="T4" i="13"/>
  <c r="S4" i="13"/>
  <c r="Q4" i="13"/>
  <c r="T3" i="13"/>
  <c r="S3" i="13"/>
  <c r="Q3" i="13"/>
  <c r="T2" i="13"/>
  <c r="S2" i="13"/>
  <c r="Q2" i="13"/>
  <c r="AH5" i="15"/>
  <c r="AH6" i="15"/>
  <c r="AH7" i="15"/>
  <c r="AH8" i="15"/>
  <c r="AH9" i="15"/>
  <c r="AH10" i="15"/>
  <c r="AH11" i="15"/>
  <c r="AH12" i="15"/>
  <c r="AH13" i="15"/>
  <c r="AH14" i="15"/>
  <c r="AH15" i="15"/>
  <c r="AH16" i="15"/>
  <c r="AH17" i="15"/>
  <c r="AH18" i="15"/>
  <c r="AH19" i="15"/>
  <c r="AH20" i="15"/>
  <c r="AH21" i="15"/>
  <c r="AH22" i="15"/>
  <c r="AH23" i="15"/>
  <c r="AH24" i="15"/>
  <c r="AH25" i="15"/>
  <c r="AH26" i="15"/>
  <c r="AH27" i="15"/>
  <c r="AH28" i="15"/>
  <c r="AH29" i="15"/>
  <c r="AH30" i="15"/>
  <c r="AH31" i="15"/>
  <c r="AH32" i="15"/>
  <c r="AH33" i="15"/>
  <c r="AH34" i="15"/>
  <c r="AH35" i="15"/>
  <c r="AH36" i="15"/>
  <c r="AH37" i="15"/>
  <c r="AH38" i="15"/>
  <c r="AH39" i="15"/>
  <c r="AH40" i="15"/>
  <c r="AH41" i="15"/>
  <c r="AH42" i="15"/>
  <c r="AH43" i="15"/>
  <c r="AH44" i="15"/>
  <c r="AH45" i="15"/>
  <c r="AH46" i="15"/>
  <c r="AH47" i="15"/>
  <c r="AH48" i="15"/>
  <c r="AH49" i="15"/>
  <c r="AH50" i="15"/>
  <c r="AH51" i="15"/>
  <c r="AH52" i="15"/>
  <c r="AH53" i="15"/>
  <c r="AH54" i="15"/>
  <c r="AH55" i="15"/>
  <c r="AH56" i="15"/>
  <c r="AH57" i="15"/>
  <c r="AH58" i="15"/>
  <c r="AH59" i="15"/>
  <c r="AH60" i="15"/>
  <c r="AH61" i="15"/>
  <c r="AH62" i="15"/>
  <c r="AH63" i="15"/>
  <c r="AH64" i="15"/>
  <c r="AH65" i="15"/>
  <c r="AH66" i="15"/>
  <c r="AH67" i="15"/>
  <c r="AH68" i="15"/>
  <c r="AH69" i="15"/>
  <c r="AH70" i="15"/>
  <c r="AH71" i="15"/>
  <c r="AH72" i="15"/>
  <c r="AH73" i="15"/>
  <c r="AH74" i="15"/>
  <c r="AH75" i="15"/>
  <c r="AH76" i="15"/>
  <c r="AH77" i="15"/>
  <c r="AH78" i="15"/>
  <c r="AH79" i="15"/>
  <c r="AH80" i="15"/>
  <c r="AH81" i="15"/>
  <c r="AH82" i="15"/>
  <c r="AH83" i="15"/>
  <c r="AH84" i="15"/>
  <c r="AH85" i="15"/>
  <c r="AH86" i="15"/>
  <c r="AH87" i="15"/>
  <c r="AH88" i="15"/>
  <c r="AH89" i="15"/>
  <c r="AH90" i="15"/>
  <c r="AH91" i="15"/>
  <c r="AH92" i="15"/>
  <c r="AH93" i="15"/>
  <c r="AH94" i="15"/>
  <c r="AH95" i="15"/>
  <c r="AH96" i="15"/>
  <c r="AH97" i="15"/>
  <c r="AH98" i="15"/>
  <c r="AH99" i="15"/>
  <c r="AH100" i="15"/>
  <c r="AH101" i="15"/>
  <c r="AH102" i="15"/>
  <c r="AH103" i="15"/>
  <c r="AH104" i="15"/>
  <c r="AH105" i="15"/>
  <c r="AH106" i="15"/>
  <c r="AH107" i="15"/>
  <c r="AH108" i="15"/>
  <c r="AH109" i="15"/>
  <c r="AH110" i="15"/>
  <c r="AH111" i="15"/>
  <c r="AH112" i="15"/>
  <c r="AH113" i="15"/>
  <c r="AH114" i="15"/>
  <c r="AH115" i="15"/>
  <c r="AH116" i="15"/>
  <c r="AH117" i="15"/>
  <c r="AH118" i="15"/>
  <c r="AH119" i="15"/>
  <c r="AH120" i="15"/>
  <c r="AH121" i="15"/>
  <c r="AH122" i="15"/>
  <c r="AH123" i="15"/>
  <c r="AH124" i="15"/>
  <c r="AH125" i="15"/>
  <c r="AH126" i="15"/>
  <c r="AH127" i="15"/>
  <c r="AH128" i="15"/>
  <c r="AH129" i="15"/>
  <c r="AH130" i="15"/>
  <c r="AH131" i="15"/>
  <c r="AH132" i="15"/>
  <c r="AH133" i="15"/>
  <c r="AH134" i="15"/>
  <c r="AH135" i="15"/>
  <c r="AH136" i="15"/>
  <c r="AH137" i="15"/>
  <c r="AH138" i="15"/>
  <c r="AH139" i="15"/>
  <c r="AH140" i="15"/>
  <c r="AH141" i="15"/>
  <c r="AH142" i="15"/>
  <c r="AH143" i="15"/>
  <c r="AH144" i="15"/>
  <c r="AH145" i="15"/>
  <c r="AH146" i="15"/>
  <c r="AH147" i="15"/>
  <c r="AH148" i="15"/>
  <c r="AH149" i="15"/>
  <c r="AH150" i="15"/>
  <c r="AH151" i="15"/>
  <c r="AH152" i="15"/>
  <c r="AH153" i="15"/>
  <c r="AH154" i="15"/>
  <c r="AH155" i="15"/>
  <c r="AH156" i="15"/>
  <c r="AH157" i="15"/>
  <c r="AH158" i="15"/>
  <c r="AH159" i="15"/>
  <c r="AH160" i="15"/>
  <c r="AH161" i="15"/>
  <c r="AH162" i="15"/>
  <c r="AH163" i="15"/>
  <c r="AH164" i="15"/>
  <c r="AH165" i="15"/>
  <c r="AH166" i="15"/>
  <c r="AH167" i="15"/>
  <c r="AH168" i="15"/>
  <c r="AH169" i="15"/>
  <c r="AH170" i="15"/>
  <c r="AH171" i="15"/>
  <c r="AH172" i="15"/>
  <c r="AH173" i="15"/>
  <c r="AH174" i="15"/>
  <c r="AH175" i="15"/>
  <c r="AH176" i="15"/>
  <c r="AH177" i="15"/>
  <c r="AH178" i="15"/>
  <c r="AH179" i="15"/>
  <c r="AH180" i="15"/>
  <c r="AH181" i="15"/>
  <c r="AH182" i="15"/>
  <c r="AH183" i="15"/>
  <c r="AH184" i="15"/>
  <c r="AH185" i="15"/>
  <c r="AH186" i="15"/>
  <c r="AH187" i="15"/>
  <c r="AH188" i="15"/>
  <c r="AH189" i="15"/>
  <c r="AH190" i="15"/>
  <c r="AH191" i="15"/>
  <c r="AH192" i="15"/>
  <c r="AH193" i="15"/>
  <c r="AH194" i="15"/>
  <c r="AH195" i="15"/>
  <c r="AH196" i="15"/>
  <c r="AH197" i="15"/>
  <c r="AH198" i="15"/>
  <c r="AH199" i="15"/>
  <c r="AH200" i="15"/>
  <c r="AH2" i="25" l="1"/>
  <c r="AH267" i="25"/>
  <c r="AH266" i="25"/>
  <c r="AH265" i="25"/>
  <c r="AH264" i="25"/>
  <c r="AH263" i="25"/>
  <c r="AH262" i="25"/>
  <c r="AH261" i="25"/>
  <c r="AH260" i="25"/>
  <c r="AH259" i="25"/>
  <c r="AH258" i="25"/>
  <c r="AH257" i="25"/>
  <c r="AH256" i="25"/>
  <c r="AH255" i="25"/>
  <c r="AH254" i="25"/>
  <c r="AH253" i="25"/>
  <c r="AH252" i="25"/>
  <c r="AH251" i="25"/>
  <c r="AH250" i="25"/>
  <c r="AH249" i="25"/>
  <c r="AH248" i="25"/>
  <c r="AH247" i="25"/>
  <c r="AH246" i="25"/>
  <c r="AH245" i="25"/>
  <c r="AH244" i="25"/>
  <c r="AH243" i="25"/>
  <c r="AH242" i="25"/>
  <c r="AH241" i="25"/>
  <c r="AH240" i="25"/>
  <c r="AH239" i="25"/>
  <c r="AH238" i="25"/>
  <c r="AH237" i="25"/>
  <c r="AH236" i="25"/>
  <c r="AH235" i="25"/>
  <c r="AH234" i="25"/>
  <c r="AH233" i="25"/>
  <c r="AH232" i="25"/>
  <c r="AH231" i="25"/>
  <c r="AH230" i="25"/>
  <c r="AH229" i="25"/>
  <c r="AH228" i="25"/>
  <c r="AH227" i="25"/>
  <c r="AH226" i="25"/>
  <c r="AH225" i="25"/>
  <c r="AH224" i="25"/>
  <c r="AH223" i="25"/>
  <c r="AH222" i="25"/>
  <c r="AH221" i="25"/>
  <c r="AH220" i="25"/>
  <c r="AH219" i="25"/>
  <c r="AH218" i="25"/>
  <c r="AH217" i="25"/>
  <c r="AH216" i="25"/>
  <c r="AH215" i="25"/>
  <c r="AH214" i="25"/>
  <c r="AH213" i="25"/>
  <c r="AH212" i="25"/>
  <c r="AH211" i="25"/>
  <c r="AH210" i="25"/>
  <c r="AH209" i="25"/>
  <c r="AH208" i="25"/>
  <c r="AH207" i="25"/>
  <c r="AH206" i="25"/>
  <c r="AH205" i="25"/>
  <c r="AH204" i="25"/>
  <c r="AH203" i="25"/>
  <c r="AH200" i="25"/>
  <c r="AH199" i="25"/>
  <c r="AH198" i="25"/>
  <c r="AH197" i="25"/>
  <c r="AH196" i="25"/>
  <c r="AH195" i="25"/>
  <c r="AH194" i="25"/>
  <c r="AH193" i="25"/>
  <c r="AH192" i="25"/>
  <c r="AH191" i="25"/>
  <c r="AH190" i="25"/>
  <c r="AH189" i="25"/>
  <c r="AH188" i="25"/>
  <c r="AH187" i="25"/>
  <c r="AH186" i="25"/>
  <c r="AH185" i="25"/>
  <c r="AH184" i="25"/>
  <c r="AH183" i="25"/>
  <c r="AH182" i="25"/>
  <c r="AH181" i="25"/>
  <c r="AH180" i="25"/>
  <c r="AH179" i="25"/>
  <c r="AH178" i="25"/>
  <c r="AH177" i="25"/>
  <c r="AH176" i="25"/>
  <c r="AH175" i="25"/>
  <c r="AH174" i="25"/>
  <c r="AH173" i="25"/>
  <c r="AH172" i="25"/>
  <c r="AH171" i="25"/>
  <c r="AH170" i="25"/>
  <c r="AH169" i="25"/>
  <c r="AH168" i="25"/>
  <c r="AH167" i="25"/>
  <c r="AH166" i="25"/>
  <c r="AH165" i="25"/>
  <c r="AH164" i="25"/>
  <c r="AH163" i="25"/>
  <c r="AH162" i="25"/>
  <c r="AH161" i="25"/>
  <c r="AH160" i="25"/>
  <c r="AH159" i="25"/>
  <c r="AH158" i="25"/>
  <c r="AH157" i="25"/>
  <c r="AH156" i="25"/>
  <c r="AH155" i="25"/>
  <c r="AH154" i="25"/>
  <c r="AH153" i="25"/>
  <c r="AH152" i="25"/>
  <c r="AH151" i="25"/>
  <c r="AH150" i="25"/>
  <c r="AH149" i="25"/>
  <c r="AH148" i="25"/>
  <c r="AH147" i="25"/>
  <c r="AH146" i="25"/>
  <c r="AH145" i="25"/>
  <c r="AH144" i="25"/>
  <c r="AH143" i="25"/>
  <c r="AH142" i="25"/>
  <c r="AH141" i="25"/>
  <c r="AH140" i="25"/>
  <c r="AH139" i="25"/>
  <c r="AH138" i="25"/>
  <c r="AH137" i="25"/>
  <c r="AH136" i="25"/>
  <c r="AH135" i="25"/>
  <c r="AH134" i="25"/>
  <c r="AH133" i="25"/>
  <c r="AH132" i="25"/>
  <c r="AH131" i="25"/>
  <c r="AH130" i="25"/>
  <c r="AH129" i="25"/>
  <c r="AH128" i="25"/>
  <c r="AH127" i="25"/>
  <c r="AH126" i="25"/>
  <c r="AH125" i="25"/>
  <c r="AH124" i="25"/>
  <c r="AH123" i="25"/>
  <c r="AH122" i="25"/>
  <c r="AH121" i="25"/>
  <c r="AH120" i="25"/>
  <c r="AH119" i="25"/>
  <c r="AH118" i="25"/>
  <c r="AH117" i="25"/>
  <c r="AH116" i="25"/>
  <c r="AH115" i="25"/>
  <c r="AH114" i="25"/>
  <c r="AH113" i="25"/>
  <c r="AH112" i="25"/>
  <c r="AH111" i="25"/>
  <c r="AH110" i="25"/>
  <c r="AH109" i="25"/>
  <c r="AH108" i="25"/>
  <c r="AH107" i="25"/>
  <c r="AH106" i="25"/>
  <c r="AH105" i="25"/>
  <c r="AH104" i="25"/>
  <c r="AH103" i="25"/>
  <c r="AH102" i="25"/>
  <c r="AH101" i="25"/>
  <c r="AH100" i="25"/>
  <c r="AH99" i="25"/>
  <c r="AH98" i="25"/>
  <c r="AH97" i="25"/>
  <c r="AH96" i="25"/>
  <c r="AH95" i="25"/>
  <c r="AH94" i="25"/>
  <c r="AH93" i="25"/>
  <c r="AH92" i="25"/>
  <c r="AH91" i="25"/>
  <c r="AH90" i="25"/>
  <c r="AH89" i="25"/>
  <c r="AH88" i="25"/>
  <c r="AH87" i="25"/>
  <c r="AH86" i="25"/>
  <c r="AH85" i="25"/>
  <c r="AH84" i="25"/>
  <c r="AH83" i="25"/>
  <c r="AH82" i="25"/>
  <c r="AH81" i="25"/>
  <c r="AH80" i="25"/>
  <c r="AH79" i="25"/>
  <c r="AH78" i="25"/>
  <c r="AH77" i="25"/>
  <c r="AH76" i="25"/>
  <c r="AH75" i="25"/>
  <c r="AH74" i="25"/>
  <c r="AH73" i="25"/>
  <c r="AH72" i="25"/>
  <c r="AH71" i="25"/>
  <c r="AH70" i="25"/>
  <c r="AH69" i="25"/>
  <c r="AH68" i="25"/>
  <c r="AH67" i="25"/>
  <c r="AH66" i="25"/>
  <c r="AH65" i="25"/>
  <c r="AH64" i="25"/>
  <c r="AH63" i="25"/>
  <c r="AH62" i="25"/>
  <c r="AH61" i="25"/>
  <c r="AH60" i="25"/>
  <c r="AH59" i="25"/>
  <c r="AH58" i="25"/>
  <c r="AH57" i="25"/>
  <c r="AH56" i="25"/>
  <c r="AH55" i="25"/>
  <c r="AH54" i="25"/>
  <c r="AH53" i="25"/>
  <c r="AH52" i="25"/>
  <c r="AH51" i="25"/>
  <c r="AH50" i="25"/>
  <c r="AH49" i="25"/>
  <c r="AH48" i="25"/>
  <c r="AH47" i="25"/>
  <c r="AH46" i="25"/>
  <c r="AH45" i="25"/>
  <c r="AH44" i="25"/>
  <c r="AH43" i="25"/>
  <c r="AH42" i="25"/>
  <c r="AH41" i="25"/>
  <c r="AH40" i="25"/>
  <c r="AH39" i="25"/>
  <c r="AH38" i="25"/>
  <c r="AH37" i="25"/>
  <c r="AH36" i="25"/>
  <c r="AH35" i="25"/>
  <c r="AH34" i="25"/>
  <c r="AH33" i="25"/>
  <c r="AH32" i="25"/>
  <c r="AH31" i="25"/>
  <c r="AH30" i="25"/>
  <c r="AH29" i="25"/>
  <c r="AH28" i="25"/>
  <c r="AH27" i="25"/>
  <c r="AH26" i="25"/>
  <c r="AH25" i="25"/>
  <c r="AH24" i="25"/>
  <c r="AH23" i="25"/>
  <c r="AH22" i="25"/>
  <c r="AH21" i="25"/>
  <c r="AH20" i="25"/>
  <c r="AH19" i="25"/>
  <c r="AH18" i="25"/>
  <c r="AH17" i="25"/>
  <c r="AH16" i="25"/>
  <c r="AH15" i="25"/>
  <c r="AH14" i="25"/>
  <c r="AH13" i="25"/>
  <c r="AH12" i="25"/>
  <c r="AH11" i="25"/>
  <c r="AH10" i="25"/>
  <c r="AH9" i="25"/>
  <c r="AH8" i="25"/>
  <c r="AH7" i="25"/>
  <c r="AH6" i="25"/>
  <c r="AH5" i="25"/>
  <c r="AH4" i="25"/>
  <c r="AH3" i="25"/>
  <c r="AH2" i="15" l="1"/>
  <c r="AH3" i="15"/>
  <c r="V40" i="25"/>
  <c r="W40" i="25" s="1"/>
  <c r="X40" i="25"/>
  <c r="Z40" i="25" s="1"/>
  <c r="K40" i="25"/>
  <c r="V39" i="25"/>
  <c r="W39" i="25" s="1"/>
  <c r="X39" i="25"/>
  <c r="Z39" i="25" s="1"/>
  <c r="K39" i="25"/>
  <c r="V38" i="25"/>
  <c r="W38" i="25" s="1"/>
  <c r="X38" i="25"/>
  <c r="Z38" i="25" s="1"/>
  <c r="K38" i="25"/>
  <c r="V37" i="25"/>
  <c r="W37" i="25" s="1"/>
  <c r="X37" i="25"/>
  <c r="Z37" i="25" s="1"/>
  <c r="K37" i="25"/>
  <c r="V36" i="25"/>
  <c r="W36" i="25" s="1"/>
  <c r="X36" i="25"/>
  <c r="Z36" i="25" s="1"/>
  <c r="K36" i="25"/>
  <c r="V35" i="25"/>
  <c r="W35" i="25" s="1"/>
  <c r="X35" i="25"/>
  <c r="Z35" i="25" s="1"/>
  <c r="K35" i="25"/>
  <c r="V34" i="25"/>
  <c r="W34" i="25" s="1"/>
  <c r="X34" i="25"/>
  <c r="Z34" i="25" s="1"/>
  <c r="K34" i="25"/>
  <c r="V33" i="25"/>
  <c r="W33" i="25" s="1"/>
  <c r="X33" i="25"/>
  <c r="Z33" i="25" s="1"/>
  <c r="K33" i="25"/>
  <c r="V32" i="25"/>
  <c r="W32" i="25" s="1"/>
  <c r="X32" i="25"/>
  <c r="Z32" i="25" s="1"/>
  <c r="K32" i="25"/>
  <c r="V31" i="25"/>
  <c r="W31" i="25" s="1"/>
  <c r="X31" i="25"/>
  <c r="Z31" i="25" s="1"/>
  <c r="K31" i="25"/>
  <c r="V30" i="25"/>
  <c r="W30" i="25" s="1"/>
  <c r="X30" i="25"/>
  <c r="Z30" i="25" s="1"/>
  <c r="K30" i="25"/>
  <c r="V29" i="25"/>
  <c r="W29" i="25" s="1"/>
  <c r="X29" i="25"/>
  <c r="Z29" i="25" s="1"/>
  <c r="K29" i="25"/>
  <c r="V28" i="25"/>
  <c r="W28" i="25" s="1"/>
  <c r="X28" i="25"/>
  <c r="Z28" i="25" s="1"/>
  <c r="K28" i="25"/>
  <c r="V27" i="25"/>
  <c r="W27" i="25" s="1"/>
  <c r="X27" i="25"/>
  <c r="Z27" i="25" s="1"/>
  <c r="K27" i="25"/>
  <c r="V26" i="25"/>
  <c r="W26" i="25" s="1"/>
  <c r="X26" i="25"/>
  <c r="Z26" i="25" s="1"/>
  <c r="K26" i="25"/>
  <c r="V25" i="25"/>
  <c r="W25" i="25" s="1"/>
  <c r="X25" i="25"/>
  <c r="Z25" i="25" s="1"/>
  <c r="K25" i="25"/>
  <c r="V24" i="25"/>
  <c r="W24" i="25" s="1"/>
  <c r="X24" i="25"/>
  <c r="Z24" i="25" s="1"/>
  <c r="K24" i="25"/>
  <c r="V23" i="25"/>
  <c r="W23" i="25" s="1"/>
  <c r="X23" i="25"/>
  <c r="Z23" i="25" s="1"/>
  <c r="K23" i="25"/>
  <c r="V22" i="25"/>
  <c r="W22" i="25" s="1"/>
  <c r="X22" i="25"/>
  <c r="Z22" i="25" s="1"/>
  <c r="K22" i="25"/>
  <c r="V21" i="25"/>
  <c r="W21" i="25" s="1"/>
  <c r="X21" i="25"/>
  <c r="Z21" i="25" s="1"/>
  <c r="K21" i="25"/>
  <c r="V20" i="25"/>
  <c r="W20" i="25" s="1"/>
  <c r="X20" i="25"/>
  <c r="Z20" i="25" s="1"/>
  <c r="K20" i="25"/>
  <c r="V19" i="25"/>
  <c r="W19" i="25" s="1"/>
  <c r="X19" i="25"/>
  <c r="Z19" i="25" s="1"/>
  <c r="K19" i="25"/>
  <c r="V18" i="25"/>
  <c r="W18" i="25" s="1"/>
  <c r="X18" i="25"/>
  <c r="Z18" i="25" s="1"/>
  <c r="K18" i="25"/>
  <c r="V17" i="25"/>
  <c r="W17" i="25" s="1"/>
  <c r="X17" i="25"/>
  <c r="Z17" i="25" s="1"/>
  <c r="K17" i="25"/>
  <c r="V16" i="25"/>
  <c r="W16" i="25" s="1"/>
  <c r="X16" i="25"/>
  <c r="Z16" i="25" s="1"/>
  <c r="K16" i="25"/>
  <c r="V15" i="25"/>
  <c r="W15" i="25" s="1"/>
  <c r="X15" i="25"/>
  <c r="Z15" i="25" s="1"/>
  <c r="K15" i="25"/>
  <c r="V14" i="25"/>
  <c r="W14" i="25" s="1"/>
  <c r="X14" i="25"/>
  <c r="Z14" i="25" s="1"/>
  <c r="K14" i="25"/>
  <c r="V13" i="25"/>
  <c r="W13" i="25" s="1"/>
  <c r="X13" i="25"/>
  <c r="Z13" i="25" s="1"/>
  <c r="K13" i="25"/>
  <c r="V12" i="25"/>
  <c r="W12" i="25" s="1"/>
  <c r="X12" i="25"/>
  <c r="Z12" i="25" s="1"/>
  <c r="K12" i="25"/>
  <c r="V11" i="25"/>
  <c r="W11" i="25" s="1"/>
  <c r="X11" i="25"/>
  <c r="Z11" i="25" s="1"/>
  <c r="K11" i="25"/>
  <c r="V10" i="25"/>
  <c r="W10" i="25" s="1"/>
  <c r="X10" i="25"/>
  <c r="Z10" i="25" s="1"/>
  <c r="K10" i="25"/>
  <c r="X54" i="25"/>
  <c r="Z54" i="25" s="1"/>
  <c r="X8" i="25"/>
  <c r="Z8" i="25" s="1"/>
  <c r="X9" i="25"/>
  <c r="Z9" i="25" s="1"/>
  <c r="X41" i="25"/>
  <c r="Z41" i="25" s="1"/>
  <c r="X42" i="25"/>
  <c r="Z42" i="25" s="1"/>
  <c r="X43" i="25"/>
  <c r="Z43" i="25" s="1"/>
  <c r="X44" i="25"/>
  <c r="Z44" i="25" s="1"/>
  <c r="X45" i="25"/>
  <c r="Z45" i="25" s="1"/>
  <c r="X46" i="25"/>
  <c r="Z46" i="25" s="1"/>
  <c r="X47" i="25"/>
  <c r="Z47" i="25" s="1"/>
  <c r="X48" i="25"/>
  <c r="Z48" i="25" s="1"/>
  <c r="X49" i="25"/>
  <c r="Z49" i="25" s="1"/>
  <c r="X50" i="25"/>
  <c r="Z50" i="25" s="1"/>
  <c r="X51" i="25"/>
  <c r="Z51" i="25" s="1"/>
  <c r="X52" i="25"/>
  <c r="Z52" i="25" s="1"/>
  <c r="X53" i="25"/>
  <c r="Z53" i="25" s="1"/>
  <c r="X55" i="25"/>
  <c r="Z55" i="25" s="1"/>
  <c r="X56" i="25"/>
  <c r="Z56" i="25" s="1"/>
  <c r="X57" i="25"/>
  <c r="Z57" i="25" s="1"/>
  <c r="X58" i="25"/>
  <c r="Z58" i="25" s="1"/>
  <c r="X59" i="25"/>
  <c r="Z59" i="25" s="1"/>
  <c r="X60" i="25"/>
  <c r="Z60" i="25" s="1"/>
  <c r="X61" i="25"/>
  <c r="Z61" i="25" s="1"/>
  <c r="X62" i="25"/>
  <c r="Z62" i="25" s="1"/>
  <c r="X63" i="25"/>
  <c r="Z63" i="25" s="1"/>
  <c r="X64" i="25"/>
  <c r="Z64" i="25" s="1"/>
  <c r="X65" i="25"/>
  <c r="Z65" i="25" s="1"/>
  <c r="X66" i="25"/>
  <c r="Z66" i="25" s="1"/>
  <c r="X67" i="25"/>
  <c r="Z67" i="25" s="1"/>
  <c r="X68" i="25"/>
  <c r="Z68" i="25" s="1"/>
  <c r="X69" i="25"/>
  <c r="Z69" i="25" s="1"/>
  <c r="X70" i="25"/>
  <c r="Z70" i="25" s="1"/>
  <c r="X71" i="25"/>
  <c r="Z71" i="25" s="1"/>
  <c r="X72" i="25"/>
  <c r="Z72" i="25" s="1"/>
  <c r="X73" i="25"/>
  <c r="Z73" i="25" s="1"/>
  <c r="X74" i="25"/>
  <c r="Z74" i="25" s="1"/>
  <c r="X75" i="25"/>
  <c r="Z75" i="25" s="1"/>
  <c r="X76" i="25"/>
  <c r="Z76" i="25" s="1"/>
  <c r="X77" i="25"/>
  <c r="Z77" i="25" s="1"/>
  <c r="X78" i="25"/>
  <c r="Z78" i="25" s="1"/>
  <c r="X79" i="25"/>
  <c r="Z79" i="25" s="1"/>
  <c r="X80" i="25"/>
  <c r="Z80" i="25" s="1"/>
  <c r="X81" i="25"/>
  <c r="Z81" i="25" s="1"/>
  <c r="X82" i="25"/>
  <c r="Z82" i="25" s="1"/>
  <c r="X83" i="25"/>
  <c r="Z83" i="25" s="1"/>
  <c r="X84" i="25"/>
  <c r="Z84" i="25" s="1"/>
  <c r="X85" i="25"/>
  <c r="Z85" i="25" s="1"/>
  <c r="X86" i="25"/>
  <c r="Z86" i="25" s="1"/>
  <c r="X87" i="25"/>
  <c r="Z87" i="25" s="1"/>
  <c r="X88" i="25"/>
  <c r="Z88" i="25" s="1"/>
  <c r="X89" i="25"/>
  <c r="Z89" i="25" s="1"/>
  <c r="X90" i="25"/>
  <c r="Z90" i="25" s="1"/>
  <c r="X91" i="25"/>
  <c r="Z91" i="25" s="1"/>
  <c r="X92" i="25"/>
  <c r="Z92" i="25" s="1"/>
  <c r="X93" i="25"/>
  <c r="Z93" i="25" s="1"/>
  <c r="X94" i="25"/>
  <c r="Z94" i="25" s="1"/>
  <c r="X95" i="25"/>
  <c r="Z95" i="25" s="1"/>
  <c r="X96" i="25"/>
  <c r="Z96" i="25" s="1"/>
  <c r="X97" i="25"/>
  <c r="Z97" i="25" s="1"/>
  <c r="X98" i="25"/>
  <c r="Z98" i="25" s="1"/>
  <c r="X99" i="25"/>
  <c r="Z99" i="25" s="1"/>
  <c r="X100" i="25"/>
  <c r="Z100" i="25" s="1"/>
  <c r="X101" i="25"/>
  <c r="Z101" i="25" s="1"/>
  <c r="X102" i="25"/>
  <c r="Z102" i="25" s="1"/>
  <c r="X103" i="25"/>
  <c r="Z103" i="25" s="1"/>
  <c r="X104" i="25"/>
  <c r="Z104" i="25" s="1"/>
  <c r="X105" i="25"/>
  <c r="Z105" i="25" s="1"/>
  <c r="X106" i="25"/>
  <c r="Z106" i="25" s="1"/>
  <c r="X107" i="25"/>
  <c r="Z107" i="25" s="1"/>
  <c r="X108" i="25"/>
  <c r="Z108" i="25" s="1"/>
  <c r="X109" i="25"/>
  <c r="Z109" i="25" s="1"/>
  <c r="X110" i="25"/>
  <c r="Z110" i="25" s="1"/>
  <c r="X111" i="25"/>
  <c r="Z111" i="25" s="1"/>
  <c r="X112" i="25"/>
  <c r="Z112" i="25" s="1"/>
  <c r="X113" i="25"/>
  <c r="Z113" i="25" s="1"/>
  <c r="X114" i="25"/>
  <c r="Z114" i="25" s="1"/>
  <c r="X115" i="25"/>
  <c r="Z115" i="25" s="1"/>
  <c r="X116" i="25"/>
  <c r="Z116" i="25" s="1"/>
  <c r="X117" i="25"/>
  <c r="Z117" i="25" s="1"/>
  <c r="X118" i="25"/>
  <c r="Z118" i="25" s="1"/>
  <c r="X119" i="25"/>
  <c r="Z119" i="25" s="1"/>
  <c r="X120" i="25"/>
  <c r="Z120" i="25" s="1"/>
  <c r="X121" i="25"/>
  <c r="Z121" i="25" s="1"/>
  <c r="X122" i="25"/>
  <c r="Z122" i="25" s="1"/>
  <c r="X123" i="25"/>
  <c r="Z123" i="25" s="1"/>
  <c r="X124" i="25"/>
  <c r="Z124" i="25" s="1"/>
  <c r="X125" i="25"/>
  <c r="Z125" i="25" s="1"/>
  <c r="X126" i="25"/>
  <c r="Z126" i="25" s="1"/>
  <c r="X127" i="25"/>
  <c r="Z127" i="25" s="1"/>
  <c r="X128" i="25"/>
  <c r="Z128" i="25" s="1"/>
  <c r="X129" i="25"/>
  <c r="Z129" i="25" s="1"/>
  <c r="X130" i="25"/>
  <c r="Z130" i="25" s="1"/>
  <c r="X131" i="25"/>
  <c r="Z131" i="25" s="1"/>
  <c r="X132" i="25"/>
  <c r="Z132" i="25" s="1"/>
  <c r="X133" i="25"/>
  <c r="Z133" i="25" s="1"/>
  <c r="X134" i="25"/>
  <c r="Z134" i="25" s="1"/>
  <c r="X135" i="25"/>
  <c r="Z135" i="25" s="1"/>
  <c r="X136" i="25"/>
  <c r="Z136" i="25" s="1"/>
  <c r="X137" i="25"/>
  <c r="Z137" i="25" s="1"/>
  <c r="X138" i="25"/>
  <c r="Z138" i="25" s="1"/>
  <c r="X139" i="25"/>
  <c r="Z139" i="25" s="1"/>
  <c r="X140" i="25"/>
  <c r="Z140" i="25" s="1"/>
  <c r="X141" i="25"/>
  <c r="Z141" i="25" s="1"/>
  <c r="X142" i="25"/>
  <c r="Z142" i="25" s="1"/>
  <c r="X143" i="25"/>
  <c r="Z143" i="25" s="1"/>
  <c r="X144" i="25"/>
  <c r="Z144" i="25" s="1"/>
  <c r="X145" i="25"/>
  <c r="Z145" i="25" s="1"/>
  <c r="X146" i="25"/>
  <c r="Z146" i="25" s="1"/>
  <c r="X147" i="25"/>
  <c r="Z147" i="25" s="1"/>
  <c r="X148" i="25"/>
  <c r="Z148" i="25" s="1"/>
  <c r="X149" i="25"/>
  <c r="Z149" i="25" s="1"/>
  <c r="X150" i="25"/>
  <c r="Z150" i="25" s="1"/>
  <c r="X151" i="25"/>
  <c r="Z151" i="25" s="1"/>
  <c r="X152" i="25"/>
  <c r="Z152" i="25" s="1"/>
  <c r="X153" i="25"/>
  <c r="Z153" i="25" s="1"/>
  <c r="X154" i="25"/>
  <c r="Z154" i="25" s="1"/>
  <c r="X155" i="25"/>
  <c r="Z155" i="25" s="1"/>
  <c r="X156" i="25"/>
  <c r="Z156" i="25" s="1"/>
  <c r="X157" i="25"/>
  <c r="Z157" i="25" s="1"/>
  <c r="X158" i="25"/>
  <c r="Z158" i="25" s="1"/>
  <c r="X159" i="25"/>
  <c r="Z159" i="25" s="1"/>
  <c r="X160" i="25"/>
  <c r="Z160" i="25" s="1"/>
  <c r="X161" i="25"/>
  <c r="Z161" i="25" s="1"/>
  <c r="X162" i="25"/>
  <c r="Z162" i="25" s="1"/>
  <c r="X163" i="25"/>
  <c r="Z163" i="25" s="1"/>
  <c r="X164" i="25"/>
  <c r="Z164" i="25" s="1"/>
  <c r="X165" i="25"/>
  <c r="Z165" i="25" s="1"/>
  <c r="X166" i="25"/>
  <c r="Z166" i="25" s="1"/>
  <c r="X167" i="25"/>
  <c r="Z167" i="25" s="1"/>
  <c r="X168" i="25"/>
  <c r="Z168" i="25" s="1"/>
  <c r="X169" i="25"/>
  <c r="Z169" i="25" s="1"/>
  <c r="X170" i="25"/>
  <c r="Z170" i="25" s="1"/>
  <c r="X171" i="25"/>
  <c r="Z171" i="25" s="1"/>
  <c r="X172" i="25"/>
  <c r="Z172" i="25" s="1"/>
  <c r="X173" i="25"/>
  <c r="Z173" i="25" s="1"/>
  <c r="X174" i="25"/>
  <c r="Z174" i="25" s="1"/>
  <c r="X175" i="25"/>
  <c r="Z175" i="25" s="1"/>
  <c r="X176" i="25"/>
  <c r="Z176" i="25" s="1"/>
  <c r="X177" i="25"/>
  <c r="Z177" i="25" s="1"/>
  <c r="X178" i="25"/>
  <c r="Z178" i="25" s="1"/>
  <c r="X179" i="25"/>
  <c r="Z179" i="25" s="1"/>
  <c r="X180" i="25"/>
  <c r="Z180" i="25" s="1"/>
  <c r="X181" i="25"/>
  <c r="Z181" i="25" s="1"/>
  <c r="X182" i="25"/>
  <c r="Z182" i="25" s="1"/>
  <c r="X183" i="25"/>
  <c r="Z183" i="25" s="1"/>
  <c r="X184" i="25"/>
  <c r="Z184" i="25" s="1"/>
  <c r="X185" i="25"/>
  <c r="Z185" i="25" s="1"/>
  <c r="X186" i="25"/>
  <c r="Z186" i="25" s="1"/>
  <c r="X187" i="25"/>
  <c r="Z187" i="25" s="1"/>
  <c r="X188" i="25"/>
  <c r="Z188" i="25" s="1"/>
  <c r="X189" i="25"/>
  <c r="Z189" i="25" s="1"/>
  <c r="X190" i="25"/>
  <c r="Z190" i="25" s="1"/>
  <c r="X191" i="25"/>
  <c r="Z191" i="25" s="1"/>
  <c r="X192" i="25"/>
  <c r="Z192" i="25" s="1"/>
  <c r="X193" i="25"/>
  <c r="Z193" i="25" s="1"/>
  <c r="X194" i="25"/>
  <c r="Z194" i="25" s="1"/>
  <c r="X195" i="25"/>
  <c r="Z195" i="25" s="1"/>
  <c r="X196" i="25"/>
  <c r="Z196" i="25" s="1"/>
  <c r="X197" i="25"/>
  <c r="Z197" i="25" s="1"/>
  <c r="X198" i="25"/>
  <c r="Z198" i="25" s="1"/>
  <c r="X199" i="25"/>
  <c r="Z199" i="25" s="1"/>
  <c r="X200" i="25"/>
  <c r="Z200" i="25" s="1"/>
  <c r="V7" i="25"/>
  <c r="W7" i="25" s="1"/>
  <c r="X7" i="25"/>
  <c r="Z7" i="25" s="1"/>
  <c r="K7" i="25"/>
  <c r="V6" i="25"/>
  <c r="W6" i="25" s="1"/>
  <c r="X6" i="25"/>
  <c r="Z6" i="25" s="1"/>
  <c r="K6" i="25"/>
  <c r="V5" i="25"/>
  <c r="W5" i="25" s="1"/>
  <c r="X5" i="25"/>
  <c r="Z5" i="25" s="1"/>
  <c r="K5" i="25"/>
  <c r="V4" i="25"/>
  <c r="W4" i="25" s="1"/>
  <c r="X4" i="25"/>
  <c r="Z4" i="25" s="1"/>
  <c r="K4" i="25"/>
  <c r="V3" i="25"/>
  <c r="W3" i="25" s="1"/>
  <c r="X3" i="25"/>
  <c r="Z3" i="25" s="1"/>
  <c r="K3" i="25"/>
  <c r="V2" i="25"/>
  <c r="W2" i="25" s="1"/>
  <c r="X2" i="25"/>
  <c r="Z2" i="25" s="1"/>
  <c r="V18" i="13" l="1"/>
  <c r="W18" i="13" s="1"/>
  <c r="X18" i="13"/>
  <c r="Z18" i="13" s="1"/>
  <c r="K18" i="13"/>
  <c r="AL267" i="18"/>
  <c r="AN267" i="18" s="1"/>
  <c r="AI267" i="18"/>
  <c r="AH267" i="18"/>
  <c r="AK267" i="18" s="1"/>
  <c r="AL266" i="18"/>
  <c r="AI266" i="18"/>
  <c r="AH266" i="18"/>
  <c r="AK266" i="18" s="1"/>
  <c r="AL265" i="18"/>
  <c r="AM265" i="18" s="1"/>
  <c r="AP265" i="18" s="1"/>
  <c r="AI265" i="18"/>
  <c r="AH265" i="18"/>
  <c r="AK265" i="18" s="1"/>
  <c r="AL264" i="18"/>
  <c r="AN264" i="18" s="1"/>
  <c r="AI264" i="18"/>
  <c r="AH264" i="18"/>
  <c r="AL263" i="18"/>
  <c r="AN263" i="18" s="1"/>
  <c r="AI263" i="18"/>
  <c r="AH263" i="18"/>
  <c r="AK263" i="18" s="1"/>
  <c r="AL262" i="18"/>
  <c r="AN262" i="18" s="1"/>
  <c r="AI262" i="18"/>
  <c r="AH262" i="18"/>
  <c r="AK262" i="18" s="1"/>
  <c r="AL261" i="18"/>
  <c r="AN261" i="18" s="1"/>
  <c r="AI261" i="18"/>
  <c r="AH261" i="18"/>
  <c r="AK261" i="18" s="1"/>
  <c r="AL260" i="18"/>
  <c r="AN260" i="18" s="1"/>
  <c r="AI260" i="18"/>
  <c r="AH260" i="18"/>
  <c r="AK260" i="18" s="1"/>
  <c r="AL259" i="18"/>
  <c r="AN259" i="18" s="1"/>
  <c r="AI259" i="18"/>
  <c r="AH259" i="18"/>
  <c r="AK259" i="18" s="1"/>
  <c r="AL258" i="18"/>
  <c r="AN258" i="18" s="1"/>
  <c r="AI258" i="18"/>
  <c r="AH258" i="18"/>
  <c r="AK258" i="18" s="1"/>
  <c r="AL257" i="18"/>
  <c r="AN257" i="18" s="1"/>
  <c r="AI257" i="18"/>
  <c r="AH257" i="18"/>
  <c r="AK257" i="18" s="1"/>
  <c r="AL256" i="18"/>
  <c r="AN256" i="18" s="1"/>
  <c r="AI256" i="18"/>
  <c r="AH256" i="18"/>
  <c r="AK256" i="18" s="1"/>
  <c r="AL255" i="18"/>
  <c r="AN255" i="18" s="1"/>
  <c r="AI255" i="18"/>
  <c r="AH255" i="18"/>
  <c r="AK255" i="18" s="1"/>
  <c r="AL254" i="18"/>
  <c r="AN254" i="18" s="1"/>
  <c r="AI254" i="18"/>
  <c r="AH254" i="18"/>
  <c r="AK254" i="18" s="1"/>
  <c r="AL253" i="18"/>
  <c r="AN253" i="18" s="1"/>
  <c r="AI253" i="18"/>
  <c r="AH253" i="18"/>
  <c r="AK253" i="18" s="1"/>
  <c r="AL252" i="18"/>
  <c r="AN252" i="18" s="1"/>
  <c r="AI252" i="18"/>
  <c r="AH252" i="18"/>
  <c r="AK252" i="18" s="1"/>
  <c r="AL251" i="18"/>
  <c r="AN251" i="18" s="1"/>
  <c r="AI251" i="18"/>
  <c r="AH251" i="18"/>
  <c r="AK251" i="18" s="1"/>
  <c r="AL250" i="18"/>
  <c r="AN250" i="18" s="1"/>
  <c r="AI250" i="18"/>
  <c r="AH250" i="18"/>
  <c r="AK250" i="18" s="1"/>
  <c r="AL249" i="18"/>
  <c r="AN249" i="18" s="1"/>
  <c r="AI249" i="18"/>
  <c r="AH249" i="18"/>
  <c r="AK249" i="18" s="1"/>
  <c r="AL248" i="18"/>
  <c r="AN248" i="18" s="1"/>
  <c r="AI248" i="18"/>
  <c r="AH248" i="18"/>
  <c r="AK248" i="18" s="1"/>
  <c r="AL247" i="18"/>
  <c r="AN247" i="18" s="1"/>
  <c r="AI247" i="18"/>
  <c r="AH247" i="18"/>
  <c r="AK247" i="18" s="1"/>
  <c r="AL246" i="18"/>
  <c r="AN246" i="18" s="1"/>
  <c r="AI246" i="18"/>
  <c r="AH246" i="18"/>
  <c r="AK246" i="18" s="1"/>
  <c r="AL245" i="18"/>
  <c r="AN245" i="18" s="1"/>
  <c r="AI245" i="18"/>
  <c r="AH245" i="18"/>
  <c r="AK245" i="18" s="1"/>
  <c r="AL244" i="18"/>
  <c r="AN244" i="18" s="1"/>
  <c r="AI244" i="18"/>
  <c r="AH244" i="18"/>
  <c r="AK244" i="18" s="1"/>
  <c r="AL243" i="18"/>
  <c r="AN243" i="18" s="1"/>
  <c r="AI243" i="18"/>
  <c r="AH243" i="18"/>
  <c r="AK243" i="18" s="1"/>
  <c r="AL242" i="18"/>
  <c r="AN242" i="18" s="1"/>
  <c r="AH242" i="18"/>
  <c r="AK242" i="18" s="1"/>
  <c r="AL241" i="18"/>
  <c r="AN241" i="18" s="1"/>
  <c r="AH241" i="18"/>
  <c r="AK241" i="18" s="1"/>
  <c r="AL240" i="18"/>
  <c r="AN240" i="18" s="1"/>
  <c r="AH240" i="18"/>
  <c r="AK240" i="18" s="1"/>
  <c r="AL239" i="18"/>
  <c r="AN239" i="18" s="1"/>
  <c r="AI239" i="18"/>
  <c r="AH239" i="18"/>
  <c r="AK239" i="18" s="1"/>
  <c r="AL238" i="18"/>
  <c r="AN238" i="18" s="1"/>
  <c r="AI238" i="18"/>
  <c r="AH238" i="18"/>
  <c r="AK238" i="18" s="1"/>
  <c r="AL237" i="18"/>
  <c r="AN237" i="18" s="1"/>
  <c r="AI237" i="18"/>
  <c r="AH237" i="18"/>
  <c r="AK237" i="18" s="1"/>
  <c r="AL236" i="18"/>
  <c r="AN236" i="18" s="1"/>
  <c r="AI236" i="18"/>
  <c r="AH236" i="18"/>
  <c r="AK236" i="18" s="1"/>
  <c r="AL235" i="18"/>
  <c r="AN235" i="18" s="1"/>
  <c r="AI235" i="18"/>
  <c r="AH235" i="18"/>
  <c r="AK235" i="18" s="1"/>
  <c r="AL234" i="18"/>
  <c r="AN234" i="18" s="1"/>
  <c r="AI234" i="18"/>
  <c r="AH234" i="18"/>
  <c r="AK234" i="18" s="1"/>
  <c r="AL233" i="18"/>
  <c r="AN233" i="18" s="1"/>
  <c r="AI233" i="18"/>
  <c r="AH233" i="18"/>
  <c r="AK233" i="18" s="1"/>
  <c r="AL232" i="18"/>
  <c r="AN232" i="18" s="1"/>
  <c r="AI232" i="18"/>
  <c r="AH232" i="18"/>
  <c r="AK232" i="18" s="1"/>
  <c r="AL231" i="18"/>
  <c r="AN231" i="18" s="1"/>
  <c r="AI231" i="18"/>
  <c r="AH231" i="18"/>
  <c r="AK231" i="18" s="1"/>
  <c r="AL230" i="18"/>
  <c r="AN230" i="18" s="1"/>
  <c r="AI230" i="18"/>
  <c r="AH230" i="18"/>
  <c r="AK230" i="18" s="1"/>
  <c r="AL229" i="18"/>
  <c r="AN229" i="18" s="1"/>
  <c r="AI229" i="18"/>
  <c r="AH229" i="18"/>
  <c r="AK229" i="18" s="1"/>
  <c r="AL228" i="18"/>
  <c r="AN228" i="18" s="1"/>
  <c r="AI228" i="18"/>
  <c r="AH228" i="18"/>
  <c r="AK228" i="18" s="1"/>
  <c r="AL227" i="18"/>
  <c r="AN227" i="18" s="1"/>
  <c r="AI227" i="18"/>
  <c r="AH227" i="18"/>
  <c r="AK227" i="18" s="1"/>
  <c r="AL226" i="18"/>
  <c r="AN226" i="18" s="1"/>
  <c r="AI226" i="18"/>
  <c r="AH226" i="18"/>
  <c r="AK226" i="18" s="1"/>
  <c r="AL225" i="18"/>
  <c r="AN225" i="18" s="1"/>
  <c r="AI225" i="18"/>
  <c r="AH225" i="18"/>
  <c r="AK225" i="18" s="1"/>
  <c r="AL224" i="18"/>
  <c r="AN224" i="18" s="1"/>
  <c r="AI224" i="18"/>
  <c r="AH224" i="18"/>
  <c r="AK224" i="18" s="1"/>
  <c r="AL223" i="18"/>
  <c r="AN223" i="18" s="1"/>
  <c r="AI223" i="18"/>
  <c r="AH223" i="18"/>
  <c r="AK223" i="18" s="1"/>
  <c r="AL222" i="18"/>
  <c r="AN222" i="18" s="1"/>
  <c r="AI222" i="18"/>
  <c r="AH222" i="18"/>
  <c r="AK222" i="18" s="1"/>
  <c r="AL221" i="18"/>
  <c r="AN221" i="18" s="1"/>
  <c r="AI221" i="18"/>
  <c r="AH221" i="18"/>
  <c r="AK221" i="18" s="1"/>
  <c r="AL220" i="18"/>
  <c r="AN220" i="18" s="1"/>
  <c r="AI220" i="18"/>
  <c r="AH220" i="18"/>
  <c r="AK220" i="18" s="1"/>
  <c r="AL219" i="18"/>
  <c r="AN219" i="18" s="1"/>
  <c r="AI219" i="18"/>
  <c r="AH219" i="18"/>
  <c r="AK219" i="18" s="1"/>
  <c r="AL218" i="18"/>
  <c r="AN218" i="18" s="1"/>
  <c r="AI218" i="18"/>
  <c r="AH218" i="18"/>
  <c r="AK218" i="18" s="1"/>
  <c r="AL217" i="18"/>
  <c r="AN217" i="18" s="1"/>
  <c r="AI217" i="18"/>
  <c r="AH217" i="18"/>
  <c r="AK217" i="18" s="1"/>
  <c r="AL216" i="18"/>
  <c r="AN216" i="18" s="1"/>
  <c r="AI216" i="18"/>
  <c r="AH216" i="18"/>
  <c r="AK216" i="18" s="1"/>
  <c r="AL215" i="18"/>
  <c r="AN215" i="18" s="1"/>
  <c r="AI215" i="18"/>
  <c r="AH215" i="18"/>
  <c r="AK215" i="18" s="1"/>
  <c r="AL214" i="18"/>
  <c r="AN214" i="18" s="1"/>
  <c r="AI214" i="18"/>
  <c r="AH214" i="18"/>
  <c r="AK214" i="18" s="1"/>
  <c r="AL213" i="18"/>
  <c r="AN213" i="18" s="1"/>
  <c r="AI213" i="18"/>
  <c r="AH213" i="18"/>
  <c r="AK213" i="18" s="1"/>
  <c r="AL212" i="18"/>
  <c r="AN212" i="18" s="1"/>
  <c r="AI212" i="18"/>
  <c r="AH212" i="18"/>
  <c r="AK212" i="18" s="1"/>
  <c r="AL211" i="18"/>
  <c r="AN211" i="18" s="1"/>
  <c r="AI211" i="18"/>
  <c r="AH211" i="18"/>
  <c r="AK211" i="18" s="1"/>
  <c r="AL210" i="18"/>
  <c r="AN210" i="18" s="1"/>
  <c r="AI210" i="18"/>
  <c r="AH210" i="18"/>
  <c r="AK210" i="18" s="1"/>
  <c r="AL209" i="18"/>
  <c r="AN209" i="18" s="1"/>
  <c r="AI209" i="18"/>
  <c r="AH209" i="18"/>
  <c r="AK209" i="18" s="1"/>
  <c r="AL208" i="18"/>
  <c r="AN208" i="18" s="1"/>
  <c r="AI208" i="18"/>
  <c r="AH208" i="18"/>
  <c r="AK208" i="18" s="1"/>
  <c r="AL207" i="18"/>
  <c r="AN207" i="18" s="1"/>
  <c r="AI207" i="18"/>
  <c r="AH207" i="18"/>
  <c r="AK207" i="18" s="1"/>
  <c r="AB207" i="18"/>
  <c r="AL206" i="18"/>
  <c r="AN206" i="18" s="1"/>
  <c r="AI206" i="18"/>
  <c r="AH206" i="18"/>
  <c r="AK206" i="18" s="1"/>
  <c r="AP205" i="18"/>
  <c r="AN205" i="18"/>
  <c r="AI205" i="18"/>
  <c r="AH205" i="18"/>
  <c r="AK205" i="18" s="1"/>
  <c r="AL204" i="18"/>
  <c r="AN204" i="18" s="1"/>
  <c r="AI204" i="18"/>
  <c r="AH204" i="18"/>
  <c r="AK204" i="18" s="1"/>
  <c r="AL203" i="18"/>
  <c r="AN203" i="18" s="1"/>
  <c r="AI203" i="18"/>
  <c r="AH203" i="18"/>
  <c r="AK203" i="18" s="1"/>
  <c r="AH200" i="18"/>
  <c r="V200" i="18"/>
  <c r="X200" i="18"/>
  <c r="Z200" i="18" s="1"/>
  <c r="K200" i="18"/>
  <c r="AH199" i="18"/>
  <c r="V199" i="18"/>
  <c r="W199" i="18" s="1"/>
  <c r="X199" i="18"/>
  <c r="Z199" i="18" s="1"/>
  <c r="AH198" i="18"/>
  <c r="V198" i="18"/>
  <c r="W198" i="18" s="1"/>
  <c r="X198" i="18"/>
  <c r="Z198" i="18" s="1"/>
  <c r="AH197" i="18"/>
  <c r="V197" i="18"/>
  <c r="W197" i="18" s="1"/>
  <c r="X197" i="18"/>
  <c r="Z197" i="18" s="1"/>
  <c r="AH196" i="18"/>
  <c r="V196" i="18"/>
  <c r="W196" i="18" s="1"/>
  <c r="X196" i="18"/>
  <c r="Z196" i="18" s="1"/>
  <c r="AH195" i="18"/>
  <c r="V195" i="18"/>
  <c r="W195" i="18" s="1"/>
  <c r="X195" i="18"/>
  <c r="Z195" i="18" s="1"/>
  <c r="AH194" i="18"/>
  <c r="V194" i="18"/>
  <c r="W194" i="18" s="1"/>
  <c r="X194" i="18"/>
  <c r="Z194" i="18" s="1"/>
  <c r="AH193" i="18"/>
  <c r="V193" i="18"/>
  <c r="W193" i="18" s="1"/>
  <c r="X193" i="18"/>
  <c r="Z193" i="18" s="1"/>
  <c r="AH192" i="18"/>
  <c r="V192" i="18"/>
  <c r="W192" i="18" s="1"/>
  <c r="X192" i="18"/>
  <c r="Z192" i="18" s="1"/>
  <c r="AH191" i="18"/>
  <c r="V191" i="18"/>
  <c r="W191" i="18" s="1"/>
  <c r="X191" i="18"/>
  <c r="Z191" i="18" s="1"/>
  <c r="AH190" i="18"/>
  <c r="V190" i="18"/>
  <c r="W190" i="18" s="1"/>
  <c r="X190" i="18"/>
  <c r="Z190" i="18" s="1"/>
  <c r="AH189" i="18"/>
  <c r="V189" i="18"/>
  <c r="W189" i="18" s="1"/>
  <c r="X189" i="18"/>
  <c r="Z189" i="18" s="1"/>
  <c r="AH188" i="18"/>
  <c r="V188" i="18"/>
  <c r="W188" i="18" s="1"/>
  <c r="X188" i="18"/>
  <c r="Z188" i="18" s="1"/>
  <c r="AH187" i="18"/>
  <c r="V187" i="18"/>
  <c r="W187" i="18" s="1"/>
  <c r="X187" i="18"/>
  <c r="Z187" i="18" s="1"/>
  <c r="AH186" i="18"/>
  <c r="V186" i="18"/>
  <c r="W186" i="18" s="1"/>
  <c r="X186" i="18"/>
  <c r="Z186" i="18" s="1"/>
  <c r="AH185" i="18"/>
  <c r="V185" i="18"/>
  <c r="W185" i="18" s="1"/>
  <c r="X185" i="18"/>
  <c r="Z185" i="18" s="1"/>
  <c r="AH184" i="18"/>
  <c r="X184" i="18"/>
  <c r="Z184" i="18" s="1"/>
  <c r="V184" i="18"/>
  <c r="W184" i="18" s="1"/>
  <c r="AH183" i="18"/>
  <c r="V183" i="18"/>
  <c r="W183" i="18" s="1"/>
  <c r="X183" i="18"/>
  <c r="Z183" i="18" s="1"/>
  <c r="AH182" i="18"/>
  <c r="V182" i="18"/>
  <c r="W182" i="18" s="1"/>
  <c r="X182" i="18"/>
  <c r="Z182" i="18" s="1"/>
  <c r="AH181" i="18"/>
  <c r="V181" i="18"/>
  <c r="W181" i="18" s="1"/>
  <c r="X181" i="18"/>
  <c r="Z181" i="18" s="1"/>
  <c r="AH180" i="18"/>
  <c r="V180" i="18"/>
  <c r="W180" i="18" s="1"/>
  <c r="X180" i="18"/>
  <c r="Z180" i="18" s="1"/>
  <c r="AH179" i="18"/>
  <c r="V179" i="18"/>
  <c r="W179" i="18" s="1"/>
  <c r="X179" i="18"/>
  <c r="Z179" i="18" s="1"/>
  <c r="AH178" i="18"/>
  <c r="V178" i="18"/>
  <c r="W178" i="18" s="1"/>
  <c r="X178" i="18"/>
  <c r="Z178" i="18" s="1"/>
  <c r="AH177" i="18"/>
  <c r="V177" i="18"/>
  <c r="W177" i="18" s="1"/>
  <c r="X177" i="18"/>
  <c r="Z177" i="18" s="1"/>
  <c r="AH176" i="18"/>
  <c r="V176" i="18"/>
  <c r="W176" i="18" s="1"/>
  <c r="X176" i="18"/>
  <c r="Z176" i="18" s="1"/>
  <c r="AH175" i="18"/>
  <c r="V175" i="18"/>
  <c r="W175" i="18" s="1"/>
  <c r="X175" i="18"/>
  <c r="Z175" i="18" s="1"/>
  <c r="AH174" i="18"/>
  <c r="V174" i="18"/>
  <c r="W174" i="18" s="1"/>
  <c r="X174" i="18"/>
  <c r="Z174" i="18" s="1"/>
  <c r="AH173" i="18"/>
  <c r="V173" i="18"/>
  <c r="W173" i="18" s="1"/>
  <c r="X173" i="18"/>
  <c r="Z173" i="18" s="1"/>
  <c r="AH172" i="18"/>
  <c r="V172" i="18"/>
  <c r="W172" i="18" s="1"/>
  <c r="X172" i="18"/>
  <c r="Z172" i="18" s="1"/>
  <c r="AH171" i="18"/>
  <c r="V171" i="18"/>
  <c r="W171" i="18" s="1"/>
  <c r="X171" i="18"/>
  <c r="Z171" i="18" s="1"/>
  <c r="AH170" i="18"/>
  <c r="V170" i="18"/>
  <c r="W170" i="18" s="1"/>
  <c r="X170" i="18"/>
  <c r="Z170" i="18" s="1"/>
  <c r="AH169" i="18"/>
  <c r="V169" i="18"/>
  <c r="W169" i="18" s="1"/>
  <c r="X169" i="18"/>
  <c r="Z169" i="18" s="1"/>
  <c r="AH168" i="18"/>
  <c r="V168" i="18"/>
  <c r="W168" i="18" s="1"/>
  <c r="X168" i="18"/>
  <c r="Z168" i="18" s="1"/>
  <c r="AH167" i="18"/>
  <c r="V167" i="18"/>
  <c r="W167" i="18" s="1"/>
  <c r="X167" i="18"/>
  <c r="Z167" i="18" s="1"/>
  <c r="AH166" i="18"/>
  <c r="V166" i="18"/>
  <c r="W166" i="18" s="1"/>
  <c r="X166" i="18"/>
  <c r="Z166" i="18" s="1"/>
  <c r="AH165" i="18"/>
  <c r="X165" i="18"/>
  <c r="Z165" i="18" s="1"/>
  <c r="V165" i="18"/>
  <c r="W165" i="18" s="1"/>
  <c r="AH164" i="18"/>
  <c r="V164" i="18"/>
  <c r="W164" i="18" s="1"/>
  <c r="X164" i="18"/>
  <c r="Z164" i="18" s="1"/>
  <c r="AH163" i="18"/>
  <c r="V163" i="18"/>
  <c r="W163" i="18" s="1"/>
  <c r="X163" i="18"/>
  <c r="Z163" i="18" s="1"/>
  <c r="AH162" i="18"/>
  <c r="V162" i="18"/>
  <c r="W162" i="18" s="1"/>
  <c r="X162" i="18"/>
  <c r="Z162" i="18" s="1"/>
  <c r="AH161" i="18"/>
  <c r="V161" i="18"/>
  <c r="W161" i="18" s="1"/>
  <c r="X161" i="18"/>
  <c r="Z161" i="18" s="1"/>
  <c r="AH160" i="18"/>
  <c r="V160" i="18"/>
  <c r="W160" i="18" s="1"/>
  <c r="X160" i="18"/>
  <c r="Z160" i="18" s="1"/>
  <c r="AH159" i="18"/>
  <c r="V159" i="18"/>
  <c r="W159" i="18" s="1"/>
  <c r="X159" i="18"/>
  <c r="Z159" i="18" s="1"/>
  <c r="AH158" i="18"/>
  <c r="V158" i="18"/>
  <c r="W158" i="18" s="1"/>
  <c r="X158" i="18"/>
  <c r="Z158" i="18" s="1"/>
  <c r="AH157" i="18"/>
  <c r="V157" i="18"/>
  <c r="W157" i="18" s="1"/>
  <c r="X157" i="18"/>
  <c r="Z157" i="18" s="1"/>
  <c r="AH156" i="18"/>
  <c r="V156" i="18"/>
  <c r="W156" i="18" s="1"/>
  <c r="X156" i="18"/>
  <c r="Z156" i="18" s="1"/>
  <c r="AH155" i="18"/>
  <c r="V155" i="18"/>
  <c r="W155" i="18" s="1"/>
  <c r="X155" i="18"/>
  <c r="Z155" i="18" s="1"/>
  <c r="AH154" i="18"/>
  <c r="V154" i="18"/>
  <c r="W154" i="18" s="1"/>
  <c r="X154" i="18"/>
  <c r="Z154" i="18" s="1"/>
  <c r="AH153" i="18"/>
  <c r="V153" i="18"/>
  <c r="W153" i="18" s="1"/>
  <c r="X153" i="18"/>
  <c r="Z153" i="18" s="1"/>
  <c r="AH152" i="18"/>
  <c r="V152" i="18"/>
  <c r="W152" i="18" s="1"/>
  <c r="X152" i="18"/>
  <c r="Z152" i="18" s="1"/>
  <c r="AH151" i="18"/>
  <c r="V151" i="18"/>
  <c r="W151" i="18" s="1"/>
  <c r="X151" i="18"/>
  <c r="Z151" i="18" s="1"/>
  <c r="AH150" i="18"/>
  <c r="V150" i="18"/>
  <c r="W150" i="18" s="1"/>
  <c r="X150" i="18"/>
  <c r="Z150" i="18" s="1"/>
  <c r="AH149" i="18"/>
  <c r="V149" i="18"/>
  <c r="W149" i="18" s="1"/>
  <c r="X149" i="18"/>
  <c r="Z149" i="18" s="1"/>
  <c r="AH148" i="18"/>
  <c r="V148" i="18"/>
  <c r="W148" i="18" s="1"/>
  <c r="X148" i="18"/>
  <c r="Z148" i="18" s="1"/>
  <c r="AH147" i="18"/>
  <c r="X147" i="18"/>
  <c r="Z147" i="18" s="1"/>
  <c r="W147" i="18"/>
  <c r="V147" i="18"/>
  <c r="AH146" i="18"/>
  <c r="V146" i="18"/>
  <c r="W146" i="18" s="1"/>
  <c r="X146" i="18"/>
  <c r="Z146" i="18" s="1"/>
  <c r="AH145" i="18"/>
  <c r="V145" i="18"/>
  <c r="W145" i="18" s="1"/>
  <c r="X145" i="18"/>
  <c r="Z145" i="18" s="1"/>
  <c r="AH144" i="18"/>
  <c r="V144" i="18"/>
  <c r="W144" i="18" s="1"/>
  <c r="X144" i="18"/>
  <c r="Z144" i="18" s="1"/>
  <c r="AH143" i="18"/>
  <c r="V143" i="18"/>
  <c r="W143" i="18" s="1"/>
  <c r="X143" i="18"/>
  <c r="Z143" i="18" s="1"/>
  <c r="AH142" i="18"/>
  <c r="V142" i="18"/>
  <c r="W142" i="18" s="1"/>
  <c r="X142" i="18"/>
  <c r="Z142" i="18" s="1"/>
  <c r="AH141" i="18"/>
  <c r="V141" i="18"/>
  <c r="W141" i="18" s="1"/>
  <c r="X141" i="18"/>
  <c r="Z141" i="18" s="1"/>
  <c r="AH140" i="18"/>
  <c r="V140" i="18"/>
  <c r="W140" i="18" s="1"/>
  <c r="X140" i="18"/>
  <c r="Z140" i="18" s="1"/>
  <c r="AH139" i="18"/>
  <c r="V139" i="18"/>
  <c r="W139" i="18" s="1"/>
  <c r="X139" i="18"/>
  <c r="Z139" i="18" s="1"/>
  <c r="AH138" i="18"/>
  <c r="V138" i="18"/>
  <c r="W138" i="18" s="1"/>
  <c r="X138" i="18"/>
  <c r="Z138" i="18" s="1"/>
  <c r="AH137" i="18"/>
  <c r="V137" i="18"/>
  <c r="W137" i="18" s="1"/>
  <c r="X137" i="18"/>
  <c r="Z137" i="18" s="1"/>
  <c r="AH136" i="18"/>
  <c r="V136" i="18"/>
  <c r="W136" i="18" s="1"/>
  <c r="X136" i="18"/>
  <c r="Z136" i="18" s="1"/>
  <c r="AH135" i="18"/>
  <c r="V135" i="18"/>
  <c r="W135" i="18" s="1"/>
  <c r="X135" i="18"/>
  <c r="Z135" i="18" s="1"/>
  <c r="AH134" i="18"/>
  <c r="V134" i="18"/>
  <c r="W134" i="18" s="1"/>
  <c r="X134" i="18"/>
  <c r="Z134" i="18" s="1"/>
  <c r="AH133" i="18"/>
  <c r="V133" i="18"/>
  <c r="W133" i="18" s="1"/>
  <c r="X133" i="18"/>
  <c r="Z133" i="18" s="1"/>
  <c r="AH132" i="18"/>
  <c r="V132" i="18"/>
  <c r="W132" i="18" s="1"/>
  <c r="X132" i="18"/>
  <c r="Z132" i="18" s="1"/>
  <c r="AH131" i="18"/>
  <c r="V131" i="18"/>
  <c r="W131" i="18" s="1"/>
  <c r="X131" i="18"/>
  <c r="Z131" i="18" s="1"/>
  <c r="AH130" i="18"/>
  <c r="V130" i="18"/>
  <c r="W130" i="18" s="1"/>
  <c r="X130" i="18"/>
  <c r="Z130" i="18" s="1"/>
  <c r="AH129" i="18"/>
  <c r="V129" i="18"/>
  <c r="W129" i="18" s="1"/>
  <c r="X129" i="18"/>
  <c r="Z129" i="18" s="1"/>
  <c r="AH128" i="18"/>
  <c r="V128" i="18"/>
  <c r="W128" i="18" s="1"/>
  <c r="X128" i="18"/>
  <c r="Z128" i="18" s="1"/>
  <c r="AH127" i="18"/>
  <c r="V127" i="18"/>
  <c r="W127" i="18" s="1"/>
  <c r="X127" i="18"/>
  <c r="Z127" i="18" s="1"/>
  <c r="AH126" i="18"/>
  <c r="V126" i="18"/>
  <c r="W126" i="18" s="1"/>
  <c r="X126" i="18"/>
  <c r="Z126" i="18" s="1"/>
  <c r="AH125" i="18"/>
  <c r="V125" i="18"/>
  <c r="W125" i="18" s="1"/>
  <c r="X125" i="18"/>
  <c r="Z125" i="18" s="1"/>
  <c r="AH124" i="18"/>
  <c r="V124" i="18"/>
  <c r="W124" i="18" s="1"/>
  <c r="X124" i="18"/>
  <c r="Z124" i="18" s="1"/>
  <c r="AH123" i="18"/>
  <c r="V123" i="18"/>
  <c r="W123" i="18" s="1"/>
  <c r="X123" i="18"/>
  <c r="Z123" i="18" s="1"/>
  <c r="AH122" i="18"/>
  <c r="V122" i="18"/>
  <c r="W122" i="18" s="1"/>
  <c r="X122" i="18"/>
  <c r="Z122" i="18" s="1"/>
  <c r="AH121" i="18"/>
  <c r="V121" i="18"/>
  <c r="W121" i="18" s="1"/>
  <c r="X121" i="18"/>
  <c r="Z121" i="18" s="1"/>
  <c r="AH120" i="18"/>
  <c r="V120" i="18"/>
  <c r="W120" i="18" s="1"/>
  <c r="X120" i="18"/>
  <c r="Z120" i="18" s="1"/>
  <c r="AH119" i="18"/>
  <c r="V119" i="18"/>
  <c r="W119" i="18" s="1"/>
  <c r="X119" i="18"/>
  <c r="Z119" i="18" s="1"/>
  <c r="AH118" i="18"/>
  <c r="V118" i="18"/>
  <c r="W118" i="18" s="1"/>
  <c r="X118" i="18"/>
  <c r="Z118" i="18" s="1"/>
  <c r="AH117" i="18"/>
  <c r="V117" i="18"/>
  <c r="W117" i="18" s="1"/>
  <c r="X117" i="18"/>
  <c r="Z117" i="18" s="1"/>
  <c r="AH116" i="18"/>
  <c r="V116" i="18"/>
  <c r="W116" i="18" s="1"/>
  <c r="X116" i="18"/>
  <c r="Z116" i="18" s="1"/>
  <c r="AH115" i="18"/>
  <c r="V115" i="18"/>
  <c r="W115" i="18" s="1"/>
  <c r="X115" i="18"/>
  <c r="Z115" i="18" s="1"/>
  <c r="AH114" i="18"/>
  <c r="V114" i="18"/>
  <c r="W114" i="18" s="1"/>
  <c r="X114" i="18"/>
  <c r="Z114" i="18" s="1"/>
  <c r="AH113" i="18"/>
  <c r="V113" i="18"/>
  <c r="W113" i="18" s="1"/>
  <c r="X113" i="18"/>
  <c r="Z113" i="18" s="1"/>
  <c r="AH112" i="18"/>
  <c r="V112" i="18"/>
  <c r="W112" i="18" s="1"/>
  <c r="X112" i="18"/>
  <c r="Z112" i="18" s="1"/>
  <c r="AH111" i="18"/>
  <c r="V111" i="18"/>
  <c r="W111" i="18" s="1"/>
  <c r="X111" i="18"/>
  <c r="Z111" i="18" s="1"/>
  <c r="AH110" i="18"/>
  <c r="V110" i="18"/>
  <c r="W110" i="18" s="1"/>
  <c r="X110" i="18"/>
  <c r="Z110" i="18" s="1"/>
  <c r="AH109" i="18"/>
  <c r="X109" i="18"/>
  <c r="Z109" i="18" s="1"/>
  <c r="V109" i="18"/>
  <c r="W109" i="18" s="1"/>
  <c r="AH108" i="18"/>
  <c r="V108" i="18"/>
  <c r="W108" i="18" s="1"/>
  <c r="X108" i="18"/>
  <c r="Z108" i="18" s="1"/>
  <c r="AH107" i="18"/>
  <c r="V107" i="18"/>
  <c r="W107" i="18" s="1"/>
  <c r="X107" i="18"/>
  <c r="Z107" i="18" s="1"/>
  <c r="AH106" i="18"/>
  <c r="V106" i="18"/>
  <c r="W106" i="18" s="1"/>
  <c r="X106" i="18"/>
  <c r="Z106" i="18" s="1"/>
  <c r="AH105" i="18"/>
  <c r="V105" i="18"/>
  <c r="W105" i="18" s="1"/>
  <c r="X105" i="18"/>
  <c r="Z105" i="18" s="1"/>
  <c r="AH104" i="18"/>
  <c r="V104" i="18"/>
  <c r="W104" i="18" s="1"/>
  <c r="X104" i="18"/>
  <c r="Z104" i="18" s="1"/>
  <c r="AH103" i="18"/>
  <c r="V103" i="18"/>
  <c r="W103" i="18" s="1"/>
  <c r="X103" i="18"/>
  <c r="Z103" i="18" s="1"/>
  <c r="AH102" i="18"/>
  <c r="V102" i="18"/>
  <c r="W102" i="18" s="1"/>
  <c r="X102" i="18"/>
  <c r="Z102" i="18" s="1"/>
  <c r="AH101" i="18"/>
  <c r="V101" i="18"/>
  <c r="W101" i="18" s="1"/>
  <c r="X101" i="18"/>
  <c r="Z101" i="18" s="1"/>
  <c r="AH100" i="18"/>
  <c r="V100" i="18"/>
  <c r="W100" i="18" s="1"/>
  <c r="X100" i="18"/>
  <c r="Z100" i="18" s="1"/>
  <c r="AH99" i="18"/>
  <c r="V99" i="18"/>
  <c r="W99" i="18" s="1"/>
  <c r="X99" i="18"/>
  <c r="Z99" i="18" s="1"/>
  <c r="AH98" i="18"/>
  <c r="V98" i="18"/>
  <c r="W98" i="18" s="1"/>
  <c r="X98" i="18"/>
  <c r="Z98" i="18" s="1"/>
  <c r="AH97" i="18"/>
  <c r="V97" i="18"/>
  <c r="W97" i="18" s="1"/>
  <c r="X97" i="18"/>
  <c r="Z97" i="18" s="1"/>
  <c r="AH96" i="18"/>
  <c r="V96" i="18"/>
  <c r="W96" i="18" s="1"/>
  <c r="X96" i="18"/>
  <c r="Z96" i="18" s="1"/>
  <c r="AH95" i="18"/>
  <c r="V95" i="18"/>
  <c r="W95" i="18" s="1"/>
  <c r="X95" i="18"/>
  <c r="Z95" i="18" s="1"/>
  <c r="AH94" i="18"/>
  <c r="V94" i="18"/>
  <c r="W94" i="18" s="1"/>
  <c r="X94" i="18"/>
  <c r="Z94" i="18" s="1"/>
  <c r="AH93" i="18"/>
  <c r="V93" i="18"/>
  <c r="W93" i="18" s="1"/>
  <c r="X93" i="18"/>
  <c r="Z93" i="18" s="1"/>
  <c r="AH92" i="18"/>
  <c r="V92" i="18"/>
  <c r="W92" i="18" s="1"/>
  <c r="X92" i="18"/>
  <c r="Z92" i="18" s="1"/>
  <c r="AH91" i="18"/>
  <c r="V91" i="18"/>
  <c r="W91" i="18" s="1"/>
  <c r="X91" i="18"/>
  <c r="Z91" i="18" s="1"/>
  <c r="AH90" i="18"/>
  <c r="V90" i="18"/>
  <c r="W90" i="18" s="1"/>
  <c r="X90" i="18"/>
  <c r="Z90" i="18" s="1"/>
  <c r="AH89" i="18"/>
  <c r="V89" i="18"/>
  <c r="W89" i="18" s="1"/>
  <c r="X89" i="18"/>
  <c r="Z89" i="18" s="1"/>
  <c r="AH88" i="18"/>
  <c r="V88" i="18"/>
  <c r="W88" i="18" s="1"/>
  <c r="X88" i="18"/>
  <c r="Z88" i="18" s="1"/>
  <c r="AH87" i="18"/>
  <c r="V87" i="18"/>
  <c r="X87" i="18"/>
  <c r="Z87" i="18" s="1"/>
  <c r="K87" i="18"/>
  <c r="AH86" i="18"/>
  <c r="V86" i="18"/>
  <c r="X86" i="18"/>
  <c r="Z86" i="18" s="1"/>
  <c r="K86" i="18"/>
  <c r="AH85" i="18"/>
  <c r="V85" i="18"/>
  <c r="W85" i="18" s="1"/>
  <c r="X85" i="18"/>
  <c r="Z85" i="18" s="1"/>
  <c r="K85" i="18"/>
  <c r="AH84" i="18"/>
  <c r="V84" i="18"/>
  <c r="AG84" i="18" s="1"/>
  <c r="X84" i="18"/>
  <c r="Z84" i="18" s="1"/>
  <c r="K84" i="18"/>
  <c r="AH83" i="18"/>
  <c r="AG83" i="18"/>
  <c r="V83" i="18"/>
  <c r="W83" i="18" s="1"/>
  <c r="X83" i="18"/>
  <c r="Z83" i="18" s="1"/>
  <c r="K83" i="18"/>
  <c r="AH82" i="18"/>
  <c r="V82" i="18"/>
  <c r="X82" i="18"/>
  <c r="Z82" i="18" s="1"/>
  <c r="K82" i="18"/>
  <c r="AH81" i="18"/>
  <c r="V81" i="18"/>
  <c r="W81" i="18" s="1"/>
  <c r="X81" i="18"/>
  <c r="Z81" i="18" s="1"/>
  <c r="K81" i="18"/>
  <c r="AH80" i="18"/>
  <c r="V80" i="18"/>
  <c r="X80" i="18"/>
  <c r="Z80" i="18" s="1"/>
  <c r="K80" i="18"/>
  <c r="AH79" i="18"/>
  <c r="V79" i="18"/>
  <c r="W79" i="18" s="1"/>
  <c r="X79" i="18"/>
  <c r="Z79" i="18" s="1"/>
  <c r="K79" i="18"/>
  <c r="AH78" i="18"/>
  <c r="AG78" i="18"/>
  <c r="V78" i="18"/>
  <c r="W78" i="18" s="1"/>
  <c r="X78" i="18"/>
  <c r="Z78" i="18" s="1"/>
  <c r="K78" i="18"/>
  <c r="AH77" i="18"/>
  <c r="V77" i="18"/>
  <c r="W77" i="18" s="1"/>
  <c r="X77" i="18"/>
  <c r="Z77" i="18" s="1"/>
  <c r="K77" i="18"/>
  <c r="AH76" i="18"/>
  <c r="V76" i="18"/>
  <c r="X76" i="18"/>
  <c r="Z76" i="18" s="1"/>
  <c r="K76" i="18"/>
  <c r="AH75" i="18"/>
  <c r="V75" i="18"/>
  <c r="X75" i="18"/>
  <c r="Z75" i="18" s="1"/>
  <c r="K75" i="18"/>
  <c r="AH74" i="18"/>
  <c r="V74" i="18"/>
  <c r="W74" i="18" s="1"/>
  <c r="X74" i="18"/>
  <c r="Z74" i="18" s="1"/>
  <c r="K74" i="18"/>
  <c r="AH73" i="18"/>
  <c r="V73" i="18"/>
  <c r="W73" i="18" s="1"/>
  <c r="X73" i="18"/>
  <c r="Z73" i="18" s="1"/>
  <c r="K73" i="18"/>
  <c r="AH72" i="18"/>
  <c r="W72" i="18"/>
  <c r="V72" i="18"/>
  <c r="AG72" i="18" s="1"/>
  <c r="X72" i="18"/>
  <c r="Z72" i="18" s="1"/>
  <c r="K72" i="18"/>
  <c r="AH71" i="18"/>
  <c r="V71" i="18"/>
  <c r="X71" i="18"/>
  <c r="Z71" i="18" s="1"/>
  <c r="K71" i="18"/>
  <c r="AH70" i="18"/>
  <c r="V70" i="18"/>
  <c r="X70" i="18"/>
  <c r="Z70" i="18" s="1"/>
  <c r="K70" i="18"/>
  <c r="AH69" i="18"/>
  <c r="V69" i="18"/>
  <c r="W69" i="18" s="1"/>
  <c r="X69" i="18"/>
  <c r="Z69" i="18" s="1"/>
  <c r="K69" i="18"/>
  <c r="AH68" i="18"/>
  <c r="V68" i="18"/>
  <c r="AG68" i="18" s="1"/>
  <c r="X68" i="18"/>
  <c r="Z68" i="18" s="1"/>
  <c r="K68" i="18"/>
  <c r="AH67" i="18"/>
  <c r="AG67" i="18"/>
  <c r="V67" i="18"/>
  <c r="W67" i="18" s="1"/>
  <c r="X67" i="18"/>
  <c r="Z67" i="18" s="1"/>
  <c r="K67" i="18"/>
  <c r="AH66" i="18"/>
  <c r="V66" i="18"/>
  <c r="X66" i="18"/>
  <c r="Z66" i="18" s="1"/>
  <c r="K66" i="18"/>
  <c r="AH65" i="18"/>
  <c r="V65" i="18"/>
  <c r="W65" i="18" s="1"/>
  <c r="X65" i="18"/>
  <c r="Z65" i="18" s="1"/>
  <c r="K65" i="18"/>
  <c r="AH64" i="18"/>
  <c r="V64" i="18"/>
  <c r="X64" i="18"/>
  <c r="Z64" i="18" s="1"/>
  <c r="K64" i="18"/>
  <c r="AH63" i="18"/>
  <c r="V63" i="18"/>
  <c r="W63" i="18" s="1"/>
  <c r="X63" i="18"/>
  <c r="Z63" i="18" s="1"/>
  <c r="K63" i="18"/>
  <c r="AH62" i="18"/>
  <c r="AG62" i="18"/>
  <c r="V62" i="18"/>
  <c r="W62" i="18" s="1"/>
  <c r="X62" i="18"/>
  <c r="Z62" i="18" s="1"/>
  <c r="K62" i="18"/>
  <c r="AH61" i="18"/>
  <c r="V61" i="18"/>
  <c r="W61" i="18" s="1"/>
  <c r="X61" i="18"/>
  <c r="Z61" i="18" s="1"/>
  <c r="K61" i="18"/>
  <c r="AH60" i="18"/>
  <c r="V60" i="18"/>
  <c r="X60" i="18"/>
  <c r="Z60" i="18" s="1"/>
  <c r="K60" i="18"/>
  <c r="AH59" i="18"/>
  <c r="V59" i="18"/>
  <c r="X59" i="18"/>
  <c r="Z59" i="18" s="1"/>
  <c r="K59" i="18"/>
  <c r="AH58" i="18"/>
  <c r="V58" i="18"/>
  <c r="W58" i="18" s="1"/>
  <c r="X58" i="18"/>
  <c r="Z58" i="18" s="1"/>
  <c r="K58" i="18"/>
  <c r="AH57" i="18"/>
  <c r="V57" i="18"/>
  <c r="W57" i="18" s="1"/>
  <c r="X57" i="18"/>
  <c r="Z57" i="18" s="1"/>
  <c r="K57" i="18"/>
  <c r="AH56" i="18"/>
  <c r="W56" i="18"/>
  <c r="V56" i="18"/>
  <c r="AG56" i="18" s="1"/>
  <c r="X56" i="18"/>
  <c r="Z56" i="18" s="1"/>
  <c r="K56" i="18"/>
  <c r="AH55" i="18"/>
  <c r="V55" i="18"/>
  <c r="X55" i="18"/>
  <c r="Z55" i="18" s="1"/>
  <c r="K55" i="18"/>
  <c r="AH54" i="18"/>
  <c r="V54" i="18"/>
  <c r="X54" i="18"/>
  <c r="Z54" i="18" s="1"/>
  <c r="K54" i="18"/>
  <c r="AH53" i="18"/>
  <c r="V53" i="18"/>
  <c r="W53" i="18" s="1"/>
  <c r="X53" i="18"/>
  <c r="Z53" i="18" s="1"/>
  <c r="K53" i="18"/>
  <c r="AH52" i="18"/>
  <c r="V52" i="18"/>
  <c r="AG52" i="18" s="1"/>
  <c r="X52" i="18"/>
  <c r="Z52" i="18" s="1"/>
  <c r="K52" i="18"/>
  <c r="AH51" i="18"/>
  <c r="AG51" i="18"/>
  <c r="V51" i="18"/>
  <c r="W51" i="18" s="1"/>
  <c r="X51" i="18"/>
  <c r="Z51" i="18" s="1"/>
  <c r="K51" i="18"/>
  <c r="AH50" i="18"/>
  <c r="V50" i="18"/>
  <c r="X50" i="18"/>
  <c r="Z50" i="18" s="1"/>
  <c r="K50" i="18"/>
  <c r="AH49" i="18"/>
  <c r="V49" i="18"/>
  <c r="W49" i="18" s="1"/>
  <c r="X49" i="18"/>
  <c r="Z49" i="18" s="1"/>
  <c r="K49" i="18"/>
  <c r="AH48" i="18"/>
  <c r="V48" i="18"/>
  <c r="X48" i="18"/>
  <c r="Z48" i="18" s="1"/>
  <c r="K48" i="18"/>
  <c r="AH47" i="18"/>
  <c r="V47" i="18"/>
  <c r="W47" i="18" s="1"/>
  <c r="X47" i="18"/>
  <c r="Z47" i="18" s="1"/>
  <c r="K47" i="18"/>
  <c r="AH46" i="18"/>
  <c r="AG46" i="18"/>
  <c r="V46" i="18"/>
  <c r="W46" i="18" s="1"/>
  <c r="X46" i="18"/>
  <c r="Z46" i="18" s="1"/>
  <c r="K46" i="18"/>
  <c r="AH45" i="18"/>
  <c r="V45" i="18"/>
  <c r="W45" i="18" s="1"/>
  <c r="X45" i="18"/>
  <c r="Z45" i="18" s="1"/>
  <c r="K45" i="18"/>
  <c r="AH44" i="18"/>
  <c r="V44" i="18"/>
  <c r="X44" i="18"/>
  <c r="Z44" i="18" s="1"/>
  <c r="K44" i="18"/>
  <c r="AH43" i="18"/>
  <c r="V43" i="18"/>
  <c r="X43" i="18"/>
  <c r="Z43" i="18" s="1"/>
  <c r="K43" i="18"/>
  <c r="AH42" i="18"/>
  <c r="V42" i="18"/>
  <c r="W42" i="18" s="1"/>
  <c r="X42" i="18"/>
  <c r="Z42" i="18" s="1"/>
  <c r="K42" i="18"/>
  <c r="AH41" i="18"/>
  <c r="AH40" i="18"/>
  <c r="V40" i="18"/>
  <c r="AG40" i="18" s="1"/>
  <c r="X40" i="18"/>
  <c r="Z40" i="18" s="1"/>
  <c r="K40" i="18"/>
  <c r="AH39" i="18"/>
  <c r="V39" i="18"/>
  <c r="W39" i="18" s="1"/>
  <c r="X39" i="18"/>
  <c r="Z39" i="18" s="1"/>
  <c r="K39" i="18"/>
  <c r="AH38" i="18"/>
  <c r="V38" i="18"/>
  <c r="X38" i="18"/>
  <c r="Z38" i="18" s="1"/>
  <c r="K38" i="18"/>
  <c r="AH37" i="18"/>
  <c r="V37" i="18"/>
  <c r="W37" i="18" s="1"/>
  <c r="X37" i="18"/>
  <c r="Z37" i="18" s="1"/>
  <c r="K37" i="18"/>
  <c r="AH36" i="18"/>
  <c r="V36" i="18"/>
  <c r="AG36" i="18" s="1"/>
  <c r="X36" i="18"/>
  <c r="Z36" i="18" s="1"/>
  <c r="K36" i="18"/>
  <c r="AH35" i="18"/>
  <c r="V35" i="18"/>
  <c r="W35" i="18" s="1"/>
  <c r="X35" i="18"/>
  <c r="Z35" i="18" s="1"/>
  <c r="K35" i="18"/>
  <c r="AH34" i="18"/>
  <c r="V34" i="18"/>
  <c r="W34" i="18" s="1"/>
  <c r="X34" i="18"/>
  <c r="Z34" i="18" s="1"/>
  <c r="K34" i="18"/>
  <c r="AH33" i="18"/>
  <c r="V33" i="18"/>
  <c r="W33" i="18" s="1"/>
  <c r="X33" i="18"/>
  <c r="Z33" i="18" s="1"/>
  <c r="K33" i="18"/>
  <c r="AH32" i="18"/>
  <c r="V32" i="18"/>
  <c r="X32" i="18"/>
  <c r="Z32" i="18" s="1"/>
  <c r="K32" i="18"/>
  <c r="AH31" i="18"/>
  <c r="V31" i="18"/>
  <c r="W31" i="18" s="1"/>
  <c r="X31" i="18"/>
  <c r="Z31" i="18" s="1"/>
  <c r="K31" i="18"/>
  <c r="AH30" i="18"/>
  <c r="V30" i="18"/>
  <c r="AG30" i="18" s="1"/>
  <c r="X30" i="18"/>
  <c r="Z30" i="18" s="1"/>
  <c r="K30" i="18"/>
  <c r="AH29" i="18"/>
  <c r="V29" i="18"/>
  <c r="W29" i="18" s="1"/>
  <c r="X29" i="18"/>
  <c r="Z29" i="18" s="1"/>
  <c r="K29" i="18"/>
  <c r="AH28" i="18"/>
  <c r="V28" i="18"/>
  <c r="AG28" i="18" s="1"/>
  <c r="X28" i="18"/>
  <c r="Z28" i="18" s="1"/>
  <c r="K28" i="18"/>
  <c r="AH27" i="18"/>
  <c r="V27" i="18"/>
  <c r="W27" i="18" s="1"/>
  <c r="X27" i="18"/>
  <c r="Z27" i="18" s="1"/>
  <c r="K27" i="18"/>
  <c r="AH26" i="18"/>
  <c r="V26" i="18"/>
  <c r="AG26" i="18" s="1"/>
  <c r="X26" i="18"/>
  <c r="Z26" i="18" s="1"/>
  <c r="K26" i="18"/>
  <c r="AH25" i="18"/>
  <c r="V25" i="18"/>
  <c r="W25" i="18" s="1"/>
  <c r="X25" i="18"/>
  <c r="Z25" i="18" s="1"/>
  <c r="K25" i="18"/>
  <c r="AH24" i="18"/>
  <c r="W24" i="18"/>
  <c r="V24" i="18"/>
  <c r="AG24" i="18" s="1"/>
  <c r="X24" i="18"/>
  <c r="Z24" i="18" s="1"/>
  <c r="K24" i="18"/>
  <c r="AH23" i="18"/>
  <c r="V23" i="18"/>
  <c r="W23" i="18" s="1"/>
  <c r="X23" i="18"/>
  <c r="Z23" i="18" s="1"/>
  <c r="K23" i="18"/>
  <c r="AH22" i="18"/>
  <c r="V22" i="18"/>
  <c r="AG22" i="18" s="1"/>
  <c r="X22" i="18"/>
  <c r="Z22" i="18" s="1"/>
  <c r="K22" i="18"/>
  <c r="AH21" i="18"/>
  <c r="V21" i="18"/>
  <c r="W21" i="18" s="1"/>
  <c r="X21" i="18"/>
  <c r="Z21" i="18" s="1"/>
  <c r="K21" i="18"/>
  <c r="AH20" i="18"/>
  <c r="V20" i="18"/>
  <c r="AG20" i="18" s="1"/>
  <c r="X20" i="18"/>
  <c r="Z20" i="18" s="1"/>
  <c r="K20" i="18"/>
  <c r="AH19" i="18"/>
  <c r="V19" i="18"/>
  <c r="W19" i="18" s="1"/>
  <c r="X19" i="18"/>
  <c r="Z19" i="18" s="1"/>
  <c r="K19" i="18"/>
  <c r="AH18" i="18"/>
  <c r="V18" i="18"/>
  <c r="AG18" i="18" s="1"/>
  <c r="X18" i="18"/>
  <c r="Z18" i="18" s="1"/>
  <c r="K18" i="18"/>
  <c r="AH17" i="18"/>
  <c r="V17" i="18"/>
  <c r="W17" i="18" s="1"/>
  <c r="X17" i="18"/>
  <c r="Z17" i="18" s="1"/>
  <c r="K17" i="18"/>
  <c r="AH16" i="18"/>
  <c r="V16" i="18"/>
  <c r="AG16" i="18" s="1"/>
  <c r="X16" i="18"/>
  <c r="Z16" i="18" s="1"/>
  <c r="K16" i="18"/>
  <c r="AH15" i="18"/>
  <c r="V15" i="18"/>
  <c r="X15" i="18"/>
  <c r="Z15" i="18" s="1"/>
  <c r="K15" i="18"/>
  <c r="AH14" i="18"/>
  <c r="V14" i="18"/>
  <c r="AG14" i="18" s="1"/>
  <c r="X14" i="18"/>
  <c r="Z14" i="18" s="1"/>
  <c r="K14" i="18"/>
  <c r="AH13" i="18"/>
  <c r="V13" i="18"/>
  <c r="W13" i="18" s="1"/>
  <c r="X13" i="18"/>
  <c r="Z13" i="18" s="1"/>
  <c r="K13" i="18"/>
  <c r="AH12" i="18"/>
  <c r="V12" i="18"/>
  <c r="W12" i="18" s="1"/>
  <c r="X12" i="18"/>
  <c r="Z12" i="18" s="1"/>
  <c r="K12" i="18"/>
  <c r="AH11" i="18"/>
  <c r="V11" i="18"/>
  <c r="X11" i="18"/>
  <c r="Z11" i="18" s="1"/>
  <c r="AH10" i="18"/>
  <c r="V10" i="18"/>
  <c r="AG10" i="18" s="1"/>
  <c r="X10" i="18"/>
  <c r="Z10" i="18" s="1"/>
  <c r="J10" i="18"/>
  <c r="AH9" i="18"/>
  <c r="V9" i="18"/>
  <c r="W9" i="18" s="1"/>
  <c r="X9" i="18"/>
  <c r="Z9" i="18" s="1"/>
  <c r="K9" i="18"/>
  <c r="AH8" i="18"/>
  <c r="V8" i="18"/>
  <c r="W8" i="18" s="1"/>
  <c r="X8" i="18"/>
  <c r="Z8" i="18" s="1"/>
  <c r="K8" i="18"/>
  <c r="AH7" i="18"/>
  <c r="V7" i="18"/>
  <c r="W7" i="18" s="1"/>
  <c r="X7" i="18"/>
  <c r="Z7" i="18" s="1"/>
  <c r="K7" i="18"/>
  <c r="AH6" i="18"/>
  <c r="V6" i="18"/>
  <c r="AG6" i="18" s="1"/>
  <c r="X6" i="18"/>
  <c r="Z6" i="18" s="1"/>
  <c r="K6" i="18"/>
  <c r="AH5" i="18"/>
  <c r="V5" i="18"/>
  <c r="X5" i="18"/>
  <c r="Z5" i="18" s="1"/>
  <c r="K5" i="18"/>
  <c r="AH4" i="18"/>
  <c r="V4" i="18"/>
  <c r="W4" i="18" s="1"/>
  <c r="X4" i="18"/>
  <c r="Z4" i="18" s="1"/>
  <c r="K4" i="18"/>
  <c r="AH3" i="18"/>
  <c r="V3" i="18"/>
  <c r="W3" i="18" s="1"/>
  <c r="X3" i="18"/>
  <c r="Z3" i="18" s="1"/>
  <c r="K3" i="18"/>
  <c r="AH2" i="18"/>
  <c r="V2" i="18"/>
  <c r="AG2" i="18" s="1"/>
  <c r="X2" i="18"/>
  <c r="Z2" i="18" s="1"/>
  <c r="AL267" i="17"/>
  <c r="AI267" i="17"/>
  <c r="AH267" i="17"/>
  <c r="AK267" i="17" s="1"/>
  <c r="AL266" i="17"/>
  <c r="AN266" i="17" s="1"/>
  <c r="AI266" i="17"/>
  <c r="AH266" i="17"/>
  <c r="AK266" i="17" s="1"/>
  <c r="AL265" i="17"/>
  <c r="AM265" i="17" s="1"/>
  <c r="AP265" i="17" s="1"/>
  <c r="AI265" i="17"/>
  <c r="AH265" i="17"/>
  <c r="AK265" i="17" s="1"/>
  <c r="AL264" i="17"/>
  <c r="AN264" i="17" s="1"/>
  <c r="AI264" i="17"/>
  <c r="AH264" i="17"/>
  <c r="AK264" i="17" s="1"/>
  <c r="AL263" i="17"/>
  <c r="AN263" i="17" s="1"/>
  <c r="AI263" i="17"/>
  <c r="AH263" i="17"/>
  <c r="AK263" i="17" s="1"/>
  <c r="AL262" i="17"/>
  <c r="AN262" i="17" s="1"/>
  <c r="AI262" i="17"/>
  <c r="AH262" i="17"/>
  <c r="AK262" i="17" s="1"/>
  <c r="AL261" i="17"/>
  <c r="AN261" i="17" s="1"/>
  <c r="AI261" i="17"/>
  <c r="AH261" i="17"/>
  <c r="AK261" i="17" s="1"/>
  <c r="AL260" i="17"/>
  <c r="AN260" i="17" s="1"/>
  <c r="AI260" i="17"/>
  <c r="AH260" i="17"/>
  <c r="AK260" i="17" s="1"/>
  <c r="AL259" i="17"/>
  <c r="AN259" i="17" s="1"/>
  <c r="AI259" i="17"/>
  <c r="AH259" i="17"/>
  <c r="AL258" i="17"/>
  <c r="AN258" i="17" s="1"/>
  <c r="AI258" i="17"/>
  <c r="AH258" i="17"/>
  <c r="AL257" i="17"/>
  <c r="AN257" i="17" s="1"/>
  <c r="AI257" i="17"/>
  <c r="AH257" i="17"/>
  <c r="AL256" i="17"/>
  <c r="AN256" i="17" s="1"/>
  <c r="AI256" i="17"/>
  <c r="AH256" i="17"/>
  <c r="AL255" i="17"/>
  <c r="AN255" i="17" s="1"/>
  <c r="AI255" i="17"/>
  <c r="AH255" i="17"/>
  <c r="AL254" i="17"/>
  <c r="AN254" i="17" s="1"/>
  <c r="AI254" i="17"/>
  <c r="AH254" i="17"/>
  <c r="AL253" i="17"/>
  <c r="AN253" i="17" s="1"/>
  <c r="AI253" i="17"/>
  <c r="AH253" i="17"/>
  <c r="AL252" i="17"/>
  <c r="AN252" i="17" s="1"/>
  <c r="AI252" i="17"/>
  <c r="AH252" i="17"/>
  <c r="AL251" i="17"/>
  <c r="AN251" i="17" s="1"/>
  <c r="AI251" i="17"/>
  <c r="AH251" i="17"/>
  <c r="AL250" i="17"/>
  <c r="AN250" i="17" s="1"/>
  <c r="AI250" i="17"/>
  <c r="AH250" i="17"/>
  <c r="AL249" i="17"/>
  <c r="AN249" i="17" s="1"/>
  <c r="AI249" i="17"/>
  <c r="AH249" i="17"/>
  <c r="AL248" i="17"/>
  <c r="AN248" i="17" s="1"/>
  <c r="AI248" i="17"/>
  <c r="AH248" i="17"/>
  <c r="AL247" i="17"/>
  <c r="AN247" i="17" s="1"/>
  <c r="AI247" i="17"/>
  <c r="AH247" i="17"/>
  <c r="AL246" i="17"/>
  <c r="AN246" i="17" s="1"/>
  <c r="AI246" i="17"/>
  <c r="AH246" i="17"/>
  <c r="AL245" i="17"/>
  <c r="AN245" i="17" s="1"/>
  <c r="AI245" i="17"/>
  <c r="AH245" i="17"/>
  <c r="AL244" i="17"/>
  <c r="AN244" i="17" s="1"/>
  <c r="AI244" i="17"/>
  <c r="AH244" i="17"/>
  <c r="AL243" i="17"/>
  <c r="AN243" i="17" s="1"/>
  <c r="AI243" i="17"/>
  <c r="AH243" i="17"/>
  <c r="AL242" i="17"/>
  <c r="AN242" i="17" s="1"/>
  <c r="AH242" i="17"/>
  <c r="AL241" i="17"/>
  <c r="AN241" i="17" s="1"/>
  <c r="AH241" i="17"/>
  <c r="AL240" i="17"/>
  <c r="AN240" i="17" s="1"/>
  <c r="AH240" i="17"/>
  <c r="AL239" i="17"/>
  <c r="AN239" i="17" s="1"/>
  <c r="AI239" i="17"/>
  <c r="AH239" i="17"/>
  <c r="AL238" i="17"/>
  <c r="AN238" i="17" s="1"/>
  <c r="AI238" i="17"/>
  <c r="AH238" i="17"/>
  <c r="AL237" i="17"/>
  <c r="AN237" i="17" s="1"/>
  <c r="AI237" i="17"/>
  <c r="AH237" i="17"/>
  <c r="AL236" i="17"/>
  <c r="AN236" i="17" s="1"/>
  <c r="AI236" i="17"/>
  <c r="AH236" i="17"/>
  <c r="AL235" i="17"/>
  <c r="AN235" i="17" s="1"/>
  <c r="AI235" i="17"/>
  <c r="AH235" i="17"/>
  <c r="AL234" i="17"/>
  <c r="AN234" i="17" s="1"/>
  <c r="AI234" i="17"/>
  <c r="AH234" i="17"/>
  <c r="AK234" i="17" s="1"/>
  <c r="AL233" i="17"/>
  <c r="AN233" i="17" s="1"/>
  <c r="AI233" i="17"/>
  <c r="AH233" i="17"/>
  <c r="AK233" i="17" s="1"/>
  <c r="AL232" i="17"/>
  <c r="AN232" i="17" s="1"/>
  <c r="AI232" i="17"/>
  <c r="AH232" i="17"/>
  <c r="AK232" i="17" s="1"/>
  <c r="AL231" i="17"/>
  <c r="AN231" i="17" s="1"/>
  <c r="AI231" i="17"/>
  <c r="AH231" i="17"/>
  <c r="AK231" i="17" s="1"/>
  <c r="AL230" i="17"/>
  <c r="AN230" i="17" s="1"/>
  <c r="AI230" i="17"/>
  <c r="AH230" i="17"/>
  <c r="AK230" i="17" s="1"/>
  <c r="AL229" i="17"/>
  <c r="AN229" i="17" s="1"/>
  <c r="AI229" i="17"/>
  <c r="AH229" i="17"/>
  <c r="AK229" i="17" s="1"/>
  <c r="AL228" i="17"/>
  <c r="AN228" i="17" s="1"/>
  <c r="AI228" i="17"/>
  <c r="AH228" i="17"/>
  <c r="AK228" i="17" s="1"/>
  <c r="AL227" i="17"/>
  <c r="AN227" i="17" s="1"/>
  <c r="AI227" i="17"/>
  <c r="AH227" i="17"/>
  <c r="AK227" i="17" s="1"/>
  <c r="AL226" i="17"/>
  <c r="AN226" i="17" s="1"/>
  <c r="AI226" i="17"/>
  <c r="AH226" i="17"/>
  <c r="AK226" i="17" s="1"/>
  <c r="AL225" i="17"/>
  <c r="AN225" i="17" s="1"/>
  <c r="AI225" i="17"/>
  <c r="AH225" i="17"/>
  <c r="AK225" i="17" s="1"/>
  <c r="AL224" i="17"/>
  <c r="AN224" i="17" s="1"/>
  <c r="AI224" i="17"/>
  <c r="AH224" i="17"/>
  <c r="AK224" i="17" s="1"/>
  <c r="AL223" i="17"/>
  <c r="AN223" i="17" s="1"/>
  <c r="AI223" i="17"/>
  <c r="AH223" i="17"/>
  <c r="AK223" i="17" s="1"/>
  <c r="AL222" i="17"/>
  <c r="AN222" i="17" s="1"/>
  <c r="AI222" i="17"/>
  <c r="AH222" i="17"/>
  <c r="AK222" i="17" s="1"/>
  <c r="AL221" i="17"/>
  <c r="AN221" i="17" s="1"/>
  <c r="AI221" i="17"/>
  <c r="AH221" i="17"/>
  <c r="AK221" i="17" s="1"/>
  <c r="AL220" i="17"/>
  <c r="AN220" i="17" s="1"/>
  <c r="AI220" i="17"/>
  <c r="AH220" i="17"/>
  <c r="AK220" i="17" s="1"/>
  <c r="AL219" i="17"/>
  <c r="AN219" i="17" s="1"/>
  <c r="AI219" i="17"/>
  <c r="AH219" i="17"/>
  <c r="AK219" i="17" s="1"/>
  <c r="AL218" i="17"/>
  <c r="AN218" i="17" s="1"/>
  <c r="AI218" i="17"/>
  <c r="AH218" i="17"/>
  <c r="AK218" i="17" s="1"/>
  <c r="AL217" i="17"/>
  <c r="AN217" i="17" s="1"/>
  <c r="AI217" i="17"/>
  <c r="AH217" i="17"/>
  <c r="AK217" i="17" s="1"/>
  <c r="AL216" i="17"/>
  <c r="AN216" i="17" s="1"/>
  <c r="AI216" i="17"/>
  <c r="AH216" i="17"/>
  <c r="AK216" i="17" s="1"/>
  <c r="AL215" i="17"/>
  <c r="AN215" i="17" s="1"/>
  <c r="AI215" i="17"/>
  <c r="AH215" i="17"/>
  <c r="AK215" i="17" s="1"/>
  <c r="AL214" i="17"/>
  <c r="AN214" i="17" s="1"/>
  <c r="AI214" i="17"/>
  <c r="AH214" i="17"/>
  <c r="AK214" i="17" s="1"/>
  <c r="AL213" i="17"/>
  <c r="AN213" i="17" s="1"/>
  <c r="AI213" i="17"/>
  <c r="AH213" i="17"/>
  <c r="AK213" i="17" s="1"/>
  <c r="AL212" i="17"/>
  <c r="AN212" i="17" s="1"/>
  <c r="AI212" i="17"/>
  <c r="AH212" i="17"/>
  <c r="AK212" i="17" s="1"/>
  <c r="AL211" i="17"/>
  <c r="AN211" i="17" s="1"/>
  <c r="AI211" i="17"/>
  <c r="AH211" i="17"/>
  <c r="AK211" i="17" s="1"/>
  <c r="AL210" i="17"/>
  <c r="AN210" i="17" s="1"/>
  <c r="AI210" i="17"/>
  <c r="AH210" i="17"/>
  <c r="AK210" i="17" s="1"/>
  <c r="AL209" i="17"/>
  <c r="AN209" i="17" s="1"/>
  <c r="AI209" i="17"/>
  <c r="AH209" i="17"/>
  <c r="AK209" i="17" s="1"/>
  <c r="AL208" i="17"/>
  <c r="AN208" i="17" s="1"/>
  <c r="AI208" i="17"/>
  <c r="AH208" i="17"/>
  <c r="AK208" i="17" s="1"/>
  <c r="AL207" i="17"/>
  <c r="AN207" i="17" s="1"/>
  <c r="AI207" i="17"/>
  <c r="AH207" i="17"/>
  <c r="AK207" i="17" s="1"/>
  <c r="AB207" i="17"/>
  <c r="AL206" i="17"/>
  <c r="AN206" i="17" s="1"/>
  <c r="AI206" i="17"/>
  <c r="AH206" i="17"/>
  <c r="AK206" i="17" s="1"/>
  <c r="AP205" i="17"/>
  <c r="AN205" i="17"/>
  <c r="AI205" i="17"/>
  <c r="AH205" i="17"/>
  <c r="AL204" i="17"/>
  <c r="AI204" i="17"/>
  <c r="AH204" i="17"/>
  <c r="AK204" i="17" s="1"/>
  <c r="AL203" i="17"/>
  <c r="AI203" i="17"/>
  <c r="AH203" i="17"/>
  <c r="AK203" i="17" s="1"/>
  <c r="AH200" i="17"/>
  <c r="V200" i="17"/>
  <c r="W200" i="17" s="1"/>
  <c r="X200" i="17"/>
  <c r="Z200" i="17" s="1"/>
  <c r="K200" i="17"/>
  <c r="AH199" i="17"/>
  <c r="V199" i="17"/>
  <c r="W199" i="17" s="1"/>
  <c r="X199" i="17"/>
  <c r="Z199" i="17" s="1"/>
  <c r="AH198" i="17"/>
  <c r="V198" i="17"/>
  <c r="W198" i="17" s="1"/>
  <c r="X198" i="17"/>
  <c r="Z198" i="17" s="1"/>
  <c r="AH197" i="17"/>
  <c r="V197" i="17"/>
  <c r="W197" i="17" s="1"/>
  <c r="X197" i="17"/>
  <c r="Z197" i="17" s="1"/>
  <c r="AH196" i="17"/>
  <c r="V196" i="17"/>
  <c r="W196" i="17" s="1"/>
  <c r="X196" i="17"/>
  <c r="Z196" i="17" s="1"/>
  <c r="AH195" i="17"/>
  <c r="V195" i="17"/>
  <c r="W195" i="17" s="1"/>
  <c r="X195" i="17"/>
  <c r="Z195" i="17" s="1"/>
  <c r="AH194" i="17"/>
  <c r="V194" i="17"/>
  <c r="W194" i="17" s="1"/>
  <c r="X194" i="17"/>
  <c r="Z194" i="17" s="1"/>
  <c r="AH193" i="17"/>
  <c r="V193" i="17"/>
  <c r="W193" i="17" s="1"/>
  <c r="X193" i="17"/>
  <c r="Z193" i="17" s="1"/>
  <c r="AH192" i="17"/>
  <c r="V192" i="17"/>
  <c r="W192" i="17" s="1"/>
  <c r="X192" i="17"/>
  <c r="Z192" i="17" s="1"/>
  <c r="AH191" i="17"/>
  <c r="V191" i="17"/>
  <c r="W191" i="17" s="1"/>
  <c r="X191" i="17"/>
  <c r="Z191" i="17" s="1"/>
  <c r="AH190" i="17"/>
  <c r="V190" i="17"/>
  <c r="W190" i="17" s="1"/>
  <c r="X190" i="17"/>
  <c r="Z190" i="17" s="1"/>
  <c r="AH189" i="17"/>
  <c r="V189" i="17"/>
  <c r="W189" i="17" s="1"/>
  <c r="X189" i="17"/>
  <c r="Z189" i="17" s="1"/>
  <c r="AH188" i="17"/>
  <c r="V188" i="17"/>
  <c r="W188" i="17" s="1"/>
  <c r="X188" i="17"/>
  <c r="Z188" i="17" s="1"/>
  <c r="AH187" i="17"/>
  <c r="V187" i="17"/>
  <c r="W187" i="17" s="1"/>
  <c r="X187" i="17"/>
  <c r="Z187" i="17" s="1"/>
  <c r="AH186" i="17"/>
  <c r="V186" i="17"/>
  <c r="W186" i="17" s="1"/>
  <c r="X186" i="17"/>
  <c r="Z186" i="17" s="1"/>
  <c r="AH185" i="17"/>
  <c r="V185" i="17"/>
  <c r="W185" i="17" s="1"/>
  <c r="X185" i="17"/>
  <c r="Z185" i="17" s="1"/>
  <c r="AH184" i="17"/>
  <c r="V184" i="17"/>
  <c r="W184" i="17" s="1"/>
  <c r="X184" i="17"/>
  <c r="Z184" i="17" s="1"/>
  <c r="AH183" i="17"/>
  <c r="V183" i="17"/>
  <c r="W183" i="17" s="1"/>
  <c r="X183" i="17"/>
  <c r="Z183" i="17" s="1"/>
  <c r="AH182" i="17"/>
  <c r="X182" i="17"/>
  <c r="Z182" i="17" s="1"/>
  <c r="W182" i="17"/>
  <c r="V182" i="17"/>
  <c r="AH181" i="17"/>
  <c r="V181" i="17"/>
  <c r="W181" i="17" s="1"/>
  <c r="X181" i="17"/>
  <c r="Z181" i="17" s="1"/>
  <c r="AH180" i="17"/>
  <c r="V180" i="17"/>
  <c r="W180" i="17" s="1"/>
  <c r="X180" i="17"/>
  <c r="Z180" i="17" s="1"/>
  <c r="AH179" i="17"/>
  <c r="V179" i="17"/>
  <c r="W179" i="17" s="1"/>
  <c r="X179" i="17"/>
  <c r="Z179" i="17" s="1"/>
  <c r="AH178" i="17"/>
  <c r="V178" i="17"/>
  <c r="W178" i="17" s="1"/>
  <c r="X178" i="17"/>
  <c r="Z178" i="17" s="1"/>
  <c r="AH177" i="17"/>
  <c r="V177" i="17"/>
  <c r="W177" i="17" s="1"/>
  <c r="X177" i="17"/>
  <c r="Z177" i="17" s="1"/>
  <c r="AH176" i="17"/>
  <c r="V176" i="17"/>
  <c r="W176" i="17" s="1"/>
  <c r="X176" i="17"/>
  <c r="Z176" i="17" s="1"/>
  <c r="AH175" i="17"/>
  <c r="V175" i="17"/>
  <c r="W175" i="17" s="1"/>
  <c r="X175" i="17"/>
  <c r="Z175" i="17" s="1"/>
  <c r="AH174" i="17"/>
  <c r="V174" i="17"/>
  <c r="W174" i="17" s="1"/>
  <c r="X174" i="17"/>
  <c r="Z174" i="17" s="1"/>
  <c r="AH173" i="17"/>
  <c r="V173" i="17"/>
  <c r="W173" i="17" s="1"/>
  <c r="X173" i="17"/>
  <c r="Z173" i="17" s="1"/>
  <c r="AH172" i="17"/>
  <c r="V172" i="17"/>
  <c r="W172" i="17" s="1"/>
  <c r="X172" i="17"/>
  <c r="Z172" i="17" s="1"/>
  <c r="AH171" i="17"/>
  <c r="V171" i="17"/>
  <c r="W171" i="17" s="1"/>
  <c r="X171" i="17"/>
  <c r="Z171" i="17" s="1"/>
  <c r="AH170" i="17"/>
  <c r="V170" i="17"/>
  <c r="W170" i="17" s="1"/>
  <c r="X170" i="17"/>
  <c r="Z170" i="17" s="1"/>
  <c r="AH169" i="17"/>
  <c r="V169" i="17"/>
  <c r="W169" i="17" s="1"/>
  <c r="X169" i="17"/>
  <c r="Z169" i="17" s="1"/>
  <c r="AH168" i="17"/>
  <c r="V168" i="17"/>
  <c r="W168" i="17" s="1"/>
  <c r="X168" i="17"/>
  <c r="Z168" i="17" s="1"/>
  <c r="AH167" i="17"/>
  <c r="V167" i="17"/>
  <c r="W167" i="17" s="1"/>
  <c r="X167" i="17"/>
  <c r="Z167" i="17" s="1"/>
  <c r="AH166" i="17"/>
  <c r="V166" i="17"/>
  <c r="W166" i="17" s="1"/>
  <c r="X166" i="17"/>
  <c r="Z166" i="17" s="1"/>
  <c r="AH165" i="17"/>
  <c r="V165" i="17"/>
  <c r="W165" i="17" s="1"/>
  <c r="X165" i="17"/>
  <c r="Z165" i="17" s="1"/>
  <c r="AH164" i="17"/>
  <c r="V164" i="17"/>
  <c r="W164" i="17" s="1"/>
  <c r="X164" i="17"/>
  <c r="Z164" i="17" s="1"/>
  <c r="AH163" i="17"/>
  <c r="V163" i="17"/>
  <c r="W163" i="17" s="1"/>
  <c r="X163" i="17"/>
  <c r="Z163" i="17" s="1"/>
  <c r="AH162" i="17"/>
  <c r="V162" i="17"/>
  <c r="W162" i="17" s="1"/>
  <c r="X162" i="17"/>
  <c r="Z162" i="17" s="1"/>
  <c r="AH161" i="17"/>
  <c r="V161" i="17"/>
  <c r="W161" i="17" s="1"/>
  <c r="X161" i="17"/>
  <c r="Z161" i="17" s="1"/>
  <c r="AH160" i="17"/>
  <c r="V160" i="17"/>
  <c r="W160" i="17" s="1"/>
  <c r="X160" i="17"/>
  <c r="Z160" i="17" s="1"/>
  <c r="AH159" i="17"/>
  <c r="V159" i="17"/>
  <c r="W159" i="17" s="1"/>
  <c r="X159" i="17"/>
  <c r="Z159" i="17" s="1"/>
  <c r="AH158" i="17"/>
  <c r="V158" i="17"/>
  <c r="W158" i="17" s="1"/>
  <c r="X158" i="17"/>
  <c r="Z158" i="17" s="1"/>
  <c r="AH157" i="17"/>
  <c r="X157" i="17"/>
  <c r="Z157" i="17" s="1"/>
  <c r="W157" i="17"/>
  <c r="V157" i="17"/>
  <c r="AH156" i="17"/>
  <c r="V156" i="17"/>
  <c r="W156" i="17" s="1"/>
  <c r="X156" i="17"/>
  <c r="Z156" i="17" s="1"/>
  <c r="AH155" i="17"/>
  <c r="V155" i="17"/>
  <c r="W155" i="17" s="1"/>
  <c r="X155" i="17"/>
  <c r="Z155" i="17" s="1"/>
  <c r="AH154" i="17"/>
  <c r="V154" i="17"/>
  <c r="W154" i="17" s="1"/>
  <c r="X154" i="17"/>
  <c r="Z154" i="17" s="1"/>
  <c r="AH153" i="17"/>
  <c r="V153" i="17"/>
  <c r="W153" i="17" s="1"/>
  <c r="X153" i="17"/>
  <c r="Z153" i="17" s="1"/>
  <c r="AH152" i="17"/>
  <c r="V152" i="17"/>
  <c r="W152" i="17" s="1"/>
  <c r="X152" i="17"/>
  <c r="Z152" i="17" s="1"/>
  <c r="AH151" i="17"/>
  <c r="V151" i="17"/>
  <c r="W151" i="17" s="1"/>
  <c r="X151" i="17"/>
  <c r="Z151" i="17" s="1"/>
  <c r="AH150" i="17"/>
  <c r="V150" i="17"/>
  <c r="W150" i="17" s="1"/>
  <c r="X150" i="17"/>
  <c r="Z150" i="17" s="1"/>
  <c r="AH149" i="17"/>
  <c r="V149" i="17"/>
  <c r="W149" i="17" s="1"/>
  <c r="X149" i="17"/>
  <c r="Z149" i="17" s="1"/>
  <c r="AH148" i="17"/>
  <c r="V148" i="17"/>
  <c r="W148" i="17" s="1"/>
  <c r="X148" i="17"/>
  <c r="Z148" i="17" s="1"/>
  <c r="AH147" i="17"/>
  <c r="V147" i="17"/>
  <c r="W147" i="17" s="1"/>
  <c r="X147" i="17"/>
  <c r="Z147" i="17" s="1"/>
  <c r="AH146" i="17"/>
  <c r="V146" i="17"/>
  <c r="W146" i="17" s="1"/>
  <c r="X146" i="17"/>
  <c r="Z146" i="17" s="1"/>
  <c r="AH145" i="17"/>
  <c r="W145" i="17"/>
  <c r="V145" i="17"/>
  <c r="X145" i="17"/>
  <c r="Z145" i="17" s="1"/>
  <c r="AH144" i="17"/>
  <c r="W144" i="17"/>
  <c r="V144" i="17"/>
  <c r="X144" i="17"/>
  <c r="Z144" i="17" s="1"/>
  <c r="AH143" i="17"/>
  <c r="W143" i="17"/>
  <c r="V143" i="17"/>
  <c r="X143" i="17"/>
  <c r="Z143" i="17" s="1"/>
  <c r="AH142" i="17"/>
  <c r="W142" i="17"/>
  <c r="V142" i="17"/>
  <c r="X142" i="17"/>
  <c r="Z142" i="17" s="1"/>
  <c r="AH141" i="17"/>
  <c r="W141" i="17"/>
  <c r="V141" i="17"/>
  <c r="X141" i="17"/>
  <c r="Z141" i="17" s="1"/>
  <c r="AH140" i="17"/>
  <c r="W140" i="17"/>
  <c r="V140" i="17"/>
  <c r="X140" i="17"/>
  <c r="Z140" i="17" s="1"/>
  <c r="AH139" i="17"/>
  <c r="W139" i="17"/>
  <c r="V139" i="17"/>
  <c r="X139" i="17"/>
  <c r="Z139" i="17" s="1"/>
  <c r="AH138" i="17"/>
  <c r="W138" i="17"/>
  <c r="V138" i="17"/>
  <c r="X138" i="17"/>
  <c r="Z138" i="17" s="1"/>
  <c r="AH137" i="17"/>
  <c r="X137" i="17"/>
  <c r="Z137" i="17" s="1"/>
  <c r="V137" i="17"/>
  <c r="W137" i="17" s="1"/>
  <c r="AH136" i="17"/>
  <c r="W136" i="17"/>
  <c r="V136" i="17"/>
  <c r="X136" i="17"/>
  <c r="Z136" i="17" s="1"/>
  <c r="AH135" i="17"/>
  <c r="W135" i="17"/>
  <c r="V135" i="17"/>
  <c r="X135" i="17"/>
  <c r="Z135" i="17" s="1"/>
  <c r="AH134" i="17"/>
  <c r="W134" i="17"/>
  <c r="V134" i="17"/>
  <c r="X134" i="17"/>
  <c r="Z134" i="17" s="1"/>
  <c r="AH133" i="17"/>
  <c r="W133" i="17"/>
  <c r="V133" i="17"/>
  <c r="X133" i="17"/>
  <c r="Z133" i="17" s="1"/>
  <c r="AH132" i="17"/>
  <c r="W132" i="17"/>
  <c r="V132" i="17"/>
  <c r="X132" i="17"/>
  <c r="Z132" i="17" s="1"/>
  <c r="AH131" i="17"/>
  <c r="W131" i="17"/>
  <c r="V131" i="17"/>
  <c r="X131" i="17"/>
  <c r="Z131" i="17" s="1"/>
  <c r="AH130" i="17"/>
  <c r="W130" i="17"/>
  <c r="V130" i="17"/>
  <c r="X130" i="17"/>
  <c r="Z130" i="17" s="1"/>
  <c r="AH129" i="17"/>
  <c r="W129" i="17"/>
  <c r="V129" i="17"/>
  <c r="X129" i="17"/>
  <c r="Z129" i="17" s="1"/>
  <c r="AH128" i="17"/>
  <c r="W128" i="17"/>
  <c r="V128" i="17"/>
  <c r="X128" i="17"/>
  <c r="Z128" i="17" s="1"/>
  <c r="AH127" i="17"/>
  <c r="W127" i="17"/>
  <c r="V127" i="17"/>
  <c r="X127" i="17"/>
  <c r="Z127" i="17" s="1"/>
  <c r="AH126" i="17"/>
  <c r="W126" i="17"/>
  <c r="V126" i="17"/>
  <c r="X126" i="17"/>
  <c r="Z126" i="17" s="1"/>
  <c r="AH125" i="17"/>
  <c r="W125" i="17"/>
  <c r="V125" i="17"/>
  <c r="X125" i="17"/>
  <c r="Z125" i="17" s="1"/>
  <c r="AH124" i="17"/>
  <c r="W124" i="17"/>
  <c r="V124" i="17"/>
  <c r="X124" i="17"/>
  <c r="Z124" i="17" s="1"/>
  <c r="AH123" i="17"/>
  <c r="W123" i="17"/>
  <c r="V123" i="17"/>
  <c r="X123" i="17"/>
  <c r="Z123" i="17" s="1"/>
  <c r="AH122" i="17"/>
  <c r="W122" i="17"/>
  <c r="V122" i="17"/>
  <c r="X122" i="17"/>
  <c r="Z122" i="17" s="1"/>
  <c r="AH121" i="17"/>
  <c r="W121" i="17"/>
  <c r="V121" i="17"/>
  <c r="X121" i="17"/>
  <c r="Z121" i="17" s="1"/>
  <c r="AH120" i="17"/>
  <c r="W120" i="17"/>
  <c r="V120" i="17"/>
  <c r="X120" i="17"/>
  <c r="Z120" i="17" s="1"/>
  <c r="AH119" i="17"/>
  <c r="W119" i="17"/>
  <c r="V119" i="17"/>
  <c r="X119" i="17"/>
  <c r="Z119" i="17" s="1"/>
  <c r="AH118" i="17"/>
  <c r="X118" i="17"/>
  <c r="Z118" i="17" s="1"/>
  <c r="V118" i="17"/>
  <c r="W118" i="17" s="1"/>
  <c r="AH117" i="17"/>
  <c r="W117" i="17"/>
  <c r="V117" i="17"/>
  <c r="X117" i="17"/>
  <c r="Z117" i="17" s="1"/>
  <c r="AH116" i="17"/>
  <c r="W116" i="17"/>
  <c r="V116" i="17"/>
  <c r="X116" i="17"/>
  <c r="Z116" i="17" s="1"/>
  <c r="AH115" i="17"/>
  <c r="X115" i="17"/>
  <c r="Z115" i="17" s="1"/>
  <c r="V115" i="17"/>
  <c r="W115" i="17" s="1"/>
  <c r="AH114" i="17"/>
  <c r="W114" i="17"/>
  <c r="V114" i="17"/>
  <c r="X114" i="17"/>
  <c r="Z114" i="17" s="1"/>
  <c r="AH113" i="17"/>
  <c r="W113" i="17"/>
  <c r="V113" i="17"/>
  <c r="X113" i="17"/>
  <c r="Z113" i="17" s="1"/>
  <c r="AH112" i="17"/>
  <c r="W112" i="17"/>
  <c r="V112" i="17"/>
  <c r="X112" i="17"/>
  <c r="Z112" i="17" s="1"/>
  <c r="AH111" i="17"/>
  <c r="W111" i="17"/>
  <c r="V111" i="17"/>
  <c r="X111" i="17"/>
  <c r="Z111" i="17" s="1"/>
  <c r="AH110" i="17"/>
  <c r="W110" i="17"/>
  <c r="V110" i="17"/>
  <c r="X110" i="17"/>
  <c r="Z110" i="17" s="1"/>
  <c r="AH109" i="17"/>
  <c r="X109" i="17"/>
  <c r="Z109" i="17" s="1"/>
  <c r="V109" i="17"/>
  <c r="W109" i="17" s="1"/>
  <c r="AH108" i="17"/>
  <c r="W108" i="17"/>
  <c r="V108" i="17"/>
  <c r="X108" i="17"/>
  <c r="Z108" i="17" s="1"/>
  <c r="AH107" i="17"/>
  <c r="W107" i="17"/>
  <c r="V107" i="17"/>
  <c r="X107" i="17"/>
  <c r="Z107" i="17" s="1"/>
  <c r="AH106" i="17"/>
  <c r="W106" i="17"/>
  <c r="V106" i="17"/>
  <c r="X106" i="17"/>
  <c r="Z106" i="17" s="1"/>
  <c r="AH105" i="17"/>
  <c r="W105" i="17"/>
  <c r="V105" i="17"/>
  <c r="X105" i="17"/>
  <c r="Z105" i="17" s="1"/>
  <c r="AH104" i="17"/>
  <c r="W104" i="17"/>
  <c r="V104" i="17"/>
  <c r="X104" i="17"/>
  <c r="Z104" i="17" s="1"/>
  <c r="AH103" i="17"/>
  <c r="W103" i="17"/>
  <c r="V103" i="17"/>
  <c r="X103" i="17"/>
  <c r="Z103" i="17" s="1"/>
  <c r="AH102" i="17"/>
  <c r="W102" i="17"/>
  <c r="V102" i="17"/>
  <c r="X102" i="17"/>
  <c r="Z102" i="17" s="1"/>
  <c r="AH101" i="17"/>
  <c r="W101" i="17"/>
  <c r="V101" i="17"/>
  <c r="X101" i="17"/>
  <c r="Z101" i="17" s="1"/>
  <c r="AH100" i="17"/>
  <c r="W100" i="17"/>
  <c r="V100" i="17"/>
  <c r="X100" i="17"/>
  <c r="Z100" i="17" s="1"/>
  <c r="AH99" i="17"/>
  <c r="W99" i="17"/>
  <c r="V99" i="17"/>
  <c r="X99" i="17"/>
  <c r="Z99" i="17" s="1"/>
  <c r="AH98" i="17"/>
  <c r="W98" i="17"/>
  <c r="V98" i="17"/>
  <c r="X98" i="17"/>
  <c r="Z98" i="17" s="1"/>
  <c r="AH97" i="17"/>
  <c r="W97" i="17"/>
  <c r="V97" i="17"/>
  <c r="X97" i="17"/>
  <c r="Z97" i="17" s="1"/>
  <c r="AH96" i="17"/>
  <c r="W96" i="17"/>
  <c r="V96" i="17"/>
  <c r="X96" i="17"/>
  <c r="Z96" i="17" s="1"/>
  <c r="AH95" i="17"/>
  <c r="W95" i="17"/>
  <c r="V95" i="17"/>
  <c r="X95" i="17"/>
  <c r="Z95" i="17" s="1"/>
  <c r="AH94" i="17"/>
  <c r="W94" i="17"/>
  <c r="V94" i="17"/>
  <c r="X94" i="17"/>
  <c r="Z94" i="17" s="1"/>
  <c r="AH93" i="17"/>
  <c r="W93" i="17"/>
  <c r="V93" i="17"/>
  <c r="X93" i="17"/>
  <c r="Z93" i="17" s="1"/>
  <c r="AH92" i="17"/>
  <c r="W92" i="17"/>
  <c r="V92" i="17"/>
  <c r="X92" i="17"/>
  <c r="Z92" i="17" s="1"/>
  <c r="AH91" i="17"/>
  <c r="W91" i="17"/>
  <c r="V91" i="17"/>
  <c r="X91" i="17"/>
  <c r="Z91" i="17" s="1"/>
  <c r="AH90" i="17"/>
  <c r="W90" i="17"/>
  <c r="V90" i="17"/>
  <c r="X90" i="17"/>
  <c r="Z90" i="17" s="1"/>
  <c r="AH89" i="17"/>
  <c r="W89" i="17"/>
  <c r="V89" i="17"/>
  <c r="X89" i="17"/>
  <c r="Z89" i="17" s="1"/>
  <c r="AH88" i="17"/>
  <c r="W88" i="17"/>
  <c r="V88" i="17"/>
  <c r="X88" i="17"/>
  <c r="Z88" i="17" s="1"/>
  <c r="AH87" i="17"/>
  <c r="V87" i="17"/>
  <c r="W87" i="17" s="1"/>
  <c r="X87" i="17"/>
  <c r="Z87" i="17" s="1"/>
  <c r="K87" i="17"/>
  <c r="AH86" i="17"/>
  <c r="W86" i="17"/>
  <c r="V86" i="17"/>
  <c r="AG86" i="17" s="1"/>
  <c r="X86" i="17"/>
  <c r="Z86" i="17" s="1"/>
  <c r="K86" i="17"/>
  <c r="AH85" i="17"/>
  <c r="V85" i="17"/>
  <c r="W85" i="17" s="1"/>
  <c r="X85" i="17"/>
  <c r="Z85" i="17" s="1"/>
  <c r="K85" i="17"/>
  <c r="AH84" i="17"/>
  <c r="V84" i="17"/>
  <c r="AG84" i="17" s="1"/>
  <c r="X84" i="17"/>
  <c r="Z84" i="17" s="1"/>
  <c r="K84" i="17"/>
  <c r="AH83" i="17"/>
  <c r="V83" i="17"/>
  <c r="W83" i="17" s="1"/>
  <c r="X83" i="17"/>
  <c r="Z83" i="17" s="1"/>
  <c r="K83" i="17"/>
  <c r="AH82" i="17"/>
  <c r="V82" i="17"/>
  <c r="AG82" i="17" s="1"/>
  <c r="X82" i="17"/>
  <c r="Z82" i="17" s="1"/>
  <c r="K82" i="17"/>
  <c r="AH81" i="17"/>
  <c r="V81" i="17"/>
  <c r="W81" i="17" s="1"/>
  <c r="X81" i="17"/>
  <c r="Z81" i="17" s="1"/>
  <c r="K81" i="17"/>
  <c r="AH80" i="17"/>
  <c r="V80" i="17"/>
  <c r="AG80" i="17" s="1"/>
  <c r="X80" i="17"/>
  <c r="Z80" i="17" s="1"/>
  <c r="K80" i="17"/>
  <c r="AH79" i="17"/>
  <c r="V79" i="17"/>
  <c r="W79" i="17" s="1"/>
  <c r="X79" i="17"/>
  <c r="Z79" i="17" s="1"/>
  <c r="K79" i="17"/>
  <c r="AH78" i="17"/>
  <c r="V78" i="17"/>
  <c r="X78" i="17"/>
  <c r="Z78" i="17" s="1"/>
  <c r="K78" i="17"/>
  <c r="AH77" i="17"/>
  <c r="V77" i="17"/>
  <c r="W77" i="17" s="1"/>
  <c r="X77" i="17"/>
  <c r="Z77" i="17" s="1"/>
  <c r="K77" i="17"/>
  <c r="AH76" i="17"/>
  <c r="V76" i="17"/>
  <c r="AG76" i="17" s="1"/>
  <c r="X76" i="17"/>
  <c r="Z76" i="17" s="1"/>
  <c r="K76" i="17"/>
  <c r="AH75" i="17"/>
  <c r="V75" i="17"/>
  <c r="W75" i="17" s="1"/>
  <c r="X75" i="17"/>
  <c r="Z75" i="17" s="1"/>
  <c r="K75" i="17"/>
  <c r="AH74" i="17"/>
  <c r="V74" i="17"/>
  <c r="AG74" i="17" s="1"/>
  <c r="X74" i="17"/>
  <c r="Z74" i="17" s="1"/>
  <c r="K74" i="17"/>
  <c r="AH73" i="17"/>
  <c r="V73" i="17"/>
  <c r="W73" i="17" s="1"/>
  <c r="X73" i="17"/>
  <c r="Z73" i="17" s="1"/>
  <c r="K73" i="17"/>
  <c r="AH72" i="17"/>
  <c r="V72" i="17"/>
  <c r="AG72" i="17" s="1"/>
  <c r="X72" i="17"/>
  <c r="Z72" i="17" s="1"/>
  <c r="K72" i="17"/>
  <c r="AH71" i="17"/>
  <c r="W71" i="17"/>
  <c r="V71" i="17"/>
  <c r="AG71" i="17" s="1"/>
  <c r="X71" i="17"/>
  <c r="Z71" i="17" s="1"/>
  <c r="K71" i="17"/>
  <c r="AH70" i="17"/>
  <c r="V70" i="17"/>
  <c r="AG70" i="17" s="1"/>
  <c r="X70" i="17"/>
  <c r="Z70" i="17" s="1"/>
  <c r="K70" i="17"/>
  <c r="AH69" i="17"/>
  <c r="V69" i="17"/>
  <c r="AG69" i="17" s="1"/>
  <c r="X69" i="17"/>
  <c r="Z69" i="17" s="1"/>
  <c r="K69" i="17"/>
  <c r="AH68" i="17"/>
  <c r="V68" i="17"/>
  <c r="X68" i="17"/>
  <c r="Z68" i="17" s="1"/>
  <c r="K68" i="17"/>
  <c r="AH67" i="17"/>
  <c r="W67" i="17"/>
  <c r="V67" i="17"/>
  <c r="AG67" i="17" s="1"/>
  <c r="X67" i="17"/>
  <c r="Z67" i="17" s="1"/>
  <c r="K67" i="17"/>
  <c r="AH66" i="17"/>
  <c r="V66" i="17"/>
  <c r="AG66" i="17" s="1"/>
  <c r="X66" i="17"/>
  <c r="Z66" i="17" s="1"/>
  <c r="K66" i="17"/>
  <c r="AH65" i="17"/>
  <c r="V65" i="17"/>
  <c r="X65" i="17"/>
  <c r="Z65" i="17" s="1"/>
  <c r="K65" i="17"/>
  <c r="AH64" i="17"/>
  <c r="W64" i="17"/>
  <c r="V64" i="17"/>
  <c r="AG64" i="17" s="1"/>
  <c r="X64" i="17"/>
  <c r="Z64" i="17" s="1"/>
  <c r="K64" i="17"/>
  <c r="AH63" i="17"/>
  <c r="V63" i="17"/>
  <c r="AG63" i="17" s="1"/>
  <c r="X63" i="17"/>
  <c r="Z63" i="17" s="1"/>
  <c r="K63" i="17"/>
  <c r="AH62" i="17"/>
  <c r="W62" i="17"/>
  <c r="V62" i="17"/>
  <c r="AG62" i="17" s="1"/>
  <c r="X62" i="17"/>
  <c r="Z62" i="17" s="1"/>
  <c r="K62" i="17"/>
  <c r="AH61" i="17"/>
  <c r="V61" i="17"/>
  <c r="X61" i="17"/>
  <c r="Z61" i="17" s="1"/>
  <c r="K61" i="17"/>
  <c r="AH60" i="17"/>
  <c r="V60" i="17"/>
  <c r="AG60" i="17" s="1"/>
  <c r="X60" i="17"/>
  <c r="Z60" i="17" s="1"/>
  <c r="K60" i="17"/>
  <c r="AH59" i="17"/>
  <c r="V59" i="17"/>
  <c r="AG59" i="17" s="1"/>
  <c r="X59" i="17"/>
  <c r="Z59" i="17" s="1"/>
  <c r="K59" i="17"/>
  <c r="AH58" i="17"/>
  <c r="V58" i="17"/>
  <c r="W58" i="17" s="1"/>
  <c r="X58" i="17"/>
  <c r="Z58" i="17" s="1"/>
  <c r="K58" i="17"/>
  <c r="AH57" i="17"/>
  <c r="V57" i="17"/>
  <c r="AG57" i="17" s="1"/>
  <c r="X57" i="17"/>
  <c r="Z57" i="17" s="1"/>
  <c r="K57" i="17"/>
  <c r="AH56" i="17"/>
  <c r="V56" i="17"/>
  <c r="AG56" i="17" s="1"/>
  <c r="X56" i="17"/>
  <c r="Z56" i="17" s="1"/>
  <c r="K56" i="17"/>
  <c r="AH55" i="17"/>
  <c r="W55" i="17"/>
  <c r="V55" i="17"/>
  <c r="AG55" i="17" s="1"/>
  <c r="X55" i="17"/>
  <c r="Z55" i="17" s="1"/>
  <c r="K55" i="17"/>
  <c r="AH54" i="17"/>
  <c r="V54" i="17"/>
  <c r="AG54" i="17" s="1"/>
  <c r="X54" i="17"/>
  <c r="Z54" i="17" s="1"/>
  <c r="K54" i="17"/>
  <c r="AH53" i="17"/>
  <c r="V53" i="17"/>
  <c r="AG53" i="17" s="1"/>
  <c r="X53" i="17"/>
  <c r="Z53" i="17" s="1"/>
  <c r="K53" i="17"/>
  <c r="AH52" i="17"/>
  <c r="V52" i="17"/>
  <c r="X52" i="17"/>
  <c r="Z52" i="17" s="1"/>
  <c r="K52" i="17"/>
  <c r="AH51" i="17"/>
  <c r="W51" i="17"/>
  <c r="V51" i="17"/>
  <c r="AG51" i="17" s="1"/>
  <c r="X51" i="17"/>
  <c r="Z51" i="17" s="1"/>
  <c r="K51" i="17"/>
  <c r="AH50" i="17"/>
  <c r="V50" i="17"/>
  <c r="AG50" i="17" s="1"/>
  <c r="X50" i="17"/>
  <c r="Z50" i="17" s="1"/>
  <c r="K50" i="17"/>
  <c r="AH49" i="17"/>
  <c r="V49" i="17"/>
  <c r="AG49" i="17" s="1"/>
  <c r="X49" i="17"/>
  <c r="Z49" i="17" s="1"/>
  <c r="K49" i="17"/>
  <c r="AH48" i="17"/>
  <c r="V48" i="17"/>
  <c r="X48" i="17"/>
  <c r="Z48" i="17" s="1"/>
  <c r="K48" i="17"/>
  <c r="AH47" i="17"/>
  <c r="W47" i="17"/>
  <c r="V47" i="17"/>
  <c r="AG47" i="17" s="1"/>
  <c r="X47" i="17"/>
  <c r="Z47" i="17" s="1"/>
  <c r="K47" i="17"/>
  <c r="AH46" i="17"/>
  <c r="V46" i="17"/>
  <c r="AG46" i="17" s="1"/>
  <c r="X46" i="17"/>
  <c r="Z46" i="17" s="1"/>
  <c r="K46" i="17"/>
  <c r="AH45" i="17"/>
  <c r="V45" i="17"/>
  <c r="AG45" i="17" s="1"/>
  <c r="X45" i="17"/>
  <c r="Z45" i="17" s="1"/>
  <c r="K45" i="17"/>
  <c r="AH44" i="17"/>
  <c r="V44" i="17"/>
  <c r="X44" i="17"/>
  <c r="Z44" i="17" s="1"/>
  <c r="K44" i="17"/>
  <c r="AH43" i="17"/>
  <c r="W43" i="17"/>
  <c r="V43" i="17"/>
  <c r="AG43" i="17" s="1"/>
  <c r="X43" i="17"/>
  <c r="Z43" i="17" s="1"/>
  <c r="K43" i="17"/>
  <c r="AH42" i="17"/>
  <c r="V42" i="17"/>
  <c r="AG42" i="17" s="1"/>
  <c r="X42" i="17"/>
  <c r="Z42" i="17" s="1"/>
  <c r="K42" i="17"/>
  <c r="AH41" i="17"/>
  <c r="V41" i="17"/>
  <c r="AG41" i="17" s="1"/>
  <c r="X41" i="17"/>
  <c r="Z41" i="17" s="1"/>
  <c r="K41" i="17"/>
  <c r="AH40" i="17"/>
  <c r="V40" i="17"/>
  <c r="X40" i="17"/>
  <c r="Z40" i="17" s="1"/>
  <c r="K40" i="17"/>
  <c r="AH39" i="17"/>
  <c r="W39" i="17"/>
  <c r="V39" i="17"/>
  <c r="AG39" i="17" s="1"/>
  <c r="X39" i="17"/>
  <c r="Z39" i="17" s="1"/>
  <c r="K39" i="17"/>
  <c r="AH38" i="17"/>
  <c r="V38" i="17"/>
  <c r="AG38" i="17" s="1"/>
  <c r="X38" i="17"/>
  <c r="Z38" i="17" s="1"/>
  <c r="K38" i="17"/>
  <c r="AH37" i="17"/>
  <c r="V37" i="17"/>
  <c r="AG37" i="17" s="1"/>
  <c r="X37" i="17"/>
  <c r="Z37" i="17" s="1"/>
  <c r="K37" i="17"/>
  <c r="AH36" i="17"/>
  <c r="V36" i="17"/>
  <c r="X36" i="17"/>
  <c r="Z36" i="17" s="1"/>
  <c r="K36" i="17"/>
  <c r="AH35" i="17"/>
  <c r="W35" i="17"/>
  <c r="V35" i="17"/>
  <c r="AG35" i="17" s="1"/>
  <c r="X35" i="17"/>
  <c r="Z35" i="17" s="1"/>
  <c r="K35" i="17"/>
  <c r="AH34" i="17"/>
  <c r="V34" i="17"/>
  <c r="AG34" i="17" s="1"/>
  <c r="X34" i="17"/>
  <c r="Z34" i="17" s="1"/>
  <c r="K34" i="17"/>
  <c r="AH33" i="17"/>
  <c r="V33" i="17"/>
  <c r="AG33" i="17" s="1"/>
  <c r="X33" i="17"/>
  <c r="Z33" i="17" s="1"/>
  <c r="K33" i="17"/>
  <c r="AH32" i="17"/>
  <c r="V32" i="17"/>
  <c r="X32" i="17"/>
  <c r="Z32" i="17" s="1"/>
  <c r="K32" i="17"/>
  <c r="AH31" i="17"/>
  <c r="W31" i="17"/>
  <c r="V31" i="17"/>
  <c r="AG31" i="17" s="1"/>
  <c r="X31" i="17"/>
  <c r="Z31" i="17" s="1"/>
  <c r="K31" i="17"/>
  <c r="AH30" i="17"/>
  <c r="V30" i="17"/>
  <c r="AG30" i="17" s="1"/>
  <c r="X30" i="17"/>
  <c r="Z30" i="17" s="1"/>
  <c r="K30" i="17"/>
  <c r="AH29" i="17"/>
  <c r="V29" i="17"/>
  <c r="AG29" i="17" s="1"/>
  <c r="X29" i="17"/>
  <c r="Z29" i="17" s="1"/>
  <c r="K29" i="17"/>
  <c r="AH28" i="17"/>
  <c r="V28" i="17"/>
  <c r="X28" i="17"/>
  <c r="Z28" i="17" s="1"/>
  <c r="K28" i="17"/>
  <c r="AH27" i="17"/>
  <c r="W27" i="17"/>
  <c r="V27" i="17"/>
  <c r="AG27" i="17" s="1"/>
  <c r="X27" i="17"/>
  <c r="Z27" i="17" s="1"/>
  <c r="K27" i="17"/>
  <c r="AH26" i="17"/>
  <c r="V26" i="17"/>
  <c r="AG26" i="17" s="1"/>
  <c r="X26" i="17"/>
  <c r="Z26" i="17" s="1"/>
  <c r="K26" i="17"/>
  <c r="AH25" i="17"/>
  <c r="V25" i="17"/>
  <c r="AG25" i="17" s="1"/>
  <c r="X25" i="17"/>
  <c r="Z25" i="17" s="1"/>
  <c r="K25" i="17"/>
  <c r="AH24" i="17"/>
  <c r="V24" i="17"/>
  <c r="X24" i="17"/>
  <c r="Z24" i="17" s="1"/>
  <c r="K24" i="17"/>
  <c r="AH23" i="17"/>
  <c r="W23" i="17"/>
  <c r="V23" i="17"/>
  <c r="AG23" i="17" s="1"/>
  <c r="X23" i="17"/>
  <c r="Z23" i="17" s="1"/>
  <c r="K23" i="17"/>
  <c r="AH22" i="17"/>
  <c r="V22" i="17"/>
  <c r="AG22" i="17" s="1"/>
  <c r="X22" i="17"/>
  <c r="Z22" i="17" s="1"/>
  <c r="K22" i="17"/>
  <c r="AH21" i="17"/>
  <c r="V21" i="17"/>
  <c r="AG21" i="17" s="1"/>
  <c r="X21" i="17"/>
  <c r="Z21" i="17" s="1"/>
  <c r="K21" i="17"/>
  <c r="AH20" i="17"/>
  <c r="V20" i="17"/>
  <c r="X20" i="17"/>
  <c r="Z20" i="17" s="1"/>
  <c r="K20" i="17"/>
  <c r="AH19" i="17"/>
  <c r="W19" i="17"/>
  <c r="V19" i="17"/>
  <c r="AG19" i="17" s="1"/>
  <c r="X19" i="17"/>
  <c r="Z19" i="17" s="1"/>
  <c r="K19" i="17"/>
  <c r="AH18" i="17"/>
  <c r="AG18" i="17"/>
  <c r="AH17" i="17"/>
  <c r="V17" i="17"/>
  <c r="W17" i="17" s="1"/>
  <c r="X17" i="17"/>
  <c r="Z17" i="17" s="1"/>
  <c r="K17" i="17"/>
  <c r="AH16" i="17"/>
  <c r="V16" i="17"/>
  <c r="X16" i="17"/>
  <c r="Z16" i="17" s="1"/>
  <c r="K16" i="17"/>
  <c r="AH15" i="17"/>
  <c r="V15" i="17"/>
  <c r="AG15" i="17" s="1"/>
  <c r="X15" i="17"/>
  <c r="Z15" i="17" s="1"/>
  <c r="K15" i="17"/>
  <c r="AH14" i="17"/>
  <c r="V14" i="17"/>
  <c r="X14" i="17"/>
  <c r="Z14" i="17" s="1"/>
  <c r="K14" i="17"/>
  <c r="AH13" i="17"/>
  <c r="V13" i="17"/>
  <c r="X13" i="17"/>
  <c r="Z13" i="17" s="1"/>
  <c r="K13" i="17"/>
  <c r="AH12" i="17"/>
  <c r="V12" i="17"/>
  <c r="AG12" i="17" s="1"/>
  <c r="X12" i="17"/>
  <c r="Z12" i="17" s="1"/>
  <c r="K12" i="17"/>
  <c r="AH11" i="17"/>
  <c r="W11" i="17"/>
  <c r="V11" i="17"/>
  <c r="AG11" i="17" s="1"/>
  <c r="X11" i="17"/>
  <c r="Z11" i="17" s="1"/>
  <c r="K11" i="17"/>
  <c r="AH10" i="17"/>
  <c r="V10" i="17"/>
  <c r="AG10" i="17" s="1"/>
  <c r="X10" i="17"/>
  <c r="Z10" i="17" s="1"/>
  <c r="K10" i="17"/>
  <c r="AH9" i="17"/>
  <c r="V9" i="17"/>
  <c r="AG9" i="17" s="1"/>
  <c r="X9" i="17"/>
  <c r="Z9" i="17" s="1"/>
  <c r="K9" i="17"/>
  <c r="AH8" i="17"/>
  <c r="V8" i="17"/>
  <c r="AG8" i="17" s="1"/>
  <c r="X8" i="17"/>
  <c r="Z8" i="17" s="1"/>
  <c r="K8" i="17"/>
  <c r="AH7" i="17"/>
  <c r="V7" i="17"/>
  <c r="AG7" i="17" s="1"/>
  <c r="X7" i="17"/>
  <c r="Z7" i="17" s="1"/>
  <c r="K7" i="17"/>
  <c r="AH6" i="17"/>
  <c r="V6" i="17"/>
  <c r="AG6" i="17" s="1"/>
  <c r="X6" i="17"/>
  <c r="Z6" i="17" s="1"/>
  <c r="K6" i="17"/>
  <c r="AH5" i="17"/>
  <c r="V5" i="17"/>
  <c r="AG5" i="17" s="1"/>
  <c r="X5" i="17"/>
  <c r="Z5" i="17" s="1"/>
  <c r="K5" i="17"/>
  <c r="AH4" i="17"/>
  <c r="V4" i="17"/>
  <c r="AG4" i="17" s="1"/>
  <c r="X4" i="17"/>
  <c r="Z4" i="17" s="1"/>
  <c r="AH3" i="17"/>
  <c r="V3" i="17"/>
  <c r="AG3" i="17" s="1"/>
  <c r="X3" i="17"/>
  <c r="Z3" i="17" s="1"/>
  <c r="AH2" i="17"/>
  <c r="V2" i="17"/>
  <c r="AG2" i="17" s="1"/>
  <c r="X2" i="17"/>
  <c r="Z2" i="17" s="1"/>
  <c r="AL267" i="16"/>
  <c r="AI267" i="16"/>
  <c r="AH267" i="16"/>
  <c r="AK267" i="16" s="1"/>
  <c r="AL266" i="16"/>
  <c r="AN266" i="16" s="1"/>
  <c r="AI266" i="16"/>
  <c r="AH266" i="16"/>
  <c r="AK266" i="16" s="1"/>
  <c r="AL265" i="16"/>
  <c r="AM265" i="16" s="1"/>
  <c r="AP265" i="16" s="1"/>
  <c r="AI265" i="16"/>
  <c r="AH265" i="16"/>
  <c r="AK265" i="16" s="1"/>
  <c r="AL264" i="16"/>
  <c r="AN264" i="16" s="1"/>
  <c r="AI264" i="16"/>
  <c r="AH264" i="16"/>
  <c r="AK264" i="16" s="1"/>
  <c r="AL263" i="16"/>
  <c r="AN263" i="16" s="1"/>
  <c r="AI263" i="16"/>
  <c r="AH263" i="16"/>
  <c r="AK263" i="16" s="1"/>
  <c r="AL262" i="16"/>
  <c r="AN262" i="16" s="1"/>
  <c r="AI262" i="16"/>
  <c r="AH262" i="16"/>
  <c r="AK262" i="16" s="1"/>
  <c r="AL261" i="16"/>
  <c r="AN261" i="16" s="1"/>
  <c r="AI261" i="16"/>
  <c r="AH261" i="16"/>
  <c r="AK261" i="16" s="1"/>
  <c r="AL260" i="16"/>
  <c r="AN260" i="16" s="1"/>
  <c r="AI260" i="16"/>
  <c r="AH260" i="16"/>
  <c r="AK260" i="16" s="1"/>
  <c r="AL259" i="16"/>
  <c r="AN259" i="16" s="1"/>
  <c r="AI259" i="16"/>
  <c r="AH259" i="16"/>
  <c r="AK259" i="16" s="1"/>
  <c r="AL258" i="16"/>
  <c r="AN258" i="16" s="1"/>
  <c r="AI258" i="16"/>
  <c r="AH258" i="16"/>
  <c r="AK258" i="16" s="1"/>
  <c r="AL257" i="16"/>
  <c r="AN257" i="16" s="1"/>
  <c r="AI257" i="16"/>
  <c r="AH257" i="16"/>
  <c r="AL256" i="16"/>
  <c r="AN256" i="16" s="1"/>
  <c r="AI256" i="16"/>
  <c r="AH256" i="16"/>
  <c r="AL255" i="16"/>
  <c r="AN255" i="16" s="1"/>
  <c r="AI255" i="16"/>
  <c r="AH255" i="16"/>
  <c r="AL254" i="16"/>
  <c r="AN254" i="16" s="1"/>
  <c r="AI254" i="16"/>
  <c r="AH254" i="16"/>
  <c r="AL253" i="16"/>
  <c r="AN253" i="16" s="1"/>
  <c r="AI253" i="16"/>
  <c r="AH253" i="16"/>
  <c r="AL252" i="16"/>
  <c r="AN252" i="16" s="1"/>
  <c r="AI252" i="16"/>
  <c r="AH252" i="16"/>
  <c r="AL251" i="16"/>
  <c r="AN251" i="16" s="1"/>
  <c r="AI251" i="16"/>
  <c r="AH251" i="16"/>
  <c r="AL250" i="16"/>
  <c r="AN250" i="16" s="1"/>
  <c r="AI250" i="16"/>
  <c r="AH250" i="16"/>
  <c r="AL249" i="16"/>
  <c r="AN249" i="16" s="1"/>
  <c r="AI249" i="16"/>
  <c r="AH249" i="16"/>
  <c r="AL248" i="16"/>
  <c r="AN248" i="16" s="1"/>
  <c r="AI248" i="16"/>
  <c r="AH248" i="16"/>
  <c r="AL247" i="16"/>
  <c r="AN247" i="16" s="1"/>
  <c r="AI247" i="16"/>
  <c r="AH247" i="16"/>
  <c r="AL246" i="16"/>
  <c r="AN246" i="16" s="1"/>
  <c r="AI246" i="16"/>
  <c r="AH246" i="16"/>
  <c r="AL245" i="16"/>
  <c r="AN245" i="16" s="1"/>
  <c r="AI245" i="16"/>
  <c r="AH245" i="16"/>
  <c r="AL244" i="16"/>
  <c r="AN244" i="16" s="1"/>
  <c r="AI244" i="16"/>
  <c r="AH244" i="16"/>
  <c r="AL243" i="16"/>
  <c r="AN243" i="16" s="1"/>
  <c r="AI243" i="16"/>
  <c r="AH243" i="16"/>
  <c r="AL242" i="16"/>
  <c r="AN242" i="16" s="1"/>
  <c r="AH242" i="16"/>
  <c r="AL241" i="16"/>
  <c r="AN241" i="16" s="1"/>
  <c r="AH241" i="16"/>
  <c r="AL240" i="16"/>
  <c r="AN240" i="16" s="1"/>
  <c r="AH240" i="16"/>
  <c r="AL239" i="16"/>
  <c r="AN239" i="16" s="1"/>
  <c r="AI239" i="16"/>
  <c r="AH239" i="16"/>
  <c r="AL238" i="16"/>
  <c r="AN238" i="16" s="1"/>
  <c r="AI238" i="16"/>
  <c r="AH238" i="16"/>
  <c r="AL237" i="16"/>
  <c r="AN237" i="16" s="1"/>
  <c r="AI237" i="16"/>
  <c r="AH237" i="16"/>
  <c r="AL236" i="16"/>
  <c r="AN236" i="16" s="1"/>
  <c r="AI236" i="16"/>
  <c r="AH236" i="16"/>
  <c r="AL235" i="16"/>
  <c r="AN235" i="16" s="1"/>
  <c r="AI235" i="16"/>
  <c r="AH235" i="16"/>
  <c r="AL234" i="16"/>
  <c r="AN234" i="16" s="1"/>
  <c r="AI234" i="16"/>
  <c r="AH234" i="16"/>
  <c r="AL233" i="16"/>
  <c r="AN233" i="16" s="1"/>
  <c r="AI233" i="16"/>
  <c r="AH233" i="16"/>
  <c r="AL232" i="16"/>
  <c r="AN232" i="16" s="1"/>
  <c r="AI232" i="16"/>
  <c r="AH232" i="16"/>
  <c r="AL231" i="16"/>
  <c r="AN231" i="16" s="1"/>
  <c r="AI231" i="16"/>
  <c r="AH231" i="16"/>
  <c r="AL230" i="16"/>
  <c r="AN230" i="16" s="1"/>
  <c r="AI230" i="16"/>
  <c r="AH230" i="16"/>
  <c r="AL229" i="16"/>
  <c r="AN229" i="16" s="1"/>
  <c r="AI229" i="16"/>
  <c r="AH229" i="16"/>
  <c r="AL228" i="16"/>
  <c r="AN228" i="16" s="1"/>
  <c r="AI228" i="16"/>
  <c r="AH228" i="16"/>
  <c r="AK228" i="16" s="1"/>
  <c r="AL227" i="16"/>
  <c r="AN227" i="16" s="1"/>
  <c r="AI227" i="16"/>
  <c r="AH227" i="16"/>
  <c r="AL226" i="16"/>
  <c r="AN226" i="16" s="1"/>
  <c r="AI226" i="16"/>
  <c r="AH226" i="16"/>
  <c r="AK226" i="16" s="1"/>
  <c r="AL225" i="16"/>
  <c r="AN225" i="16" s="1"/>
  <c r="AI225" i="16"/>
  <c r="AH225" i="16"/>
  <c r="AL224" i="16"/>
  <c r="AN224" i="16" s="1"/>
  <c r="AI224" i="16"/>
  <c r="AH224" i="16"/>
  <c r="AK224" i="16" s="1"/>
  <c r="AL223" i="16"/>
  <c r="AN223" i="16" s="1"/>
  <c r="AI223" i="16"/>
  <c r="AH223" i="16"/>
  <c r="AL222" i="16"/>
  <c r="AN222" i="16" s="1"/>
  <c r="AI222" i="16"/>
  <c r="AH222" i="16"/>
  <c r="AK222" i="16" s="1"/>
  <c r="AL221" i="16"/>
  <c r="AI221" i="16"/>
  <c r="AH221" i="16"/>
  <c r="AK221" i="16" s="1"/>
  <c r="AL220" i="16"/>
  <c r="AI220" i="16"/>
  <c r="AH220" i="16"/>
  <c r="AK220" i="16" s="1"/>
  <c r="AL219" i="16"/>
  <c r="AI219" i="16"/>
  <c r="AH219" i="16"/>
  <c r="AK219" i="16" s="1"/>
  <c r="AL218" i="16"/>
  <c r="AI218" i="16"/>
  <c r="AH218" i="16"/>
  <c r="AK218" i="16" s="1"/>
  <c r="AL217" i="16"/>
  <c r="AI217" i="16"/>
  <c r="AH217" i="16"/>
  <c r="AK217" i="16" s="1"/>
  <c r="AL216" i="16"/>
  <c r="AI216" i="16"/>
  <c r="AH216" i="16"/>
  <c r="AK216" i="16" s="1"/>
  <c r="AL215" i="16"/>
  <c r="AI215" i="16"/>
  <c r="AH215" i="16"/>
  <c r="AK215" i="16" s="1"/>
  <c r="AL214" i="16"/>
  <c r="AI214" i="16"/>
  <c r="AH214" i="16"/>
  <c r="AK214" i="16" s="1"/>
  <c r="AL213" i="16"/>
  <c r="AI213" i="16"/>
  <c r="AH213" i="16"/>
  <c r="AK213" i="16" s="1"/>
  <c r="AL212" i="16"/>
  <c r="AI212" i="16"/>
  <c r="AH212" i="16"/>
  <c r="AK212" i="16" s="1"/>
  <c r="AL211" i="16"/>
  <c r="AI211" i="16"/>
  <c r="AH211" i="16"/>
  <c r="AK211" i="16" s="1"/>
  <c r="AL210" i="16"/>
  <c r="AI210" i="16"/>
  <c r="AH210" i="16"/>
  <c r="AK210" i="16" s="1"/>
  <c r="AL209" i="16"/>
  <c r="AI209" i="16"/>
  <c r="AH209" i="16"/>
  <c r="AK209" i="16" s="1"/>
  <c r="AL208" i="16"/>
  <c r="AI208" i="16"/>
  <c r="AH208" i="16"/>
  <c r="AK208" i="16" s="1"/>
  <c r="AL207" i="16"/>
  <c r="AI207" i="16"/>
  <c r="AH207" i="16"/>
  <c r="AK207" i="16" s="1"/>
  <c r="AB207" i="16"/>
  <c r="AL206" i="16"/>
  <c r="AN206" i="16" s="1"/>
  <c r="AI206" i="16"/>
  <c r="AH206" i="16"/>
  <c r="AK206" i="16" s="1"/>
  <c r="AP205" i="16"/>
  <c r="AN205" i="16"/>
  <c r="AI205" i="16"/>
  <c r="AH205" i="16"/>
  <c r="AK205" i="16" s="1"/>
  <c r="AL204" i="16"/>
  <c r="AN204" i="16" s="1"/>
  <c r="AI204" i="16"/>
  <c r="AH204" i="16"/>
  <c r="AK204" i="16" s="1"/>
  <c r="AL203" i="16"/>
  <c r="AN203" i="16" s="1"/>
  <c r="AI203" i="16"/>
  <c r="AH203" i="16"/>
  <c r="AK203" i="16" s="1"/>
  <c r="AH200" i="16"/>
  <c r="V200" i="16"/>
  <c r="AG200" i="16" s="1"/>
  <c r="X200" i="16"/>
  <c r="Z200" i="16" s="1"/>
  <c r="K200" i="16"/>
  <c r="AH199" i="16"/>
  <c r="V199" i="16"/>
  <c r="W199" i="16" s="1"/>
  <c r="X199" i="16"/>
  <c r="Z199" i="16" s="1"/>
  <c r="AH198" i="16"/>
  <c r="V198" i="16"/>
  <c r="W198" i="16" s="1"/>
  <c r="X198" i="16"/>
  <c r="Z198" i="16" s="1"/>
  <c r="AH197" i="16"/>
  <c r="V197" i="16"/>
  <c r="W197" i="16" s="1"/>
  <c r="X197" i="16"/>
  <c r="Z197" i="16" s="1"/>
  <c r="AH196" i="16"/>
  <c r="V196" i="16"/>
  <c r="W196" i="16" s="1"/>
  <c r="X196" i="16"/>
  <c r="Z196" i="16" s="1"/>
  <c r="AH195" i="16"/>
  <c r="V195" i="16"/>
  <c r="W195" i="16" s="1"/>
  <c r="X195" i="16"/>
  <c r="Z195" i="16" s="1"/>
  <c r="AH194" i="16"/>
  <c r="V194" i="16"/>
  <c r="W194" i="16" s="1"/>
  <c r="X194" i="16"/>
  <c r="Z194" i="16" s="1"/>
  <c r="AH193" i="16"/>
  <c r="V193" i="16"/>
  <c r="W193" i="16" s="1"/>
  <c r="X193" i="16"/>
  <c r="Z193" i="16" s="1"/>
  <c r="AH192" i="16"/>
  <c r="V192" i="16"/>
  <c r="W192" i="16" s="1"/>
  <c r="X192" i="16"/>
  <c r="Z192" i="16" s="1"/>
  <c r="AH191" i="16"/>
  <c r="X191" i="16"/>
  <c r="Z191" i="16" s="1"/>
  <c r="V191" i="16"/>
  <c r="W191" i="16" s="1"/>
  <c r="AH190" i="16"/>
  <c r="W190" i="16"/>
  <c r="V190" i="16"/>
  <c r="X190" i="16"/>
  <c r="Z190" i="16" s="1"/>
  <c r="AH189" i="16"/>
  <c r="W189" i="16"/>
  <c r="V189" i="16"/>
  <c r="X189" i="16"/>
  <c r="Z189" i="16" s="1"/>
  <c r="AH188" i="16"/>
  <c r="V188" i="16"/>
  <c r="W188" i="16" s="1"/>
  <c r="X188" i="16"/>
  <c r="Z188" i="16" s="1"/>
  <c r="AH187" i="16"/>
  <c r="V187" i="16"/>
  <c r="W187" i="16" s="1"/>
  <c r="X187" i="16"/>
  <c r="Z187" i="16" s="1"/>
  <c r="AH186" i="16"/>
  <c r="V186" i="16"/>
  <c r="W186" i="16" s="1"/>
  <c r="X186" i="16"/>
  <c r="Z186" i="16" s="1"/>
  <c r="AH185" i="16"/>
  <c r="V185" i="16"/>
  <c r="W185" i="16" s="1"/>
  <c r="X185" i="16"/>
  <c r="Z185" i="16" s="1"/>
  <c r="AH184" i="16"/>
  <c r="V184" i="16"/>
  <c r="W184" i="16" s="1"/>
  <c r="X184" i="16"/>
  <c r="Z184" i="16" s="1"/>
  <c r="AH183" i="16"/>
  <c r="V183" i="16"/>
  <c r="W183" i="16" s="1"/>
  <c r="X183" i="16"/>
  <c r="Z183" i="16" s="1"/>
  <c r="AH182" i="16"/>
  <c r="V182" i="16"/>
  <c r="W182" i="16" s="1"/>
  <c r="X182" i="16"/>
  <c r="Z182" i="16" s="1"/>
  <c r="AH181" i="16"/>
  <c r="V181" i="16"/>
  <c r="W181" i="16" s="1"/>
  <c r="X181" i="16"/>
  <c r="Z181" i="16" s="1"/>
  <c r="AH180" i="16"/>
  <c r="V180" i="16"/>
  <c r="W180" i="16" s="1"/>
  <c r="X180" i="16"/>
  <c r="Z180" i="16" s="1"/>
  <c r="AH179" i="16"/>
  <c r="V179" i="16"/>
  <c r="W179" i="16" s="1"/>
  <c r="X179" i="16"/>
  <c r="Z179" i="16" s="1"/>
  <c r="AH178" i="16"/>
  <c r="V178" i="16"/>
  <c r="W178" i="16" s="1"/>
  <c r="X178" i="16"/>
  <c r="Z178" i="16" s="1"/>
  <c r="AH177" i="16"/>
  <c r="V177" i="16"/>
  <c r="W177" i="16" s="1"/>
  <c r="X177" i="16"/>
  <c r="Z177" i="16" s="1"/>
  <c r="AH176" i="16"/>
  <c r="V176" i="16"/>
  <c r="W176" i="16" s="1"/>
  <c r="X176" i="16"/>
  <c r="Z176" i="16" s="1"/>
  <c r="AH175" i="16"/>
  <c r="V175" i="16"/>
  <c r="W175" i="16" s="1"/>
  <c r="X175" i="16"/>
  <c r="Z175" i="16" s="1"/>
  <c r="AH174" i="16"/>
  <c r="X174" i="16"/>
  <c r="Z174" i="16" s="1"/>
  <c r="V174" i="16"/>
  <c r="W174" i="16" s="1"/>
  <c r="AH173" i="16"/>
  <c r="V173" i="16"/>
  <c r="W173" i="16" s="1"/>
  <c r="X173" i="16"/>
  <c r="Z173" i="16" s="1"/>
  <c r="AH172" i="16"/>
  <c r="V172" i="16"/>
  <c r="W172" i="16" s="1"/>
  <c r="X172" i="16"/>
  <c r="Z172" i="16" s="1"/>
  <c r="AH171" i="16"/>
  <c r="V171" i="16"/>
  <c r="W171" i="16" s="1"/>
  <c r="X171" i="16"/>
  <c r="Z171" i="16" s="1"/>
  <c r="AH170" i="16"/>
  <c r="V170" i="16"/>
  <c r="W170" i="16" s="1"/>
  <c r="X170" i="16"/>
  <c r="Z170" i="16" s="1"/>
  <c r="AH169" i="16"/>
  <c r="V169" i="16"/>
  <c r="W169" i="16" s="1"/>
  <c r="X169" i="16"/>
  <c r="Z169" i="16" s="1"/>
  <c r="AH168" i="16"/>
  <c r="V168" i="16"/>
  <c r="W168" i="16" s="1"/>
  <c r="X168" i="16"/>
  <c r="Z168" i="16" s="1"/>
  <c r="AH167" i="16"/>
  <c r="V167" i="16"/>
  <c r="W167" i="16" s="1"/>
  <c r="X167" i="16"/>
  <c r="Z167" i="16" s="1"/>
  <c r="AH166" i="16"/>
  <c r="X166" i="16"/>
  <c r="Z166" i="16" s="1"/>
  <c r="V166" i="16"/>
  <c r="W166" i="16" s="1"/>
  <c r="AH165" i="16"/>
  <c r="V165" i="16"/>
  <c r="W165" i="16" s="1"/>
  <c r="X165" i="16"/>
  <c r="Z165" i="16" s="1"/>
  <c r="AH164" i="16"/>
  <c r="V164" i="16"/>
  <c r="W164" i="16" s="1"/>
  <c r="X164" i="16"/>
  <c r="Z164" i="16" s="1"/>
  <c r="AH163" i="16"/>
  <c r="V163" i="16"/>
  <c r="W163" i="16" s="1"/>
  <c r="X163" i="16"/>
  <c r="Z163" i="16" s="1"/>
  <c r="AH162" i="16"/>
  <c r="V162" i="16"/>
  <c r="W162" i="16" s="1"/>
  <c r="X162" i="16"/>
  <c r="Z162" i="16" s="1"/>
  <c r="AH161" i="16"/>
  <c r="V161" i="16"/>
  <c r="W161" i="16" s="1"/>
  <c r="X161" i="16"/>
  <c r="Z161" i="16" s="1"/>
  <c r="AH160" i="16"/>
  <c r="V160" i="16"/>
  <c r="W160" i="16" s="1"/>
  <c r="X160" i="16"/>
  <c r="Z160" i="16" s="1"/>
  <c r="AH159" i="16"/>
  <c r="V159" i="16"/>
  <c r="W159" i="16" s="1"/>
  <c r="X159" i="16"/>
  <c r="Z159" i="16" s="1"/>
  <c r="AH158" i="16"/>
  <c r="V158" i="16"/>
  <c r="W158" i="16" s="1"/>
  <c r="X158" i="16"/>
  <c r="Z158" i="16" s="1"/>
  <c r="AH157" i="16"/>
  <c r="V157" i="16"/>
  <c r="W157" i="16" s="1"/>
  <c r="X157" i="16"/>
  <c r="Z157" i="16" s="1"/>
  <c r="AH156" i="16"/>
  <c r="V156" i="16"/>
  <c r="W156" i="16" s="1"/>
  <c r="X156" i="16"/>
  <c r="Z156" i="16" s="1"/>
  <c r="AH155" i="16"/>
  <c r="V155" i="16"/>
  <c r="W155" i="16" s="1"/>
  <c r="X155" i="16"/>
  <c r="Z155" i="16" s="1"/>
  <c r="AH154" i="16"/>
  <c r="V154" i="16"/>
  <c r="W154" i="16" s="1"/>
  <c r="X154" i="16"/>
  <c r="Z154" i="16" s="1"/>
  <c r="AH153" i="16"/>
  <c r="V153" i="16"/>
  <c r="W153" i="16" s="1"/>
  <c r="X153" i="16"/>
  <c r="Z153" i="16" s="1"/>
  <c r="AH152" i="16"/>
  <c r="V152" i="16"/>
  <c r="W152" i="16" s="1"/>
  <c r="X152" i="16"/>
  <c r="Z152" i="16" s="1"/>
  <c r="AH151" i="16"/>
  <c r="X151" i="16"/>
  <c r="Z151" i="16" s="1"/>
  <c r="V151" i="16"/>
  <c r="W151" i="16" s="1"/>
  <c r="AH150" i="16"/>
  <c r="V150" i="16"/>
  <c r="W150" i="16" s="1"/>
  <c r="X150" i="16"/>
  <c r="Z150" i="16" s="1"/>
  <c r="AH149" i="16"/>
  <c r="V149" i="16"/>
  <c r="W149" i="16" s="1"/>
  <c r="X149" i="16"/>
  <c r="Z149" i="16" s="1"/>
  <c r="AH148" i="16"/>
  <c r="V148" i="16"/>
  <c r="W148" i="16" s="1"/>
  <c r="X148" i="16"/>
  <c r="Z148" i="16" s="1"/>
  <c r="AH147" i="16"/>
  <c r="V147" i="16"/>
  <c r="W147" i="16" s="1"/>
  <c r="X147" i="16"/>
  <c r="Z147" i="16" s="1"/>
  <c r="AH146" i="16"/>
  <c r="V146" i="16"/>
  <c r="W146" i="16" s="1"/>
  <c r="X146" i="16"/>
  <c r="Z146" i="16" s="1"/>
  <c r="AH145" i="16"/>
  <c r="V145" i="16"/>
  <c r="W145" i="16" s="1"/>
  <c r="X145" i="16"/>
  <c r="Z145" i="16" s="1"/>
  <c r="AH144" i="16"/>
  <c r="V144" i="16"/>
  <c r="W144" i="16" s="1"/>
  <c r="X144" i="16"/>
  <c r="Z144" i="16" s="1"/>
  <c r="AH143" i="16"/>
  <c r="V143" i="16"/>
  <c r="W143" i="16" s="1"/>
  <c r="X143" i="16"/>
  <c r="Z143" i="16" s="1"/>
  <c r="AH142" i="16"/>
  <c r="V142" i="16"/>
  <c r="W142" i="16" s="1"/>
  <c r="X142" i="16"/>
  <c r="Z142" i="16" s="1"/>
  <c r="AH141" i="16"/>
  <c r="V141" i="16"/>
  <c r="W141" i="16" s="1"/>
  <c r="X141" i="16"/>
  <c r="Z141" i="16" s="1"/>
  <c r="AH140" i="16"/>
  <c r="V140" i="16"/>
  <c r="W140" i="16" s="1"/>
  <c r="X140" i="16"/>
  <c r="Z140" i="16" s="1"/>
  <c r="AH139" i="16"/>
  <c r="V139" i="16"/>
  <c r="W139" i="16" s="1"/>
  <c r="X139" i="16"/>
  <c r="Z139" i="16" s="1"/>
  <c r="AH138" i="16"/>
  <c r="X138" i="16"/>
  <c r="Z138" i="16" s="1"/>
  <c r="V138" i="16"/>
  <c r="W138" i="16" s="1"/>
  <c r="AH137" i="16"/>
  <c r="V137" i="16"/>
  <c r="W137" i="16" s="1"/>
  <c r="X137" i="16"/>
  <c r="Z137" i="16" s="1"/>
  <c r="AH136" i="16"/>
  <c r="V136" i="16"/>
  <c r="W136" i="16" s="1"/>
  <c r="X136" i="16"/>
  <c r="Z136" i="16" s="1"/>
  <c r="AH135" i="16"/>
  <c r="V135" i="16"/>
  <c r="W135" i="16" s="1"/>
  <c r="X135" i="16"/>
  <c r="Z135" i="16" s="1"/>
  <c r="AH134" i="16"/>
  <c r="V134" i="16"/>
  <c r="W134" i="16" s="1"/>
  <c r="X134" i="16"/>
  <c r="Z134" i="16" s="1"/>
  <c r="AH133" i="16"/>
  <c r="V133" i="16"/>
  <c r="W133" i="16" s="1"/>
  <c r="X133" i="16"/>
  <c r="Z133" i="16" s="1"/>
  <c r="AH132" i="16"/>
  <c r="V132" i="16"/>
  <c r="W132" i="16" s="1"/>
  <c r="X132" i="16"/>
  <c r="Z132" i="16" s="1"/>
  <c r="AH131" i="16"/>
  <c r="V131" i="16"/>
  <c r="W131" i="16" s="1"/>
  <c r="X131" i="16"/>
  <c r="Z131" i="16" s="1"/>
  <c r="AH130" i="16"/>
  <c r="V130" i="16"/>
  <c r="W130" i="16" s="1"/>
  <c r="X130" i="16"/>
  <c r="Z130" i="16" s="1"/>
  <c r="AH129" i="16"/>
  <c r="V129" i="16"/>
  <c r="W129" i="16" s="1"/>
  <c r="X129" i="16"/>
  <c r="Z129" i="16" s="1"/>
  <c r="AH128" i="16"/>
  <c r="V128" i="16"/>
  <c r="W128" i="16" s="1"/>
  <c r="X128" i="16"/>
  <c r="Z128" i="16" s="1"/>
  <c r="AH127" i="16"/>
  <c r="V127" i="16"/>
  <c r="W127" i="16" s="1"/>
  <c r="X127" i="16"/>
  <c r="Z127" i="16" s="1"/>
  <c r="AH126" i="16"/>
  <c r="V126" i="16"/>
  <c r="W126" i="16" s="1"/>
  <c r="X126" i="16"/>
  <c r="Z126" i="16" s="1"/>
  <c r="AH125" i="16"/>
  <c r="V125" i="16"/>
  <c r="W125" i="16" s="1"/>
  <c r="X125" i="16"/>
  <c r="Z125" i="16" s="1"/>
  <c r="AH124" i="16"/>
  <c r="V124" i="16"/>
  <c r="W124" i="16" s="1"/>
  <c r="X124" i="16"/>
  <c r="Z124" i="16" s="1"/>
  <c r="AH123" i="16"/>
  <c r="V123" i="16"/>
  <c r="W123" i="16" s="1"/>
  <c r="X123" i="16"/>
  <c r="Z123" i="16" s="1"/>
  <c r="AH122" i="16"/>
  <c r="V122" i="16"/>
  <c r="W122" i="16" s="1"/>
  <c r="X122" i="16"/>
  <c r="Z122" i="16" s="1"/>
  <c r="AH121" i="16"/>
  <c r="V121" i="16"/>
  <c r="W121" i="16" s="1"/>
  <c r="X121" i="16"/>
  <c r="Z121" i="16" s="1"/>
  <c r="AH120" i="16"/>
  <c r="V120" i="16"/>
  <c r="W120" i="16" s="1"/>
  <c r="X120" i="16"/>
  <c r="Z120" i="16" s="1"/>
  <c r="AH119" i="16"/>
  <c r="X119" i="16"/>
  <c r="Z119" i="16" s="1"/>
  <c r="V119" i="16"/>
  <c r="W119" i="16" s="1"/>
  <c r="AH118" i="16"/>
  <c r="V118" i="16"/>
  <c r="W118" i="16" s="1"/>
  <c r="X118" i="16"/>
  <c r="Z118" i="16" s="1"/>
  <c r="AH117" i="16"/>
  <c r="V117" i="16"/>
  <c r="W117" i="16" s="1"/>
  <c r="X117" i="16"/>
  <c r="Z117" i="16" s="1"/>
  <c r="AH116" i="16"/>
  <c r="V116" i="16"/>
  <c r="W116" i="16" s="1"/>
  <c r="X116" i="16"/>
  <c r="Z116" i="16" s="1"/>
  <c r="AH115" i="16"/>
  <c r="V115" i="16"/>
  <c r="W115" i="16" s="1"/>
  <c r="X115" i="16"/>
  <c r="Z115" i="16" s="1"/>
  <c r="AH114" i="16"/>
  <c r="X114" i="16"/>
  <c r="Z114" i="16" s="1"/>
  <c r="V114" i="16"/>
  <c r="W114" i="16" s="1"/>
  <c r="AH113" i="16"/>
  <c r="V113" i="16"/>
  <c r="W113" i="16" s="1"/>
  <c r="X113" i="16"/>
  <c r="Z113" i="16" s="1"/>
  <c r="AH112" i="16"/>
  <c r="V112" i="16"/>
  <c r="W112" i="16" s="1"/>
  <c r="X112" i="16"/>
  <c r="Z112" i="16" s="1"/>
  <c r="AH111" i="16"/>
  <c r="V111" i="16"/>
  <c r="W111" i="16" s="1"/>
  <c r="X111" i="16"/>
  <c r="Z111" i="16" s="1"/>
  <c r="AH110" i="16"/>
  <c r="V110" i="16"/>
  <c r="W110" i="16" s="1"/>
  <c r="X110" i="16"/>
  <c r="Z110" i="16" s="1"/>
  <c r="AH109" i="16"/>
  <c r="V109" i="16"/>
  <c r="W109" i="16" s="1"/>
  <c r="X109" i="16"/>
  <c r="Z109" i="16" s="1"/>
  <c r="AH108" i="16"/>
  <c r="X108" i="16"/>
  <c r="Z108" i="16" s="1"/>
  <c r="V108" i="16"/>
  <c r="W108" i="16" s="1"/>
  <c r="AH107" i="16"/>
  <c r="V107" i="16"/>
  <c r="W107" i="16" s="1"/>
  <c r="X107" i="16"/>
  <c r="Z107" i="16" s="1"/>
  <c r="AH106" i="16"/>
  <c r="V106" i="16"/>
  <c r="W106" i="16" s="1"/>
  <c r="X106" i="16"/>
  <c r="Z106" i="16" s="1"/>
  <c r="AH105" i="16"/>
  <c r="V105" i="16"/>
  <c r="W105" i="16" s="1"/>
  <c r="X105" i="16"/>
  <c r="Z105" i="16" s="1"/>
  <c r="AH104" i="16"/>
  <c r="V104" i="16"/>
  <c r="W104" i="16" s="1"/>
  <c r="X104" i="16"/>
  <c r="Z104" i="16" s="1"/>
  <c r="AH103" i="16"/>
  <c r="V103" i="16"/>
  <c r="W103" i="16" s="1"/>
  <c r="X103" i="16"/>
  <c r="Z103" i="16" s="1"/>
  <c r="AH102" i="16"/>
  <c r="V102" i="16"/>
  <c r="W102" i="16" s="1"/>
  <c r="X102" i="16"/>
  <c r="Z102" i="16" s="1"/>
  <c r="AH101" i="16"/>
  <c r="V101" i="16"/>
  <c r="W101" i="16" s="1"/>
  <c r="X101" i="16"/>
  <c r="Z101" i="16" s="1"/>
  <c r="AH100" i="16"/>
  <c r="V100" i="16"/>
  <c r="W100" i="16" s="1"/>
  <c r="X100" i="16"/>
  <c r="Z100" i="16" s="1"/>
  <c r="AH99" i="16"/>
  <c r="V99" i="16"/>
  <c r="W99" i="16" s="1"/>
  <c r="X99" i="16"/>
  <c r="Z99" i="16" s="1"/>
  <c r="AH98" i="16"/>
  <c r="V98" i="16"/>
  <c r="W98" i="16" s="1"/>
  <c r="X98" i="16"/>
  <c r="Z98" i="16" s="1"/>
  <c r="AH97" i="16"/>
  <c r="V97" i="16"/>
  <c r="W97" i="16" s="1"/>
  <c r="X97" i="16"/>
  <c r="Z97" i="16" s="1"/>
  <c r="AH96" i="16"/>
  <c r="V96" i="16"/>
  <c r="W96" i="16" s="1"/>
  <c r="X96" i="16"/>
  <c r="Z96" i="16" s="1"/>
  <c r="AH95" i="16"/>
  <c r="V95" i="16"/>
  <c r="W95" i="16" s="1"/>
  <c r="X95" i="16"/>
  <c r="Z95" i="16" s="1"/>
  <c r="AH94" i="16"/>
  <c r="V94" i="16"/>
  <c r="W94" i="16" s="1"/>
  <c r="X94" i="16"/>
  <c r="Z94" i="16" s="1"/>
  <c r="AH93" i="16"/>
  <c r="X93" i="16"/>
  <c r="Z93" i="16" s="1"/>
  <c r="V93" i="16"/>
  <c r="W93" i="16" s="1"/>
  <c r="AH92" i="16"/>
  <c r="V92" i="16"/>
  <c r="W92" i="16" s="1"/>
  <c r="X92" i="16"/>
  <c r="Z92" i="16" s="1"/>
  <c r="AH91" i="16"/>
  <c r="V91" i="16"/>
  <c r="W91" i="16" s="1"/>
  <c r="X91" i="16"/>
  <c r="Z91" i="16" s="1"/>
  <c r="AH90" i="16"/>
  <c r="V90" i="16"/>
  <c r="W90" i="16" s="1"/>
  <c r="X90" i="16"/>
  <c r="Z90" i="16" s="1"/>
  <c r="AH89" i="16"/>
  <c r="V89" i="16"/>
  <c r="W89" i="16" s="1"/>
  <c r="X89" i="16"/>
  <c r="Z89" i="16" s="1"/>
  <c r="AH88" i="16"/>
  <c r="V88" i="16"/>
  <c r="W88" i="16" s="1"/>
  <c r="X88" i="16"/>
  <c r="Z88" i="16" s="1"/>
  <c r="AH87" i="16"/>
  <c r="V87" i="16"/>
  <c r="W87" i="16" s="1"/>
  <c r="X87" i="16"/>
  <c r="Z87" i="16" s="1"/>
  <c r="K87" i="16"/>
  <c r="AH86" i="16"/>
  <c r="V86" i="16"/>
  <c r="AG86" i="16" s="1"/>
  <c r="X86" i="16"/>
  <c r="Z86" i="16" s="1"/>
  <c r="K86" i="16"/>
  <c r="AH85" i="16"/>
  <c r="V85" i="16"/>
  <c r="W85" i="16" s="1"/>
  <c r="X85" i="16"/>
  <c r="Z85" i="16" s="1"/>
  <c r="K85" i="16"/>
  <c r="AH84" i="16"/>
  <c r="V84" i="16"/>
  <c r="X84" i="16"/>
  <c r="Z84" i="16" s="1"/>
  <c r="K84" i="16"/>
  <c r="AH83" i="16"/>
  <c r="V83" i="16"/>
  <c r="W83" i="16" s="1"/>
  <c r="X83" i="16"/>
  <c r="Z83" i="16" s="1"/>
  <c r="K83" i="16"/>
  <c r="AH82" i="16"/>
  <c r="V82" i="16"/>
  <c r="AG82" i="16" s="1"/>
  <c r="X82" i="16"/>
  <c r="Z82" i="16" s="1"/>
  <c r="K82" i="16"/>
  <c r="AH81" i="16"/>
  <c r="V81" i="16"/>
  <c r="W81" i="16" s="1"/>
  <c r="X81" i="16"/>
  <c r="Z81" i="16" s="1"/>
  <c r="K81" i="16"/>
  <c r="AH80" i="16"/>
  <c r="W80" i="16"/>
  <c r="V80" i="16"/>
  <c r="AG80" i="16" s="1"/>
  <c r="X80" i="16"/>
  <c r="Z80" i="16" s="1"/>
  <c r="K80" i="16"/>
  <c r="AH79" i="16"/>
  <c r="V79" i="16"/>
  <c r="W79" i="16" s="1"/>
  <c r="X79" i="16"/>
  <c r="Z79" i="16" s="1"/>
  <c r="K79" i="16"/>
  <c r="AH78" i="16"/>
  <c r="V78" i="16"/>
  <c r="AG78" i="16" s="1"/>
  <c r="X78" i="16"/>
  <c r="Z78" i="16" s="1"/>
  <c r="K78" i="16"/>
  <c r="AH77" i="16"/>
  <c r="V77" i="16"/>
  <c r="W77" i="16" s="1"/>
  <c r="X77" i="16"/>
  <c r="Z77" i="16" s="1"/>
  <c r="K77" i="16"/>
  <c r="AH76" i="16"/>
  <c r="V76" i="16"/>
  <c r="X76" i="16"/>
  <c r="Z76" i="16" s="1"/>
  <c r="K76" i="16"/>
  <c r="AH75" i="16"/>
  <c r="V75" i="16"/>
  <c r="W75" i="16" s="1"/>
  <c r="X75" i="16"/>
  <c r="Z75" i="16" s="1"/>
  <c r="K75" i="16"/>
  <c r="AH74" i="16"/>
  <c r="V74" i="16"/>
  <c r="AG74" i="16" s="1"/>
  <c r="X74" i="16"/>
  <c r="Z74" i="16" s="1"/>
  <c r="K74" i="16"/>
  <c r="AH73" i="16"/>
  <c r="V73" i="16"/>
  <c r="W73" i="16" s="1"/>
  <c r="X73" i="16"/>
  <c r="Z73" i="16" s="1"/>
  <c r="K73" i="16"/>
  <c r="AH72" i="16"/>
  <c r="W72" i="16"/>
  <c r="V72" i="16"/>
  <c r="AG72" i="16" s="1"/>
  <c r="X72" i="16"/>
  <c r="Z72" i="16" s="1"/>
  <c r="K72" i="16"/>
  <c r="AH71" i="16"/>
  <c r="V71" i="16"/>
  <c r="W71" i="16" s="1"/>
  <c r="X71" i="16"/>
  <c r="Z71" i="16" s="1"/>
  <c r="K71" i="16"/>
  <c r="AH70" i="16"/>
  <c r="V70" i="16"/>
  <c r="AG70" i="16" s="1"/>
  <c r="X70" i="16"/>
  <c r="Z70" i="16" s="1"/>
  <c r="K70" i="16"/>
  <c r="AH69" i="16"/>
  <c r="V69" i="16"/>
  <c r="W69" i="16" s="1"/>
  <c r="X69" i="16"/>
  <c r="Z69" i="16" s="1"/>
  <c r="K69" i="16"/>
  <c r="AH68" i="16"/>
  <c r="V68" i="16"/>
  <c r="X68" i="16"/>
  <c r="Z68" i="16" s="1"/>
  <c r="K68" i="16"/>
  <c r="AH67" i="16"/>
  <c r="V67" i="16"/>
  <c r="W67" i="16" s="1"/>
  <c r="X67" i="16"/>
  <c r="Z67" i="16" s="1"/>
  <c r="K67" i="16"/>
  <c r="AH66" i="16"/>
  <c r="V66" i="16"/>
  <c r="AG66" i="16" s="1"/>
  <c r="X66" i="16"/>
  <c r="Z66" i="16" s="1"/>
  <c r="K66" i="16"/>
  <c r="AH65" i="16"/>
  <c r="V65" i="16"/>
  <c r="W65" i="16" s="1"/>
  <c r="X65" i="16"/>
  <c r="Z65" i="16" s="1"/>
  <c r="K65" i="16"/>
  <c r="AH64" i="16"/>
  <c r="W64" i="16"/>
  <c r="V64" i="16"/>
  <c r="AG64" i="16" s="1"/>
  <c r="X64" i="16"/>
  <c r="Z64" i="16" s="1"/>
  <c r="K64" i="16"/>
  <c r="AH63" i="16"/>
  <c r="V63" i="16"/>
  <c r="W63" i="16" s="1"/>
  <c r="X63" i="16"/>
  <c r="Z63" i="16" s="1"/>
  <c r="K63" i="16"/>
  <c r="AH62" i="16"/>
  <c r="V62" i="16"/>
  <c r="AG62" i="16" s="1"/>
  <c r="X62" i="16"/>
  <c r="Z62" i="16" s="1"/>
  <c r="K62" i="16"/>
  <c r="AH61" i="16"/>
  <c r="V61" i="16"/>
  <c r="W61" i="16" s="1"/>
  <c r="X61" i="16"/>
  <c r="Z61" i="16" s="1"/>
  <c r="K61" i="16"/>
  <c r="AH60" i="16"/>
  <c r="V60" i="16"/>
  <c r="X60" i="16"/>
  <c r="Z60" i="16" s="1"/>
  <c r="K60" i="16"/>
  <c r="AH59" i="16"/>
  <c r="V59" i="16"/>
  <c r="W59" i="16" s="1"/>
  <c r="X59" i="16"/>
  <c r="Z59" i="16" s="1"/>
  <c r="K59" i="16"/>
  <c r="AH58" i="16"/>
  <c r="V58" i="16"/>
  <c r="AG58" i="16" s="1"/>
  <c r="X58" i="16"/>
  <c r="Z58" i="16" s="1"/>
  <c r="K58" i="16"/>
  <c r="AH57" i="16"/>
  <c r="V57" i="16"/>
  <c r="W57" i="16" s="1"/>
  <c r="X57" i="16"/>
  <c r="Z57" i="16" s="1"/>
  <c r="K57" i="16"/>
  <c r="AH56" i="16"/>
  <c r="W56" i="16"/>
  <c r="V56" i="16"/>
  <c r="AG56" i="16" s="1"/>
  <c r="X56" i="16"/>
  <c r="Z56" i="16" s="1"/>
  <c r="K56" i="16"/>
  <c r="AH55" i="16"/>
  <c r="V55" i="16"/>
  <c r="W55" i="16" s="1"/>
  <c r="X55" i="16"/>
  <c r="Z55" i="16" s="1"/>
  <c r="K55" i="16"/>
  <c r="AH54" i="16"/>
  <c r="V54" i="16"/>
  <c r="AG54" i="16" s="1"/>
  <c r="X54" i="16"/>
  <c r="Z54" i="16" s="1"/>
  <c r="K54" i="16"/>
  <c r="AH53" i="16"/>
  <c r="V53" i="16"/>
  <c r="W53" i="16" s="1"/>
  <c r="X53" i="16"/>
  <c r="Z53" i="16" s="1"/>
  <c r="K53" i="16"/>
  <c r="AH52" i="16"/>
  <c r="V52" i="16"/>
  <c r="X52" i="16"/>
  <c r="Z52" i="16" s="1"/>
  <c r="K52" i="16"/>
  <c r="AH51" i="16"/>
  <c r="V51" i="16"/>
  <c r="W51" i="16" s="1"/>
  <c r="X51" i="16"/>
  <c r="Z51" i="16" s="1"/>
  <c r="K51" i="16"/>
  <c r="AH50" i="16"/>
  <c r="V50" i="16"/>
  <c r="AG50" i="16" s="1"/>
  <c r="X50" i="16"/>
  <c r="Z50" i="16" s="1"/>
  <c r="K50" i="16"/>
  <c r="AH49" i="16"/>
  <c r="V49" i="16"/>
  <c r="W49" i="16" s="1"/>
  <c r="X49" i="16"/>
  <c r="Z49" i="16" s="1"/>
  <c r="K49" i="16"/>
  <c r="AH48" i="16"/>
  <c r="W48" i="16"/>
  <c r="V48" i="16"/>
  <c r="AG48" i="16" s="1"/>
  <c r="X48" i="16"/>
  <c r="Z48" i="16" s="1"/>
  <c r="K48" i="16"/>
  <c r="AH47" i="16"/>
  <c r="V47" i="16"/>
  <c r="W47" i="16" s="1"/>
  <c r="X47" i="16"/>
  <c r="Z47" i="16" s="1"/>
  <c r="K47" i="16"/>
  <c r="AH46" i="16"/>
  <c r="V46" i="16"/>
  <c r="AG46" i="16" s="1"/>
  <c r="X46" i="16"/>
  <c r="Z46" i="16" s="1"/>
  <c r="K46" i="16"/>
  <c r="AH45" i="16"/>
  <c r="V45" i="16"/>
  <c r="W45" i="16" s="1"/>
  <c r="X45" i="16"/>
  <c r="Z45" i="16" s="1"/>
  <c r="K45" i="16"/>
  <c r="AH44" i="16"/>
  <c r="V44" i="16"/>
  <c r="X44" i="16"/>
  <c r="Z44" i="16" s="1"/>
  <c r="K44" i="16"/>
  <c r="AH43" i="16"/>
  <c r="AG43" i="16"/>
  <c r="V43" i="16"/>
  <c r="W43" i="16" s="1"/>
  <c r="X43" i="16"/>
  <c r="Z43" i="16" s="1"/>
  <c r="K43" i="16"/>
  <c r="AH42" i="16"/>
  <c r="V42" i="16"/>
  <c r="AG42" i="16" s="1"/>
  <c r="X42" i="16"/>
  <c r="Z42" i="16" s="1"/>
  <c r="K42" i="16"/>
  <c r="AH41" i="16"/>
  <c r="W41" i="16"/>
  <c r="V41" i="16"/>
  <c r="AG41" i="16" s="1"/>
  <c r="X41" i="16"/>
  <c r="Z41" i="16" s="1"/>
  <c r="K41" i="16"/>
  <c r="AH40" i="16"/>
  <c r="V40" i="16"/>
  <c r="X40" i="16"/>
  <c r="Z40" i="16" s="1"/>
  <c r="K40" i="16"/>
  <c r="AH39" i="16"/>
  <c r="V39" i="16"/>
  <c r="W39" i="16" s="1"/>
  <c r="X39" i="16"/>
  <c r="Z39" i="16" s="1"/>
  <c r="K39" i="16"/>
  <c r="AH38" i="16"/>
  <c r="V38" i="16"/>
  <c r="AG38" i="16" s="1"/>
  <c r="X38" i="16"/>
  <c r="Z38" i="16" s="1"/>
  <c r="K38" i="16"/>
  <c r="AH37" i="16"/>
  <c r="V37" i="16"/>
  <c r="W37" i="16" s="1"/>
  <c r="X37" i="16"/>
  <c r="Z37" i="16" s="1"/>
  <c r="K37" i="16"/>
  <c r="AH36" i="16"/>
  <c r="V36" i="16"/>
  <c r="AG36" i="16" s="1"/>
  <c r="X36" i="16"/>
  <c r="Z36" i="16" s="1"/>
  <c r="K36" i="16"/>
  <c r="AH35" i="16"/>
  <c r="V35" i="16"/>
  <c r="W35" i="16" s="1"/>
  <c r="X35" i="16"/>
  <c r="Z35" i="16" s="1"/>
  <c r="K35" i="16"/>
  <c r="AH34" i="16"/>
  <c r="V34" i="16"/>
  <c r="AG34" i="16" s="1"/>
  <c r="X34" i="16"/>
  <c r="Z34" i="16" s="1"/>
  <c r="K34" i="16"/>
  <c r="AH33" i="16"/>
  <c r="V33" i="16"/>
  <c r="W33" i="16" s="1"/>
  <c r="X33" i="16"/>
  <c r="Z33" i="16" s="1"/>
  <c r="AH32" i="16"/>
  <c r="V32" i="16"/>
  <c r="AG32" i="16" s="1"/>
  <c r="X32" i="16"/>
  <c r="Z32" i="16" s="1"/>
  <c r="K32" i="16"/>
  <c r="AH31" i="16"/>
  <c r="V31" i="16"/>
  <c r="X31" i="16"/>
  <c r="Z31" i="16" s="1"/>
  <c r="K31" i="16"/>
  <c r="AH30" i="16"/>
  <c r="V30" i="16"/>
  <c r="AG30" i="16" s="1"/>
  <c r="X30" i="16"/>
  <c r="Z30" i="16" s="1"/>
  <c r="K30" i="16"/>
  <c r="AH29" i="16"/>
  <c r="V29" i="16"/>
  <c r="W29" i="16" s="1"/>
  <c r="X29" i="16"/>
  <c r="Z29" i="16" s="1"/>
  <c r="K29" i="16"/>
  <c r="AH28" i="16"/>
  <c r="V28" i="16"/>
  <c r="AG28" i="16" s="1"/>
  <c r="X28" i="16"/>
  <c r="Z28" i="16" s="1"/>
  <c r="K28" i="16"/>
  <c r="AH27" i="16"/>
  <c r="V27" i="16"/>
  <c r="W27" i="16" s="1"/>
  <c r="X27" i="16"/>
  <c r="Z27" i="16" s="1"/>
  <c r="K27" i="16"/>
  <c r="AH26" i="16"/>
  <c r="V26" i="16"/>
  <c r="AG26" i="16" s="1"/>
  <c r="X26" i="16"/>
  <c r="Z26" i="16" s="1"/>
  <c r="K26" i="16"/>
  <c r="AH25" i="16"/>
  <c r="AG25" i="16"/>
  <c r="V25" i="16"/>
  <c r="W25" i="16" s="1"/>
  <c r="X25" i="16"/>
  <c r="Z25" i="16" s="1"/>
  <c r="K25" i="16"/>
  <c r="AH24" i="16"/>
  <c r="V24" i="16"/>
  <c r="AG24" i="16" s="1"/>
  <c r="X24" i="16"/>
  <c r="Z24" i="16" s="1"/>
  <c r="K24" i="16"/>
  <c r="AH23" i="16"/>
  <c r="V23" i="16"/>
  <c r="X23" i="16"/>
  <c r="Z23" i="16" s="1"/>
  <c r="K23" i="16"/>
  <c r="AH22" i="16"/>
  <c r="V22" i="16"/>
  <c r="AG22" i="16" s="1"/>
  <c r="X22" i="16"/>
  <c r="Z22" i="16" s="1"/>
  <c r="K22" i="16"/>
  <c r="AH21" i="16"/>
  <c r="V21" i="16"/>
  <c r="W21" i="16" s="1"/>
  <c r="X21" i="16"/>
  <c r="Z21" i="16" s="1"/>
  <c r="K21" i="16"/>
  <c r="AH20" i="16"/>
  <c r="V20" i="16"/>
  <c r="AG20" i="16" s="1"/>
  <c r="X20" i="16"/>
  <c r="Z20" i="16" s="1"/>
  <c r="K20" i="16"/>
  <c r="AH19" i="16"/>
  <c r="V19" i="16"/>
  <c r="W19" i="16" s="1"/>
  <c r="X19" i="16"/>
  <c r="Z19" i="16" s="1"/>
  <c r="K19" i="16"/>
  <c r="AH18" i="16"/>
  <c r="V18" i="16"/>
  <c r="AG18" i="16" s="1"/>
  <c r="X18" i="16"/>
  <c r="Z18" i="16" s="1"/>
  <c r="K18" i="16"/>
  <c r="AH17" i="16"/>
  <c r="V17" i="16"/>
  <c r="W17" i="16" s="1"/>
  <c r="X17" i="16"/>
  <c r="Z17" i="16" s="1"/>
  <c r="K17" i="16"/>
  <c r="AH16" i="16"/>
  <c r="V16" i="16"/>
  <c r="AG16" i="16" s="1"/>
  <c r="X16" i="16"/>
  <c r="Z16" i="16" s="1"/>
  <c r="K16" i="16"/>
  <c r="AH15" i="16"/>
  <c r="V15" i="16"/>
  <c r="W15" i="16" s="1"/>
  <c r="X15" i="16"/>
  <c r="Z15" i="16" s="1"/>
  <c r="K15" i="16"/>
  <c r="AH14" i="16"/>
  <c r="V14" i="16"/>
  <c r="AG14" i="16" s="1"/>
  <c r="X14" i="16"/>
  <c r="Z14" i="16" s="1"/>
  <c r="K14" i="16"/>
  <c r="AH13" i="16"/>
  <c r="AG13" i="16"/>
  <c r="V13" i="16"/>
  <c r="W13" i="16" s="1"/>
  <c r="X13" i="16"/>
  <c r="Z13" i="16" s="1"/>
  <c r="K13" i="16"/>
  <c r="AH12" i="16"/>
  <c r="V12" i="16"/>
  <c r="AG12" i="16" s="1"/>
  <c r="X12" i="16"/>
  <c r="Z12" i="16" s="1"/>
  <c r="K12" i="16"/>
  <c r="AH11" i="16"/>
  <c r="V11" i="16"/>
  <c r="X11" i="16"/>
  <c r="Z11" i="16" s="1"/>
  <c r="K11" i="16"/>
  <c r="AH10" i="16"/>
  <c r="V10" i="16"/>
  <c r="AG10" i="16" s="1"/>
  <c r="X10" i="16"/>
  <c r="Z10" i="16" s="1"/>
  <c r="K10" i="16"/>
  <c r="AH9" i="16"/>
  <c r="V9" i="16"/>
  <c r="W9" i="16" s="1"/>
  <c r="X9" i="16"/>
  <c r="Z9" i="16" s="1"/>
  <c r="K9" i="16"/>
  <c r="AH8" i="16"/>
  <c r="V8" i="16"/>
  <c r="AG8" i="16" s="1"/>
  <c r="X8" i="16"/>
  <c r="Z8" i="16" s="1"/>
  <c r="K8" i="16"/>
  <c r="AH7" i="16"/>
  <c r="V7" i="16"/>
  <c r="W7" i="16" s="1"/>
  <c r="X7" i="16"/>
  <c r="Z7" i="16" s="1"/>
  <c r="K7" i="16"/>
  <c r="AH6" i="16"/>
  <c r="V6" i="16"/>
  <c r="AG6" i="16" s="1"/>
  <c r="X6" i="16"/>
  <c r="Z6" i="16" s="1"/>
  <c r="K6" i="16"/>
  <c r="AH5" i="16"/>
  <c r="V5" i="16"/>
  <c r="AG5" i="16" s="1"/>
  <c r="X5" i="16"/>
  <c r="Z5" i="16" s="1"/>
  <c r="K5" i="16"/>
  <c r="AH4" i="16"/>
  <c r="X4" i="16"/>
  <c r="Z4" i="16" s="1"/>
  <c r="V4" i="16"/>
  <c r="AG4" i="16" s="1"/>
  <c r="K4" i="16"/>
  <c r="AH3" i="16"/>
  <c r="V3" i="16"/>
  <c r="W3" i="16" s="1"/>
  <c r="X3" i="16"/>
  <c r="Z3" i="16" s="1"/>
  <c r="K3" i="16"/>
  <c r="AH2" i="16"/>
  <c r="V2" i="16"/>
  <c r="AG2" i="16" s="1"/>
  <c r="X2" i="16"/>
  <c r="Z2" i="16" s="1"/>
  <c r="AL267" i="15"/>
  <c r="AI267" i="15"/>
  <c r="AH267" i="15"/>
  <c r="AK267" i="15" s="1"/>
  <c r="AL266" i="15"/>
  <c r="AN266" i="15" s="1"/>
  <c r="AI266" i="15"/>
  <c r="AH266" i="15"/>
  <c r="AK266" i="15" s="1"/>
  <c r="AL265" i="15"/>
  <c r="AM265" i="15" s="1"/>
  <c r="AP265" i="15" s="1"/>
  <c r="AI265" i="15"/>
  <c r="AH265" i="15"/>
  <c r="AK265" i="15" s="1"/>
  <c r="AL264" i="15"/>
  <c r="AN264" i="15" s="1"/>
  <c r="AI264" i="15"/>
  <c r="AH264" i="15"/>
  <c r="AK264" i="15" s="1"/>
  <c r="AL263" i="15"/>
  <c r="AN263" i="15" s="1"/>
  <c r="AI263" i="15"/>
  <c r="AH263" i="15"/>
  <c r="AK263" i="15" s="1"/>
  <c r="AL262" i="15"/>
  <c r="AN262" i="15" s="1"/>
  <c r="AI262" i="15"/>
  <c r="AH262" i="15"/>
  <c r="AK262" i="15" s="1"/>
  <c r="AL261" i="15"/>
  <c r="AN261" i="15" s="1"/>
  <c r="AI261" i="15"/>
  <c r="AH261" i="15"/>
  <c r="AK261" i="15" s="1"/>
  <c r="AL260" i="15"/>
  <c r="AN260" i="15" s="1"/>
  <c r="AI260" i="15"/>
  <c r="AH260" i="15"/>
  <c r="AK260" i="15" s="1"/>
  <c r="AL259" i="15"/>
  <c r="AN259" i="15" s="1"/>
  <c r="AI259" i="15"/>
  <c r="AH259" i="15"/>
  <c r="AK259" i="15" s="1"/>
  <c r="AL258" i="15"/>
  <c r="AN258" i="15" s="1"/>
  <c r="AI258" i="15"/>
  <c r="AH258" i="15"/>
  <c r="AK258" i="15" s="1"/>
  <c r="AL257" i="15"/>
  <c r="AN257" i="15" s="1"/>
  <c r="AI257" i="15"/>
  <c r="AH257" i="15"/>
  <c r="AK257" i="15" s="1"/>
  <c r="AL256" i="15"/>
  <c r="AN256" i="15" s="1"/>
  <c r="AI256" i="15"/>
  <c r="AH256" i="15"/>
  <c r="AK256" i="15" s="1"/>
  <c r="AL255" i="15"/>
  <c r="AN255" i="15" s="1"/>
  <c r="AI255" i="15"/>
  <c r="AH255" i="15"/>
  <c r="AL254" i="15"/>
  <c r="AN254" i="15" s="1"/>
  <c r="AI254" i="15"/>
  <c r="AH254" i="15"/>
  <c r="AL253" i="15"/>
  <c r="AN253" i="15" s="1"/>
  <c r="AI253" i="15"/>
  <c r="AH253" i="15"/>
  <c r="AL252" i="15"/>
  <c r="AN252" i="15" s="1"/>
  <c r="AI252" i="15"/>
  <c r="AH252" i="15"/>
  <c r="AL251" i="15"/>
  <c r="AN251" i="15" s="1"/>
  <c r="AI251" i="15"/>
  <c r="AH251" i="15"/>
  <c r="AL250" i="15"/>
  <c r="AN250" i="15" s="1"/>
  <c r="AI250" i="15"/>
  <c r="AH250" i="15"/>
  <c r="AL249" i="15"/>
  <c r="AN249" i="15" s="1"/>
  <c r="AI249" i="15"/>
  <c r="AH249" i="15"/>
  <c r="AL248" i="15"/>
  <c r="AN248" i="15" s="1"/>
  <c r="AI248" i="15"/>
  <c r="AH248" i="15"/>
  <c r="AL247" i="15"/>
  <c r="AN247" i="15" s="1"/>
  <c r="AI247" i="15"/>
  <c r="AH247" i="15"/>
  <c r="AL246" i="15"/>
  <c r="AN246" i="15" s="1"/>
  <c r="AI246" i="15"/>
  <c r="AH246" i="15"/>
  <c r="AL245" i="15"/>
  <c r="AN245" i="15" s="1"/>
  <c r="AI245" i="15"/>
  <c r="AH245" i="15"/>
  <c r="AL244" i="15"/>
  <c r="AN244" i="15" s="1"/>
  <c r="AI244" i="15"/>
  <c r="AH244" i="15"/>
  <c r="AL243" i="15"/>
  <c r="AN243" i="15" s="1"/>
  <c r="AI243" i="15"/>
  <c r="AH243" i="15"/>
  <c r="AL242" i="15"/>
  <c r="AN242" i="15" s="1"/>
  <c r="AH242" i="15"/>
  <c r="AL241" i="15"/>
  <c r="AN241" i="15" s="1"/>
  <c r="AH241" i="15"/>
  <c r="AL240" i="15"/>
  <c r="AN240" i="15" s="1"/>
  <c r="AH240" i="15"/>
  <c r="AL239" i="15"/>
  <c r="AN239" i="15" s="1"/>
  <c r="AI239" i="15"/>
  <c r="AH239" i="15"/>
  <c r="AL238" i="15"/>
  <c r="AN238" i="15" s="1"/>
  <c r="AI238" i="15"/>
  <c r="AH238" i="15"/>
  <c r="AL237" i="15"/>
  <c r="AN237" i="15" s="1"/>
  <c r="AI237" i="15"/>
  <c r="AH237" i="15"/>
  <c r="AK237" i="15" s="1"/>
  <c r="AL236" i="15"/>
  <c r="AN236" i="15" s="1"/>
  <c r="AI236" i="15"/>
  <c r="AH236" i="15"/>
  <c r="AK236" i="15" s="1"/>
  <c r="AL235" i="15"/>
  <c r="AN235" i="15" s="1"/>
  <c r="AI235" i="15"/>
  <c r="AH235" i="15"/>
  <c r="AK235" i="15" s="1"/>
  <c r="AL234" i="15"/>
  <c r="AN234" i="15" s="1"/>
  <c r="AI234" i="15"/>
  <c r="AH234" i="15"/>
  <c r="AK234" i="15" s="1"/>
  <c r="AL233" i="15"/>
  <c r="AN233" i="15" s="1"/>
  <c r="AI233" i="15"/>
  <c r="AH233" i="15"/>
  <c r="AK233" i="15" s="1"/>
  <c r="AL232" i="15"/>
  <c r="AN232" i="15" s="1"/>
  <c r="AI232" i="15"/>
  <c r="AH232" i="15"/>
  <c r="AK232" i="15" s="1"/>
  <c r="AL231" i="15"/>
  <c r="AN231" i="15" s="1"/>
  <c r="AI231" i="15"/>
  <c r="AH231" i="15"/>
  <c r="AK231" i="15" s="1"/>
  <c r="AL230" i="15"/>
  <c r="AN230" i="15" s="1"/>
  <c r="AI230" i="15"/>
  <c r="AH230" i="15"/>
  <c r="AK230" i="15" s="1"/>
  <c r="AL229" i="15"/>
  <c r="AN229" i="15" s="1"/>
  <c r="AI229" i="15"/>
  <c r="AH229" i="15"/>
  <c r="AK229" i="15" s="1"/>
  <c r="AL228" i="15"/>
  <c r="AN228" i="15" s="1"/>
  <c r="AI228" i="15"/>
  <c r="AH228" i="15"/>
  <c r="AK228" i="15" s="1"/>
  <c r="AL227" i="15"/>
  <c r="AN227" i="15" s="1"/>
  <c r="AI227" i="15"/>
  <c r="AH227" i="15"/>
  <c r="AK227" i="15" s="1"/>
  <c r="AL226" i="15"/>
  <c r="AN226" i="15" s="1"/>
  <c r="AI226" i="15"/>
  <c r="AH226" i="15"/>
  <c r="AK226" i="15" s="1"/>
  <c r="AL225" i="15"/>
  <c r="AN225" i="15" s="1"/>
  <c r="AI225" i="15"/>
  <c r="AH225" i="15"/>
  <c r="AK225" i="15" s="1"/>
  <c r="AL224" i="15"/>
  <c r="AN224" i="15" s="1"/>
  <c r="AI224" i="15"/>
  <c r="AH224" i="15"/>
  <c r="AK224" i="15" s="1"/>
  <c r="AL223" i="15"/>
  <c r="AN223" i="15" s="1"/>
  <c r="AI223" i="15"/>
  <c r="AH223" i="15"/>
  <c r="AK223" i="15" s="1"/>
  <c r="AL222" i="15"/>
  <c r="AN222" i="15" s="1"/>
  <c r="AI222" i="15"/>
  <c r="AH222" i="15"/>
  <c r="AK222" i="15" s="1"/>
  <c r="AL221" i="15"/>
  <c r="AN221" i="15" s="1"/>
  <c r="AI221" i="15"/>
  <c r="AH221" i="15"/>
  <c r="AK221" i="15" s="1"/>
  <c r="AL220" i="15"/>
  <c r="AN220" i="15" s="1"/>
  <c r="AI220" i="15"/>
  <c r="AH220" i="15"/>
  <c r="AK220" i="15" s="1"/>
  <c r="AL219" i="15"/>
  <c r="AN219" i="15" s="1"/>
  <c r="AI219" i="15"/>
  <c r="AH219" i="15"/>
  <c r="AK219" i="15" s="1"/>
  <c r="AL218" i="15"/>
  <c r="AN218" i="15" s="1"/>
  <c r="AI218" i="15"/>
  <c r="AH218" i="15"/>
  <c r="AK218" i="15" s="1"/>
  <c r="AL217" i="15"/>
  <c r="AN217" i="15" s="1"/>
  <c r="AI217" i="15"/>
  <c r="AH217" i="15"/>
  <c r="AK217" i="15" s="1"/>
  <c r="AL216" i="15"/>
  <c r="AN216" i="15" s="1"/>
  <c r="AI216" i="15"/>
  <c r="AH216" i="15"/>
  <c r="AK216" i="15" s="1"/>
  <c r="AL215" i="15"/>
  <c r="AN215" i="15" s="1"/>
  <c r="AI215" i="15"/>
  <c r="AH215" i="15"/>
  <c r="AK215" i="15" s="1"/>
  <c r="AL214" i="15"/>
  <c r="AN214" i="15" s="1"/>
  <c r="AI214" i="15"/>
  <c r="AH214" i="15"/>
  <c r="AK214" i="15" s="1"/>
  <c r="AL213" i="15"/>
  <c r="AN213" i="15" s="1"/>
  <c r="AI213" i="15"/>
  <c r="AH213" i="15"/>
  <c r="AK213" i="15" s="1"/>
  <c r="AL212" i="15"/>
  <c r="AN212" i="15" s="1"/>
  <c r="AI212" i="15"/>
  <c r="AH212" i="15"/>
  <c r="AK212" i="15" s="1"/>
  <c r="AL211" i="15"/>
  <c r="AN211" i="15" s="1"/>
  <c r="AI211" i="15"/>
  <c r="AH211" i="15"/>
  <c r="AK211" i="15" s="1"/>
  <c r="AL210" i="15"/>
  <c r="AN210" i="15" s="1"/>
  <c r="AI210" i="15"/>
  <c r="AH210" i="15"/>
  <c r="AK210" i="15" s="1"/>
  <c r="AL209" i="15"/>
  <c r="AN209" i="15" s="1"/>
  <c r="AI209" i="15"/>
  <c r="AH209" i="15"/>
  <c r="AK209" i="15" s="1"/>
  <c r="AL208" i="15"/>
  <c r="AN208" i="15" s="1"/>
  <c r="AI208" i="15"/>
  <c r="AH208" i="15"/>
  <c r="AK208" i="15" s="1"/>
  <c r="AL207" i="15"/>
  <c r="AN207" i="15" s="1"/>
  <c r="AI207" i="15"/>
  <c r="AH207" i="15"/>
  <c r="AK207" i="15" s="1"/>
  <c r="AB207" i="15"/>
  <c r="AL206" i="15"/>
  <c r="AN206" i="15" s="1"/>
  <c r="AI206" i="15"/>
  <c r="AH206" i="15"/>
  <c r="AK206" i="15" s="1"/>
  <c r="AP205" i="15"/>
  <c r="AN205" i="15"/>
  <c r="AI205" i="15"/>
  <c r="AH205" i="15"/>
  <c r="AK205" i="15" s="1"/>
  <c r="AL204" i="15"/>
  <c r="AN204" i="15" s="1"/>
  <c r="AI204" i="15"/>
  <c r="AH204" i="15"/>
  <c r="AK204" i="15" s="1"/>
  <c r="AL203" i="15"/>
  <c r="AN203" i="15" s="1"/>
  <c r="AI203" i="15"/>
  <c r="AH203" i="15"/>
  <c r="AK203" i="15" s="1"/>
  <c r="W200" i="15"/>
  <c r="V200" i="15"/>
  <c r="AG200" i="15" s="1"/>
  <c r="X200" i="15"/>
  <c r="Z200" i="15" s="1"/>
  <c r="K200" i="15"/>
  <c r="V199" i="15"/>
  <c r="W199" i="15" s="1"/>
  <c r="X199" i="15"/>
  <c r="Z199" i="15" s="1"/>
  <c r="V198" i="15"/>
  <c r="W198" i="15" s="1"/>
  <c r="X198" i="15"/>
  <c r="Z198" i="15" s="1"/>
  <c r="W197" i="15"/>
  <c r="V197" i="15"/>
  <c r="X197" i="15"/>
  <c r="Z197" i="15" s="1"/>
  <c r="X196" i="15"/>
  <c r="Z196" i="15" s="1"/>
  <c r="W196" i="15"/>
  <c r="V196" i="15"/>
  <c r="V195" i="15"/>
  <c r="W195" i="15" s="1"/>
  <c r="X195" i="15"/>
  <c r="Z195" i="15" s="1"/>
  <c r="V194" i="15"/>
  <c r="W194" i="15" s="1"/>
  <c r="X194" i="15"/>
  <c r="Z194" i="15" s="1"/>
  <c r="W193" i="15"/>
  <c r="V193" i="15"/>
  <c r="X193" i="15"/>
  <c r="Z193" i="15" s="1"/>
  <c r="V192" i="15"/>
  <c r="W192" i="15" s="1"/>
  <c r="X192" i="15"/>
  <c r="Z192" i="15" s="1"/>
  <c r="X191" i="15"/>
  <c r="Z191" i="15" s="1"/>
  <c r="V191" i="15"/>
  <c r="W191" i="15" s="1"/>
  <c r="V190" i="15"/>
  <c r="W190" i="15" s="1"/>
  <c r="X190" i="15"/>
  <c r="Z190" i="15" s="1"/>
  <c r="V189" i="15"/>
  <c r="W189" i="15" s="1"/>
  <c r="X189" i="15"/>
  <c r="Z189" i="15" s="1"/>
  <c r="W188" i="15"/>
  <c r="V188" i="15"/>
  <c r="X188" i="15"/>
  <c r="Z188" i="15" s="1"/>
  <c r="V187" i="15"/>
  <c r="W187" i="15" s="1"/>
  <c r="X187" i="15"/>
  <c r="Z187" i="15" s="1"/>
  <c r="V186" i="15"/>
  <c r="W186" i="15" s="1"/>
  <c r="X186" i="15"/>
  <c r="Z186" i="15" s="1"/>
  <c r="V185" i="15"/>
  <c r="W185" i="15" s="1"/>
  <c r="X185" i="15"/>
  <c r="Z185" i="15" s="1"/>
  <c r="W184" i="15"/>
  <c r="V184" i="15"/>
  <c r="X184" i="15"/>
  <c r="Z184" i="15" s="1"/>
  <c r="V183" i="15"/>
  <c r="W183" i="15" s="1"/>
  <c r="X183" i="15"/>
  <c r="Z183" i="15" s="1"/>
  <c r="V182" i="15"/>
  <c r="W182" i="15" s="1"/>
  <c r="X182" i="15"/>
  <c r="Z182" i="15" s="1"/>
  <c r="V181" i="15"/>
  <c r="W181" i="15" s="1"/>
  <c r="X181" i="15"/>
  <c r="Z181" i="15" s="1"/>
  <c r="W180" i="15"/>
  <c r="V180" i="15"/>
  <c r="X180" i="15"/>
  <c r="Z180" i="15" s="1"/>
  <c r="V179" i="15"/>
  <c r="W179" i="15" s="1"/>
  <c r="X179" i="15"/>
  <c r="Z179" i="15" s="1"/>
  <c r="X178" i="15"/>
  <c r="Z178" i="15" s="1"/>
  <c r="V178" i="15"/>
  <c r="W178" i="15" s="1"/>
  <c r="V177" i="15"/>
  <c r="W177" i="15" s="1"/>
  <c r="X177" i="15"/>
  <c r="Z177" i="15" s="1"/>
  <c r="W176" i="15"/>
  <c r="V176" i="15"/>
  <c r="X176" i="15"/>
  <c r="Z176" i="15" s="1"/>
  <c r="V175" i="15"/>
  <c r="W175" i="15" s="1"/>
  <c r="X175" i="15"/>
  <c r="Z175" i="15" s="1"/>
  <c r="V174" i="15"/>
  <c r="W174" i="15" s="1"/>
  <c r="X174" i="15"/>
  <c r="Z174" i="15" s="1"/>
  <c r="V173" i="15"/>
  <c r="W173" i="15" s="1"/>
  <c r="X173" i="15"/>
  <c r="Z173" i="15" s="1"/>
  <c r="W172" i="15"/>
  <c r="V172" i="15"/>
  <c r="X172" i="15"/>
  <c r="Z172" i="15" s="1"/>
  <c r="V171" i="15"/>
  <c r="W171" i="15" s="1"/>
  <c r="X171" i="15"/>
  <c r="Z171" i="15" s="1"/>
  <c r="V170" i="15"/>
  <c r="W170" i="15" s="1"/>
  <c r="X170" i="15"/>
  <c r="Z170" i="15" s="1"/>
  <c r="V169" i="15"/>
  <c r="W169" i="15" s="1"/>
  <c r="X169" i="15"/>
  <c r="Z169" i="15" s="1"/>
  <c r="W168" i="15"/>
  <c r="V168" i="15"/>
  <c r="X168" i="15"/>
  <c r="Z168" i="15" s="1"/>
  <c r="V167" i="15"/>
  <c r="W167" i="15" s="1"/>
  <c r="X167" i="15"/>
  <c r="Z167" i="15" s="1"/>
  <c r="V166" i="15"/>
  <c r="W166" i="15" s="1"/>
  <c r="X166" i="15"/>
  <c r="Z166" i="15" s="1"/>
  <c r="V165" i="15"/>
  <c r="W165" i="15" s="1"/>
  <c r="X165" i="15"/>
  <c r="Z165" i="15" s="1"/>
  <c r="W164" i="15"/>
  <c r="V164" i="15"/>
  <c r="X164" i="15"/>
  <c r="Z164" i="15" s="1"/>
  <c r="V163" i="15"/>
  <c r="W163" i="15" s="1"/>
  <c r="X163" i="15"/>
  <c r="Z163" i="15" s="1"/>
  <c r="V162" i="15"/>
  <c r="W162" i="15" s="1"/>
  <c r="X162" i="15"/>
  <c r="Z162" i="15" s="1"/>
  <c r="V161" i="15"/>
  <c r="W161" i="15" s="1"/>
  <c r="X161" i="15"/>
  <c r="Z161" i="15" s="1"/>
  <c r="W160" i="15"/>
  <c r="V160" i="15"/>
  <c r="X160" i="15"/>
  <c r="Z160" i="15" s="1"/>
  <c r="V159" i="15"/>
  <c r="W159" i="15" s="1"/>
  <c r="X159" i="15"/>
  <c r="Z159" i="15" s="1"/>
  <c r="V158" i="15"/>
  <c r="W158" i="15" s="1"/>
  <c r="X158" i="15"/>
  <c r="Z158" i="15" s="1"/>
  <c r="V157" i="15"/>
  <c r="W157" i="15" s="1"/>
  <c r="X157" i="15"/>
  <c r="Z157" i="15" s="1"/>
  <c r="W156" i="15"/>
  <c r="V156" i="15"/>
  <c r="X156" i="15"/>
  <c r="Z156" i="15" s="1"/>
  <c r="V155" i="15"/>
  <c r="W155" i="15" s="1"/>
  <c r="X155" i="15"/>
  <c r="Z155" i="15" s="1"/>
  <c r="V154" i="15"/>
  <c r="W154" i="15" s="1"/>
  <c r="X154" i="15"/>
  <c r="Z154" i="15" s="1"/>
  <c r="V153" i="15"/>
  <c r="W153" i="15" s="1"/>
  <c r="X153" i="15"/>
  <c r="Z153" i="15" s="1"/>
  <c r="W152" i="15"/>
  <c r="V152" i="15"/>
  <c r="X152" i="15"/>
  <c r="Z152" i="15" s="1"/>
  <c r="V151" i="15"/>
  <c r="W151" i="15" s="1"/>
  <c r="X151" i="15"/>
  <c r="Z151" i="15" s="1"/>
  <c r="V150" i="15"/>
  <c r="W150" i="15" s="1"/>
  <c r="X150" i="15"/>
  <c r="Z150" i="15" s="1"/>
  <c r="V149" i="15"/>
  <c r="W149" i="15" s="1"/>
  <c r="X149" i="15"/>
  <c r="Z149" i="15" s="1"/>
  <c r="W148" i="15"/>
  <c r="V148" i="15"/>
  <c r="X148" i="15"/>
  <c r="Z148" i="15" s="1"/>
  <c r="V147" i="15"/>
  <c r="W147" i="15" s="1"/>
  <c r="X147" i="15"/>
  <c r="Z147" i="15" s="1"/>
  <c r="V146" i="15"/>
  <c r="W146" i="15" s="1"/>
  <c r="X146" i="15"/>
  <c r="Z146" i="15" s="1"/>
  <c r="V145" i="15"/>
  <c r="W145" i="15" s="1"/>
  <c r="X145" i="15"/>
  <c r="Z145" i="15" s="1"/>
  <c r="W144" i="15"/>
  <c r="V144" i="15"/>
  <c r="X144" i="15"/>
  <c r="Z144" i="15" s="1"/>
  <c r="V143" i="15"/>
  <c r="W143" i="15" s="1"/>
  <c r="X143" i="15"/>
  <c r="Z143" i="15" s="1"/>
  <c r="V142" i="15"/>
  <c r="W142" i="15" s="1"/>
  <c r="X142" i="15"/>
  <c r="Z142" i="15" s="1"/>
  <c r="V141" i="15"/>
  <c r="W141" i="15" s="1"/>
  <c r="X141" i="15"/>
  <c r="Z141" i="15" s="1"/>
  <c r="W140" i="15"/>
  <c r="V140" i="15"/>
  <c r="X140" i="15"/>
  <c r="Z140" i="15" s="1"/>
  <c r="V139" i="15"/>
  <c r="W139" i="15" s="1"/>
  <c r="X139" i="15"/>
  <c r="Z139" i="15" s="1"/>
  <c r="V138" i="15"/>
  <c r="W138" i="15" s="1"/>
  <c r="X138" i="15"/>
  <c r="Z138" i="15" s="1"/>
  <c r="V137" i="15"/>
  <c r="W137" i="15" s="1"/>
  <c r="X137" i="15"/>
  <c r="Z137" i="15" s="1"/>
  <c r="W136" i="15"/>
  <c r="V136" i="15"/>
  <c r="X136" i="15"/>
  <c r="Z136" i="15" s="1"/>
  <c r="V135" i="15"/>
  <c r="W135" i="15" s="1"/>
  <c r="X135" i="15"/>
  <c r="Z135" i="15" s="1"/>
  <c r="V134" i="15"/>
  <c r="W134" i="15" s="1"/>
  <c r="X134" i="15"/>
  <c r="Z134" i="15" s="1"/>
  <c r="V133" i="15"/>
  <c r="W133" i="15" s="1"/>
  <c r="X133" i="15"/>
  <c r="Z133" i="15" s="1"/>
  <c r="W132" i="15"/>
  <c r="V132" i="15"/>
  <c r="X132" i="15"/>
  <c r="Z132" i="15" s="1"/>
  <c r="V131" i="15"/>
  <c r="W131" i="15" s="1"/>
  <c r="X131" i="15"/>
  <c r="Z131" i="15" s="1"/>
  <c r="V130" i="15"/>
  <c r="W130" i="15" s="1"/>
  <c r="X130" i="15"/>
  <c r="Z130" i="15" s="1"/>
  <c r="V129" i="15"/>
  <c r="W129" i="15" s="1"/>
  <c r="X129" i="15"/>
  <c r="Z129" i="15" s="1"/>
  <c r="W128" i="15"/>
  <c r="V128" i="15"/>
  <c r="X128" i="15"/>
  <c r="Z128" i="15" s="1"/>
  <c r="V127" i="15"/>
  <c r="W127" i="15" s="1"/>
  <c r="X127" i="15"/>
  <c r="Z127" i="15" s="1"/>
  <c r="V126" i="15"/>
  <c r="W126" i="15" s="1"/>
  <c r="X126" i="15"/>
  <c r="Z126" i="15" s="1"/>
  <c r="V125" i="15"/>
  <c r="W125" i="15" s="1"/>
  <c r="X125" i="15"/>
  <c r="Z125" i="15" s="1"/>
  <c r="W124" i="15"/>
  <c r="V124" i="15"/>
  <c r="X124" i="15"/>
  <c r="Z124" i="15" s="1"/>
  <c r="V123" i="15"/>
  <c r="W123" i="15" s="1"/>
  <c r="X123" i="15"/>
  <c r="Z123" i="15" s="1"/>
  <c r="V122" i="15"/>
  <c r="W122" i="15" s="1"/>
  <c r="X122" i="15"/>
  <c r="Z122" i="15" s="1"/>
  <c r="V121" i="15"/>
  <c r="W121" i="15" s="1"/>
  <c r="X121" i="15"/>
  <c r="Z121" i="15" s="1"/>
  <c r="W120" i="15"/>
  <c r="V120" i="15"/>
  <c r="X120" i="15"/>
  <c r="Z120" i="15" s="1"/>
  <c r="V119" i="15"/>
  <c r="W119" i="15" s="1"/>
  <c r="X119" i="15"/>
  <c r="Z119" i="15" s="1"/>
  <c r="V118" i="15"/>
  <c r="W118" i="15" s="1"/>
  <c r="X118" i="15"/>
  <c r="Z118" i="15" s="1"/>
  <c r="V117" i="15"/>
  <c r="W117" i="15" s="1"/>
  <c r="X117" i="15"/>
  <c r="Z117" i="15" s="1"/>
  <c r="W116" i="15"/>
  <c r="V116" i="15"/>
  <c r="X116" i="15"/>
  <c r="Z116" i="15" s="1"/>
  <c r="V115" i="15"/>
  <c r="W115" i="15" s="1"/>
  <c r="X115" i="15"/>
  <c r="Z115" i="15" s="1"/>
  <c r="V114" i="15"/>
  <c r="W114" i="15" s="1"/>
  <c r="X114" i="15"/>
  <c r="Z114" i="15" s="1"/>
  <c r="V113" i="15"/>
  <c r="W113" i="15" s="1"/>
  <c r="X113" i="15"/>
  <c r="Z113" i="15" s="1"/>
  <c r="W112" i="15"/>
  <c r="V112" i="15"/>
  <c r="X112" i="15"/>
  <c r="Z112" i="15" s="1"/>
  <c r="V111" i="15"/>
  <c r="W111" i="15" s="1"/>
  <c r="X111" i="15"/>
  <c r="Z111" i="15" s="1"/>
  <c r="V110" i="15"/>
  <c r="W110" i="15" s="1"/>
  <c r="X110" i="15"/>
  <c r="Z110" i="15" s="1"/>
  <c r="V109" i="15"/>
  <c r="W109" i="15" s="1"/>
  <c r="X109" i="15"/>
  <c r="Z109" i="15" s="1"/>
  <c r="W108" i="15"/>
  <c r="V108" i="15"/>
  <c r="X108" i="15"/>
  <c r="Z108" i="15" s="1"/>
  <c r="V107" i="15"/>
  <c r="W107" i="15" s="1"/>
  <c r="X107" i="15"/>
  <c r="Z107" i="15" s="1"/>
  <c r="V106" i="15"/>
  <c r="W106" i="15" s="1"/>
  <c r="X106" i="15"/>
  <c r="Z106" i="15" s="1"/>
  <c r="V105" i="15"/>
  <c r="W105" i="15" s="1"/>
  <c r="X105" i="15"/>
  <c r="Z105" i="15" s="1"/>
  <c r="W104" i="15"/>
  <c r="V104" i="15"/>
  <c r="X104" i="15"/>
  <c r="Z104" i="15" s="1"/>
  <c r="V103" i="15"/>
  <c r="W103" i="15" s="1"/>
  <c r="X103" i="15"/>
  <c r="Z103" i="15" s="1"/>
  <c r="V102" i="15"/>
  <c r="W102" i="15" s="1"/>
  <c r="X102" i="15"/>
  <c r="Z102" i="15" s="1"/>
  <c r="V101" i="15"/>
  <c r="W101" i="15" s="1"/>
  <c r="X101" i="15"/>
  <c r="Z101" i="15" s="1"/>
  <c r="W100" i="15"/>
  <c r="V100" i="15"/>
  <c r="X100" i="15"/>
  <c r="Z100" i="15" s="1"/>
  <c r="V99" i="15"/>
  <c r="W99" i="15" s="1"/>
  <c r="X99" i="15"/>
  <c r="Z99" i="15" s="1"/>
  <c r="V98" i="15"/>
  <c r="W98" i="15" s="1"/>
  <c r="X98" i="15"/>
  <c r="Z98" i="15" s="1"/>
  <c r="V97" i="15"/>
  <c r="W97" i="15" s="1"/>
  <c r="X97" i="15"/>
  <c r="Z97" i="15" s="1"/>
  <c r="W96" i="15"/>
  <c r="V96" i="15"/>
  <c r="X96" i="15"/>
  <c r="Z96" i="15" s="1"/>
  <c r="V95" i="15"/>
  <c r="W95" i="15" s="1"/>
  <c r="X95" i="15"/>
  <c r="Z95" i="15" s="1"/>
  <c r="V94" i="15"/>
  <c r="W94" i="15" s="1"/>
  <c r="X94" i="15"/>
  <c r="Z94" i="15" s="1"/>
  <c r="V93" i="15"/>
  <c r="W93" i="15" s="1"/>
  <c r="X93" i="15"/>
  <c r="Z93" i="15" s="1"/>
  <c r="W92" i="15"/>
  <c r="V92" i="15"/>
  <c r="X92" i="15"/>
  <c r="Z92" i="15" s="1"/>
  <c r="V91" i="15"/>
  <c r="W91" i="15" s="1"/>
  <c r="X91" i="15"/>
  <c r="Z91" i="15" s="1"/>
  <c r="V90" i="15"/>
  <c r="W90" i="15" s="1"/>
  <c r="X90" i="15"/>
  <c r="Z90" i="15" s="1"/>
  <c r="V89" i="15"/>
  <c r="W89" i="15" s="1"/>
  <c r="X89" i="15"/>
  <c r="Z89" i="15" s="1"/>
  <c r="W88" i="15"/>
  <c r="V88" i="15"/>
  <c r="X88" i="15"/>
  <c r="Z88" i="15" s="1"/>
  <c r="V87" i="15"/>
  <c r="W87" i="15" s="1"/>
  <c r="X87" i="15"/>
  <c r="Z87" i="15" s="1"/>
  <c r="K87" i="15"/>
  <c r="AG86" i="15"/>
  <c r="V86" i="15"/>
  <c r="W86" i="15" s="1"/>
  <c r="X86" i="15"/>
  <c r="Z86" i="15" s="1"/>
  <c r="K86" i="15"/>
  <c r="X85" i="15"/>
  <c r="Z85" i="15" s="1"/>
  <c r="V85" i="15"/>
  <c r="W85" i="15" s="1"/>
  <c r="K85" i="15"/>
  <c r="V84" i="15"/>
  <c r="W84" i="15" s="1"/>
  <c r="X84" i="15"/>
  <c r="Z84" i="15" s="1"/>
  <c r="K84" i="15"/>
  <c r="V83" i="15"/>
  <c r="W83" i="15" s="1"/>
  <c r="X83" i="15"/>
  <c r="Z83" i="15" s="1"/>
  <c r="K83" i="15"/>
  <c r="V82" i="15"/>
  <c r="W82" i="15" s="1"/>
  <c r="X82" i="15"/>
  <c r="Z82" i="15" s="1"/>
  <c r="K82" i="15"/>
  <c r="V81" i="15"/>
  <c r="W81" i="15" s="1"/>
  <c r="X81" i="15"/>
  <c r="Z81" i="15" s="1"/>
  <c r="K81" i="15"/>
  <c r="V80" i="15"/>
  <c r="W80" i="15" s="1"/>
  <c r="X80" i="15"/>
  <c r="Z80" i="15" s="1"/>
  <c r="K80" i="15"/>
  <c r="V79" i="15"/>
  <c r="W79" i="15" s="1"/>
  <c r="X79" i="15"/>
  <c r="Z79" i="15" s="1"/>
  <c r="K79" i="15"/>
  <c r="AG78" i="15"/>
  <c r="V78" i="15"/>
  <c r="W78" i="15" s="1"/>
  <c r="X78" i="15"/>
  <c r="Z78" i="15" s="1"/>
  <c r="K78" i="15"/>
  <c r="V77" i="15"/>
  <c r="W77" i="15" s="1"/>
  <c r="X77" i="15"/>
  <c r="Z77" i="15" s="1"/>
  <c r="K77" i="15"/>
  <c r="V76" i="15"/>
  <c r="W76" i="15" s="1"/>
  <c r="X76" i="15"/>
  <c r="Z76" i="15" s="1"/>
  <c r="K76" i="15"/>
  <c r="V75" i="15"/>
  <c r="W75" i="15" s="1"/>
  <c r="X75" i="15"/>
  <c r="Z75" i="15" s="1"/>
  <c r="K75" i="15"/>
  <c r="AG74" i="15"/>
  <c r="X74" i="15"/>
  <c r="Z74" i="15" s="1"/>
  <c r="W74" i="15"/>
  <c r="V74" i="15"/>
  <c r="K74" i="15"/>
  <c r="V73" i="15"/>
  <c r="W73" i="15" s="1"/>
  <c r="X73" i="15"/>
  <c r="Z73" i="15" s="1"/>
  <c r="K73" i="15"/>
  <c r="V72" i="15"/>
  <c r="W72" i="15" s="1"/>
  <c r="X72" i="15"/>
  <c r="Z72" i="15" s="1"/>
  <c r="K72" i="15"/>
  <c r="V71" i="15"/>
  <c r="W71" i="15" s="1"/>
  <c r="X71" i="15"/>
  <c r="Z71" i="15" s="1"/>
  <c r="K71" i="15"/>
  <c r="V70" i="15"/>
  <c r="W70" i="15" s="1"/>
  <c r="X70" i="15"/>
  <c r="Z70" i="15" s="1"/>
  <c r="K70" i="15"/>
  <c r="V69" i="15"/>
  <c r="W69" i="15" s="1"/>
  <c r="X69" i="15"/>
  <c r="Z69" i="15" s="1"/>
  <c r="K69" i="15"/>
  <c r="AG68" i="15"/>
  <c r="V68" i="15"/>
  <c r="W68" i="15" s="1"/>
  <c r="X68" i="15"/>
  <c r="Z68" i="15" s="1"/>
  <c r="K68" i="15"/>
  <c r="V67" i="15"/>
  <c r="W67" i="15" s="1"/>
  <c r="X67" i="15"/>
  <c r="Z67" i="15" s="1"/>
  <c r="K67" i="15"/>
  <c r="AG66" i="15"/>
  <c r="X66" i="15"/>
  <c r="Z66" i="15" s="1"/>
  <c r="W66" i="15"/>
  <c r="V66" i="15"/>
  <c r="K66" i="15"/>
  <c r="V65" i="15"/>
  <c r="W65" i="15" s="1"/>
  <c r="X65" i="15"/>
  <c r="Z65" i="15" s="1"/>
  <c r="K65" i="15"/>
  <c r="V64" i="15"/>
  <c r="W64" i="15" s="1"/>
  <c r="X64" i="15"/>
  <c r="Z64" i="15" s="1"/>
  <c r="K64" i="15"/>
  <c r="V63" i="15"/>
  <c r="W63" i="15" s="1"/>
  <c r="X63" i="15"/>
  <c r="Z63" i="15" s="1"/>
  <c r="K63" i="15"/>
  <c r="V62" i="15"/>
  <c r="W62" i="15" s="1"/>
  <c r="X62" i="15"/>
  <c r="Z62" i="15" s="1"/>
  <c r="K62" i="15"/>
  <c r="V61" i="15"/>
  <c r="W61" i="15" s="1"/>
  <c r="X61" i="15"/>
  <c r="Z61" i="15" s="1"/>
  <c r="K61" i="15"/>
  <c r="V60" i="15"/>
  <c r="W60" i="15" s="1"/>
  <c r="X60" i="15"/>
  <c r="Z60" i="15" s="1"/>
  <c r="K60" i="15"/>
  <c r="V59" i="15"/>
  <c r="W59" i="15" s="1"/>
  <c r="X59" i="15"/>
  <c r="Z59" i="15" s="1"/>
  <c r="K59" i="15"/>
  <c r="AG58" i="15"/>
  <c r="V58" i="15"/>
  <c r="W58" i="15" s="1"/>
  <c r="X58" i="15"/>
  <c r="Z58" i="15" s="1"/>
  <c r="K58" i="15"/>
  <c r="V57" i="15"/>
  <c r="W57" i="15" s="1"/>
  <c r="X57" i="15"/>
  <c r="Z57" i="15" s="1"/>
  <c r="K57" i="15"/>
  <c r="V56" i="15"/>
  <c r="W56" i="15" s="1"/>
  <c r="X56" i="15"/>
  <c r="Z56" i="15" s="1"/>
  <c r="K56" i="15"/>
  <c r="V55" i="15"/>
  <c r="W55" i="15" s="1"/>
  <c r="X55" i="15"/>
  <c r="Z55" i="15" s="1"/>
  <c r="K55" i="15"/>
  <c r="V54" i="15"/>
  <c r="W54" i="15" s="1"/>
  <c r="X54" i="15"/>
  <c r="Z54" i="15" s="1"/>
  <c r="K54" i="15"/>
  <c r="X53" i="15"/>
  <c r="Z53" i="15" s="1"/>
  <c r="V53" i="15"/>
  <c r="W53" i="15" s="1"/>
  <c r="K53" i="15"/>
  <c r="V52" i="15"/>
  <c r="W52" i="15" s="1"/>
  <c r="X52" i="15"/>
  <c r="Z52" i="15" s="1"/>
  <c r="K52" i="15"/>
  <c r="V51" i="15"/>
  <c r="W51" i="15" s="1"/>
  <c r="X51" i="15"/>
  <c r="Z51" i="15" s="1"/>
  <c r="K51" i="15"/>
  <c r="AG50" i="15"/>
  <c r="V50" i="15"/>
  <c r="W50" i="15" s="1"/>
  <c r="X50" i="15"/>
  <c r="Z50" i="15" s="1"/>
  <c r="K50" i="15"/>
  <c r="V49" i="15"/>
  <c r="W49" i="15" s="1"/>
  <c r="X49" i="15"/>
  <c r="Z49" i="15" s="1"/>
  <c r="K49" i="15"/>
  <c r="V48" i="15"/>
  <c r="W48" i="15" s="1"/>
  <c r="X48" i="15"/>
  <c r="Z48" i="15" s="1"/>
  <c r="K48" i="15"/>
  <c r="V47" i="15"/>
  <c r="W47" i="15" s="1"/>
  <c r="X47" i="15"/>
  <c r="Z47" i="15" s="1"/>
  <c r="K47" i="15"/>
  <c r="V46" i="15"/>
  <c r="W46" i="15" s="1"/>
  <c r="X46" i="15"/>
  <c r="Z46" i="15" s="1"/>
  <c r="K46" i="15"/>
  <c r="V45" i="15"/>
  <c r="W45" i="15" s="1"/>
  <c r="X45" i="15"/>
  <c r="Z45" i="15" s="1"/>
  <c r="K45" i="15"/>
  <c r="V44" i="15"/>
  <c r="W44" i="15" s="1"/>
  <c r="X44" i="15"/>
  <c r="Z44" i="15" s="1"/>
  <c r="K44" i="15"/>
  <c r="V43" i="15"/>
  <c r="W43" i="15" s="1"/>
  <c r="X43" i="15"/>
  <c r="Z43" i="15" s="1"/>
  <c r="K43" i="15"/>
  <c r="AG42" i="15"/>
  <c r="V42" i="15"/>
  <c r="W42" i="15" s="1"/>
  <c r="X42" i="15"/>
  <c r="Z42" i="15" s="1"/>
  <c r="K42" i="15"/>
  <c r="V41" i="15"/>
  <c r="W41" i="15" s="1"/>
  <c r="X41" i="15"/>
  <c r="Z41" i="15" s="1"/>
  <c r="K41" i="15"/>
  <c r="V40" i="15"/>
  <c r="W40" i="15" s="1"/>
  <c r="X40" i="15"/>
  <c r="Z40" i="15" s="1"/>
  <c r="K40" i="15"/>
  <c r="V39" i="15"/>
  <c r="W39" i="15" s="1"/>
  <c r="X39" i="15"/>
  <c r="Z39" i="15" s="1"/>
  <c r="K39" i="15"/>
  <c r="V38" i="15"/>
  <c r="W38" i="15" s="1"/>
  <c r="X38" i="15"/>
  <c r="Z38" i="15" s="1"/>
  <c r="K38" i="15"/>
  <c r="V37" i="15"/>
  <c r="W37" i="15" s="1"/>
  <c r="X37" i="15"/>
  <c r="Z37" i="15" s="1"/>
  <c r="K37" i="15"/>
  <c r="V36" i="15"/>
  <c r="AG36" i="15" s="1"/>
  <c r="X36" i="15"/>
  <c r="Z36" i="15" s="1"/>
  <c r="K36" i="15"/>
  <c r="V35" i="15"/>
  <c r="W35" i="15" s="1"/>
  <c r="X35" i="15"/>
  <c r="Z35" i="15" s="1"/>
  <c r="K35" i="15"/>
  <c r="V34" i="15"/>
  <c r="AG34" i="15" s="1"/>
  <c r="X34" i="15"/>
  <c r="Z34" i="15" s="1"/>
  <c r="K34" i="15"/>
  <c r="V33" i="15"/>
  <c r="W33" i="15" s="1"/>
  <c r="X33" i="15"/>
  <c r="Z33" i="15" s="1"/>
  <c r="K33" i="15"/>
  <c r="V32" i="15"/>
  <c r="AG32" i="15" s="1"/>
  <c r="X32" i="15"/>
  <c r="Z32" i="15" s="1"/>
  <c r="K32" i="15"/>
  <c r="V31" i="15"/>
  <c r="X31" i="15"/>
  <c r="Z31" i="15" s="1"/>
  <c r="K31" i="15"/>
  <c r="V30" i="15"/>
  <c r="AG30" i="15" s="1"/>
  <c r="X30" i="15"/>
  <c r="Z30" i="15" s="1"/>
  <c r="K30" i="15"/>
  <c r="V29" i="15"/>
  <c r="AG29" i="15" s="1"/>
  <c r="X29" i="15"/>
  <c r="Z29" i="15" s="1"/>
  <c r="K29" i="15"/>
  <c r="V28" i="15"/>
  <c r="AG28" i="15" s="1"/>
  <c r="X28" i="15"/>
  <c r="Z28" i="15" s="1"/>
  <c r="K28" i="15"/>
  <c r="V27" i="15"/>
  <c r="AG27" i="15" s="1"/>
  <c r="X27" i="15"/>
  <c r="Z27" i="15" s="1"/>
  <c r="K27" i="15"/>
  <c r="V26" i="15"/>
  <c r="AG26" i="15" s="1"/>
  <c r="X26" i="15"/>
  <c r="Z26" i="15" s="1"/>
  <c r="K26" i="15"/>
  <c r="W25" i="15"/>
  <c r="V25" i="15"/>
  <c r="AG25" i="15" s="1"/>
  <c r="X25" i="15"/>
  <c r="Z25" i="15" s="1"/>
  <c r="K25" i="15"/>
  <c r="V24" i="15"/>
  <c r="AG24" i="15" s="1"/>
  <c r="X24" i="15"/>
  <c r="Z24" i="15" s="1"/>
  <c r="K24" i="15"/>
  <c r="V23" i="15"/>
  <c r="X23" i="15"/>
  <c r="Z23" i="15" s="1"/>
  <c r="K23" i="15"/>
  <c r="V22" i="15"/>
  <c r="AG22" i="15" s="1"/>
  <c r="X22" i="15"/>
  <c r="Z22" i="15" s="1"/>
  <c r="K22" i="15"/>
  <c r="V21" i="15"/>
  <c r="AG21" i="15" s="1"/>
  <c r="X21" i="15"/>
  <c r="Z21" i="15" s="1"/>
  <c r="K21" i="15"/>
  <c r="V20" i="15"/>
  <c r="W20" i="15" s="1"/>
  <c r="X20" i="15"/>
  <c r="Z20" i="15" s="1"/>
  <c r="K20" i="15"/>
  <c r="V19" i="15"/>
  <c r="AG19" i="15" s="1"/>
  <c r="X19" i="15"/>
  <c r="Z19" i="15" s="1"/>
  <c r="K19" i="15"/>
  <c r="V18" i="15"/>
  <c r="AG18" i="15" s="1"/>
  <c r="X18" i="15"/>
  <c r="Z18" i="15" s="1"/>
  <c r="K18" i="15"/>
  <c r="V17" i="15"/>
  <c r="AG17" i="15" s="1"/>
  <c r="X17" i="15"/>
  <c r="Z17" i="15" s="1"/>
  <c r="K17" i="15"/>
  <c r="V16" i="15"/>
  <c r="AG16" i="15" s="1"/>
  <c r="X16" i="15"/>
  <c r="Z16" i="15" s="1"/>
  <c r="K16" i="15"/>
  <c r="V15" i="15"/>
  <c r="AG15" i="15" s="1"/>
  <c r="X15" i="15"/>
  <c r="Z15" i="15" s="1"/>
  <c r="K15" i="15"/>
  <c r="V14" i="15"/>
  <c r="AG14" i="15" s="1"/>
  <c r="X14" i="15"/>
  <c r="Z14" i="15" s="1"/>
  <c r="K14" i="15"/>
  <c r="W13" i="15"/>
  <c r="V13" i="15"/>
  <c r="AG13" i="15" s="1"/>
  <c r="X13" i="15"/>
  <c r="Z13" i="15" s="1"/>
  <c r="K13" i="15"/>
  <c r="V12" i="15"/>
  <c r="AG12" i="15" s="1"/>
  <c r="X12" i="15"/>
  <c r="Z12" i="15" s="1"/>
  <c r="K12" i="15"/>
  <c r="V11" i="15"/>
  <c r="X11" i="15"/>
  <c r="Z11" i="15" s="1"/>
  <c r="K11" i="15"/>
  <c r="V10" i="15"/>
  <c r="W10" i="15" s="1"/>
  <c r="X10" i="15"/>
  <c r="Z10" i="15" s="1"/>
  <c r="K10" i="15"/>
  <c r="V9" i="15"/>
  <c r="AG9" i="15" s="1"/>
  <c r="X9" i="15"/>
  <c r="Z9" i="15" s="1"/>
  <c r="K9" i="15"/>
  <c r="V8" i="15"/>
  <c r="AG8" i="15" s="1"/>
  <c r="X8" i="15"/>
  <c r="Z8" i="15" s="1"/>
  <c r="K8" i="15"/>
  <c r="W7" i="15"/>
  <c r="V7" i="15"/>
  <c r="AG7" i="15" s="1"/>
  <c r="X7" i="15"/>
  <c r="Z7" i="15" s="1"/>
  <c r="K7" i="15"/>
  <c r="V6" i="15"/>
  <c r="AG6" i="15" s="1"/>
  <c r="X6" i="15"/>
  <c r="Z6" i="15" s="1"/>
  <c r="K6" i="15"/>
  <c r="V5" i="15"/>
  <c r="X5" i="15"/>
  <c r="Z5" i="15" s="1"/>
  <c r="K5" i="15"/>
  <c r="AH4" i="15"/>
  <c r="V4" i="15"/>
  <c r="AG4" i="15" s="1"/>
  <c r="X4" i="15"/>
  <c r="Z4" i="15" s="1"/>
  <c r="K4" i="15"/>
  <c r="V3" i="15"/>
  <c r="X3" i="15"/>
  <c r="Z3" i="15" s="1"/>
  <c r="K3" i="15"/>
  <c r="V2" i="15"/>
  <c r="AG2" i="15" s="1"/>
  <c r="X2" i="15"/>
  <c r="Z2" i="15" s="1"/>
  <c r="AL267" i="13"/>
  <c r="AN267" i="13" s="1"/>
  <c r="AI267" i="13"/>
  <c r="AH267" i="13"/>
  <c r="AK267" i="13" s="1"/>
  <c r="AL266" i="13"/>
  <c r="AN266" i="13" s="1"/>
  <c r="AI266" i="13"/>
  <c r="AH266" i="13"/>
  <c r="AK266" i="13" s="1"/>
  <c r="AL265" i="13"/>
  <c r="AN265" i="13" s="1"/>
  <c r="AI265" i="13"/>
  <c r="AH265" i="13"/>
  <c r="AK265" i="13" s="1"/>
  <c r="AL264" i="13"/>
  <c r="AI264" i="13"/>
  <c r="AH264" i="13"/>
  <c r="AL263" i="13"/>
  <c r="AI263" i="13"/>
  <c r="AH263" i="13"/>
  <c r="AL262" i="13"/>
  <c r="AI262" i="13"/>
  <c r="AH262" i="13"/>
  <c r="AL261" i="13"/>
  <c r="AI261" i="13"/>
  <c r="AH261" i="13"/>
  <c r="AL260" i="13"/>
  <c r="AI260" i="13"/>
  <c r="AH260" i="13"/>
  <c r="AL259" i="13"/>
  <c r="AI259" i="13"/>
  <c r="AH259" i="13"/>
  <c r="AK259" i="13" s="1"/>
  <c r="AL258" i="13"/>
  <c r="AI258" i="13"/>
  <c r="AH258" i="13"/>
  <c r="AK258" i="13" s="1"/>
  <c r="AL257" i="13"/>
  <c r="AI257" i="13"/>
  <c r="AH257" i="13"/>
  <c r="AL256" i="13"/>
  <c r="AI256" i="13"/>
  <c r="AH256" i="13"/>
  <c r="AL255" i="13"/>
  <c r="AI255" i="13"/>
  <c r="AH255" i="13"/>
  <c r="AL254" i="13"/>
  <c r="AI254" i="13"/>
  <c r="AH254" i="13"/>
  <c r="AL253" i="13"/>
  <c r="AI253" i="13"/>
  <c r="AH253" i="13"/>
  <c r="AL252" i="13"/>
  <c r="AI252" i="13"/>
  <c r="AH252" i="13"/>
  <c r="AL251" i="13"/>
  <c r="AI251" i="13"/>
  <c r="AH251" i="13"/>
  <c r="AK251" i="13" s="1"/>
  <c r="AL250" i="13"/>
  <c r="AI250" i="13"/>
  <c r="AH250" i="13"/>
  <c r="AK250" i="13" s="1"/>
  <c r="AL249" i="13"/>
  <c r="AI249" i="13"/>
  <c r="AH249" i="13"/>
  <c r="AL248" i="13"/>
  <c r="AI248" i="13"/>
  <c r="AH248" i="13"/>
  <c r="AL247" i="13"/>
  <c r="AI247" i="13"/>
  <c r="AH247" i="13"/>
  <c r="AL246" i="13"/>
  <c r="AI246" i="13"/>
  <c r="AH246" i="13"/>
  <c r="AL245" i="13"/>
  <c r="AI245" i="13"/>
  <c r="AH245" i="13"/>
  <c r="AL244" i="13"/>
  <c r="AI244" i="13"/>
  <c r="AH244" i="13"/>
  <c r="AL243" i="13"/>
  <c r="AI243" i="13"/>
  <c r="AH243" i="13"/>
  <c r="AK243" i="13" s="1"/>
  <c r="AL242" i="13"/>
  <c r="AI242" i="13"/>
  <c r="AH242" i="13"/>
  <c r="AK242" i="13" s="1"/>
  <c r="AL241" i="13"/>
  <c r="AH241" i="13"/>
  <c r="AL240" i="13"/>
  <c r="AH240" i="13"/>
  <c r="AL239" i="13"/>
  <c r="AI239" i="13"/>
  <c r="AH239" i="13"/>
  <c r="AL238" i="13"/>
  <c r="AI238" i="13"/>
  <c r="AH238" i="13"/>
  <c r="AL237" i="13"/>
  <c r="AI237" i="13"/>
  <c r="AH237" i="13"/>
  <c r="AL236" i="13"/>
  <c r="AI236" i="13"/>
  <c r="AH236" i="13"/>
  <c r="AL235" i="13"/>
  <c r="AI235" i="13"/>
  <c r="AH235" i="13"/>
  <c r="AK235" i="13" s="1"/>
  <c r="AL234" i="13"/>
  <c r="AI234" i="13"/>
  <c r="AH234" i="13"/>
  <c r="AK234" i="13" s="1"/>
  <c r="AL233" i="13"/>
  <c r="AI233" i="13"/>
  <c r="AH233" i="13"/>
  <c r="AL232" i="13"/>
  <c r="AI232" i="13"/>
  <c r="AH232" i="13"/>
  <c r="AL231" i="13"/>
  <c r="AI231" i="13"/>
  <c r="AH231" i="13"/>
  <c r="AL230" i="13"/>
  <c r="AI230" i="13"/>
  <c r="AH230" i="13"/>
  <c r="AL229" i="13"/>
  <c r="AI229" i="13"/>
  <c r="AH229" i="13"/>
  <c r="AL228" i="13"/>
  <c r="AI228" i="13"/>
  <c r="AH228" i="13"/>
  <c r="AL227" i="13"/>
  <c r="AI227" i="13"/>
  <c r="AH227" i="13"/>
  <c r="AK227" i="13" s="1"/>
  <c r="AL226" i="13"/>
  <c r="AI226" i="13"/>
  <c r="AH226" i="13"/>
  <c r="AK226" i="13" s="1"/>
  <c r="AL225" i="13"/>
  <c r="AI225" i="13"/>
  <c r="AH225" i="13"/>
  <c r="AL224" i="13"/>
  <c r="AI224" i="13"/>
  <c r="AH224" i="13"/>
  <c r="AL223" i="13"/>
  <c r="AI223" i="13"/>
  <c r="AH223" i="13"/>
  <c r="AL222" i="13"/>
  <c r="AN222" i="13" s="1"/>
  <c r="AI222" i="13"/>
  <c r="AH222" i="13"/>
  <c r="AL221" i="13"/>
  <c r="AN221" i="13" s="1"/>
  <c r="AI221" i="13"/>
  <c r="AH221" i="13"/>
  <c r="AK221" i="13" s="1"/>
  <c r="AL220" i="13"/>
  <c r="AI220" i="13"/>
  <c r="AH220" i="13"/>
  <c r="AK220" i="13" s="1"/>
  <c r="AL219" i="13"/>
  <c r="AI219" i="13"/>
  <c r="AH219" i="13"/>
  <c r="AK219" i="13" s="1"/>
  <c r="AL218" i="13"/>
  <c r="AI218" i="13"/>
  <c r="AH218" i="13"/>
  <c r="AL217" i="13"/>
  <c r="AN217" i="13" s="1"/>
  <c r="AI217" i="13"/>
  <c r="AH217" i="13"/>
  <c r="AK217" i="13" s="1"/>
  <c r="AL216" i="13"/>
  <c r="AI216" i="13"/>
  <c r="AH216" i="13"/>
  <c r="AK216" i="13" s="1"/>
  <c r="AL215" i="13"/>
  <c r="AI215" i="13"/>
  <c r="AH215" i="13"/>
  <c r="AL214" i="13"/>
  <c r="AI214" i="13"/>
  <c r="AH214" i="13"/>
  <c r="AK214" i="13" s="1"/>
  <c r="AL213" i="13"/>
  <c r="AN213" i="13" s="1"/>
  <c r="AI213" i="13"/>
  <c r="AH213" i="13"/>
  <c r="AK213" i="13" s="1"/>
  <c r="AL212" i="13"/>
  <c r="AI212" i="13"/>
  <c r="AH212" i="13"/>
  <c r="AK212" i="13" s="1"/>
  <c r="AL211" i="13"/>
  <c r="AI211" i="13"/>
  <c r="AH211" i="13"/>
  <c r="AK211" i="13" s="1"/>
  <c r="AL210" i="13"/>
  <c r="AI210" i="13"/>
  <c r="AH210" i="13"/>
  <c r="AK210" i="13" s="1"/>
  <c r="AL209" i="13"/>
  <c r="AN209" i="13" s="1"/>
  <c r="AI209" i="13"/>
  <c r="AH209" i="13"/>
  <c r="AK209" i="13" s="1"/>
  <c r="AL208" i="13"/>
  <c r="AI208" i="13"/>
  <c r="AH208" i="13"/>
  <c r="AK208" i="13" s="1"/>
  <c r="AL207" i="13"/>
  <c r="AI207" i="13"/>
  <c r="AH207" i="13"/>
  <c r="AB207" i="13"/>
  <c r="AL206" i="13"/>
  <c r="AN206" i="13" s="1"/>
  <c r="AI206" i="13"/>
  <c r="AH206" i="13"/>
  <c r="AP205" i="13"/>
  <c r="AN205" i="13"/>
  <c r="AI205" i="13"/>
  <c r="AH205" i="13"/>
  <c r="AK205" i="13" s="1"/>
  <c r="AL204" i="13"/>
  <c r="AN204" i="13" s="1"/>
  <c r="AI204" i="13"/>
  <c r="AH204" i="13"/>
  <c r="AK204" i="13" s="1"/>
  <c r="AL203" i="13"/>
  <c r="AN203" i="13" s="1"/>
  <c r="AI203" i="13"/>
  <c r="AH203" i="13"/>
  <c r="AK203" i="13" s="1"/>
  <c r="AH200" i="13"/>
  <c r="V200" i="13"/>
  <c r="AG200" i="13" s="1"/>
  <c r="X200" i="13"/>
  <c r="Z200" i="13" s="1"/>
  <c r="K200" i="13"/>
  <c r="AH199" i="13"/>
  <c r="V199" i="13"/>
  <c r="W199" i="13" s="1"/>
  <c r="X199" i="13"/>
  <c r="Z199" i="13" s="1"/>
  <c r="AH198" i="13"/>
  <c r="V198" i="13"/>
  <c r="W198" i="13" s="1"/>
  <c r="X198" i="13"/>
  <c r="Z198" i="13" s="1"/>
  <c r="AH197" i="13"/>
  <c r="V197" i="13"/>
  <c r="W197" i="13" s="1"/>
  <c r="X197" i="13"/>
  <c r="Z197" i="13" s="1"/>
  <c r="AH196" i="13"/>
  <c r="V196" i="13"/>
  <c r="W196" i="13" s="1"/>
  <c r="X196" i="13"/>
  <c r="Z196" i="13" s="1"/>
  <c r="AH195" i="13"/>
  <c r="V195" i="13"/>
  <c r="W195" i="13" s="1"/>
  <c r="X195" i="13"/>
  <c r="Z195" i="13" s="1"/>
  <c r="AH194" i="13"/>
  <c r="V194" i="13"/>
  <c r="W194" i="13" s="1"/>
  <c r="X194" i="13"/>
  <c r="Z194" i="13" s="1"/>
  <c r="AH193" i="13"/>
  <c r="V193" i="13"/>
  <c r="W193" i="13" s="1"/>
  <c r="X193" i="13"/>
  <c r="Z193" i="13" s="1"/>
  <c r="AH192" i="13"/>
  <c r="V192" i="13"/>
  <c r="W192" i="13" s="1"/>
  <c r="X192" i="13"/>
  <c r="Z192" i="13" s="1"/>
  <c r="AH191" i="13"/>
  <c r="V191" i="13"/>
  <c r="W191" i="13" s="1"/>
  <c r="X191" i="13"/>
  <c r="Z191" i="13" s="1"/>
  <c r="AH190" i="13"/>
  <c r="V190" i="13"/>
  <c r="W190" i="13" s="1"/>
  <c r="X190" i="13"/>
  <c r="Z190" i="13" s="1"/>
  <c r="AH189" i="13"/>
  <c r="V189" i="13"/>
  <c r="W189" i="13" s="1"/>
  <c r="X189" i="13"/>
  <c r="Z189" i="13" s="1"/>
  <c r="AH188" i="13"/>
  <c r="V188" i="13"/>
  <c r="W188" i="13" s="1"/>
  <c r="X188" i="13"/>
  <c r="Z188" i="13" s="1"/>
  <c r="AH187" i="13"/>
  <c r="V187" i="13"/>
  <c r="W187" i="13" s="1"/>
  <c r="X187" i="13"/>
  <c r="Z187" i="13" s="1"/>
  <c r="AH186" i="13"/>
  <c r="V186" i="13"/>
  <c r="W186" i="13" s="1"/>
  <c r="X186" i="13"/>
  <c r="Z186" i="13" s="1"/>
  <c r="AH185" i="13"/>
  <c r="V185" i="13"/>
  <c r="W185" i="13" s="1"/>
  <c r="X185" i="13"/>
  <c r="Z185" i="13" s="1"/>
  <c r="AH184" i="13"/>
  <c r="X184" i="13"/>
  <c r="Z184" i="13" s="1"/>
  <c r="V184" i="13"/>
  <c r="W184" i="13" s="1"/>
  <c r="AH183" i="13"/>
  <c r="W183" i="13"/>
  <c r="V183" i="13"/>
  <c r="X183" i="13"/>
  <c r="Z183" i="13" s="1"/>
  <c r="AH182" i="13"/>
  <c r="W182" i="13"/>
  <c r="V182" i="13"/>
  <c r="X182" i="13"/>
  <c r="Z182" i="13" s="1"/>
  <c r="AH181" i="13"/>
  <c r="W181" i="13"/>
  <c r="V181" i="13"/>
  <c r="X181" i="13"/>
  <c r="Z181" i="13" s="1"/>
  <c r="AH180" i="13"/>
  <c r="W180" i="13"/>
  <c r="V180" i="13"/>
  <c r="X180" i="13"/>
  <c r="Z180" i="13" s="1"/>
  <c r="AH179" i="13"/>
  <c r="W179" i="13"/>
  <c r="V179" i="13"/>
  <c r="X179" i="13"/>
  <c r="Z179" i="13" s="1"/>
  <c r="AH178" i="13"/>
  <c r="W178" i="13"/>
  <c r="V178" i="13"/>
  <c r="X178" i="13"/>
  <c r="Z178" i="13" s="1"/>
  <c r="AH177" i="13"/>
  <c r="W177" i="13"/>
  <c r="V177" i="13"/>
  <c r="X177" i="13"/>
  <c r="Z177" i="13" s="1"/>
  <c r="AH176" i="13"/>
  <c r="W176" i="13"/>
  <c r="V176" i="13"/>
  <c r="X176" i="13"/>
  <c r="Z176" i="13" s="1"/>
  <c r="AH175" i="13"/>
  <c r="W175" i="13"/>
  <c r="V175" i="13"/>
  <c r="X175" i="13"/>
  <c r="Z175" i="13" s="1"/>
  <c r="AH174" i="13"/>
  <c r="W174" i="13"/>
  <c r="V174" i="13"/>
  <c r="X174" i="13"/>
  <c r="Z174" i="13" s="1"/>
  <c r="AH173" i="13"/>
  <c r="W173" i="13"/>
  <c r="V173" i="13"/>
  <c r="X173" i="13"/>
  <c r="Z173" i="13" s="1"/>
  <c r="AH172" i="13"/>
  <c r="W172" i="13"/>
  <c r="V172" i="13"/>
  <c r="X172" i="13"/>
  <c r="Z172" i="13" s="1"/>
  <c r="AH171" i="13"/>
  <c r="W171" i="13"/>
  <c r="V171" i="13"/>
  <c r="X171" i="13"/>
  <c r="Z171" i="13" s="1"/>
  <c r="AH170" i="13"/>
  <c r="W170" i="13"/>
  <c r="V170" i="13"/>
  <c r="X170" i="13"/>
  <c r="Z170" i="13" s="1"/>
  <c r="AH169" i="13"/>
  <c r="W169" i="13"/>
  <c r="V169" i="13"/>
  <c r="X169" i="13"/>
  <c r="Z169" i="13" s="1"/>
  <c r="AH168" i="13"/>
  <c r="W168" i="13"/>
  <c r="V168" i="13"/>
  <c r="X168" i="13"/>
  <c r="Z168" i="13" s="1"/>
  <c r="AH167" i="13"/>
  <c r="W167" i="13"/>
  <c r="V167" i="13"/>
  <c r="X167" i="13"/>
  <c r="Z167" i="13" s="1"/>
  <c r="AH166" i="13"/>
  <c r="W166" i="13"/>
  <c r="V166" i="13"/>
  <c r="X166" i="13"/>
  <c r="Z166" i="13" s="1"/>
  <c r="AH165" i="13"/>
  <c r="W165" i="13"/>
  <c r="V165" i="13"/>
  <c r="X165" i="13"/>
  <c r="Z165" i="13" s="1"/>
  <c r="AH164" i="13"/>
  <c r="X164" i="13"/>
  <c r="Z164" i="13" s="1"/>
  <c r="V164" i="13"/>
  <c r="W164" i="13" s="1"/>
  <c r="AH163" i="13"/>
  <c r="V163" i="13"/>
  <c r="W163" i="13" s="1"/>
  <c r="X163" i="13"/>
  <c r="Z163" i="13" s="1"/>
  <c r="AH162" i="13"/>
  <c r="V162" i="13"/>
  <c r="W162" i="13" s="1"/>
  <c r="X162" i="13"/>
  <c r="Z162" i="13" s="1"/>
  <c r="AH161" i="13"/>
  <c r="V161" i="13"/>
  <c r="W161" i="13" s="1"/>
  <c r="X161" i="13"/>
  <c r="Z161" i="13" s="1"/>
  <c r="AH160" i="13"/>
  <c r="V160" i="13"/>
  <c r="W160" i="13" s="1"/>
  <c r="X160" i="13"/>
  <c r="Z160" i="13" s="1"/>
  <c r="AH159" i="13"/>
  <c r="V159" i="13"/>
  <c r="W159" i="13" s="1"/>
  <c r="X159" i="13"/>
  <c r="Z159" i="13" s="1"/>
  <c r="AH158" i="13"/>
  <c r="V158" i="13"/>
  <c r="W158" i="13" s="1"/>
  <c r="X158" i="13"/>
  <c r="Z158" i="13" s="1"/>
  <c r="AH157" i="13"/>
  <c r="V157" i="13"/>
  <c r="W157" i="13" s="1"/>
  <c r="X157" i="13"/>
  <c r="Z157" i="13" s="1"/>
  <c r="AH156" i="13"/>
  <c r="V156" i="13"/>
  <c r="W156" i="13" s="1"/>
  <c r="X156" i="13"/>
  <c r="Z156" i="13" s="1"/>
  <c r="AH155" i="13"/>
  <c r="V155" i="13"/>
  <c r="W155" i="13" s="1"/>
  <c r="X155" i="13"/>
  <c r="Z155" i="13" s="1"/>
  <c r="AH154" i="13"/>
  <c r="X154" i="13"/>
  <c r="Z154" i="13" s="1"/>
  <c r="V154" i="13"/>
  <c r="W154" i="13" s="1"/>
  <c r="AH153" i="13"/>
  <c r="W153" i="13"/>
  <c r="V153" i="13"/>
  <c r="X153" i="13"/>
  <c r="Z153" i="13" s="1"/>
  <c r="AH152" i="13"/>
  <c r="V152" i="13"/>
  <c r="W152" i="13" s="1"/>
  <c r="X152" i="13"/>
  <c r="Z152" i="13" s="1"/>
  <c r="AH151" i="13"/>
  <c r="V151" i="13"/>
  <c r="W151" i="13" s="1"/>
  <c r="X151" i="13"/>
  <c r="Z151" i="13" s="1"/>
  <c r="AH150" i="13"/>
  <c r="V150" i="13"/>
  <c r="W150" i="13" s="1"/>
  <c r="X150" i="13"/>
  <c r="Z150" i="13" s="1"/>
  <c r="AH149" i="13"/>
  <c r="V149" i="13"/>
  <c r="W149" i="13" s="1"/>
  <c r="X149" i="13"/>
  <c r="Z149" i="13" s="1"/>
  <c r="AH148" i="13"/>
  <c r="V148" i="13"/>
  <c r="W148" i="13" s="1"/>
  <c r="X148" i="13"/>
  <c r="Z148" i="13" s="1"/>
  <c r="AH147" i="13"/>
  <c r="V147" i="13"/>
  <c r="W147" i="13" s="1"/>
  <c r="X147" i="13"/>
  <c r="Z147" i="13" s="1"/>
  <c r="AH146" i="13"/>
  <c r="V146" i="13"/>
  <c r="W146" i="13" s="1"/>
  <c r="X146" i="13"/>
  <c r="Z146" i="13" s="1"/>
  <c r="AH145" i="13"/>
  <c r="V145" i="13"/>
  <c r="W145" i="13" s="1"/>
  <c r="X145" i="13"/>
  <c r="Z145" i="13" s="1"/>
  <c r="AH144" i="13"/>
  <c r="V144" i="13"/>
  <c r="W144" i="13" s="1"/>
  <c r="X144" i="13"/>
  <c r="Z144" i="13" s="1"/>
  <c r="AH143" i="13"/>
  <c r="V143" i="13"/>
  <c r="W143" i="13" s="1"/>
  <c r="X143" i="13"/>
  <c r="Z143" i="13" s="1"/>
  <c r="AH142" i="13"/>
  <c r="V142" i="13"/>
  <c r="W142" i="13" s="1"/>
  <c r="X142" i="13"/>
  <c r="Z142" i="13" s="1"/>
  <c r="AH141" i="13"/>
  <c r="V141" i="13"/>
  <c r="W141" i="13" s="1"/>
  <c r="X141" i="13"/>
  <c r="Z141" i="13" s="1"/>
  <c r="AH140" i="13"/>
  <c r="V140" i="13"/>
  <c r="W140" i="13" s="1"/>
  <c r="X140" i="13"/>
  <c r="Z140" i="13" s="1"/>
  <c r="AH139" i="13"/>
  <c r="V139" i="13"/>
  <c r="W139" i="13" s="1"/>
  <c r="X139" i="13"/>
  <c r="Z139" i="13" s="1"/>
  <c r="AH138" i="13"/>
  <c r="V138" i="13"/>
  <c r="W138" i="13" s="1"/>
  <c r="X138" i="13"/>
  <c r="Z138" i="13" s="1"/>
  <c r="AH137" i="13"/>
  <c r="V137" i="13"/>
  <c r="W137" i="13" s="1"/>
  <c r="X137" i="13"/>
  <c r="Z137" i="13" s="1"/>
  <c r="AH136" i="13"/>
  <c r="V136" i="13"/>
  <c r="W136" i="13" s="1"/>
  <c r="X136" i="13"/>
  <c r="Z136" i="13" s="1"/>
  <c r="AH135" i="13"/>
  <c r="V135" i="13"/>
  <c r="W135" i="13" s="1"/>
  <c r="X135" i="13"/>
  <c r="Z135" i="13" s="1"/>
  <c r="AH134" i="13"/>
  <c r="V134" i="13"/>
  <c r="W134" i="13" s="1"/>
  <c r="X134" i="13"/>
  <c r="Z134" i="13" s="1"/>
  <c r="AH133" i="13"/>
  <c r="V133" i="13"/>
  <c r="W133" i="13" s="1"/>
  <c r="X133" i="13"/>
  <c r="Z133" i="13" s="1"/>
  <c r="AH132" i="13"/>
  <c r="V132" i="13"/>
  <c r="W132" i="13" s="1"/>
  <c r="X132" i="13"/>
  <c r="Z132" i="13" s="1"/>
  <c r="AH131" i="13"/>
  <c r="V131" i="13"/>
  <c r="W131" i="13" s="1"/>
  <c r="X131" i="13"/>
  <c r="Z131" i="13" s="1"/>
  <c r="AH130" i="13"/>
  <c r="X130" i="13"/>
  <c r="Z130" i="13" s="1"/>
  <c r="V130" i="13"/>
  <c r="W130" i="13" s="1"/>
  <c r="AH129" i="13"/>
  <c r="V129" i="13"/>
  <c r="W129" i="13" s="1"/>
  <c r="X129" i="13"/>
  <c r="Z129" i="13" s="1"/>
  <c r="AH128" i="13"/>
  <c r="V128" i="13"/>
  <c r="W128" i="13" s="1"/>
  <c r="X128" i="13"/>
  <c r="Z128" i="13" s="1"/>
  <c r="AH127" i="13"/>
  <c r="V127" i="13"/>
  <c r="W127" i="13" s="1"/>
  <c r="X127" i="13"/>
  <c r="Z127" i="13" s="1"/>
  <c r="AH126" i="13"/>
  <c r="V126" i="13"/>
  <c r="W126" i="13" s="1"/>
  <c r="X126" i="13"/>
  <c r="Z126" i="13" s="1"/>
  <c r="AH125" i="13"/>
  <c r="V125" i="13"/>
  <c r="W125" i="13" s="1"/>
  <c r="X125" i="13"/>
  <c r="Z125" i="13" s="1"/>
  <c r="AH124" i="13"/>
  <c r="V124" i="13"/>
  <c r="W124" i="13" s="1"/>
  <c r="X124" i="13"/>
  <c r="Z124" i="13" s="1"/>
  <c r="AH123" i="13"/>
  <c r="V123" i="13"/>
  <c r="W123" i="13" s="1"/>
  <c r="X123" i="13"/>
  <c r="Z123" i="13" s="1"/>
  <c r="AH122" i="13"/>
  <c r="X122" i="13"/>
  <c r="Z122" i="13" s="1"/>
  <c r="V122" i="13"/>
  <c r="W122" i="13" s="1"/>
  <c r="AH121" i="13"/>
  <c r="W121" i="13"/>
  <c r="V121" i="13"/>
  <c r="X121" i="13"/>
  <c r="Z121" i="13" s="1"/>
  <c r="AH120" i="13"/>
  <c r="W120" i="13"/>
  <c r="V120" i="13"/>
  <c r="X120" i="13"/>
  <c r="Z120" i="13" s="1"/>
  <c r="AH119" i="13"/>
  <c r="W119" i="13"/>
  <c r="V119" i="13"/>
  <c r="X119" i="13"/>
  <c r="Z119" i="13" s="1"/>
  <c r="AH118" i="13"/>
  <c r="W118" i="13"/>
  <c r="V118" i="13"/>
  <c r="X118" i="13"/>
  <c r="Z118" i="13" s="1"/>
  <c r="AH117" i="13"/>
  <c r="W117" i="13"/>
  <c r="V117" i="13"/>
  <c r="X117" i="13"/>
  <c r="Z117" i="13" s="1"/>
  <c r="AH116" i="13"/>
  <c r="W116" i="13"/>
  <c r="V116" i="13"/>
  <c r="X116" i="13"/>
  <c r="Z116" i="13" s="1"/>
  <c r="AH115" i="13"/>
  <c r="W115" i="13"/>
  <c r="V115" i="13"/>
  <c r="X115" i="13"/>
  <c r="Z115" i="13" s="1"/>
  <c r="AH114" i="13"/>
  <c r="W114" i="13"/>
  <c r="V114" i="13"/>
  <c r="X114" i="13"/>
  <c r="Z114" i="13" s="1"/>
  <c r="AH113" i="13"/>
  <c r="W113" i="13"/>
  <c r="V113" i="13"/>
  <c r="X113" i="13"/>
  <c r="Z113" i="13" s="1"/>
  <c r="AH112" i="13"/>
  <c r="W112" i="13"/>
  <c r="V112" i="13"/>
  <c r="X112" i="13"/>
  <c r="Z112" i="13" s="1"/>
  <c r="AH111" i="13"/>
  <c r="W111" i="13"/>
  <c r="V111" i="13"/>
  <c r="X111" i="13"/>
  <c r="Z111" i="13" s="1"/>
  <c r="AH110" i="13"/>
  <c r="W110" i="13"/>
  <c r="V110" i="13"/>
  <c r="X110" i="13"/>
  <c r="Z110" i="13" s="1"/>
  <c r="AH109" i="13"/>
  <c r="W109" i="13"/>
  <c r="V109" i="13"/>
  <c r="X109" i="13"/>
  <c r="Z109" i="13" s="1"/>
  <c r="AH108" i="13"/>
  <c r="W108" i="13"/>
  <c r="V108" i="13"/>
  <c r="X108" i="13"/>
  <c r="Z108" i="13" s="1"/>
  <c r="AH107" i="13"/>
  <c r="W107" i="13"/>
  <c r="V107" i="13"/>
  <c r="X107" i="13"/>
  <c r="Z107" i="13" s="1"/>
  <c r="AH106" i="13"/>
  <c r="W106" i="13"/>
  <c r="V106" i="13"/>
  <c r="X106" i="13"/>
  <c r="Z106" i="13" s="1"/>
  <c r="AH105" i="13"/>
  <c r="W105" i="13"/>
  <c r="V105" i="13"/>
  <c r="X105" i="13"/>
  <c r="Z105" i="13" s="1"/>
  <c r="AH104" i="13"/>
  <c r="W104" i="13"/>
  <c r="V104" i="13"/>
  <c r="X104" i="13"/>
  <c r="Z104" i="13" s="1"/>
  <c r="AH103" i="13"/>
  <c r="W103" i="13"/>
  <c r="V103" i="13"/>
  <c r="X103" i="13"/>
  <c r="Z103" i="13" s="1"/>
  <c r="AH102" i="13"/>
  <c r="W102" i="13"/>
  <c r="V102" i="13"/>
  <c r="X102" i="13"/>
  <c r="Z102" i="13" s="1"/>
  <c r="AH101" i="13"/>
  <c r="W101" i="13"/>
  <c r="V101" i="13"/>
  <c r="X101" i="13"/>
  <c r="Z101" i="13" s="1"/>
  <c r="AH100" i="13"/>
  <c r="W100" i="13"/>
  <c r="V100" i="13"/>
  <c r="X100" i="13"/>
  <c r="Z100" i="13" s="1"/>
  <c r="AH99" i="13"/>
  <c r="W99" i="13"/>
  <c r="V99" i="13"/>
  <c r="X99" i="13"/>
  <c r="Z99" i="13" s="1"/>
  <c r="AH98" i="13"/>
  <c r="X98" i="13"/>
  <c r="Z98" i="13" s="1"/>
  <c r="V98" i="13"/>
  <c r="W98" i="13" s="1"/>
  <c r="AH97" i="13"/>
  <c r="V97" i="13"/>
  <c r="W97" i="13" s="1"/>
  <c r="X97" i="13"/>
  <c r="Z97" i="13" s="1"/>
  <c r="AH96" i="13"/>
  <c r="V96" i="13"/>
  <c r="W96" i="13" s="1"/>
  <c r="X96" i="13"/>
  <c r="Z96" i="13" s="1"/>
  <c r="AH95" i="13"/>
  <c r="V95" i="13"/>
  <c r="W95" i="13" s="1"/>
  <c r="X95" i="13"/>
  <c r="Z95" i="13" s="1"/>
  <c r="AH94" i="13"/>
  <c r="V94" i="13"/>
  <c r="W94" i="13" s="1"/>
  <c r="X94" i="13"/>
  <c r="Z94" i="13" s="1"/>
  <c r="AH93" i="13"/>
  <c r="V93" i="13"/>
  <c r="W93" i="13" s="1"/>
  <c r="X93" i="13"/>
  <c r="Z93" i="13" s="1"/>
  <c r="AH92" i="13"/>
  <c r="V92" i="13"/>
  <c r="W92" i="13" s="1"/>
  <c r="X92" i="13"/>
  <c r="Z92" i="13" s="1"/>
  <c r="AH91" i="13"/>
  <c r="V91" i="13"/>
  <c r="W91" i="13" s="1"/>
  <c r="X91" i="13"/>
  <c r="Z91" i="13" s="1"/>
  <c r="AH90" i="13"/>
  <c r="X90" i="13"/>
  <c r="Z90" i="13" s="1"/>
  <c r="V90" i="13"/>
  <c r="W90" i="13" s="1"/>
  <c r="AH89" i="13"/>
  <c r="V89" i="13"/>
  <c r="W89" i="13" s="1"/>
  <c r="X89" i="13"/>
  <c r="Z89" i="13" s="1"/>
  <c r="AH88" i="13"/>
  <c r="V88" i="13"/>
  <c r="W88" i="13" s="1"/>
  <c r="X88" i="13"/>
  <c r="Z88" i="13" s="1"/>
  <c r="AH87" i="13"/>
  <c r="V87" i="13"/>
  <c r="W87" i="13" s="1"/>
  <c r="X87" i="13"/>
  <c r="Z87" i="13" s="1"/>
  <c r="K87" i="13"/>
  <c r="AH86" i="13"/>
  <c r="V86" i="13"/>
  <c r="W86" i="13" s="1"/>
  <c r="X86" i="13"/>
  <c r="Z86" i="13" s="1"/>
  <c r="K86" i="13"/>
  <c r="AH85" i="13"/>
  <c r="V85" i="13"/>
  <c r="W85" i="13" s="1"/>
  <c r="X85" i="13"/>
  <c r="Z85" i="13" s="1"/>
  <c r="K85" i="13"/>
  <c r="AH84" i="13"/>
  <c r="V84" i="13"/>
  <c r="W84" i="13" s="1"/>
  <c r="X84" i="13"/>
  <c r="Z84" i="13" s="1"/>
  <c r="K84" i="13"/>
  <c r="AH83" i="13"/>
  <c r="V83" i="13"/>
  <c r="X83" i="13"/>
  <c r="Z83" i="13" s="1"/>
  <c r="K83" i="13"/>
  <c r="AH82" i="13"/>
  <c r="V82" i="13"/>
  <c r="AG82" i="13" s="1"/>
  <c r="X82" i="13"/>
  <c r="Z82" i="13" s="1"/>
  <c r="K82" i="13"/>
  <c r="AH81" i="13"/>
  <c r="V81" i="13"/>
  <c r="W81" i="13" s="1"/>
  <c r="X81" i="13"/>
  <c r="Z81" i="13" s="1"/>
  <c r="K81" i="13"/>
  <c r="AH80" i="13"/>
  <c r="AG80" i="13"/>
  <c r="V80" i="13"/>
  <c r="W80" i="13" s="1"/>
  <c r="X80" i="13"/>
  <c r="Z80" i="13" s="1"/>
  <c r="K80" i="13"/>
  <c r="AH79" i="13"/>
  <c r="V79" i="13"/>
  <c r="X79" i="13"/>
  <c r="Z79" i="13" s="1"/>
  <c r="K79" i="13"/>
  <c r="AH78" i="13"/>
  <c r="V78" i="13"/>
  <c r="AG78" i="13" s="1"/>
  <c r="X78" i="13"/>
  <c r="Z78" i="13" s="1"/>
  <c r="K78" i="13"/>
  <c r="AH77" i="13"/>
  <c r="V77" i="13"/>
  <c r="W77" i="13" s="1"/>
  <c r="X77" i="13"/>
  <c r="Z77" i="13" s="1"/>
  <c r="K77" i="13"/>
  <c r="AH76" i="13"/>
  <c r="V76" i="13"/>
  <c r="X76" i="13"/>
  <c r="Z76" i="13" s="1"/>
  <c r="K76" i="13"/>
  <c r="AH75" i="13"/>
  <c r="V75" i="13"/>
  <c r="X75" i="13"/>
  <c r="Z75" i="13" s="1"/>
  <c r="K75" i="13"/>
  <c r="AH74" i="13"/>
  <c r="V74" i="13"/>
  <c r="AG74" i="13" s="1"/>
  <c r="X74" i="13"/>
  <c r="Z74" i="13" s="1"/>
  <c r="K74" i="13"/>
  <c r="AH73" i="13"/>
  <c r="V73" i="13"/>
  <c r="W73" i="13" s="1"/>
  <c r="X73" i="13"/>
  <c r="Z73" i="13" s="1"/>
  <c r="K73" i="13"/>
  <c r="AH72" i="13"/>
  <c r="V72" i="13"/>
  <c r="AG72" i="13" s="1"/>
  <c r="X72" i="13"/>
  <c r="Z72" i="13" s="1"/>
  <c r="K72" i="13"/>
  <c r="AH71" i="13"/>
  <c r="V71" i="13"/>
  <c r="X71" i="13"/>
  <c r="Z71" i="13" s="1"/>
  <c r="K71" i="13"/>
  <c r="AH70" i="13"/>
  <c r="V70" i="13"/>
  <c r="AG70" i="13" s="1"/>
  <c r="X70" i="13"/>
  <c r="Z70" i="13" s="1"/>
  <c r="K70" i="13"/>
  <c r="AH69" i="13"/>
  <c r="V69" i="13"/>
  <c r="W69" i="13" s="1"/>
  <c r="X69" i="13"/>
  <c r="Z69" i="13" s="1"/>
  <c r="K69" i="13"/>
  <c r="AH68" i="13"/>
  <c r="X68" i="13"/>
  <c r="Z68" i="13" s="1"/>
  <c r="V68" i="13"/>
  <c r="W68" i="13" s="1"/>
  <c r="K68" i="13"/>
  <c r="AH67" i="13"/>
  <c r="V67" i="13"/>
  <c r="X67" i="13"/>
  <c r="Z67" i="13" s="1"/>
  <c r="K67" i="13"/>
  <c r="AH66" i="13"/>
  <c r="AG66" i="13"/>
  <c r="V66" i="13"/>
  <c r="W66" i="13" s="1"/>
  <c r="X66" i="13"/>
  <c r="Z66" i="13" s="1"/>
  <c r="K66" i="13"/>
  <c r="AH65" i="13"/>
  <c r="V65" i="13"/>
  <c r="W65" i="13" s="1"/>
  <c r="X65" i="13"/>
  <c r="Z65" i="13" s="1"/>
  <c r="K65" i="13"/>
  <c r="AH64" i="13"/>
  <c r="V64" i="13"/>
  <c r="AG64" i="13" s="1"/>
  <c r="X64" i="13"/>
  <c r="Z64" i="13" s="1"/>
  <c r="K64" i="13"/>
  <c r="AH63" i="13"/>
  <c r="V63" i="13"/>
  <c r="X63" i="13"/>
  <c r="Z63" i="13" s="1"/>
  <c r="K63" i="13"/>
  <c r="AH62" i="13"/>
  <c r="V62" i="13"/>
  <c r="AG62" i="13" s="1"/>
  <c r="X62" i="13"/>
  <c r="Z62" i="13" s="1"/>
  <c r="K62" i="13"/>
  <c r="AH61" i="13"/>
  <c r="V61" i="13"/>
  <c r="W61" i="13" s="1"/>
  <c r="X61" i="13"/>
  <c r="Z61" i="13" s="1"/>
  <c r="K61" i="13"/>
  <c r="AH60" i="13"/>
  <c r="V60" i="13"/>
  <c r="W60" i="13" s="1"/>
  <c r="X60" i="13"/>
  <c r="Z60" i="13" s="1"/>
  <c r="K60" i="13"/>
  <c r="AH59" i="13"/>
  <c r="V59" i="13"/>
  <c r="X59" i="13"/>
  <c r="Z59" i="13" s="1"/>
  <c r="K59" i="13"/>
  <c r="AH58" i="13"/>
  <c r="V58" i="13"/>
  <c r="AG58" i="13" s="1"/>
  <c r="X58" i="13"/>
  <c r="Z58" i="13" s="1"/>
  <c r="K58" i="13"/>
  <c r="AH57" i="13"/>
  <c r="V57" i="13"/>
  <c r="W57" i="13" s="1"/>
  <c r="X57" i="13"/>
  <c r="Z57" i="13" s="1"/>
  <c r="K57" i="13"/>
  <c r="AH56" i="13"/>
  <c r="V56" i="13"/>
  <c r="AG56" i="13" s="1"/>
  <c r="X56" i="13"/>
  <c r="Z56" i="13" s="1"/>
  <c r="K56" i="13"/>
  <c r="AH55" i="13"/>
  <c r="V55" i="13"/>
  <c r="X55" i="13"/>
  <c r="Z55" i="13" s="1"/>
  <c r="K55" i="13"/>
  <c r="AH54" i="13"/>
  <c r="AG54" i="13"/>
  <c r="W54" i="13"/>
  <c r="V54" i="13"/>
  <c r="X54" i="13"/>
  <c r="Z54" i="13" s="1"/>
  <c r="K54" i="13"/>
  <c r="AH53" i="13"/>
  <c r="V53" i="13"/>
  <c r="W53" i="13" s="1"/>
  <c r="X53" i="13"/>
  <c r="Z53" i="13" s="1"/>
  <c r="K53" i="13"/>
  <c r="AH52" i="13"/>
  <c r="V52" i="13"/>
  <c r="W52" i="13" s="1"/>
  <c r="X52" i="13"/>
  <c r="Z52" i="13" s="1"/>
  <c r="K52" i="13"/>
  <c r="AH51" i="13"/>
  <c r="V51" i="13"/>
  <c r="X51" i="13"/>
  <c r="Z51" i="13" s="1"/>
  <c r="K51" i="13"/>
  <c r="AH50" i="13"/>
  <c r="V50" i="13"/>
  <c r="W50" i="13" s="1"/>
  <c r="X50" i="13"/>
  <c r="Z50" i="13" s="1"/>
  <c r="K50" i="13"/>
  <c r="AH49" i="13"/>
  <c r="V49" i="13"/>
  <c r="AG49" i="13" s="1"/>
  <c r="X49" i="13"/>
  <c r="Z49" i="13" s="1"/>
  <c r="K49" i="13"/>
  <c r="AH48" i="13"/>
  <c r="V48" i="13"/>
  <c r="W48" i="13" s="1"/>
  <c r="X48" i="13"/>
  <c r="Z48" i="13" s="1"/>
  <c r="K48" i="13"/>
  <c r="AH47" i="13"/>
  <c r="V47" i="13"/>
  <c r="W47" i="13" s="1"/>
  <c r="X47" i="13"/>
  <c r="Z47" i="13" s="1"/>
  <c r="K47" i="13"/>
  <c r="AH46" i="13"/>
  <c r="V46" i="13"/>
  <c r="W46" i="13" s="1"/>
  <c r="X46" i="13"/>
  <c r="Z46" i="13" s="1"/>
  <c r="K46" i="13"/>
  <c r="AH45" i="13"/>
  <c r="V45" i="13"/>
  <c r="AG45" i="13" s="1"/>
  <c r="X45" i="13"/>
  <c r="Z45" i="13" s="1"/>
  <c r="K45" i="13"/>
  <c r="AH44" i="13"/>
  <c r="V44" i="13"/>
  <c r="W44" i="13" s="1"/>
  <c r="X44" i="13"/>
  <c r="Z44" i="13" s="1"/>
  <c r="K44" i="13"/>
  <c r="AH43" i="13"/>
  <c r="AG43" i="13"/>
  <c r="V43" i="13"/>
  <c r="W43" i="13" s="1"/>
  <c r="X43" i="13"/>
  <c r="Z43" i="13" s="1"/>
  <c r="K43" i="13"/>
  <c r="AH42" i="13"/>
  <c r="V42" i="13"/>
  <c r="W42" i="13" s="1"/>
  <c r="X42" i="13"/>
  <c r="Z42" i="13" s="1"/>
  <c r="K42" i="13"/>
  <c r="AH41" i="13"/>
  <c r="V41" i="13"/>
  <c r="AG41" i="13" s="1"/>
  <c r="X41" i="13"/>
  <c r="Z41" i="13" s="1"/>
  <c r="K41" i="13"/>
  <c r="AH40" i="13"/>
  <c r="V40" i="13"/>
  <c r="W40" i="13" s="1"/>
  <c r="X40" i="13"/>
  <c r="Z40" i="13" s="1"/>
  <c r="K40" i="13"/>
  <c r="AH39" i="13"/>
  <c r="V39" i="13"/>
  <c r="W39" i="13" s="1"/>
  <c r="X39" i="13"/>
  <c r="Z39" i="13" s="1"/>
  <c r="K39" i="13"/>
  <c r="AH38" i="13"/>
  <c r="V38" i="13"/>
  <c r="W38" i="13" s="1"/>
  <c r="X38" i="13"/>
  <c r="Z38" i="13" s="1"/>
  <c r="K38" i="13"/>
  <c r="AH37" i="13"/>
  <c r="V37" i="13"/>
  <c r="AG37" i="13" s="1"/>
  <c r="X37" i="13"/>
  <c r="Z37" i="13" s="1"/>
  <c r="K37" i="13"/>
  <c r="AH36" i="13"/>
  <c r="V36" i="13"/>
  <c r="W36" i="13" s="1"/>
  <c r="X36" i="13"/>
  <c r="Z36" i="13" s="1"/>
  <c r="K36" i="13"/>
  <c r="AH35" i="13"/>
  <c r="V35" i="13"/>
  <c r="W35" i="13" s="1"/>
  <c r="X35" i="13"/>
  <c r="Z35" i="13" s="1"/>
  <c r="K35" i="13"/>
  <c r="AH34" i="13"/>
  <c r="V34" i="13"/>
  <c r="W34" i="13" s="1"/>
  <c r="X34" i="13"/>
  <c r="Z34" i="13" s="1"/>
  <c r="K34" i="13"/>
  <c r="AH33" i="13"/>
  <c r="V33" i="13"/>
  <c r="AG33" i="13" s="1"/>
  <c r="X33" i="13"/>
  <c r="Z33" i="13" s="1"/>
  <c r="K33" i="13"/>
  <c r="AH32" i="13"/>
  <c r="AG32" i="13"/>
  <c r="V32" i="13"/>
  <c r="W32" i="13" s="1"/>
  <c r="X32" i="13"/>
  <c r="Z32" i="13" s="1"/>
  <c r="K32" i="13"/>
  <c r="AH31" i="13"/>
  <c r="V31" i="13"/>
  <c r="W31" i="13" s="1"/>
  <c r="X31" i="13"/>
  <c r="Z31" i="13" s="1"/>
  <c r="K31" i="13"/>
  <c r="AH30" i="13"/>
  <c r="V30" i="13"/>
  <c r="W30" i="13" s="1"/>
  <c r="X30" i="13"/>
  <c r="Z30" i="13" s="1"/>
  <c r="K30" i="13"/>
  <c r="AH29" i="13"/>
  <c r="V29" i="13"/>
  <c r="AG29" i="13" s="1"/>
  <c r="X29" i="13"/>
  <c r="Z29" i="13" s="1"/>
  <c r="K29" i="13"/>
  <c r="AH28" i="13"/>
  <c r="V28" i="13"/>
  <c r="W28" i="13" s="1"/>
  <c r="X28" i="13"/>
  <c r="Z28" i="13" s="1"/>
  <c r="K28" i="13"/>
  <c r="AH27" i="13"/>
  <c r="V27" i="13"/>
  <c r="W27" i="13" s="1"/>
  <c r="X27" i="13"/>
  <c r="Z27" i="13" s="1"/>
  <c r="K27" i="13"/>
  <c r="AH26" i="13"/>
  <c r="V26" i="13"/>
  <c r="W26" i="13" s="1"/>
  <c r="X26" i="13"/>
  <c r="Z26" i="13" s="1"/>
  <c r="K26" i="13"/>
  <c r="AH25" i="13"/>
  <c r="V25" i="13"/>
  <c r="AG25" i="13" s="1"/>
  <c r="X25" i="13"/>
  <c r="Z25" i="13" s="1"/>
  <c r="K25" i="13"/>
  <c r="AH24" i="13"/>
  <c r="V24" i="13"/>
  <c r="W24" i="13" s="1"/>
  <c r="X24" i="13"/>
  <c r="Z24" i="13" s="1"/>
  <c r="K24" i="13"/>
  <c r="AH23" i="13"/>
  <c r="V23" i="13"/>
  <c r="W23" i="13" s="1"/>
  <c r="X23" i="13"/>
  <c r="Z23" i="13" s="1"/>
  <c r="K23" i="13"/>
  <c r="AH22" i="13"/>
  <c r="V22" i="13"/>
  <c r="W22" i="13" s="1"/>
  <c r="X22" i="13"/>
  <c r="Z22" i="13" s="1"/>
  <c r="K22" i="13"/>
  <c r="AH21" i="13"/>
  <c r="V21" i="13"/>
  <c r="AG21" i="13" s="1"/>
  <c r="X21" i="13"/>
  <c r="Z21" i="13" s="1"/>
  <c r="K21" i="13"/>
  <c r="AH20" i="13"/>
  <c r="V20" i="13"/>
  <c r="W20" i="13" s="1"/>
  <c r="X20" i="13"/>
  <c r="Z20" i="13" s="1"/>
  <c r="K20" i="13"/>
  <c r="AH19" i="13"/>
  <c r="V19" i="13"/>
  <c r="W19" i="13" s="1"/>
  <c r="X19" i="13"/>
  <c r="Z19" i="13" s="1"/>
  <c r="K19" i="13"/>
  <c r="AH18" i="13"/>
  <c r="AG18" i="13"/>
  <c r="AH17" i="13"/>
  <c r="V17" i="13"/>
  <c r="AG17" i="13" s="1"/>
  <c r="X17" i="13"/>
  <c r="Z17" i="13" s="1"/>
  <c r="K17" i="13"/>
  <c r="AH16" i="13"/>
  <c r="V16" i="13"/>
  <c r="W16" i="13" s="1"/>
  <c r="X16" i="13"/>
  <c r="Z16" i="13" s="1"/>
  <c r="K16" i="13"/>
  <c r="AH15" i="13"/>
  <c r="V15" i="13"/>
  <c r="W15" i="13" s="1"/>
  <c r="X15" i="13"/>
  <c r="Z15" i="13" s="1"/>
  <c r="K15" i="13"/>
  <c r="AH14" i="13"/>
  <c r="V14" i="13"/>
  <c r="W14" i="13" s="1"/>
  <c r="X14" i="13"/>
  <c r="Z14" i="13" s="1"/>
  <c r="K14" i="13"/>
  <c r="AH13" i="13"/>
  <c r="V13" i="13"/>
  <c r="AG13" i="13" s="1"/>
  <c r="X13" i="13"/>
  <c r="Z13" i="13" s="1"/>
  <c r="K13" i="13"/>
  <c r="AH12" i="13"/>
  <c r="V12" i="13"/>
  <c r="W12" i="13" s="1"/>
  <c r="X12" i="13"/>
  <c r="Z12" i="13" s="1"/>
  <c r="K12" i="13"/>
  <c r="AH11" i="13"/>
  <c r="V11" i="13"/>
  <c r="W11" i="13" s="1"/>
  <c r="X11" i="13"/>
  <c r="Z11" i="13" s="1"/>
  <c r="K11" i="13"/>
  <c r="AH10" i="13"/>
  <c r="V10" i="13"/>
  <c r="W10" i="13" s="1"/>
  <c r="X10" i="13"/>
  <c r="Z10" i="13" s="1"/>
  <c r="K10" i="13"/>
  <c r="AH9" i="13"/>
  <c r="V9" i="13"/>
  <c r="AG9" i="13" s="1"/>
  <c r="X9" i="13"/>
  <c r="Z9" i="13" s="1"/>
  <c r="K9" i="13"/>
  <c r="AH8" i="13"/>
  <c r="V8" i="13"/>
  <c r="W8" i="13" s="1"/>
  <c r="X8" i="13"/>
  <c r="Z8" i="13" s="1"/>
  <c r="K8" i="13"/>
  <c r="AH7" i="13"/>
  <c r="V7" i="13"/>
  <c r="W7" i="13" s="1"/>
  <c r="X7" i="13"/>
  <c r="Z7" i="13" s="1"/>
  <c r="K7" i="13"/>
  <c r="AH6" i="13"/>
  <c r="V6" i="13"/>
  <c r="W6" i="13" s="1"/>
  <c r="X6" i="13"/>
  <c r="Z6" i="13" s="1"/>
  <c r="K6" i="13"/>
  <c r="AH5" i="13"/>
  <c r="V5" i="13"/>
  <c r="AG5" i="13" s="1"/>
  <c r="X5" i="13"/>
  <c r="Z5" i="13" s="1"/>
  <c r="K5" i="13"/>
  <c r="AH4" i="13"/>
  <c r="V4" i="13"/>
  <c r="W4" i="13" s="1"/>
  <c r="X4" i="13"/>
  <c r="Z4" i="13" s="1"/>
  <c r="K4" i="13"/>
  <c r="AH3" i="13"/>
  <c r="V3" i="13"/>
  <c r="W3" i="13" s="1"/>
  <c r="X3" i="13"/>
  <c r="Z3" i="13" s="1"/>
  <c r="K3" i="13"/>
  <c r="V2" i="13"/>
  <c r="W2" i="13" s="1"/>
  <c r="X2" i="13"/>
  <c r="Z2" i="13" s="1"/>
  <c r="AG5" i="15" l="1"/>
  <c r="W5" i="15"/>
  <c r="AG68" i="16"/>
  <c r="W68" i="16"/>
  <c r="AG40" i="17"/>
  <c r="W40" i="17"/>
  <c r="AG68" i="17"/>
  <c r="W68" i="17"/>
  <c r="W43" i="18"/>
  <c r="AG43" i="18"/>
  <c r="AG64" i="18"/>
  <c r="W64" i="18"/>
  <c r="W86" i="18"/>
  <c r="AG86" i="18"/>
  <c r="AG4" i="13"/>
  <c r="AG26" i="13"/>
  <c r="AG69" i="13"/>
  <c r="AG84" i="13"/>
  <c r="AG31" i="15"/>
  <c r="W31" i="15"/>
  <c r="AG40" i="15"/>
  <c r="AG48" i="15"/>
  <c r="AG76" i="15"/>
  <c r="AG48" i="18"/>
  <c r="W48" i="18"/>
  <c r="W70" i="18"/>
  <c r="AG70" i="18"/>
  <c r="AG12" i="13"/>
  <c r="AG27" i="13"/>
  <c r="AG38" i="13"/>
  <c r="AG46" i="15"/>
  <c r="AG62" i="15"/>
  <c r="AG82" i="15"/>
  <c r="W31" i="16"/>
  <c r="AG31" i="16"/>
  <c r="AG33" i="16"/>
  <c r="AG52" i="16"/>
  <c r="W52" i="16"/>
  <c r="AG32" i="17"/>
  <c r="W32" i="17"/>
  <c r="AG48" i="17"/>
  <c r="W48" i="17"/>
  <c r="W15" i="18"/>
  <c r="AG15" i="18"/>
  <c r="W54" i="18"/>
  <c r="AG54" i="18"/>
  <c r="W75" i="18"/>
  <c r="AG75" i="18"/>
  <c r="AG23" i="15"/>
  <c r="W23" i="15"/>
  <c r="W11" i="16"/>
  <c r="AG11" i="16"/>
  <c r="AG24" i="17"/>
  <c r="W24" i="17"/>
  <c r="AG36" i="13"/>
  <c r="AG47" i="13"/>
  <c r="AG3" i="15"/>
  <c r="W3" i="15"/>
  <c r="AG56" i="15"/>
  <c r="AG64" i="15"/>
  <c r="AG84" i="15"/>
  <c r="W23" i="16"/>
  <c r="AG23" i="16"/>
  <c r="AG44" i="16"/>
  <c r="W44" i="16"/>
  <c r="AG76" i="16"/>
  <c r="W76" i="16"/>
  <c r="AG28" i="17"/>
  <c r="W28" i="17"/>
  <c r="AG44" i="17"/>
  <c r="W44" i="17"/>
  <c r="AG58" i="17"/>
  <c r="AG61" i="17"/>
  <c r="W61" i="17"/>
  <c r="AG78" i="17"/>
  <c r="W78" i="17"/>
  <c r="AG48" i="13"/>
  <c r="AG60" i="13"/>
  <c r="W70" i="13"/>
  <c r="AG87" i="13"/>
  <c r="AG54" i="15"/>
  <c r="AG72" i="15"/>
  <c r="AG84" i="16"/>
  <c r="W84" i="16"/>
  <c r="AG31" i="13"/>
  <c r="AG42" i="13"/>
  <c r="AG53" i="13"/>
  <c r="W76" i="13"/>
  <c r="AG76" i="13"/>
  <c r="AG11" i="15"/>
  <c r="W11" i="15"/>
  <c r="AG44" i="15"/>
  <c r="AG52" i="15"/>
  <c r="AG60" i="15"/>
  <c r="AG70" i="15"/>
  <c r="AG80" i="15"/>
  <c r="AG37" i="16"/>
  <c r="AG40" i="16"/>
  <c r="W40" i="16"/>
  <c r="AG60" i="16"/>
  <c r="W60" i="16"/>
  <c r="AG20" i="17"/>
  <c r="W20" i="17"/>
  <c r="AG36" i="17"/>
  <c r="W36" i="17"/>
  <c r="AG52" i="17"/>
  <c r="W52" i="17"/>
  <c r="AG65" i="17"/>
  <c r="W65" i="17"/>
  <c r="W38" i="18"/>
  <c r="AG38" i="18"/>
  <c r="W59" i="18"/>
  <c r="AG59" i="18"/>
  <c r="AG80" i="18"/>
  <c r="W80" i="18"/>
  <c r="AG10" i="13"/>
  <c r="AG28" i="13"/>
  <c r="AG44" i="13"/>
  <c r="AG50" i="13"/>
  <c r="AG45" i="16"/>
  <c r="AG65" i="16"/>
  <c r="W21" i="17"/>
  <c r="W25" i="17"/>
  <c r="W29" i="17"/>
  <c r="W41" i="17"/>
  <c r="W45" i="17"/>
  <c r="W49" i="17"/>
  <c r="W53" i="17"/>
  <c r="W56" i="17"/>
  <c r="W66" i="17"/>
  <c r="W5" i="18"/>
  <c r="AG5" i="18"/>
  <c r="AG44" i="18"/>
  <c r="W44" i="18"/>
  <c r="W55" i="18"/>
  <c r="AG55" i="18"/>
  <c r="W66" i="18"/>
  <c r="AG66" i="18"/>
  <c r="AG76" i="18"/>
  <c r="W76" i="18"/>
  <c r="W87" i="18"/>
  <c r="AG87" i="18"/>
  <c r="AG200" i="18"/>
  <c r="W200" i="18"/>
  <c r="W11" i="18"/>
  <c r="AG11" i="18"/>
  <c r="AG34" i="13"/>
  <c r="AG39" i="13"/>
  <c r="AG61" i="13"/>
  <c r="AG85" i="13"/>
  <c r="AG87" i="15"/>
  <c r="W28" i="16"/>
  <c r="AG35" i="16"/>
  <c r="W38" i="16"/>
  <c r="AG53" i="16"/>
  <c r="AG57" i="16"/>
  <c r="AG81" i="16"/>
  <c r="W200" i="16"/>
  <c r="W4" i="17"/>
  <c r="W37" i="17"/>
  <c r="W59" i="17"/>
  <c r="W69" i="17"/>
  <c r="W72" i="17"/>
  <c r="W80" i="17"/>
  <c r="AG11" i="13"/>
  <c r="AG22" i="13"/>
  <c r="AG30" i="13"/>
  <c r="AG35" i="13"/>
  <c r="AG40" i="13"/>
  <c r="AG46" i="13"/>
  <c r="AG52" i="13"/>
  <c r="W58" i="13"/>
  <c r="W62" i="13"/>
  <c r="AG68" i="13"/>
  <c r="W74" i="13"/>
  <c r="W78" i="13"/>
  <c r="W82" i="13"/>
  <c r="AG86" i="13"/>
  <c r="W200" i="13"/>
  <c r="W19" i="15"/>
  <c r="W27" i="15"/>
  <c r="W8" i="16"/>
  <c r="W18" i="16"/>
  <c r="AG29" i="16"/>
  <c r="W36" i="16"/>
  <c r="AG39" i="16"/>
  <c r="W42" i="16"/>
  <c r="W46" i="16"/>
  <c r="W50" i="16"/>
  <c r="W54" i="16"/>
  <c r="W58" i="16"/>
  <c r="W62" i="16"/>
  <c r="W66" i="16"/>
  <c r="W70" i="16"/>
  <c r="W74" i="16"/>
  <c r="W78" i="16"/>
  <c r="W82" i="16"/>
  <c r="W86" i="16"/>
  <c r="W7" i="17"/>
  <c r="W22" i="17"/>
  <c r="W26" i="17"/>
  <c r="W30" i="17"/>
  <c r="W34" i="17"/>
  <c r="W38" i="17"/>
  <c r="W42" i="17"/>
  <c r="W46" i="17"/>
  <c r="W50" i="17"/>
  <c r="W54" i="17"/>
  <c r="W57" i="17"/>
  <c r="W60" i="17"/>
  <c r="W63" i="17"/>
  <c r="W70" i="17"/>
  <c r="W76" i="17"/>
  <c r="W84" i="17"/>
  <c r="AG32" i="18"/>
  <c r="W32" i="18"/>
  <c r="AG77" i="13"/>
  <c r="AG81" i="13"/>
  <c r="W21" i="15"/>
  <c r="W29" i="15"/>
  <c r="W16" i="16"/>
  <c r="AG49" i="16"/>
  <c r="AG61" i="16"/>
  <c r="AG69" i="16"/>
  <c r="AG73" i="16"/>
  <c r="AG77" i="16"/>
  <c r="AG85" i="16"/>
  <c r="W33" i="17"/>
  <c r="AG47" i="16"/>
  <c r="AG51" i="16"/>
  <c r="AG55" i="16"/>
  <c r="AG59" i="16"/>
  <c r="AG63" i="16"/>
  <c r="AG67" i="16"/>
  <c r="AG71" i="16"/>
  <c r="AG75" i="16"/>
  <c r="AG79" i="16"/>
  <c r="AG83" i="16"/>
  <c r="AG87" i="16"/>
  <c r="W50" i="18"/>
  <c r="AG50" i="18"/>
  <c r="AG60" i="18"/>
  <c r="W60" i="18"/>
  <c r="W71" i="18"/>
  <c r="AG71" i="18"/>
  <c r="W82" i="18"/>
  <c r="AG82" i="18"/>
  <c r="W16" i="18"/>
  <c r="AG47" i="18"/>
  <c r="W52" i="18"/>
  <c r="AG58" i="18"/>
  <c r="AG63" i="18"/>
  <c r="W68" i="18"/>
  <c r="AG74" i="18"/>
  <c r="AG79" i="18"/>
  <c r="W84" i="18"/>
  <c r="W40" i="18"/>
  <c r="AG42" i="18"/>
  <c r="AG39" i="18"/>
  <c r="W36" i="18"/>
  <c r="AG35" i="18"/>
  <c r="AG34" i="18"/>
  <c r="AG31" i="18"/>
  <c r="W28" i="18"/>
  <c r="AG27" i="18"/>
  <c r="AG23" i="18"/>
  <c r="W20" i="18"/>
  <c r="AG19" i="18"/>
  <c r="AI240" i="18"/>
  <c r="AJ240" i="18" s="1"/>
  <c r="AM240" i="18" s="1"/>
  <c r="AP240" i="18" s="1"/>
  <c r="W16" i="17"/>
  <c r="AI242" i="18"/>
  <c r="AJ242" i="18" s="1"/>
  <c r="AM242" i="18" s="1"/>
  <c r="AP242" i="18" s="1"/>
  <c r="AG9" i="18"/>
  <c r="AI241" i="18"/>
  <c r="AJ241" i="18" s="1"/>
  <c r="AM241" i="18" s="1"/>
  <c r="AP241" i="18" s="1"/>
  <c r="AG7" i="18"/>
  <c r="AJ261" i="18"/>
  <c r="AM261" i="18" s="1"/>
  <c r="AP261" i="18" s="1"/>
  <c r="AJ264" i="18"/>
  <c r="AM264" i="18" s="1"/>
  <c r="AP264" i="18" s="1"/>
  <c r="W15" i="17"/>
  <c r="AK264" i="18"/>
  <c r="AG3" i="18"/>
  <c r="W14" i="17"/>
  <c r="W13" i="17"/>
  <c r="AJ224" i="18"/>
  <c r="AM224" i="18" s="1"/>
  <c r="AP224" i="18" s="1"/>
  <c r="AJ244" i="18"/>
  <c r="AM244" i="18" s="1"/>
  <c r="AP244" i="18" s="1"/>
  <c r="AJ248" i="18"/>
  <c r="AM248" i="18" s="1"/>
  <c r="AP248" i="18" s="1"/>
  <c r="AJ260" i="18"/>
  <c r="AM260" i="18" s="1"/>
  <c r="AP260" i="18" s="1"/>
  <c r="AJ259" i="18"/>
  <c r="AM259" i="18" s="1"/>
  <c r="AP259" i="18" s="1"/>
  <c r="AJ263" i="18"/>
  <c r="AM263" i="18" s="1"/>
  <c r="AP263" i="18" s="1"/>
  <c r="AJ206" i="18"/>
  <c r="AM206" i="18" s="1"/>
  <c r="AP206" i="18" s="1"/>
  <c r="AJ228" i="18"/>
  <c r="AM228" i="18" s="1"/>
  <c r="AP228" i="18" s="1"/>
  <c r="AJ232" i="18"/>
  <c r="AM232" i="18" s="1"/>
  <c r="AP232" i="18" s="1"/>
  <c r="AJ236" i="18"/>
  <c r="AM236" i="18" s="1"/>
  <c r="AP236" i="18" s="1"/>
  <c r="AJ252" i="18"/>
  <c r="AM252" i="18" s="1"/>
  <c r="AP252" i="18" s="1"/>
  <c r="AJ256" i="18"/>
  <c r="AM256" i="18" s="1"/>
  <c r="AP256" i="18" s="1"/>
  <c r="AJ203" i="18"/>
  <c r="AM203" i="18" s="1"/>
  <c r="AP203" i="18" s="1"/>
  <c r="AJ204" i="18"/>
  <c r="AM204" i="18" s="1"/>
  <c r="AP204" i="18" s="1"/>
  <c r="AJ205" i="18"/>
  <c r="AJ226" i="18"/>
  <c r="AM226" i="18" s="1"/>
  <c r="AP226" i="18" s="1"/>
  <c r="AJ230" i="18"/>
  <c r="AM230" i="18" s="1"/>
  <c r="AP230" i="18" s="1"/>
  <c r="AJ234" i="18"/>
  <c r="AM234" i="18" s="1"/>
  <c r="AP234" i="18" s="1"/>
  <c r="AJ238" i="18"/>
  <c r="AM238" i="18" s="1"/>
  <c r="AP238" i="18" s="1"/>
  <c r="AJ246" i="18"/>
  <c r="AM246" i="18" s="1"/>
  <c r="AP246" i="18" s="1"/>
  <c r="AJ250" i="18"/>
  <c r="AM250" i="18" s="1"/>
  <c r="AP250" i="18" s="1"/>
  <c r="AJ254" i="18"/>
  <c r="AM254" i="18" s="1"/>
  <c r="AP254" i="18" s="1"/>
  <c r="AJ258" i="18"/>
  <c r="AM258" i="18" s="1"/>
  <c r="AP258" i="18" s="1"/>
  <c r="AJ262" i="18"/>
  <c r="AM262" i="18" s="1"/>
  <c r="AP262" i="18" s="1"/>
  <c r="W34" i="16"/>
  <c r="W12" i="17"/>
  <c r="AI242" i="17"/>
  <c r="W10" i="17"/>
  <c r="W9" i="17"/>
  <c r="W8" i="17"/>
  <c r="W6" i="17"/>
  <c r="AI240" i="17"/>
  <c r="AJ240" i="17" s="1"/>
  <c r="AM240" i="17" s="1"/>
  <c r="AP240" i="17" s="1"/>
  <c r="W5" i="17"/>
  <c r="AJ205" i="17"/>
  <c r="W3" i="17"/>
  <c r="AJ233" i="17"/>
  <c r="AM233" i="17" s="1"/>
  <c r="AP233" i="17" s="1"/>
  <c r="AJ203" i="17"/>
  <c r="AM203" i="17" s="1"/>
  <c r="AP203" i="17" s="1"/>
  <c r="AI241" i="17"/>
  <c r="AJ241" i="17" s="1"/>
  <c r="AM241" i="17" s="1"/>
  <c r="AP241" i="17" s="1"/>
  <c r="W2" i="17"/>
  <c r="AJ231" i="17"/>
  <c r="AM231" i="17" s="1"/>
  <c r="AP231" i="17" s="1"/>
  <c r="AK205" i="17"/>
  <c r="AJ225" i="17"/>
  <c r="AM225" i="17" s="1"/>
  <c r="AP225" i="17" s="1"/>
  <c r="AJ204" i="17"/>
  <c r="AM204" i="17" s="1"/>
  <c r="AP204" i="17" s="1"/>
  <c r="AJ229" i="17"/>
  <c r="AM229" i="17" s="1"/>
  <c r="AP229" i="17" s="1"/>
  <c r="AJ207" i="17"/>
  <c r="AM207" i="17" s="1"/>
  <c r="AP207" i="17" s="1"/>
  <c r="AJ208" i="17"/>
  <c r="AM208" i="17" s="1"/>
  <c r="AP208" i="17" s="1"/>
  <c r="AJ209" i="17"/>
  <c r="AM209" i="17" s="1"/>
  <c r="AP209" i="17" s="1"/>
  <c r="AJ210" i="17"/>
  <c r="AM210" i="17" s="1"/>
  <c r="AP210" i="17" s="1"/>
  <c r="AJ211" i="17"/>
  <c r="AM211" i="17" s="1"/>
  <c r="AP211" i="17" s="1"/>
  <c r="AJ212" i="17"/>
  <c r="AM212" i="17" s="1"/>
  <c r="AP212" i="17" s="1"/>
  <c r="AJ213" i="17"/>
  <c r="AM213" i="17" s="1"/>
  <c r="AP213" i="17" s="1"/>
  <c r="AJ214" i="17"/>
  <c r="AM214" i="17" s="1"/>
  <c r="AP214" i="17" s="1"/>
  <c r="AJ215" i="17"/>
  <c r="AM215" i="17" s="1"/>
  <c r="AP215" i="17" s="1"/>
  <c r="AJ216" i="17"/>
  <c r="AM216" i="17" s="1"/>
  <c r="AP216" i="17" s="1"/>
  <c r="AJ217" i="17"/>
  <c r="AM217" i="17" s="1"/>
  <c r="AP217" i="17" s="1"/>
  <c r="AJ218" i="17"/>
  <c r="AM218" i="17" s="1"/>
  <c r="AP218" i="17" s="1"/>
  <c r="AJ219" i="17"/>
  <c r="AM219" i="17" s="1"/>
  <c r="AP219" i="17" s="1"/>
  <c r="AJ220" i="17"/>
  <c r="AM220" i="17" s="1"/>
  <c r="AP220" i="17" s="1"/>
  <c r="AJ221" i="17"/>
  <c r="AM221" i="17" s="1"/>
  <c r="AP221" i="17" s="1"/>
  <c r="AJ222" i="17"/>
  <c r="AM222" i="17" s="1"/>
  <c r="AP222" i="17" s="1"/>
  <c r="AJ223" i="17"/>
  <c r="AM223" i="17" s="1"/>
  <c r="AP223" i="17" s="1"/>
  <c r="AJ227" i="17"/>
  <c r="AM227" i="17" s="1"/>
  <c r="AP227" i="17" s="1"/>
  <c r="AJ264" i="17"/>
  <c r="AM264" i="17" s="1"/>
  <c r="AP264" i="17" s="1"/>
  <c r="W32" i="16"/>
  <c r="W30" i="16"/>
  <c r="AG27" i="16"/>
  <c r="W26" i="16"/>
  <c r="W24" i="16"/>
  <c r="W22" i="16"/>
  <c r="AG21" i="16"/>
  <c r="W20" i="16"/>
  <c r="AG19" i="16"/>
  <c r="AI242" i="16"/>
  <c r="AJ242" i="16" s="1"/>
  <c r="AM242" i="16" s="1"/>
  <c r="AP242" i="16" s="1"/>
  <c r="AG17" i="16"/>
  <c r="AI241" i="16"/>
  <c r="AJ241" i="16" s="1"/>
  <c r="AM241" i="16" s="1"/>
  <c r="AP241" i="16" s="1"/>
  <c r="AG15" i="16"/>
  <c r="W14" i="16"/>
  <c r="W12" i="16"/>
  <c r="AI240" i="16"/>
  <c r="AJ240" i="16" s="1"/>
  <c r="AM240" i="16" s="1"/>
  <c r="AP240" i="16" s="1"/>
  <c r="W10" i="16"/>
  <c r="AG9" i="16"/>
  <c r="AG7" i="16"/>
  <c r="W6" i="16"/>
  <c r="W5" i="16"/>
  <c r="W4" i="16"/>
  <c r="AG3" i="16"/>
  <c r="W2" i="16"/>
  <c r="AJ264" i="16"/>
  <c r="AM264" i="16" s="1"/>
  <c r="AP264" i="16" s="1"/>
  <c r="AJ206" i="16"/>
  <c r="AM206" i="16" s="1"/>
  <c r="AP206" i="16" s="1"/>
  <c r="AJ203" i="16"/>
  <c r="AM203" i="16" s="1"/>
  <c r="AP203" i="16" s="1"/>
  <c r="AJ204" i="16"/>
  <c r="AM204" i="16" s="1"/>
  <c r="AP204" i="16" s="1"/>
  <c r="AJ205" i="16"/>
  <c r="AJ207" i="16"/>
  <c r="AM207" i="16" s="1"/>
  <c r="AP207" i="16" s="1"/>
  <c r="AJ208" i="16"/>
  <c r="AM208" i="16" s="1"/>
  <c r="AP208" i="16" s="1"/>
  <c r="AJ209" i="16"/>
  <c r="AM209" i="16" s="1"/>
  <c r="AP209" i="16" s="1"/>
  <c r="AJ210" i="16"/>
  <c r="AM210" i="16" s="1"/>
  <c r="AP210" i="16" s="1"/>
  <c r="AJ211" i="16"/>
  <c r="AM211" i="16" s="1"/>
  <c r="AP211" i="16" s="1"/>
  <c r="AJ212" i="16"/>
  <c r="AM212" i="16" s="1"/>
  <c r="AP212" i="16" s="1"/>
  <c r="AJ213" i="16"/>
  <c r="AM213" i="16" s="1"/>
  <c r="AP213" i="16" s="1"/>
  <c r="AJ214" i="16"/>
  <c r="AM214" i="16" s="1"/>
  <c r="AP214" i="16" s="1"/>
  <c r="AJ215" i="16"/>
  <c r="AM215" i="16" s="1"/>
  <c r="AP215" i="16" s="1"/>
  <c r="AJ216" i="16"/>
  <c r="AM216" i="16" s="1"/>
  <c r="AP216" i="16" s="1"/>
  <c r="AJ217" i="16"/>
  <c r="AM217" i="16" s="1"/>
  <c r="AP217" i="16" s="1"/>
  <c r="AJ218" i="16"/>
  <c r="AM218" i="16" s="1"/>
  <c r="AP218" i="16" s="1"/>
  <c r="AJ219" i="16"/>
  <c r="AM219" i="16" s="1"/>
  <c r="AP219" i="16" s="1"/>
  <c r="AJ220" i="16"/>
  <c r="AM220" i="16" s="1"/>
  <c r="AP220" i="16" s="1"/>
  <c r="AJ221" i="16"/>
  <c r="AM221" i="16" s="1"/>
  <c r="AP221" i="16" s="1"/>
  <c r="AJ222" i="16"/>
  <c r="AM222" i="16" s="1"/>
  <c r="AP222" i="16" s="1"/>
  <c r="AN216" i="16"/>
  <c r="W17" i="15"/>
  <c r="W15" i="15"/>
  <c r="AI240" i="15"/>
  <c r="AJ240" i="15" s="1"/>
  <c r="AM240" i="15" s="1"/>
  <c r="AP240" i="15" s="1"/>
  <c r="W9" i="15"/>
  <c r="AI241" i="15"/>
  <c r="AJ241" i="15" s="1"/>
  <c r="AM241" i="15" s="1"/>
  <c r="AP241" i="15" s="1"/>
  <c r="AN208" i="16"/>
  <c r="AN220" i="16"/>
  <c r="AN211" i="16"/>
  <c r="AG24" i="13"/>
  <c r="AI241" i="13"/>
  <c r="AJ241" i="13" s="1"/>
  <c r="AM241" i="13" s="1"/>
  <c r="AP241" i="13" s="1"/>
  <c r="AG23" i="13"/>
  <c r="AN219" i="16"/>
  <c r="AN204" i="17"/>
  <c r="AN265" i="15"/>
  <c r="AN207" i="16"/>
  <c r="AN212" i="16"/>
  <c r="AN215" i="16"/>
  <c r="AN265" i="18"/>
  <c r="AG16" i="13"/>
  <c r="AG15" i="13"/>
  <c r="AJ256" i="13"/>
  <c r="AM256" i="13" s="1"/>
  <c r="AP256" i="13" s="1"/>
  <c r="AJ224" i="13"/>
  <c r="AM224" i="13" s="1"/>
  <c r="AP224" i="13" s="1"/>
  <c r="AJ232" i="13"/>
  <c r="AM232" i="13" s="1"/>
  <c r="AP232" i="13" s="1"/>
  <c r="AG14" i="13"/>
  <c r="AI240" i="13"/>
  <c r="AJ240" i="13" s="1"/>
  <c r="AM240" i="13" s="1"/>
  <c r="AP240" i="13" s="1"/>
  <c r="AJ218" i="13"/>
  <c r="AM218" i="13" s="1"/>
  <c r="AP218" i="13" s="1"/>
  <c r="AJ213" i="13"/>
  <c r="AM213" i="13" s="1"/>
  <c r="AP213" i="13" s="1"/>
  <c r="AN209" i="16"/>
  <c r="AN213" i="16"/>
  <c r="AN221" i="16"/>
  <c r="AM265" i="13"/>
  <c r="AP265" i="13" s="1"/>
  <c r="AM266" i="13"/>
  <c r="AP266" i="13" s="1"/>
  <c r="AN210" i="16"/>
  <c r="AN214" i="16"/>
  <c r="AN218" i="16"/>
  <c r="AN203" i="17"/>
  <c r="AN265" i="17"/>
  <c r="AN217" i="16"/>
  <c r="AN265" i="16"/>
  <c r="AJ263" i="13"/>
  <c r="AM263" i="13" s="1"/>
  <c r="AP263" i="13" s="1"/>
  <c r="AG8" i="13"/>
  <c r="AG7" i="13"/>
  <c r="AG6" i="13"/>
  <c r="AJ264" i="13"/>
  <c r="AM264" i="13" s="1"/>
  <c r="AP264" i="13" s="1"/>
  <c r="AJ238" i="13"/>
  <c r="AM238" i="13" s="1"/>
  <c r="AP238" i="13" s="1"/>
  <c r="AJ246" i="13"/>
  <c r="AM246" i="13" s="1"/>
  <c r="AP246" i="13" s="1"/>
  <c r="AG3" i="13"/>
  <c r="AK218" i="13"/>
  <c r="AJ222" i="13"/>
  <c r="AM222" i="13" s="1"/>
  <c r="AP222" i="13" s="1"/>
  <c r="AJ231" i="13"/>
  <c r="AM231" i="13" s="1"/>
  <c r="AP231" i="13" s="1"/>
  <c r="AJ237" i="13"/>
  <c r="AM237" i="13" s="1"/>
  <c r="AP237" i="13" s="1"/>
  <c r="AJ210" i="13"/>
  <c r="AM210" i="13" s="1"/>
  <c r="AP210" i="13" s="1"/>
  <c r="AK222" i="13"/>
  <c r="AJ230" i="13"/>
  <c r="AM230" i="13" s="1"/>
  <c r="AP230" i="13" s="1"/>
  <c r="AJ248" i="13"/>
  <c r="AM248" i="13" s="1"/>
  <c r="AP248" i="13" s="1"/>
  <c r="AJ254" i="13"/>
  <c r="AM254" i="13" s="1"/>
  <c r="AP254" i="13" s="1"/>
  <c r="AJ262" i="13"/>
  <c r="AM262" i="13" s="1"/>
  <c r="AP262" i="13" s="1"/>
  <c r="AJ206" i="13"/>
  <c r="AM206" i="13" s="1"/>
  <c r="AP206" i="13" s="1"/>
  <c r="AJ207" i="13"/>
  <c r="AM207" i="13" s="1"/>
  <c r="AP207" i="13" s="1"/>
  <c r="AJ215" i="13"/>
  <c r="AM215" i="13" s="1"/>
  <c r="AP215" i="13" s="1"/>
  <c r="AJ247" i="13"/>
  <c r="AM247" i="13" s="1"/>
  <c r="AP247" i="13" s="1"/>
  <c r="AJ253" i="13"/>
  <c r="AM253" i="13" s="1"/>
  <c r="AP253" i="13" s="1"/>
  <c r="AJ205" i="13"/>
  <c r="AG2" i="13"/>
  <c r="AJ223" i="13"/>
  <c r="AM223" i="13" s="1"/>
  <c r="AP223" i="13" s="1"/>
  <c r="AJ229" i="13"/>
  <c r="AM229" i="13" s="1"/>
  <c r="AP229" i="13" s="1"/>
  <c r="AJ239" i="13"/>
  <c r="AM239" i="13" s="1"/>
  <c r="AP239" i="13" s="1"/>
  <c r="AJ245" i="13"/>
  <c r="AM245" i="13" s="1"/>
  <c r="AP245" i="13" s="1"/>
  <c r="AJ255" i="13"/>
  <c r="AM255" i="13" s="1"/>
  <c r="AP255" i="13" s="1"/>
  <c r="AJ261" i="13"/>
  <c r="AM261" i="13" s="1"/>
  <c r="AP261" i="13" s="1"/>
  <c r="AJ203" i="13"/>
  <c r="AM203" i="13" s="1"/>
  <c r="AP203" i="13" s="1"/>
  <c r="AK206" i="13"/>
  <c r="AJ209" i="13"/>
  <c r="AM209" i="13" s="1"/>
  <c r="AP209" i="13" s="1"/>
  <c r="AJ214" i="13"/>
  <c r="AM214" i="13" s="1"/>
  <c r="AP214" i="13" s="1"/>
  <c r="AJ217" i="13"/>
  <c r="AM217" i="13" s="1"/>
  <c r="AP217" i="13" s="1"/>
  <c r="AJ219" i="13"/>
  <c r="AM219" i="13" s="1"/>
  <c r="AP219" i="13" s="1"/>
  <c r="AK223" i="13"/>
  <c r="AJ226" i="13"/>
  <c r="AM226" i="13" s="1"/>
  <c r="AP226" i="13" s="1"/>
  <c r="AJ227" i="13"/>
  <c r="AM227" i="13" s="1"/>
  <c r="AP227" i="13" s="1"/>
  <c r="AJ228" i="13"/>
  <c r="AM228" i="13" s="1"/>
  <c r="AP228" i="13" s="1"/>
  <c r="AK230" i="13"/>
  <c r="AK231" i="13"/>
  <c r="AJ234" i="13"/>
  <c r="AM234" i="13" s="1"/>
  <c r="AP234" i="13" s="1"/>
  <c r="AJ235" i="13"/>
  <c r="AM235" i="13" s="1"/>
  <c r="AP235" i="13" s="1"/>
  <c r="AJ236" i="13"/>
  <c r="AM236" i="13" s="1"/>
  <c r="AP236" i="13" s="1"/>
  <c r="AK238" i="13"/>
  <c r="AK239" i="13"/>
  <c r="AJ242" i="13"/>
  <c r="AM242" i="13" s="1"/>
  <c r="AP242" i="13" s="1"/>
  <c r="AJ243" i="13"/>
  <c r="AM243" i="13" s="1"/>
  <c r="AP243" i="13" s="1"/>
  <c r="AJ244" i="13"/>
  <c r="AM244" i="13" s="1"/>
  <c r="AP244" i="13" s="1"/>
  <c r="AK246" i="13"/>
  <c r="AK247" i="13"/>
  <c r="AJ250" i="13"/>
  <c r="AM250" i="13" s="1"/>
  <c r="AP250" i="13" s="1"/>
  <c r="AJ251" i="13"/>
  <c r="AM251" i="13" s="1"/>
  <c r="AP251" i="13" s="1"/>
  <c r="AJ252" i="13"/>
  <c r="AM252" i="13" s="1"/>
  <c r="AP252" i="13" s="1"/>
  <c r="AK254" i="13"/>
  <c r="AK255" i="13"/>
  <c r="AJ258" i="13"/>
  <c r="AM258" i="13" s="1"/>
  <c r="AP258" i="13" s="1"/>
  <c r="AJ259" i="13"/>
  <c r="AM259" i="13" s="1"/>
  <c r="AP259" i="13" s="1"/>
  <c r="AJ260" i="13"/>
  <c r="AM260" i="13" s="1"/>
  <c r="AP260" i="13" s="1"/>
  <c r="AK262" i="13"/>
  <c r="AK263" i="13"/>
  <c r="AJ204" i="13"/>
  <c r="AM204" i="13" s="1"/>
  <c r="AP204" i="13" s="1"/>
  <c r="AK207" i="13"/>
  <c r="AJ211" i="13"/>
  <c r="AM211" i="13" s="1"/>
  <c r="AP211" i="13" s="1"/>
  <c r="AK215" i="13"/>
  <c r="AJ221" i="13"/>
  <c r="AM221" i="13" s="1"/>
  <c r="AP221" i="13" s="1"/>
  <c r="AJ225" i="13"/>
  <c r="AM225" i="13" s="1"/>
  <c r="AP225" i="13" s="1"/>
  <c r="AJ233" i="13"/>
  <c r="AM233" i="13" s="1"/>
  <c r="AP233" i="13" s="1"/>
  <c r="AJ249" i="13"/>
  <c r="AM249" i="13" s="1"/>
  <c r="AP249" i="13" s="1"/>
  <c r="AJ257" i="13"/>
  <c r="AM257" i="13" s="1"/>
  <c r="AP257" i="13" s="1"/>
  <c r="W2" i="18"/>
  <c r="AG4" i="18"/>
  <c r="W6" i="18"/>
  <c r="AG8" i="18"/>
  <c r="W10" i="18"/>
  <c r="AG12" i="18"/>
  <c r="W14" i="18"/>
  <c r="W18" i="18"/>
  <c r="W22" i="18"/>
  <c r="W26" i="18"/>
  <c r="W30" i="18"/>
  <c r="AG13" i="18"/>
  <c r="AG17" i="18"/>
  <c r="AG21" i="18"/>
  <c r="AG25" i="18"/>
  <c r="AG29" i="18"/>
  <c r="AG33" i="18"/>
  <c r="AG37" i="18"/>
  <c r="AG41" i="18"/>
  <c r="AG45" i="18"/>
  <c r="AG49" i="18"/>
  <c r="AG53" i="18"/>
  <c r="AG57" i="18"/>
  <c r="AG61" i="18"/>
  <c r="AG65" i="18"/>
  <c r="AG69" i="18"/>
  <c r="AG73" i="18"/>
  <c r="AG77" i="18"/>
  <c r="AG81" i="18"/>
  <c r="AG85" i="18"/>
  <c r="AJ223" i="18"/>
  <c r="AM223" i="18" s="1"/>
  <c r="AP223" i="18" s="1"/>
  <c r="AJ225" i="18"/>
  <c r="AM225" i="18" s="1"/>
  <c r="AP225" i="18" s="1"/>
  <c r="AJ227" i="18"/>
  <c r="AM227" i="18" s="1"/>
  <c r="AP227" i="18" s="1"/>
  <c r="AJ229" i="18"/>
  <c r="AM229" i="18" s="1"/>
  <c r="AP229" i="18" s="1"/>
  <c r="AJ231" i="18"/>
  <c r="AM231" i="18" s="1"/>
  <c r="AP231" i="18" s="1"/>
  <c r="AJ233" i="18"/>
  <c r="AM233" i="18" s="1"/>
  <c r="AP233" i="18" s="1"/>
  <c r="AJ235" i="18"/>
  <c r="AM235" i="18" s="1"/>
  <c r="AP235" i="18" s="1"/>
  <c r="AJ237" i="18"/>
  <c r="AM237" i="18" s="1"/>
  <c r="AP237" i="18" s="1"/>
  <c r="AJ239" i="18"/>
  <c r="AM239" i="18" s="1"/>
  <c r="AP239" i="18" s="1"/>
  <c r="AJ243" i="18"/>
  <c r="AM243" i="18" s="1"/>
  <c r="AP243" i="18" s="1"/>
  <c r="AJ245" i="18"/>
  <c r="AM245" i="18" s="1"/>
  <c r="AP245" i="18" s="1"/>
  <c r="AJ247" i="18"/>
  <c r="AM247" i="18" s="1"/>
  <c r="AP247" i="18" s="1"/>
  <c r="AJ249" i="18"/>
  <c r="AM249" i="18" s="1"/>
  <c r="AP249" i="18" s="1"/>
  <c r="AJ251" i="18"/>
  <c r="AM251" i="18" s="1"/>
  <c r="AP251" i="18" s="1"/>
  <c r="AJ253" i="18"/>
  <c r="AM253" i="18" s="1"/>
  <c r="AP253" i="18" s="1"/>
  <c r="AJ255" i="18"/>
  <c r="AM255" i="18" s="1"/>
  <c r="AP255" i="18" s="1"/>
  <c r="AJ257" i="18"/>
  <c r="AM257" i="18" s="1"/>
  <c r="AP257" i="18" s="1"/>
  <c r="AJ207" i="18"/>
  <c r="AM207" i="18" s="1"/>
  <c r="AP207" i="18" s="1"/>
  <c r="AJ208" i="18"/>
  <c r="AM208" i="18" s="1"/>
  <c r="AP208" i="18" s="1"/>
  <c r="AJ209" i="18"/>
  <c r="AM209" i="18" s="1"/>
  <c r="AP209" i="18" s="1"/>
  <c r="AJ210" i="18"/>
  <c r="AM210" i="18" s="1"/>
  <c r="AP210" i="18" s="1"/>
  <c r="AJ211" i="18"/>
  <c r="AM211" i="18" s="1"/>
  <c r="AP211" i="18" s="1"/>
  <c r="AJ212" i="18"/>
  <c r="AM212" i="18" s="1"/>
  <c r="AP212" i="18" s="1"/>
  <c r="AJ213" i="18"/>
  <c r="AM213" i="18" s="1"/>
  <c r="AP213" i="18" s="1"/>
  <c r="AJ214" i="18"/>
  <c r="AM214" i="18" s="1"/>
  <c r="AP214" i="18" s="1"/>
  <c r="AJ215" i="18"/>
  <c r="AM215" i="18" s="1"/>
  <c r="AP215" i="18" s="1"/>
  <c r="AJ216" i="18"/>
  <c r="AM216" i="18" s="1"/>
  <c r="AP216" i="18" s="1"/>
  <c r="AJ217" i="18"/>
  <c r="AM217" i="18" s="1"/>
  <c r="AP217" i="18" s="1"/>
  <c r="AJ218" i="18"/>
  <c r="AM218" i="18" s="1"/>
  <c r="AP218" i="18" s="1"/>
  <c r="AJ219" i="18"/>
  <c r="AM219" i="18" s="1"/>
  <c r="AP219" i="18" s="1"/>
  <c r="AJ220" i="18"/>
  <c r="AM220" i="18" s="1"/>
  <c r="AP220" i="18" s="1"/>
  <c r="AJ221" i="18"/>
  <c r="AM221" i="18" s="1"/>
  <c r="AP221" i="18" s="1"/>
  <c r="AJ222" i="18"/>
  <c r="AM222" i="18" s="1"/>
  <c r="AP222" i="18" s="1"/>
  <c r="AN266" i="18"/>
  <c r="AM266" i="18"/>
  <c r="AP266" i="18" s="1"/>
  <c r="AM267" i="18"/>
  <c r="AP267" i="18" s="1"/>
  <c r="W74" i="17"/>
  <c r="W82" i="17"/>
  <c r="AG200" i="17"/>
  <c r="AK235" i="17"/>
  <c r="AJ235" i="17"/>
  <c r="AM235" i="17" s="1"/>
  <c r="AP235" i="17" s="1"/>
  <c r="AK236" i="17"/>
  <c r="AJ236" i="17"/>
  <c r="AM236" i="17" s="1"/>
  <c r="AP236" i="17" s="1"/>
  <c r="AK237" i="17"/>
  <c r="AJ237" i="17"/>
  <c r="AM237" i="17" s="1"/>
  <c r="AP237" i="17" s="1"/>
  <c r="AK238" i="17"/>
  <c r="AJ238" i="17"/>
  <c r="AM238" i="17" s="1"/>
  <c r="AP238" i="17" s="1"/>
  <c r="AK239" i="17"/>
  <c r="AJ239" i="17"/>
  <c r="AM239" i="17" s="1"/>
  <c r="AP239" i="17" s="1"/>
  <c r="AK240" i="17"/>
  <c r="AK241" i="17"/>
  <c r="AK242" i="17"/>
  <c r="AJ242" i="17"/>
  <c r="AM242" i="17" s="1"/>
  <c r="AP242" i="17" s="1"/>
  <c r="AK243" i="17"/>
  <c r="AJ243" i="17"/>
  <c r="AM243" i="17" s="1"/>
  <c r="AP243" i="17" s="1"/>
  <c r="AK244" i="17"/>
  <c r="AJ244" i="17"/>
  <c r="AM244" i="17" s="1"/>
  <c r="AP244" i="17" s="1"/>
  <c r="AK245" i="17"/>
  <c r="AJ245" i="17"/>
  <c r="AM245" i="17" s="1"/>
  <c r="AP245" i="17" s="1"/>
  <c r="AK246" i="17"/>
  <c r="AJ246" i="17"/>
  <c r="AM246" i="17" s="1"/>
  <c r="AP246" i="17" s="1"/>
  <c r="AK247" i="17"/>
  <c r="AJ247" i="17"/>
  <c r="AM247" i="17" s="1"/>
  <c r="AP247" i="17" s="1"/>
  <c r="AK248" i="17"/>
  <c r="AJ248" i="17"/>
  <c r="AM248" i="17" s="1"/>
  <c r="AP248" i="17" s="1"/>
  <c r="AK249" i="17"/>
  <c r="AJ249" i="17"/>
  <c r="AM249" i="17" s="1"/>
  <c r="AP249" i="17" s="1"/>
  <c r="AK250" i="17"/>
  <c r="AJ250" i="17"/>
  <c r="AM250" i="17" s="1"/>
  <c r="AP250" i="17" s="1"/>
  <c r="AK251" i="17"/>
  <c r="AJ251" i="17"/>
  <c r="AM251" i="17" s="1"/>
  <c r="AP251" i="17" s="1"/>
  <c r="AK252" i="17"/>
  <c r="AJ252" i="17"/>
  <c r="AM252" i="17" s="1"/>
  <c r="AP252" i="17" s="1"/>
  <c r="AK253" i="17"/>
  <c r="AJ253" i="17"/>
  <c r="AM253" i="17" s="1"/>
  <c r="AP253" i="17" s="1"/>
  <c r="AK254" i="17"/>
  <c r="AJ254" i="17"/>
  <c r="AM254" i="17" s="1"/>
  <c r="AP254" i="17" s="1"/>
  <c r="AK255" i="17"/>
  <c r="AJ255" i="17"/>
  <c r="AM255" i="17" s="1"/>
  <c r="AP255" i="17" s="1"/>
  <c r="AK256" i="17"/>
  <c r="AJ256" i="17"/>
  <c r="AM256" i="17" s="1"/>
  <c r="AP256" i="17" s="1"/>
  <c r="AK257" i="17"/>
  <c r="AJ257" i="17"/>
  <c r="AM257" i="17" s="1"/>
  <c r="AP257" i="17" s="1"/>
  <c r="AK258" i="17"/>
  <c r="AJ258" i="17"/>
  <c r="AM258" i="17" s="1"/>
  <c r="AP258" i="17" s="1"/>
  <c r="AK259" i="17"/>
  <c r="AJ259" i="17"/>
  <c r="AM259" i="17" s="1"/>
  <c r="AP259" i="17" s="1"/>
  <c r="AG73" i="17"/>
  <c r="AG75" i="17"/>
  <c r="AG77" i="17"/>
  <c r="AG79" i="17"/>
  <c r="AG81" i="17"/>
  <c r="AG83" i="17"/>
  <c r="AG85" i="17"/>
  <c r="AG87" i="17"/>
  <c r="AJ206" i="17"/>
  <c r="AM206" i="17" s="1"/>
  <c r="AP206" i="17" s="1"/>
  <c r="AJ224" i="17"/>
  <c r="AM224" i="17" s="1"/>
  <c r="AP224" i="17" s="1"/>
  <c r="AJ226" i="17"/>
  <c r="AM226" i="17" s="1"/>
  <c r="AP226" i="17" s="1"/>
  <c r="AJ228" i="17"/>
  <c r="AM228" i="17" s="1"/>
  <c r="AP228" i="17" s="1"/>
  <c r="AJ230" i="17"/>
  <c r="AM230" i="17" s="1"/>
  <c r="AP230" i="17" s="1"/>
  <c r="AJ232" i="17"/>
  <c r="AM232" i="17" s="1"/>
  <c r="AP232" i="17" s="1"/>
  <c r="AJ234" i="17"/>
  <c r="AM234" i="17" s="1"/>
  <c r="AP234" i="17" s="1"/>
  <c r="AN267" i="17"/>
  <c r="AM267" i="17"/>
  <c r="AP267" i="17" s="1"/>
  <c r="AJ260" i="17"/>
  <c r="AM260" i="17" s="1"/>
  <c r="AP260" i="17" s="1"/>
  <c r="AJ261" i="17"/>
  <c r="AM261" i="17" s="1"/>
  <c r="AP261" i="17" s="1"/>
  <c r="AJ262" i="17"/>
  <c r="AM262" i="17" s="1"/>
  <c r="AP262" i="17" s="1"/>
  <c r="AJ263" i="17"/>
  <c r="AM263" i="17" s="1"/>
  <c r="AP263" i="17" s="1"/>
  <c r="AM266" i="17"/>
  <c r="AP266" i="17" s="1"/>
  <c r="AJ223" i="16"/>
  <c r="AM223" i="16" s="1"/>
  <c r="AP223" i="16" s="1"/>
  <c r="AJ225" i="16"/>
  <c r="AM225" i="16" s="1"/>
  <c r="AP225" i="16" s="1"/>
  <c r="AJ227" i="16"/>
  <c r="AM227" i="16" s="1"/>
  <c r="AP227" i="16" s="1"/>
  <c r="AK229" i="16"/>
  <c r="AJ229" i="16"/>
  <c r="AM229" i="16" s="1"/>
  <c r="AP229" i="16" s="1"/>
  <c r="AK230" i="16"/>
  <c r="AJ230" i="16"/>
  <c r="AM230" i="16" s="1"/>
  <c r="AP230" i="16" s="1"/>
  <c r="AK231" i="16"/>
  <c r="AJ231" i="16"/>
  <c r="AM231" i="16" s="1"/>
  <c r="AP231" i="16" s="1"/>
  <c r="AK232" i="16"/>
  <c r="AJ232" i="16"/>
  <c r="AM232" i="16" s="1"/>
  <c r="AP232" i="16" s="1"/>
  <c r="AK233" i="16"/>
  <c r="AJ233" i="16"/>
  <c r="AM233" i="16" s="1"/>
  <c r="AP233" i="16" s="1"/>
  <c r="AK234" i="16"/>
  <c r="AJ234" i="16"/>
  <c r="AM234" i="16" s="1"/>
  <c r="AP234" i="16" s="1"/>
  <c r="AK235" i="16"/>
  <c r="AJ235" i="16"/>
  <c r="AM235" i="16" s="1"/>
  <c r="AP235" i="16" s="1"/>
  <c r="AK236" i="16"/>
  <c r="AJ236" i="16"/>
  <c r="AM236" i="16" s="1"/>
  <c r="AP236" i="16" s="1"/>
  <c r="AK237" i="16"/>
  <c r="AJ237" i="16"/>
  <c r="AM237" i="16" s="1"/>
  <c r="AP237" i="16" s="1"/>
  <c r="AK238" i="16"/>
  <c r="AJ238" i="16"/>
  <c r="AM238" i="16" s="1"/>
  <c r="AP238" i="16" s="1"/>
  <c r="AK239" i="16"/>
  <c r="AJ239" i="16"/>
  <c r="AM239" i="16" s="1"/>
  <c r="AP239" i="16" s="1"/>
  <c r="AK240" i="16"/>
  <c r="AK241" i="16"/>
  <c r="AK242" i="16"/>
  <c r="AK243" i="16"/>
  <c r="AJ243" i="16"/>
  <c r="AM243" i="16" s="1"/>
  <c r="AP243" i="16" s="1"/>
  <c r="AK244" i="16"/>
  <c r="AJ244" i="16"/>
  <c r="AM244" i="16" s="1"/>
  <c r="AP244" i="16" s="1"/>
  <c r="AK245" i="16"/>
  <c r="AJ245" i="16"/>
  <c r="AM245" i="16" s="1"/>
  <c r="AP245" i="16" s="1"/>
  <c r="AK246" i="16"/>
  <c r="AJ246" i="16"/>
  <c r="AM246" i="16" s="1"/>
  <c r="AP246" i="16" s="1"/>
  <c r="AK247" i="16"/>
  <c r="AJ247" i="16"/>
  <c r="AM247" i="16" s="1"/>
  <c r="AP247" i="16" s="1"/>
  <c r="AK248" i="16"/>
  <c r="AJ248" i="16"/>
  <c r="AM248" i="16" s="1"/>
  <c r="AP248" i="16" s="1"/>
  <c r="AK249" i="16"/>
  <c r="AJ249" i="16"/>
  <c r="AM249" i="16" s="1"/>
  <c r="AP249" i="16" s="1"/>
  <c r="AK250" i="16"/>
  <c r="AJ250" i="16"/>
  <c r="AM250" i="16" s="1"/>
  <c r="AP250" i="16" s="1"/>
  <c r="AK251" i="16"/>
  <c r="AJ251" i="16"/>
  <c r="AM251" i="16" s="1"/>
  <c r="AP251" i="16" s="1"/>
  <c r="AK252" i="16"/>
  <c r="AJ252" i="16"/>
  <c r="AM252" i="16" s="1"/>
  <c r="AP252" i="16" s="1"/>
  <c r="AK253" i="16"/>
  <c r="AJ253" i="16"/>
  <c r="AM253" i="16" s="1"/>
  <c r="AP253" i="16" s="1"/>
  <c r="AK254" i="16"/>
  <c r="AJ254" i="16"/>
  <c r="AM254" i="16" s="1"/>
  <c r="AP254" i="16" s="1"/>
  <c r="AK255" i="16"/>
  <c r="AJ255" i="16"/>
  <c r="AM255" i="16" s="1"/>
  <c r="AP255" i="16" s="1"/>
  <c r="AK256" i="16"/>
  <c r="AJ256" i="16"/>
  <c r="AM256" i="16" s="1"/>
  <c r="AP256" i="16" s="1"/>
  <c r="AK257" i="16"/>
  <c r="AJ257" i="16"/>
  <c r="AM257" i="16" s="1"/>
  <c r="AP257" i="16" s="1"/>
  <c r="AK223" i="16"/>
  <c r="AJ224" i="16"/>
  <c r="AM224" i="16" s="1"/>
  <c r="AP224" i="16" s="1"/>
  <c r="AK225" i="16"/>
  <c r="AJ226" i="16"/>
  <c r="AM226" i="16" s="1"/>
  <c r="AP226" i="16" s="1"/>
  <c r="AK227" i="16"/>
  <c r="AJ228" i="16"/>
  <c r="AM228" i="16" s="1"/>
  <c r="AP228" i="16" s="1"/>
  <c r="AN267" i="16"/>
  <c r="AM267" i="16"/>
  <c r="AP267" i="16" s="1"/>
  <c r="AJ258" i="16"/>
  <c r="AM258" i="16" s="1"/>
  <c r="AP258" i="16" s="1"/>
  <c r="AJ259" i="16"/>
  <c r="AM259" i="16" s="1"/>
  <c r="AP259" i="16" s="1"/>
  <c r="AJ260" i="16"/>
  <c r="AM260" i="16" s="1"/>
  <c r="AP260" i="16" s="1"/>
  <c r="AJ261" i="16"/>
  <c r="AM261" i="16" s="1"/>
  <c r="AP261" i="16" s="1"/>
  <c r="AJ262" i="16"/>
  <c r="AM262" i="16" s="1"/>
  <c r="AP262" i="16" s="1"/>
  <c r="AJ263" i="16"/>
  <c r="AM263" i="16" s="1"/>
  <c r="AP263" i="16" s="1"/>
  <c r="AM266" i="16"/>
  <c r="AP266" i="16" s="1"/>
  <c r="AJ220" i="15"/>
  <c r="AM220" i="15" s="1"/>
  <c r="AP220" i="15" s="1"/>
  <c r="AJ222" i="15"/>
  <c r="AM222" i="15" s="1"/>
  <c r="AP222" i="15" s="1"/>
  <c r="AJ260" i="15"/>
  <c r="AM260" i="15" s="1"/>
  <c r="AP260" i="15" s="1"/>
  <c r="AJ261" i="15"/>
  <c r="AM261" i="15" s="1"/>
  <c r="AP261" i="15" s="1"/>
  <c r="AJ262" i="15"/>
  <c r="AM262" i="15" s="1"/>
  <c r="AP262" i="15" s="1"/>
  <c r="AJ263" i="15"/>
  <c r="AM263" i="15" s="1"/>
  <c r="AP263" i="15" s="1"/>
  <c r="AJ215" i="15"/>
  <c r="AM215" i="15" s="1"/>
  <c r="AP215" i="15" s="1"/>
  <c r="AJ223" i="15"/>
  <c r="AM223" i="15" s="1"/>
  <c r="AP223" i="15" s="1"/>
  <c r="AJ259" i="15"/>
  <c r="AM259" i="15" s="1"/>
  <c r="AP259" i="15" s="1"/>
  <c r="AJ216" i="15"/>
  <c r="AM216" i="15" s="1"/>
  <c r="AP216" i="15" s="1"/>
  <c r="AJ218" i="15"/>
  <c r="AM218" i="15" s="1"/>
  <c r="AP218" i="15" s="1"/>
  <c r="AI242" i="15"/>
  <c r="AJ242" i="15" s="1"/>
  <c r="AM242" i="15" s="1"/>
  <c r="AP242" i="15" s="1"/>
  <c r="AJ219" i="15"/>
  <c r="AM219" i="15" s="1"/>
  <c r="AP219" i="15" s="1"/>
  <c r="AJ217" i="15"/>
  <c r="AM217" i="15" s="1"/>
  <c r="AP217" i="15" s="1"/>
  <c r="AJ221" i="15"/>
  <c r="AM221" i="15" s="1"/>
  <c r="AP221" i="15" s="1"/>
  <c r="AJ224" i="15"/>
  <c r="AM224" i="15" s="1"/>
  <c r="AP224" i="15" s="1"/>
  <c r="AJ226" i="15"/>
  <c r="AM226" i="15" s="1"/>
  <c r="AP226" i="15" s="1"/>
  <c r="AJ228" i="15"/>
  <c r="AM228" i="15" s="1"/>
  <c r="AP228" i="15" s="1"/>
  <c r="AJ230" i="15"/>
  <c r="AM230" i="15" s="1"/>
  <c r="AP230" i="15" s="1"/>
  <c r="AJ232" i="15"/>
  <c r="AM232" i="15" s="1"/>
  <c r="AP232" i="15" s="1"/>
  <c r="AJ234" i="15"/>
  <c r="AM234" i="15" s="1"/>
  <c r="AP234" i="15" s="1"/>
  <c r="AJ236" i="15"/>
  <c r="AM236" i="15" s="1"/>
  <c r="AP236" i="15" s="1"/>
  <c r="AJ264" i="15"/>
  <c r="AM264" i="15" s="1"/>
  <c r="AP264" i="15" s="1"/>
  <c r="AJ206" i="15"/>
  <c r="AM206" i="15" s="1"/>
  <c r="AP206" i="15" s="1"/>
  <c r="AG38" i="15"/>
  <c r="AG10" i="15"/>
  <c r="AG20" i="15"/>
  <c r="W2" i="15"/>
  <c r="W4" i="15"/>
  <c r="W6" i="15"/>
  <c r="W8" i="15"/>
  <c r="W12" i="15"/>
  <c r="W14" i="15"/>
  <c r="W16" i="15"/>
  <c r="W18" i="15"/>
  <c r="W22" i="15"/>
  <c r="W24" i="15"/>
  <c r="W26" i="15"/>
  <c r="W28" i="15"/>
  <c r="W30" i="15"/>
  <c r="W32" i="15"/>
  <c r="W34" i="15"/>
  <c r="W36" i="15"/>
  <c r="AG39" i="15"/>
  <c r="AG43" i="15"/>
  <c r="AG47" i="15"/>
  <c r="AG51" i="15"/>
  <c r="AG55" i="15"/>
  <c r="AG59" i="15"/>
  <c r="AG63" i="15"/>
  <c r="AG67" i="15"/>
  <c r="AG71" i="15"/>
  <c r="AG75" i="15"/>
  <c r="AG79" i="15"/>
  <c r="AG83" i="15"/>
  <c r="AG33" i="15"/>
  <c r="AG35" i="15"/>
  <c r="AG37" i="15"/>
  <c r="AG41" i="15"/>
  <c r="AG45" i="15"/>
  <c r="AG49" i="15"/>
  <c r="AG53" i="15"/>
  <c r="AG57" i="15"/>
  <c r="AG61" i="15"/>
  <c r="AG65" i="15"/>
  <c r="AG69" i="15"/>
  <c r="AG73" i="15"/>
  <c r="AG77" i="15"/>
  <c r="AG81" i="15"/>
  <c r="AG85" i="15"/>
  <c r="AJ207" i="15"/>
  <c r="AM207" i="15" s="1"/>
  <c r="AP207" i="15" s="1"/>
  <c r="AJ208" i="15"/>
  <c r="AM208" i="15" s="1"/>
  <c r="AP208" i="15" s="1"/>
  <c r="AJ209" i="15"/>
  <c r="AM209" i="15" s="1"/>
  <c r="AP209" i="15" s="1"/>
  <c r="AJ210" i="15"/>
  <c r="AM210" i="15" s="1"/>
  <c r="AP210" i="15" s="1"/>
  <c r="AJ211" i="15"/>
  <c r="AM211" i="15" s="1"/>
  <c r="AP211" i="15" s="1"/>
  <c r="AJ212" i="15"/>
  <c r="AM212" i="15" s="1"/>
  <c r="AP212" i="15" s="1"/>
  <c r="AJ213" i="15"/>
  <c r="AM213" i="15" s="1"/>
  <c r="AP213" i="15" s="1"/>
  <c r="AJ214" i="15"/>
  <c r="AM214" i="15" s="1"/>
  <c r="AP214" i="15" s="1"/>
  <c r="AK238" i="15"/>
  <c r="AJ238" i="15"/>
  <c r="AM238" i="15" s="1"/>
  <c r="AP238" i="15" s="1"/>
  <c r="AK239" i="15"/>
  <c r="AJ239" i="15"/>
  <c r="AM239" i="15" s="1"/>
  <c r="AP239" i="15" s="1"/>
  <c r="AK240" i="15"/>
  <c r="AK241" i="15"/>
  <c r="AK242" i="15"/>
  <c r="AK243" i="15"/>
  <c r="AJ243" i="15"/>
  <c r="AM243" i="15" s="1"/>
  <c r="AP243" i="15" s="1"/>
  <c r="AK244" i="15"/>
  <c r="AJ244" i="15"/>
  <c r="AM244" i="15" s="1"/>
  <c r="AP244" i="15" s="1"/>
  <c r="AK245" i="15"/>
  <c r="AJ245" i="15"/>
  <c r="AM245" i="15" s="1"/>
  <c r="AP245" i="15" s="1"/>
  <c r="AK246" i="15"/>
  <c r="AJ246" i="15"/>
  <c r="AM246" i="15" s="1"/>
  <c r="AP246" i="15" s="1"/>
  <c r="AK247" i="15"/>
  <c r="AJ247" i="15"/>
  <c r="AM247" i="15" s="1"/>
  <c r="AP247" i="15" s="1"/>
  <c r="AK248" i="15"/>
  <c r="AJ248" i="15"/>
  <c r="AM248" i="15" s="1"/>
  <c r="AP248" i="15" s="1"/>
  <c r="AK249" i="15"/>
  <c r="AJ249" i="15"/>
  <c r="AM249" i="15" s="1"/>
  <c r="AP249" i="15" s="1"/>
  <c r="AK250" i="15"/>
  <c r="AJ250" i="15"/>
  <c r="AM250" i="15" s="1"/>
  <c r="AP250" i="15" s="1"/>
  <c r="AK251" i="15"/>
  <c r="AJ251" i="15"/>
  <c r="AM251" i="15" s="1"/>
  <c r="AP251" i="15" s="1"/>
  <c r="AK252" i="15"/>
  <c r="AJ252" i="15"/>
  <c r="AM252" i="15" s="1"/>
  <c r="AP252" i="15" s="1"/>
  <c r="AK253" i="15"/>
  <c r="AJ253" i="15"/>
  <c r="AM253" i="15" s="1"/>
  <c r="AP253" i="15" s="1"/>
  <c r="AK254" i="15"/>
  <c r="AJ254" i="15"/>
  <c r="AM254" i="15" s="1"/>
  <c r="AP254" i="15" s="1"/>
  <c r="AK255" i="15"/>
  <c r="AJ255" i="15"/>
  <c r="AM255" i="15" s="1"/>
  <c r="AP255" i="15" s="1"/>
  <c r="AJ203" i="15"/>
  <c r="AM203" i="15" s="1"/>
  <c r="AP203" i="15" s="1"/>
  <c r="AJ204" i="15"/>
  <c r="AM204" i="15" s="1"/>
  <c r="AP204" i="15" s="1"/>
  <c r="AJ205" i="15"/>
  <c r="AJ225" i="15"/>
  <c r="AM225" i="15" s="1"/>
  <c r="AP225" i="15" s="1"/>
  <c r="AJ227" i="15"/>
  <c r="AM227" i="15" s="1"/>
  <c r="AP227" i="15" s="1"/>
  <c r="AJ229" i="15"/>
  <c r="AM229" i="15" s="1"/>
  <c r="AP229" i="15" s="1"/>
  <c r="AJ231" i="15"/>
  <c r="AM231" i="15" s="1"/>
  <c r="AP231" i="15" s="1"/>
  <c r="AJ233" i="15"/>
  <c r="AM233" i="15" s="1"/>
  <c r="AP233" i="15" s="1"/>
  <c r="AJ235" i="15"/>
  <c r="AM235" i="15" s="1"/>
  <c r="AP235" i="15" s="1"/>
  <c r="AJ237" i="15"/>
  <c r="AM237" i="15" s="1"/>
  <c r="AP237" i="15" s="1"/>
  <c r="AN267" i="15"/>
  <c r="AM267" i="15"/>
  <c r="AP267" i="15" s="1"/>
  <c r="AJ256" i="15"/>
  <c r="AM256" i="15" s="1"/>
  <c r="AP256" i="15" s="1"/>
  <c r="AJ257" i="15"/>
  <c r="AM257" i="15" s="1"/>
  <c r="AP257" i="15" s="1"/>
  <c r="AJ258" i="15"/>
  <c r="AM258" i="15" s="1"/>
  <c r="AP258" i="15" s="1"/>
  <c r="AM266" i="15"/>
  <c r="AP266" i="15" s="1"/>
  <c r="W55" i="13"/>
  <c r="AG55" i="13"/>
  <c r="W79" i="13"/>
  <c r="AG79" i="13"/>
  <c r="W17" i="13"/>
  <c r="W25" i="13"/>
  <c r="W29" i="13"/>
  <c r="W33" i="13"/>
  <c r="W37" i="13"/>
  <c r="W41" i="13"/>
  <c r="W45" i="13"/>
  <c r="W64" i="13"/>
  <c r="W72" i="13"/>
  <c r="W51" i="13"/>
  <c r="AG51" i="13"/>
  <c r="W59" i="13"/>
  <c r="AG59" i="13"/>
  <c r="W67" i="13"/>
  <c r="AG67" i="13"/>
  <c r="W75" i="13"/>
  <c r="AG75" i="13"/>
  <c r="W63" i="13"/>
  <c r="AG63" i="13"/>
  <c r="W71" i="13"/>
  <c r="AG71" i="13"/>
  <c r="W83" i="13"/>
  <c r="AG83" i="13"/>
  <c r="W5" i="13"/>
  <c r="W9" i="13"/>
  <c r="W13" i="13"/>
  <c r="W21" i="13"/>
  <c r="W49" i="13"/>
  <c r="W56" i="13"/>
  <c r="AG57" i="13"/>
  <c r="AG65" i="13"/>
  <c r="AG73" i="13"/>
  <c r="AN225" i="13"/>
  <c r="AN229" i="13"/>
  <c r="AN233" i="13"/>
  <c r="AN237" i="13"/>
  <c r="AN241" i="13"/>
  <c r="AN245" i="13"/>
  <c r="AN249" i="13"/>
  <c r="AN253" i="13"/>
  <c r="AN257" i="13"/>
  <c r="AN261" i="13"/>
  <c r="AN208" i="13"/>
  <c r="AN212" i="13"/>
  <c r="AN216" i="13"/>
  <c r="AN220" i="13"/>
  <c r="AN226" i="13"/>
  <c r="AN230" i="13"/>
  <c r="AN234" i="13"/>
  <c r="AN238" i="13"/>
  <c r="AN242" i="13"/>
  <c r="AN246" i="13"/>
  <c r="AN250" i="13"/>
  <c r="AN254" i="13"/>
  <c r="AN258" i="13"/>
  <c r="AN262" i="13"/>
  <c r="AN207" i="13"/>
  <c r="AJ208" i="13"/>
  <c r="AM208" i="13" s="1"/>
  <c r="AP208" i="13" s="1"/>
  <c r="AN211" i="13"/>
  <c r="AJ212" i="13"/>
  <c r="AM212" i="13" s="1"/>
  <c r="AP212" i="13" s="1"/>
  <c r="AN215" i="13"/>
  <c r="AJ216" i="13"/>
  <c r="AM216" i="13" s="1"/>
  <c r="AP216" i="13" s="1"/>
  <c r="AN219" i="13"/>
  <c r="AJ220" i="13"/>
  <c r="AM220" i="13" s="1"/>
  <c r="AP220" i="13" s="1"/>
  <c r="AN223" i="13"/>
  <c r="AK224" i="13"/>
  <c r="AN227" i="13"/>
  <c r="AK228" i="13"/>
  <c r="AN231" i="13"/>
  <c r="AK232" i="13"/>
  <c r="AN235" i="13"/>
  <c r="AK236" i="13"/>
  <c r="AN239" i="13"/>
  <c r="AK240" i="13"/>
  <c r="AN243" i="13"/>
  <c r="AK244" i="13"/>
  <c r="AN247" i="13"/>
  <c r="AK248" i="13"/>
  <c r="AN251" i="13"/>
  <c r="AK252" i="13"/>
  <c r="AN255" i="13"/>
  <c r="AK256" i="13"/>
  <c r="AN259" i="13"/>
  <c r="AK260" i="13"/>
  <c r="AN263" i="13"/>
  <c r="AK264" i="13"/>
  <c r="AN210" i="13"/>
  <c r="AN214" i="13"/>
  <c r="AN218" i="13"/>
  <c r="AN224" i="13"/>
  <c r="AK225" i="13"/>
  <c r="AN228" i="13"/>
  <c r="AK229" i="13"/>
  <c r="AN232" i="13"/>
  <c r="AK233" i="13"/>
  <c r="AN236" i="13"/>
  <c r="AK237" i="13"/>
  <c r="AN240" i="13"/>
  <c r="AK241" i="13"/>
  <c r="AN244" i="13"/>
  <c r="AK245" i="13"/>
  <c r="AN248" i="13"/>
  <c r="AK249" i="13"/>
  <c r="AN252" i="13"/>
  <c r="AK253" i="13"/>
  <c r="AN256" i="13"/>
  <c r="AK257" i="13"/>
  <c r="AN260" i="13"/>
  <c r="AK261" i="13"/>
  <c r="AN264" i="13"/>
  <c r="AM267" i="13"/>
  <c r="AP267" i="13" s="1"/>
  <c r="T200" i="12" l="1"/>
  <c r="S200" i="12"/>
  <c r="Q200" i="12"/>
  <c r="T199" i="12"/>
  <c r="S199" i="12"/>
  <c r="Q199" i="12"/>
  <c r="T198" i="12"/>
  <c r="S198" i="12"/>
  <c r="Q198" i="12"/>
  <c r="T197" i="12"/>
  <c r="S197" i="12"/>
  <c r="Q197" i="12"/>
  <c r="T196" i="12"/>
  <c r="S196" i="12"/>
  <c r="Q196" i="12"/>
  <c r="T195" i="12"/>
  <c r="S195" i="12"/>
  <c r="Q195" i="12"/>
  <c r="T194" i="12"/>
  <c r="S194" i="12"/>
  <c r="Q194" i="12"/>
  <c r="T193" i="12"/>
  <c r="S193" i="12"/>
  <c r="Q193" i="12"/>
  <c r="T192" i="12"/>
  <c r="S192" i="12"/>
  <c r="Q192" i="12"/>
  <c r="T191" i="12"/>
  <c r="S191" i="12"/>
  <c r="Q191" i="12"/>
  <c r="T190" i="12"/>
  <c r="S190" i="12"/>
  <c r="Q190" i="12"/>
  <c r="T189" i="12"/>
  <c r="S189" i="12"/>
  <c r="Q189" i="12"/>
  <c r="T188" i="12"/>
  <c r="S188" i="12"/>
  <c r="Q188" i="12"/>
  <c r="T187" i="12"/>
  <c r="S187" i="12"/>
  <c r="Q187" i="12"/>
  <c r="T186" i="12"/>
  <c r="S186" i="12"/>
  <c r="Q186" i="12"/>
  <c r="T185" i="12"/>
  <c r="S185" i="12"/>
  <c r="Q185" i="12"/>
  <c r="T184" i="12"/>
  <c r="S184" i="12"/>
  <c r="Q184" i="12"/>
  <c r="T183" i="12"/>
  <c r="S183" i="12"/>
  <c r="Q183" i="12"/>
  <c r="T182" i="12"/>
  <c r="S182" i="12"/>
  <c r="Q182" i="12"/>
  <c r="T181" i="12"/>
  <c r="S181" i="12"/>
  <c r="Q181" i="12"/>
  <c r="T180" i="12"/>
  <c r="S180" i="12"/>
  <c r="Q180" i="12"/>
  <c r="T179" i="12"/>
  <c r="S179" i="12"/>
  <c r="Q179" i="12"/>
  <c r="T178" i="12"/>
  <c r="S178" i="12"/>
  <c r="Q178" i="12"/>
  <c r="T177" i="12"/>
  <c r="S177" i="12"/>
  <c r="Q177" i="12"/>
  <c r="T176" i="12"/>
  <c r="S176" i="12"/>
  <c r="Q176" i="12"/>
  <c r="T175" i="12"/>
  <c r="S175" i="12"/>
  <c r="Q175" i="12"/>
  <c r="T174" i="12"/>
  <c r="S174" i="12"/>
  <c r="Q174" i="12"/>
  <c r="T173" i="12"/>
  <c r="S173" i="12"/>
  <c r="Q173" i="12"/>
  <c r="T172" i="12"/>
  <c r="S172" i="12"/>
  <c r="Q172" i="12"/>
  <c r="T171" i="12"/>
  <c r="S171" i="12"/>
  <c r="Q171" i="12"/>
  <c r="T170" i="12"/>
  <c r="S170" i="12"/>
  <c r="Q170" i="12"/>
  <c r="T169" i="12"/>
  <c r="S169" i="12"/>
  <c r="Q169" i="12"/>
  <c r="T168" i="12"/>
  <c r="S168" i="12"/>
  <c r="Q168" i="12"/>
  <c r="T167" i="12"/>
  <c r="S167" i="12"/>
  <c r="Q167" i="12"/>
  <c r="T166" i="12"/>
  <c r="S166" i="12"/>
  <c r="Q166" i="12"/>
  <c r="T165" i="12"/>
  <c r="S165" i="12"/>
  <c r="Q165" i="12"/>
  <c r="T164" i="12"/>
  <c r="S164" i="12"/>
  <c r="Q164" i="12"/>
  <c r="T163" i="12"/>
  <c r="S163" i="12"/>
  <c r="Q163" i="12"/>
  <c r="T162" i="12"/>
  <c r="S162" i="12"/>
  <c r="Q162" i="12"/>
  <c r="T161" i="12"/>
  <c r="S161" i="12"/>
  <c r="Q161" i="12"/>
  <c r="T160" i="12"/>
  <c r="S160" i="12"/>
  <c r="Q160" i="12"/>
  <c r="T159" i="12"/>
  <c r="S159" i="12"/>
  <c r="Q159" i="12"/>
  <c r="T158" i="12"/>
  <c r="S158" i="12"/>
  <c r="Q158" i="12"/>
  <c r="T157" i="12"/>
  <c r="S157" i="12"/>
  <c r="Q157" i="12"/>
  <c r="T156" i="12"/>
  <c r="S156" i="12"/>
  <c r="Q156" i="12"/>
  <c r="T155" i="12"/>
  <c r="S155" i="12"/>
  <c r="Q155" i="12"/>
  <c r="T154" i="12"/>
  <c r="S154" i="12"/>
  <c r="Q154" i="12"/>
  <c r="T153" i="12"/>
  <c r="S153" i="12"/>
  <c r="Q153" i="12"/>
  <c r="T152" i="12"/>
  <c r="S152" i="12"/>
  <c r="Q152" i="12"/>
  <c r="T151" i="12"/>
  <c r="S151" i="12"/>
  <c r="Q151" i="12"/>
  <c r="T150" i="12"/>
  <c r="S150" i="12"/>
  <c r="Q150" i="12"/>
  <c r="T149" i="12"/>
  <c r="S149" i="12"/>
  <c r="Q149" i="12"/>
  <c r="T148" i="12"/>
  <c r="S148" i="12"/>
  <c r="Q148" i="12"/>
  <c r="T147" i="12"/>
  <c r="S147" i="12"/>
  <c r="Q147" i="12"/>
  <c r="T146" i="12"/>
  <c r="S146" i="12"/>
  <c r="Q146" i="12"/>
  <c r="T145" i="12"/>
  <c r="S145" i="12"/>
  <c r="Q145" i="12"/>
  <c r="T144" i="12"/>
  <c r="S144" i="12"/>
  <c r="Q144" i="12"/>
  <c r="T143" i="12"/>
  <c r="S143" i="12"/>
  <c r="Q143" i="12"/>
  <c r="T142" i="12"/>
  <c r="S142" i="12"/>
  <c r="Q142" i="12"/>
  <c r="T141" i="12"/>
  <c r="S141" i="12"/>
  <c r="Q141" i="12"/>
  <c r="T140" i="12"/>
  <c r="S140" i="12"/>
  <c r="Q140" i="12"/>
  <c r="T139" i="12"/>
  <c r="S139" i="12"/>
  <c r="Q139" i="12"/>
  <c r="T138" i="12"/>
  <c r="S138" i="12"/>
  <c r="Q138" i="12"/>
  <c r="T137" i="12"/>
  <c r="S137" i="12"/>
  <c r="Q137" i="12"/>
  <c r="T136" i="12"/>
  <c r="S136" i="12"/>
  <c r="Q136" i="12"/>
  <c r="T135" i="12"/>
  <c r="S135" i="12"/>
  <c r="Q135" i="12"/>
  <c r="T134" i="12"/>
  <c r="S134" i="12"/>
  <c r="Q134" i="12"/>
  <c r="T133" i="12"/>
  <c r="S133" i="12"/>
  <c r="Q133" i="12"/>
  <c r="T132" i="12"/>
  <c r="S132" i="12"/>
  <c r="Q132" i="12"/>
  <c r="T131" i="12"/>
  <c r="S131" i="12"/>
  <c r="Q131" i="12"/>
  <c r="T130" i="12"/>
  <c r="S130" i="12"/>
  <c r="Q130" i="12"/>
  <c r="T129" i="12"/>
  <c r="S129" i="12"/>
  <c r="Q129" i="12"/>
  <c r="T128" i="12"/>
  <c r="S128" i="12"/>
  <c r="Q128" i="12"/>
  <c r="T127" i="12"/>
  <c r="S127" i="12"/>
  <c r="Q127" i="12"/>
  <c r="T126" i="12"/>
  <c r="S126" i="12"/>
  <c r="Q126" i="12"/>
  <c r="T125" i="12"/>
  <c r="S125" i="12"/>
  <c r="Q125" i="12"/>
  <c r="T124" i="12"/>
  <c r="S124" i="12"/>
  <c r="Q124" i="12"/>
  <c r="T123" i="12"/>
  <c r="S123" i="12"/>
  <c r="Q123" i="12"/>
  <c r="T122" i="12"/>
  <c r="S122" i="12"/>
  <c r="Q122" i="12"/>
  <c r="T121" i="12"/>
  <c r="S121" i="12"/>
  <c r="Q121" i="12"/>
  <c r="T120" i="12"/>
  <c r="S120" i="12"/>
  <c r="Q120" i="12"/>
  <c r="T119" i="12"/>
  <c r="S119" i="12"/>
  <c r="Q119" i="12"/>
  <c r="T118" i="12"/>
  <c r="S118" i="12"/>
  <c r="Q118" i="12"/>
  <c r="T117" i="12"/>
  <c r="S117" i="12"/>
  <c r="Q117" i="12"/>
  <c r="T116" i="12"/>
  <c r="S116" i="12"/>
  <c r="Q116" i="12"/>
  <c r="T115" i="12"/>
  <c r="S115" i="12"/>
  <c r="Q115" i="12"/>
  <c r="T114" i="12"/>
  <c r="S114" i="12"/>
  <c r="Q114" i="12"/>
  <c r="T113" i="12"/>
  <c r="S113" i="12"/>
  <c r="Q113" i="12"/>
  <c r="T112" i="12"/>
  <c r="S112" i="12"/>
  <c r="Q112" i="12"/>
  <c r="T111" i="12"/>
  <c r="S111" i="12"/>
  <c r="Q111" i="12"/>
  <c r="T110" i="12"/>
  <c r="S110" i="12"/>
  <c r="Q110" i="12"/>
  <c r="T109" i="12"/>
  <c r="S109" i="12"/>
  <c r="Q109" i="12"/>
  <c r="T108" i="12"/>
  <c r="S108" i="12"/>
  <c r="Q108" i="12"/>
  <c r="T107" i="12"/>
  <c r="S107" i="12"/>
  <c r="Q107" i="12"/>
  <c r="T106" i="12"/>
  <c r="S106" i="12"/>
  <c r="Q106" i="12"/>
  <c r="T105" i="12"/>
  <c r="S105" i="12"/>
  <c r="Q105" i="12"/>
  <c r="T104" i="12"/>
  <c r="S104" i="12"/>
  <c r="Q104" i="12"/>
  <c r="T103" i="12"/>
  <c r="S103" i="12"/>
  <c r="Q103" i="12"/>
  <c r="T102" i="12"/>
  <c r="S102" i="12"/>
  <c r="Q102" i="12"/>
  <c r="T101" i="12"/>
  <c r="S101" i="12"/>
  <c r="Q101" i="12"/>
  <c r="T100" i="12"/>
  <c r="S100" i="12"/>
  <c r="Q100" i="12"/>
  <c r="T99" i="12"/>
  <c r="S99" i="12"/>
  <c r="Q99" i="12"/>
  <c r="T98" i="12"/>
  <c r="S98" i="12"/>
  <c r="Q98" i="12"/>
  <c r="T97" i="12"/>
  <c r="S97" i="12"/>
  <c r="Q97" i="12"/>
  <c r="T96" i="12"/>
  <c r="S96" i="12"/>
  <c r="Q96" i="12"/>
  <c r="T95" i="12"/>
  <c r="S95" i="12"/>
  <c r="Q95" i="12"/>
  <c r="T94" i="12"/>
  <c r="S94" i="12"/>
  <c r="Q94" i="12"/>
  <c r="T93" i="12"/>
  <c r="S93" i="12"/>
  <c r="Q93" i="12"/>
  <c r="T92" i="12"/>
  <c r="S92" i="12"/>
  <c r="Q92" i="12"/>
  <c r="T91" i="12"/>
  <c r="S91" i="12"/>
  <c r="Q91" i="12"/>
  <c r="T90" i="12"/>
  <c r="S90" i="12"/>
  <c r="Q90" i="12"/>
  <c r="T89" i="12"/>
  <c r="S89" i="12"/>
  <c r="Q89" i="12"/>
  <c r="T88" i="12"/>
  <c r="S88" i="12"/>
  <c r="Q88" i="12"/>
  <c r="T87" i="12"/>
  <c r="S87" i="12"/>
  <c r="Q87" i="12"/>
  <c r="T86" i="12"/>
  <c r="S86" i="12"/>
  <c r="Q86" i="12"/>
  <c r="T85" i="12"/>
  <c r="S85" i="12"/>
  <c r="Q85" i="12"/>
  <c r="T84" i="12"/>
  <c r="S84" i="12"/>
  <c r="Q84" i="12"/>
  <c r="T83" i="12"/>
  <c r="S83" i="12"/>
  <c r="Q83" i="12"/>
  <c r="T82" i="12"/>
  <c r="S82" i="12"/>
  <c r="Q82" i="12"/>
  <c r="T81" i="12"/>
  <c r="S81" i="12"/>
  <c r="Q81" i="12"/>
  <c r="T80" i="12"/>
  <c r="S80" i="12"/>
  <c r="Q80" i="12"/>
  <c r="T79" i="12"/>
  <c r="S79" i="12"/>
  <c r="Q79" i="12"/>
  <c r="T78" i="12"/>
  <c r="S78" i="12"/>
  <c r="Q78" i="12"/>
  <c r="T77" i="12"/>
  <c r="S77" i="12"/>
  <c r="Q77" i="12"/>
  <c r="T76" i="12"/>
  <c r="S76" i="12"/>
  <c r="Q76" i="12"/>
  <c r="T75" i="12"/>
  <c r="S75" i="12"/>
  <c r="Q75" i="12"/>
  <c r="T74" i="12"/>
  <c r="S74" i="12"/>
  <c r="Q74" i="12"/>
  <c r="T73" i="12"/>
  <c r="S73" i="12"/>
  <c r="Q73" i="12"/>
  <c r="T72" i="12"/>
  <c r="S72" i="12"/>
  <c r="Q72" i="12"/>
  <c r="T71" i="12"/>
  <c r="S71" i="12"/>
  <c r="Q71" i="12"/>
  <c r="T70" i="12"/>
  <c r="S70" i="12"/>
  <c r="Q70" i="12"/>
  <c r="T69" i="12"/>
  <c r="S69" i="12"/>
  <c r="Q69" i="12"/>
  <c r="T68" i="12"/>
  <c r="S68" i="12"/>
  <c r="Q68" i="12"/>
  <c r="T67" i="12"/>
  <c r="S67" i="12"/>
  <c r="Q67" i="12"/>
  <c r="T66" i="12"/>
  <c r="S66" i="12"/>
  <c r="Q66" i="12"/>
  <c r="T65" i="12"/>
  <c r="S65" i="12"/>
  <c r="Q65" i="12"/>
  <c r="T64" i="12"/>
  <c r="S64" i="12"/>
  <c r="Q64" i="12"/>
  <c r="T63" i="12"/>
  <c r="S63" i="12"/>
  <c r="Q63" i="12"/>
  <c r="T62" i="12"/>
  <c r="S62" i="12"/>
  <c r="Q62" i="12"/>
  <c r="T61" i="12"/>
  <c r="S61" i="12"/>
  <c r="Q61" i="12"/>
  <c r="T60" i="12"/>
  <c r="S60" i="12"/>
  <c r="Q60" i="12"/>
  <c r="T59" i="12"/>
  <c r="S59" i="12"/>
  <c r="Q59" i="12"/>
  <c r="T58" i="12"/>
  <c r="S58" i="12"/>
  <c r="Q58" i="12"/>
  <c r="T57" i="12"/>
  <c r="S57" i="12"/>
  <c r="Q57" i="12"/>
  <c r="T56" i="12"/>
  <c r="S56" i="12"/>
  <c r="Q56" i="12"/>
  <c r="T55" i="12"/>
  <c r="S55" i="12"/>
  <c r="Q55" i="12"/>
  <c r="T54" i="12"/>
  <c r="S54" i="12"/>
  <c r="Q54" i="12"/>
  <c r="T53" i="12"/>
  <c r="S53" i="12"/>
  <c r="Q53" i="12"/>
  <c r="T52" i="12"/>
  <c r="S52" i="12"/>
  <c r="Q52" i="12"/>
  <c r="T51" i="12"/>
  <c r="S51" i="12"/>
  <c r="Q51" i="12"/>
  <c r="T50" i="12"/>
  <c r="S50" i="12"/>
  <c r="Q50" i="12"/>
  <c r="T49" i="12"/>
  <c r="S49" i="12"/>
  <c r="Q49" i="12"/>
  <c r="T48" i="12"/>
  <c r="S48" i="12"/>
  <c r="Q48" i="12"/>
  <c r="T47" i="12"/>
  <c r="S47" i="12"/>
  <c r="Q47" i="12"/>
  <c r="T46" i="12"/>
  <c r="S46" i="12"/>
  <c r="Q46" i="12"/>
  <c r="T45" i="12"/>
  <c r="S45" i="12"/>
  <c r="Q45" i="12"/>
  <c r="T44" i="12"/>
  <c r="S44" i="12"/>
  <c r="Q44" i="12"/>
  <c r="T43" i="12"/>
  <c r="S43" i="12"/>
  <c r="Q43" i="12"/>
  <c r="T42" i="12"/>
  <c r="S42" i="12"/>
  <c r="Q42" i="12"/>
  <c r="T41" i="12"/>
  <c r="S41" i="12"/>
  <c r="Q41" i="12"/>
  <c r="T40" i="12"/>
  <c r="S40" i="12"/>
  <c r="Q40" i="12"/>
  <c r="T39" i="12"/>
  <c r="S39" i="12"/>
  <c r="Q39" i="12"/>
  <c r="T38" i="12"/>
  <c r="S38" i="12"/>
  <c r="Q38" i="12"/>
  <c r="T37" i="12"/>
  <c r="S37" i="12"/>
  <c r="Q37" i="12"/>
  <c r="T36" i="12"/>
  <c r="S36" i="12"/>
  <c r="Q36" i="12"/>
  <c r="T35" i="12"/>
  <c r="S35" i="12"/>
  <c r="Q35" i="12"/>
  <c r="T34" i="12"/>
  <c r="S34" i="12"/>
  <c r="Q34" i="12"/>
  <c r="T33" i="12"/>
  <c r="S33" i="12"/>
  <c r="Q33" i="12"/>
  <c r="T32" i="12"/>
  <c r="S32" i="12"/>
  <c r="Q32" i="12"/>
  <c r="T31" i="12"/>
  <c r="S31" i="12"/>
  <c r="Q31" i="12"/>
  <c r="T30" i="12"/>
  <c r="S30" i="12"/>
  <c r="Q30" i="12"/>
  <c r="T29" i="12"/>
  <c r="S29" i="12"/>
  <c r="Q29" i="12"/>
  <c r="T28" i="12"/>
  <c r="S28" i="12"/>
  <c r="Q28" i="12"/>
  <c r="T27" i="12"/>
  <c r="S27" i="12"/>
  <c r="Q27" i="12"/>
  <c r="T26" i="12"/>
  <c r="S26" i="12"/>
  <c r="Q26" i="12"/>
  <c r="T25" i="12"/>
  <c r="S25" i="12"/>
  <c r="Q25" i="12"/>
  <c r="T24" i="12"/>
  <c r="S24" i="12"/>
  <c r="Q24" i="12"/>
  <c r="T23" i="12"/>
  <c r="S23" i="12"/>
  <c r="Q23" i="12"/>
  <c r="T22" i="12"/>
  <c r="S22" i="12"/>
  <c r="Q22" i="12"/>
  <c r="T21" i="12"/>
  <c r="S21" i="12"/>
  <c r="Q21" i="12"/>
  <c r="T20" i="12"/>
  <c r="S20" i="12"/>
  <c r="Q20" i="12"/>
  <c r="T19" i="12"/>
  <c r="S19" i="12"/>
  <c r="Q19" i="12"/>
  <c r="T18" i="12"/>
  <c r="S18" i="12"/>
  <c r="Q18" i="12"/>
  <c r="T17" i="12"/>
  <c r="S17" i="12"/>
  <c r="Q17" i="12"/>
  <c r="T16" i="12"/>
  <c r="S16" i="12"/>
  <c r="Q16" i="12"/>
  <c r="T15" i="12"/>
  <c r="S15" i="12"/>
  <c r="Q15" i="12"/>
  <c r="T14" i="12"/>
  <c r="S14" i="12"/>
  <c r="Q14" i="12"/>
  <c r="T13" i="12"/>
  <c r="S13" i="12"/>
  <c r="Q13" i="12"/>
  <c r="T12" i="12"/>
  <c r="S12" i="12"/>
  <c r="Q12" i="12"/>
  <c r="T11" i="12"/>
  <c r="S11" i="12"/>
  <c r="Q11" i="12"/>
  <c r="T10" i="12"/>
  <c r="S10" i="12"/>
  <c r="Q10" i="12"/>
  <c r="T9" i="12"/>
  <c r="S9" i="12"/>
  <c r="Q9" i="12"/>
  <c r="T8" i="12"/>
  <c r="S8" i="12"/>
  <c r="Q8" i="12"/>
  <c r="T7" i="12"/>
  <c r="S7" i="12"/>
  <c r="Q7" i="12"/>
  <c r="T6" i="12"/>
  <c r="S6" i="12"/>
  <c r="Q6" i="12"/>
  <c r="T5" i="12"/>
  <c r="X5" i="12" s="1"/>
  <c r="Z5" i="12" s="1"/>
  <c r="S5" i="12"/>
  <c r="Q5" i="12"/>
  <c r="T4" i="12"/>
  <c r="X4" i="12" s="1"/>
  <c r="Z4" i="12" s="1"/>
  <c r="S4" i="12"/>
  <c r="Q4" i="12"/>
  <c r="T3" i="12"/>
  <c r="S3" i="12"/>
  <c r="Q3" i="12"/>
  <c r="T2" i="12"/>
  <c r="S2" i="12"/>
  <c r="Q2" i="12"/>
  <c r="T200" i="11"/>
  <c r="S200" i="11"/>
  <c r="Q200" i="11"/>
  <c r="T199" i="11"/>
  <c r="S199" i="11"/>
  <c r="Q199" i="11"/>
  <c r="T198" i="11"/>
  <c r="S198" i="11"/>
  <c r="Q198" i="11"/>
  <c r="T197" i="11"/>
  <c r="S197" i="11"/>
  <c r="Q197" i="11"/>
  <c r="T196" i="11"/>
  <c r="S196" i="11"/>
  <c r="Q196" i="11"/>
  <c r="T195" i="11"/>
  <c r="S195" i="11"/>
  <c r="Q195" i="11"/>
  <c r="T194" i="11"/>
  <c r="S194" i="11"/>
  <c r="Q194" i="11"/>
  <c r="T193" i="11"/>
  <c r="S193" i="11"/>
  <c r="Q193" i="11"/>
  <c r="T192" i="11"/>
  <c r="S192" i="11"/>
  <c r="Q192" i="11"/>
  <c r="T191" i="11"/>
  <c r="S191" i="11"/>
  <c r="Q191" i="11"/>
  <c r="T190" i="11"/>
  <c r="S190" i="11"/>
  <c r="Q190" i="11"/>
  <c r="T189" i="11"/>
  <c r="S189" i="11"/>
  <c r="Q189" i="11"/>
  <c r="T188" i="11"/>
  <c r="S188" i="11"/>
  <c r="Q188" i="11"/>
  <c r="T187" i="11"/>
  <c r="S187" i="11"/>
  <c r="Q187" i="11"/>
  <c r="T186" i="11"/>
  <c r="S186" i="11"/>
  <c r="Q186" i="11"/>
  <c r="T185" i="11"/>
  <c r="S185" i="11"/>
  <c r="Q185" i="11"/>
  <c r="T184" i="11"/>
  <c r="S184" i="11"/>
  <c r="Q184" i="11"/>
  <c r="T183" i="11"/>
  <c r="S183" i="11"/>
  <c r="Q183" i="11"/>
  <c r="T182" i="11"/>
  <c r="S182" i="11"/>
  <c r="Q182" i="11"/>
  <c r="T181" i="11"/>
  <c r="S181" i="11"/>
  <c r="Q181" i="11"/>
  <c r="T180" i="11"/>
  <c r="S180" i="11"/>
  <c r="Q180" i="11"/>
  <c r="T179" i="11"/>
  <c r="S179" i="11"/>
  <c r="Q179" i="11"/>
  <c r="T178" i="11"/>
  <c r="S178" i="11"/>
  <c r="Q178" i="11"/>
  <c r="T177" i="11"/>
  <c r="S177" i="11"/>
  <c r="Q177" i="11"/>
  <c r="T176" i="11"/>
  <c r="S176" i="11"/>
  <c r="Q176" i="11"/>
  <c r="T175" i="11"/>
  <c r="S175" i="11"/>
  <c r="Q175" i="11"/>
  <c r="T174" i="11"/>
  <c r="S174" i="11"/>
  <c r="Q174" i="11"/>
  <c r="T173" i="11"/>
  <c r="S173" i="11"/>
  <c r="Q173" i="11"/>
  <c r="T172" i="11"/>
  <c r="S172" i="11"/>
  <c r="Q172" i="11"/>
  <c r="T171" i="11"/>
  <c r="S171" i="11"/>
  <c r="Q171" i="11"/>
  <c r="T170" i="11"/>
  <c r="S170" i="11"/>
  <c r="Q170" i="11"/>
  <c r="T169" i="11"/>
  <c r="S169" i="11"/>
  <c r="Q169" i="11"/>
  <c r="T168" i="11"/>
  <c r="S168" i="11"/>
  <c r="Q168" i="11"/>
  <c r="T167" i="11"/>
  <c r="S167" i="11"/>
  <c r="Q167" i="11"/>
  <c r="T166" i="11"/>
  <c r="S166" i="11"/>
  <c r="Q166" i="11"/>
  <c r="T165" i="11"/>
  <c r="S165" i="11"/>
  <c r="Q165" i="11"/>
  <c r="T164" i="11"/>
  <c r="S164" i="11"/>
  <c r="Q164" i="11"/>
  <c r="T163" i="11"/>
  <c r="S163" i="11"/>
  <c r="Q163" i="11"/>
  <c r="T162" i="11"/>
  <c r="S162" i="11"/>
  <c r="Q162" i="11"/>
  <c r="T161" i="11"/>
  <c r="S161" i="11"/>
  <c r="Q161" i="11"/>
  <c r="T160" i="11"/>
  <c r="S160" i="11"/>
  <c r="Q160" i="11"/>
  <c r="T159" i="11"/>
  <c r="S159" i="11"/>
  <c r="Q159" i="11"/>
  <c r="T158" i="11"/>
  <c r="S158" i="11"/>
  <c r="Q158" i="11"/>
  <c r="T157" i="11"/>
  <c r="S157" i="11"/>
  <c r="Q157" i="11"/>
  <c r="T156" i="11"/>
  <c r="S156" i="11"/>
  <c r="Q156" i="11"/>
  <c r="T155" i="11"/>
  <c r="S155" i="11"/>
  <c r="Q155" i="11"/>
  <c r="T154" i="11"/>
  <c r="S154" i="11"/>
  <c r="Q154" i="11"/>
  <c r="T153" i="11"/>
  <c r="S153" i="11"/>
  <c r="Q153" i="11"/>
  <c r="T152" i="11"/>
  <c r="S152" i="11"/>
  <c r="Q152" i="11"/>
  <c r="T151" i="11"/>
  <c r="S151" i="11"/>
  <c r="Q151" i="11"/>
  <c r="T150" i="11"/>
  <c r="S150" i="11"/>
  <c r="Q150" i="11"/>
  <c r="T149" i="11"/>
  <c r="S149" i="11"/>
  <c r="Q149" i="11"/>
  <c r="T148" i="11"/>
  <c r="S148" i="11"/>
  <c r="Q148" i="11"/>
  <c r="T147" i="11"/>
  <c r="S147" i="11"/>
  <c r="Q147" i="11"/>
  <c r="T146" i="11"/>
  <c r="S146" i="11"/>
  <c r="Q146" i="11"/>
  <c r="T145" i="11"/>
  <c r="S145" i="11"/>
  <c r="Q145" i="11"/>
  <c r="T144" i="11"/>
  <c r="S144" i="11"/>
  <c r="Q144" i="11"/>
  <c r="T143" i="11"/>
  <c r="S143" i="11"/>
  <c r="Q143" i="11"/>
  <c r="T142" i="11"/>
  <c r="S142" i="11"/>
  <c r="Q142" i="11"/>
  <c r="T141" i="11"/>
  <c r="S141" i="11"/>
  <c r="Q141" i="11"/>
  <c r="T140" i="11"/>
  <c r="S140" i="11"/>
  <c r="Q140" i="11"/>
  <c r="T139" i="11"/>
  <c r="S139" i="11"/>
  <c r="Q139" i="11"/>
  <c r="T138" i="11"/>
  <c r="S138" i="11"/>
  <c r="Q138" i="11"/>
  <c r="T137" i="11"/>
  <c r="S137" i="11"/>
  <c r="Q137" i="11"/>
  <c r="T136" i="11"/>
  <c r="S136" i="11"/>
  <c r="Q136" i="11"/>
  <c r="T135" i="11"/>
  <c r="S135" i="11"/>
  <c r="Q135" i="11"/>
  <c r="T134" i="11"/>
  <c r="S134" i="11"/>
  <c r="Q134" i="11"/>
  <c r="T133" i="11"/>
  <c r="S133" i="11"/>
  <c r="Q133" i="11"/>
  <c r="T132" i="11"/>
  <c r="S132" i="11"/>
  <c r="Q132" i="11"/>
  <c r="T131" i="11"/>
  <c r="S131" i="11"/>
  <c r="Q131" i="11"/>
  <c r="T130" i="11"/>
  <c r="S130" i="11"/>
  <c r="Q130" i="11"/>
  <c r="T129" i="11"/>
  <c r="S129" i="11"/>
  <c r="Q129" i="11"/>
  <c r="T128" i="11"/>
  <c r="S128" i="11"/>
  <c r="Q128" i="11"/>
  <c r="T127" i="11"/>
  <c r="S127" i="11"/>
  <c r="Q127" i="11"/>
  <c r="T126" i="11"/>
  <c r="S126" i="11"/>
  <c r="Q126" i="11"/>
  <c r="T125" i="11"/>
  <c r="S125" i="11"/>
  <c r="Q125" i="11"/>
  <c r="T124" i="11"/>
  <c r="S124" i="11"/>
  <c r="Q124" i="11"/>
  <c r="T123" i="11"/>
  <c r="S123" i="11"/>
  <c r="Q123" i="11"/>
  <c r="T122" i="11"/>
  <c r="S122" i="11"/>
  <c r="Q122" i="11"/>
  <c r="T121" i="11"/>
  <c r="S121" i="11"/>
  <c r="Q121" i="11"/>
  <c r="T120" i="11"/>
  <c r="S120" i="11"/>
  <c r="Q120" i="11"/>
  <c r="T119" i="11"/>
  <c r="S119" i="11"/>
  <c r="Q119" i="11"/>
  <c r="T118" i="11"/>
  <c r="S118" i="11"/>
  <c r="Q118" i="11"/>
  <c r="T117" i="11"/>
  <c r="S117" i="11"/>
  <c r="Q117" i="11"/>
  <c r="T116" i="11"/>
  <c r="S116" i="11"/>
  <c r="Q116" i="11"/>
  <c r="T115" i="11"/>
  <c r="S115" i="11"/>
  <c r="Q115" i="11"/>
  <c r="T114" i="11"/>
  <c r="S114" i="11"/>
  <c r="Q114" i="11"/>
  <c r="T113" i="11"/>
  <c r="S113" i="11"/>
  <c r="Q113" i="11"/>
  <c r="T112" i="11"/>
  <c r="S112" i="11"/>
  <c r="Q112" i="11"/>
  <c r="T111" i="11"/>
  <c r="S111" i="11"/>
  <c r="Q111" i="11"/>
  <c r="T110" i="11"/>
  <c r="S110" i="11"/>
  <c r="Q110" i="11"/>
  <c r="T109" i="11"/>
  <c r="S109" i="11"/>
  <c r="Q109" i="11"/>
  <c r="T108" i="11"/>
  <c r="S108" i="11"/>
  <c r="Q108" i="11"/>
  <c r="T107" i="11"/>
  <c r="S107" i="11"/>
  <c r="Q107" i="11"/>
  <c r="T106" i="11"/>
  <c r="S106" i="11"/>
  <c r="Q106" i="11"/>
  <c r="T105" i="11"/>
  <c r="S105" i="11"/>
  <c r="Q105" i="11"/>
  <c r="T104" i="11"/>
  <c r="S104" i="11"/>
  <c r="Q104" i="11"/>
  <c r="T103" i="11"/>
  <c r="S103" i="11"/>
  <c r="Q103" i="11"/>
  <c r="T102" i="11"/>
  <c r="S102" i="11"/>
  <c r="Q102" i="11"/>
  <c r="T101" i="11"/>
  <c r="S101" i="11"/>
  <c r="Q101" i="11"/>
  <c r="T100" i="11"/>
  <c r="S100" i="11"/>
  <c r="Q100" i="11"/>
  <c r="T99" i="11"/>
  <c r="S99" i="11"/>
  <c r="Q99" i="11"/>
  <c r="T98" i="11"/>
  <c r="S98" i="11"/>
  <c r="Q98" i="11"/>
  <c r="T97" i="11"/>
  <c r="S97" i="11"/>
  <c r="Q97" i="11"/>
  <c r="T96" i="11"/>
  <c r="S96" i="11"/>
  <c r="Q96" i="11"/>
  <c r="T95" i="11"/>
  <c r="S95" i="11"/>
  <c r="Q95" i="11"/>
  <c r="T94" i="11"/>
  <c r="S94" i="11"/>
  <c r="Q94" i="11"/>
  <c r="T93" i="11"/>
  <c r="S93" i="11"/>
  <c r="Q93" i="11"/>
  <c r="T92" i="11"/>
  <c r="S92" i="11"/>
  <c r="Q92" i="11"/>
  <c r="T91" i="11"/>
  <c r="S91" i="11"/>
  <c r="Q91" i="11"/>
  <c r="T90" i="11"/>
  <c r="S90" i="11"/>
  <c r="Q90" i="11"/>
  <c r="T89" i="11"/>
  <c r="S89" i="11"/>
  <c r="Q89" i="11"/>
  <c r="T88" i="11"/>
  <c r="S88" i="11"/>
  <c r="Q88" i="11"/>
  <c r="T87" i="11"/>
  <c r="S87" i="11"/>
  <c r="Q87" i="11"/>
  <c r="T86" i="11"/>
  <c r="S86" i="11"/>
  <c r="Q86" i="11"/>
  <c r="T85" i="11"/>
  <c r="S85" i="11"/>
  <c r="Q85" i="11"/>
  <c r="T84" i="11"/>
  <c r="S84" i="11"/>
  <c r="Q84" i="11"/>
  <c r="T83" i="11"/>
  <c r="S83" i="11"/>
  <c r="Q83" i="11"/>
  <c r="T82" i="11"/>
  <c r="S82" i="11"/>
  <c r="Q82" i="11"/>
  <c r="T81" i="11"/>
  <c r="S81" i="11"/>
  <c r="Q81" i="11"/>
  <c r="T80" i="11"/>
  <c r="S80" i="11"/>
  <c r="Q80" i="11"/>
  <c r="T79" i="11"/>
  <c r="S79" i="11"/>
  <c r="Q79" i="11"/>
  <c r="T78" i="11"/>
  <c r="S78" i="11"/>
  <c r="Q78" i="11"/>
  <c r="T77" i="11"/>
  <c r="S77" i="11"/>
  <c r="Q77" i="11"/>
  <c r="T76" i="11"/>
  <c r="S76" i="11"/>
  <c r="Q76" i="11"/>
  <c r="T75" i="11"/>
  <c r="S75" i="11"/>
  <c r="Q75" i="11"/>
  <c r="T74" i="11"/>
  <c r="S74" i="11"/>
  <c r="Q74" i="11"/>
  <c r="T73" i="11"/>
  <c r="S73" i="11"/>
  <c r="Q73" i="11"/>
  <c r="T72" i="11"/>
  <c r="S72" i="11"/>
  <c r="Q72" i="11"/>
  <c r="T71" i="11"/>
  <c r="S71" i="11"/>
  <c r="Q71" i="11"/>
  <c r="T70" i="11"/>
  <c r="S70" i="11"/>
  <c r="Q70" i="11"/>
  <c r="T69" i="11"/>
  <c r="S69" i="11"/>
  <c r="Q69" i="11"/>
  <c r="T68" i="11"/>
  <c r="S68" i="11"/>
  <c r="Q68" i="11"/>
  <c r="T67" i="11"/>
  <c r="S67" i="11"/>
  <c r="Q67" i="11"/>
  <c r="T66" i="11"/>
  <c r="S66" i="11"/>
  <c r="Q66" i="11"/>
  <c r="T65" i="11"/>
  <c r="S65" i="11"/>
  <c r="Q65" i="11"/>
  <c r="T64" i="11"/>
  <c r="S64" i="11"/>
  <c r="Q64" i="11"/>
  <c r="T63" i="11"/>
  <c r="S63" i="11"/>
  <c r="Q63" i="11"/>
  <c r="T62" i="11"/>
  <c r="S62" i="11"/>
  <c r="Q62" i="11"/>
  <c r="T61" i="11"/>
  <c r="S61" i="11"/>
  <c r="Q61" i="11"/>
  <c r="T60" i="11"/>
  <c r="S60" i="11"/>
  <c r="Q60" i="11"/>
  <c r="T59" i="11"/>
  <c r="S59" i="11"/>
  <c r="Q59" i="11"/>
  <c r="T58" i="11"/>
  <c r="S58" i="11"/>
  <c r="Q58" i="11"/>
  <c r="T57" i="11"/>
  <c r="S57" i="11"/>
  <c r="Q57" i="11"/>
  <c r="T56" i="11"/>
  <c r="S56" i="11"/>
  <c r="Q56" i="11"/>
  <c r="T55" i="11"/>
  <c r="S55" i="11"/>
  <c r="Q55" i="11"/>
  <c r="T54" i="11"/>
  <c r="S54" i="11"/>
  <c r="Q54" i="11"/>
  <c r="T53" i="11"/>
  <c r="S53" i="11"/>
  <c r="Q53" i="11"/>
  <c r="T52" i="11"/>
  <c r="S52" i="11"/>
  <c r="Q52" i="11"/>
  <c r="T51" i="11"/>
  <c r="S51" i="11"/>
  <c r="Q51" i="11"/>
  <c r="T50" i="11"/>
  <c r="S50" i="11"/>
  <c r="Q50" i="11"/>
  <c r="T49" i="11"/>
  <c r="S49" i="11"/>
  <c r="Q49" i="11"/>
  <c r="T48" i="11"/>
  <c r="S48" i="11"/>
  <c r="Q48" i="11"/>
  <c r="T47" i="11"/>
  <c r="S47" i="11"/>
  <c r="Q47" i="11"/>
  <c r="T46" i="11"/>
  <c r="S46" i="11"/>
  <c r="Q46" i="11"/>
  <c r="T45" i="11"/>
  <c r="S45" i="11"/>
  <c r="Q45" i="11"/>
  <c r="T44" i="11"/>
  <c r="S44" i="11"/>
  <c r="Q44" i="11"/>
  <c r="T43" i="11"/>
  <c r="S43" i="11"/>
  <c r="Q43" i="11"/>
  <c r="T42" i="11"/>
  <c r="S42" i="11"/>
  <c r="Q42" i="11"/>
  <c r="T41" i="11"/>
  <c r="S41" i="11"/>
  <c r="Q41" i="11"/>
  <c r="T40" i="11"/>
  <c r="S40" i="11"/>
  <c r="Q40" i="11"/>
  <c r="T39" i="11"/>
  <c r="S39" i="11"/>
  <c r="Q39" i="11"/>
  <c r="T38" i="11"/>
  <c r="S38" i="11"/>
  <c r="Q38" i="11"/>
  <c r="T37" i="11"/>
  <c r="S37" i="11"/>
  <c r="Q37" i="11"/>
  <c r="T36" i="11"/>
  <c r="S36" i="11"/>
  <c r="Q36" i="11"/>
  <c r="T35" i="11"/>
  <c r="S35" i="11"/>
  <c r="Q35" i="11"/>
  <c r="T34" i="11"/>
  <c r="S34" i="11"/>
  <c r="Q34" i="11"/>
  <c r="T33" i="11"/>
  <c r="S33" i="11"/>
  <c r="Q33" i="11"/>
  <c r="T32" i="11"/>
  <c r="S32" i="11"/>
  <c r="Q32" i="11"/>
  <c r="T31" i="11"/>
  <c r="S31" i="11"/>
  <c r="Q31" i="11"/>
  <c r="T30" i="11"/>
  <c r="S30" i="11"/>
  <c r="Q30" i="11"/>
  <c r="T29" i="11"/>
  <c r="S29" i="11"/>
  <c r="Q29" i="11"/>
  <c r="T28" i="11"/>
  <c r="S28" i="11"/>
  <c r="Q28" i="11"/>
  <c r="T27" i="11"/>
  <c r="S27" i="11"/>
  <c r="Q27" i="11"/>
  <c r="T26" i="11"/>
  <c r="S26" i="11"/>
  <c r="Q26" i="11"/>
  <c r="T25" i="11"/>
  <c r="S25" i="11"/>
  <c r="Q25" i="11"/>
  <c r="T24" i="11"/>
  <c r="S24" i="11"/>
  <c r="Q24" i="11"/>
  <c r="T23" i="11"/>
  <c r="S23" i="11"/>
  <c r="Q23" i="11"/>
  <c r="T22" i="11"/>
  <c r="S22" i="11"/>
  <c r="Q22" i="11"/>
  <c r="T21" i="11"/>
  <c r="S21" i="11"/>
  <c r="Q21" i="11"/>
  <c r="T20" i="11"/>
  <c r="S20" i="11"/>
  <c r="Q20" i="11"/>
  <c r="T19" i="11"/>
  <c r="S19" i="11"/>
  <c r="Q19" i="11"/>
  <c r="T18" i="11"/>
  <c r="S18" i="11"/>
  <c r="Q18" i="11"/>
  <c r="T17" i="11"/>
  <c r="S17" i="11"/>
  <c r="Q17" i="11"/>
  <c r="T16" i="11"/>
  <c r="S16" i="11"/>
  <c r="Q16" i="11"/>
  <c r="T15" i="11"/>
  <c r="S15" i="11"/>
  <c r="Q15" i="11"/>
  <c r="T13" i="11"/>
  <c r="S13" i="11"/>
  <c r="Q13" i="11"/>
  <c r="T12" i="11"/>
  <c r="S12" i="11"/>
  <c r="Q12" i="11"/>
  <c r="T11" i="11"/>
  <c r="S11" i="11"/>
  <c r="Q11" i="11"/>
  <c r="T10" i="11"/>
  <c r="S10" i="11"/>
  <c r="Q10" i="11"/>
  <c r="T9" i="11"/>
  <c r="S9" i="11"/>
  <c r="Q9" i="11"/>
  <c r="T8" i="11"/>
  <c r="S8" i="11"/>
  <c r="Q8" i="11"/>
  <c r="T7" i="11"/>
  <c r="S7" i="11"/>
  <c r="Q7" i="11"/>
  <c r="T6" i="11"/>
  <c r="S6" i="11"/>
  <c r="Q6" i="11"/>
  <c r="T5" i="11"/>
  <c r="S5" i="11"/>
  <c r="Q5" i="11"/>
  <c r="T4" i="11"/>
  <c r="S4" i="11"/>
  <c r="Q4" i="11"/>
  <c r="T3" i="11"/>
  <c r="S3" i="11"/>
  <c r="Q3" i="11"/>
  <c r="T2" i="11"/>
  <c r="S2" i="11"/>
  <c r="Q2" i="11"/>
  <c r="T200" i="10"/>
  <c r="S200" i="10"/>
  <c r="Q200" i="10"/>
  <c r="T199" i="10"/>
  <c r="S199" i="10"/>
  <c r="Q199" i="10"/>
  <c r="T198" i="10"/>
  <c r="S198" i="10"/>
  <c r="Q198" i="10"/>
  <c r="T197" i="10"/>
  <c r="S197" i="10"/>
  <c r="Q197" i="10"/>
  <c r="T196" i="10"/>
  <c r="S196" i="10"/>
  <c r="Q196" i="10"/>
  <c r="T195" i="10"/>
  <c r="S195" i="10"/>
  <c r="Q195" i="10"/>
  <c r="T194" i="10"/>
  <c r="S194" i="10"/>
  <c r="Q194" i="10"/>
  <c r="T193" i="10"/>
  <c r="S193" i="10"/>
  <c r="Q193" i="10"/>
  <c r="T192" i="10"/>
  <c r="S192" i="10"/>
  <c r="Q192" i="10"/>
  <c r="T191" i="10"/>
  <c r="S191" i="10"/>
  <c r="Q191" i="10"/>
  <c r="T190" i="10"/>
  <c r="S190" i="10"/>
  <c r="Q190" i="10"/>
  <c r="T189" i="10"/>
  <c r="S189" i="10"/>
  <c r="Q189" i="10"/>
  <c r="T188" i="10"/>
  <c r="S188" i="10"/>
  <c r="Q188" i="10"/>
  <c r="T187" i="10"/>
  <c r="S187" i="10"/>
  <c r="Q187" i="10"/>
  <c r="T186" i="10"/>
  <c r="S186" i="10"/>
  <c r="Q186" i="10"/>
  <c r="T185" i="10"/>
  <c r="S185" i="10"/>
  <c r="Q185" i="10"/>
  <c r="T184" i="10"/>
  <c r="S184" i="10"/>
  <c r="Q184" i="10"/>
  <c r="T183" i="10"/>
  <c r="S183" i="10"/>
  <c r="Q183" i="10"/>
  <c r="T182" i="10"/>
  <c r="S182" i="10"/>
  <c r="Q182" i="10"/>
  <c r="T181" i="10"/>
  <c r="S181" i="10"/>
  <c r="Q181" i="10"/>
  <c r="T180" i="10"/>
  <c r="S180" i="10"/>
  <c r="Q180" i="10"/>
  <c r="T179" i="10"/>
  <c r="S179" i="10"/>
  <c r="Q179" i="10"/>
  <c r="T178" i="10"/>
  <c r="S178" i="10"/>
  <c r="Q178" i="10"/>
  <c r="T177" i="10"/>
  <c r="S177" i="10"/>
  <c r="Q177" i="10"/>
  <c r="T176" i="10"/>
  <c r="S176" i="10"/>
  <c r="Q176" i="10"/>
  <c r="T175" i="10"/>
  <c r="S175" i="10"/>
  <c r="Q175" i="10"/>
  <c r="T174" i="10"/>
  <c r="S174" i="10"/>
  <c r="Q174" i="10"/>
  <c r="T173" i="10"/>
  <c r="S173" i="10"/>
  <c r="Q173" i="10"/>
  <c r="T172" i="10"/>
  <c r="S172" i="10"/>
  <c r="Q172" i="10"/>
  <c r="T171" i="10"/>
  <c r="S171" i="10"/>
  <c r="Q171" i="10"/>
  <c r="T170" i="10"/>
  <c r="S170" i="10"/>
  <c r="Q170" i="10"/>
  <c r="T169" i="10"/>
  <c r="S169" i="10"/>
  <c r="Q169" i="10"/>
  <c r="T168" i="10"/>
  <c r="S168" i="10"/>
  <c r="Q168" i="10"/>
  <c r="T167" i="10"/>
  <c r="S167" i="10"/>
  <c r="Q167" i="10"/>
  <c r="T166" i="10"/>
  <c r="S166" i="10"/>
  <c r="Q166" i="10"/>
  <c r="T165" i="10"/>
  <c r="S165" i="10"/>
  <c r="Q165" i="10"/>
  <c r="T164" i="10"/>
  <c r="S164" i="10"/>
  <c r="Q164" i="10"/>
  <c r="T163" i="10"/>
  <c r="S163" i="10"/>
  <c r="Q163" i="10"/>
  <c r="T162" i="10"/>
  <c r="S162" i="10"/>
  <c r="Q162" i="10"/>
  <c r="T161" i="10"/>
  <c r="S161" i="10"/>
  <c r="Q161" i="10"/>
  <c r="T160" i="10"/>
  <c r="S160" i="10"/>
  <c r="Q160" i="10"/>
  <c r="T159" i="10"/>
  <c r="S159" i="10"/>
  <c r="Q159" i="10"/>
  <c r="T158" i="10"/>
  <c r="S158" i="10"/>
  <c r="Q158" i="10"/>
  <c r="T157" i="10"/>
  <c r="S157" i="10"/>
  <c r="Q157" i="10"/>
  <c r="T156" i="10"/>
  <c r="S156" i="10"/>
  <c r="Q156" i="10"/>
  <c r="T155" i="10"/>
  <c r="S155" i="10"/>
  <c r="Q155" i="10"/>
  <c r="T154" i="10"/>
  <c r="S154" i="10"/>
  <c r="Q154" i="10"/>
  <c r="T153" i="10"/>
  <c r="S153" i="10"/>
  <c r="Q153" i="10"/>
  <c r="T152" i="10"/>
  <c r="S152" i="10"/>
  <c r="Q152" i="10"/>
  <c r="T151" i="10"/>
  <c r="S151" i="10"/>
  <c r="Q151" i="10"/>
  <c r="T150" i="10"/>
  <c r="S150" i="10"/>
  <c r="Q150" i="10"/>
  <c r="T149" i="10"/>
  <c r="S149" i="10"/>
  <c r="Q149" i="10"/>
  <c r="T148" i="10"/>
  <c r="S148" i="10"/>
  <c r="Q148" i="10"/>
  <c r="T147" i="10"/>
  <c r="S147" i="10"/>
  <c r="Q147" i="10"/>
  <c r="T146" i="10"/>
  <c r="S146" i="10"/>
  <c r="Q146" i="10"/>
  <c r="T145" i="10"/>
  <c r="S145" i="10"/>
  <c r="Q145" i="10"/>
  <c r="T144" i="10"/>
  <c r="S144" i="10"/>
  <c r="Q144" i="10"/>
  <c r="T143" i="10"/>
  <c r="S143" i="10"/>
  <c r="Q143" i="10"/>
  <c r="T142" i="10"/>
  <c r="S142" i="10"/>
  <c r="Q142" i="10"/>
  <c r="T141" i="10"/>
  <c r="S141" i="10"/>
  <c r="Q141" i="10"/>
  <c r="T140" i="10"/>
  <c r="S140" i="10"/>
  <c r="Q140" i="10"/>
  <c r="T139" i="10"/>
  <c r="S139" i="10"/>
  <c r="Q139" i="10"/>
  <c r="T138" i="10"/>
  <c r="S138" i="10"/>
  <c r="Q138" i="10"/>
  <c r="T137" i="10"/>
  <c r="S137" i="10"/>
  <c r="Q137" i="10"/>
  <c r="T136" i="10"/>
  <c r="S136" i="10"/>
  <c r="Q136" i="10"/>
  <c r="T135" i="10"/>
  <c r="S135" i="10"/>
  <c r="Q135" i="10"/>
  <c r="T134" i="10"/>
  <c r="S134" i="10"/>
  <c r="Q134" i="10"/>
  <c r="T133" i="10"/>
  <c r="S133" i="10"/>
  <c r="Q133" i="10"/>
  <c r="T132" i="10"/>
  <c r="S132" i="10"/>
  <c r="Q132" i="10"/>
  <c r="T131" i="10"/>
  <c r="S131" i="10"/>
  <c r="Q131" i="10"/>
  <c r="T130" i="10"/>
  <c r="S130" i="10"/>
  <c r="Q130" i="10"/>
  <c r="T129" i="10"/>
  <c r="S129" i="10"/>
  <c r="Q129" i="10"/>
  <c r="T128" i="10"/>
  <c r="S128" i="10"/>
  <c r="Q128" i="10"/>
  <c r="T127" i="10"/>
  <c r="S127" i="10"/>
  <c r="Q127" i="10"/>
  <c r="T126" i="10"/>
  <c r="S126" i="10"/>
  <c r="Q126" i="10"/>
  <c r="T125" i="10"/>
  <c r="S125" i="10"/>
  <c r="Q125" i="10"/>
  <c r="T124" i="10"/>
  <c r="S124" i="10"/>
  <c r="Q124" i="10"/>
  <c r="T123" i="10"/>
  <c r="S123" i="10"/>
  <c r="Q123" i="10"/>
  <c r="T122" i="10"/>
  <c r="S122" i="10"/>
  <c r="Q122" i="10"/>
  <c r="T121" i="10"/>
  <c r="S121" i="10"/>
  <c r="Q121" i="10"/>
  <c r="T120" i="10"/>
  <c r="S120" i="10"/>
  <c r="Q120" i="10"/>
  <c r="T119" i="10"/>
  <c r="S119" i="10"/>
  <c r="Q119" i="10"/>
  <c r="T118" i="10"/>
  <c r="S118" i="10"/>
  <c r="Q118" i="10"/>
  <c r="T117" i="10"/>
  <c r="S117" i="10"/>
  <c r="Q117" i="10"/>
  <c r="T116" i="10"/>
  <c r="S116" i="10"/>
  <c r="Q116" i="10"/>
  <c r="T115" i="10"/>
  <c r="S115" i="10"/>
  <c r="Q115" i="10"/>
  <c r="T114" i="10"/>
  <c r="S114" i="10"/>
  <c r="Q114" i="10"/>
  <c r="T113" i="10"/>
  <c r="S113" i="10"/>
  <c r="Q113" i="10"/>
  <c r="T112" i="10"/>
  <c r="S112" i="10"/>
  <c r="Q112" i="10"/>
  <c r="T111" i="10"/>
  <c r="S111" i="10"/>
  <c r="Q111" i="10"/>
  <c r="T110" i="10"/>
  <c r="S110" i="10"/>
  <c r="Q110" i="10"/>
  <c r="T109" i="10"/>
  <c r="S109" i="10"/>
  <c r="Q109" i="10"/>
  <c r="T108" i="10"/>
  <c r="S108" i="10"/>
  <c r="Q108" i="10"/>
  <c r="T107" i="10"/>
  <c r="S107" i="10"/>
  <c r="Q107" i="10"/>
  <c r="T106" i="10"/>
  <c r="S106" i="10"/>
  <c r="Q106" i="10"/>
  <c r="T105" i="10"/>
  <c r="S105" i="10"/>
  <c r="Q105" i="10"/>
  <c r="T104" i="10"/>
  <c r="S104" i="10"/>
  <c r="Q104" i="10"/>
  <c r="T103" i="10"/>
  <c r="S103" i="10"/>
  <c r="Q103" i="10"/>
  <c r="T102" i="10"/>
  <c r="S102" i="10"/>
  <c r="Q102" i="10"/>
  <c r="T101" i="10"/>
  <c r="S101" i="10"/>
  <c r="Q101" i="10"/>
  <c r="T100" i="10"/>
  <c r="S100" i="10"/>
  <c r="Q100" i="10"/>
  <c r="T99" i="10"/>
  <c r="S99" i="10"/>
  <c r="Q99" i="10"/>
  <c r="T98" i="10"/>
  <c r="S98" i="10"/>
  <c r="Q98" i="10"/>
  <c r="T97" i="10"/>
  <c r="S97" i="10"/>
  <c r="Q97" i="10"/>
  <c r="T96" i="10"/>
  <c r="S96" i="10"/>
  <c r="Q96" i="10"/>
  <c r="T95" i="10"/>
  <c r="S95" i="10"/>
  <c r="Q95" i="10"/>
  <c r="T94" i="10"/>
  <c r="S94" i="10"/>
  <c r="Q94" i="10"/>
  <c r="T93" i="10"/>
  <c r="S93" i="10"/>
  <c r="Q93" i="10"/>
  <c r="T92" i="10"/>
  <c r="S92" i="10"/>
  <c r="Q92" i="10"/>
  <c r="T91" i="10"/>
  <c r="S91" i="10"/>
  <c r="Q91" i="10"/>
  <c r="T90" i="10"/>
  <c r="S90" i="10"/>
  <c r="Q90" i="10"/>
  <c r="T89" i="10"/>
  <c r="S89" i="10"/>
  <c r="Q89" i="10"/>
  <c r="T88" i="10"/>
  <c r="S88" i="10"/>
  <c r="Q88" i="10"/>
  <c r="T87" i="10"/>
  <c r="S87" i="10"/>
  <c r="Q87" i="10"/>
  <c r="T86" i="10"/>
  <c r="S86" i="10"/>
  <c r="Q86" i="10"/>
  <c r="T85" i="10"/>
  <c r="S85" i="10"/>
  <c r="Q85" i="10"/>
  <c r="T84" i="10"/>
  <c r="S84" i="10"/>
  <c r="Q84" i="10"/>
  <c r="T83" i="10"/>
  <c r="S83" i="10"/>
  <c r="Q83" i="10"/>
  <c r="T82" i="10"/>
  <c r="S82" i="10"/>
  <c r="Q82" i="10"/>
  <c r="T81" i="10"/>
  <c r="S81" i="10"/>
  <c r="Q81" i="10"/>
  <c r="T80" i="10"/>
  <c r="S80" i="10"/>
  <c r="Q80" i="10"/>
  <c r="T79" i="10"/>
  <c r="S79" i="10"/>
  <c r="Q79" i="10"/>
  <c r="T78" i="10"/>
  <c r="S78" i="10"/>
  <c r="Q78" i="10"/>
  <c r="T77" i="10"/>
  <c r="S77" i="10"/>
  <c r="Q77" i="10"/>
  <c r="T76" i="10"/>
  <c r="S76" i="10"/>
  <c r="Q76" i="10"/>
  <c r="T75" i="10"/>
  <c r="S75" i="10"/>
  <c r="Q75" i="10"/>
  <c r="T74" i="10"/>
  <c r="S74" i="10"/>
  <c r="Q74" i="10"/>
  <c r="T73" i="10"/>
  <c r="S73" i="10"/>
  <c r="Q73" i="10"/>
  <c r="T72" i="10"/>
  <c r="S72" i="10"/>
  <c r="Q72" i="10"/>
  <c r="T71" i="10"/>
  <c r="S71" i="10"/>
  <c r="Q71" i="10"/>
  <c r="T70" i="10"/>
  <c r="S70" i="10"/>
  <c r="Q70" i="10"/>
  <c r="T69" i="10"/>
  <c r="S69" i="10"/>
  <c r="Q69" i="10"/>
  <c r="T68" i="10"/>
  <c r="S68" i="10"/>
  <c r="Q68" i="10"/>
  <c r="T67" i="10"/>
  <c r="S67" i="10"/>
  <c r="Q67" i="10"/>
  <c r="T66" i="10"/>
  <c r="S66" i="10"/>
  <c r="Q66" i="10"/>
  <c r="T65" i="10"/>
  <c r="S65" i="10"/>
  <c r="Q65" i="10"/>
  <c r="T64" i="10"/>
  <c r="S64" i="10"/>
  <c r="Q64" i="10"/>
  <c r="T63" i="10"/>
  <c r="S63" i="10"/>
  <c r="Q63" i="10"/>
  <c r="T62" i="10"/>
  <c r="S62" i="10"/>
  <c r="Q62" i="10"/>
  <c r="T61" i="10"/>
  <c r="S61" i="10"/>
  <c r="Q61" i="10"/>
  <c r="T60" i="10"/>
  <c r="S60" i="10"/>
  <c r="Q60" i="10"/>
  <c r="T59" i="10"/>
  <c r="S59" i="10"/>
  <c r="Q59" i="10"/>
  <c r="T58" i="10"/>
  <c r="S58" i="10"/>
  <c r="Q58" i="10"/>
  <c r="T57" i="10"/>
  <c r="S57" i="10"/>
  <c r="Q57" i="10"/>
  <c r="T56" i="10"/>
  <c r="S56" i="10"/>
  <c r="Q56" i="10"/>
  <c r="T55" i="10"/>
  <c r="S55" i="10"/>
  <c r="Q55" i="10"/>
  <c r="T54" i="10"/>
  <c r="S54" i="10"/>
  <c r="Q54" i="10"/>
  <c r="T53" i="10"/>
  <c r="S53" i="10"/>
  <c r="Q53" i="10"/>
  <c r="T52" i="10"/>
  <c r="S52" i="10"/>
  <c r="Q52" i="10"/>
  <c r="T51" i="10"/>
  <c r="S51" i="10"/>
  <c r="Q51" i="10"/>
  <c r="T50" i="10"/>
  <c r="S50" i="10"/>
  <c r="Q50" i="10"/>
  <c r="T49" i="10"/>
  <c r="S49" i="10"/>
  <c r="Q49" i="10"/>
  <c r="T48" i="10"/>
  <c r="S48" i="10"/>
  <c r="Q48" i="10"/>
  <c r="T47" i="10"/>
  <c r="S47" i="10"/>
  <c r="Q47" i="10"/>
  <c r="T46" i="10"/>
  <c r="S46" i="10"/>
  <c r="Q46" i="10"/>
  <c r="T45" i="10"/>
  <c r="S45" i="10"/>
  <c r="Q45" i="10"/>
  <c r="T44" i="10"/>
  <c r="S44" i="10"/>
  <c r="Q44" i="10"/>
  <c r="T43" i="10"/>
  <c r="S43" i="10"/>
  <c r="Q43" i="10"/>
  <c r="T42" i="10"/>
  <c r="S42" i="10"/>
  <c r="Q42" i="10"/>
  <c r="T41" i="10"/>
  <c r="S41" i="10"/>
  <c r="Q41" i="10"/>
  <c r="T40" i="10"/>
  <c r="S40" i="10"/>
  <c r="Q40" i="10"/>
  <c r="T39" i="10"/>
  <c r="S39" i="10"/>
  <c r="Q39" i="10"/>
  <c r="T38" i="10"/>
  <c r="S38" i="10"/>
  <c r="Q38" i="10"/>
  <c r="T37" i="10"/>
  <c r="S37" i="10"/>
  <c r="Q37" i="10"/>
  <c r="T36" i="10"/>
  <c r="S36" i="10"/>
  <c r="Q36" i="10"/>
  <c r="T35" i="10"/>
  <c r="S35" i="10"/>
  <c r="Q35" i="10"/>
  <c r="T34" i="10"/>
  <c r="S34" i="10"/>
  <c r="Q34" i="10"/>
  <c r="T33" i="10"/>
  <c r="S33" i="10"/>
  <c r="Q33" i="10"/>
  <c r="T32" i="10"/>
  <c r="S32" i="10"/>
  <c r="Q32" i="10"/>
  <c r="T31" i="10"/>
  <c r="S31" i="10"/>
  <c r="Q31" i="10"/>
  <c r="T30" i="10"/>
  <c r="S30" i="10"/>
  <c r="Q30" i="10"/>
  <c r="T29" i="10"/>
  <c r="S29" i="10"/>
  <c r="Q29" i="10"/>
  <c r="T28" i="10"/>
  <c r="X28" i="10" s="1"/>
  <c r="Z28" i="10" s="1"/>
  <c r="S28" i="10"/>
  <c r="Q28" i="10"/>
  <c r="T27" i="10"/>
  <c r="X27" i="10" s="1"/>
  <c r="Z27" i="10" s="1"/>
  <c r="S27" i="10"/>
  <c r="Q27" i="10"/>
  <c r="T26" i="10"/>
  <c r="S26" i="10"/>
  <c r="Q26" i="10"/>
  <c r="T25" i="10"/>
  <c r="S25" i="10"/>
  <c r="Q25" i="10"/>
  <c r="T24" i="10"/>
  <c r="S24" i="10"/>
  <c r="Q24" i="10"/>
  <c r="T23" i="10"/>
  <c r="S23" i="10"/>
  <c r="Q23" i="10"/>
  <c r="T22" i="10"/>
  <c r="S22" i="10"/>
  <c r="Q22" i="10"/>
  <c r="T21" i="10"/>
  <c r="S21" i="10"/>
  <c r="Q21" i="10"/>
  <c r="T20" i="10"/>
  <c r="S20" i="10"/>
  <c r="Q20" i="10"/>
  <c r="T19" i="10"/>
  <c r="S19" i="10"/>
  <c r="Q19" i="10"/>
  <c r="T18" i="10"/>
  <c r="S18" i="10"/>
  <c r="Q18" i="10"/>
  <c r="T17" i="10"/>
  <c r="S17" i="10"/>
  <c r="Q17" i="10"/>
  <c r="T16" i="10"/>
  <c r="S16" i="10"/>
  <c r="Q16" i="10"/>
  <c r="T15" i="10"/>
  <c r="S15" i="10"/>
  <c r="Q15" i="10"/>
  <c r="T14" i="10"/>
  <c r="S14" i="10"/>
  <c r="Q14" i="10"/>
  <c r="T13" i="10"/>
  <c r="S13" i="10"/>
  <c r="Q13" i="10"/>
  <c r="T12" i="10"/>
  <c r="S12" i="10"/>
  <c r="Q12" i="10"/>
  <c r="T11" i="10"/>
  <c r="S11" i="10"/>
  <c r="Q11" i="10"/>
  <c r="T10" i="10"/>
  <c r="S10" i="10"/>
  <c r="Q10" i="10"/>
  <c r="T9" i="10"/>
  <c r="S9" i="10"/>
  <c r="Q9" i="10"/>
  <c r="T8" i="10"/>
  <c r="S8" i="10"/>
  <c r="Q8" i="10"/>
  <c r="T7" i="10"/>
  <c r="S7" i="10"/>
  <c r="Q7" i="10"/>
  <c r="T6" i="10"/>
  <c r="S6" i="10"/>
  <c r="Q6" i="10"/>
  <c r="T5" i="10"/>
  <c r="S5" i="10"/>
  <c r="Q5" i="10"/>
  <c r="T4" i="10"/>
  <c r="S4" i="10"/>
  <c r="Q4" i="10"/>
  <c r="T3" i="10"/>
  <c r="S3" i="10"/>
  <c r="Q3" i="10"/>
  <c r="T2" i="10"/>
  <c r="S2" i="10"/>
  <c r="Q2" i="10"/>
  <c r="T200" i="9"/>
  <c r="S200" i="9"/>
  <c r="Q200" i="9"/>
  <c r="T199" i="9"/>
  <c r="S199" i="9"/>
  <c r="Q199" i="9"/>
  <c r="T198" i="9"/>
  <c r="S198" i="9"/>
  <c r="Q198" i="9"/>
  <c r="T197" i="9"/>
  <c r="S197" i="9"/>
  <c r="Q197" i="9"/>
  <c r="T196" i="9"/>
  <c r="S196" i="9"/>
  <c r="Q196" i="9"/>
  <c r="T195" i="9"/>
  <c r="S195" i="9"/>
  <c r="Q195" i="9"/>
  <c r="T194" i="9"/>
  <c r="S194" i="9"/>
  <c r="Q194" i="9"/>
  <c r="T193" i="9"/>
  <c r="S193" i="9"/>
  <c r="Q193" i="9"/>
  <c r="T192" i="9"/>
  <c r="S192" i="9"/>
  <c r="Q192" i="9"/>
  <c r="T191" i="9"/>
  <c r="S191" i="9"/>
  <c r="Q191" i="9"/>
  <c r="T190" i="9"/>
  <c r="S190" i="9"/>
  <c r="Q190" i="9"/>
  <c r="T189" i="9"/>
  <c r="S189" i="9"/>
  <c r="Q189" i="9"/>
  <c r="T188" i="9"/>
  <c r="S188" i="9"/>
  <c r="Q188" i="9"/>
  <c r="T187" i="9"/>
  <c r="S187" i="9"/>
  <c r="Q187" i="9"/>
  <c r="T186" i="9"/>
  <c r="S186" i="9"/>
  <c r="Q186" i="9"/>
  <c r="T185" i="9"/>
  <c r="S185" i="9"/>
  <c r="Q185" i="9"/>
  <c r="T184" i="9"/>
  <c r="S184" i="9"/>
  <c r="Q184" i="9"/>
  <c r="T183" i="9"/>
  <c r="S183" i="9"/>
  <c r="Q183" i="9"/>
  <c r="T182" i="9"/>
  <c r="S182" i="9"/>
  <c r="Q182" i="9"/>
  <c r="T181" i="9"/>
  <c r="S181" i="9"/>
  <c r="Q181" i="9"/>
  <c r="T180" i="9"/>
  <c r="S180" i="9"/>
  <c r="Q180" i="9"/>
  <c r="T179" i="9"/>
  <c r="S179" i="9"/>
  <c r="Q179" i="9"/>
  <c r="T178" i="9"/>
  <c r="S178" i="9"/>
  <c r="Q178" i="9"/>
  <c r="T177" i="9"/>
  <c r="S177" i="9"/>
  <c r="Q177" i="9"/>
  <c r="T176" i="9"/>
  <c r="S176" i="9"/>
  <c r="Q176" i="9"/>
  <c r="T175" i="9"/>
  <c r="S175" i="9"/>
  <c r="Q175" i="9"/>
  <c r="T174" i="9"/>
  <c r="S174" i="9"/>
  <c r="Q174" i="9"/>
  <c r="T173" i="9"/>
  <c r="S173" i="9"/>
  <c r="Q173" i="9"/>
  <c r="T172" i="9"/>
  <c r="S172" i="9"/>
  <c r="Q172" i="9"/>
  <c r="T171" i="9"/>
  <c r="S171" i="9"/>
  <c r="Q171" i="9"/>
  <c r="T170" i="9"/>
  <c r="S170" i="9"/>
  <c r="Q170" i="9"/>
  <c r="T169" i="9"/>
  <c r="S169" i="9"/>
  <c r="Q169" i="9"/>
  <c r="T168" i="9"/>
  <c r="S168" i="9"/>
  <c r="Q168" i="9"/>
  <c r="T167" i="9"/>
  <c r="S167" i="9"/>
  <c r="Q167" i="9"/>
  <c r="T166" i="9"/>
  <c r="S166" i="9"/>
  <c r="Q166" i="9"/>
  <c r="T165" i="9"/>
  <c r="S165" i="9"/>
  <c r="Q165" i="9"/>
  <c r="T164" i="9"/>
  <c r="S164" i="9"/>
  <c r="Q164" i="9"/>
  <c r="T163" i="9"/>
  <c r="S163" i="9"/>
  <c r="Q163" i="9"/>
  <c r="T162" i="9"/>
  <c r="S162" i="9"/>
  <c r="Q162" i="9"/>
  <c r="T161" i="9"/>
  <c r="S161" i="9"/>
  <c r="Q161" i="9"/>
  <c r="T160" i="9"/>
  <c r="S160" i="9"/>
  <c r="Q160" i="9"/>
  <c r="T159" i="9"/>
  <c r="S159" i="9"/>
  <c r="Q159" i="9"/>
  <c r="T158" i="9"/>
  <c r="S158" i="9"/>
  <c r="Q158" i="9"/>
  <c r="T157" i="9"/>
  <c r="S157" i="9"/>
  <c r="Q157" i="9"/>
  <c r="T156" i="9"/>
  <c r="S156" i="9"/>
  <c r="Q156" i="9"/>
  <c r="T155" i="9"/>
  <c r="S155" i="9"/>
  <c r="Q155" i="9"/>
  <c r="T154" i="9"/>
  <c r="S154" i="9"/>
  <c r="Q154" i="9"/>
  <c r="T153" i="9"/>
  <c r="S153" i="9"/>
  <c r="Q153" i="9"/>
  <c r="T152" i="9"/>
  <c r="S152" i="9"/>
  <c r="Q152" i="9"/>
  <c r="T151" i="9"/>
  <c r="S151" i="9"/>
  <c r="Q151" i="9"/>
  <c r="T150" i="9"/>
  <c r="S150" i="9"/>
  <c r="Q150" i="9"/>
  <c r="T149" i="9"/>
  <c r="S149" i="9"/>
  <c r="Q149" i="9"/>
  <c r="T148" i="9"/>
  <c r="S148" i="9"/>
  <c r="Q148" i="9"/>
  <c r="T147" i="9"/>
  <c r="S147" i="9"/>
  <c r="Q147" i="9"/>
  <c r="T146" i="9"/>
  <c r="S146" i="9"/>
  <c r="Q146" i="9"/>
  <c r="T145" i="9"/>
  <c r="S145" i="9"/>
  <c r="Q145" i="9"/>
  <c r="T144" i="9"/>
  <c r="S144" i="9"/>
  <c r="Q144" i="9"/>
  <c r="T143" i="9"/>
  <c r="S143" i="9"/>
  <c r="Q143" i="9"/>
  <c r="T142" i="9"/>
  <c r="S142" i="9"/>
  <c r="Q142" i="9"/>
  <c r="T141" i="9"/>
  <c r="S141" i="9"/>
  <c r="Q141" i="9"/>
  <c r="T140" i="9"/>
  <c r="S140" i="9"/>
  <c r="Q140" i="9"/>
  <c r="T139" i="9"/>
  <c r="S139" i="9"/>
  <c r="Q139" i="9"/>
  <c r="T138" i="9"/>
  <c r="S138" i="9"/>
  <c r="Q138" i="9"/>
  <c r="T137" i="9"/>
  <c r="S137" i="9"/>
  <c r="Q137" i="9"/>
  <c r="T136" i="9"/>
  <c r="S136" i="9"/>
  <c r="Q136" i="9"/>
  <c r="T135" i="9"/>
  <c r="S135" i="9"/>
  <c r="Q135" i="9"/>
  <c r="T134" i="9"/>
  <c r="S134" i="9"/>
  <c r="Q134" i="9"/>
  <c r="T133" i="9"/>
  <c r="S133" i="9"/>
  <c r="Q133" i="9"/>
  <c r="T132" i="9"/>
  <c r="S132" i="9"/>
  <c r="Q132" i="9"/>
  <c r="T131" i="9"/>
  <c r="S131" i="9"/>
  <c r="Q131" i="9"/>
  <c r="T130" i="9"/>
  <c r="S130" i="9"/>
  <c r="Q130" i="9"/>
  <c r="T129" i="9"/>
  <c r="S129" i="9"/>
  <c r="Q129" i="9"/>
  <c r="T128" i="9"/>
  <c r="S128" i="9"/>
  <c r="Q128" i="9"/>
  <c r="T127" i="9"/>
  <c r="S127" i="9"/>
  <c r="Q127" i="9"/>
  <c r="T126" i="9"/>
  <c r="S126" i="9"/>
  <c r="Q126" i="9"/>
  <c r="T125" i="9"/>
  <c r="S125" i="9"/>
  <c r="Q125" i="9"/>
  <c r="T124" i="9"/>
  <c r="S124" i="9"/>
  <c r="Q124" i="9"/>
  <c r="T123" i="9"/>
  <c r="S123" i="9"/>
  <c r="Q123" i="9"/>
  <c r="T122" i="9"/>
  <c r="S122" i="9"/>
  <c r="Q122" i="9"/>
  <c r="T121" i="9"/>
  <c r="S121" i="9"/>
  <c r="Q121" i="9"/>
  <c r="T120" i="9"/>
  <c r="S120" i="9"/>
  <c r="Q120" i="9"/>
  <c r="T119" i="9"/>
  <c r="S119" i="9"/>
  <c r="Q119" i="9"/>
  <c r="T118" i="9"/>
  <c r="S118" i="9"/>
  <c r="Q118" i="9"/>
  <c r="T117" i="9"/>
  <c r="S117" i="9"/>
  <c r="Q117" i="9"/>
  <c r="T116" i="9"/>
  <c r="S116" i="9"/>
  <c r="Q116" i="9"/>
  <c r="T115" i="9"/>
  <c r="S115" i="9"/>
  <c r="Q115" i="9"/>
  <c r="T114" i="9"/>
  <c r="S114" i="9"/>
  <c r="Q114" i="9"/>
  <c r="T113" i="9"/>
  <c r="S113" i="9"/>
  <c r="Q113" i="9"/>
  <c r="T112" i="9"/>
  <c r="S112" i="9"/>
  <c r="Q112" i="9"/>
  <c r="T111" i="9"/>
  <c r="S111" i="9"/>
  <c r="Q111" i="9"/>
  <c r="T110" i="9"/>
  <c r="S110" i="9"/>
  <c r="Q110" i="9"/>
  <c r="T109" i="9"/>
  <c r="S109" i="9"/>
  <c r="Q109" i="9"/>
  <c r="T108" i="9"/>
  <c r="S108" i="9"/>
  <c r="Q108" i="9"/>
  <c r="T107" i="9"/>
  <c r="S107" i="9"/>
  <c r="Q107" i="9"/>
  <c r="T106" i="9"/>
  <c r="S106" i="9"/>
  <c r="Q106" i="9"/>
  <c r="T105" i="9"/>
  <c r="S105" i="9"/>
  <c r="Q105" i="9"/>
  <c r="T104" i="9"/>
  <c r="S104" i="9"/>
  <c r="Q104" i="9"/>
  <c r="T103" i="9"/>
  <c r="S103" i="9"/>
  <c r="Q103" i="9"/>
  <c r="T102" i="9"/>
  <c r="S102" i="9"/>
  <c r="Q102" i="9"/>
  <c r="T101" i="9"/>
  <c r="S101" i="9"/>
  <c r="Q101" i="9"/>
  <c r="T100" i="9"/>
  <c r="S100" i="9"/>
  <c r="Q100" i="9"/>
  <c r="T99" i="9"/>
  <c r="S99" i="9"/>
  <c r="Q99" i="9"/>
  <c r="T98" i="9"/>
  <c r="S98" i="9"/>
  <c r="Q98" i="9"/>
  <c r="T97" i="9"/>
  <c r="S97" i="9"/>
  <c r="Q97" i="9"/>
  <c r="T96" i="9"/>
  <c r="S96" i="9"/>
  <c r="Q96" i="9"/>
  <c r="T95" i="9"/>
  <c r="S95" i="9"/>
  <c r="Q95" i="9"/>
  <c r="T94" i="9"/>
  <c r="S94" i="9"/>
  <c r="Q94" i="9"/>
  <c r="T93" i="9"/>
  <c r="S93" i="9"/>
  <c r="Q93" i="9"/>
  <c r="T92" i="9"/>
  <c r="S92" i="9"/>
  <c r="Q92" i="9"/>
  <c r="T91" i="9"/>
  <c r="S91" i="9"/>
  <c r="Q91" i="9"/>
  <c r="T90" i="9"/>
  <c r="S90" i="9"/>
  <c r="Q90" i="9"/>
  <c r="T89" i="9"/>
  <c r="S89" i="9"/>
  <c r="Q89" i="9"/>
  <c r="T88" i="9"/>
  <c r="S88" i="9"/>
  <c r="Q88" i="9"/>
  <c r="T87" i="9"/>
  <c r="S87" i="9"/>
  <c r="Q87" i="9"/>
  <c r="T86" i="9"/>
  <c r="S86" i="9"/>
  <c r="Q86" i="9"/>
  <c r="T85" i="9"/>
  <c r="S85" i="9"/>
  <c r="Q85" i="9"/>
  <c r="T84" i="9"/>
  <c r="S84" i="9"/>
  <c r="Q84" i="9"/>
  <c r="T83" i="9"/>
  <c r="S83" i="9"/>
  <c r="Q83" i="9"/>
  <c r="T82" i="9"/>
  <c r="S82" i="9"/>
  <c r="Q82" i="9"/>
  <c r="T81" i="9"/>
  <c r="S81" i="9"/>
  <c r="Q81" i="9"/>
  <c r="T80" i="9"/>
  <c r="S80" i="9"/>
  <c r="Q80" i="9"/>
  <c r="T79" i="9"/>
  <c r="S79" i="9"/>
  <c r="Q79" i="9"/>
  <c r="T78" i="9"/>
  <c r="S78" i="9"/>
  <c r="Q78" i="9"/>
  <c r="T77" i="9"/>
  <c r="S77" i="9"/>
  <c r="Q77" i="9"/>
  <c r="T76" i="9"/>
  <c r="S76" i="9"/>
  <c r="Q76" i="9"/>
  <c r="T75" i="9"/>
  <c r="S75" i="9"/>
  <c r="Q75" i="9"/>
  <c r="T74" i="9"/>
  <c r="S74" i="9"/>
  <c r="Q74" i="9"/>
  <c r="T73" i="9"/>
  <c r="S73" i="9"/>
  <c r="Q73" i="9"/>
  <c r="T72" i="9"/>
  <c r="S72" i="9"/>
  <c r="Q72" i="9"/>
  <c r="T71" i="9"/>
  <c r="S71" i="9"/>
  <c r="Q71" i="9"/>
  <c r="T70" i="9"/>
  <c r="S70" i="9"/>
  <c r="Q70" i="9"/>
  <c r="T69" i="9"/>
  <c r="S69" i="9"/>
  <c r="Q69" i="9"/>
  <c r="T68" i="9"/>
  <c r="S68" i="9"/>
  <c r="Q68" i="9"/>
  <c r="T67" i="9"/>
  <c r="S67" i="9"/>
  <c r="Q67" i="9"/>
  <c r="T66" i="9"/>
  <c r="S66" i="9"/>
  <c r="Q66" i="9"/>
  <c r="T65" i="9"/>
  <c r="S65" i="9"/>
  <c r="Q65" i="9"/>
  <c r="T64" i="9"/>
  <c r="S64" i="9"/>
  <c r="Q64" i="9"/>
  <c r="T63" i="9"/>
  <c r="S63" i="9"/>
  <c r="Q63" i="9"/>
  <c r="T62" i="9"/>
  <c r="S62" i="9"/>
  <c r="Q62" i="9"/>
  <c r="T61" i="9"/>
  <c r="S61" i="9"/>
  <c r="Q61" i="9"/>
  <c r="T60" i="9"/>
  <c r="S60" i="9"/>
  <c r="Q60" i="9"/>
  <c r="T59" i="9"/>
  <c r="S59" i="9"/>
  <c r="Q59" i="9"/>
  <c r="T58" i="9"/>
  <c r="S58" i="9"/>
  <c r="Q58" i="9"/>
  <c r="T57" i="9"/>
  <c r="S57" i="9"/>
  <c r="Q57" i="9"/>
  <c r="T56" i="9"/>
  <c r="S56" i="9"/>
  <c r="Q56" i="9"/>
  <c r="T55" i="9"/>
  <c r="S55" i="9"/>
  <c r="Q55" i="9"/>
  <c r="T54" i="9"/>
  <c r="S54" i="9"/>
  <c r="Q54" i="9"/>
  <c r="T53" i="9"/>
  <c r="S53" i="9"/>
  <c r="Q53" i="9"/>
  <c r="T52" i="9"/>
  <c r="S52" i="9"/>
  <c r="Q52" i="9"/>
  <c r="T51" i="9"/>
  <c r="S51" i="9"/>
  <c r="Q51" i="9"/>
  <c r="T50" i="9"/>
  <c r="S50" i="9"/>
  <c r="Q50" i="9"/>
  <c r="T49" i="9"/>
  <c r="S49" i="9"/>
  <c r="Q49" i="9"/>
  <c r="T48" i="9"/>
  <c r="S48" i="9"/>
  <c r="Q48" i="9"/>
  <c r="T47" i="9"/>
  <c r="S47" i="9"/>
  <c r="Q47" i="9"/>
  <c r="T46" i="9"/>
  <c r="S46" i="9"/>
  <c r="Q46" i="9"/>
  <c r="T45" i="9"/>
  <c r="S45" i="9"/>
  <c r="Q45" i="9"/>
  <c r="T44" i="9"/>
  <c r="S44" i="9"/>
  <c r="Q44" i="9"/>
  <c r="T43" i="9"/>
  <c r="S43" i="9"/>
  <c r="Q43" i="9"/>
  <c r="T42" i="9"/>
  <c r="S42" i="9"/>
  <c r="Q42" i="9"/>
  <c r="T41" i="9"/>
  <c r="S41" i="9"/>
  <c r="Q41" i="9"/>
  <c r="T40" i="9"/>
  <c r="S40" i="9"/>
  <c r="Q40" i="9"/>
  <c r="T39" i="9"/>
  <c r="S39" i="9"/>
  <c r="Q39" i="9"/>
  <c r="T38" i="9"/>
  <c r="S38" i="9"/>
  <c r="Q38" i="9"/>
  <c r="T37" i="9"/>
  <c r="S37" i="9"/>
  <c r="Q37" i="9"/>
  <c r="T36" i="9"/>
  <c r="S36" i="9"/>
  <c r="Q36" i="9"/>
  <c r="T35" i="9"/>
  <c r="S35" i="9"/>
  <c r="Q35" i="9"/>
  <c r="T34" i="9"/>
  <c r="S34" i="9"/>
  <c r="Q34" i="9"/>
  <c r="T33" i="9"/>
  <c r="S33" i="9"/>
  <c r="Q33" i="9"/>
  <c r="T32" i="9"/>
  <c r="S32" i="9"/>
  <c r="Q32" i="9"/>
  <c r="T31" i="9"/>
  <c r="S31" i="9"/>
  <c r="Q31" i="9"/>
  <c r="T30" i="9"/>
  <c r="S30" i="9"/>
  <c r="Q30" i="9"/>
  <c r="T29" i="9"/>
  <c r="S29" i="9"/>
  <c r="Q29" i="9"/>
  <c r="T28" i="9"/>
  <c r="S28" i="9"/>
  <c r="Q28" i="9"/>
  <c r="T27" i="9"/>
  <c r="S27" i="9"/>
  <c r="Q27" i="9"/>
  <c r="T26" i="9"/>
  <c r="S26" i="9"/>
  <c r="Q26" i="9"/>
  <c r="T25" i="9"/>
  <c r="S25" i="9"/>
  <c r="Q25" i="9"/>
  <c r="T24" i="9"/>
  <c r="S24" i="9"/>
  <c r="Q24" i="9"/>
  <c r="T23" i="9"/>
  <c r="S23" i="9"/>
  <c r="Q23" i="9"/>
  <c r="T22" i="9"/>
  <c r="S22" i="9"/>
  <c r="Q22" i="9"/>
  <c r="T21" i="9"/>
  <c r="S21" i="9"/>
  <c r="Q21" i="9"/>
  <c r="T20" i="9"/>
  <c r="S20" i="9"/>
  <c r="Q20" i="9"/>
  <c r="T19" i="9"/>
  <c r="S19" i="9"/>
  <c r="Q19" i="9"/>
  <c r="T18" i="9"/>
  <c r="S18" i="9"/>
  <c r="Q18" i="9"/>
  <c r="T17" i="9"/>
  <c r="S17" i="9"/>
  <c r="Q17" i="9"/>
  <c r="T16" i="9"/>
  <c r="S16" i="9"/>
  <c r="Q16" i="9"/>
  <c r="T15" i="9"/>
  <c r="S15" i="9"/>
  <c r="Q15" i="9"/>
  <c r="T14" i="9"/>
  <c r="S14" i="9"/>
  <c r="Q14" i="9"/>
  <c r="T13" i="9"/>
  <c r="S13" i="9"/>
  <c r="Q13" i="9"/>
  <c r="T12" i="9"/>
  <c r="S12" i="9"/>
  <c r="Q12" i="9"/>
  <c r="T11" i="9"/>
  <c r="S11" i="9"/>
  <c r="Q11" i="9"/>
  <c r="T10" i="9"/>
  <c r="S10" i="9"/>
  <c r="Q10" i="9"/>
  <c r="T9" i="9"/>
  <c r="S9" i="9"/>
  <c r="Q9" i="9"/>
  <c r="T8" i="9"/>
  <c r="S8" i="9"/>
  <c r="Q8" i="9"/>
  <c r="T7" i="9"/>
  <c r="S7" i="9"/>
  <c r="Q7" i="9"/>
  <c r="T6" i="9"/>
  <c r="S6" i="9"/>
  <c r="Q6" i="9"/>
  <c r="T5" i="9"/>
  <c r="S5" i="9"/>
  <c r="Q5" i="9"/>
  <c r="T4" i="9"/>
  <c r="S4" i="9"/>
  <c r="Q4" i="9"/>
  <c r="T3" i="9"/>
  <c r="S3" i="9"/>
  <c r="Q3" i="9"/>
  <c r="T2" i="9"/>
  <c r="S2" i="9"/>
  <c r="Q2" i="9"/>
  <c r="T200" i="8"/>
  <c r="S200" i="8"/>
  <c r="Q200" i="8"/>
  <c r="T199" i="8"/>
  <c r="S199" i="8"/>
  <c r="Q199" i="8"/>
  <c r="T198" i="8"/>
  <c r="S198" i="8"/>
  <c r="Q198" i="8"/>
  <c r="T197" i="8"/>
  <c r="S197" i="8"/>
  <c r="Q197" i="8"/>
  <c r="T196" i="8"/>
  <c r="S196" i="8"/>
  <c r="Q196" i="8"/>
  <c r="T195" i="8"/>
  <c r="S195" i="8"/>
  <c r="Q195" i="8"/>
  <c r="T194" i="8"/>
  <c r="S194" i="8"/>
  <c r="Q194" i="8"/>
  <c r="T193" i="8"/>
  <c r="S193" i="8"/>
  <c r="Q193" i="8"/>
  <c r="T192" i="8"/>
  <c r="S192" i="8"/>
  <c r="Q192" i="8"/>
  <c r="T191" i="8"/>
  <c r="S191" i="8"/>
  <c r="Q191" i="8"/>
  <c r="T190" i="8"/>
  <c r="S190" i="8"/>
  <c r="Q190" i="8"/>
  <c r="T189" i="8"/>
  <c r="S189" i="8"/>
  <c r="Q189" i="8"/>
  <c r="T188" i="8"/>
  <c r="S188" i="8"/>
  <c r="Q188" i="8"/>
  <c r="T187" i="8"/>
  <c r="S187" i="8"/>
  <c r="Q187" i="8"/>
  <c r="T186" i="8"/>
  <c r="S186" i="8"/>
  <c r="Q186" i="8"/>
  <c r="T185" i="8"/>
  <c r="S185" i="8"/>
  <c r="Q185" i="8"/>
  <c r="T184" i="8"/>
  <c r="S184" i="8"/>
  <c r="Q184" i="8"/>
  <c r="T183" i="8"/>
  <c r="S183" i="8"/>
  <c r="Q183" i="8"/>
  <c r="T182" i="8"/>
  <c r="S182" i="8"/>
  <c r="Q182" i="8"/>
  <c r="T181" i="8"/>
  <c r="S181" i="8"/>
  <c r="Q181" i="8"/>
  <c r="T180" i="8"/>
  <c r="S180" i="8"/>
  <c r="Q180" i="8"/>
  <c r="T179" i="8"/>
  <c r="S179" i="8"/>
  <c r="Q179" i="8"/>
  <c r="T178" i="8"/>
  <c r="S178" i="8"/>
  <c r="Q178" i="8"/>
  <c r="T177" i="8"/>
  <c r="S177" i="8"/>
  <c r="Q177" i="8"/>
  <c r="T176" i="8"/>
  <c r="S176" i="8"/>
  <c r="Q176" i="8"/>
  <c r="T175" i="8"/>
  <c r="S175" i="8"/>
  <c r="Q175" i="8"/>
  <c r="T174" i="8"/>
  <c r="S174" i="8"/>
  <c r="Q174" i="8"/>
  <c r="T173" i="8"/>
  <c r="S173" i="8"/>
  <c r="Q173" i="8"/>
  <c r="T172" i="8"/>
  <c r="S172" i="8"/>
  <c r="Q172" i="8"/>
  <c r="T171" i="8"/>
  <c r="S171" i="8"/>
  <c r="Q171" i="8"/>
  <c r="T170" i="8"/>
  <c r="S170" i="8"/>
  <c r="Q170" i="8"/>
  <c r="T169" i="8"/>
  <c r="S169" i="8"/>
  <c r="Q169" i="8"/>
  <c r="T168" i="8"/>
  <c r="S168" i="8"/>
  <c r="Q168" i="8"/>
  <c r="T167" i="8"/>
  <c r="S167" i="8"/>
  <c r="Q167" i="8"/>
  <c r="T166" i="8"/>
  <c r="S166" i="8"/>
  <c r="Q166" i="8"/>
  <c r="T165" i="8"/>
  <c r="S165" i="8"/>
  <c r="Q165" i="8"/>
  <c r="T164" i="8"/>
  <c r="S164" i="8"/>
  <c r="Q164" i="8"/>
  <c r="T163" i="8"/>
  <c r="S163" i="8"/>
  <c r="Q163" i="8"/>
  <c r="T162" i="8"/>
  <c r="S162" i="8"/>
  <c r="Q162" i="8"/>
  <c r="T161" i="8"/>
  <c r="S161" i="8"/>
  <c r="Q161" i="8"/>
  <c r="T160" i="8"/>
  <c r="S160" i="8"/>
  <c r="Q160" i="8"/>
  <c r="T159" i="8"/>
  <c r="S159" i="8"/>
  <c r="Q159" i="8"/>
  <c r="T158" i="8"/>
  <c r="S158" i="8"/>
  <c r="Q158" i="8"/>
  <c r="T157" i="8"/>
  <c r="S157" i="8"/>
  <c r="Q157" i="8"/>
  <c r="T156" i="8"/>
  <c r="S156" i="8"/>
  <c r="Q156" i="8"/>
  <c r="T155" i="8"/>
  <c r="S155" i="8"/>
  <c r="Q155" i="8"/>
  <c r="T154" i="8"/>
  <c r="S154" i="8"/>
  <c r="Q154" i="8"/>
  <c r="T153" i="8"/>
  <c r="S153" i="8"/>
  <c r="Q153" i="8"/>
  <c r="T152" i="8"/>
  <c r="S152" i="8"/>
  <c r="Q152" i="8"/>
  <c r="T151" i="8"/>
  <c r="S151" i="8"/>
  <c r="Q151" i="8"/>
  <c r="T150" i="8"/>
  <c r="S150" i="8"/>
  <c r="Q150" i="8"/>
  <c r="T149" i="8"/>
  <c r="S149" i="8"/>
  <c r="Q149" i="8"/>
  <c r="T148" i="8"/>
  <c r="S148" i="8"/>
  <c r="Q148" i="8"/>
  <c r="T147" i="8"/>
  <c r="S147" i="8"/>
  <c r="Q147" i="8"/>
  <c r="T146" i="8"/>
  <c r="S146" i="8"/>
  <c r="Q146" i="8"/>
  <c r="T145" i="8"/>
  <c r="S145" i="8"/>
  <c r="Q145" i="8"/>
  <c r="T144" i="8"/>
  <c r="S144" i="8"/>
  <c r="Q144" i="8"/>
  <c r="T143" i="8"/>
  <c r="S143" i="8"/>
  <c r="Q143" i="8"/>
  <c r="T142" i="8"/>
  <c r="S142" i="8"/>
  <c r="Q142" i="8"/>
  <c r="T141" i="8"/>
  <c r="S141" i="8"/>
  <c r="Q141" i="8"/>
  <c r="T140" i="8"/>
  <c r="S140" i="8"/>
  <c r="Q140" i="8"/>
  <c r="T139" i="8"/>
  <c r="S139" i="8"/>
  <c r="Q139" i="8"/>
  <c r="T138" i="8"/>
  <c r="S138" i="8"/>
  <c r="Q138" i="8"/>
  <c r="T137" i="8"/>
  <c r="S137" i="8"/>
  <c r="Q137" i="8"/>
  <c r="T136" i="8"/>
  <c r="S136" i="8"/>
  <c r="Q136" i="8"/>
  <c r="T135" i="8"/>
  <c r="S135" i="8"/>
  <c r="Q135" i="8"/>
  <c r="T134" i="8"/>
  <c r="S134" i="8"/>
  <c r="Q134" i="8"/>
  <c r="T133" i="8"/>
  <c r="S133" i="8"/>
  <c r="Q133" i="8"/>
  <c r="T132" i="8"/>
  <c r="S132" i="8"/>
  <c r="Q132" i="8"/>
  <c r="T131" i="8"/>
  <c r="S131" i="8"/>
  <c r="Q131" i="8"/>
  <c r="T130" i="8"/>
  <c r="S130" i="8"/>
  <c r="Q130" i="8"/>
  <c r="T129" i="8"/>
  <c r="S129" i="8"/>
  <c r="Q129" i="8"/>
  <c r="T128" i="8"/>
  <c r="S128" i="8"/>
  <c r="Q128" i="8"/>
  <c r="T127" i="8"/>
  <c r="S127" i="8"/>
  <c r="Q127" i="8"/>
  <c r="T126" i="8"/>
  <c r="S126" i="8"/>
  <c r="Q126" i="8"/>
  <c r="T125" i="8"/>
  <c r="S125" i="8"/>
  <c r="Q125" i="8"/>
  <c r="T124" i="8"/>
  <c r="S124" i="8"/>
  <c r="Q124" i="8"/>
  <c r="T123" i="8"/>
  <c r="S123" i="8"/>
  <c r="Q123" i="8"/>
  <c r="T122" i="8"/>
  <c r="S122" i="8"/>
  <c r="Q122" i="8"/>
  <c r="T121" i="8"/>
  <c r="S121" i="8"/>
  <c r="Q121" i="8"/>
  <c r="T120" i="8"/>
  <c r="S120" i="8"/>
  <c r="Q120" i="8"/>
  <c r="T119" i="8"/>
  <c r="S119" i="8"/>
  <c r="Q119" i="8"/>
  <c r="T118" i="8"/>
  <c r="S118" i="8"/>
  <c r="Q118" i="8"/>
  <c r="T117" i="8"/>
  <c r="S117" i="8"/>
  <c r="Q117" i="8"/>
  <c r="T116" i="8"/>
  <c r="S116" i="8"/>
  <c r="Q116" i="8"/>
  <c r="T115" i="8"/>
  <c r="S115" i="8"/>
  <c r="Q115" i="8"/>
  <c r="T114" i="8"/>
  <c r="S114" i="8"/>
  <c r="Q114" i="8"/>
  <c r="T113" i="8"/>
  <c r="S113" i="8"/>
  <c r="Q113" i="8"/>
  <c r="T112" i="8"/>
  <c r="S112" i="8"/>
  <c r="Q112" i="8"/>
  <c r="T111" i="8"/>
  <c r="S111" i="8"/>
  <c r="Q111" i="8"/>
  <c r="T110" i="8"/>
  <c r="S110" i="8"/>
  <c r="Q110" i="8"/>
  <c r="T109" i="8"/>
  <c r="S109" i="8"/>
  <c r="Q109" i="8"/>
  <c r="T108" i="8"/>
  <c r="S108" i="8"/>
  <c r="Q108" i="8"/>
  <c r="T107" i="8"/>
  <c r="S107" i="8"/>
  <c r="Q107" i="8"/>
  <c r="T106" i="8"/>
  <c r="S106" i="8"/>
  <c r="Q106" i="8"/>
  <c r="T105" i="8"/>
  <c r="S105" i="8"/>
  <c r="Q105" i="8"/>
  <c r="T104" i="8"/>
  <c r="S104" i="8"/>
  <c r="Q104" i="8"/>
  <c r="T103" i="8"/>
  <c r="S103" i="8"/>
  <c r="Q103" i="8"/>
  <c r="T102" i="8"/>
  <c r="S102" i="8"/>
  <c r="Q102" i="8"/>
  <c r="T101" i="8"/>
  <c r="S101" i="8"/>
  <c r="Q101" i="8"/>
  <c r="T100" i="8"/>
  <c r="S100" i="8"/>
  <c r="Q100" i="8"/>
  <c r="T99" i="8"/>
  <c r="S99" i="8"/>
  <c r="Q99" i="8"/>
  <c r="T98" i="8"/>
  <c r="S98" i="8"/>
  <c r="Q98" i="8"/>
  <c r="T97" i="8"/>
  <c r="S97" i="8"/>
  <c r="Q97" i="8"/>
  <c r="T96" i="8"/>
  <c r="S96" i="8"/>
  <c r="Q96" i="8"/>
  <c r="T95" i="8"/>
  <c r="S95" i="8"/>
  <c r="Q95" i="8"/>
  <c r="T94" i="8"/>
  <c r="S94" i="8"/>
  <c r="Q94" i="8"/>
  <c r="T93" i="8"/>
  <c r="S93" i="8"/>
  <c r="Q93" i="8"/>
  <c r="T92" i="8"/>
  <c r="S92" i="8"/>
  <c r="Q92" i="8"/>
  <c r="T91" i="8"/>
  <c r="S91" i="8"/>
  <c r="Q91" i="8"/>
  <c r="T90" i="8"/>
  <c r="S90" i="8"/>
  <c r="Q90" i="8"/>
  <c r="T89" i="8"/>
  <c r="S89" i="8"/>
  <c r="Q89" i="8"/>
  <c r="T88" i="8"/>
  <c r="S88" i="8"/>
  <c r="Q88" i="8"/>
  <c r="T87" i="8"/>
  <c r="S87" i="8"/>
  <c r="Q87" i="8"/>
  <c r="T86" i="8"/>
  <c r="S86" i="8"/>
  <c r="Q86" i="8"/>
  <c r="T85" i="8"/>
  <c r="S85" i="8"/>
  <c r="Q85" i="8"/>
  <c r="T84" i="8"/>
  <c r="S84" i="8"/>
  <c r="Q84" i="8"/>
  <c r="T83" i="8"/>
  <c r="S83" i="8"/>
  <c r="Q83" i="8"/>
  <c r="T82" i="8"/>
  <c r="S82" i="8"/>
  <c r="Q82" i="8"/>
  <c r="T81" i="8"/>
  <c r="S81" i="8"/>
  <c r="Q81" i="8"/>
  <c r="T80" i="8"/>
  <c r="S80" i="8"/>
  <c r="Q80" i="8"/>
  <c r="T79" i="8"/>
  <c r="S79" i="8"/>
  <c r="Q79" i="8"/>
  <c r="T78" i="8"/>
  <c r="S78" i="8"/>
  <c r="Q78" i="8"/>
  <c r="T77" i="8"/>
  <c r="S77" i="8"/>
  <c r="Q77" i="8"/>
  <c r="T76" i="8"/>
  <c r="S76" i="8"/>
  <c r="Q76" i="8"/>
  <c r="T75" i="8"/>
  <c r="S75" i="8"/>
  <c r="Q75" i="8"/>
  <c r="T74" i="8"/>
  <c r="S74" i="8"/>
  <c r="Q74" i="8"/>
  <c r="T73" i="8"/>
  <c r="S73" i="8"/>
  <c r="Q73" i="8"/>
  <c r="T72" i="8"/>
  <c r="S72" i="8"/>
  <c r="Q72" i="8"/>
  <c r="T71" i="8"/>
  <c r="S71" i="8"/>
  <c r="Q71" i="8"/>
  <c r="T70" i="8"/>
  <c r="S70" i="8"/>
  <c r="Q70" i="8"/>
  <c r="T69" i="8"/>
  <c r="S69" i="8"/>
  <c r="Q69" i="8"/>
  <c r="T68" i="8"/>
  <c r="S68" i="8"/>
  <c r="Q68" i="8"/>
  <c r="T67" i="8"/>
  <c r="S67" i="8"/>
  <c r="Q67" i="8"/>
  <c r="T66" i="8"/>
  <c r="S66" i="8"/>
  <c r="Q66" i="8"/>
  <c r="T65" i="8"/>
  <c r="S65" i="8"/>
  <c r="Q65" i="8"/>
  <c r="T64" i="8"/>
  <c r="S64" i="8"/>
  <c r="Q64" i="8"/>
  <c r="T63" i="8"/>
  <c r="S63" i="8"/>
  <c r="Q63" i="8"/>
  <c r="T62" i="8"/>
  <c r="S62" i="8"/>
  <c r="Q62" i="8"/>
  <c r="T61" i="8"/>
  <c r="S61" i="8"/>
  <c r="Q61" i="8"/>
  <c r="T60" i="8"/>
  <c r="S60" i="8"/>
  <c r="Q60" i="8"/>
  <c r="T59" i="8"/>
  <c r="S59" i="8"/>
  <c r="Q59" i="8"/>
  <c r="T58" i="8"/>
  <c r="S58" i="8"/>
  <c r="Q58" i="8"/>
  <c r="T57" i="8"/>
  <c r="S57" i="8"/>
  <c r="Q57" i="8"/>
  <c r="T56" i="8"/>
  <c r="S56" i="8"/>
  <c r="Q56" i="8"/>
  <c r="T55" i="8"/>
  <c r="S55" i="8"/>
  <c r="Q55" i="8"/>
  <c r="T54" i="8"/>
  <c r="S54" i="8"/>
  <c r="Q54" i="8"/>
  <c r="T53" i="8"/>
  <c r="S53" i="8"/>
  <c r="Q53" i="8"/>
  <c r="T52" i="8"/>
  <c r="S52" i="8"/>
  <c r="Q52" i="8"/>
  <c r="T51" i="8"/>
  <c r="S51" i="8"/>
  <c r="Q51" i="8"/>
  <c r="T50" i="8"/>
  <c r="S50" i="8"/>
  <c r="Q50" i="8"/>
  <c r="T49" i="8"/>
  <c r="S49" i="8"/>
  <c r="Q49" i="8"/>
  <c r="T48" i="8"/>
  <c r="S48" i="8"/>
  <c r="Q48" i="8"/>
  <c r="T47" i="8"/>
  <c r="S47" i="8"/>
  <c r="Q47" i="8"/>
  <c r="T46" i="8"/>
  <c r="S46" i="8"/>
  <c r="Q46" i="8"/>
  <c r="T45" i="8"/>
  <c r="S45" i="8"/>
  <c r="Q45" i="8"/>
  <c r="T44" i="8"/>
  <c r="S44" i="8"/>
  <c r="Q44" i="8"/>
  <c r="T43" i="8"/>
  <c r="S43" i="8"/>
  <c r="Q43" i="8"/>
  <c r="T42" i="8"/>
  <c r="S42" i="8"/>
  <c r="Q42" i="8"/>
  <c r="T41" i="8"/>
  <c r="S41" i="8"/>
  <c r="Q41" i="8"/>
  <c r="T40" i="8"/>
  <c r="S40" i="8"/>
  <c r="Q40" i="8"/>
  <c r="T39" i="8"/>
  <c r="S39" i="8"/>
  <c r="Q39" i="8"/>
  <c r="T38" i="8"/>
  <c r="S38" i="8"/>
  <c r="Q38" i="8"/>
  <c r="T37" i="8"/>
  <c r="S37" i="8"/>
  <c r="Q37" i="8"/>
  <c r="T36" i="8"/>
  <c r="S36" i="8"/>
  <c r="Q36" i="8"/>
  <c r="T35" i="8"/>
  <c r="S35" i="8"/>
  <c r="Q35" i="8"/>
  <c r="T34" i="8"/>
  <c r="S34" i="8"/>
  <c r="Q34" i="8"/>
  <c r="T33" i="8"/>
  <c r="S33" i="8"/>
  <c r="Q33" i="8"/>
  <c r="T32" i="8"/>
  <c r="S32" i="8"/>
  <c r="Q32" i="8"/>
  <c r="T31" i="8"/>
  <c r="S31" i="8"/>
  <c r="Q31" i="8"/>
  <c r="T30" i="8"/>
  <c r="S30" i="8"/>
  <c r="Q30" i="8"/>
  <c r="T29" i="8"/>
  <c r="S29" i="8"/>
  <c r="Q29" i="8"/>
  <c r="T28" i="8"/>
  <c r="S28" i="8"/>
  <c r="Q28" i="8"/>
  <c r="T27" i="8"/>
  <c r="S27" i="8"/>
  <c r="Q27" i="8"/>
  <c r="T26" i="8"/>
  <c r="S26" i="8"/>
  <c r="Q26" i="8"/>
  <c r="T25" i="8"/>
  <c r="S25" i="8"/>
  <c r="Q25" i="8"/>
  <c r="T24" i="8"/>
  <c r="S24" i="8"/>
  <c r="Q24" i="8"/>
  <c r="T23" i="8"/>
  <c r="S23" i="8"/>
  <c r="Q23" i="8"/>
  <c r="T22" i="8"/>
  <c r="S22" i="8"/>
  <c r="Q22" i="8"/>
  <c r="T21" i="8"/>
  <c r="S21" i="8"/>
  <c r="Q21" i="8"/>
  <c r="T20" i="8"/>
  <c r="S20" i="8"/>
  <c r="Q20" i="8"/>
  <c r="T19" i="8"/>
  <c r="S19" i="8"/>
  <c r="Q19" i="8"/>
  <c r="T18" i="8"/>
  <c r="S18" i="8"/>
  <c r="Q18" i="8"/>
  <c r="T17" i="8"/>
  <c r="S17" i="8"/>
  <c r="Q17" i="8"/>
  <c r="T16" i="8"/>
  <c r="S16" i="8"/>
  <c r="Q16" i="8"/>
  <c r="T15" i="8"/>
  <c r="S15" i="8"/>
  <c r="Q15" i="8"/>
  <c r="T14" i="8"/>
  <c r="S14" i="8"/>
  <c r="Q14" i="8"/>
  <c r="T13" i="8"/>
  <c r="S13" i="8"/>
  <c r="Q13" i="8"/>
  <c r="T12" i="8"/>
  <c r="S12" i="8"/>
  <c r="Q12" i="8"/>
  <c r="T11" i="8"/>
  <c r="S11" i="8"/>
  <c r="Q11" i="8"/>
  <c r="T10" i="8"/>
  <c r="S10" i="8"/>
  <c r="Q10" i="8"/>
  <c r="T9" i="8"/>
  <c r="S9" i="8"/>
  <c r="Q9" i="8"/>
  <c r="T8" i="8"/>
  <c r="S8" i="8"/>
  <c r="Q8" i="8"/>
  <c r="T7" i="8"/>
  <c r="S7" i="8"/>
  <c r="Q7" i="8"/>
  <c r="T6" i="8"/>
  <c r="S6" i="8"/>
  <c r="Q6" i="8"/>
  <c r="T5" i="8"/>
  <c r="S5" i="8"/>
  <c r="Q5" i="8"/>
  <c r="T4" i="8"/>
  <c r="S4" i="8"/>
  <c r="Q4" i="8"/>
  <c r="T3" i="8"/>
  <c r="S3" i="8"/>
  <c r="Q3" i="8"/>
  <c r="T2" i="8"/>
  <c r="S2" i="8"/>
  <c r="Q2" i="8"/>
  <c r="V5" i="12"/>
  <c r="W5" i="12" s="1"/>
  <c r="K5" i="12"/>
  <c r="V4" i="12"/>
  <c r="W4" i="12" s="1"/>
  <c r="K4" i="12"/>
  <c r="V28" i="10"/>
  <c r="W28" i="10" s="1"/>
  <c r="K28" i="10"/>
  <c r="V27" i="10"/>
  <c r="W27" i="10" s="1"/>
  <c r="K27" i="10"/>
  <c r="AH3" i="10" l="1"/>
  <c r="AH4" i="10"/>
  <c r="AH5" i="10"/>
  <c r="AH6" i="10"/>
  <c r="AH7" i="10"/>
  <c r="AH8" i="10"/>
  <c r="AH9" i="10"/>
  <c r="AH10" i="10"/>
  <c r="AH11" i="10"/>
  <c r="AH12" i="10"/>
  <c r="AH13" i="10"/>
  <c r="AH14" i="10"/>
  <c r="AH15" i="10"/>
  <c r="AH16" i="10"/>
  <c r="AH17" i="10"/>
  <c r="AH18" i="10"/>
  <c r="AH19" i="10"/>
  <c r="AH20" i="10"/>
  <c r="AH21" i="10"/>
  <c r="AH22" i="10"/>
  <c r="AH23" i="10"/>
  <c r="AH24" i="10"/>
  <c r="AH25" i="10"/>
  <c r="AH26" i="10"/>
  <c r="AH27" i="10"/>
  <c r="AH28" i="10"/>
  <c r="AH29" i="10"/>
  <c r="AH30" i="10"/>
  <c r="AH31" i="10"/>
  <c r="AH32" i="10"/>
  <c r="AH33" i="10"/>
  <c r="AH34" i="10"/>
  <c r="AH35" i="10"/>
  <c r="AH36" i="10"/>
  <c r="AH37" i="10"/>
  <c r="AH38" i="10"/>
  <c r="AH39" i="10"/>
  <c r="AH40" i="10"/>
  <c r="AH41" i="10"/>
  <c r="AH42" i="10"/>
  <c r="AH43" i="10"/>
  <c r="AH44" i="10"/>
  <c r="AH45" i="10"/>
  <c r="AH46" i="10"/>
  <c r="AH47" i="10"/>
  <c r="AH48" i="10"/>
  <c r="AH49" i="10"/>
  <c r="AH50" i="10"/>
  <c r="AH51" i="10"/>
  <c r="AH52" i="10"/>
  <c r="AH53" i="10"/>
  <c r="AH54" i="10"/>
  <c r="AH55" i="10"/>
  <c r="AH56" i="10"/>
  <c r="AH57" i="10"/>
  <c r="AH58" i="10"/>
  <c r="AH59" i="10"/>
  <c r="AH60" i="10"/>
  <c r="AH61" i="10"/>
  <c r="AH62" i="10"/>
  <c r="AH63" i="10"/>
  <c r="AH64" i="10"/>
  <c r="AH65" i="10"/>
  <c r="AH66" i="10"/>
  <c r="AH67" i="10"/>
  <c r="AH68" i="10"/>
  <c r="AH69" i="10"/>
  <c r="AH70" i="10"/>
  <c r="AH71" i="10"/>
  <c r="AH72" i="10"/>
  <c r="AH73" i="10"/>
  <c r="AH74" i="10"/>
  <c r="AH75" i="10"/>
  <c r="AH76" i="10"/>
  <c r="AH77" i="10"/>
  <c r="AH78" i="10"/>
  <c r="AH79" i="10"/>
  <c r="AH80" i="10"/>
  <c r="AH81" i="10"/>
  <c r="AH82" i="10"/>
  <c r="AH83" i="10"/>
  <c r="AH84" i="10"/>
  <c r="AH85" i="10"/>
  <c r="AH86" i="10"/>
  <c r="AH87" i="10"/>
  <c r="AH88" i="10"/>
  <c r="AH89" i="10"/>
  <c r="AH90" i="10"/>
  <c r="AH91" i="10"/>
  <c r="AH92" i="10"/>
  <c r="AH93" i="10"/>
  <c r="AH94" i="10"/>
  <c r="AH95" i="10"/>
  <c r="AH96" i="10"/>
  <c r="AH97" i="10"/>
  <c r="AH98" i="10"/>
  <c r="AH99" i="10"/>
  <c r="AH100" i="10"/>
  <c r="AH101" i="10"/>
  <c r="AH102" i="10"/>
  <c r="AH103" i="10"/>
  <c r="AH104" i="10"/>
  <c r="AH105" i="10"/>
  <c r="AH106" i="10"/>
  <c r="AH107" i="10"/>
  <c r="AH108" i="10"/>
  <c r="AH109" i="10"/>
  <c r="AH110" i="10"/>
  <c r="AH111" i="10"/>
  <c r="AH112" i="10"/>
  <c r="AH113" i="10"/>
  <c r="AH114" i="10"/>
  <c r="AH115" i="10"/>
  <c r="AH116" i="10"/>
  <c r="AH117" i="10"/>
  <c r="AH118" i="10"/>
  <c r="AH119" i="10"/>
  <c r="AH120" i="10"/>
  <c r="AH121" i="10"/>
  <c r="AH122" i="10"/>
  <c r="AH123" i="10"/>
  <c r="AH124" i="10"/>
  <c r="AH125" i="10"/>
  <c r="AH126" i="10"/>
  <c r="AH127" i="10"/>
  <c r="AH128" i="10"/>
  <c r="AH129" i="10"/>
  <c r="AH130" i="10"/>
  <c r="AH131" i="10"/>
  <c r="AH132" i="10"/>
  <c r="AH133" i="10"/>
  <c r="AH134" i="10"/>
  <c r="AH135" i="10"/>
  <c r="AH136" i="10"/>
  <c r="AH137" i="10"/>
  <c r="AH138" i="10"/>
  <c r="AH139" i="10"/>
  <c r="AH140" i="10"/>
  <c r="AH141" i="10"/>
  <c r="AH142" i="10"/>
  <c r="AH143" i="10"/>
  <c r="AH144" i="10"/>
  <c r="AH145" i="10"/>
  <c r="AH146" i="10"/>
  <c r="AH147" i="10"/>
  <c r="AH148" i="10"/>
  <c r="AH149" i="10"/>
  <c r="AH150" i="10"/>
  <c r="AH151" i="10"/>
  <c r="AH152" i="10"/>
  <c r="AH153" i="10"/>
  <c r="AH154" i="10"/>
  <c r="AH155" i="10"/>
  <c r="AH156" i="10"/>
  <c r="AH157" i="10"/>
  <c r="AH158" i="10"/>
  <c r="AH159" i="10"/>
  <c r="AH160" i="10"/>
  <c r="AH161" i="10"/>
  <c r="AH162" i="10"/>
  <c r="AH163" i="10"/>
  <c r="AH164" i="10"/>
  <c r="AH165" i="10"/>
  <c r="AH166" i="10"/>
  <c r="AH167" i="10"/>
  <c r="AH168" i="10"/>
  <c r="AH169" i="10"/>
  <c r="AH170" i="10"/>
  <c r="AH171" i="10"/>
  <c r="AH172" i="10"/>
  <c r="AH173" i="10"/>
  <c r="AH174" i="10"/>
  <c r="AH175" i="10"/>
  <c r="AH176" i="10"/>
  <c r="AH177" i="10"/>
  <c r="AH178" i="10"/>
  <c r="AH179" i="10"/>
  <c r="AH180" i="10"/>
  <c r="AH181" i="10"/>
  <c r="AH182" i="10"/>
  <c r="AH183" i="10"/>
  <c r="AH184" i="10"/>
  <c r="AH185" i="10"/>
  <c r="AH186" i="10"/>
  <c r="AH187" i="10"/>
  <c r="AH188" i="10"/>
  <c r="AH189" i="10"/>
  <c r="AH190" i="10"/>
  <c r="AH191" i="10"/>
  <c r="AH192" i="10"/>
  <c r="AH193" i="10"/>
  <c r="AH194" i="10"/>
  <c r="AH195" i="10"/>
  <c r="AH196" i="10"/>
  <c r="AH197" i="10"/>
  <c r="AH198" i="10"/>
  <c r="AH199" i="10"/>
  <c r="AH200" i="10"/>
  <c r="AH3" i="9" l="1"/>
  <c r="AH4" i="9"/>
  <c r="AH5" i="9"/>
  <c r="AH6" i="9"/>
  <c r="AH7" i="9"/>
  <c r="AH8" i="9"/>
  <c r="AH9" i="9"/>
  <c r="AH10" i="9"/>
  <c r="AH11" i="9"/>
  <c r="AH12" i="9"/>
  <c r="AH13" i="9"/>
  <c r="AH14" i="9"/>
  <c r="AH15" i="9"/>
  <c r="AH16" i="9"/>
  <c r="AH17" i="9"/>
  <c r="AH18" i="9"/>
  <c r="AH19" i="9"/>
  <c r="AH20" i="9"/>
  <c r="AH21" i="9"/>
  <c r="AH22" i="9"/>
  <c r="AH23" i="9"/>
  <c r="AH24" i="9"/>
  <c r="AH25" i="9"/>
  <c r="AH26" i="9"/>
  <c r="AH27" i="9"/>
  <c r="AH28" i="9"/>
  <c r="AH29" i="9"/>
  <c r="AH30" i="9"/>
  <c r="AH31" i="9"/>
  <c r="AH32" i="9"/>
  <c r="AH33" i="9"/>
  <c r="AH34" i="9"/>
  <c r="AH35" i="9"/>
  <c r="AH36" i="9"/>
  <c r="AH37" i="9"/>
  <c r="AH38" i="9"/>
  <c r="AH39" i="9"/>
  <c r="AH40" i="9"/>
  <c r="AH41" i="9"/>
  <c r="AH42" i="9"/>
  <c r="AH43" i="9"/>
  <c r="AH44" i="9"/>
  <c r="AH45" i="9"/>
  <c r="AH46" i="9"/>
  <c r="AH47" i="9"/>
  <c r="AH48" i="9"/>
  <c r="AH49" i="9"/>
  <c r="AH50" i="9"/>
  <c r="AH51" i="9"/>
  <c r="AH52" i="9"/>
  <c r="AH53" i="9"/>
  <c r="AH54" i="9"/>
  <c r="AH55" i="9"/>
  <c r="AH56" i="9"/>
  <c r="AH57" i="9"/>
  <c r="AH58" i="9"/>
  <c r="AH59" i="9"/>
  <c r="AH60" i="9"/>
  <c r="AH61" i="9"/>
  <c r="AH62" i="9"/>
  <c r="AH63" i="9"/>
  <c r="AH64" i="9"/>
  <c r="AH65" i="9"/>
  <c r="AH66" i="9"/>
  <c r="AH67" i="9"/>
  <c r="AH68" i="9"/>
  <c r="AH69" i="9"/>
  <c r="AH70" i="9"/>
  <c r="AH71" i="9"/>
  <c r="AH72" i="9"/>
  <c r="AH73" i="9"/>
  <c r="AH74" i="9"/>
  <c r="AH75" i="9"/>
  <c r="AH76" i="9"/>
  <c r="AH77" i="9"/>
  <c r="AH78" i="9"/>
  <c r="AH79" i="9"/>
  <c r="AH80" i="9"/>
  <c r="AH81" i="9"/>
  <c r="AH82" i="9"/>
  <c r="AH83" i="9"/>
  <c r="AH84" i="9"/>
  <c r="AH85" i="9"/>
  <c r="AH86" i="9"/>
  <c r="AH87" i="9"/>
  <c r="AH88" i="9"/>
  <c r="AH89" i="9"/>
  <c r="AH90" i="9"/>
  <c r="AH91" i="9"/>
  <c r="AH92" i="9"/>
  <c r="AH93" i="9"/>
  <c r="AH94" i="9"/>
  <c r="AH95" i="9"/>
  <c r="AH96" i="9"/>
  <c r="AH97" i="9"/>
  <c r="AH98" i="9"/>
  <c r="AH99" i="9"/>
  <c r="AH100" i="9"/>
  <c r="AH101" i="9"/>
  <c r="AH102" i="9"/>
  <c r="AH103" i="9"/>
  <c r="AH104" i="9"/>
  <c r="AH105" i="9"/>
  <c r="AH106" i="9"/>
  <c r="AH107" i="9"/>
  <c r="AH108" i="9"/>
  <c r="AH109" i="9"/>
  <c r="AH110" i="9"/>
  <c r="AH111" i="9"/>
  <c r="AH112" i="9"/>
  <c r="AH113" i="9"/>
  <c r="AH114" i="9"/>
  <c r="AH115" i="9"/>
  <c r="AH116" i="9"/>
  <c r="AH117" i="9"/>
  <c r="AH118" i="9"/>
  <c r="AH119" i="9"/>
  <c r="AH120" i="9"/>
  <c r="AH121" i="9"/>
  <c r="AH122" i="9"/>
  <c r="AH123" i="9"/>
  <c r="AH124" i="9"/>
  <c r="AH125" i="9"/>
  <c r="AH126" i="9"/>
  <c r="AH127" i="9"/>
  <c r="AH128" i="9"/>
  <c r="AH129" i="9"/>
  <c r="AH130" i="9"/>
  <c r="AH131" i="9"/>
  <c r="AH132" i="9"/>
  <c r="AH133" i="9"/>
  <c r="AH134" i="9"/>
  <c r="AH135" i="9"/>
  <c r="AH136" i="9"/>
  <c r="AH137" i="9"/>
  <c r="AH138" i="9"/>
  <c r="AH139" i="9"/>
  <c r="AH140" i="9"/>
  <c r="AH141" i="9"/>
  <c r="AH142" i="9"/>
  <c r="AH143" i="9"/>
  <c r="AH144" i="9"/>
  <c r="AH145" i="9"/>
  <c r="AH146" i="9"/>
  <c r="AH147" i="9"/>
  <c r="AH148" i="9"/>
  <c r="AH149" i="9"/>
  <c r="AH150" i="9"/>
  <c r="AH151" i="9"/>
  <c r="AH152" i="9"/>
  <c r="AH153" i="9"/>
  <c r="AH154" i="9"/>
  <c r="AH155" i="9"/>
  <c r="AH156" i="9"/>
  <c r="AH157" i="9"/>
  <c r="AH158" i="9"/>
  <c r="AH159" i="9"/>
  <c r="AH160" i="9"/>
  <c r="AH161" i="9"/>
  <c r="AH162" i="9"/>
  <c r="AH163" i="9"/>
  <c r="AH164" i="9"/>
  <c r="AH165" i="9"/>
  <c r="AH166" i="9"/>
  <c r="AH167" i="9"/>
  <c r="AH168" i="9"/>
  <c r="AH169" i="9"/>
  <c r="AH170" i="9"/>
  <c r="AH171" i="9"/>
  <c r="AH172" i="9"/>
  <c r="AH173" i="9"/>
  <c r="AH174" i="9"/>
  <c r="AH175" i="9"/>
  <c r="AH176" i="9"/>
  <c r="AH177" i="9"/>
  <c r="AH178" i="9"/>
  <c r="AH179" i="9"/>
  <c r="AH180" i="9"/>
  <c r="AH181" i="9"/>
  <c r="AH182" i="9"/>
  <c r="AH183" i="9"/>
  <c r="AH184" i="9"/>
  <c r="AH185" i="9"/>
  <c r="AH186" i="9"/>
  <c r="AH187" i="9"/>
  <c r="AH188" i="9"/>
  <c r="AH189" i="9"/>
  <c r="AH190" i="9"/>
  <c r="AH191" i="9"/>
  <c r="AH192" i="9"/>
  <c r="AH193" i="9"/>
  <c r="AH194" i="9"/>
  <c r="AH195" i="9"/>
  <c r="AH196" i="9"/>
  <c r="AH197" i="9"/>
  <c r="AH198" i="9"/>
  <c r="AH199" i="9"/>
  <c r="AH200" i="9"/>
  <c r="AH2" i="9"/>
  <c r="AH3" i="8" l="1"/>
  <c r="AH4" i="8"/>
  <c r="AH5" i="8"/>
  <c r="AH6" i="8"/>
  <c r="AH7" i="8"/>
  <c r="AH8" i="8"/>
  <c r="AH9" i="8"/>
  <c r="AH10" i="8"/>
  <c r="AH11" i="8"/>
  <c r="AH12" i="8"/>
  <c r="AH13" i="8"/>
  <c r="AH14" i="8"/>
  <c r="AH15" i="8"/>
  <c r="AH16" i="8"/>
  <c r="AH17" i="8"/>
  <c r="AH18" i="8"/>
  <c r="AH19" i="8"/>
  <c r="AH20" i="8"/>
  <c r="AH21" i="8"/>
  <c r="AH22" i="8"/>
  <c r="AH23" i="8"/>
  <c r="AH24" i="8"/>
  <c r="AH25" i="8"/>
  <c r="AH26" i="8"/>
  <c r="AH27" i="8"/>
  <c r="AH28" i="8"/>
  <c r="AH29" i="8"/>
  <c r="AH30" i="8"/>
  <c r="AH31" i="8"/>
  <c r="AH32" i="8"/>
  <c r="AH33" i="8"/>
  <c r="AH34" i="8"/>
  <c r="AH35" i="8"/>
  <c r="AH36" i="8"/>
  <c r="AH37" i="8"/>
  <c r="AH38" i="8"/>
  <c r="AH39" i="8"/>
  <c r="AH40" i="8"/>
  <c r="AH41" i="8"/>
  <c r="AH42" i="8"/>
  <c r="AH43" i="8"/>
  <c r="AH44" i="8"/>
  <c r="AH45" i="8"/>
  <c r="AH46" i="8"/>
  <c r="AH47" i="8"/>
  <c r="AH48" i="8"/>
  <c r="AH49" i="8"/>
  <c r="AH50" i="8"/>
  <c r="AH51" i="8"/>
  <c r="AH52" i="8"/>
  <c r="AH53" i="8"/>
  <c r="AH54" i="8"/>
  <c r="AH55" i="8"/>
  <c r="AH56" i="8"/>
  <c r="AH57" i="8"/>
  <c r="AH58" i="8"/>
  <c r="AH59" i="8"/>
  <c r="AH60" i="8"/>
  <c r="AH61" i="8"/>
  <c r="AH62" i="8"/>
  <c r="AH63" i="8"/>
  <c r="AH64" i="8"/>
  <c r="AH65" i="8"/>
  <c r="AH66" i="8"/>
  <c r="AH67" i="8"/>
  <c r="AH68" i="8"/>
  <c r="AH69" i="8"/>
  <c r="AH70" i="8"/>
  <c r="AH71" i="8"/>
  <c r="AH72" i="8"/>
  <c r="AH73" i="8"/>
  <c r="AH74" i="8"/>
  <c r="AH75" i="8"/>
  <c r="AH76" i="8"/>
  <c r="AH77" i="8"/>
  <c r="AH78" i="8"/>
  <c r="AH79" i="8"/>
  <c r="AH80" i="8"/>
  <c r="AH81" i="8"/>
  <c r="AH82" i="8"/>
  <c r="AH83" i="8"/>
  <c r="AH84" i="8"/>
  <c r="AH85" i="8"/>
  <c r="AH86" i="8"/>
  <c r="AH87" i="8"/>
  <c r="AH88" i="8"/>
  <c r="AH89" i="8"/>
  <c r="AH90" i="8"/>
  <c r="AH91" i="8"/>
  <c r="AH92" i="8"/>
  <c r="AH93" i="8"/>
  <c r="AH94" i="8"/>
  <c r="AH95" i="8"/>
  <c r="AH96" i="8"/>
  <c r="AH97" i="8"/>
  <c r="AH98" i="8"/>
  <c r="AH99" i="8"/>
  <c r="AH100" i="8"/>
  <c r="AH101" i="8"/>
  <c r="AH102" i="8"/>
  <c r="AH103" i="8"/>
  <c r="AH104" i="8"/>
  <c r="AH105" i="8"/>
  <c r="AH106" i="8"/>
  <c r="AH107" i="8"/>
  <c r="AH108" i="8"/>
  <c r="AH109" i="8"/>
  <c r="AH110" i="8"/>
  <c r="AH111" i="8"/>
  <c r="AH112" i="8"/>
  <c r="AH113" i="8"/>
  <c r="AH114" i="8"/>
  <c r="AH115" i="8"/>
  <c r="AH116" i="8"/>
  <c r="AH117" i="8"/>
  <c r="AH118" i="8"/>
  <c r="AH119" i="8"/>
  <c r="AH120" i="8"/>
  <c r="AH121" i="8"/>
  <c r="AH122" i="8"/>
  <c r="AH123" i="8"/>
  <c r="AH124" i="8"/>
  <c r="AH125" i="8"/>
  <c r="AH126" i="8"/>
  <c r="AH127" i="8"/>
  <c r="AH128" i="8"/>
  <c r="AH129" i="8"/>
  <c r="AH130" i="8"/>
  <c r="AH131" i="8"/>
  <c r="AH132" i="8"/>
  <c r="AH133" i="8"/>
  <c r="AH134" i="8"/>
  <c r="AH135" i="8"/>
  <c r="AH136" i="8"/>
  <c r="AH137" i="8"/>
  <c r="AH138" i="8"/>
  <c r="AH139" i="8"/>
  <c r="AH140" i="8"/>
  <c r="AH141" i="8"/>
  <c r="AH142" i="8"/>
  <c r="AH143" i="8"/>
  <c r="AH144" i="8"/>
  <c r="AH145" i="8"/>
  <c r="AH146" i="8"/>
  <c r="AH147" i="8"/>
  <c r="AH148" i="8"/>
  <c r="AH149" i="8"/>
  <c r="AH150" i="8"/>
  <c r="AH151" i="8"/>
  <c r="AH152" i="8"/>
  <c r="AH153" i="8"/>
  <c r="AH154" i="8"/>
  <c r="AH155" i="8"/>
  <c r="AH156" i="8"/>
  <c r="AH157" i="8"/>
  <c r="AH158" i="8"/>
  <c r="AH159" i="8"/>
  <c r="AH160" i="8"/>
  <c r="AH161" i="8"/>
  <c r="AH162" i="8"/>
  <c r="AH163" i="8"/>
  <c r="AH164" i="8"/>
  <c r="AH165" i="8"/>
  <c r="AH166" i="8"/>
  <c r="AH167" i="8"/>
  <c r="AH168" i="8"/>
  <c r="AH169" i="8"/>
  <c r="AH170" i="8"/>
  <c r="AH171" i="8"/>
  <c r="AH172" i="8"/>
  <c r="AH173" i="8"/>
  <c r="AH174" i="8"/>
  <c r="AH175" i="8"/>
  <c r="AH176" i="8"/>
  <c r="AH177" i="8"/>
  <c r="AH178" i="8"/>
  <c r="AH179" i="8"/>
  <c r="AH180" i="8"/>
  <c r="AH181" i="8"/>
  <c r="AH182" i="8"/>
  <c r="AH183" i="8"/>
  <c r="AH184" i="8"/>
  <c r="AH185" i="8"/>
  <c r="AH186" i="8"/>
  <c r="AH187" i="8"/>
  <c r="AH188" i="8"/>
  <c r="AH189" i="8"/>
  <c r="AH190" i="8"/>
  <c r="AH191" i="8"/>
  <c r="AH192" i="8"/>
  <c r="AH193" i="8"/>
  <c r="AH194" i="8"/>
  <c r="AH195" i="8"/>
  <c r="AH196" i="8"/>
  <c r="AH197" i="8"/>
  <c r="AH198" i="8"/>
  <c r="AH199" i="8"/>
  <c r="AH200" i="8"/>
  <c r="AL267" i="12"/>
  <c r="AN267" i="12" s="1"/>
  <c r="AI267" i="12"/>
  <c r="AH267" i="12"/>
  <c r="AK267" i="12" s="1"/>
  <c r="AL266" i="12"/>
  <c r="AI266" i="12"/>
  <c r="AH266" i="12"/>
  <c r="AK266" i="12" s="1"/>
  <c r="AL265" i="12"/>
  <c r="AM265" i="12" s="1"/>
  <c r="AP265" i="12" s="1"/>
  <c r="AI265" i="12"/>
  <c r="AH265" i="12"/>
  <c r="AK265" i="12" s="1"/>
  <c r="AL264" i="12"/>
  <c r="AN264" i="12" s="1"/>
  <c r="AI264" i="12"/>
  <c r="AH264" i="12"/>
  <c r="AK264" i="12" s="1"/>
  <c r="AL263" i="12"/>
  <c r="AN263" i="12" s="1"/>
  <c r="AI263" i="12"/>
  <c r="AH263" i="12"/>
  <c r="AK263" i="12" s="1"/>
  <c r="AL262" i="12"/>
  <c r="AN262" i="12" s="1"/>
  <c r="AI262" i="12"/>
  <c r="AH262" i="12"/>
  <c r="AK262" i="12" s="1"/>
  <c r="AL261" i="12"/>
  <c r="AN261" i="12" s="1"/>
  <c r="AI261" i="12"/>
  <c r="AH261" i="12"/>
  <c r="AK261" i="12" s="1"/>
  <c r="AL260" i="12"/>
  <c r="AN260" i="12" s="1"/>
  <c r="AI260" i="12"/>
  <c r="AH260" i="12"/>
  <c r="AL259" i="12"/>
  <c r="AN259" i="12" s="1"/>
  <c r="AI259" i="12"/>
  <c r="AH259" i="12"/>
  <c r="AK259" i="12" s="1"/>
  <c r="AL258" i="12"/>
  <c r="AN258" i="12" s="1"/>
  <c r="AI258" i="12"/>
  <c r="AH258" i="12"/>
  <c r="AK258" i="12" s="1"/>
  <c r="AL257" i="12"/>
  <c r="AN257" i="12" s="1"/>
  <c r="AI257" i="12"/>
  <c r="AH257" i="12"/>
  <c r="AK257" i="12" s="1"/>
  <c r="AL256" i="12"/>
  <c r="AN256" i="12" s="1"/>
  <c r="AI256" i="12"/>
  <c r="AH256" i="12"/>
  <c r="AK256" i="12" s="1"/>
  <c r="AL255" i="12"/>
  <c r="AN255" i="12" s="1"/>
  <c r="AI255" i="12"/>
  <c r="AH255" i="12"/>
  <c r="AK255" i="12" s="1"/>
  <c r="AL254" i="12"/>
  <c r="AN254" i="12" s="1"/>
  <c r="AI254" i="12"/>
  <c r="AH254" i="12"/>
  <c r="AK254" i="12" s="1"/>
  <c r="AL253" i="12"/>
  <c r="AN253" i="12" s="1"/>
  <c r="AI253" i="12"/>
  <c r="AH253" i="12"/>
  <c r="AK253" i="12" s="1"/>
  <c r="AL252" i="12"/>
  <c r="AN252" i="12" s="1"/>
  <c r="AI252" i="12"/>
  <c r="AH252" i="12"/>
  <c r="AK252" i="12" s="1"/>
  <c r="AL251" i="12"/>
  <c r="AN251" i="12" s="1"/>
  <c r="AI251" i="12"/>
  <c r="AH251" i="12"/>
  <c r="AK251" i="12" s="1"/>
  <c r="AL250" i="12"/>
  <c r="AN250" i="12" s="1"/>
  <c r="AI250" i="12"/>
  <c r="AH250" i="12"/>
  <c r="AK250" i="12" s="1"/>
  <c r="AL249" i="12"/>
  <c r="AN249" i="12" s="1"/>
  <c r="AI249" i="12"/>
  <c r="AH249" i="12"/>
  <c r="AK249" i="12" s="1"/>
  <c r="AL248" i="12"/>
  <c r="AN248" i="12" s="1"/>
  <c r="AI248" i="12"/>
  <c r="AH248" i="12"/>
  <c r="AK248" i="12" s="1"/>
  <c r="AL247" i="12"/>
  <c r="AN247" i="12" s="1"/>
  <c r="AI247" i="12"/>
  <c r="AH247" i="12"/>
  <c r="AK247" i="12" s="1"/>
  <c r="AL246" i="12"/>
  <c r="AN246" i="12" s="1"/>
  <c r="AI246" i="12"/>
  <c r="AH246" i="12"/>
  <c r="AK246" i="12" s="1"/>
  <c r="AL245" i="12"/>
  <c r="AN245" i="12" s="1"/>
  <c r="AI245" i="12"/>
  <c r="AH245" i="12"/>
  <c r="AK245" i="12" s="1"/>
  <c r="AL244" i="12"/>
  <c r="AN244" i="12" s="1"/>
  <c r="AI244" i="12"/>
  <c r="AH244" i="12"/>
  <c r="AK244" i="12" s="1"/>
  <c r="AL243" i="12"/>
  <c r="AI243" i="12"/>
  <c r="AH243" i="12"/>
  <c r="AK243" i="12" s="1"/>
  <c r="AL242" i="12"/>
  <c r="AN242" i="12" s="1"/>
  <c r="AH242" i="12"/>
  <c r="AK242" i="12" s="1"/>
  <c r="AL241" i="12"/>
  <c r="AN241" i="12" s="1"/>
  <c r="AH241" i="12"/>
  <c r="AK241" i="12" s="1"/>
  <c r="AL240" i="12"/>
  <c r="AN240" i="12" s="1"/>
  <c r="AH240" i="12"/>
  <c r="AK240" i="12" s="1"/>
  <c r="AL239" i="12"/>
  <c r="AN239" i="12" s="1"/>
  <c r="AI239" i="12"/>
  <c r="AH239" i="12"/>
  <c r="AK239" i="12" s="1"/>
  <c r="AL238" i="12"/>
  <c r="AN238" i="12" s="1"/>
  <c r="AI238" i="12"/>
  <c r="AH238" i="12"/>
  <c r="AK238" i="12" s="1"/>
  <c r="AL237" i="12"/>
  <c r="AN237" i="12" s="1"/>
  <c r="AI237" i="12"/>
  <c r="AH237" i="12"/>
  <c r="AK237" i="12" s="1"/>
  <c r="AL236" i="12"/>
  <c r="AN236" i="12" s="1"/>
  <c r="AI236" i="12"/>
  <c r="AH236" i="12"/>
  <c r="AK236" i="12" s="1"/>
  <c r="AL235" i="12"/>
  <c r="AI235" i="12"/>
  <c r="AH235" i="12"/>
  <c r="AK235" i="12" s="1"/>
  <c r="AL234" i="12"/>
  <c r="AN234" i="12" s="1"/>
  <c r="AI234" i="12"/>
  <c r="AH234" i="12"/>
  <c r="AK234" i="12" s="1"/>
  <c r="AL233" i="12"/>
  <c r="AN233" i="12" s="1"/>
  <c r="AI233" i="12"/>
  <c r="AH233" i="12"/>
  <c r="AK233" i="12" s="1"/>
  <c r="AL232" i="12"/>
  <c r="AN232" i="12" s="1"/>
  <c r="AI232" i="12"/>
  <c r="AH232" i="12"/>
  <c r="AK232" i="12" s="1"/>
  <c r="AL231" i="12"/>
  <c r="AN231" i="12" s="1"/>
  <c r="AI231" i="12"/>
  <c r="AH231" i="12"/>
  <c r="AK231" i="12" s="1"/>
  <c r="AL230" i="12"/>
  <c r="AN230" i="12" s="1"/>
  <c r="AI230" i="12"/>
  <c r="AH230" i="12"/>
  <c r="AK230" i="12" s="1"/>
  <c r="AL229" i="12"/>
  <c r="AI229" i="12"/>
  <c r="AH229" i="12"/>
  <c r="AK229" i="12" s="1"/>
  <c r="AL228" i="12"/>
  <c r="AN228" i="12" s="1"/>
  <c r="AI228" i="12"/>
  <c r="AH228" i="12"/>
  <c r="AK228" i="12" s="1"/>
  <c r="AL227" i="12"/>
  <c r="AI227" i="12"/>
  <c r="AH227" i="12"/>
  <c r="AK227" i="12" s="1"/>
  <c r="AL226" i="12"/>
  <c r="AN226" i="12" s="1"/>
  <c r="AI226" i="12"/>
  <c r="AH226" i="12"/>
  <c r="AK226" i="12" s="1"/>
  <c r="AL225" i="12"/>
  <c r="AN225" i="12" s="1"/>
  <c r="AI225" i="12"/>
  <c r="AH225" i="12"/>
  <c r="AK225" i="12" s="1"/>
  <c r="AL224" i="12"/>
  <c r="AN224" i="12" s="1"/>
  <c r="AI224" i="12"/>
  <c r="AH224" i="12"/>
  <c r="AK224" i="12" s="1"/>
  <c r="AL223" i="12"/>
  <c r="AN223" i="12" s="1"/>
  <c r="AI223" i="12"/>
  <c r="AH223" i="12"/>
  <c r="AK223" i="12" s="1"/>
  <c r="AL222" i="12"/>
  <c r="AN222" i="12" s="1"/>
  <c r="AI222" i="12"/>
  <c r="AH222" i="12"/>
  <c r="AK222" i="12" s="1"/>
  <c r="AL221" i="12"/>
  <c r="AI221" i="12"/>
  <c r="AH221" i="12"/>
  <c r="AK221" i="12" s="1"/>
  <c r="AL220" i="12"/>
  <c r="AN220" i="12" s="1"/>
  <c r="AI220" i="12"/>
  <c r="AH220" i="12"/>
  <c r="AK220" i="12" s="1"/>
  <c r="AL219" i="12"/>
  <c r="AI219" i="12"/>
  <c r="AH219" i="12"/>
  <c r="AK219" i="12" s="1"/>
  <c r="AL218" i="12"/>
  <c r="AN218" i="12" s="1"/>
  <c r="AI218" i="12"/>
  <c r="AH218" i="12"/>
  <c r="AK218" i="12" s="1"/>
  <c r="AL217" i="12"/>
  <c r="AN217" i="12" s="1"/>
  <c r="AI217" i="12"/>
  <c r="AH217" i="12"/>
  <c r="AK217" i="12" s="1"/>
  <c r="AL216" i="12"/>
  <c r="AN216" i="12" s="1"/>
  <c r="AI216" i="12"/>
  <c r="AH216" i="12"/>
  <c r="AK216" i="12" s="1"/>
  <c r="AL215" i="12"/>
  <c r="AN215" i="12" s="1"/>
  <c r="AI215" i="12"/>
  <c r="AH215" i="12"/>
  <c r="AK215" i="12" s="1"/>
  <c r="AL214" i="12"/>
  <c r="AN214" i="12" s="1"/>
  <c r="AI214" i="12"/>
  <c r="AH214" i="12"/>
  <c r="AK214" i="12" s="1"/>
  <c r="AL213" i="12"/>
  <c r="AN213" i="12" s="1"/>
  <c r="AI213" i="12"/>
  <c r="AH213" i="12"/>
  <c r="AK213" i="12" s="1"/>
  <c r="AL212" i="12"/>
  <c r="AN212" i="12" s="1"/>
  <c r="AI212" i="12"/>
  <c r="AH212" i="12"/>
  <c r="AK212" i="12" s="1"/>
  <c r="AL211" i="12"/>
  <c r="AN211" i="12" s="1"/>
  <c r="AI211" i="12"/>
  <c r="AH211" i="12"/>
  <c r="AK211" i="12" s="1"/>
  <c r="AL210" i="12"/>
  <c r="AN210" i="12" s="1"/>
  <c r="AI210" i="12"/>
  <c r="AH210" i="12"/>
  <c r="AK210" i="12" s="1"/>
  <c r="AL209" i="12"/>
  <c r="AN209" i="12" s="1"/>
  <c r="AI209" i="12"/>
  <c r="AH209" i="12"/>
  <c r="AK209" i="12" s="1"/>
  <c r="AL208" i="12"/>
  <c r="AN208" i="12" s="1"/>
  <c r="AI208" i="12"/>
  <c r="AH208" i="12"/>
  <c r="AK208" i="12" s="1"/>
  <c r="AL207" i="12"/>
  <c r="AN207" i="12" s="1"/>
  <c r="AI207" i="12"/>
  <c r="AH207" i="12"/>
  <c r="AK207" i="12" s="1"/>
  <c r="AB207" i="12"/>
  <c r="AL206" i="12"/>
  <c r="AN206" i="12" s="1"/>
  <c r="AI206" i="12"/>
  <c r="AH206" i="12"/>
  <c r="AK206" i="12" s="1"/>
  <c r="AP205" i="12"/>
  <c r="AN205" i="12"/>
  <c r="AI205" i="12"/>
  <c r="AH205" i="12"/>
  <c r="AK205" i="12" s="1"/>
  <c r="AL204" i="12"/>
  <c r="AN204" i="12" s="1"/>
  <c r="AI204" i="12"/>
  <c r="AH204" i="12"/>
  <c r="AK204" i="12" s="1"/>
  <c r="AL203" i="12"/>
  <c r="AN203" i="12" s="1"/>
  <c r="AI203" i="12"/>
  <c r="AH203" i="12"/>
  <c r="AK203" i="12" s="1"/>
  <c r="AH200" i="12"/>
  <c r="V200" i="12"/>
  <c r="AG200" i="12" s="1"/>
  <c r="X200" i="12"/>
  <c r="Z200" i="12" s="1"/>
  <c r="K200" i="12"/>
  <c r="AH199" i="12"/>
  <c r="V199" i="12"/>
  <c r="W199" i="12" s="1"/>
  <c r="X199" i="12"/>
  <c r="Z199" i="12" s="1"/>
  <c r="AH198" i="12"/>
  <c r="V198" i="12"/>
  <c r="W198" i="12" s="1"/>
  <c r="X198" i="12"/>
  <c r="Z198" i="12" s="1"/>
  <c r="AH197" i="12"/>
  <c r="V197" i="12"/>
  <c r="W197" i="12" s="1"/>
  <c r="X197" i="12"/>
  <c r="Z197" i="12" s="1"/>
  <c r="AH196" i="12"/>
  <c r="V196" i="12"/>
  <c r="W196" i="12" s="1"/>
  <c r="X196" i="12"/>
  <c r="Z196" i="12" s="1"/>
  <c r="AH195" i="12"/>
  <c r="V195" i="12"/>
  <c r="W195" i="12" s="1"/>
  <c r="X195" i="12"/>
  <c r="Z195" i="12" s="1"/>
  <c r="AH194" i="12"/>
  <c r="V194" i="12"/>
  <c r="W194" i="12" s="1"/>
  <c r="X194" i="12"/>
  <c r="Z194" i="12" s="1"/>
  <c r="AH193" i="12"/>
  <c r="V193" i="12"/>
  <c r="W193" i="12" s="1"/>
  <c r="X193" i="12"/>
  <c r="Z193" i="12" s="1"/>
  <c r="AH192" i="12"/>
  <c r="V192" i="12"/>
  <c r="W192" i="12" s="1"/>
  <c r="X192" i="12"/>
  <c r="Z192" i="12" s="1"/>
  <c r="AH191" i="12"/>
  <c r="V191" i="12"/>
  <c r="W191" i="12" s="1"/>
  <c r="X191" i="12"/>
  <c r="Z191" i="12" s="1"/>
  <c r="AH190" i="12"/>
  <c r="V190" i="12"/>
  <c r="W190" i="12" s="1"/>
  <c r="X190" i="12"/>
  <c r="Z190" i="12" s="1"/>
  <c r="AH189" i="12"/>
  <c r="V189" i="12"/>
  <c r="W189" i="12" s="1"/>
  <c r="X189" i="12"/>
  <c r="Z189" i="12" s="1"/>
  <c r="AH188" i="12"/>
  <c r="V188" i="12"/>
  <c r="W188" i="12" s="1"/>
  <c r="X188" i="12"/>
  <c r="Z188" i="12" s="1"/>
  <c r="AH187" i="12"/>
  <c r="V187" i="12"/>
  <c r="W187" i="12" s="1"/>
  <c r="X187" i="12"/>
  <c r="Z187" i="12" s="1"/>
  <c r="AH186" i="12"/>
  <c r="V186" i="12"/>
  <c r="W186" i="12" s="1"/>
  <c r="X186" i="12"/>
  <c r="Z186" i="12" s="1"/>
  <c r="AH185" i="12"/>
  <c r="V185" i="12"/>
  <c r="W185" i="12" s="1"/>
  <c r="X185" i="12"/>
  <c r="Z185" i="12" s="1"/>
  <c r="AH184" i="12"/>
  <c r="V184" i="12"/>
  <c r="W184" i="12" s="1"/>
  <c r="X184" i="12"/>
  <c r="Z184" i="12" s="1"/>
  <c r="AH183" i="12"/>
  <c r="V183" i="12"/>
  <c r="W183" i="12" s="1"/>
  <c r="X183" i="12"/>
  <c r="Z183" i="12" s="1"/>
  <c r="AH182" i="12"/>
  <c r="V182" i="12"/>
  <c r="W182" i="12" s="1"/>
  <c r="X182" i="12"/>
  <c r="Z182" i="12" s="1"/>
  <c r="AH181" i="12"/>
  <c r="V181" i="12"/>
  <c r="W181" i="12" s="1"/>
  <c r="X181" i="12"/>
  <c r="Z181" i="12" s="1"/>
  <c r="AH180" i="12"/>
  <c r="V180" i="12"/>
  <c r="W180" i="12" s="1"/>
  <c r="X180" i="12"/>
  <c r="Z180" i="12" s="1"/>
  <c r="AH179" i="12"/>
  <c r="V179" i="12"/>
  <c r="W179" i="12" s="1"/>
  <c r="X179" i="12"/>
  <c r="Z179" i="12" s="1"/>
  <c r="AH178" i="12"/>
  <c r="V178" i="12"/>
  <c r="W178" i="12" s="1"/>
  <c r="X178" i="12"/>
  <c r="Z178" i="12" s="1"/>
  <c r="AH177" i="12"/>
  <c r="V177" i="12"/>
  <c r="W177" i="12" s="1"/>
  <c r="X177" i="12"/>
  <c r="Z177" i="12" s="1"/>
  <c r="AH176" i="12"/>
  <c r="W176" i="12"/>
  <c r="V176" i="12"/>
  <c r="X176" i="12"/>
  <c r="Z176" i="12" s="1"/>
  <c r="AH175" i="12"/>
  <c r="V175" i="12"/>
  <c r="W175" i="12" s="1"/>
  <c r="X175" i="12"/>
  <c r="Z175" i="12" s="1"/>
  <c r="AH174" i="12"/>
  <c r="V174" i="12"/>
  <c r="W174" i="12" s="1"/>
  <c r="X174" i="12"/>
  <c r="Z174" i="12" s="1"/>
  <c r="AH173" i="12"/>
  <c r="V173" i="12"/>
  <c r="W173" i="12" s="1"/>
  <c r="X173" i="12"/>
  <c r="Z173" i="12" s="1"/>
  <c r="AH172" i="12"/>
  <c r="V172" i="12"/>
  <c r="W172" i="12" s="1"/>
  <c r="X172" i="12"/>
  <c r="Z172" i="12" s="1"/>
  <c r="AH171" i="12"/>
  <c r="V171" i="12"/>
  <c r="W171" i="12" s="1"/>
  <c r="X171" i="12"/>
  <c r="Z171" i="12" s="1"/>
  <c r="AH170" i="12"/>
  <c r="V170" i="12"/>
  <c r="W170" i="12" s="1"/>
  <c r="X170" i="12"/>
  <c r="Z170" i="12" s="1"/>
  <c r="AH169" i="12"/>
  <c r="V169" i="12"/>
  <c r="W169" i="12" s="1"/>
  <c r="X169" i="12"/>
  <c r="Z169" i="12" s="1"/>
  <c r="AH168" i="12"/>
  <c r="V168" i="12"/>
  <c r="W168" i="12" s="1"/>
  <c r="X168" i="12"/>
  <c r="Z168" i="12" s="1"/>
  <c r="AH167" i="12"/>
  <c r="V167" i="12"/>
  <c r="W167" i="12" s="1"/>
  <c r="X167" i="12"/>
  <c r="Z167" i="12" s="1"/>
  <c r="AH166" i="12"/>
  <c r="V166" i="12"/>
  <c r="W166" i="12" s="1"/>
  <c r="X166" i="12"/>
  <c r="Z166" i="12" s="1"/>
  <c r="AH165" i="12"/>
  <c r="V165" i="12"/>
  <c r="W165" i="12" s="1"/>
  <c r="X165" i="12"/>
  <c r="Z165" i="12" s="1"/>
  <c r="AH164" i="12"/>
  <c r="V164" i="12"/>
  <c r="W164" i="12" s="1"/>
  <c r="X164" i="12"/>
  <c r="Z164" i="12" s="1"/>
  <c r="AH163" i="12"/>
  <c r="V163" i="12"/>
  <c r="W163" i="12" s="1"/>
  <c r="X163" i="12"/>
  <c r="Z163" i="12" s="1"/>
  <c r="AH162" i="12"/>
  <c r="V162" i="12"/>
  <c r="W162" i="12" s="1"/>
  <c r="X162" i="12"/>
  <c r="Z162" i="12" s="1"/>
  <c r="AH161" i="12"/>
  <c r="V161" i="12"/>
  <c r="W161" i="12" s="1"/>
  <c r="X161" i="12"/>
  <c r="Z161" i="12" s="1"/>
  <c r="AH160" i="12"/>
  <c r="V160" i="12"/>
  <c r="W160" i="12" s="1"/>
  <c r="X160" i="12"/>
  <c r="Z160" i="12" s="1"/>
  <c r="AH159" i="12"/>
  <c r="V159" i="12"/>
  <c r="W159" i="12" s="1"/>
  <c r="X159" i="12"/>
  <c r="Z159" i="12" s="1"/>
  <c r="AH158" i="12"/>
  <c r="V158" i="12"/>
  <c r="W158" i="12" s="1"/>
  <c r="X158" i="12"/>
  <c r="Z158" i="12" s="1"/>
  <c r="AH157" i="12"/>
  <c r="V157" i="12"/>
  <c r="W157" i="12" s="1"/>
  <c r="X157" i="12"/>
  <c r="Z157" i="12" s="1"/>
  <c r="AH156" i="12"/>
  <c r="V156" i="12"/>
  <c r="W156" i="12" s="1"/>
  <c r="X156" i="12"/>
  <c r="Z156" i="12" s="1"/>
  <c r="AH155" i="12"/>
  <c r="V155" i="12"/>
  <c r="W155" i="12" s="1"/>
  <c r="X155" i="12"/>
  <c r="Z155" i="12" s="1"/>
  <c r="AH154" i="12"/>
  <c r="V154" i="12"/>
  <c r="W154" i="12" s="1"/>
  <c r="X154" i="12"/>
  <c r="Z154" i="12" s="1"/>
  <c r="AH153" i="12"/>
  <c r="W153" i="12"/>
  <c r="V153" i="12"/>
  <c r="X153" i="12"/>
  <c r="Z153" i="12" s="1"/>
  <c r="AH152" i="12"/>
  <c r="W152" i="12"/>
  <c r="V152" i="12"/>
  <c r="X152" i="12"/>
  <c r="Z152" i="12" s="1"/>
  <c r="AH151" i="12"/>
  <c r="V151" i="12"/>
  <c r="W151" i="12" s="1"/>
  <c r="X151" i="12"/>
  <c r="Z151" i="12" s="1"/>
  <c r="AH150" i="12"/>
  <c r="X150" i="12"/>
  <c r="Z150" i="12" s="1"/>
  <c r="V150" i="12"/>
  <c r="W150" i="12" s="1"/>
  <c r="AH149" i="12"/>
  <c r="V149" i="12"/>
  <c r="W149" i="12" s="1"/>
  <c r="X149" i="12"/>
  <c r="Z149" i="12" s="1"/>
  <c r="AH148" i="12"/>
  <c r="X148" i="12"/>
  <c r="Z148" i="12" s="1"/>
  <c r="V148" i="12"/>
  <c r="W148" i="12" s="1"/>
  <c r="AH147" i="12"/>
  <c r="W147" i="12"/>
  <c r="V147" i="12"/>
  <c r="X147" i="12"/>
  <c r="Z147" i="12" s="1"/>
  <c r="AH146" i="12"/>
  <c r="V146" i="12"/>
  <c r="W146" i="12" s="1"/>
  <c r="X146" i="12"/>
  <c r="Z146" i="12" s="1"/>
  <c r="AH145" i="12"/>
  <c r="W145" i="12"/>
  <c r="V145" i="12"/>
  <c r="X145" i="12"/>
  <c r="Z145" i="12" s="1"/>
  <c r="AH144" i="12"/>
  <c r="W144" i="12"/>
  <c r="V144" i="12"/>
  <c r="X144" i="12"/>
  <c r="Z144" i="12" s="1"/>
  <c r="AH143" i="12"/>
  <c r="V143" i="12"/>
  <c r="W143" i="12" s="1"/>
  <c r="X143" i="12"/>
  <c r="Z143" i="12" s="1"/>
  <c r="AH142" i="12"/>
  <c r="V142" i="12"/>
  <c r="W142" i="12" s="1"/>
  <c r="X142" i="12"/>
  <c r="Z142" i="12" s="1"/>
  <c r="AH141" i="12"/>
  <c r="V141" i="12"/>
  <c r="W141" i="12" s="1"/>
  <c r="X141" i="12"/>
  <c r="Z141" i="12" s="1"/>
  <c r="AH140" i="12"/>
  <c r="V140" i="12"/>
  <c r="W140" i="12" s="1"/>
  <c r="X140" i="12"/>
  <c r="Z140" i="12" s="1"/>
  <c r="AH139" i="12"/>
  <c r="W139" i="12"/>
  <c r="V139" i="12"/>
  <c r="X139" i="12"/>
  <c r="Z139" i="12" s="1"/>
  <c r="AH138" i="12"/>
  <c r="V138" i="12"/>
  <c r="W138" i="12" s="1"/>
  <c r="X138" i="12"/>
  <c r="Z138" i="12" s="1"/>
  <c r="AH137" i="12"/>
  <c r="W137" i="12"/>
  <c r="V137" i="12"/>
  <c r="X137" i="12"/>
  <c r="Z137" i="12" s="1"/>
  <c r="AH136" i="12"/>
  <c r="W136" i="12"/>
  <c r="V136" i="12"/>
  <c r="X136" i="12"/>
  <c r="Z136" i="12" s="1"/>
  <c r="AH135" i="12"/>
  <c r="V135" i="12"/>
  <c r="W135" i="12" s="1"/>
  <c r="X135" i="12"/>
  <c r="Z135" i="12" s="1"/>
  <c r="AH134" i="12"/>
  <c r="V134" i="12"/>
  <c r="W134" i="12" s="1"/>
  <c r="X134" i="12"/>
  <c r="Z134" i="12" s="1"/>
  <c r="AH133" i="12"/>
  <c r="V133" i="12"/>
  <c r="W133" i="12" s="1"/>
  <c r="X133" i="12"/>
  <c r="Z133" i="12" s="1"/>
  <c r="AH132" i="12"/>
  <c r="V132" i="12"/>
  <c r="W132" i="12" s="1"/>
  <c r="X132" i="12"/>
  <c r="Z132" i="12" s="1"/>
  <c r="AH131" i="12"/>
  <c r="W131" i="12"/>
  <c r="V131" i="12"/>
  <c r="X131" i="12"/>
  <c r="Z131" i="12" s="1"/>
  <c r="AH130" i="12"/>
  <c r="V130" i="12"/>
  <c r="W130" i="12" s="1"/>
  <c r="X130" i="12"/>
  <c r="Z130" i="12" s="1"/>
  <c r="AH129" i="12"/>
  <c r="V129" i="12"/>
  <c r="W129" i="12" s="1"/>
  <c r="X129" i="12"/>
  <c r="Z129" i="12" s="1"/>
  <c r="AH128" i="12"/>
  <c r="X128" i="12"/>
  <c r="Z128" i="12" s="1"/>
  <c r="W128" i="12"/>
  <c r="V128" i="12"/>
  <c r="AH127" i="12"/>
  <c r="V127" i="12"/>
  <c r="W127" i="12" s="1"/>
  <c r="X127" i="12"/>
  <c r="Z127" i="12" s="1"/>
  <c r="AH126" i="12"/>
  <c r="X126" i="12"/>
  <c r="Z126" i="12" s="1"/>
  <c r="V126" i="12"/>
  <c r="W126" i="12" s="1"/>
  <c r="AH125" i="12"/>
  <c r="V125" i="12"/>
  <c r="W125" i="12" s="1"/>
  <c r="X125" i="12"/>
  <c r="Z125" i="12" s="1"/>
  <c r="AH124" i="12"/>
  <c r="X124" i="12"/>
  <c r="Z124" i="12" s="1"/>
  <c r="V124" i="12"/>
  <c r="W124" i="12" s="1"/>
  <c r="AH123" i="12"/>
  <c r="V123" i="12"/>
  <c r="W123" i="12" s="1"/>
  <c r="X123" i="12"/>
  <c r="Z123" i="12" s="1"/>
  <c r="AH122" i="12"/>
  <c r="V122" i="12"/>
  <c r="W122" i="12" s="1"/>
  <c r="X122" i="12"/>
  <c r="Z122" i="12" s="1"/>
  <c r="AH121" i="12"/>
  <c r="W121" i="12"/>
  <c r="V121" i="12"/>
  <c r="X121" i="12"/>
  <c r="Z121" i="12" s="1"/>
  <c r="AH120" i="12"/>
  <c r="W120" i="12"/>
  <c r="V120" i="12"/>
  <c r="X120" i="12"/>
  <c r="Z120" i="12" s="1"/>
  <c r="AH119" i="12"/>
  <c r="V119" i="12"/>
  <c r="W119" i="12" s="1"/>
  <c r="X119" i="12"/>
  <c r="Z119" i="12" s="1"/>
  <c r="AH118" i="12"/>
  <c r="X118" i="12"/>
  <c r="Z118" i="12" s="1"/>
  <c r="V118" i="12"/>
  <c r="W118" i="12" s="1"/>
  <c r="AH117" i="12"/>
  <c r="V117" i="12"/>
  <c r="W117" i="12" s="1"/>
  <c r="X117" i="12"/>
  <c r="Z117" i="12" s="1"/>
  <c r="AH116" i="12"/>
  <c r="X116" i="12"/>
  <c r="Z116" i="12" s="1"/>
  <c r="V116" i="12"/>
  <c r="W116" i="12" s="1"/>
  <c r="AH115" i="12"/>
  <c r="W115" i="12"/>
  <c r="V115" i="12"/>
  <c r="X115" i="12"/>
  <c r="Z115" i="12" s="1"/>
  <c r="AH114" i="12"/>
  <c r="V114" i="12"/>
  <c r="W114" i="12" s="1"/>
  <c r="X114" i="12"/>
  <c r="Z114" i="12" s="1"/>
  <c r="AH113" i="12"/>
  <c r="W113" i="12"/>
  <c r="V113" i="12"/>
  <c r="X113" i="12"/>
  <c r="Z113" i="12" s="1"/>
  <c r="AH112" i="12"/>
  <c r="W112" i="12"/>
  <c r="V112" i="12"/>
  <c r="X112" i="12"/>
  <c r="Z112" i="12" s="1"/>
  <c r="AH111" i="12"/>
  <c r="V111" i="12"/>
  <c r="W111" i="12" s="1"/>
  <c r="X111" i="12"/>
  <c r="Z111" i="12" s="1"/>
  <c r="AH110" i="12"/>
  <c r="V110" i="12"/>
  <c r="W110" i="12" s="1"/>
  <c r="X110" i="12"/>
  <c r="Z110" i="12" s="1"/>
  <c r="AH109" i="12"/>
  <c r="V109" i="12"/>
  <c r="W109" i="12" s="1"/>
  <c r="X109" i="12"/>
  <c r="Z109" i="12" s="1"/>
  <c r="AH108" i="12"/>
  <c r="V108" i="12"/>
  <c r="W108" i="12" s="1"/>
  <c r="X108" i="12"/>
  <c r="Z108" i="12" s="1"/>
  <c r="AH107" i="12"/>
  <c r="W107" i="12"/>
  <c r="V107" i="12"/>
  <c r="X107" i="12"/>
  <c r="Z107" i="12" s="1"/>
  <c r="AH106" i="12"/>
  <c r="V106" i="12"/>
  <c r="W106" i="12" s="1"/>
  <c r="X106" i="12"/>
  <c r="Z106" i="12" s="1"/>
  <c r="AH105" i="12"/>
  <c r="W105" i="12"/>
  <c r="V105" i="12"/>
  <c r="X105" i="12"/>
  <c r="Z105" i="12" s="1"/>
  <c r="AH104" i="12"/>
  <c r="V104" i="12"/>
  <c r="W104" i="12" s="1"/>
  <c r="X104" i="12"/>
  <c r="Z104" i="12" s="1"/>
  <c r="AH103" i="12"/>
  <c r="V103" i="12"/>
  <c r="W103" i="12" s="1"/>
  <c r="X103" i="12"/>
  <c r="Z103" i="12" s="1"/>
  <c r="AH102" i="12"/>
  <c r="V102" i="12"/>
  <c r="W102" i="12" s="1"/>
  <c r="X102" i="12"/>
  <c r="Z102" i="12" s="1"/>
  <c r="AH101" i="12"/>
  <c r="V101" i="12"/>
  <c r="W101" i="12" s="1"/>
  <c r="X101" i="12"/>
  <c r="Z101" i="12" s="1"/>
  <c r="AH100" i="12"/>
  <c r="V100" i="12"/>
  <c r="W100" i="12" s="1"/>
  <c r="X100" i="12"/>
  <c r="Z100" i="12" s="1"/>
  <c r="AH99" i="12"/>
  <c r="W99" i="12"/>
  <c r="V99" i="12"/>
  <c r="X99" i="12"/>
  <c r="Z99" i="12" s="1"/>
  <c r="AH98" i="12"/>
  <c r="V98" i="12"/>
  <c r="W98" i="12" s="1"/>
  <c r="X98" i="12"/>
  <c r="Z98" i="12" s="1"/>
  <c r="AH97" i="12"/>
  <c r="V97" i="12"/>
  <c r="W97" i="12" s="1"/>
  <c r="X97" i="12"/>
  <c r="Z97" i="12" s="1"/>
  <c r="AH96" i="12"/>
  <c r="V96" i="12"/>
  <c r="W96" i="12" s="1"/>
  <c r="X96" i="12"/>
  <c r="Z96" i="12" s="1"/>
  <c r="AH95" i="12"/>
  <c r="W95" i="12"/>
  <c r="V95" i="12"/>
  <c r="X95" i="12"/>
  <c r="Z95" i="12" s="1"/>
  <c r="AH94" i="12"/>
  <c r="V94" i="12"/>
  <c r="W94" i="12" s="1"/>
  <c r="X94" i="12"/>
  <c r="Z94" i="12" s="1"/>
  <c r="AH93" i="12"/>
  <c r="V93" i="12"/>
  <c r="W93" i="12" s="1"/>
  <c r="X93" i="12"/>
  <c r="Z93" i="12" s="1"/>
  <c r="AH92" i="12"/>
  <c r="V92" i="12"/>
  <c r="W92" i="12" s="1"/>
  <c r="X92" i="12"/>
  <c r="Z92" i="12" s="1"/>
  <c r="AH91" i="12"/>
  <c r="V91" i="12"/>
  <c r="W91" i="12" s="1"/>
  <c r="X91" i="12"/>
  <c r="Z91" i="12" s="1"/>
  <c r="AH90" i="12"/>
  <c r="V90" i="12"/>
  <c r="W90" i="12" s="1"/>
  <c r="X90" i="12"/>
  <c r="Z90" i="12" s="1"/>
  <c r="AH89" i="12"/>
  <c r="W89" i="12"/>
  <c r="V89" i="12"/>
  <c r="X89" i="12"/>
  <c r="Z89" i="12" s="1"/>
  <c r="AH88" i="12"/>
  <c r="V88" i="12"/>
  <c r="W88" i="12" s="1"/>
  <c r="X88" i="12"/>
  <c r="Z88" i="12" s="1"/>
  <c r="AH87" i="12"/>
  <c r="AG87" i="12"/>
  <c r="V87" i="12"/>
  <c r="W87" i="12" s="1"/>
  <c r="X87" i="12"/>
  <c r="Z87" i="12" s="1"/>
  <c r="K87" i="12"/>
  <c r="AH86" i="12"/>
  <c r="V86" i="12"/>
  <c r="X86" i="12"/>
  <c r="Z86" i="12" s="1"/>
  <c r="K86" i="12"/>
  <c r="AH85" i="12"/>
  <c r="V85" i="12"/>
  <c r="W85" i="12" s="1"/>
  <c r="X85" i="12"/>
  <c r="Z85" i="12" s="1"/>
  <c r="K85" i="12"/>
  <c r="AH84" i="12"/>
  <c r="V84" i="12"/>
  <c r="X84" i="12"/>
  <c r="Z84" i="12" s="1"/>
  <c r="K84" i="12"/>
  <c r="AH83" i="12"/>
  <c r="V83" i="12"/>
  <c r="W83" i="12" s="1"/>
  <c r="X83" i="12"/>
  <c r="Z83" i="12" s="1"/>
  <c r="K83" i="12"/>
  <c r="AH82" i="12"/>
  <c r="V82" i="12"/>
  <c r="X82" i="12"/>
  <c r="Z82" i="12" s="1"/>
  <c r="K82" i="12"/>
  <c r="AH81" i="12"/>
  <c r="V81" i="12"/>
  <c r="W81" i="12" s="1"/>
  <c r="X81" i="12"/>
  <c r="Z81" i="12" s="1"/>
  <c r="K81" i="12"/>
  <c r="AH80" i="12"/>
  <c r="V80" i="12"/>
  <c r="X80" i="12"/>
  <c r="Z80" i="12" s="1"/>
  <c r="K80" i="12"/>
  <c r="AH79" i="12"/>
  <c r="V79" i="12"/>
  <c r="W79" i="12" s="1"/>
  <c r="X79" i="12"/>
  <c r="Z79" i="12" s="1"/>
  <c r="K79" i="12"/>
  <c r="AH78" i="12"/>
  <c r="V78" i="12"/>
  <c r="X78" i="12"/>
  <c r="Z78" i="12" s="1"/>
  <c r="K78" i="12"/>
  <c r="AH77" i="12"/>
  <c r="V77" i="12"/>
  <c r="W77" i="12" s="1"/>
  <c r="X77" i="12"/>
  <c r="Z77" i="12" s="1"/>
  <c r="K77" i="12"/>
  <c r="AH76" i="12"/>
  <c r="V76" i="12"/>
  <c r="X76" i="12"/>
  <c r="Z76" i="12" s="1"/>
  <c r="K76" i="12"/>
  <c r="AH75" i="12"/>
  <c r="V75" i="12"/>
  <c r="W75" i="12" s="1"/>
  <c r="X75" i="12"/>
  <c r="Z75" i="12" s="1"/>
  <c r="K75" i="12"/>
  <c r="AH74" i="12"/>
  <c r="V74" i="12"/>
  <c r="W74" i="12" s="1"/>
  <c r="X74" i="12"/>
  <c r="Z74" i="12" s="1"/>
  <c r="K74" i="12"/>
  <c r="AH73" i="12"/>
  <c r="V73" i="12"/>
  <c r="X73" i="12"/>
  <c r="Z73" i="12" s="1"/>
  <c r="K73" i="12"/>
  <c r="AH72" i="12"/>
  <c r="V72" i="12"/>
  <c r="W72" i="12" s="1"/>
  <c r="X72" i="12"/>
  <c r="Z72" i="12" s="1"/>
  <c r="K72" i="12"/>
  <c r="AH71" i="12"/>
  <c r="V71" i="12"/>
  <c r="AG71" i="12" s="1"/>
  <c r="X71" i="12"/>
  <c r="Z71" i="12" s="1"/>
  <c r="K71" i="12"/>
  <c r="AH70" i="12"/>
  <c r="V70" i="12"/>
  <c r="W70" i="12" s="1"/>
  <c r="X70" i="12"/>
  <c r="Z70" i="12" s="1"/>
  <c r="K70" i="12"/>
  <c r="AH69" i="12"/>
  <c r="V69" i="12"/>
  <c r="AG69" i="12" s="1"/>
  <c r="X69" i="12"/>
  <c r="Z69" i="12" s="1"/>
  <c r="K69" i="12"/>
  <c r="AH68" i="12"/>
  <c r="V68" i="12"/>
  <c r="W68" i="12" s="1"/>
  <c r="X68" i="12"/>
  <c r="Z68" i="12" s="1"/>
  <c r="K68" i="12"/>
  <c r="AH67" i="12"/>
  <c r="V67" i="12"/>
  <c r="AG67" i="12" s="1"/>
  <c r="X67" i="12"/>
  <c r="Z67" i="12" s="1"/>
  <c r="K67" i="12"/>
  <c r="AH66" i="12"/>
  <c r="V66" i="12"/>
  <c r="AG66" i="12" s="1"/>
  <c r="X66" i="12"/>
  <c r="Z66" i="12" s="1"/>
  <c r="K66" i="12"/>
  <c r="AH65" i="12"/>
  <c r="V65" i="12"/>
  <c r="AG65" i="12" s="1"/>
  <c r="X65" i="12"/>
  <c r="Z65" i="12" s="1"/>
  <c r="K65" i="12"/>
  <c r="AH64" i="12"/>
  <c r="V64" i="12"/>
  <c r="X64" i="12"/>
  <c r="Z64" i="12" s="1"/>
  <c r="K64" i="12"/>
  <c r="AH63" i="12"/>
  <c r="W63" i="12"/>
  <c r="V63" i="12"/>
  <c r="AG63" i="12" s="1"/>
  <c r="X63" i="12"/>
  <c r="Z63" i="12" s="1"/>
  <c r="K63" i="12"/>
  <c r="AH62" i="12"/>
  <c r="V62" i="12"/>
  <c r="X62" i="12"/>
  <c r="Z62" i="12" s="1"/>
  <c r="K62" i="12"/>
  <c r="AH61" i="12"/>
  <c r="V61" i="12"/>
  <c r="AG61" i="12" s="1"/>
  <c r="X61" i="12"/>
  <c r="Z61" i="12" s="1"/>
  <c r="K61" i="12"/>
  <c r="AH60" i="12"/>
  <c r="W60" i="12"/>
  <c r="V60" i="12"/>
  <c r="AG60" i="12" s="1"/>
  <c r="X60" i="12"/>
  <c r="Z60" i="12" s="1"/>
  <c r="K60" i="12"/>
  <c r="AH59" i="12"/>
  <c r="V59" i="12"/>
  <c r="X59" i="12"/>
  <c r="Z59" i="12" s="1"/>
  <c r="K59" i="12"/>
  <c r="AH58" i="12"/>
  <c r="V58" i="12"/>
  <c r="X58" i="12"/>
  <c r="Z58" i="12" s="1"/>
  <c r="K58" i="12"/>
  <c r="AH57" i="12"/>
  <c r="V57" i="12"/>
  <c r="W57" i="12" s="1"/>
  <c r="X57" i="12"/>
  <c r="Z57" i="12" s="1"/>
  <c r="K57" i="12"/>
  <c r="AH56" i="12"/>
  <c r="V56" i="12"/>
  <c r="AG56" i="12" s="1"/>
  <c r="X56" i="12"/>
  <c r="Z56" i="12" s="1"/>
  <c r="K56" i="12"/>
  <c r="AH55" i="12"/>
  <c r="W55" i="12"/>
  <c r="V55" i="12"/>
  <c r="AG55" i="12" s="1"/>
  <c r="X55" i="12"/>
  <c r="Z55" i="12" s="1"/>
  <c r="K55" i="12"/>
  <c r="AH54" i="12"/>
  <c r="V54" i="12"/>
  <c r="X54" i="12"/>
  <c r="Z54" i="12" s="1"/>
  <c r="K54" i="12"/>
  <c r="AH53" i="12"/>
  <c r="V53" i="12"/>
  <c r="AG53" i="12" s="1"/>
  <c r="X53" i="12"/>
  <c r="Z53" i="12" s="1"/>
  <c r="K53" i="12"/>
  <c r="AH52" i="12"/>
  <c r="V52" i="12"/>
  <c r="AG52" i="12" s="1"/>
  <c r="X52" i="12"/>
  <c r="Z52" i="12" s="1"/>
  <c r="K52" i="12"/>
  <c r="AH51" i="12"/>
  <c r="V51" i="12"/>
  <c r="X51" i="12"/>
  <c r="Z51" i="12" s="1"/>
  <c r="K51" i="12"/>
  <c r="AH50" i="12"/>
  <c r="V50" i="12"/>
  <c r="X50" i="12"/>
  <c r="Z50" i="12" s="1"/>
  <c r="K50" i="12"/>
  <c r="AH49" i="12"/>
  <c r="V49" i="12"/>
  <c r="X49" i="12"/>
  <c r="Z49" i="12" s="1"/>
  <c r="K49" i="12"/>
  <c r="AH48" i="12"/>
  <c r="V48" i="12"/>
  <c r="AG48" i="12" s="1"/>
  <c r="X48" i="12"/>
  <c r="Z48" i="12" s="1"/>
  <c r="K48" i="12"/>
  <c r="AH47" i="12"/>
  <c r="V47" i="12"/>
  <c r="AG47" i="12" s="1"/>
  <c r="X47" i="12"/>
  <c r="Z47" i="12" s="1"/>
  <c r="K47" i="12"/>
  <c r="AH46" i="12"/>
  <c r="V46" i="12"/>
  <c r="X46" i="12"/>
  <c r="Z46" i="12" s="1"/>
  <c r="K46" i="12"/>
  <c r="AH45" i="12"/>
  <c r="V45" i="12"/>
  <c r="AG45" i="12" s="1"/>
  <c r="X45" i="12"/>
  <c r="Z45" i="12" s="1"/>
  <c r="K45" i="12"/>
  <c r="AH44" i="12"/>
  <c r="V44" i="12"/>
  <c r="AG44" i="12" s="1"/>
  <c r="X44" i="12"/>
  <c r="Z44" i="12" s="1"/>
  <c r="K44" i="12"/>
  <c r="AH43" i="12"/>
  <c r="V43" i="12"/>
  <c r="X43" i="12"/>
  <c r="Z43" i="12" s="1"/>
  <c r="K43" i="12"/>
  <c r="AH42" i="12"/>
  <c r="V42" i="12"/>
  <c r="X42" i="12"/>
  <c r="Z42" i="12" s="1"/>
  <c r="K42" i="12"/>
  <c r="AH41" i="12"/>
  <c r="AG41" i="12"/>
  <c r="V41" i="12"/>
  <c r="W41" i="12" s="1"/>
  <c r="X41" i="12"/>
  <c r="Z41" i="12" s="1"/>
  <c r="K41" i="12"/>
  <c r="AH40" i="12"/>
  <c r="V40" i="12"/>
  <c r="AG40" i="12" s="1"/>
  <c r="X40" i="12"/>
  <c r="Z40" i="12" s="1"/>
  <c r="K40" i="12"/>
  <c r="AH39" i="12"/>
  <c r="V39" i="12"/>
  <c r="AG39" i="12" s="1"/>
  <c r="X39" i="12"/>
  <c r="Z39" i="12" s="1"/>
  <c r="K39" i="12"/>
  <c r="AH38" i="12"/>
  <c r="V38" i="12"/>
  <c r="X38" i="12"/>
  <c r="Z38" i="12" s="1"/>
  <c r="K38" i="12"/>
  <c r="AH37" i="12"/>
  <c r="V37" i="12"/>
  <c r="AG37" i="12" s="1"/>
  <c r="X37" i="12"/>
  <c r="Z37" i="12" s="1"/>
  <c r="K37" i="12"/>
  <c r="AH36" i="12"/>
  <c r="V36" i="12"/>
  <c r="AG36" i="12" s="1"/>
  <c r="X36" i="12"/>
  <c r="Z36" i="12" s="1"/>
  <c r="K36" i="12"/>
  <c r="AH35" i="12"/>
  <c r="V35" i="12"/>
  <c r="X35" i="12"/>
  <c r="Z35" i="12" s="1"/>
  <c r="K35" i="12"/>
  <c r="AH34" i="12"/>
  <c r="V34" i="12"/>
  <c r="X34" i="12"/>
  <c r="Z34" i="12" s="1"/>
  <c r="K34" i="12"/>
  <c r="AH33" i="12"/>
  <c r="V33" i="12"/>
  <c r="X33" i="12"/>
  <c r="Z33" i="12" s="1"/>
  <c r="K33" i="12"/>
  <c r="AH32" i="12"/>
  <c r="V32" i="12"/>
  <c r="AG32" i="12" s="1"/>
  <c r="X32" i="12"/>
  <c r="Z32" i="12" s="1"/>
  <c r="K32" i="12"/>
  <c r="AH31" i="12"/>
  <c r="AG31" i="12"/>
  <c r="V31" i="12"/>
  <c r="W31" i="12" s="1"/>
  <c r="X31" i="12"/>
  <c r="Z31" i="12" s="1"/>
  <c r="K31" i="12"/>
  <c r="AH30" i="12"/>
  <c r="V30" i="12"/>
  <c r="AG30" i="12" s="1"/>
  <c r="X30" i="12"/>
  <c r="Z30" i="12" s="1"/>
  <c r="K30" i="12"/>
  <c r="AH29" i="12"/>
  <c r="V29" i="12"/>
  <c r="AG29" i="12" s="1"/>
  <c r="X29" i="12"/>
  <c r="Z29" i="12" s="1"/>
  <c r="K29" i="12"/>
  <c r="AH28" i="12"/>
  <c r="V28" i="12"/>
  <c r="AG28" i="12" s="1"/>
  <c r="X28" i="12"/>
  <c r="Z28" i="12" s="1"/>
  <c r="K28" i="12"/>
  <c r="AH27" i="12"/>
  <c r="W27" i="12"/>
  <c r="V27" i="12"/>
  <c r="AG27" i="12" s="1"/>
  <c r="X27" i="12"/>
  <c r="Z27" i="12" s="1"/>
  <c r="K27" i="12"/>
  <c r="AH26" i="12"/>
  <c r="V26" i="12"/>
  <c r="AG26" i="12" s="1"/>
  <c r="X26" i="12"/>
  <c r="Z26" i="12" s="1"/>
  <c r="K26" i="12"/>
  <c r="AH25" i="12"/>
  <c r="V25" i="12"/>
  <c r="AG25" i="12" s="1"/>
  <c r="X25" i="12"/>
  <c r="Z25" i="12" s="1"/>
  <c r="K25" i="12"/>
  <c r="AH24" i="12"/>
  <c r="V24" i="12"/>
  <c r="AI241" i="12" s="1"/>
  <c r="X24" i="12"/>
  <c r="Z24" i="12" s="1"/>
  <c r="K24" i="12"/>
  <c r="AH23" i="12"/>
  <c r="V23" i="12"/>
  <c r="X23" i="12"/>
  <c r="Z23" i="12" s="1"/>
  <c r="K23" i="12"/>
  <c r="AH22" i="12"/>
  <c r="V22" i="12"/>
  <c r="X22" i="12"/>
  <c r="Z22" i="12" s="1"/>
  <c r="K22" i="12"/>
  <c r="AH21" i="12"/>
  <c r="V21" i="12"/>
  <c r="X21" i="12"/>
  <c r="Z21" i="12" s="1"/>
  <c r="K21" i="12"/>
  <c r="AH20" i="12"/>
  <c r="V20" i="12"/>
  <c r="AG20" i="12" s="1"/>
  <c r="X20" i="12"/>
  <c r="Z20" i="12" s="1"/>
  <c r="K20" i="12"/>
  <c r="AH19" i="12"/>
  <c r="V19" i="12"/>
  <c r="AG19" i="12" s="1"/>
  <c r="X19" i="12"/>
  <c r="Z19" i="12" s="1"/>
  <c r="K19" i="12"/>
  <c r="AH18" i="12"/>
  <c r="V18" i="12"/>
  <c r="AG18" i="12" s="1"/>
  <c r="X18" i="12"/>
  <c r="Z18" i="12" s="1"/>
  <c r="K18" i="12"/>
  <c r="AH17" i="12"/>
  <c r="AG17" i="12"/>
  <c r="V17" i="12"/>
  <c r="W17" i="12" s="1"/>
  <c r="X17" i="12"/>
  <c r="Z17" i="12" s="1"/>
  <c r="K17" i="12"/>
  <c r="AH16" i="12"/>
  <c r="V16" i="12"/>
  <c r="AG16" i="12" s="1"/>
  <c r="X16" i="12"/>
  <c r="Z16" i="12" s="1"/>
  <c r="K16" i="12"/>
  <c r="AH15" i="12"/>
  <c r="V15" i="12"/>
  <c r="X15" i="12"/>
  <c r="Z15" i="12" s="1"/>
  <c r="K15" i="12"/>
  <c r="AH14" i="12"/>
  <c r="V14" i="12"/>
  <c r="X14" i="12"/>
  <c r="Z14" i="12" s="1"/>
  <c r="K14" i="12"/>
  <c r="AH13" i="12"/>
  <c r="V13" i="12"/>
  <c r="X13" i="12"/>
  <c r="Z13" i="12" s="1"/>
  <c r="K13" i="12"/>
  <c r="AH12" i="12"/>
  <c r="V12" i="12"/>
  <c r="AG12" i="12" s="1"/>
  <c r="X12" i="12"/>
  <c r="Z12" i="12" s="1"/>
  <c r="K12" i="12"/>
  <c r="AH11" i="12"/>
  <c r="V11" i="12"/>
  <c r="AG11" i="12" s="1"/>
  <c r="X11" i="12"/>
  <c r="Z11" i="12" s="1"/>
  <c r="K11" i="12"/>
  <c r="AH10" i="12"/>
  <c r="V10" i="12"/>
  <c r="AG10" i="12" s="1"/>
  <c r="X10" i="12"/>
  <c r="Z10" i="12" s="1"/>
  <c r="K10" i="12"/>
  <c r="AH9" i="12"/>
  <c r="V9" i="12"/>
  <c r="W9" i="12" s="1"/>
  <c r="X9" i="12"/>
  <c r="Z9" i="12" s="1"/>
  <c r="K9" i="12"/>
  <c r="AH8" i="12"/>
  <c r="V8" i="12"/>
  <c r="AG8" i="12" s="1"/>
  <c r="X8" i="12"/>
  <c r="Z8" i="12" s="1"/>
  <c r="K8" i="12"/>
  <c r="AH7" i="12"/>
  <c r="V7" i="12"/>
  <c r="X7" i="12"/>
  <c r="Z7" i="12" s="1"/>
  <c r="K7" i="12"/>
  <c r="AH6" i="12"/>
  <c r="V6" i="12"/>
  <c r="AG6" i="12" s="1"/>
  <c r="X6" i="12"/>
  <c r="Z6" i="12" s="1"/>
  <c r="K6" i="12"/>
  <c r="AH5" i="12"/>
  <c r="AG5" i="12"/>
  <c r="AH4" i="12"/>
  <c r="AG4" i="12"/>
  <c r="AH3" i="12"/>
  <c r="V3" i="12"/>
  <c r="X3" i="12"/>
  <c r="Z3" i="12" s="1"/>
  <c r="K3" i="12"/>
  <c r="AH2" i="12"/>
  <c r="W2" i="12"/>
  <c r="V2" i="12"/>
  <c r="AG2" i="12" s="1"/>
  <c r="X2" i="12"/>
  <c r="Z2" i="12" s="1"/>
  <c r="AL267" i="11"/>
  <c r="AN267" i="11" s="1"/>
  <c r="AI267" i="11"/>
  <c r="AH267" i="11"/>
  <c r="AK267" i="11" s="1"/>
  <c r="AL266" i="11"/>
  <c r="AI266" i="11"/>
  <c r="AH266" i="11"/>
  <c r="AK266" i="11" s="1"/>
  <c r="AL265" i="11"/>
  <c r="AM265" i="11" s="1"/>
  <c r="AP265" i="11" s="1"/>
  <c r="AI265" i="11"/>
  <c r="AH265" i="11"/>
  <c r="AK265" i="11" s="1"/>
  <c r="AL264" i="11"/>
  <c r="AN264" i="11" s="1"/>
  <c r="AI264" i="11"/>
  <c r="AH264" i="11"/>
  <c r="AK264" i="11" s="1"/>
  <c r="AL263" i="11"/>
  <c r="AN263" i="11" s="1"/>
  <c r="AI263" i="11"/>
  <c r="AH263" i="11"/>
  <c r="AK263" i="11" s="1"/>
  <c r="AL262" i="11"/>
  <c r="AN262" i="11" s="1"/>
  <c r="AI262" i="11"/>
  <c r="AH262" i="11"/>
  <c r="AK262" i="11" s="1"/>
  <c r="AL261" i="11"/>
  <c r="AN261" i="11" s="1"/>
  <c r="AI261" i="11"/>
  <c r="AH261" i="11"/>
  <c r="AK261" i="11" s="1"/>
  <c r="AL260" i="11"/>
  <c r="AN260" i="11" s="1"/>
  <c r="AI260" i="11"/>
  <c r="AH260" i="11"/>
  <c r="AK260" i="11" s="1"/>
  <c r="AL259" i="11"/>
  <c r="AN259" i="11" s="1"/>
  <c r="AI259" i="11"/>
  <c r="AH259" i="11"/>
  <c r="AK259" i="11" s="1"/>
  <c r="AL258" i="11"/>
  <c r="AI258" i="11"/>
  <c r="AH258" i="11"/>
  <c r="AK258" i="11" s="1"/>
  <c r="AL257" i="11"/>
  <c r="AN257" i="11" s="1"/>
  <c r="AI257" i="11"/>
  <c r="AH257" i="11"/>
  <c r="AK257" i="11" s="1"/>
  <c r="AL256" i="11"/>
  <c r="AN256" i="11" s="1"/>
  <c r="AI256" i="11"/>
  <c r="AH256" i="11"/>
  <c r="AK256" i="11" s="1"/>
  <c r="AL255" i="11"/>
  <c r="AN255" i="11" s="1"/>
  <c r="AI255" i="11"/>
  <c r="AH255" i="11"/>
  <c r="AK255" i="11" s="1"/>
  <c r="AL254" i="11"/>
  <c r="AI254" i="11"/>
  <c r="AH254" i="11"/>
  <c r="AK254" i="11" s="1"/>
  <c r="AL253" i="11"/>
  <c r="AN253" i="11" s="1"/>
  <c r="AI253" i="11"/>
  <c r="AH253" i="11"/>
  <c r="AK253" i="11" s="1"/>
  <c r="AL252" i="11"/>
  <c r="AN252" i="11" s="1"/>
  <c r="AI252" i="11"/>
  <c r="AH252" i="11"/>
  <c r="AK252" i="11" s="1"/>
  <c r="AL251" i="11"/>
  <c r="AN251" i="11" s="1"/>
  <c r="AI251" i="11"/>
  <c r="AH251" i="11"/>
  <c r="AK251" i="11" s="1"/>
  <c r="AL250" i="11"/>
  <c r="AI250" i="11"/>
  <c r="AH250" i="11"/>
  <c r="AK250" i="11" s="1"/>
  <c r="AL249" i="11"/>
  <c r="AN249" i="11" s="1"/>
  <c r="AI249" i="11"/>
  <c r="AH249" i="11"/>
  <c r="AK249" i="11" s="1"/>
  <c r="AL248" i="11"/>
  <c r="AN248" i="11" s="1"/>
  <c r="AI248" i="11"/>
  <c r="AH248" i="11"/>
  <c r="AK248" i="11" s="1"/>
  <c r="AL247" i="11"/>
  <c r="AN247" i="11" s="1"/>
  <c r="AI247" i="11"/>
  <c r="AH247" i="11"/>
  <c r="AK247" i="11" s="1"/>
  <c r="AL246" i="11"/>
  <c r="AI246" i="11"/>
  <c r="AH246" i="11"/>
  <c r="AK246" i="11" s="1"/>
  <c r="AL245" i="11"/>
  <c r="AN245" i="11" s="1"/>
  <c r="AI245" i="11"/>
  <c r="AH245" i="11"/>
  <c r="AK245" i="11" s="1"/>
  <c r="AL244" i="11"/>
  <c r="AN244" i="11" s="1"/>
  <c r="AI244" i="11"/>
  <c r="AH244" i="11"/>
  <c r="AK244" i="11" s="1"/>
  <c r="AL243" i="11"/>
  <c r="AN243" i="11" s="1"/>
  <c r="AI243" i="11"/>
  <c r="AH243" i="11"/>
  <c r="AK243" i="11" s="1"/>
  <c r="AL242" i="11"/>
  <c r="AH242" i="11"/>
  <c r="AK242" i="11" s="1"/>
  <c r="AL241" i="11"/>
  <c r="AN241" i="11" s="1"/>
  <c r="AH241" i="11"/>
  <c r="AK241" i="11" s="1"/>
  <c r="AL240" i="11"/>
  <c r="AN240" i="11" s="1"/>
  <c r="AI240" i="11"/>
  <c r="AH240" i="11"/>
  <c r="AK240" i="11" s="1"/>
  <c r="AL239" i="11"/>
  <c r="AN239" i="11" s="1"/>
  <c r="AI239" i="11"/>
  <c r="AH239" i="11"/>
  <c r="AK239" i="11" s="1"/>
  <c r="AL238" i="11"/>
  <c r="AI238" i="11"/>
  <c r="AH238" i="11"/>
  <c r="AK238" i="11" s="1"/>
  <c r="AL237" i="11"/>
  <c r="AN237" i="11" s="1"/>
  <c r="AI237" i="11"/>
  <c r="AH237" i="11"/>
  <c r="AK237" i="11" s="1"/>
  <c r="AL236" i="11"/>
  <c r="AN236" i="11" s="1"/>
  <c r="AI236" i="11"/>
  <c r="AH236" i="11"/>
  <c r="AK236" i="11" s="1"/>
  <c r="AL235" i="11"/>
  <c r="AN235" i="11" s="1"/>
  <c r="AI235" i="11"/>
  <c r="AH235" i="11"/>
  <c r="AK235" i="11" s="1"/>
  <c r="AL234" i="11"/>
  <c r="AI234" i="11"/>
  <c r="AH234" i="11"/>
  <c r="AK234" i="11" s="1"/>
  <c r="AL233" i="11"/>
  <c r="AN233" i="11" s="1"/>
  <c r="AI233" i="11"/>
  <c r="AH233" i="11"/>
  <c r="AK233" i="11" s="1"/>
  <c r="AL232" i="11"/>
  <c r="AN232" i="11" s="1"/>
  <c r="AI232" i="11"/>
  <c r="AH232" i="11"/>
  <c r="AK232" i="11" s="1"/>
  <c r="AL231" i="11"/>
  <c r="AN231" i="11" s="1"/>
  <c r="AI231" i="11"/>
  <c r="AH231" i="11"/>
  <c r="AK231" i="11" s="1"/>
  <c r="AL230" i="11"/>
  <c r="AI230" i="11"/>
  <c r="AH230" i="11"/>
  <c r="AK230" i="11" s="1"/>
  <c r="AL229" i="11"/>
  <c r="AN229" i="11" s="1"/>
  <c r="AI229" i="11"/>
  <c r="AH229" i="11"/>
  <c r="AK229" i="11" s="1"/>
  <c r="AL228" i="11"/>
  <c r="AN228" i="11" s="1"/>
  <c r="AI228" i="11"/>
  <c r="AH228" i="11"/>
  <c r="AK228" i="11" s="1"/>
  <c r="AL227" i="11"/>
  <c r="AN227" i="11" s="1"/>
  <c r="AI227" i="11"/>
  <c r="AH227" i="11"/>
  <c r="AK227" i="11" s="1"/>
  <c r="AL226" i="11"/>
  <c r="AI226" i="11"/>
  <c r="AH226" i="11"/>
  <c r="AK226" i="11" s="1"/>
  <c r="AL225" i="11"/>
  <c r="AN225" i="11" s="1"/>
  <c r="AI225" i="11"/>
  <c r="AH225" i="11"/>
  <c r="AK225" i="11" s="1"/>
  <c r="AL224" i="11"/>
  <c r="AN224" i="11" s="1"/>
  <c r="AI224" i="11"/>
  <c r="AH224" i="11"/>
  <c r="AK224" i="11" s="1"/>
  <c r="AL223" i="11"/>
  <c r="AN223" i="11" s="1"/>
  <c r="AI223" i="11"/>
  <c r="AH223" i="11"/>
  <c r="AK223" i="11" s="1"/>
  <c r="AL222" i="11"/>
  <c r="AN222" i="11" s="1"/>
  <c r="AI222" i="11"/>
  <c r="AH222" i="11"/>
  <c r="AK222" i="11" s="1"/>
  <c r="AL221" i="11"/>
  <c r="AN221" i="11" s="1"/>
  <c r="AI221" i="11"/>
  <c r="AH221" i="11"/>
  <c r="AK221" i="11" s="1"/>
  <c r="AL220" i="11"/>
  <c r="AN220" i="11" s="1"/>
  <c r="AI220" i="11"/>
  <c r="AH220" i="11"/>
  <c r="AK220" i="11" s="1"/>
  <c r="AL219" i="11"/>
  <c r="AN219" i="11" s="1"/>
  <c r="AI219" i="11"/>
  <c r="AH219" i="11"/>
  <c r="AK219" i="11" s="1"/>
  <c r="AL218" i="11"/>
  <c r="AN218" i="11" s="1"/>
  <c r="AI218" i="11"/>
  <c r="AH218" i="11"/>
  <c r="AK218" i="11" s="1"/>
  <c r="AL217" i="11"/>
  <c r="AN217" i="11" s="1"/>
  <c r="AI217" i="11"/>
  <c r="AH217" i="11"/>
  <c r="AK217" i="11" s="1"/>
  <c r="AL216" i="11"/>
  <c r="AN216" i="11" s="1"/>
  <c r="AI216" i="11"/>
  <c r="AH216" i="11"/>
  <c r="AK216" i="11" s="1"/>
  <c r="AL215" i="11"/>
  <c r="AN215" i="11" s="1"/>
  <c r="AI215" i="11"/>
  <c r="AH215" i="11"/>
  <c r="AK215" i="11" s="1"/>
  <c r="AL214" i="11"/>
  <c r="AN214" i="11" s="1"/>
  <c r="AI214" i="11"/>
  <c r="AH214" i="11"/>
  <c r="AK214" i="11" s="1"/>
  <c r="AL213" i="11"/>
  <c r="AN213" i="11" s="1"/>
  <c r="AI213" i="11"/>
  <c r="AH213" i="11"/>
  <c r="AK213" i="11" s="1"/>
  <c r="AL212" i="11"/>
  <c r="AN212" i="11" s="1"/>
  <c r="AI212" i="11"/>
  <c r="AH212" i="11"/>
  <c r="AK212" i="11" s="1"/>
  <c r="AL211" i="11"/>
  <c r="AN211" i="11" s="1"/>
  <c r="AI211" i="11"/>
  <c r="AH211" i="11"/>
  <c r="AK211" i="11" s="1"/>
  <c r="AL210" i="11"/>
  <c r="AN210" i="11" s="1"/>
  <c r="AI210" i="11"/>
  <c r="AH210" i="11"/>
  <c r="AK210" i="11" s="1"/>
  <c r="AL209" i="11"/>
  <c r="AN209" i="11" s="1"/>
  <c r="AI209" i="11"/>
  <c r="AH209" i="11"/>
  <c r="AK209" i="11" s="1"/>
  <c r="AL208" i="11"/>
  <c r="AN208" i="11" s="1"/>
  <c r="AI208" i="11"/>
  <c r="AH208" i="11"/>
  <c r="AK208" i="11" s="1"/>
  <c r="AL207" i="11"/>
  <c r="AN207" i="11" s="1"/>
  <c r="AI207" i="11"/>
  <c r="AH207" i="11"/>
  <c r="AK207" i="11" s="1"/>
  <c r="AB207" i="11"/>
  <c r="AL206" i="11"/>
  <c r="AN206" i="11" s="1"/>
  <c r="AI206" i="11"/>
  <c r="AH206" i="11"/>
  <c r="AK206" i="11" s="1"/>
  <c r="AP205" i="11"/>
  <c r="AN205" i="11"/>
  <c r="AI205" i="11"/>
  <c r="AH205" i="11"/>
  <c r="AL204" i="11"/>
  <c r="AN204" i="11" s="1"/>
  <c r="AI204" i="11"/>
  <c r="AH204" i="11"/>
  <c r="AL203" i="11"/>
  <c r="AN203" i="11" s="1"/>
  <c r="AI203" i="11"/>
  <c r="AH203" i="11"/>
  <c r="AH200" i="11"/>
  <c r="V200" i="11"/>
  <c r="X200" i="11"/>
  <c r="Z200" i="11" s="1"/>
  <c r="K200" i="11"/>
  <c r="AH199" i="11"/>
  <c r="V199" i="11"/>
  <c r="W199" i="11" s="1"/>
  <c r="X199" i="11"/>
  <c r="Z199" i="11" s="1"/>
  <c r="AH198" i="11"/>
  <c r="V198" i="11"/>
  <c r="W198" i="11" s="1"/>
  <c r="X198" i="11"/>
  <c r="Z198" i="11" s="1"/>
  <c r="AH197" i="11"/>
  <c r="V197" i="11"/>
  <c r="W197" i="11" s="1"/>
  <c r="X197" i="11"/>
  <c r="Z197" i="11" s="1"/>
  <c r="AH196" i="11"/>
  <c r="V196" i="11"/>
  <c r="W196" i="11" s="1"/>
  <c r="X196" i="11"/>
  <c r="Z196" i="11" s="1"/>
  <c r="AH195" i="11"/>
  <c r="V195" i="11"/>
  <c r="W195" i="11" s="1"/>
  <c r="X195" i="11"/>
  <c r="Z195" i="11" s="1"/>
  <c r="AH194" i="11"/>
  <c r="V194" i="11"/>
  <c r="W194" i="11" s="1"/>
  <c r="X194" i="11"/>
  <c r="Z194" i="11" s="1"/>
  <c r="AH193" i="11"/>
  <c r="V193" i="11"/>
  <c r="W193" i="11" s="1"/>
  <c r="X193" i="11"/>
  <c r="Z193" i="11" s="1"/>
  <c r="AH192" i="11"/>
  <c r="V192" i="11"/>
  <c r="W192" i="11" s="1"/>
  <c r="X192" i="11"/>
  <c r="Z192" i="11" s="1"/>
  <c r="AH191" i="11"/>
  <c r="V191" i="11"/>
  <c r="W191" i="11" s="1"/>
  <c r="X191" i="11"/>
  <c r="Z191" i="11" s="1"/>
  <c r="AH190" i="11"/>
  <c r="V190" i="11"/>
  <c r="W190" i="11" s="1"/>
  <c r="X190" i="11"/>
  <c r="Z190" i="11" s="1"/>
  <c r="AH189" i="11"/>
  <c r="V189" i="11"/>
  <c r="W189" i="11" s="1"/>
  <c r="X189" i="11"/>
  <c r="Z189" i="11" s="1"/>
  <c r="AH188" i="11"/>
  <c r="V188" i="11"/>
  <c r="W188" i="11" s="1"/>
  <c r="X188" i="11"/>
  <c r="Z188" i="11" s="1"/>
  <c r="AH187" i="11"/>
  <c r="V187" i="11"/>
  <c r="W187" i="11" s="1"/>
  <c r="X187" i="11"/>
  <c r="Z187" i="11" s="1"/>
  <c r="AH186" i="11"/>
  <c r="V186" i="11"/>
  <c r="W186" i="11" s="1"/>
  <c r="X186" i="11"/>
  <c r="Z186" i="11" s="1"/>
  <c r="AH185" i="11"/>
  <c r="V185" i="11"/>
  <c r="W185" i="11" s="1"/>
  <c r="X185" i="11"/>
  <c r="Z185" i="11" s="1"/>
  <c r="AH184" i="11"/>
  <c r="V184" i="11"/>
  <c r="W184" i="11" s="1"/>
  <c r="X184" i="11"/>
  <c r="Z184" i="11" s="1"/>
  <c r="AH183" i="11"/>
  <c r="V183" i="11"/>
  <c r="W183" i="11" s="1"/>
  <c r="X183" i="11"/>
  <c r="Z183" i="11" s="1"/>
  <c r="AH182" i="11"/>
  <c r="V182" i="11"/>
  <c r="W182" i="11" s="1"/>
  <c r="X182" i="11"/>
  <c r="Z182" i="11" s="1"/>
  <c r="AH181" i="11"/>
  <c r="W181" i="11"/>
  <c r="V181" i="11"/>
  <c r="X181" i="11"/>
  <c r="Z181" i="11" s="1"/>
  <c r="AH180" i="11"/>
  <c r="V180" i="11"/>
  <c r="W180" i="11" s="1"/>
  <c r="X180" i="11"/>
  <c r="Z180" i="11" s="1"/>
  <c r="AH179" i="11"/>
  <c r="V179" i="11"/>
  <c r="W179" i="11" s="1"/>
  <c r="X179" i="11"/>
  <c r="Z179" i="11" s="1"/>
  <c r="AH178" i="11"/>
  <c r="V178" i="11"/>
  <c r="W178" i="11" s="1"/>
  <c r="X178" i="11"/>
  <c r="Z178" i="11" s="1"/>
  <c r="AH177" i="11"/>
  <c r="V177" i="11"/>
  <c r="W177" i="11" s="1"/>
  <c r="X177" i="11"/>
  <c r="Z177" i="11" s="1"/>
  <c r="AH176" i="11"/>
  <c r="W176" i="11"/>
  <c r="V176" i="11"/>
  <c r="X176" i="11"/>
  <c r="Z176" i="11" s="1"/>
  <c r="AH175" i="11"/>
  <c r="V175" i="11"/>
  <c r="W175" i="11" s="1"/>
  <c r="X175" i="11"/>
  <c r="Z175" i="11" s="1"/>
  <c r="AH174" i="11"/>
  <c r="V174" i="11"/>
  <c r="W174" i="11" s="1"/>
  <c r="X174" i="11"/>
  <c r="Z174" i="11" s="1"/>
  <c r="AH173" i="11"/>
  <c r="V173" i="11"/>
  <c r="W173" i="11" s="1"/>
  <c r="X173" i="11"/>
  <c r="Z173" i="11" s="1"/>
  <c r="AH172" i="11"/>
  <c r="V172" i="11"/>
  <c r="W172" i="11" s="1"/>
  <c r="X172" i="11"/>
  <c r="Z172" i="11" s="1"/>
  <c r="AH171" i="11"/>
  <c r="V171" i="11"/>
  <c r="W171" i="11" s="1"/>
  <c r="X171" i="11"/>
  <c r="Z171" i="11" s="1"/>
  <c r="AH170" i="11"/>
  <c r="V170" i="11"/>
  <c r="W170" i="11" s="1"/>
  <c r="X170" i="11"/>
  <c r="Z170" i="11" s="1"/>
  <c r="AH169" i="11"/>
  <c r="V169" i="11"/>
  <c r="W169" i="11" s="1"/>
  <c r="X169" i="11"/>
  <c r="Z169" i="11" s="1"/>
  <c r="AH168" i="11"/>
  <c r="V168" i="11"/>
  <c r="W168" i="11" s="1"/>
  <c r="X168" i="11"/>
  <c r="Z168" i="11" s="1"/>
  <c r="AH167" i="11"/>
  <c r="V167" i="11"/>
  <c r="W167" i="11" s="1"/>
  <c r="X167" i="11"/>
  <c r="Z167" i="11" s="1"/>
  <c r="AH166" i="11"/>
  <c r="V166" i="11"/>
  <c r="W166" i="11" s="1"/>
  <c r="X166" i="11"/>
  <c r="Z166" i="11" s="1"/>
  <c r="AH165" i="11"/>
  <c r="V165" i="11"/>
  <c r="W165" i="11" s="1"/>
  <c r="X165" i="11"/>
  <c r="Z165" i="11" s="1"/>
  <c r="AH164" i="11"/>
  <c r="V164" i="11"/>
  <c r="W164" i="11" s="1"/>
  <c r="X164" i="11"/>
  <c r="Z164" i="11" s="1"/>
  <c r="AH163" i="11"/>
  <c r="V163" i="11"/>
  <c r="W163" i="11" s="1"/>
  <c r="X163" i="11"/>
  <c r="Z163" i="11" s="1"/>
  <c r="AH162" i="11"/>
  <c r="V162" i="11"/>
  <c r="W162" i="11" s="1"/>
  <c r="X162" i="11"/>
  <c r="Z162" i="11" s="1"/>
  <c r="AH161" i="11"/>
  <c r="V161" i="11"/>
  <c r="W161" i="11" s="1"/>
  <c r="X161" i="11"/>
  <c r="Z161" i="11" s="1"/>
  <c r="AH160" i="11"/>
  <c r="V160" i="11"/>
  <c r="W160" i="11" s="1"/>
  <c r="X160" i="11"/>
  <c r="Z160" i="11" s="1"/>
  <c r="AH159" i="11"/>
  <c r="V159" i="11"/>
  <c r="W159" i="11" s="1"/>
  <c r="X159" i="11"/>
  <c r="Z159" i="11" s="1"/>
  <c r="AH158" i="11"/>
  <c r="V158" i="11"/>
  <c r="W158" i="11" s="1"/>
  <c r="X158" i="11"/>
  <c r="Z158" i="11" s="1"/>
  <c r="AH157" i="11"/>
  <c r="V157" i="11"/>
  <c r="W157" i="11" s="1"/>
  <c r="X157" i="11"/>
  <c r="Z157" i="11" s="1"/>
  <c r="AH156" i="11"/>
  <c r="V156" i="11"/>
  <c r="W156" i="11" s="1"/>
  <c r="X156" i="11"/>
  <c r="Z156" i="11" s="1"/>
  <c r="AH155" i="11"/>
  <c r="V155" i="11"/>
  <c r="W155" i="11" s="1"/>
  <c r="X155" i="11"/>
  <c r="Z155" i="11" s="1"/>
  <c r="AH154" i="11"/>
  <c r="V154" i="11"/>
  <c r="W154" i="11" s="1"/>
  <c r="X154" i="11"/>
  <c r="Z154" i="11" s="1"/>
  <c r="AH153" i="11"/>
  <c r="V153" i="11"/>
  <c r="W153" i="11" s="1"/>
  <c r="X153" i="11"/>
  <c r="Z153" i="11" s="1"/>
  <c r="AH152" i="11"/>
  <c r="V152" i="11"/>
  <c r="W152" i="11" s="1"/>
  <c r="X152" i="11"/>
  <c r="Z152" i="11" s="1"/>
  <c r="AH151" i="11"/>
  <c r="V151" i="11"/>
  <c r="W151" i="11" s="1"/>
  <c r="X151" i="11"/>
  <c r="Z151" i="11" s="1"/>
  <c r="AH150" i="11"/>
  <c r="V150" i="11"/>
  <c r="W150" i="11" s="1"/>
  <c r="X150" i="11"/>
  <c r="Z150" i="11" s="1"/>
  <c r="AH149" i="11"/>
  <c r="V149" i="11"/>
  <c r="W149" i="11" s="1"/>
  <c r="X149" i="11"/>
  <c r="Z149" i="11" s="1"/>
  <c r="AH148" i="11"/>
  <c r="V148" i="11"/>
  <c r="W148" i="11" s="1"/>
  <c r="X148" i="11"/>
  <c r="Z148" i="11" s="1"/>
  <c r="AH147" i="11"/>
  <c r="V147" i="11"/>
  <c r="W147" i="11" s="1"/>
  <c r="X147" i="11"/>
  <c r="Z147" i="11" s="1"/>
  <c r="AH146" i="11"/>
  <c r="V146" i="11"/>
  <c r="W146" i="11" s="1"/>
  <c r="X146" i="11"/>
  <c r="Z146" i="11" s="1"/>
  <c r="AH145" i="11"/>
  <c r="V145" i="11"/>
  <c r="W145" i="11" s="1"/>
  <c r="X145" i="11"/>
  <c r="Z145" i="11" s="1"/>
  <c r="AH144" i="11"/>
  <c r="V144" i="11"/>
  <c r="W144" i="11" s="1"/>
  <c r="X144" i="11"/>
  <c r="Z144" i="11" s="1"/>
  <c r="AH143" i="11"/>
  <c r="V143" i="11"/>
  <c r="W143" i="11" s="1"/>
  <c r="X143" i="11"/>
  <c r="Z143" i="11" s="1"/>
  <c r="AH142" i="11"/>
  <c r="V142" i="11"/>
  <c r="W142" i="11" s="1"/>
  <c r="X142" i="11"/>
  <c r="Z142" i="11" s="1"/>
  <c r="AH141" i="11"/>
  <c r="V141" i="11"/>
  <c r="W141" i="11" s="1"/>
  <c r="X141" i="11"/>
  <c r="Z141" i="11" s="1"/>
  <c r="AH140" i="11"/>
  <c r="V140" i="11"/>
  <c r="W140" i="11" s="1"/>
  <c r="X140" i="11"/>
  <c r="Z140" i="11" s="1"/>
  <c r="AH139" i="11"/>
  <c r="V139" i="11"/>
  <c r="W139" i="11" s="1"/>
  <c r="X139" i="11"/>
  <c r="Z139" i="11" s="1"/>
  <c r="AH138" i="11"/>
  <c r="W138" i="11"/>
  <c r="V138" i="11"/>
  <c r="X138" i="11"/>
  <c r="Z138" i="11" s="1"/>
  <c r="AH137" i="11"/>
  <c r="V137" i="11"/>
  <c r="W137" i="11" s="1"/>
  <c r="X137" i="11"/>
  <c r="Z137" i="11" s="1"/>
  <c r="AH136" i="11"/>
  <c r="V136" i="11"/>
  <c r="W136" i="11" s="1"/>
  <c r="X136" i="11"/>
  <c r="Z136" i="11" s="1"/>
  <c r="AH135" i="11"/>
  <c r="V135" i="11"/>
  <c r="W135" i="11" s="1"/>
  <c r="X135" i="11"/>
  <c r="Z135" i="11" s="1"/>
  <c r="AH134" i="11"/>
  <c r="V134" i="11"/>
  <c r="W134" i="11" s="1"/>
  <c r="X134" i="11"/>
  <c r="Z134" i="11" s="1"/>
  <c r="AH133" i="11"/>
  <c r="V133" i="11"/>
  <c r="W133" i="11" s="1"/>
  <c r="X133" i="11"/>
  <c r="Z133" i="11" s="1"/>
  <c r="AH132" i="11"/>
  <c r="V132" i="11"/>
  <c r="W132" i="11" s="1"/>
  <c r="X132" i="11"/>
  <c r="Z132" i="11" s="1"/>
  <c r="AH131" i="11"/>
  <c r="V131" i="11"/>
  <c r="W131" i="11" s="1"/>
  <c r="X131" i="11"/>
  <c r="Z131" i="11" s="1"/>
  <c r="AH130" i="11"/>
  <c r="V130" i="11"/>
  <c r="W130" i="11" s="1"/>
  <c r="X130" i="11"/>
  <c r="Z130" i="11" s="1"/>
  <c r="AH129" i="11"/>
  <c r="V129" i="11"/>
  <c r="W129" i="11" s="1"/>
  <c r="X129" i="11"/>
  <c r="Z129" i="11" s="1"/>
  <c r="AH128" i="11"/>
  <c r="V128" i="11"/>
  <c r="W128" i="11" s="1"/>
  <c r="X128" i="11"/>
  <c r="Z128" i="11" s="1"/>
  <c r="AH127" i="11"/>
  <c r="V127" i="11"/>
  <c r="W127" i="11" s="1"/>
  <c r="X127" i="11"/>
  <c r="Z127" i="11" s="1"/>
  <c r="AH126" i="11"/>
  <c r="V126" i="11"/>
  <c r="W126" i="11" s="1"/>
  <c r="X126" i="11"/>
  <c r="Z126" i="11" s="1"/>
  <c r="AH125" i="11"/>
  <c r="V125" i="11"/>
  <c r="W125" i="11" s="1"/>
  <c r="X125" i="11"/>
  <c r="Z125" i="11" s="1"/>
  <c r="AH124" i="11"/>
  <c r="V124" i="11"/>
  <c r="W124" i="11" s="1"/>
  <c r="X124" i="11"/>
  <c r="Z124" i="11" s="1"/>
  <c r="AH123" i="11"/>
  <c r="V123" i="11"/>
  <c r="W123" i="11" s="1"/>
  <c r="X123" i="11"/>
  <c r="Z123" i="11" s="1"/>
  <c r="AH122" i="11"/>
  <c r="V122" i="11"/>
  <c r="W122" i="11" s="1"/>
  <c r="X122" i="11"/>
  <c r="Z122" i="11" s="1"/>
  <c r="AH121" i="11"/>
  <c r="V121" i="11"/>
  <c r="W121" i="11" s="1"/>
  <c r="X121" i="11"/>
  <c r="Z121" i="11" s="1"/>
  <c r="AH120" i="11"/>
  <c r="V120" i="11"/>
  <c r="W120" i="11" s="1"/>
  <c r="X120" i="11"/>
  <c r="Z120" i="11" s="1"/>
  <c r="AH119" i="11"/>
  <c r="V119" i="11"/>
  <c r="W119" i="11" s="1"/>
  <c r="X119" i="11"/>
  <c r="Z119" i="11" s="1"/>
  <c r="AH118" i="11"/>
  <c r="V118" i="11"/>
  <c r="W118" i="11" s="1"/>
  <c r="X118" i="11"/>
  <c r="Z118" i="11" s="1"/>
  <c r="AH117" i="11"/>
  <c r="V117" i="11"/>
  <c r="W117" i="11" s="1"/>
  <c r="X117" i="11"/>
  <c r="Z117" i="11" s="1"/>
  <c r="AH116" i="11"/>
  <c r="X116" i="11"/>
  <c r="Z116" i="11" s="1"/>
  <c r="V116" i="11"/>
  <c r="W116" i="11" s="1"/>
  <c r="AH115" i="11"/>
  <c r="X115" i="11"/>
  <c r="Z115" i="11" s="1"/>
  <c r="V115" i="11"/>
  <c r="W115" i="11" s="1"/>
  <c r="AH114" i="11"/>
  <c r="V114" i="11"/>
  <c r="W114" i="11" s="1"/>
  <c r="X114" i="11"/>
  <c r="Z114" i="11" s="1"/>
  <c r="AH113" i="11"/>
  <c r="V113" i="11"/>
  <c r="W113" i="11" s="1"/>
  <c r="X113" i="11"/>
  <c r="Z113" i="11" s="1"/>
  <c r="AH112" i="11"/>
  <c r="X112" i="11"/>
  <c r="Z112" i="11" s="1"/>
  <c r="V112" i="11"/>
  <c r="W112" i="11" s="1"/>
  <c r="AH111" i="11"/>
  <c r="V111" i="11"/>
  <c r="W111" i="11" s="1"/>
  <c r="X111" i="11"/>
  <c r="Z111" i="11" s="1"/>
  <c r="AH110" i="11"/>
  <c r="V110" i="11"/>
  <c r="W110" i="11" s="1"/>
  <c r="X110" i="11"/>
  <c r="Z110" i="11" s="1"/>
  <c r="AH109" i="11"/>
  <c r="V109" i="11"/>
  <c r="W109" i="11" s="1"/>
  <c r="X109" i="11"/>
  <c r="Z109" i="11" s="1"/>
  <c r="AH108" i="11"/>
  <c r="V108" i="11"/>
  <c r="W108" i="11" s="1"/>
  <c r="X108" i="11"/>
  <c r="Z108" i="11" s="1"/>
  <c r="AH107" i="11"/>
  <c r="X107" i="11"/>
  <c r="Z107" i="11" s="1"/>
  <c r="V107" i="11"/>
  <c r="W107" i="11" s="1"/>
  <c r="AH106" i="11"/>
  <c r="V106" i="11"/>
  <c r="W106" i="11" s="1"/>
  <c r="X106" i="11"/>
  <c r="Z106" i="11" s="1"/>
  <c r="AH105" i="11"/>
  <c r="V105" i="11"/>
  <c r="W105" i="11" s="1"/>
  <c r="X105" i="11"/>
  <c r="Z105" i="11" s="1"/>
  <c r="AH104" i="11"/>
  <c r="V104" i="11"/>
  <c r="W104" i="11" s="1"/>
  <c r="X104" i="11"/>
  <c r="Z104" i="11" s="1"/>
  <c r="AH103" i="11"/>
  <c r="X103" i="11"/>
  <c r="Z103" i="11" s="1"/>
  <c r="V103" i="11"/>
  <c r="W103" i="11" s="1"/>
  <c r="AH102" i="11"/>
  <c r="V102" i="11"/>
  <c r="W102" i="11" s="1"/>
  <c r="X102" i="11"/>
  <c r="Z102" i="11" s="1"/>
  <c r="AH101" i="11"/>
  <c r="V101" i="11"/>
  <c r="W101" i="11" s="1"/>
  <c r="X101" i="11"/>
  <c r="Z101" i="11" s="1"/>
  <c r="AH100" i="11"/>
  <c r="V100" i="11"/>
  <c r="W100" i="11" s="1"/>
  <c r="X100" i="11"/>
  <c r="Z100" i="11" s="1"/>
  <c r="AH99" i="11"/>
  <c r="V99" i="11"/>
  <c r="W99" i="11" s="1"/>
  <c r="X99" i="11"/>
  <c r="Z99" i="11" s="1"/>
  <c r="AH98" i="11"/>
  <c r="V98" i="11"/>
  <c r="W98" i="11" s="1"/>
  <c r="X98" i="11"/>
  <c r="Z98" i="11" s="1"/>
  <c r="AH97" i="11"/>
  <c r="V97" i="11"/>
  <c r="W97" i="11" s="1"/>
  <c r="X97" i="11"/>
  <c r="Z97" i="11" s="1"/>
  <c r="AH96" i="11"/>
  <c r="X96" i="11"/>
  <c r="Z96" i="11" s="1"/>
  <c r="V96" i="11"/>
  <c r="W96" i="11" s="1"/>
  <c r="AH95" i="11"/>
  <c r="W95" i="11"/>
  <c r="V95" i="11"/>
  <c r="X95" i="11"/>
  <c r="Z95" i="11" s="1"/>
  <c r="AH94" i="11"/>
  <c r="V94" i="11"/>
  <c r="W94" i="11" s="1"/>
  <c r="X94" i="11"/>
  <c r="Z94" i="11" s="1"/>
  <c r="AH93" i="11"/>
  <c r="V93" i="11"/>
  <c r="W93" i="11" s="1"/>
  <c r="X93" i="11"/>
  <c r="Z93" i="11" s="1"/>
  <c r="AH92" i="11"/>
  <c r="V92" i="11"/>
  <c r="W92" i="11" s="1"/>
  <c r="X92" i="11"/>
  <c r="Z92" i="11" s="1"/>
  <c r="AH91" i="11"/>
  <c r="X91" i="11"/>
  <c r="Z91" i="11" s="1"/>
  <c r="V91" i="11"/>
  <c r="W91" i="11" s="1"/>
  <c r="AH90" i="11"/>
  <c r="V90" i="11"/>
  <c r="W90" i="11" s="1"/>
  <c r="X90" i="11"/>
  <c r="Z90" i="11" s="1"/>
  <c r="AH89" i="11"/>
  <c r="V89" i="11"/>
  <c r="W89" i="11" s="1"/>
  <c r="X89" i="11"/>
  <c r="Z89" i="11" s="1"/>
  <c r="AH88" i="11"/>
  <c r="V88" i="11"/>
  <c r="W88" i="11" s="1"/>
  <c r="X88" i="11"/>
  <c r="Z88" i="11" s="1"/>
  <c r="AH87" i="11"/>
  <c r="V87" i="11"/>
  <c r="W87" i="11" s="1"/>
  <c r="X87" i="11"/>
  <c r="Z87" i="11" s="1"/>
  <c r="K87" i="11"/>
  <c r="AH86" i="11"/>
  <c r="V86" i="11"/>
  <c r="W86" i="11" s="1"/>
  <c r="X86" i="11"/>
  <c r="Z86" i="11" s="1"/>
  <c r="K86" i="11"/>
  <c r="AH85" i="11"/>
  <c r="V85" i="11"/>
  <c r="W85" i="11" s="1"/>
  <c r="X85" i="11"/>
  <c r="Z85" i="11" s="1"/>
  <c r="K85" i="11"/>
  <c r="AH84" i="11"/>
  <c r="V84" i="11"/>
  <c r="AG84" i="11" s="1"/>
  <c r="X84" i="11"/>
  <c r="Z84" i="11" s="1"/>
  <c r="K84" i="11"/>
  <c r="AH83" i="11"/>
  <c r="V83" i="11"/>
  <c r="W83" i="11" s="1"/>
  <c r="X83" i="11"/>
  <c r="Z83" i="11" s="1"/>
  <c r="K83" i="11"/>
  <c r="AH82" i="11"/>
  <c r="V82" i="11"/>
  <c r="W82" i="11" s="1"/>
  <c r="X82" i="11"/>
  <c r="Z82" i="11" s="1"/>
  <c r="K82" i="11"/>
  <c r="AH81" i="11"/>
  <c r="V81" i="11"/>
  <c r="W81" i="11" s="1"/>
  <c r="X81" i="11"/>
  <c r="Z81" i="11" s="1"/>
  <c r="K81" i="11"/>
  <c r="AH80" i="11"/>
  <c r="V80" i="11"/>
  <c r="AG80" i="11" s="1"/>
  <c r="X80" i="11"/>
  <c r="Z80" i="11" s="1"/>
  <c r="K80" i="11"/>
  <c r="AH79" i="11"/>
  <c r="V79" i="11"/>
  <c r="X79" i="11"/>
  <c r="Z79" i="11" s="1"/>
  <c r="K79" i="11"/>
  <c r="AH78" i="11"/>
  <c r="V78" i="11"/>
  <c r="W78" i="11" s="1"/>
  <c r="X78" i="11"/>
  <c r="Z78" i="11" s="1"/>
  <c r="K78" i="11"/>
  <c r="AH77" i="11"/>
  <c r="V77" i="11"/>
  <c r="W77" i="11" s="1"/>
  <c r="X77" i="11"/>
  <c r="Z77" i="11" s="1"/>
  <c r="K77" i="11"/>
  <c r="AH76" i="11"/>
  <c r="V76" i="11"/>
  <c r="AG76" i="11" s="1"/>
  <c r="X76" i="11"/>
  <c r="Z76" i="11" s="1"/>
  <c r="K76" i="11"/>
  <c r="AH75" i="11"/>
  <c r="V75" i="11"/>
  <c r="W75" i="11" s="1"/>
  <c r="X75" i="11"/>
  <c r="Z75" i="11" s="1"/>
  <c r="K75" i="11"/>
  <c r="AH74" i="11"/>
  <c r="V74" i="11"/>
  <c r="W74" i="11" s="1"/>
  <c r="X74" i="11"/>
  <c r="Z74" i="11" s="1"/>
  <c r="K74" i="11"/>
  <c r="AH73" i="11"/>
  <c r="V73" i="11"/>
  <c r="W73" i="11" s="1"/>
  <c r="X73" i="11"/>
  <c r="Z73" i="11" s="1"/>
  <c r="K73" i="11"/>
  <c r="AH72" i="11"/>
  <c r="V72" i="11"/>
  <c r="AG72" i="11" s="1"/>
  <c r="X72" i="11"/>
  <c r="Z72" i="11" s="1"/>
  <c r="K72" i="11"/>
  <c r="AH71" i="11"/>
  <c r="V71" i="11"/>
  <c r="AG71" i="11" s="1"/>
  <c r="X71" i="11"/>
  <c r="Z71" i="11" s="1"/>
  <c r="K71" i="11"/>
  <c r="AH70" i="11"/>
  <c r="V70" i="11"/>
  <c r="X70" i="11"/>
  <c r="Z70" i="11" s="1"/>
  <c r="K70" i="11"/>
  <c r="AH69" i="11"/>
  <c r="V69" i="11"/>
  <c r="AG69" i="11" s="1"/>
  <c r="X69" i="11"/>
  <c r="Z69" i="11" s="1"/>
  <c r="K69" i="11"/>
  <c r="AH68" i="11"/>
  <c r="V68" i="11"/>
  <c r="AG68" i="11" s="1"/>
  <c r="X68" i="11"/>
  <c r="Z68" i="11" s="1"/>
  <c r="K68" i="11"/>
  <c r="AH67" i="11"/>
  <c r="V67" i="11"/>
  <c r="AG67" i="11" s="1"/>
  <c r="X67" i="11"/>
  <c r="Z67" i="11" s="1"/>
  <c r="K67" i="11"/>
  <c r="AH66" i="11"/>
  <c r="V66" i="11"/>
  <c r="X66" i="11"/>
  <c r="Z66" i="11" s="1"/>
  <c r="K66" i="11"/>
  <c r="AH65" i="11"/>
  <c r="V65" i="11"/>
  <c r="AG65" i="11" s="1"/>
  <c r="X65" i="11"/>
  <c r="Z65" i="11" s="1"/>
  <c r="K65" i="11"/>
  <c r="AH64" i="11"/>
  <c r="V64" i="11"/>
  <c r="AG64" i="11" s="1"/>
  <c r="X64" i="11"/>
  <c r="Z64" i="11" s="1"/>
  <c r="K64" i="11"/>
  <c r="AH63" i="11"/>
  <c r="W63" i="11"/>
  <c r="V63" i="11"/>
  <c r="AG63" i="11" s="1"/>
  <c r="X63" i="11"/>
  <c r="Z63" i="11" s="1"/>
  <c r="K63" i="11"/>
  <c r="AH62" i="11"/>
  <c r="V62" i="11"/>
  <c r="X62" i="11"/>
  <c r="Z62" i="11" s="1"/>
  <c r="K62" i="11"/>
  <c r="AH61" i="11"/>
  <c r="V61" i="11"/>
  <c r="AG61" i="11" s="1"/>
  <c r="X61" i="11"/>
  <c r="Z61" i="11" s="1"/>
  <c r="K61" i="11"/>
  <c r="AH60" i="11"/>
  <c r="V60" i="11"/>
  <c r="AG60" i="11" s="1"/>
  <c r="X60" i="11"/>
  <c r="Z60" i="11" s="1"/>
  <c r="K60" i="11"/>
  <c r="AH59" i="11"/>
  <c r="V59" i="11"/>
  <c r="AG59" i="11" s="1"/>
  <c r="X59" i="11"/>
  <c r="Z59" i="11" s="1"/>
  <c r="K59" i="11"/>
  <c r="AH58" i="11"/>
  <c r="V58" i="11"/>
  <c r="X58" i="11"/>
  <c r="Z58" i="11" s="1"/>
  <c r="K58" i="11"/>
  <c r="AH57" i="11"/>
  <c r="V57" i="11"/>
  <c r="AG57" i="11" s="1"/>
  <c r="X57" i="11"/>
  <c r="Z57" i="11" s="1"/>
  <c r="K57" i="11"/>
  <c r="AH56" i="11"/>
  <c r="V56" i="11"/>
  <c r="AG56" i="11" s="1"/>
  <c r="X56" i="11"/>
  <c r="Z56" i="11" s="1"/>
  <c r="K56" i="11"/>
  <c r="AH55" i="11"/>
  <c r="V55" i="11"/>
  <c r="AG55" i="11" s="1"/>
  <c r="X55" i="11"/>
  <c r="Z55" i="11" s="1"/>
  <c r="K55" i="11"/>
  <c r="AH54" i="11"/>
  <c r="V54" i="11"/>
  <c r="X54" i="11"/>
  <c r="Z54" i="11" s="1"/>
  <c r="K54" i="11"/>
  <c r="AH53" i="11"/>
  <c r="V53" i="11"/>
  <c r="AG53" i="11" s="1"/>
  <c r="X53" i="11"/>
  <c r="Z53" i="11" s="1"/>
  <c r="K53" i="11"/>
  <c r="AH52" i="11"/>
  <c r="V52" i="11"/>
  <c r="AG52" i="11" s="1"/>
  <c r="X52" i="11"/>
  <c r="Z52" i="11" s="1"/>
  <c r="K52" i="11"/>
  <c r="AH51" i="11"/>
  <c r="V51" i="11"/>
  <c r="AG51" i="11" s="1"/>
  <c r="X51" i="11"/>
  <c r="Z51" i="11" s="1"/>
  <c r="K51" i="11"/>
  <c r="AH50" i="11"/>
  <c r="X50" i="11"/>
  <c r="Z50" i="11" s="1"/>
  <c r="V50" i="11"/>
  <c r="AG50" i="11" s="1"/>
  <c r="K50" i="11"/>
  <c r="AH49" i="11"/>
  <c r="V49" i="11"/>
  <c r="AG49" i="11" s="1"/>
  <c r="X49" i="11"/>
  <c r="Z49" i="11" s="1"/>
  <c r="K49" i="11"/>
  <c r="AH48" i="11"/>
  <c r="X48" i="11"/>
  <c r="Z48" i="11" s="1"/>
  <c r="V48" i="11"/>
  <c r="AG48" i="11" s="1"/>
  <c r="K48" i="11"/>
  <c r="AH47" i="11"/>
  <c r="V47" i="11"/>
  <c r="W47" i="11" s="1"/>
  <c r="X47" i="11"/>
  <c r="Z47" i="11" s="1"/>
  <c r="K47" i="11"/>
  <c r="AH46" i="11"/>
  <c r="X46" i="11"/>
  <c r="Z46" i="11" s="1"/>
  <c r="V46" i="11"/>
  <c r="AG46" i="11" s="1"/>
  <c r="K46" i="11"/>
  <c r="AH45" i="11"/>
  <c r="W45" i="11"/>
  <c r="V45" i="11"/>
  <c r="AG45" i="11" s="1"/>
  <c r="X45" i="11"/>
  <c r="Z45" i="11" s="1"/>
  <c r="K45" i="11"/>
  <c r="AH44" i="11"/>
  <c r="X44" i="11"/>
  <c r="Z44" i="11" s="1"/>
  <c r="V44" i="11"/>
  <c r="AG44" i="11" s="1"/>
  <c r="K44" i="11"/>
  <c r="AH43" i="11"/>
  <c r="V43" i="11"/>
  <c r="AG43" i="11" s="1"/>
  <c r="X43" i="11"/>
  <c r="Z43" i="11" s="1"/>
  <c r="K43" i="11"/>
  <c r="AH42" i="11"/>
  <c r="X42" i="11"/>
  <c r="Z42" i="11" s="1"/>
  <c r="V42" i="11"/>
  <c r="AG42" i="11" s="1"/>
  <c r="K42" i="11"/>
  <c r="AH41" i="11"/>
  <c r="V41" i="11"/>
  <c r="AG41" i="11" s="1"/>
  <c r="X41" i="11"/>
  <c r="Z41" i="11" s="1"/>
  <c r="K41" i="11"/>
  <c r="AH40" i="11"/>
  <c r="X40" i="11"/>
  <c r="Z40" i="11" s="1"/>
  <c r="V40" i="11"/>
  <c r="AG40" i="11" s="1"/>
  <c r="K40" i="11"/>
  <c r="AH39" i="11"/>
  <c r="V39" i="11"/>
  <c r="W39" i="11" s="1"/>
  <c r="X39" i="11"/>
  <c r="Z39" i="11" s="1"/>
  <c r="K39" i="11"/>
  <c r="AH38" i="11"/>
  <c r="X38" i="11"/>
  <c r="Z38" i="11" s="1"/>
  <c r="V38" i="11"/>
  <c r="AG38" i="11" s="1"/>
  <c r="K38" i="11"/>
  <c r="AH37" i="11"/>
  <c r="AG37" i="11"/>
  <c r="W37" i="11"/>
  <c r="V37" i="11"/>
  <c r="X37" i="11"/>
  <c r="Z37" i="11" s="1"/>
  <c r="K37" i="11"/>
  <c r="AH36" i="11"/>
  <c r="X36" i="11"/>
  <c r="Z36" i="11" s="1"/>
  <c r="V36" i="11"/>
  <c r="AG36" i="11" s="1"/>
  <c r="K36" i="11"/>
  <c r="AH35" i="11"/>
  <c r="V35" i="11"/>
  <c r="AG35" i="11" s="1"/>
  <c r="X35" i="11"/>
  <c r="Z35" i="11" s="1"/>
  <c r="K35" i="11"/>
  <c r="AH34" i="11"/>
  <c r="W34" i="11"/>
  <c r="V34" i="11"/>
  <c r="AG34" i="11" s="1"/>
  <c r="X34" i="11"/>
  <c r="Z34" i="11" s="1"/>
  <c r="K34" i="11"/>
  <c r="AH33" i="11"/>
  <c r="V33" i="11"/>
  <c r="AG33" i="11" s="1"/>
  <c r="X33" i="11"/>
  <c r="Z33" i="11" s="1"/>
  <c r="K33" i="11"/>
  <c r="AH32" i="11"/>
  <c r="V32" i="11"/>
  <c r="AG32" i="11" s="1"/>
  <c r="X32" i="11"/>
  <c r="Z32" i="11" s="1"/>
  <c r="K32" i="11"/>
  <c r="AH31" i="11"/>
  <c r="AG31" i="11"/>
  <c r="V31" i="11"/>
  <c r="W31" i="11" s="1"/>
  <c r="X31" i="11"/>
  <c r="Z31" i="11" s="1"/>
  <c r="K31" i="11"/>
  <c r="AH30" i="11"/>
  <c r="V30" i="11"/>
  <c r="AG30" i="11" s="1"/>
  <c r="X30" i="11"/>
  <c r="Z30" i="11" s="1"/>
  <c r="K30" i="11"/>
  <c r="AH29" i="11"/>
  <c r="W29" i="11"/>
  <c r="V29" i="11"/>
  <c r="AG29" i="11" s="1"/>
  <c r="X29" i="11"/>
  <c r="Z29" i="11" s="1"/>
  <c r="K29" i="11"/>
  <c r="AH28" i="11"/>
  <c r="V28" i="11"/>
  <c r="AG28" i="11" s="1"/>
  <c r="X28" i="11"/>
  <c r="Z28" i="11" s="1"/>
  <c r="K28" i="11"/>
  <c r="AH27" i="11"/>
  <c r="V27" i="11"/>
  <c r="AG27" i="11" s="1"/>
  <c r="X27" i="11"/>
  <c r="Z27" i="11" s="1"/>
  <c r="K27" i="11"/>
  <c r="AH26" i="11"/>
  <c r="W26" i="11"/>
  <c r="V26" i="11"/>
  <c r="AG26" i="11" s="1"/>
  <c r="X26" i="11"/>
  <c r="Z26" i="11" s="1"/>
  <c r="AH25" i="11"/>
  <c r="V25" i="11"/>
  <c r="AG25" i="11" s="1"/>
  <c r="X25" i="11"/>
  <c r="Z25" i="11" s="1"/>
  <c r="AH24" i="11"/>
  <c r="V24" i="11"/>
  <c r="AG24" i="11" s="1"/>
  <c r="X24" i="11"/>
  <c r="Z24" i="11" s="1"/>
  <c r="K24" i="11"/>
  <c r="AH23" i="11"/>
  <c r="V23" i="11"/>
  <c r="W23" i="11" s="1"/>
  <c r="X23" i="11"/>
  <c r="Z23" i="11" s="1"/>
  <c r="K23" i="11"/>
  <c r="AH22" i="11"/>
  <c r="W22" i="11"/>
  <c r="V22" i="11"/>
  <c r="AG22" i="11" s="1"/>
  <c r="X22" i="11"/>
  <c r="Z22" i="11" s="1"/>
  <c r="K22" i="11"/>
  <c r="AH21" i="11"/>
  <c r="V21" i="11"/>
  <c r="AG21" i="11" s="1"/>
  <c r="X21" i="11"/>
  <c r="Z21" i="11" s="1"/>
  <c r="K21" i="11"/>
  <c r="AH20" i="11"/>
  <c r="V20" i="11"/>
  <c r="AG20" i="11" s="1"/>
  <c r="X20" i="11"/>
  <c r="Z20" i="11" s="1"/>
  <c r="K20" i="11"/>
  <c r="AH19" i="11"/>
  <c r="V19" i="11"/>
  <c r="AG19" i="11" s="1"/>
  <c r="X19" i="11"/>
  <c r="Z19" i="11" s="1"/>
  <c r="K19" i="11"/>
  <c r="AH18" i="11"/>
  <c r="V18" i="11"/>
  <c r="AG18" i="11" s="1"/>
  <c r="X18" i="11"/>
  <c r="Z18" i="11" s="1"/>
  <c r="K18" i="11"/>
  <c r="AH17" i="11"/>
  <c r="V17" i="11"/>
  <c r="AG17" i="11" s="1"/>
  <c r="X17" i="11"/>
  <c r="Z17" i="11" s="1"/>
  <c r="AH16" i="11"/>
  <c r="V16" i="11"/>
  <c r="AG16" i="11" s="1"/>
  <c r="X16" i="11"/>
  <c r="Z16" i="11" s="1"/>
  <c r="AH15" i="11"/>
  <c r="V15" i="11"/>
  <c r="W15" i="11" s="1"/>
  <c r="X15" i="11"/>
  <c r="Z15" i="11" s="1"/>
  <c r="K15" i="11"/>
  <c r="AH14" i="11"/>
  <c r="K14" i="11"/>
  <c r="AH13" i="11"/>
  <c r="V13" i="11"/>
  <c r="W13" i="11" s="1"/>
  <c r="X13" i="11"/>
  <c r="Z13" i="11" s="1"/>
  <c r="K13" i="11"/>
  <c r="AH12" i="11"/>
  <c r="V12" i="11"/>
  <c r="W12" i="11" s="1"/>
  <c r="X12" i="11"/>
  <c r="Z12" i="11" s="1"/>
  <c r="K12" i="11"/>
  <c r="AH11" i="11"/>
  <c r="V11" i="11"/>
  <c r="W11" i="11" s="1"/>
  <c r="X11" i="11"/>
  <c r="Z11" i="11" s="1"/>
  <c r="K11" i="11"/>
  <c r="AH10" i="11"/>
  <c r="V10" i="11"/>
  <c r="W10" i="11" s="1"/>
  <c r="X10" i="11"/>
  <c r="Z10" i="11" s="1"/>
  <c r="K10" i="11"/>
  <c r="AH9" i="11"/>
  <c r="V9" i="11"/>
  <c r="W9" i="11" s="1"/>
  <c r="X9" i="11"/>
  <c r="Z9" i="11" s="1"/>
  <c r="K9" i="11"/>
  <c r="AH8" i="11"/>
  <c r="V8" i="11"/>
  <c r="W8" i="11" s="1"/>
  <c r="X8" i="11"/>
  <c r="Z8" i="11" s="1"/>
  <c r="K8" i="11"/>
  <c r="AH7" i="11"/>
  <c r="V7" i="11"/>
  <c r="W7" i="11" s="1"/>
  <c r="X7" i="11"/>
  <c r="Z7" i="11" s="1"/>
  <c r="K7" i="11"/>
  <c r="AH6" i="11"/>
  <c r="V6" i="11"/>
  <c r="W6" i="11" s="1"/>
  <c r="X6" i="11"/>
  <c r="Z6" i="11" s="1"/>
  <c r="K6" i="11"/>
  <c r="AH5" i="11"/>
  <c r="V5" i="11"/>
  <c r="W5" i="11" s="1"/>
  <c r="X5" i="11"/>
  <c r="Z5" i="11" s="1"/>
  <c r="K5" i="11"/>
  <c r="AH4" i="11"/>
  <c r="V4" i="11"/>
  <c r="W4" i="11" s="1"/>
  <c r="X4" i="11"/>
  <c r="Z4" i="11" s="1"/>
  <c r="K4" i="11"/>
  <c r="AH3" i="11"/>
  <c r="V3" i="11"/>
  <c r="W3" i="11" s="1"/>
  <c r="X3" i="11"/>
  <c r="Z3" i="11" s="1"/>
  <c r="K3" i="11"/>
  <c r="AH2" i="11"/>
  <c r="V2" i="11"/>
  <c r="W2" i="11" s="1"/>
  <c r="X2" i="11"/>
  <c r="Z2" i="11" s="1"/>
  <c r="AL267" i="10"/>
  <c r="AN267" i="10" s="1"/>
  <c r="AI267" i="10"/>
  <c r="AH267" i="10"/>
  <c r="AK267" i="10" s="1"/>
  <c r="AL266" i="10"/>
  <c r="AI266" i="10"/>
  <c r="AH266" i="10"/>
  <c r="AK266" i="10" s="1"/>
  <c r="AL265" i="10"/>
  <c r="AM265" i="10" s="1"/>
  <c r="AP265" i="10" s="1"/>
  <c r="AI265" i="10"/>
  <c r="AH265" i="10"/>
  <c r="AK265" i="10" s="1"/>
  <c r="AL264" i="10"/>
  <c r="AN264" i="10" s="1"/>
  <c r="AI264" i="10"/>
  <c r="AH264" i="10"/>
  <c r="AK264" i="10" s="1"/>
  <c r="AL263" i="10"/>
  <c r="AN263" i="10" s="1"/>
  <c r="AI263" i="10"/>
  <c r="AH263" i="10"/>
  <c r="AK263" i="10" s="1"/>
  <c r="AL262" i="10"/>
  <c r="AN262" i="10" s="1"/>
  <c r="AI262" i="10"/>
  <c r="AH262" i="10"/>
  <c r="AK262" i="10" s="1"/>
  <c r="AL261" i="10"/>
  <c r="AN261" i="10" s="1"/>
  <c r="AI261" i="10"/>
  <c r="AH261" i="10"/>
  <c r="AK261" i="10" s="1"/>
  <c r="AL260" i="10"/>
  <c r="AN260" i="10" s="1"/>
  <c r="AI260" i="10"/>
  <c r="AH260" i="10"/>
  <c r="AK260" i="10" s="1"/>
  <c r="AL259" i="10"/>
  <c r="AN259" i="10" s="1"/>
  <c r="AI259" i="10"/>
  <c r="AH259" i="10"/>
  <c r="AK259" i="10" s="1"/>
  <c r="AL258" i="10"/>
  <c r="AN258" i="10" s="1"/>
  <c r="AI258" i="10"/>
  <c r="AH258" i="10"/>
  <c r="AK258" i="10" s="1"/>
  <c r="AL257" i="10"/>
  <c r="AN257" i="10" s="1"/>
  <c r="AI257" i="10"/>
  <c r="AH257" i="10"/>
  <c r="AK257" i="10" s="1"/>
  <c r="AL256" i="10"/>
  <c r="AN256" i="10" s="1"/>
  <c r="AI256" i="10"/>
  <c r="AH256" i="10"/>
  <c r="AK256" i="10" s="1"/>
  <c r="AL255" i="10"/>
  <c r="AN255" i="10" s="1"/>
  <c r="AI255" i="10"/>
  <c r="AH255" i="10"/>
  <c r="AK255" i="10" s="1"/>
  <c r="AL254" i="10"/>
  <c r="AN254" i="10" s="1"/>
  <c r="AI254" i="10"/>
  <c r="AH254" i="10"/>
  <c r="AK254" i="10" s="1"/>
  <c r="AL253" i="10"/>
  <c r="AN253" i="10" s="1"/>
  <c r="AI253" i="10"/>
  <c r="AH253" i="10"/>
  <c r="AK253" i="10" s="1"/>
  <c r="AL252" i="10"/>
  <c r="AN252" i="10" s="1"/>
  <c r="AI252" i="10"/>
  <c r="AH252" i="10"/>
  <c r="AK252" i="10" s="1"/>
  <c r="AL251" i="10"/>
  <c r="AN251" i="10" s="1"/>
  <c r="AI251" i="10"/>
  <c r="AH251" i="10"/>
  <c r="AK251" i="10" s="1"/>
  <c r="AL250" i="10"/>
  <c r="AN250" i="10" s="1"/>
  <c r="AI250" i="10"/>
  <c r="AH250" i="10"/>
  <c r="AK250" i="10" s="1"/>
  <c r="AL249" i="10"/>
  <c r="AN249" i="10" s="1"/>
  <c r="AI249" i="10"/>
  <c r="AH249" i="10"/>
  <c r="AK249" i="10" s="1"/>
  <c r="AL248" i="10"/>
  <c r="AN248" i="10" s="1"/>
  <c r="AI248" i="10"/>
  <c r="AH248" i="10"/>
  <c r="AK248" i="10" s="1"/>
  <c r="AL247" i="10"/>
  <c r="AN247" i="10" s="1"/>
  <c r="AI247" i="10"/>
  <c r="AH247" i="10"/>
  <c r="AK247" i="10" s="1"/>
  <c r="AL246" i="10"/>
  <c r="AN246" i="10" s="1"/>
  <c r="AI246" i="10"/>
  <c r="AH246" i="10"/>
  <c r="AK246" i="10" s="1"/>
  <c r="AL245" i="10"/>
  <c r="AN245" i="10" s="1"/>
  <c r="AI245" i="10"/>
  <c r="AH245" i="10"/>
  <c r="AK245" i="10" s="1"/>
  <c r="AL244" i="10"/>
  <c r="AN244" i="10" s="1"/>
  <c r="AI244" i="10"/>
  <c r="AH244" i="10"/>
  <c r="AK244" i="10" s="1"/>
  <c r="AL243" i="10"/>
  <c r="AN243" i="10" s="1"/>
  <c r="AI243" i="10"/>
  <c r="AH243" i="10"/>
  <c r="AK243" i="10" s="1"/>
  <c r="AL242" i="10"/>
  <c r="AN242" i="10" s="1"/>
  <c r="AH242" i="10"/>
  <c r="AK242" i="10" s="1"/>
  <c r="AL241" i="10"/>
  <c r="AN241" i="10" s="1"/>
  <c r="AH241" i="10"/>
  <c r="AK241" i="10" s="1"/>
  <c r="AL240" i="10"/>
  <c r="AN240" i="10" s="1"/>
  <c r="AH240" i="10"/>
  <c r="AK240" i="10" s="1"/>
  <c r="AL239" i="10"/>
  <c r="AN239" i="10" s="1"/>
  <c r="AI239" i="10"/>
  <c r="AH239" i="10"/>
  <c r="AK239" i="10" s="1"/>
  <c r="AL238" i="10"/>
  <c r="AN238" i="10" s="1"/>
  <c r="AI238" i="10"/>
  <c r="AH238" i="10"/>
  <c r="AK238" i="10" s="1"/>
  <c r="AL237" i="10"/>
  <c r="AN237" i="10" s="1"/>
  <c r="AI237" i="10"/>
  <c r="AH237" i="10"/>
  <c r="AK237" i="10" s="1"/>
  <c r="AL236" i="10"/>
  <c r="AN236" i="10" s="1"/>
  <c r="AI236" i="10"/>
  <c r="AH236" i="10"/>
  <c r="AK236" i="10" s="1"/>
  <c r="AL235" i="10"/>
  <c r="AN235" i="10" s="1"/>
  <c r="AI235" i="10"/>
  <c r="AH235" i="10"/>
  <c r="AK235" i="10" s="1"/>
  <c r="AL234" i="10"/>
  <c r="AN234" i="10" s="1"/>
  <c r="AI234" i="10"/>
  <c r="AH234" i="10"/>
  <c r="AK234" i="10" s="1"/>
  <c r="AL233" i="10"/>
  <c r="AN233" i="10" s="1"/>
  <c r="AI233" i="10"/>
  <c r="AH233" i="10"/>
  <c r="AK233" i="10" s="1"/>
  <c r="AL232" i="10"/>
  <c r="AN232" i="10" s="1"/>
  <c r="AI232" i="10"/>
  <c r="AH232" i="10"/>
  <c r="AK232" i="10" s="1"/>
  <c r="AL231" i="10"/>
  <c r="AN231" i="10" s="1"/>
  <c r="AI231" i="10"/>
  <c r="AH231" i="10"/>
  <c r="AK231" i="10" s="1"/>
  <c r="AL230" i="10"/>
  <c r="AN230" i="10" s="1"/>
  <c r="AI230" i="10"/>
  <c r="AH230" i="10"/>
  <c r="AK230" i="10" s="1"/>
  <c r="AL229" i="10"/>
  <c r="AN229" i="10" s="1"/>
  <c r="AI229" i="10"/>
  <c r="AH229" i="10"/>
  <c r="AK229" i="10" s="1"/>
  <c r="AL228" i="10"/>
  <c r="AN228" i="10" s="1"/>
  <c r="AI228" i="10"/>
  <c r="AH228" i="10"/>
  <c r="AK228" i="10" s="1"/>
  <c r="AL227" i="10"/>
  <c r="AN227" i="10" s="1"/>
  <c r="AI227" i="10"/>
  <c r="AH227" i="10"/>
  <c r="AK227" i="10" s="1"/>
  <c r="AL226" i="10"/>
  <c r="AN226" i="10" s="1"/>
  <c r="AI226" i="10"/>
  <c r="AH226" i="10"/>
  <c r="AK226" i="10" s="1"/>
  <c r="AL225" i="10"/>
  <c r="AN225" i="10" s="1"/>
  <c r="AI225" i="10"/>
  <c r="AH225" i="10"/>
  <c r="AK225" i="10" s="1"/>
  <c r="AL224" i="10"/>
  <c r="AN224" i="10" s="1"/>
  <c r="AI224" i="10"/>
  <c r="AH224" i="10"/>
  <c r="AK224" i="10" s="1"/>
  <c r="AL223" i="10"/>
  <c r="AN223" i="10" s="1"/>
  <c r="AI223" i="10"/>
  <c r="AH223" i="10"/>
  <c r="AK223" i="10" s="1"/>
  <c r="AL222" i="10"/>
  <c r="AN222" i="10" s="1"/>
  <c r="AI222" i="10"/>
  <c r="AH222" i="10"/>
  <c r="AK222" i="10" s="1"/>
  <c r="AL221" i="10"/>
  <c r="AN221" i="10" s="1"/>
  <c r="AI221" i="10"/>
  <c r="AH221" i="10"/>
  <c r="AK221" i="10" s="1"/>
  <c r="AL220" i="10"/>
  <c r="AN220" i="10" s="1"/>
  <c r="AI220" i="10"/>
  <c r="AH220" i="10"/>
  <c r="AK220" i="10" s="1"/>
  <c r="AL219" i="10"/>
  <c r="AN219" i="10" s="1"/>
  <c r="AI219" i="10"/>
  <c r="AH219" i="10"/>
  <c r="AK219" i="10" s="1"/>
  <c r="AL218" i="10"/>
  <c r="AN218" i="10" s="1"/>
  <c r="AI218" i="10"/>
  <c r="AH218" i="10"/>
  <c r="AK218" i="10" s="1"/>
  <c r="AL217" i="10"/>
  <c r="AN217" i="10" s="1"/>
  <c r="AI217" i="10"/>
  <c r="AH217" i="10"/>
  <c r="AK217" i="10" s="1"/>
  <c r="AL216" i="10"/>
  <c r="AN216" i="10" s="1"/>
  <c r="AI216" i="10"/>
  <c r="AH216" i="10"/>
  <c r="AK216" i="10" s="1"/>
  <c r="AL215" i="10"/>
  <c r="AN215" i="10" s="1"/>
  <c r="AI215" i="10"/>
  <c r="AH215" i="10"/>
  <c r="AK215" i="10" s="1"/>
  <c r="AL214" i="10"/>
  <c r="AN214" i="10" s="1"/>
  <c r="AI214" i="10"/>
  <c r="AH214" i="10"/>
  <c r="AK214" i="10" s="1"/>
  <c r="AL213" i="10"/>
  <c r="AN213" i="10" s="1"/>
  <c r="AI213" i="10"/>
  <c r="AH213" i="10"/>
  <c r="AK213" i="10" s="1"/>
  <c r="AL212" i="10"/>
  <c r="AN212" i="10" s="1"/>
  <c r="AI212" i="10"/>
  <c r="AH212" i="10"/>
  <c r="AK212" i="10" s="1"/>
  <c r="AL211" i="10"/>
  <c r="AN211" i="10" s="1"/>
  <c r="AI211" i="10"/>
  <c r="AH211" i="10"/>
  <c r="AK211" i="10" s="1"/>
  <c r="AL210" i="10"/>
  <c r="AN210" i="10" s="1"/>
  <c r="AI210" i="10"/>
  <c r="AH210" i="10"/>
  <c r="AK210" i="10" s="1"/>
  <c r="AL209" i="10"/>
  <c r="AN209" i="10" s="1"/>
  <c r="AI209" i="10"/>
  <c r="AH209" i="10"/>
  <c r="AK209" i="10" s="1"/>
  <c r="AL208" i="10"/>
  <c r="AN208" i="10" s="1"/>
  <c r="AI208" i="10"/>
  <c r="AH208" i="10"/>
  <c r="AK208" i="10" s="1"/>
  <c r="AL207" i="10"/>
  <c r="AN207" i="10" s="1"/>
  <c r="AI207" i="10"/>
  <c r="AH207" i="10"/>
  <c r="AK207" i="10" s="1"/>
  <c r="AB207" i="10"/>
  <c r="AL206" i="10"/>
  <c r="AN206" i="10" s="1"/>
  <c r="AI206" i="10"/>
  <c r="AH206" i="10"/>
  <c r="AK206" i="10" s="1"/>
  <c r="AP205" i="10"/>
  <c r="AN205" i="10"/>
  <c r="AI205" i="10"/>
  <c r="AH205" i="10"/>
  <c r="AL204" i="10"/>
  <c r="AN204" i="10" s="1"/>
  <c r="AI204" i="10"/>
  <c r="AH204" i="10"/>
  <c r="AL203" i="10"/>
  <c r="AN203" i="10" s="1"/>
  <c r="AI203" i="10"/>
  <c r="AH203" i="10"/>
  <c r="V200" i="10"/>
  <c r="AG200" i="10" s="1"/>
  <c r="X200" i="10"/>
  <c r="Z200" i="10" s="1"/>
  <c r="K200" i="10"/>
  <c r="V199" i="10"/>
  <c r="W199" i="10" s="1"/>
  <c r="X199" i="10"/>
  <c r="Z199" i="10" s="1"/>
  <c r="V198" i="10"/>
  <c r="W198" i="10" s="1"/>
  <c r="X198" i="10"/>
  <c r="Z198" i="10" s="1"/>
  <c r="V197" i="10"/>
  <c r="W197" i="10" s="1"/>
  <c r="X197" i="10"/>
  <c r="Z197" i="10" s="1"/>
  <c r="V196" i="10"/>
  <c r="W196" i="10" s="1"/>
  <c r="X196" i="10"/>
  <c r="Z196" i="10" s="1"/>
  <c r="V195" i="10"/>
  <c r="W195" i="10" s="1"/>
  <c r="X195" i="10"/>
  <c r="Z195" i="10" s="1"/>
  <c r="V194" i="10"/>
  <c r="W194" i="10" s="1"/>
  <c r="X194" i="10"/>
  <c r="Z194" i="10" s="1"/>
  <c r="V193" i="10"/>
  <c r="W193" i="10" s="1"/>
  <c r="X193" i="10"/>
  <c r="Z193" i="10" s="1"/>
  <c r="V192" i="10"/>
  <c r="W192" i="10" s="1"/>
  <c r="X192" i="10"/>
  <c r="Z192" i="10" s="1"/>
  <c r="W191" i="10"/>
  <c r="V191" i="10"/>
  <c r="X191" i="10"/>
  <c r="Z191" i="10" s="1"/>
  <c r="V190" i="10"/>
  <c r="W190" i="10" s="1"/>
  <c r="X190" i="10"/>
  <c r="Z190" i="10" s="1"/>
  <c r="V189" i="10"/>
  <c r="W189" i="10" s="1"/>
  <c r="X189" i="10"/>
  <c r="Z189" i="10" s="1"/>
  <c r="V188" i="10"/>
  <c r="W188" i="10" s="1"/>
  <c r="X188" i="10"/>
  <c r="Z188" i="10" s="1"/>
  <c r="W187" i="10"/>
  <c r="V187" i="10"/>
  <c r="X187" i="10"/>
  <c r="Z187" i="10" s="1"/>
  <c r="V186" i="10"/>
  <c r="W186" i="10" s="1"/>
  <c r="X186" i="10"/>
  <c r="Z186" i="10" s="1"/>
  <c r="V185" i="10"/>
  <c r="W185" i="10" s="1"/>
  <c r="X185" i="10"/>
  <c r="Z185" i="10" s="1"/>
  <c r="V184" i="10"/>
  <c r="W184" i="10" s="1"/>
  <c r="X184" i="10"/>
  <c r="Z184" i="10" s="1"/>
  <c r="V183" i="10"/>
  <c r="W183" i="10" s="1"/>
  <c r="X183" i="10"/>
  <c r="Z183" i="10" s="1"/>
  <c r="V182" i="10"/>
  <c r="W182" i="10" s="1"/>
  <c r="X182" i="10"/>
  <c r="Z182" i="10" s="1"/>
  <c r="V181" i="10"/>
  <c r="W181" i="10" s="1"/>
  <c r="X181" i="10"/>
  <c r="Z181" i="10" s="1"/>
  <c r="V180" i="10"/>
  <c r="W180" i="10" s="1"/>
  <c r="X180" i="10"/>
  <c r="Z180" i="10" s="1"/>
  <c r="V179" i="10"/>
  <c r="W179" i="10" s="1"/>
  <c r="X179" i="10"/>
  <c r="Z179" i="10" s="1"/>
  <c r="V178" i="10"/>
  <c r="W178" i="10" s="1"/>
  <c r="X178" i="10"/>
  <c r="Z178" i="10" s="1"/>
  <c r="V177" i="10"/>
  <c r="W177" i="10" s="1"/>
  <c r="X177" i="10"/>
  <c r="Z177" i="10" s="1"/>
  <c r="V176" i="10"/>
  <c r="W176" i="10" s="1"/>
  <c r="X176" i="10"/>
  <c r="Z176" i="10" s="1"/>
  <c r="V175" i="10"/>
  <c r="W175" i="10" s="1"/>
  <c r="X175" i="10"/>
  <c r="Z175" i="10" s="1"/>
  <c r="W174" i="10"/>
  <c r="V174" i="10"/>
  <c r="X174" i="10"/>
  <c r="Z174" i="10" s="1"/>
  <c r="V173" i="10"/>
  <c r="W173" i="10" s="1"/>
  <c r="X173" i="10"/>
  <c r="Z173" i="10" s="1"/>
  <c r="V172" i="10"/>
  <c r="W172" i="10" s="1"/>
  <c r="X172" i="10"/>
  <c r="Z172" i="10" s="1"/>
  <c r="V171" i="10"/>
  <c r="W171" i="10" s="1"/>
  <c r="X171" i="10"/>
  <c r="Z171" i="10" s="1"/>
  <c r="V170" i="10"/>
  <c r="W170" i="10" s="1"/>
  <c r="X170" i="10"/>
  <c r="Z170" i="10" s="1"/>
  <c r="W169" i="10"/>
  <c r="V169" i="10"/>
  <c r="X169" i="10"/>
  <c r="Z169" i="10" s="1"/>
  <c r="V168" i="10"/>
  <c r="W168" i="10" s="1"/>
  <c r="X168" i="10"/>
  <c r="Z168" i="10" s="1"/>
  <c r="V167" i="10"/>
  <c r="W167" i="10" s="1"/>
  <c r="X167" i="10"/>
  <c r="Z167" i="10" s="1"/>
  <c r="V166" i="10"/>
  <c r="W166" i="10" s="1"/>
  <c r="X166" i="10"/>
  <c r="Z166" i="10" s="1"/>
  <c r="V165" i="10"/>
  <c r="W165" i="10" s="1"/>
  <c r="X165" i="10"/>
  <c r="Z165" i="10" s="1"/>
  <c r="V164" i="10"/>
  <c r="W164" i="10" s="1"/>
  <c r="X164" i="10"/>
  <c r="Z164" i="10" s="1"/>
  <c r="V163" i="10"/>
  <c r="W163" i="10" s="1"/>
  <c r="X163" i="10"/>
  <c r="Z163" i="10" s="1"/>
  <c r="W162" i="10"/>
  <c r="V162" i="10"/>
  <c r="X162" i="10"/>
  <c r="Z162" i="10" s="1"/>
  <c r="V161" i="10"/>
  <c r="W161" i="10" s="1"/>
  <c r="X161" i="10"/>
  <c r="Z161" i="10" s="1"/>
  <c r="V160" i="10"/>
  <c r="W160" i="10" s="1"/>
  <c r="X160" i="10"/>
  <c r="Z160" i="10" s="1"/>
  <c r="V159" i="10"/>
  <c r="W159" i="10" s="1"/>
  <c r="X159" i="10"/>
  <c r="Z159" i="10" s="1"/>
  <c r="V158" i="10"/>
  <c r="W158" i="10" s="1"/>
  <c r="X158" i="10"/>
  <c r="Z158" i="10" s="1"/>
  <c r="V157" i="10"/>
  <c r="W157" i="10" s="1"/>
  <c r="X157" i="10"/>
  <c r="Z157" i="10" s="1"/>
  <c r="V156" i="10"/>
  <c r="W156" i="10" s="1"/>
  <c r="X156" i="10"/>
  <c r="Z156" i="10" s="1"/>
  <c r="V155" i="10"/>
  <c r="W155" i="10" s="1"/>
  <c r="X155" i="10"/>
  <c r="Z155" i="10" s="1"/>
  <c r="V154" i="10"/>
  <c r="W154" i="10" s="1"/>
  <c r="X154" i="10"/>
  <c r="Z154" i="10" s="1"/>
  <c r="V153" i="10"/>
  <c r="W153" i="10" s="1"/>
  <c r="X153" i="10"/>
  <c r="Z153" i="10" s="1"/>
  <c r="V152" i="10"/>
  <c r="W152" i="10" s="1"/>
  <c r="X152" i="10"/>
  <c r="Z152" i="10" s="1"/>
  <c r="V151" i="10"/>
  <c r="W151" i="10" s="1"/>
  <c r="X151" i="10"/>
  <c r="Z151" i="10" s="1"/>
  <c r="V150" i="10"/>
  <c r="W150" i="10" s="1"/>
  <c r="X150" i="10"/>
  <c r="Z150" i="10" s="1"/>
  <c r="V149" i="10"/>
  <c r="W149" i="10" s="1"/>
  <c r="X149" i="10"/>
  <c r="Z149" i="10" s="1"/>
  <c r="V148" i="10"/>
  <c r="W148" i="10" s="1"/>
  <c r="X148" i="10"/>
  <c r="Z148" i="10" s="1"/>
  <c r="W147" i="10"/>
  <c r="V147" i="10"/>
  <c r="X147" i="10"/>
  <c r="Z147" i="10" s="1"/>
  <c r="V146" i="10"/>
  <c r="W146" i="10" s="1"/>
  <c r="X146" i="10"/>
  <c r="Z146" i="10" s="1"/>
  <c r="V145" i="10"/>
  <c r="W145" i="10" s="1"/>
  <c r="X145" i="10"/>
  <c r="Z145" i="10" s="1"/>
  <c r="V144" i="10"/>
  <c r="W144" i="10" s="1"/>
  <c r="X144" i="10"/>
  <c r="Z144" i="10" s="1"/>
  <c r="V143" i="10"/>
  <c r="W143" i="10" s="1"/>
  <c r="X143" i="10"/>
  <c r="Z143" i="10" s="1"/>
  <c r="V142" i="10"/>
  <c r="W142" i="10" s="1"/>
  <c r="X142" i="10"/>
  <c r="Z142" i="10" s="1"/>
  <c r="V141" i="10"/>
  <c r="W141" i="10" s="1"/>
  <c r="X141" i="10"/>
  <c r="Z141" i="10" s="1"/>
  <c r="W140" i="10"/>
  <c r="V140" i="10"/>
  <c r="X140" i="10"/>
  <c r="Z140" i="10" s="1"/>
  <c r="V139" i="10"/>
  <c r="W139" i="10" s="1"/>
  <c r="X139" i="10"/>
  <c r="Z139" i="10" s="1"/>
  <c r="V138" i="10"/>
  <c r="W138" i="10" s="1"/>
  <c r="X138" i="10"/>
  <c r="Z138" i="10" s="1"/>
  <c r="V137" i="10"/>
  <c r="W137" i="10" s="1"/>
  <c r="X137" i="10"/>
  <c r="Z137" i="10" s="1"/>
  <c r="V136" i="10"/>
  <c r="W136" i="10" s="1"/>
  <c r="X136" i="10"/>
  <c r="Z136" i="10" s="1"/>
  <c r="V135" i="10"/>
  <c r="W135" i="10" s="1"/>
  <c r="X135" i="10"/>
  <c r="Z135" i="10" s="1"/>
  <c r="V134" i="10"/>
  <c r="W134" i="10" s="1"/>
  <c r="X134" i="10"/>
  <c r="Z134" i="10" s="1"/>
  <c r="W133" i="10"/>
  <c r="V133" i="10"/>
  <c r="X133" i="10"/>
  <c r="Z133" i="10" s="1"/>
  <c r="V132" i="10"/>
  <c r="W132" i="10" s="1"/>
  <c r="X132" i="10"/>
  <c r="Z132" i="10" s="1"/>
  <c r="V131" i="10"/>
  <c r="W131" i="10" s="1"/>
  <c r="X131" i="10"/>
  <c r="Z131" i="10" s="1"/>
  <c r="V130" i="10"/>
  <c r="W130" i="10" s="1"/>
  <c r="X130" i="10"/>
  <c r="Z130" i="10" s="1"/>
  <c r="V129" i="10"/>
  <c r="W129" i="10" s="1"/>
  <c r="X129" i="10"/>
  <c r="Z129" i="10" s="1"/>
  <c r="V128" i="10"/>
  <c r="W128" i="10" s="1"/>
  <c r="X128" i="10"/>
  <c r="Z128" i="10" s="1"/>
  <c r="V127" i="10"/>
  <c r="W127" i="10" s="1"/>
  <c r="X127" i="10"/>
  <c r="Z127" i="10" s="1"/>
  <c r="V126" i="10"/>
  <c r="W126" i="10" s="1"/>
  <c r="X126" i="10"/>
  <c r="Z126" i="10" s="1"/>
  <c r="V125" i="10"/>
  <c r="W125" i="10" s="1"/>
  <c r="X125" i="10"/>
  <c r="Z125" i="10" s="1"/>
  <c r="V124" i="10"/>
  <c r="W124" i="10" s="1"/>
  <c r="X124" i="10"/>
  <c r="Z124" i="10" s="1"/>
  <c r="V123" i="10"/>
  <c r="W123" i="10" s="1"/>
  <c r="X123" i="10"/>
  <c r="Z123" i="10" s="1"/>
  <c r="V122" i="10"/>
  <c r="W122" i="10" s="1"/>
  <c r="X122" i="10"/>
  <c r="Z122" i="10" s="1"/>
  <c r="V121" i="10"/>
  <c r="W121" i="10" s="1"/>
  <c r="X121" i="10"/>
  <c r="Z121" i="10" s="1"/>
  <c r="V120" i="10"/>
  <c r="W120" i="10" s="1"/>
  <c r="X120" i="10"/>
  <c r="Z120" i="10" s="1"/>
  <c r="V119" i="10"/>
  <c r="W119" i="10" s="1"/>
  <c r="X119" i="10"/>
  <c r="Z119" i="10" s="1"/>
  <c r="V118" i="10"/>
  <c r="W118" i="10" s="1"/>
  <c r="X118" i="10"/>
  <c r="Z118" i="10" s="1"/>
  <c r="X117" i="10"/>
  <c r="Z117" i="10" s="1"/>
  <c r="V117" i="10"/>
  <c r="W117" i="10" s="1"/>
  <c r="W116" i="10"/>
  <c r="V116" i="10"/>
  <c r="X116" i="10"/>
  <c r="Z116" i="10" s="1"/>
  <c r="V115" i="10"/>
  <c r="W115" i="10" s="1"/>
  <c r="X115" i="10"/>
  <c r="Z115" i="10" s="1"/>
  <c r="V114" i="10"/>
  <c r="W114" i="10" s="1"/>
  <c r="X114" i="10"/>
  <c r="Z114" i="10" s="1"/>
  <c r="X113" i="10"/>
  <c r="Z113" i="10" s="1"/>
  <c r="V113" i="10"/>
  <c r="W113" i="10" s="1"/>
  <c r="V112" i="10"/>
  <c r="W112" i="10" s="1"/>
  <c r="X112" i="10"/>
  <c r="Z112" i="10" s="1"/>
  <c r="V111" i="10"/>
  <c r="W111" i="10" s="1"/>
  <c r="X111" i="10"/>
  <c r="Z111" i="10" s="1"/>
  <c r="V110" i="10"/>
  <c r="W110" i="10" s="1"/>
  <c r="X110" i="10"/>
  <c r="Z110" i="10" s="1"/>
  <c r="V109" i="10"/>
  <c r="W109" i="10" s="1"/>
  <c r="X109" i="10"/>
  <c r="Z109" i="10" s="1"/>
  <c r="W108" i="10"/>
  <c r="V108" i="10"/>
  <c r="X108" i="10"/>
  <c r="Z108" i="10" s="1"/>
  <c r="V107" i="10"/>
  <c r="W107" i="10" s="1"/>
  <c r="X107" i="10"/>
  <c r="Z107" i="10" s="1"/>
  <c r="V106" i="10"/>
  <c r="W106" i="10" s="1"/>
  <c r="X106" i="10"/>
  <c r="Z106" i="10" s="1"/>
  <c r="V105" i="10"/>
  <c r="W105" i="10" s="1"/>
  <c r="X105" i="10"/>
  <c r="Z105" i="10" s="1"/>
  <c r="V104" i="10"/>
  <c r="W104" i="10" s="1"/>
  <c r="X104" i="10"/>
  <c r="Z104" i="10" s="1"/>
  <c r="W103" i="10"/>
  <c r="V103" i="10"/>
  <c r="X103" i="10"/>
  <c r="Z103" i="10" s="1"/>
  <c r="V102" i="10"/>
  <c r="W102" i="10" s="1"/>
  <c r="X102" i="10"/>
  <c r="Z102" i="10" s="1"/>
  <c r="V101" i="10"/>
  <c r="W101" i="10" s="1"/>
  <c r="X101" i="10"/>
  <c r="Z101" i="10" s="1"/>
  <c r="V100" i="10"/>
  <c r="W100" i="10" s="1"/>
  <c r="X100" i="10"/>
  <c r="Z100" i="10" s="1"/>
  <c r="X99" i="10"/>
  <c r="Z99" i="10" s="1"/>
  <c r="V99" i="10"/>
  <c r="W99" i="10" s="1"/>
  <c r="V98" i="10"/>
  <c r="W98" i="10" s="1"/>
  <c r="X98" i="10"/>
  <c r="Z98" i="10" s="1"/>
  <c r="V97" i="10"/>
  <c r="W97" i="10" s="1"/>
  <c r="X97" i="10"/>
  <c r="Z97" i="10" s="1"/>
  <c r="W96" i="10"/>
  <c r="V96" i="10"/>
  <c r="X96" i="10"/>
  <c r="Z96" i="10" s="1"/>
  <c r="V95" i="10"/>
  <c r="W95" i="10" s="1"/>
  <c r="X95" i="10"/>
  <c r="Z95" i="10" s="1"/>
  <c r="V94" i="10"/>
  <c r="W94" i="10" s="1"/>
  <c r="X94" i="10"/>
  <c r="Z94" i="10" s="1"/>
  <c r="V93" i="10"/>
  <c r="W93" i="10" s="1"/>
  <c r="X93" i="10"/>
  <c r="Z93" i="10" s="1"/>
  <c r="V92" i="10"/>
  <c r="W92" i="10" s="1"/>
  <c r="X92" i="10"/>
  <c r="Z92" i="10" s="1"/>
  <c r="X91" i="10"/>
  <c r="Z91" i="10" s="1"/>
  <c r="V91" i="10"/>
  <c r="W91" i="10" s="1"/>
  <c r="V90" i="10"/>
  <c r="W90" i="10" s="1"/>
  <c r="X90" i="10"/>
  <c r="Z90" i="10" s="1"/>
  <c r="V89" i="10"/>
  <c r="W89" i="10" s="1"/>
  <c r="X89" i="10"/>
  <c r="Z89" i="10" s="1"/>
  <c r="V88" i="10"/>
  <c r="W88" i="10" s="1"/>
  <c r="X88" i="10"/>
  <c r="Z88" i="10" s="1"/>
  <c r="V87" i="10"/>
  <c r="W87" i="10" s="1"/>
  <c r="X87" i="10"/>
  <c r="Z87" i="10" s="1"/>
  <c r="K87" i="10"/>
  <c r="V86" i="10"/>
  <c r="W86" i="10" s="1"/>
  <c r="X86" i="10"/>
  <c r="Z86" i="10" s="1"/>
  <c r="K86" i="10"/>
  <c r="V85" i="10"/>
  <c r="X85" i="10"/>
  <c r="Z85" i="10" s="1"/>
  <c r="K85" i="10"/>
  <c r="V84" i="10"/>
  <c r="X84" i="10"/>
  <c r="Z84" i="10" s="1"/>
  <c r="K84" i="10"/>
  <c r="X83" i="10"/>
  <c r="Z83" i="10" s="1"/>
  <c r="V83" i="10"/>
  <c r="K83" i="10"/>
  <c r="V82" i="10"/>
  <c r="X82" i="10"/>
  <c r="Z82" i="10" s="1"/>
  <c r="K82" i="10"/>
  <c r="V81" i="10"/>
  <c r="X81" i="10"/>
  <c r="Z81" i="10" s="1"/>
  <c r="K81" i="10"/>
  <c r="V80" i="10"/>
  <c r="AG80" i="10" s="1"/>
  <c r="X80" i="10"/>
  <c r="Z80" i="10" s="1"/>
  <c r="K80" i="10"/>
  <c r="V79" i="10"/>
  <c r="X79" i="10"/>
  <c r="Z79" i="10" s="1"/>
  <c r="K79" i="10"/>
  <c r="V78" i="10"/>
  <c r="X78" i="10"/>
  <c r="Z78" i="10" s="1"/>
  <c r="K78" i="10"/>
  <c r="V77" i="10"/>
  <c r="X77" i="10"/>
  <c r="Z77" i="10" s="1"/>
  <c r="K77" i="10"/>
  <c r="W76" i="10"/>
  <c r="V76" i="10"/>
  <c r="AG76" i="10" s="1"/>
  <c r="X76" i="10"/>
  <c r="Z76" i="10" s="1"/>
  <c r="K76" i="10"/>
  <c r="AG75" i="10"/>
  <c r="V75" i="10"/>
  <c r="W75" i="10" s="1"/>
  <c r="X75" i="10"/>
  <c r="Z75" i="10" s="1"/>
  <c r="K75" i="10"/>
  <c r="AG74" i="10"/>
  <c r="V74" i="10"/>
  <c r="W74" i="10" s="1"/>
  <c r="X74" i="10"/>
  <c r="Z74" i="10" s="1"/>
  <c r="K74" i="10"/>
  <c r="V73" i="10"/>
  <c r="X73" i="10"/>
  <c r="Z73" i="10" s="1"/>
  <c r="K73" i="10"/>
  <c r="W72" i="10"/>
  <c r="V72" i="10"/>
  <c r="AG72" i="10" s="1"/>
  <c r="X72" i="10"/>
  <c r="Z72" i="10" s="1"/>
  <c r="K72" i="10"/>
  <c r="AG71" i="10"/>
  <c r="V71" i="10"/>
  <c r="W71" i="10" s="1"/>
  <c r="X71" i="10"/>
  <c r="Z71" i="10" s="1"/>
  <c r="K71" i="10"/>
  <c r="AG70" i="10"/>
  <c r="V70" i="10"/>
  <c r="W70" i="10" s="1"/>
  <c r="X70" i="10"/>
  <c r="Z70" i="10" s="1"/>
  <c r="K70" i="10"/>
  <c r="V69" i="10"/>
  <c r="X69" i="10"/>
  <c r="Z69" i="10" s="1"/>
  <c r="K69" i="10"/>
  <c r="V68" i="10"/>
  <c r="X68" i="10"/>
  <c r="Z68" i="10" s="1"/>
  <c r="K68" i="10"/>
  <c r="V67" i="10"/>
  <c r="X67" i="10"/>
  <c r="Z67" i="10" s="1"/>
  <c r="K67" i="10"/>
  <c r="V66" i="10"/>
  <c r="X66" i="10"/>
  <c r="Z66" i="10" s="1"/>
  <c r="K66" i="10"/>
  <c r="V65" i="10"/>
  <c r="X65" i="10"/>
  <c r="Z65" i="10" s="1"/>
  <c r="K65" i="10"/>
  <c r="V64" i="10"/>
  <c r="AG64" i="10" s="1"/>
  <c r="X64" i="10"/>
  <c r="Z64" i="10" s="1"/>
  <c r="K64" i="10"/>
  <c r="V63" i="10"/>
  <c r="X63" i="10"/>
  <c r="Z63" i="10" s="1"/>
  <c r="K63" i="10"/>
  <c r="V62" i="10"/>
  <c r="W62" i="10" s="1"/>
  <c r="X62" i="10"/>
  <c r="Z62" i="10" s="1"/>
  <c r="K62" i="10"/>
  <c r="W61" i="10"/>
  <c r="V61" i="10"/>
  <c r="AG61" i="10" s="1"/>
  <c r="X61" i="10"/>
  <c r="Z61" i="10" s="1"/>
  <c r="K61" i="10"/>
  <c r="V60" i="10"/>
  <c r="W60" i="10" s="1"/>
  <c r="X60" i="10"/>
  <c r="Z60" i="10" s="1"/>
  <c r="K60" i="10"/>
  <c r="V59" i="10"/>
  <c r="X59" i="10"/>
  <c r="Z59" i="10" s="1"/>
  <c r="K59" i="10"/>
  <c r="V58" i="10"/>
  <c r="W58" i="10" s="1"/>
  <c r="X58" i="10"/>
  <c r="Z58" i="10" s="1"/>
  <c r="K58" i="10"/>
  <c r="V57" i="10"/>
  <c r="AG57" i="10" s="1"/>
  <c r="X57" i="10"/>
  <c r="Z57" i="10" s="1"/>
  <c r="K57" i="10"/>
  <c r="V56" i="10"/>
  <c r="W56" i="10" s="1"/>
  <c r="X56" i="10"/>
  <c r="Z56" i="10" s="1"/>
  <c r="K56" i="10"/>
  <c r="V55" i="10"/>
  <c r="AG55" i="10" s="1"/>
  <c r="X55" i="10"/>
  <c r="Z55" i="10" s="1"/>
  <c r="K55" i="10"/>
  <c r="V54" i="10"/>
  <c r="W54" i="10" s="1"/>
  <c r="X54" i="10"/>
  <c r="Z54" i="10" s="1"/>
  <c r="K54" i="10"/>
  <c r="V53" i="10"/>
  <c r="AG53" i="10" s="1"/>
  <c r="X53" i="10"/>
  <c r="Z53" i="10" s="1"/>
  <c r="K53" i="10"/>
  <c r="V52" i="10"/>
  <c r="W52" i="10" s="1"/>
  <c r="X52" i="10"/>
  <c r="Z52" i="10" s="1"/>
  <c r="K52" i="10"/>
  <c r="V51" i="10"/>
  <c r="X51" i="10"/>
  <c r="Z51" i="10" s="1"/>
  <c r="K51" i="10"/>
  <c r="V50" i="10"/>
  <c r="X50" i="10"/>
  <c r="Z50" i="10" s="1"/>
  <c r="K50" i="10"/>
  <c r="V49" i="10"/>
  <c r="X49" i="10"/>
  <c r="Z49" i="10" s="1"/>
  <c r="K49" i="10"/>
  <c r="V48" i="10"/>
  <c r="W48" i="10" s="1"/>
  <c r="X48" i="10"/>
  <c r="Z48" i="10" s="1"/>
  <c r="K48" i="10"/>
  <c r="V47" i="10"/>
  <c r="AG47" i="10" s="1"/>
  <c r="X47" i="10"/>
  <c r="Z47" i="10" s="1"/>
  <c r="K47" i="10"/>
  <c r="V46" i="10"/>
  <c r="W46" i="10" s="1"/>
  <c r="X46" i="10"/>
  <c r="Z46" i="10" s="1"/>
  <c r="K46" i="10"/>
  <c r="V45" i="10"/>
  <c r="AG45" i="10" s="1"/>
  <c r="X45" i="10"/>
  <c r="Z45" i="10" s="1"/>
  <c r="K45" i="10"/>
  <c r="V44" i="10"/>
  <c r="W44" i="10" s="1"/>
  <c r="X44" i="10"/>
  <c r="Z44" i="10" s="1"/>
  <c r="K44" i="10"/>
  <c r="V43" i="10"/>
  <c r="X43" i="10"/>
  <c r="Z43" i="10" s="1"/>
  <c r="K43" i="10"/>
  <c r="V42" i="10"/>
  <c r="W42" i="10" s="1"/>
  <c r="X42" i="10"/>
  <c r="Z42" i="10" s="1"/>
  <c r="K42" i="10"/>
  <c r="V41" i="10"/>
  <c r="AG41" i="10" s="1"/>
  <c r="X41" i="10"/>
  <c r="Z41" i="10" s="1"/>
  <c r="K41" i="10"/>
  <c r="V40" i="10"/>
  <c r="W40" i="10" s="1"/>
  <c r="X40" i="10"/>
  <c r="Z40" i="10" s="1"/>
  <c r="K40" i="10"/>
  <c r="V39" i="10"/>
  <c r="AG39" i="10" s="1"/>
  <c r="X39" i="10"/>
  <c r="Z39" i="10" s="1"/>
  <c r="K39" i="10"/>
  <c r="V38" i="10"/>
  <c r="W38" i="10" s="1"/>
  <c r="X38" i="10"/>
  <c r="Z38" i="10" s="1"/>
  <c r="K38" i="10"/>
  <c r="X37" i="10"/>
  <c r="Z37" i="10" s="1"/>
  <c r="V37" i="10"/>
  <c r="K37" i="10"/>
  <c r="V36" i="10"/>
  <c r="W36" i="10" s="1"/>
  <c r="X36" i="10"/>
  <c r="Z36" i="10" s="1"/>
  <c r="K36" i="10"/>
  <c r="V35" i="10"/>
  <c r="X35" i="10"/>
  <c r="Z35" i="10" s="1"/>
  <c r="K35" i="10"/>
  <c r="V34" i="10"/>
  <c r="W34" i="10" s="1"/>
  <c r="X34" i="10"/>
  <c r="Z34" i="10" s="1"/>
  <c r="K34" i="10"/>
  <c r="V33" i="10"/>
  <c r="AG33" i="10" s="1"/>
  <c r="X33" i="10"/>
  <c r="Z33" i="10" s="1"/>
  <c r="K33" i="10"/>
  <c r="V32" i="10"/>
  <c r="X32" i="10"/>
  <c r="Z32" i="10" s="1"/>
  <c r="K32" i="10"/>
  <c r="V31" i="10"/>
  <c r="AG31" i="10" s="1"/>
  <c r="X31" i="10"/>
  <c r="Z31" i="10" s="1"/>
  <c r="K31" i="10"/>
  <c r="V30" i="10"/>
  <c r="AG30" i="10" s="1"/>
  <c r="X30" i="10"/>
  <c r="Z30" i="10" s="1"/>
  <c r="K30" i="10"/>
  <c r="V29" i="10"/>
  <c r="X29" i="10"/>
  <c r="Z29" i="10" s="1"/>
  <c r="K29" i="10"/>
  <c r="AG28" i="10"/>
  <c r="V26" i="10"/>
  <c r="AG26" i="10" s="1"/>
  <c r="X26" i="10"/>
  <c r="Z26" i="10" s="1"/>
  <c r="K26" i="10"/>
  <c r="V25" i="10"/>
  <c r="AG25" i="10" s="1"/>
  <c r="X25" i="10"/>
  <c r="Z25" i="10" s="1"/>
  <c r="K25" i="10"/>
  <c r="V24" i="10"/>
  <c r="X24" i="10"/>
  <c r="Z24" i="10" s="1"/>
  <c r="K24" i="10"/>
  <c r="V23" i="10"/>
  <c r="AG23" i="10" s="1"/>
  <c r="X23" i="10"/>
  <c r="Z23" i="10" s="1"/>
  <c r="K23" i="10"/>
  <c r="V22" i="10"/>
  <c r="AG22" i="10" s="1"/>
  <c r="X22" i="10"/>
  <c r="Z22" i="10" s="1"/>
  <c r="K22" i="10"/>
  <c r="X21" i="10"/>
  <c r="Z21" i="10" s="1"/>
  <c r="V21" i="10"/>
  <c r="K21" i="10"/>
  <c r="W20" i="10"/>
  <c r="V20" i="10"/>
  <c r="AG20" i="10" s="1"/>
  <c r="X20" i="10"/>
  <c r="Z20" i="10" s="1"/>
  <c r="K20" i="10"/>
  <c r="V19" i="10"/>
  <c r="X19" i="10"/>
  <c r="Z19" i="10" s="1"/>
  <c r="K19" i="10"/>
  <c r="V18" i="10"/>
  <c r="AG18" i="10" s="1"/>
  <c r="X18" i="10"/>
  <c r="Z18" i="10" s="1"/>
  <c r="K18" i="10"/>
  <c r="X17" i="10"/>
  <c r="Z17" i="10" s="1"/>
  <c r="V17" i="10"/>
  <c r="AG17" i="10" s="1"/>
  <c r="K17" i="10"/>
  <c r="V16" i="10"/>
  <c r="X16" i="10"/>
  <c r="Z16" i="10" s="1"/>
  <c r="K16" i="10"/>
  <c r="V15" i="10"/>
  <c r="AG15" i="10" s="1"/>
  <c r="X15" i="10"/>
  <c r="Z15" i="10" s="1"/>
  <c r="K15" i="10"/>
  <c r="V14" i="10"/>
  <c r="AG14" i="10" s="1"/>
  <c r="X14" i="10"/>
  <c r="Z14" i="10" s="1"/>
  <c r="K14" i="10"/>
  <c r="V13" i="10"/>
  <c r="X13" i="10"/>
  <c r="Z13" i="10" s="1"/>
  <c r="K13" i="10"/>
  <c r="V12" i="10"/>
  <c r="AG12" i="10" s="1"/>
  <c r="X12" i="10"/>
  <c r="Z12" i="10" s="1"/>
  <c r="K12" i="10"/>
  <c r="V11" i="10"/>
  <c r="X11" i="10"/>
  <c r="Z11" i="10" s="1"/>
  <c r="K11" i="10"/>
  <c r="V10" i="10"/>
  <c r="AG10" i="10" s="1"/>
  <c r="X10" i="10"/>
  <c r="Z10" i="10" s="1"/>
  <c r="K10" i="10"/>
  <c r="V9" i="10"/>
  <c r="X9" i="10"/>
  <c r="Z9" i="10" s="1"/>
  <c r="K9" i="10"/>
  <c r="AG8" i="10"/>
  <c r="V8" i="10"/>
  <c r="W8" i="10" s="1"/>
  <c r="X8" i="10"/>
  <c r="Z8" i="10" s="1"/>
  <c r="K8" i="10"/>
  <c r="V7" i="10"/>
  <c r="X7" i="10"/>
  <c r="Z7" i="10" s="1"/>
  <c r="K7" i="10"/>
  <c r="V6" i="10"/>
  <c r="AG6" i="10" s="1"/>
  <c r="X6" i="10"/>
  <c r="Z6" i="10" s="1"/>
  <c r="K6" i="10"/>
  <c r="V5" i="10"/>
  <c r="AG5" i="10" s="1"/>
  <c r="X5" i="10"/>
  <c r="Z5" i="10" s="1"/>
  <c r="K5" i="10"/>
  <c r="V4" i="10"/>
  <c r="W4" i="10" s="1"/>
  <c r="X4" i="10"/>
  <c r="Z4" i="10" s="1"/>
  <c r="K4" i="10"/>
  <c r="V3" i="10"/>
  <c r="AG3" i="10" s="1"/>
  <c r="X3" i="10"/>
  <c r="Z3" i="10" s="1"/>
  <c r="K3" i="10"/>
  <c r="AH2" i="10"/>
  <c r="V2" i="10"/>
  <c r="AG2" i="10" s="1"/>
  <c r="X2" i="10"/>
  <c r="Z2" i="10" s="1"/>
  <c r="AL267" i="9"/>
  <c r="AN267" i="9" s="1"/>
  <c r="AI267" i="9"/>
  <c r="AH267" i="9"/>
  <c r="AK267" i="9" s="1"/>
  <c r="AL266" i="9"/>
  <c r="AI266" i="9"/>
  <c r="AH266" i="9"/>
  <c r="AK266" i="9" s="1"/>
  <c r="AL265" i="9"/>
  <c r="AM265" i="9" s="1"/>
  <c r="AP265" i="9" s="1"/>
  <c r="AI265" i="9"/>
  <c r="AH265" i="9"/>
  <c r="AK265" i="9" s="1"/>
  <c r="AL264" i="9"/>
  <c r="AN264" i="9" s="1"/>
  <c r="AI264" i="9"/>
  <c r="AH264" i="9"/>
  <c r="AK264" i="9" s="1"/>
  <c r="AL263" i="9"/>
  <c r="AN263" i="9" s="1"/>
  <c r="AI263" i="9"/>
  <c r="AH263" i="9"/>
  <c r="AK263" i="9" s="1"/>
  <c r="AL262" i="9"/>
  <c r="AN262" i="9" s="1"/>
  <c r="AI262" i="9"/>
  <c r="AH262" i="9"/>
  <c r="AK262" i="9" s="1"/>
  <c r="AL261" i="9"/>
  <c r="AN261" i="9" s="1"/>
  <c r="AI261" i="9"/>
  <c r="AH261" i="9"/>
  <c r="AK261" i="9" s="1"/>
  <c r="AL260" i="9"/>
  <c r="AN260" i="9" s="1"/>
  <c r="AI260" i="9"/>
  <c r="AH260" i="9"/>
  <c r="AK260" i="9" s="1"/>
  <c r="AL259" i="9"/>
  <c r="AN259" i="9" s="1"/>
  <c r="AI259" i="9"/>
  <c r="AH259" i="9"/>
  <c r="AK259" i="9" s="1"/>
  <c r="AL258" i="9"/>
  <c r="AI258" i="9"/>
  <c r="AH258" i="9"/>
  <c r="AK258" i="9" s="1"/>
  <c r="AL257" i="9"/>
  <c r="AN257" i="9" s="1"/>
  <c r="AI257" i="9"/>
  <c r="AH257" i="9"/>
  <c r="AK257" i="9" s="1"/>
  <c r="AL256" i="9"/>
  <c r="AN256" i="9" s="1"/>
  <c r="AI256" i="9"/>
  <c r="AH256" i="9"/>
  <c r="AK256" i="9" s="1"/>
  <c r="AL255" i="9"/>
  <c r="AN255" i="9" s="1"/>
  <c r="AI255" i="9"/>
  <c r="AH255" i="9"/>
  <c r="AK255" i="9" s="1"/>
  <c r="AL254" i="9"/>
  <c r="AI254" i="9"/>
  <c r="AH254" i="9"/>
  <c r="AK254" i="9" s="1"/>
  <c r="AL253" i="9"/>
  <c r="AN253" i="9" s="1"/>
  <c r="AI253" i="9"/>
  <c r="AH253" i="9"/>
  <c r="AK253" i="9" s="1"/>
  <c r="AL252" i="9"/>
  <c r="AN252" i="9" s="1"/>
  <c r="AI252" i="9"/>
  <c r="AH252" i="9"/>
  <c r="AK252" i="9" s="1"/>
  <c r="AL251" i="9"/>
  <c r="AN251" i="9" s="1"/>
  <c r="AI251" i="9"/>
  <c r="AH251" i="9"/>
  <c r="AK251" i="9" s="1"/>
  <c r="AL250" i="9"/>
  <c r="AI250" i="9"/>
  <c r="AH250" i="9"/>
  <c r="AK250" i="9" s="1"/>
  <c r="AL249" i="9"/>
  <c r="AN249" i="9" s="1"/>
  <c r="AI249" i="9"/>
  <c r="AH249" i="9"/>
  <c r="AK249" i="9" s="1"/>
  <c r="AL248" i="9"/>
  <c r="AN248" i="9" s="1"/>
  <c r="AI248" i="9"/>
  <c r="AH248" i="9"/>
  <c r="AK248" i="9" s="1"/>
  <c r="AL247" i="9"/>
  <c r="AN247" i="9" s="1"/>
  <c r="AI247" i="9"/>
  <c r="AH247" i="9"/>
  <c r="AK247" i="9" s="1"/>
  <c r="AL246" i="9"/>
  <c r="AI246" i="9"/>
  <c r="AH246" i="9"/>
  <c r="AK246" i="9" s="1"/>
  <c r="AL245" i="9"/>
  <c r="AN245" i="9" s="1"/>
  <c r="AI245" i="9"/>
  <c r="AH245" i="9"/>
  <c r="AK245" i="9" s="1"/>
  <c r="AL244" i="9"/>
  <c r="AN244" i="9" s="1"/>
  <c r="AI244" i="9"/>
  <c r="AH244" i="9"/>
  <c r="AK244" i="9" s="1"/>
  <c r="AL243" i="9"/>
  <c r="AN243" i="9" s="1"/>
  <c r="AI243" i="9"/>
  <c r="AH243" i="9"/>
  <c r="AK243" i="9" s="1"/>
  <c r="AL242" i="9"/>
  <c r="AH242" i="9"/>
  <c r="AK242" i="9" s="1"/>
  <c r="AL241" i="9"/>
  <c r="AN241" i="9" s="1"/>
  <c r="AH241" i="9"/>
  <c r="AK241" i="9" s="1"/>
  <c r="AL240" i="9"/>
  <c r="AN240" i="9" s="1"/>
  <c r="AH240" i="9"/>
  <c r="AK240" i="9" s="1"/>
  <c r="AL239" i="9"/>
  <c r="AN239" i="9" s="1"/>
  <c r="AI239" i="9"/>
  <c r="AH239" i="9"/>
  <c r="AK239" i="9" s="1"/>
  <c r="AL238" i="9"/>
  <c r="AI238" i="9"/>
  <c r="AH238" i="9"/>
  <c r="AK238" i="9" s="1"/>
  <c r="AL237" i="9"/>
  <c r="AN237" i="9" s="1"/>
  <c r="AI237" i="9"/>
  <c r="AH237" i="9"/>
  <c r="AK237" i="9" s="1"/>
  <c r="AL236" i="9"/>
  <c r="AN236" i="9" s="1"/>
  <c r="AI236" i="9"/>
  <c r="AH236" i="9"/>
  <c r="AK236" i="9" s="1"/>
  <c r="AL235" i="9"/>
  <c r="AN235" i="9" s="1"/>
  <c r="AI235" i="9"/>
  <c r="AH235" i="9"/>
  <c r="AK235" i="9" s="1"/>
  <c r="AL234" i="9"/>
  <c r="AI234" i="9"/>
  <c r="AH234" i="9"/>
  <c r="AK234" i="9" s="1"/>
  <c r="AL233" i="9"/>
  <c r="AN233" i="9" s="1"/>
  <c r="AI233" i="9"/>
  <c r="AH233" i="9"/>
  <c r="AK233" i="9" s="1"/>
  <c r="AL232" i="9"/>
  <c r="AN232" i="9" s="1"/>
  <c r="AI232" i="9"/>
  <c r="AH232" i="9"/>
  <c r="AK232" i="9" s="1"/>
  <c r="AL231" i="9"/>
  <c r="AN231" i="9" s="1"/>
  <c r="AI231" i="9"/>
  <c r="AH231" i="9"/>
  <c r="AK231" i="9" s="1"/>
  <c r="AL230" i="9"/>
  <c r="AI230" i="9"/>
  <c r="AH230" i="9"/>
  <c r="AK230" i="9" s="1"/>
  <c r="AL229" i="9"/>
  <c r="AN229" i="9" s="1"/>
  <c r="AI229" i="9"/>
  <c r="AH229" i="9"/>
  <c r="AK229" i="9" s="1"/>
  <c r="AL228" i="9"/>
  <c r="AN228" i="9" s="1"/>
  <c r="AI228" i="9"/>
  <c r="AH228" i="9"/>
  <c r="AK228" i="9" s="1"/>
  <c r="AL227" i="9"/>
  <c r="AN227" i="9" s="1"/>
  <c r="AI227" i="9"/>
  <c r="AH227" i="9"/>
  <c r="AK227" i="9" s="1"/>
  <c r="AL226" i="9"/>
  <c r="AI226" i="9"/>
  <c r="AH226" i="9"/>
  <c r="AK226" i="9" s="1"/>
  <c r="AL225" i="9"/>
  <c r="AN225" i="9" s="1"/>
  <c r="AI225" i="9"/>
  <c r="AH225" i="9"/>
  <c r="AK225" i="9" s="1"/>
  <c r="AL224" i="9"/>
  <c r="AN224" i="9" s="1"/>
  <c r="AI224" i="9"/>
  <c r="AH224" i="9"/>
  <c r="AK224" i="9" s="1"/>
  <c r="AL223" i="9"/>
  <c r="AN223" i="9" s="1"/>
  <c r="AI223" i="9"/>
  <c r="AH223" i="9"/>
  <c r="AK223" i="9" s="1"/>
  <c r="AL222" i="9"/>
  <c r="AN222" i="9" s="1"/>
  <c r="AI222" i="9"/>
  <c r="AH222" i="9"/>
  <c r="AK222" i="9" s="1"/>
  <c r="AL221" i="9"/>
  <c r="AN221" i="9" s="1"/>
  <c r="AI221" i="9"/>
  <c r="AH221" i="9"/>
  <c r="AK221" i="9" s="1"/>
  <c r="AL220" i="9"/>
  <c r="AN220" i="9" s="1"/>
  <c r="AI220" i="9"/>
  <c r="AH220" i="9"/>
  <c r="AK220" i="9" s="1"/>
  <c r="AL219" i="9"/>
  <c r="AN219" i="9" s="1"/>
  <c r="AI219" i="9"/>
  <c r="AH219" i="9"/>
  <c r="AK219" i="9" s="1"/>
  <c r="AL218" i="9"/>
  <c r="AN218" i="9" s="1"/>
  <c r="AI218" i="9"/>
  <c r="AH218" i="9"/>
  <c r="AK218" i="9" s="1"/>
  <c r="AL217" i="9"/>
  <c r="AN217" i="9" s="1"/>
  <c r="AI217" i="9"/>
  <c r="AH217" i="9"/>
  <c r="AK217" i="9" s="1"/>
  <c r="AL216" i="9"/>
  <c r="AN216" i="9" s="1"/>
  <c r="AI216" i="9"/>
  <c r="AH216" i="9"/>
  <c r="AK216" i="9" s="1"/>
  <c r="AL215" i="9"/>
  <c r="AN215" i="9" s="1"/>
  <c r="AI215" i="9"/>
  <c r="AH215" i="9"/>
  <c r="AK215" i="9" s="1"/>
  <c r="AL214" i="9"/>
  <c r="AN214" i="9" s="1"/>
  <c r="AI214" i="9"/>
  <c r="AH214" i="9"/>
  <c r="AK214" i="9" s="1"/>
  <c r="AL213" i="9"/>
  <c r="AN213" i="9" s="1"/>
  <c r="AI213" i="9"/>
  <c r="AH213" i="9"/>
  <c r="AK213" i="9" s="1"/>
  <c r="AL212" i="9"/>
  <c r="AN212" i="9" s="1"/>
  <c r="AI212" i="9"/>
  <c r="AH212" i="9"/>
  <c r="AK212" i="9" s="1"/>
  <c r="AL211" i="9"/>
  <c r="AN211" i="9" s="1"/>
  <c r="AI211" i="9"/>
  <c r="AH211" i="9"/>
  <c r="AK211" i="9" s="1"/>
  <c r="AL210" i="9"/>
  <c r="AN210" i="9" s="1"/>
  <c r="AI210" i="9"/>
  <c r="AH210" i="9"/>
  <c r="AK210" i="9" s="1"/>
  <c r="AL209" i="9"/>
  <c r="AN209" i="9" s="1"/>
  <c r="AI209" i="9"/>
  <c r="AH209" i="9"/>
  <c r="AK209" i="9" s="1"/>
  <c r="AL208" i="9"/>
  <c r="AN208" i="9" s="1"/>
  <c r="AI208" i="9"/>
  <c r="AH208" i="9"/>
  <c r="AK208" i="9" s="1"/>
  <c r="AL207" i="9"/>
  <c r="AN207" i="9" s="1"/>
  <c r="AI207" i="9"/>
  <c r="AH207" i="9"/>
  <c r="AK207" i="9" s="1"/>
  <c r="AB207" i="9"/>
  <c r="AL206" i="9"/>
  <c r="AN206" i="9" s="1"/>
  <c r="AI206" i="9"/>
  <c r="AH206" i="9"/>
  <c r="AK206" i="9" s="1"/>
  <c r="AP205" i="9"/>
  <c r="AN205" i="9"/>
  <c r="AI205" i="9"/>
  <c r="AH205" i="9"/>
  <c r="AL204" i="9"/>
  <c r="AN204" i="9" s="1"/>
  <c r="AI204" i="9"/>
  <c r="AH204" i="9"/>
  <c r="AL203" i="9"/>
  <c r="AN203" i="9" s="1"/>
  <c r="AI203" i="9"/>
  <c r="AH203" i="9"/>
  <c r="V200" i="9"/>
  <c r="X200" i="9"/>
  <c r="Z200" i="9" s="1"/>
  <c r="K200" i="9"/>
  <c r="V199" i="9"/>
  <c r="W199" i="9" s="1"/>
  <c r="X199" i="9"/>
  <c r="Z199" i="9" s="1"/>
  <c r="V198" i="9"/>
  <c r="W198" i="9" s="1"/>
  <c r="X198" i="9"/>
  <c r="Z198" i="9" s="1"/>
  <c r="V197" i="9"/>
  <c r="W197" i="9" s="1"/>
  <c r="X197" i="9"/>
  <c r="Z197" i="9" s="1"/>
  <c r="V196" i="9"/>
  <c r="W196" i="9" s="1"/>
  <c r="X196" i="9"/>
  <c r="Z196" i="9" s="1"/>
  <c r="V195" i="9"/>
  <c r="W195" i="9" s="1"/>
  <c r="X195" i="9"/>
  <c r="Z195" i="9" s="1"/>
  <c r="V194" i="9"/>
  <c r="W194" i="9" s="1"/>
  <c r="X194" i="9"/>
  <c r="Z194" i="9" s="1"/>
  <c r="V193" i="9"/>
  <c r="W193" i="9" s="1"/>
  <c r="X193" i="9"/>
  <c r="Z193" i="9" s="1"/>
  <c r="W192" i="9"/>
  <c r="V192" i="9"/>
  <c r="X192" i="9"/>
  <c r="Z192" i="9" s="1"/>
  <c r="V191" i="9"/>
  <c r="W191" i="9" s="1"/>
  <c r="X191" i="9"/>
  <c r="Z191" i="9" s="1"/>
  <c r="V190" i="9"/>
  <c r="W190" i="9" s="1"/>
  <c r="X190" i="9"/>
  <c r="Z190" i="9" s="1"/>
  <c r="W189" i="9"/>
  <c r="V189" i="9"/>
  <c r="X189" i="9"/>
  <c r="Z189" i="9" s="1"/>
  <c r="W188" i="9"/>
  <c r="V188" i="9"/>
  <c r="X188" i="9"/>
  <c r="Z188" i="9" s="1"/>
  <c r="V187" i="9"/>
  <c r="W187" i="9" s="1"/>
  <c r="X187" i="9"/>
  <c r="Z187" i="9" s="1"/>
  <c r="W186" i="9"/>
  <c r="V186" i="9"/>
  <c r="X186" i="9"/>
  <c r="Z186" i="9" s="1"/>
  <c r="W185" i="9"/>
  <c r="V185" i="9"/>
  <c r="X185" i="9"/>
  <c r="Z185" i="9" s="1"/>
  <c r="V184" i="9"/>
  <c r="W184" i="9" s="1"/>
  <c r="X184" i="9"/>
  <c r="Z184" i="9" s="1"/>
  <c r="V183" i="9"/>
  <c r="W183" i="9" s="1"/>
  <c r="X183" i="9"/>
  <c r="Z183" i="9" s="1"/>
  <c r="V182" i="9"/>
  <c r="W182" i="9" s="1"/>
  <c r="X182" i="9"/>
  <c r="Z182" i="9" s="1"/>
  <c r="V181" i="9"/>
  <c r="W181" i="9" s="1"/>
  <c r="X181" i="9"/>
  <c r="Z181" i="9" s="1"/>
  <c r="V180" i="9"/>
  <c r="W180" i="9" s="1"/>
  <c r="X180" i="9"/>
  <c r="Z180" i="9" s="1"/>
  <c r="V179" i="9"/>
  <c r="W179" i="9" s="1"/>
  <c r="X179" i="9"/>
  <c r="Z179" i="9" s="1"/>
  <c r="V178" i="9"/>
  <c r="W178" i="9" s="1"/>
  <c r="X178" i="9"/>
  <c r="Z178" i="9" s="1"/>
  <c r="V177" i="9"/>
  <c r="W177" i="9" s="1"/>
  <c r="X177" i="9"/>
  <c r="Z177" i="9" s="1"/>
  <c r="V176" i="9"/>
  <c r="W176" i="9" s="1"/>
  <c r="X176" i="9"/>
  <c r="Z176" i="9" s="1"/>
  <c r="V175" i="9"/>
  <c r="W175" i="9" s="1"/>
  <c r="X175" i="9"/>
  <c r="Z175" i="9" s="1"/>
  <c r="V174" i="9"/>
  <c r="W174" i="9" s="1"/>
  <c r="X174" i="9"/>
  <c r="Z174" i="9" s="1"/>
  <c r="V173" i="9"/>
  <c r="W173" i="9" s="1"/>
  <c r="X173" i="9"/>
  <c r="Z173" i="9" s="1"/>
  <c r="V172" i="9"/>
  <c r="W172" i="9" s="1"/>
  <c r="X172" i="9"/>
  <c r="Z172" i="9" s="1"/>
  <c r="V171" i="9"/>
  <c r="W171" i="9" s="1"/>
  <c r="X171" i="9"/>
  <c r="Z171" i="9" s="1"/>
  <c r="V170" i="9"/>
  <c r="W170" i="9" s="1"/>
  <c r="X170" i="9"/>
  <c r="Z170" i="9" s="1"/>
  <c r="V169" i="9"/>
  <c r="W169" i="9" s="1"/>
  <c r="X169" i="9"/>
  <c r="Z169" i="9" s="1"/>
  <c r="V168" i="9"/>
  <c r="W168" i="9" s="1"/>
  <c r="X168" i="9"/>
  <c r="Z168" i="9" s="1"/>
  <c r="V167" i="9"/>
  <c r="W167" i="9" s="1"/>
  <c r="X167" i="9"/>
  <c r="Z167" i="9" s="1"/>
  <c r="V166" i="9"/>
  <c r="W166" i="9" s="1"/>
  <c r="X166" i="9"/>
  <c r="Z166" i="9" s="1"/>
  <c r="V165" i="9"/>
  <c r="W165" i="9" s="1"/>
  <c r="X165" i="9"/>
  <c r="Z165" i="9" s="1"/>
  <c r="V164" i="9"/>
  <c r="W164" i="9" s="1"/>
  <c r="X164" i="9"/>
  <c r="Z164" i="9" s="1"/>
  <c r="V163" i="9"/>
  <c r="W163" i="9" s="1"/>
  <c r="X163" i="9"/>
  <c r="Z163" i="9" s="1"/>
  <c r="V162" i="9"/>
  <c r="W162" i="9" s="1"/>
  <c r="X162" i="9"/>
  <c r="Z162" i="9" s="1"/>
  <c r="V161" i="9"/>
  <c r="W161" i="9" s="1"/>
  <c r="X161" i="9"/>
  <c r="Z161" i="9" s="1"/>
  <c r="V160" i="9"/>
  <c r="W160" i="9" s="1"/>
  <c r="X160" i="9"/>
  <c r="Z160" i="9" s="1"/>
  <c r="V159" i="9"/>
  <c r="W159" i="9" s="1"/>
  <c r="X159" i="9"/>
  <c r="Z159" i="9" s="1"/>
  <c r="V158" i="9"/>
  <c r="W158" i="9" s="1"/>
  <c r="X158" i="9"/>
  <c r="Z158" i="9" s="1"/>
  <c r="V157" i="9"/>
  <c r="W157" i="9" s="1"/>
  <c r="X157" i="9"/>
  <c r="Z157" i="9" s="1"/>
  <c r="V156" i="9"/>
  <c r="W156" i="9" s="1"/>
  <c r="X156" i="9"/>
  <c r="Z156" i="9" s="1"/>
  <c r="V155" i="9"/>
  <c r="W155" i="9" s="1"/>
  <c r="X155" i="9"/>
  <c r="Z155" i="9" s="1"/>
  <c r="V154" i="9"/>
  <c r="W154" i="9" s="1"/>
  <c r="X154" i="9"/>
  <c r="Z154" i="9" s="1"/>
  <c r="V153" i="9"/>
  <c r="W153" i="9" s="1"/>
  <c r="X153" i="9"/>
  <c r="Z153" i="9" s="1"/>
  <c r="V152" i="9"/>
  <c r="W152" i="9" s="1"/>
  <c r="X152" i="9"/>
  <c r="Z152" i="9" s="1"/>
  <c r="V151" i="9"/>
  <c r="W151" i="9" s="1"/>
  <c r="X151" i="9"/>
  <c r="Z151" i="9" s="1"/>
  <c r="V150" i="9"/>
  <c r="W150" i="9" s="1"/>
  <c r="X150" i="9"/>
  <c r="Z150" i="9" s="1"/>
  <c r="V149" i="9"/>
  <c r="W149" i="9" s="1"/>
  <c r="X149" i="9"/>
  <c r="Z149" i="9" s="1"/>
  <c r="V148" i="9"/>
  <c r="W148" i="9" s="1"/>
  <c r="X148" i="9"/>
  <c r="Z148" i="9" s="1"/>
  <c r="V147" i="9"/>
  <c r="W147" i="9" s="1"/>
  <c r="X147" i="9"/>
  <c r="Z147" i="9" s="1"/>
  <c r="V146" i="9"/>
  <c r="W146" i="9" s="1"/>
  <c r="X146" i="9"/>
  <c r="Z146" i="9" s="1"/>
  <c r="V145" i="9"/>
  <c r="W145" i="9" s="1"/>
  <c r="X145" i="9"/>
  <c r="Z145" i="9" s="1"/>
  <c r="V144" i="9"/>
  <c r="W144" i="9" s="1"/>
  <c r="X144" i="9"/>
  <c r="Z144" i="9" s="1"/>
  <c r="V143" i="9"/>
  <c r="W143" i="9" s="1"/>
  <c r="X143" i="9"/>
  <c r="Z143" i="9" s="1"/>
  <c r="V142" i="9"/>
  <c r="W142" i="9" s="1"/>
  <c r="X142" i="9"/>
  <c r="Z142" i="9" s="1"/>
  <c r="V141" i="9"/>
  <c r="W141" i="9" s="1"/>
  <c r="X141" i="9"/>
  <c r="Z141" i="9" s="1"/>
  <c r="V140" i="9"/>
  <c r="W140" i="9" s="1"/>
  <c r="X140" i="9"/>
  <c r="Z140" i="9" s="1"/>
  <c r="V139" i="9"/>
  <c r="W139" i="9" s="1"/>
  <c r="X139" i="9"/>
  <c r="Z139" i="9" s="1"/>
  <c r="V138" i="9"/>
  <c r="W138" i="9" s="1"/>
  <c r="X138" i="9"/>
  <c r="Z138" i="9" s="1"/>
  <c r="V137" i="9"/>
  <c r="W137" i="9" s="1"/>
  <c r="X137" i="9"/>
  <c r="Z137" i="9" s="1"/>
  <c r="V136" i="9"/>
  <c r="W136" i="9" s="1"/>
  <c r="X136" i="9"/>
  <c r="Z136" i="9" s="1"/>
  <c r="V135" i="9"/>
  <c r="W135" i="9" s="1"/>
  <c r="X135" i="9"/>
  <c r="Z135" i="9" s="1"/>
  <c r="V134" i="9"/>
  <c r="W134" i="9" s="1"/>
  <c r="X134" i="9"/>
  <c r="Z134" i="9" s="1"/>
  <c r="V133" i="9"/>
  <c r="W133" i="9" s="1"/>
  <c r="X133" i="9"/>
  <c r="Z133" i="9" s="1"/>
  <c r="V132" i="9"/>
  <c r="W132" i="9" s="1"/>
  <c r="X132" i="9"/>
  <c r="Z132" i="9" s="1"/>
  <c r="W131" i="9"/>
  <c r="V131" i="9"/>
  <c r="X131" i="9"/>
  <c r="Z131" i="9" s="1"/>
  <c r="V130" i="9"/>
  <c r="W130" i="9" s="1"/>
  <c r="X130" i="9"/>
  <c r="Z130" i="9" s="1"/>
  <c r="V129" i="9"/>
  <c r="W129" i="9" s="1"/>
  <c r="X129" i="9"/>
  <c r="Z129" i="9" s="1"/>
  <c r="V128" i="9"/>
  <c r="W128" i="9" s="1"/>
  <c r="X128" i="9"/>
  <c r="Z128" i="9" s="1"/>
  <c r="V127" i="9"/>
  <c r="W127" i="9" s="1"/>
  <c r="X127" i="9"/>
  <c r="Z127" i="9" s="1"/>
  <c r="V126" i="9"/>
  <c r="W126" i="9" s="1"/>
  <c r="X126" i="9"/>
  <c r="Z126" i="9" s="1"/>
  <c r="V125" i="9"/>
  <c r="W125" i="9" s="1"/>
  <c r="X125" i="9"/>
  <c r="Z125" i="9" s="1"/>
  <c r="V124" i="9"/>
  <c r="W124" i="9" s="1"/>
  <c r="X124" i="9"/>
  <c r="Z124" i="9" s="1"/>
  <c r="V123" i="9"/>
  <c r="W123" i="9" s="1"/>
  <c r="X123" i="9"/>
  <c r="Z123" i="9" s="1"/>
  <c r="V122" i="9"/>
  <c r="W122" i="9" s="1"/>
  <c r="X122" i="9"/>
  <c r="Z122" i="9" s="1"/>
  <c r="V121" i="9"/>
  <c r="W121" i="9" s="1"/>
  <c r="X121" i="9"/>
  <c r="Z121" i="9" s="1"/>
  <c r="V120" i="9"/>
  <c r="W120" i="9" s="1"/>
  <c r="X120" i="9"/>
  <c r="Z120" i="9" s="1"/>
  <c r="V119" i="9"/>
  <c r="W119" i="9" s="1"/>
  <c r="X119" i="9"/>
  <c r="Z119" i="9" s="1"/>
  <c r="V118" i="9"/>
  <c r="W118" i="9" s="1"/>
  <c r="X118" i="9"/>
  <c r="Z118" i="9" s="1"/>
  <c r="V117" i="9"/>
  <c r="W117" i="9" s="1"/>
  <c r="X117" i="9"/>
  <c r="Z117" i="9" s="1"/>
  <c r="V116" i="9"/>
  <c r="W116" i="9" s="1"/>
  <c r="X116" i="9"/>
  <c r="Z116" i="9" s="1"/>
  <c r="V115" i="9"/>
  <c r="W115" i="9" s="1"/>
  <c r="X115" i="9"/>
  <c r="Z115" i="9" s="1"/>
  <c r="V114" i="9"/>
  <c r="W114" i="9" s="1"/>
  <c r="X114" i="9"/>
  <c r="Z114" i="9" s="1"/>
  <c r="V113" i="9"/>
  <c r="W113" i="9" s="1"/>
  <c r="X113" i="9"/>
  <c r="Z113" i="9" s="1"/>
  <c r="V112" i="9"/>
  <c r="W112" i="9" s="1"/>
  <c r="X112" i="9"/>
  <c r="Z112" i="9" s="1"/>
  <c r="V111" i="9"/>
  <c r="W111" i="9" s="1"/>
  <c r="X111" i="9"/>
  <c r="Z111" i="9" s="1"/>
  <c r="V110" i="9"/>
  <c r="W110" i="9" s="1"/>
  <c r="X110" i="9"/>
  <c r="Z110" i="9" s="1"/>
  <c r="X109" i="9"/>
  <c r="Z109" i="9" s="1"/>
  <c r="V109" i="9"/>
  <c r="W109" i="9" s="1"/>
  <c r="V108" i="9"/>
  <c r="W108" i="9" s="1"/>
  <c r="X108" i="9"/>
  <c r="Z108" i="9" s="1"/>
  <c r="V107" i="9"/>
  <c r="W107" i="9" s="1"/>
  <c r="X107" i="9"/>
  <c r="Z107" i="9" s="1"/>
  <c r="V106" i="9"/>
  <c r="W106" i="9" s="1"/>
  <c r="X106" i="9"/>
  <c r="Z106" i="9" s="1"/>
  <c r="V105" i="9"/>
  <c r="W105" i="9" s="1"/>
  <c r="X105" i="9"/>
  <c r="Z105" i="9" s="1"/>
  <c r="V104" i="9"/>
  <c r="W104" i="9" s="1"/>
  <c r="X104" i="9"/>
  <c r="Z104" i="9" s="1"/>
  <c r="V103" i="9"/>
  <c r="W103" i="9" s="1"/>
  <c r="X103" i="9"/>
  <c r="Z103" i="9" s="1"/>
  <c r="V102" i="9"/>
  <c r="W102" i="9" s="1"/>
  <c r="X102" i="9"/>
  <c r="Z102" i="9" s="1"/>
  <c r="W101" i="9"/>
  <c r="V101" i="9"/>
  <c r="X101" i="9"/>
  <c r="Z101" i="9" s="1"/>
  <c r="V100" i="9"/>
  <c r="W100" i="9" s="1"/>
  <c r="X100" i="9"/>
  <c r="Z100" i="9" s="1"/>
  <c r="V99" i="9"/>
  <c r="W99" i="9" s="1"/>
  <c r="X99" i="9"/>
  <c r="Z99" i="9" s="1"/>
  <c r="V98" i="9"/>
  <c r="W98" i="9" s="1"/>
  <c r="X98" i="9"/>
  <c r="Z98" i="9" s="1"/>
  <c r="V97" i="9"/>
  <c r="W97" i="9" s="1"/>
  <c r="X97" i="9"/>
  <c r="Z97" i="9" s="1"/>
  <c r="V96" i="9"/>
  <c r="W96" i="9" s="1"/>
  <c r="X96" i="9"/>
  <c r="Z96" i="9" s="1"/>
  <c r="V95" i="9"/>
  <c r="W95" i="9" s="1"/>
  <c r="X95" i="9"/>
  <c r="Z95" i="9" s="1"/>
  <c r="V94" i="9"/>
  <c r="W94" i="9" s="1"/>
  <c r="X94" i="9"/>
  <c r="Z94" i="9" s="1"/>
  <c r="V93" i="9"/>
  <c r="W93" i="9" s="1"/>
  <c r="X93" i="9"/>
  <c r="Z93" i="9" s="1"/>
  <c r="V92" i="9"/>
  <c r="W92" i="9" s="1"/>
  <c r="X92" i="9"/>
  <c r="Z92" i="9" s="1"/>
  <c r="V91" i="9"/>
  <c r="W91" i="9" s="1"/>
  <c r="X91" i="9"/>
  <c r="Z91" i="9" s="1"/>
  <c r="V90" i="9"/>
  <c r="W90" i="9" s="1"/>
  <c r="X90" i="9"/>
  <c r="Z90" i="9" s="1"/>
  <c r="V89" i="9"/>
  <c r="W89" i="9" s="1"/>
  <c r="X89" i="9"/>
  <c r="Z89" i="9" s="1"/>
  <c r="V88" i="9"/>
  <c r="W88" i="9" s="1"/>
  <c r="X88" i="9"/>
  <c r="Z88" i="9" s="1"/>
  <c r="V87" i="9"/>
  <c r="X87" i="9"/>
  <c r="Z87" i="9" s="1"/>
  <c r="K87" i="9"/>
  <c r="V86" i="9"/>
  <c r="X86" i="9"/>
  <c r="Z86" i="9" s="1"/>
  <c r="K86" i="9"/>
  <c r="V85" i="9"/>
  <c r="W85" i="9" s="1"/>
  <c r="X85" i="9"/>
  <c r="Z85" i="9" s="1"/>
  <c r="K85" i="9"/>
  <c r="V84" i="9"/>
  <c r="AG84" i="9" s="1"/>
  <c r="X84" i="9"/>
  <c r="Z84" i="9" s="1"/>
  <c r="K84" i="9"/>
  <c r="V83" i="9"/>
  <c r="W83" i="9" s="1"/>
  <c r="X83" i="9"/>
  <c r="Z83" i="9" s="1"/>
  <c r="K83" i="9"/>
  <c r="V82" i="9"/>
  <c r="W82" i="9" s="1"/>
  <c r="X82" i="9"/>
  <c r="Z82" i="9" s="1"/>
  <c r="K82" i="9"/>
  <c r="V81" i="9"/>
  <c r="W81" i="9" s="1"/>
  <c r="X81" i="9"/>
  <c r="Z81" i="9" s="1"/>
  <c r="K81" i="9"/>
  <c r="V80" i="9"/>
  <c r="AG80" i="9" s="1"/>
  <c r="X80" i="9"/>
  <c r="Z80" i="9" s="1"/>
  <c r="K80" i="9"/>
  <c r="X79" i="9"/>
  <c r="Z79" i="9" s="1"/>
  <c r="V79" i="9"/>
  <c r="W79" i="9" s="1"/>
  <c r="K79" i="9"/>
  <c r="X78" i="9"/>
  <c r="Z78" i="9" s="1"/>
  <c r="V78" i="9"/>
  <c r="W78" i="9" s="1"/>
  <c r="K78" i="9"/>
  <c r="V77" i="9"/>
  <c r="W77" i="9" s="1"/>
  <c r="X77" i="9"/>
  <c r="Z77" i="9" s="1"/>
  <c r="K77" i="9"/>
  <c r="V76" i="9"/>
  <c r="AG76" i="9" s="1"/>
  <c r="X76" i="9"/>
  <c r="Z76" i="9" s="1"/>
  <c r="K76" i="9"/>
  <c r="AG75" i="9"/>
  <c r="V75" i="9"/>
  <c r="W75" i="9" s="1"/>
  <c r="X75" i="9"/>
  <c r="Z75" i="9" s="1"/>
  <c r="K75" i="9"/>
  <c r="AG74" i="9"/>
  <c r="V74" i="9"/>
  <c r="W74" i="9" s="1"/>
  <c r="X74" i="9"/>
  <c r="Z74" i="9" s="1"/>
  <c r="K74" i="9"/>
  <c r="AG73" i="9"/>
  <c r="V73" i="9"/>
  <c r="W73" i="9" s="1"/>
  <c r="X73" i="9"/>
  <c r="Z73" i="9" s="1"/>
  <c r="K73" i="9"/>
  <c r="W72" i="9"/>
  <c r="V72" i="9"/>
  <c r="AG72" i="9" s="1"/>
  <c r="X72" i="9"/>
  <c r="Z72" i="9" s="1"/>
  <c r="K72" i="9"/>
  <c r="V71" i="9"/>
  <c r="W71" i="9" s="1"/>
  <c r="X71" i="9"/>
  <c r="Z71" i="9" s="1"/>
  <c r="K71" i="9"/>
  <c r="V70" i="9"/>
  <c r="AG70" i="9" s="1"/>
  <c r="X70" i="9"/>
  <c r="Z70" i="9" s="1"/>
  <c r="K70" i="9"/>
  <c r="V69" i="9"/>
  <c r="AG69" i="9" s="1"/>
  <c r="X69" i="9"/>
  <c r="Z69" i="9" s="1"/>
  <c r="K69" i="9"/>
  <c r="V68" i="9"/>
  <c r="X68" i="9"/>
  <c r="Z68" i="9" s="1"/>
  <c r="K68" i="9"/>
  <c r="V67" i="9"/>
  <c r="AG67" i="9" s="1"/>
  <c r="X67" i="9"/>
  <c r="Z67" i="9" s="1"/>
  <c r="K67" i="9"/>
  <c r="V66" i="9"/>
  <c r="AG66" i="9" s="1"/>
  <c r="X66" i="9"/>
  <c r="Z66" i="9" s="1"/>
  <c r="K66" i="9"/>
  <c r="V65" i="9"/>
  <c r="AG65" i="9" s="1"/>
  <c r="X65" i="9"/>
  <c r="Z65" i="9" s="1"/>
  <c r="K65" i="9"/>
  <c r="V64" i="9"/>
  <c r="X64" i="9"/>
  <c r="Z64" i="9" s="1"/>
  <c r="K64" i="9"/>
  <c r="V63" i="9"/>
  <c r="AG63" i="9" s="1"/>
  <c r="X63" i="9"/>
  <c r="Z63" i="9" s="1"/>
  <c r="K63" i="9"/>
  <c r="V62" i="9"/>
  <c r="AG62" i="9" s="1"/>
  <c r="X62" i="9"/>
  <c r="Z62" i="9" s="1"/>
  <c r="K62" i="9"/>
  <c r="V61" i="9"/>
  <c r="AG61" i="9" s="1"/>
  <c r="X61" i="9"/>
  <c r="Z61" i="9" s="1"/>
  <c r="K61" i="9"/>
  <c r="V60" i="9"/>
  <c r="X60" i="9"/>
  <c r="Z60" i="9" s="1"/>
  <c r="K60" i="9"/>
  <c r="V59" i="9"/>
  <c r="AG59" i="9" s="1"/>
  <c r="X59" i="9"/>
  <c r="Z59" i="9" s="1"/>
  <c r="K59" i="9"/>
  <c r="V58" i="9"/>
  <c r="AG58" i="9" s="1"/>
  <c r="X58" i="9"/>
  <c r="Z58" i="9" s="1"/>
  <c r="K58" i="9"/>
  <c r="W57" i="9"/>
  <c r="V57" i="9"/>
  <c r="AG57" i="9" s="1"/>
  <c r="X57" i="9"/>
  <c r="Z57" i="9" s="1"/>
  <c r="K57" i="9"/>
  <c r="V56" i="9"/>
  <c r="X56" i="9"/>
  <c r="Z56" i="9" s="1"/>
  <c r="K56" i="9"/>
  <c r="V55" i="9"/>
  <c r="AG55" i="9" s="1"/>
  <c r="X55" i="9"/>
  <c r="Z55" i="9" s="1"/>
  <c r="K55" i="9"/>
  <c r="V54" i="9"/>
  <c r="AG54" i="9" s="1"/>
  <c r="X54" i="9"/>
  <c r="Z54" i="9" s="1"/>
  <c r="K54" i="9"/>
  <c r="W53" i="9"/>
  <c r="V53" i="9"/>
  <c r="AG53" i="9" s="1"/>
  <c r="X53" i="9"/>
  <c r="Z53" i="9" s="1"/>
  <c r="K53" i="9"/>
  <c r="V52" i="9"/>
  <c r="X52" i="9"/>
  <c r="Z52" i="9" s="1"/>
  <c r="K52" i="9"/>
  <c r="V51" i="9"/>
  <c r="AG51" i="9" s="1"/>
  <c r="X51" i="9"/>
  <c r="Z51" i="9" s="1"/>
  <c r="K51" i="9"/>
  <c r="V50" i="9"/>
  <c r="AG50" i="9" s="1"/>
  <c r="X50" i="9"/>
  <c r="Z50" i="9" s="1"/>
  <c r="K50" i="9"/>
  <c r="V49" i="9"/>
  <c r="AG49" i="9" s="1"/>
  <c r="X49" i="9"/>
  <c r="Z49" i="9" s="1"/>
  <c r="K49" i="9"/>
  <c r="V48" i="9"/>
  <c r="X48" i="9"/>
  <c r="Z48" i="9" s="1"/>
  <c r="K48" i="9"/>
  <c r="V47" i="9"/>
  <c r="AG47" i="9" s="1"/>
  <c r="X47" i="9"/>
  <c r="Z47" i="9" s="1"/>
  <c r="K47" i="9"/>
  <c r="V46" i="9"/>
  <c r="AG46" i="9" s="1"/>
  <c r="X46" i="9"/>
  <c r="Z46" i="9" s="1"/>
  <c r="K46" i="9"/>
  <c r="V45" i="9"/>
  <c r="AG45" i="9" s="1"/>
  <c r="X45" i="9"/>
  <c r="Z45" i="9" s="1"/>
  <c r="K45" i="9"/>
  <c r="V44" i="9"/>
  <c r="X44" i="9"/>
  <c r="Z44" i="9" s="1"/>
  <c r="K44" i="9"/>
  <c r="V43" i="9"/>
  <c r="AG43" i="9" s="1"/>
  <c r="X43" i="9"/>
  <c r="Z43" i="9" s="1"/>
  <c r="K43" i="9"/>
  <c r="V42" i="9"/>
  <c r="AG42" i="9" s="1"/>
  <c r="X42" i="9"/>
  <c r="Z42" i="9" s="1"/>
  <c r="K42" i="9"/>
  <c r="V41" i="9"/>
  <c r="W41" i="9" s="1"/>
  <c r="X41" i="9"/>
  <c r="Z41" i="9" s="1"/>
  <c r="K41" i="9"/>
  <c r="V40" i="9"/>
  <c r="X40" i="9"/>
  <c r="Z40" i="9" s="1"/>
  <c r="K40" i="9"/>
  <c r="V39" i="9"/>
  <c r="AG39" i="9" s="1"/>
  <c r="X39" i="9"/>
  <c r="Z39" i="9" s="1"/>
  <c r="K39" i="9"/>
  <c r="V38" i="9"/>
  <c r="AG38" i="9" s="1"/>
  <c r="X38" i="9"/>
  <c r="Z38" i="9" s="1"/>
  <c r="K38" i="9"/>
  <c r="V37" i="9"/>
  <c r="W37" i="9" s="1"/>
  <c r="X37" i="9"/>
  <c r="Z37" i="9" s="1"/>
  <c r="K37" i="9"/>
  <c r="V36" i="9"/>
  <c r="X36" i="9"/>
  <c r="Z36" i="9" s="1"/>
  <c r="K36" i="9"/>
  <c r="V35" i="9"/>
  <c r="AG35" i="9" s="1"/>
  <c r="X35" i="9"/>
  <c r="Z35" i="9" s="1"/>
  <c r="K35" i="9"/>
  <c r="V34" i="9"/>
  <c r="AG34" i="9" s="1"/>
  <c r="X34" i="9"/>
  <c r="Z34" i="9" s="1"/>
  <c r="K34" i="9"/>
  <c r="V33" i="9"/>
  <c r="W33" i="9" s="1"/>
  <c r="X33" i="9"/>
  <c r="Z33" i="9" s="1"/>
  <c r="K33" i="9"/>
  <c r="V32" i="9"/>
  <c r="X32" i="9"/>
  <c r="Z32" i="9" s="1"/>
  <c r="K32" i="9"/>
  <c r="V31" i="9"/>
  <c r="AG31" i="9" s="1"/>
  <c r="X31" i="9"/>
  <c r="Z31" i="9" s="1"/>
  <c r="K31" i="9"/>
  <c r="V30" i="9"/>
  <c r="AG30" i="9" s="1"/>
  <c r="X30" i="9"/>
  <c r="Z30" i="9" s="1"/>
  <c r="K30" i="9"/>
  <c r="V29" i="9"/>
  <c r="W29" i="9" s="1"/>
  <c r="X29" i="9"/>
  <c r="Z29" i="9" s="1"/>
  <c r="K29" i="9"/>
  <c r="V28" i="9"/>
  <c r="X28" i="9"/>
  <c r="Z28" i="9" s="1"/>
  <c r="K28" i="9"/>
  <c r="V27" i="9"/>
  <c r="AG27" i="9" s="1"/>
  <c r="X27" i="9"/>
  <c r="Z27" i="9" s="1"/>
  <c r="K27" i="9"/>
  <c r="V26" i="9"/>
  <c r="AG26" i="9" s="1"/>
  <c r="X26" i="9"/>
  <c r="Z26" i="9" s="1"/>
  <c r="K26" i="9"/>
  <c r="V25" i="9"/>
  <c r="W25" i="9" s="1"/>
  <c r="X25" i="9"/>
  <c r="Z25" i="9" s="1"/>
  <c r="K25" i="9"/>
  <c r="V24" i="9"/>
  <c r="X24" i="9"/>
  <c r="Z24" i="9" s="1"/>
  <c r="K24" i="9"/>
  <c r="V23" i="9"/>
  <c r="AG23" i="9" s="1"/>
  <c r="X23" i="9"/>
  <c r="Z23" i="9" s="1"/>
  <c r="K23" i="9"/>
  <c r="V22" i="9"/>
  <c r="AG22" i="9" s="1"/>
  <c r="X22" i="9"/>
  <c r="Z22" i="9" s="1"/>
  <c r="K22" i="9"/>
  <c r="V21" i="9"/>
  <c r="W21" i="9" s="1"/>
  <c r="X21" i="9"/>
  <c r="Z21" i="9" s="1"/>
  <c r="K21" i="9"/>
  <c r="V20" i="9"/>
  <c r="X20" i="9"/>
  <c r="Z20" i="9" s="1"/>
  <c r="K20" i="9"/>
  <c r="V19" i="9"/>
  <c r="AG19" i="9" s="1"/>
  <c r="X19" i="9"/>
  <c r="Z19" i="9" s="1"/>
  <c r="K19" i="9"/>
  <c r="V18" i="9"/>
  <c r="AG18" i="9" s="1"/>
  <c r="X18" i="9"/>
  <c r="Z18" i="9" s="1"/>
  <c r="K18" i="9"/>
  <c r="V17" i="9"/>
  <c r="W17" i="9" s="1"/>
  <c r="X17" i="9"/>
  <c r="Z17" i="9" s="1"/>
  <c r="K17" i="9"/>
  <c r="V16" i="9"/>
  <c r="X16" i="9"/>
  <c r="Z16" i="9" s="1"/>
  <c r="K16" i="9"/>
  <c r="V15" i="9"/>
  <c r="AG15" i="9" s="1"/>
  <c r="X15" i="9"/>
  <c r="Z15" i="9" s="1"/>
  <c r="K15" i="9"/>
  <c r="V14" i="9"/>
  <c r="AG14" i="9" s="1"/>
  <c r="X14" i="9"/>
  <c r="Z14" i="9" s="1"/>
  <c r="K14" i="9"/>
  <c r="V13" i="9"/>
  <c r="W13" i="9" s="1"/>
  <c r="X13" i="9"/>
  <c r="Z13" i="9" s="1"/>
  <c r="K13" i="9"/>
  <c r="V12" i="9"/>
  <c r="X12" i="9"/>
  <c r="Z12" i="9" s="1"/>
  <c r="K12" i="9"/>
  <c r="V11" i="9"/>
  <c r="AG11" i="9" s="1"/>
  <c r="X11" i="9"/>
  <c r="Z11" i="9" s="1"/>
  <c r="K11" i="9"/>
  <c r="V10" i="9"/>
  <c r="AG10" i="9" s="1"/>
  <c r="X10" i="9"/>
  <c r="Z10" i="9" s="1"/>
  <c r="K10" i="9"/>
  <c r="V9" i="9"/>
  <c r="W9" i="9" s="1"/>
  <c r="X9" i="9"/>
  <c r="Z9" i="9" s="1"/>
  <c r="K9" i="9"/>
  <c r="V8" i="9"/>
  <c r="X8" i="9"/>
  <c r="Z8" i="9" s="1"/>
  <c r="K8" i="9"/>
  <c r="V7" i="9"/>
  <c r="AG7" i="9" s="1"/>
  <c r="X7" i="9"/>
  <c r="Z7" i="9" s="1"/>
  <c r="K7" i="9"/>
  <c r="V6" i="9"/>
  <c r="AG6" i="9" s="1"/>
  <c r="X6" i="9"/>
  <c r="Z6" i="9" s="1"/>
  <c r="K6" i="9"/>
  <c r="V5" i="9"/>
  <c r="AG5" i="9" s="1"/>
  <c r="X5" i="9"/>
  <c r="Z5" i="9" s="1"/>
  <c r="K5" i="9"/>
  <c r="V4" i="9"/>
  <c r="X4" i="9"/>
  <c r="Z4" i="9" s="1"/>
  <c r="K4" i="9"/>
  <c r="V3" i="9"/>
  <c r="AG3" i="9" s="1"/>
  <c r="X3" i="9"/>
  <c r="Z3" i="9" s="1"/>
  <c r="K3" i="9"/>
  <c r="V2" i="9"/>
  <c r="AG2" i="9" s="1"/>
  <c r="X2" i="9"/>
  <c r="Z2" i="9" s="1"/>
  <c r="AL267" i="8"/>
  <c r="AN267" i="8" s="1"/>
  <c r="AI267" i="8"/>
  <c r="AH267" i="8"/>
  <c r="AK267" i="8" s="1"/>
  <c r="AL266" i="8"/>
  <c r="AI266" i="8"/>
  <c r="AH266" i="8"/>
  <c r="AK266" i="8" s="1"/>
  <c r="AL265" i="8"/>
  <c r="AM265" i="8" s="1"/>
  <c r="AP265" i="8" s="1"/>
  <c r="AI265" i="8"/>
  <c r="AH265" i="8"/>
  <c r="AK265" i="8" s="1"/>
  <c r="AL264" i="8"/>
  <c r="AN264" i="8" s="1"/>
  <c r="AI264" i="8"/>
  <c r="AH264" i="8"/>
  <c r="AK264" i="8" s="1"/>
  <c r="AL263" i="8"/>
  <c r="AN263" i="8" s="1"/>
  <c r="AI263" i="8"/>
  <c r="AH263" i="8"/>
  <c r="AK263" i="8" s="1"/>
  <c r="AL262" i="8"/>
  <c r="AN262" i="8" s="1"/>
  <c r="AI262" i="8"/>
  <c r="AH262" i="8"/>
  <c r="AK262" i="8" s="1"/>
  <c r="AL261" i="8"/>
  <c r="AN261" i="8" s="1"/>
  <c r="AI261" i="8"/>
  <c r="AH261" i="8"/>
  <c r="AK261" i="8" s="1"/>
  <c r="AL260" i="8"/>
  <c r="AN260" i="8" s="1"/>
  <c r="AI260" i="8"/>
  <c r="AH260" i="8"/>
  <c r="AK260" i="8" s="1"/>
  <c r="AL259" i="8"/>
  <c r="AN259" i="8" s="1"/>
  <c r="AI259" i="8"/>
  <c r="AH259" i="8"/>
  <c r="AK259" i="8" s="1"/>
  <c r="AL258" i="8"/>
  <c r="AN258" i="8" s="1"/>
  <c r="AI258" i="8"/>
  <c r="AH258" i="8"/>
  <c r="AK258" i="8" s="1"/>
  <c r="AL257" i="8"/>
  <c r="AN257" i="8" s="1"/>
  <c r="AI257" i="8"/>
  <c r="AH257" i="8"/>
  <c r="AK257" i="8" s="1"/>
  <c r="AL256" i="8"/>
  <c r="AN256" i="8" s="1"/>
  <c r="AI256" i="8"/>
  <c r="AH256" i="8"/>
  <c r="AK256" i="8" s="1"/>
  <c r="AL255" i="8"/>
  <c r="AN255" i="8" s="1"/>
  <c r="AI255" i="8"/>
  <c r="AH255" i="8"/>
  <c r="AK255" i="8" s="1"/>
  <c r="AL254" i="8"/>
  <c r="AN254" i="8" s="1"/>
  <c r="AI254" i="8"/>
  <c r="AH254" i="8"/>
  <c r="AK254" i="8" s="1"/>
  <c r="AL253" i="8"/>
  <c r="AN253" i="8" s="1"/>
  <c r="AI253" i="8"/>
  <c r="AH253" i="8"/>
  <c r="AK253" i="8" s="1"/>
  <c r="AL252" i="8"/>
  <c r="AN252" i="8" s="1"/>
  <c r="AI252" i="8"/>
  <c r="AH252" i="8"/>
  <c r="AK252" i="8" s="1"/>
  <c r="AL251" i="8"/>
  <c r="AN251" i="8" s="1"/>
  <c r="AI251" i="8"/>
  <c r="AH251" i="8"/>
  <c r="AK251" i="8" s="1"/>
  <c r="AL250" i="8"/>
  <c r="AN250" i="8" s="1"/>
  <c r="AI250" i="8"/>
  <c r="AH250" i="8"/>
  <c r="AK250" i="8" s="1"/>
  <c r="AL249" i="8"/>
  <c r="AN249" i="8" s="1"/>
  <c r="AI249" i="8"/>
  <c r="AH249" i="8"/>
  <c r="AK249" i="8" s="1"/>
  <c r="AL248" i="8"/>
  <c r="AN248" i="8" s="1"/>
  <c r="AI248" i="8"/>
  <c r="AH248" i="8"/>
  <c r="AK248" i="8" s="1"/>
  <c r="AL247" i="8"/>
  <c r="AN247" i="8" s="1"/>
  <c r="AI247" i="8"/>
  <c r="AH247" i="8"/>
  <c r="AK247" i="8" s="1"/>
  <c r="AL246" i="8"/>
  <c r="AN246" i="8" s="1"/>
  <c r="AI246" i="8"/>
  <c r="AH246" i="8"/>
  <c r="AK246" i="8" s="1"/>
  <c r="AL245" i="8"/>
  <c r="AN245" i="8" s="1"/>
  <c r="AI245" i="8"/>
  <c r="AH245" i="8"/>
  <c r="AK245" i="8" s="1"/>
  <c r="AL244" i="8"/>
  <c r="AN244" i="8" s="1"/>
  <c r="AI244" i="8"/>
  <c r="AH244" i="8"/>
  <c r="AK244" i="8" s="1"/>
  <c r="AL243" i="8"/>
  <c r="AN243" i="8" s="1"/>
  <c r="AI243" i="8"/>
  <c r="AH243" i="8"/>
  <c r="AK243" i="8" s="1"/>
  <c r="AL242" i="8"/>
  <c r="AN242" i="8" s="1"/>
  <c r="AI242" i="8"/>
  <c r="AH242" i="8"/>
  <c r="AK242" i="8" s="1"/>
  <c r="AL241" i="8"/>
  <c r="AN241" i="8" s="1"/>
  <c r="AH241" i="8"/>
  <c r="AK241" i="8" s="1"/>
  <c r="AL240" i="8"/>
  <c r="AN240" i="8" s="1"/>
  <c r="AH240" i="8"/>
  <c r="AK240" i="8" s="1"/>
  <c r="AL239" i="8"/>
  <c r="AN239" i="8" s="1"/>
  <c r="AI239" i="8"/>
  <c r="AH239" i="8"/>
  <c r="AK239" i="8" s="1"/>
  <c r="AL238" i="8"/>
  <c r="AN238" i="8" s="1"/>
  <c r="AI238" i="8"/>
  <c r="AH238" i="8"/>
  <c r="AK238" i="8" s="1"/>
  <c r="AL237" i="8"/>
  <c r="AN237" i="8" s="1"/>
  <c r="AI237" i="8"/>
  <c r="AH237" i="8"/>
  <c r="AK237" i="8" s="1"/>
  <c r="AL236" i="8"/>
  <c r="AN236" i="8" s="1"/>
  <c r="AI236" i="8"/>
  <c r="AH236" i="8"/>
  <c r="AK236" i="8" s="1"/>
  <c r="AL235" i="8"/>
  <c r="AN235" i="8" s="1"/>
  <c r="AI235" i="8"/>
  <c r="AH235" i="8"/>
  <c r="AK235" i="8" s="1"/>
  <c r="AL234" i="8"/>
  <c r="AN234" i="8" s="1"/>
  <c r="AI234" i="8"/>
  <c r="AH234" i="8"/>
  <c r="AK234" i="8" s="1"/>
  <c r="AL233" i="8"/>
  <c r="AN233" i="8" s="1"/>
  <c r="AI233" i="8"/>
  <c r="AH233" i="8"/>
  <c r="AK233" i="8" s="1"/>
  <c r="AL232" i="8"/>
  <c r="AN232" i="8" s="1"/>
  <c r="AI232" i="8"/>
  <c r="AH232" i="8"/>
  <c r="AK232" i="8" s="1"/>
  <c r="AL231" i="8"/>
  <c r="AN231" i="8" s="1"/>
  <c r="AI231" i="8"/>
  <c r="AH231" i="8"/>
  <c r="AK231" i="8" s="1"/>
  <c r="AL230" i="8"/>
  <c r="AN230" i="8" s="1"/>
  <c r="AI230" i="8"/>
  <c r="AH230" i="8"/>
  <c r="AK230" i="8" s="1"/>
  <c r="AL229" i="8"/>
  <c r="AN229" i="8" s="1"/>
  <c r="AI229" i="8"/>
  <c r="AH229" i="8"/>
  <c r="AK229" i="8" s="1"/>
  <c r="AL228" i="8"/>
  <c r="AN228" i="8" s="1"/>
  <c r="AI228" i="8"/>
  <c r="AH228" i="8"/>
  <c r="AK228" i="8" s="1"/>
  <c r="AL227" i="8"/>
  <c r="AN227" i="8" s="1"/>
  <c r="AI227" i="8"/>
  <c r="AH227" i="8"/>
  <c r="AK227" i="8" s="1"/>
  <c r="AL226" i="8"/>
  <c r="AN226" i="8" s="1"/>
  <c r="AI226" i="8"/>
  <c r="AH226" i="8"/>
  <c r="AK226" i="8" s="1"/>
  <c r="AL225" i="8"/>
  <c r="AN225" i="8" s="1"/>
  <c r="AI225" i="8"/>
  <c r="AH225" i="8"/>
  <c r="AK225" i="8" s="1"/>
  <c r="AL224" i="8"/>
  <c r="AN224" i="8" s="1"/>
  <c r="AI224" i="8"/>
  <c r="AH224" i="8"/>
  <c r="AK224" i="8" s="1"/>
  <c r="AL223" i="8"/>
  <c r="AN223" i="8" s="1"/>
  <c r="AI223" i="8"/>
  <c r="AH223" i="8"/>
  <c r="AK223" i="8" s="1"/>
  <c r="AL222" i="8"/>
  <c r="AN222" i="8" s="1"/>
  <c r="AI222" i="8"/>
  <c r="AH222" i="8"/>
  <c r="AK222" i="8" s="1"/>
  <c r="AL221" i="8"/>
  <c r="AN221" i="8" s="1"/>
  <c r="AI221" i="8"/>
  <c r="AH221" i="8"/>
  <c r="AK221" i="8" s="1"/>
  <c r="AL220" i="8"/>
  <c r="AN220" i="8" s="1"/>
  <c r="AI220" i="8"/>
  <c r="AH220" i="8"/>
  <c r="AK220" i="8" s="1"/>
  <c r="AL219" i="8"/>
  <c r="AN219" i="8" s="1"/>
  <c r="AI219" i="8"/>
  <c r="AH219" i="8"/>
  <c r="AK219" i="8" s="1"/>
  <c r="AL218" i="8"/>
  <c r="AN218" i="8" s="1"/>
  <c r="AI218" i="8"/>
  <c r="AH218" i="8"/>
  <c r="AK218" i="8" s="1"/>
  <c r="AL217" i="8"/>
  <c r="AN217" i="8" s="1"/>
  <c r="AI217" i="8"/>
  <c r="AH217" i="8"/>
  <c r="AK217" i="8" s="1"/>
  <c r="AL216" i="8"/>
  <c r="AN216" i="8" s="1"/>
  <c r="AI216" i="8"/>
  <c r="AH216" i="8"/>
  <c r="AK216" i="8" s="1"/>
  <c r="AL215" i="8"/>
  <c r="AN215" i="8" s="1"/>
  <c r="AI215" i="8"/>
  <c r="AH215" i="8"/>
  <c r="AK215" i="8" s="1"/>
  <c r="AL214" i="8"/>
  <c r="AN214" i="8" s="1"/>
  <c r="AI214" i="8"/>
  <c r="AH214" i="8"/>
  <c r="AK214" i="8" s="1"/>
  <c r="AL213" i="8"/>
  <c r="AN213" i="8" s="1"/>
  <c r="AI213" i="8"/>
  <c r="AH213" i="8"/>
  <c r="AK213" i="8" s="1"/>
  <c r="AL212" i="8"/>
  <c r="AN212" i="8" s="1"/>
  <c r="AI212" i="8"/>
  <c r="AH212" i="8"/>
  <c r="AK212" i="8" s="1"/>
  <c r="AL211" i="8"/>
  <c r="AN211" i="8" s="1"/>
  <c r="AI211" i="8"/>
  <c r="AH211" i="8"/>
  <c r="AK211" i="8" s="1"/>
  <c r="AL210" i="8"/>
  <c r="AN210" i="8" s="1"/>
  <c r="AI210" i="8"/>
  <c r="AH210" i="8"/>
  <c r="AK210" i="8" s="1"/>
  <c r="AL209" i="8"/>
  <c r="AN209" i="8" s="1"/>
  <c r="AI209" i="8"/>
  <c r="AH209" i="8"/>
  <c r="AK209" i="8" s="1"/>
  <c r="AL208" i="8"/>
  <c r="AN208" i="8" s="1"/>
  <c r="AI208" i="8"/>
  <c r="AH208" i="8"/>
  <c r="AK208" i="8" s="1"/>
  <c r="AL207" i="8"/>
  <c r="AN207" i="8" s="1"/>
  <c r="AI207" i="8"/>
  <c r="AH207" i="8"/>
  <c r="AK207" i="8" s="1"/>
  <c r="AB207" i="8"/>
  <c r="AL206" i="8"/>
  <c r="AN206" i="8" s="1"/>
  <c r="AI206" i="8"/>
  <c r="AH206" i="8"/>
  <c r="AK206" i="8" s="1"/>
  <c r="AP205" i="8"/>
  <c r="AN205" i="8"/>
  <c r="AI205" i="8"/>
  <c r="AH205" i="8"/>
  <c r="AL204" i="8"/>
  <c r="AN204" i="8" s="1"/>
  <c r="AI204" i="8"/>
  <c r="AH204" i="8"/>
  <c r="AL203" i="8"/>
  <c r="AN203" i="8" s="1"/>
  <c r="AI203" i="8"/>
  <c r="AH203" i="8"/>
  <c r="V200" i="8"/>
  <c r="X200" i="8"/>
  <c r="Z200" i="8" s="1"/>
  <c r="K200" i="8"/>
  <c r="V199" i="8"/>
  <c r="W199" i="8" s="1"/>
  <c r="X199" i="8"/>
  <c r="Z199" i="8" s="1"/>
  <c r="V198" i="8"/>
  <c r="W198" i="8" s="1"/>
  <c r="X198" i="8"/>
  <c r="Z198" i="8" s="1"/>
  <c r="V197" i="8"/>
  <c r="W197" i="8" s="1"/>
  <c r="X197" i="8"/>
  <c r="Z197" i="8" s="1"/>
  <c r="V196" i="8"/>
  <c r="W196" i="8" s="1"/>
  <c r="X196" i="8"/>
  <c r="Z196" i="8" s="1"/>
  <c r="V195" i="8"/>
  <c r="W195" i="8" s="1"/>
  <c r="X195" i="8"/>
  <c r="Z195" i="8" s="1"/>
  <c r="V194" i="8"/>
  <c r="W194" i="8" s="1"/>
  <c r="X194" i="8"/>
  <c r="Z194" i="8" s="1"/>
  <c r="V193" i="8"/>
  <c r="W193" i="8" s="1"/>
  <c r="X193" i="8"/>
  <c r="Z193" i="8" s="1"/>
  <c r="V192" i="8"/>
  <c r="W192" i="8" s="1"/>
  <c r="X192" i="8"/>
  <c r="Z192" i="8" s="1"/>
  <c r="V191" i="8"/>
  <c r="W191" i="8" s="1"/>
  <c r="X191" i="8"/>
  <c r="Z191" i="8" s="1"/>
  <c r="V190" i="8"/>
  <c r="W190" i="8" s="1"/>
  <c r="X190" i="8"/>
  <c r="Z190" i="8" s="1"/>
  <c r="V189" i="8"/>
  <c r="W189" i="8" s="1"/>
  <c r="X189" i="8"/>
  <c r="Z189" i="8" s="1"/>
  <c r="V188" i="8"/>
  <c r="W188" i="8" s="1"/>
  <c r="X188" i="8"/>
  <c r="Z188" i="8" s="1"/>
  <c r="V187" i="8"/>
  <c r="W187" i="8" s="1"/>
  <c r="X187" i="8"/>
  <c r="Z187" i="8" s="1"/>
  <c r="V186" i="8"/>
  <c r="W186" i="8" s="1"/>
  <c r="X186" i="8"/>
  <c r="Z186" i="8" s="1"/>
  <c r="V185" i="8"/>
  <c r="W185" i="8" s="1"/>
  <c r="X185" i="8"/>
  <c r="Z185" i="8" s="1"/>
  <c r="V184" i="8"/>
  <c r="W184" i="8" s="1"/>
  <c r="X184" i="8"/>
  <c r="Z184" i="8" s="1"/>
  <c r="V183" i="8"/>
  <c r="W183" i="8" s="1"/>
  <c r="X183" i="8"/>
  <c r="Z183" i="8" s="1"/>
  <c r="V182" i="8"/>
  <c r="W182" i="8" s="1"/>
  <c r="X182" i="8"/>
  <c r="Z182" i="8" s="1"/>
  <c r="V181" i="8"/>
  <c r="W181" i="8" s="1"/>
  <c r="X181" i="8"/>
  <c r="Z181" i="8" s="1"/>
  <c r="V180" i="8"/>
  <c r="W180" i="8" s="1"/>
  <c r="X180" i="8"/>
  <c r="Z180" i="8" s="1"/>
  <c r="V179" i="8"/>
  <c r="W179" i="8" s="1"/>
  <c r="X179" i="8"/>
  <c r="Z179" i="8" s="1"/>
  <c r="V178" i="8"/>
  <c r="W178" i="8" s="1"/>
  <c r="X178" i="8"/>
  <c r="Z178" i="8" s="1"/>
  <c r="V177" i="8"/>
  <c r="W177" i="8" s="1"/>
  <c r="X177" i="8"/>
  <c r="Z177" i="8" s="1"/>
  <c r="V176" i="8"/>
  <c r="W176" i="8" s="1"/>
  <c r="X176" i="8"/>
  <c r="Z176" i="8" s="1"/>
  <c r="V175" i="8"/>
  <c r="W175" i="8" s="1"/>
  <c r="X175" i="8"/>
  <c r="Z175" i="8" s="1"/>
  <c r="V174" i="8"/>
  <c r="W174" i="8" s="1"/>
  <c r="X174" i="8"/>
  <c r="Z174" i="8" s="1"/>
  <c r="V173" i="8"/>
  <c r="W173" i="8" s="1"/>
  <c r="X173" i="8"/>
  <c r="Z173" i="8" s="1"/>
  <c r="W172" i="8"/>
  <c r="V172" i="8"/>
  <c r="X172" i="8"/>
  <c r="Z172" i="8" s="1"/>
  <c r="V171" i="8"/>
  <c r="W171" i="8" s="1"/>
  <c r="X171" i="8"/>
  <c r="Z171" i="8" s="1"/>
  <c r="V170" i="8"/>
  <c r="W170" i="8" s="1"/>
  <c r="X170" i="8"/>
  <c r="Z170" i="8" s="1"/>
  <c r="V169" i="8"/>
  <c r="W169" i="8" s="1"/>
  <c r="X169" i="8"/>
  <c r="Z169" i="8" s="1"/>
  <c r="V168" i="8"/>
  <c r="W168" i="8" s="1"/>
  <c r="X168" i="8"/>
  <c r="Z168" i="8" s="1"/>
  <c r="V167" i="8"/>
  <c r="W167" i="8" s="1"/>
  <c r="X167" i="8"/>
  <c r="Z167" i="8" s="1"/>
  <c r="V166" i="8"/>
  <c r="W166" i="8" s="1"/>
  <c r="X166" i="8"/>
  <c r="Z166" i="8" s="1"/>
  <c r="V165" i="8"/>
  <c r="W165" i="8" s="1"/>
  <c r="X165" i="8"/>
  <c r="Z165" i="8" s="1"/>
  <c r="V164" i="8"/>
  <c r="W164" i="8" s="1"/>
  <c r="X164" i="8"/>
  <c r="Z164" i="8" s="1"/>
  <c r="V163" i="8"/>
  <c r="W163" i="8" s="1"/>
  <c r="X163" i="8"/>
  <c r="Z163" i="8" s="1"/>
  <c r="V162" i="8"/>
  <c r="W162" i="8" s="1"/>
  <c r="X162" i="8"/>
  <c r="Z162" i="8" s="1"/>
  <c r="V161" i="8"/>
  <c r="W161" i="8" s="1"/>
  <c r="X161" i="8"/>
  <c r="Z161" i="8" s="1"/>
  <c r="V160" i="8"/>
  <c r="W160" i="8" s="1"/>
  <c r="X160" i="8"/>
  <c r="Z160" i="8" s="1"/>
  <c r="V159" i="8"/>
  <c r="W159" i="8" s="1"/>
  <c r="X159" i="8"/>
  <c r="Z159" i="8" s="1"/>
  <c r="V158" i="8"/>
  <c r="W158" i="8" s="1"/>
  <c r="X158" i="8"/>
  <c r="Z158" i="8" s="1"/>
  <c r="V157" i="8"/>
  <c r="W157" i="8" s="1"/>
  <c r="X157" i="8"/>
  <c r="Z157" i="8" s="1"/>
  <c r="V156" i="8"/>
  <c r="W156" i="8" s="1"/>
  <c r="X156" i="8"/>
  <c r="Z156" i="8" s="1"/>
  <c r="V155" i="8"/>
  <c r="W155" i="8" s="1"/>
  <c r="X155" i="8"/>
  <c r="Z155" i="8" s="1"/>
  <c r="V154" i="8"/>
  <c r="W154" i="8" s="1"/>
  <c r="X154" i="8"/>
  <c r="Z154" i="8" s="1"/>
  <c r="V153" i="8"/>
  <c r="W153" i="8" s="1"/>
  <c r="X153" i="8"/>
  <c r="Z153" i="8" s="1"/>
  <c r="V152" i="8"/>
  <c r="W152" i="8" s="1"/>
  <c r="X152" i="8"/>
  <c r="Z152" i="8" s="1"/>
  <c r="V151" i="8"/>
  <c r="W151" i="8" s="1"/>
  <c r="X151" i="8"/>
  <c r="Z151" i="8" s="1"/>
  <c r="W150" i="8"/>
  <c r="V150" i="8"/>
  <c r="X150" i="8"/>
  <c r="Z150" i="8" s="1"/>
  <c r="V149" i="8"/>
  <c r="W149" i="8" s="1"/>
  <c r="X149" i="8"/>
  <c r="Z149" i="8" s="1"/>
  <c r="V148" i="8"/>
  <c r="W148" i="8" s="1"/>
  <c r="X148" i="8"/>
  <c r="Z148" i="8" s="1"/>
  <c r="V147" i="8"/>
  <c r="W147" i="8" s="1"/>
  <c r="X147" i="8"/>
  <c r="Z147" i="8" s="1"/>
  <c r="V146" i="8"/>
  <c r="W146" i="8" s="1"/>
  <c r="X146" i="8"/>
  <c r="Z146" i="8" s="1"/>
  <c r="V145" i="8"/>
  <c r="W145" i="8" s="1"/>
  <c r="X145" i="8"/>
  <c r="Z145" i="8" s="1"/>
  <c r="V144" i="8"/>
  <c r="W144" i="8" s="1"/>
  <c r="X144" i="8"/>
  <c r="Z144" i="8" s="1"/>
  <c r="V143" i="8"/>
  <c r="W143" i="8" s="1"/>
  <c r="X143" i="8"/>
  <c r="Z143" i="8" s="1"/>
  <c r="V142" i="8"/>
  <c r="W142" i="8" s="1"/>
  <c r="X142" i="8"/>
  <c r="Z142" i="8" s="1"/>
  <c r="V141" i="8"/>
  <c r="W141" i="8" s="1"/>
  <c r="X141" i="8"/>
  <c r="Z141" i="8" s="1"/>
  <c r="V140" i="8"/>
  <c r="W140" i="8" s="1"/>
  <c r="X140" i="8"/>
  <c r="Z140" i="8" s="1"/>
  <c r="V139" i="8"/>
  <c r="W139" i="8" s="1"/>
  <c r="X139" i="8"/>
  <c r="Z139" i="8" s="1"/>
  <c r="V138" i="8"/>
  <c r="W138" i="8" s="1"/>
  <c r="X138" i="8"/>
  <c r="Z138" i="8" s="1"/>
  <c r="V137" i="8"/>
  <c r="W137" i="8" s="1"/>
  <c r="X137" i="8"/>
  <c r="Z137" i="8" s="1"/>
  <c r="V136" i="8"/>
  <c r="W136" i="8" s="1"/>
  <c r="X136" i="8"/>
  <c r="Z136" i="8" s="1"/>
  <c r="V135" i="8"/>
  <c r="W135" i="8" s="1"/>
  <c r="X135" i="8"/>
  <c r="Z135" i="8" s="1"/>
  <c r="V134" i="8"/>
  <c r="W134" i="8" s="1"/>
  <c r="X134" i="8"/>
  <c r="Z134" i="8" s="1"/>
  <c r="V133" i="8"/>
  <c r="W133" i="8" s="1"/>
  <c r="X133" i="8"/>
  <c r="Z133" i="8" s="1"/>
  <c r="W132" i="8"/>
  <c r="V132" i="8"/>
  <c r="X132" i="8"/>
  <c r="Z132" i="8" s="1"/>
  <c r="V131" i="8"/>
  <c r="W131" i="8" s="1"/>
  <c r="X131" i="8"/>
  <c r="Z131" i="8" s="1"/>
  <c r="V130" i="8"/>
  <c r="W130" i="8" s="1"/>
  <c r="X130" i="8"/>
  <c r="Z130" i="8" s="1"/>
  <c r="V129" i="8"/>
  <c r="W129" i="8" s="1"/>
  <c r="X129" i="8"/>
  <c r="Z129" i="8" s="1"/>
  <c r="V128" i="8"/>
  <c r="W128" i="8" s="1"/>
  <c r="X128" i="8"/>
  <c r="Z128" i="8" s="1"/>
  <c r="V127" i="8"/>
  <c r="W127" i="8" s="1"/>
  <c r="X127" i="8"/>
  <c r="Z127" i="8" s="1"/>
  <c r="V126" i="8"/>
  <c r="W126" i="8" s="1"/>
  <c r="X126" i="8"/>
  <c r="Z126" i="8" s="1"/>
  <c r="V125" i="8"/>
  <c r="W125" i="8" s="1"/>
  <c r="X125" i="8"/>
  <c r="Z125" i="8" s="1"/>
  <c r="V124" i="8"/>
  <c r="W124" i="8" s="1"/>
  <c r="X124" i="8"/>
  <c r="Z124" i="8" s="1"/>
  <c r="V123" i="8"/>
  <c r="W123" i="8" s="1"/>
  <c r="X123" i="8"/>
  <c r="Z123" i="8" s="1"/>
  <c r="V122" i="8"/>
  <c r="W122" i="8" s="1"/>
  <c r="X122" i="8"/>
  <c r="Z122" i="8" s="1"/>
  <c r="V121" i="8"/>
  <c r="W121" i="8" s="1"/>
  <c r="X121" i="8"/>
  <c r="Z121" i="8" s="1"/>
  <c r="V120" i="8"/>
  <c r="W120" i="8" s="1"/>
  <c r="X120" i="8"/>
  <c r="Z120" i="8" s="1"/>
  <c r="V119" i="8"/>
  <c r="W119" i="8" s="1"/>
  <c r="X119" i="8"/>
  <c r="Z119" i="8" s="1"/>
  <c r="V118" i="8"/>
  <c r="W118" i="8" s="1"/>
  <c r="X118" i="8"/>
  <c r="Z118" i="8" s="1"/>
  <c r="V117" i="8"/>
  <c r="W117" i="8" s="1"/>
  <c r="X117" i="8"/>
  <c r="Z117" i="8" s="1"/>
  <c r="W116" i="8"/>
  <c r="V116" i="8"/>
  <c r="X116" i="8"/>
  <c r="Z116" i="8" s="1"/>
  <c r="V115" i="8"/>
  <c r="W115" i="8" s="1"/>
  <c r="X115" i="8"/>
  <c r="Z115" i="8" s="1"/>
  <c r="V114" i="8"/>
  <c r="W114" i="8" s="1"/>
  <c r="X114" i="8"/>
  <c r="Z114" i="8" s="1"/>
  <c r="V113" i="8"/>
  <c r="W113" i="8" s="1"/>
  <c r="X113" i="8"/>
  <c r="Z113" i="8" s="1"/>
  <c r="V112" i="8"/>
  <c r="W112" i="8" s="1"/>
  <c r="X112" i="8"/>
  <c r="Z112" i="8" s="1"/>
  <c r="V111" i="8"/>
  <c r="W111" i="8" s="1"/>
  <c r="X111" i="8"/>
  <c r="Z111" i="8" s="1"/>
  <c r="V110" i="8"/>
  <c r="W110" i="8" s="1"/>
  <c r="X110" i="8"/>
  <c r="Z110" i="8" s="1"/>
  <c r="V109" i="8"/>
  <c r="W109" i="8" s="1"/>
  <c r="X109" i="8"/>
  <c r="Z109" i="8" s="1"/>
  <c r="V108" i="8"/>
  <c r="W108" i="8" s="1"/>
  <c r="X108" i="8"/>
  <c r="Z108" i="8" s="1"/>
  <c r="V107" i="8"/>
  <c r="W107" i="8" s="1"/>
  <c r="X107" i="8"/>
  <c r="Z107" i="8" s="1"/>
  <c r="V106" i="8"/>
  <c r="W106" i="8" s="1"/>
  <c r="X106" i="8"/>
  <c r="Z106" i="8" s="1"/>
  <c r="V105" i="8"/>
  <c r="W105" i="8" s="1"/>
  <c r="X105" i="8"/>
  <c r="Z105" i="8" s="1"/>
  <c r="V104" i="8"/>
  <c r="W104" i="8" s="1"/>
  <c r="X104" i="8"/>
  <c r="Z104" i="8" s="1"/>
  <c r="V103" i="8"/>
  <c r="W103" i="8" s="1"/>
  <c r="X103" i="8"/>
  <c r="Z103" i="8" s="1"/>
  <c r="V102" i="8"/>
  <c r="W102" i="8" s="1"/>
  <c r="X102" i="8"/>
  <c r="Z102" i="8" s="1"/>
  <c r="V101" i="8"/>
  <c r="W101" i="8" s="1"/>
  <c r="X101" i="8"/>
  <c r="Z101" i="8" s="1"/>
  <c r="W100" i="8"/>
  <c r="V100" i="8"/>
  <c r="X100" i="8"/>
  <c r="Z100" i="8" s="1"/>
  <c r="V99" i="8"/>
  <c r="W99" i="8" s="1"/>
  <c r="X99" i="8"/>
  <c r="Z99" i="8" s="1"/>
  <c r="V98" i="8"/>
  <c r="W98" i="8" s="1"/>
  <c r="X98" i="8"/>
  <c r="Z98" i="8" s="1"/>
  <c r="V97" i="8"/>
  <c r="W97" i="8" s="1"/>
  <c r="X97" i="8"/>
  <c r="Z97" i="8" s="1"/>
  <c r="V96" i="8"/>
  <c r="W96" i="8" s="1"/>
  <c r="X96" i="8"/>
  <c r="Z96" i="8" s="1"/>
  <c r="V95" i="8"/>
  <c r="W95" i="8" s="1"/>
  <c r="X95" i="8"/>
  <c r="Z95" i="8" s="1"/>
  <c r="V94" i="8"/>
  <c r="W94" i="8" s="1"/>
  <c r="X94" i="8"/>
  <c r="Z94" i="8" s="1"/>
  <c r="V93" i="8"/>
  <c r="W93" i="8" s="1"/>
  <c r="X93" i="8"/>
  <c r="Z93" i="8" s="1"/>
  <c r="W92" i="8"/>
  <c r="V92" i="8"/>
  <c r="X92" i="8"/>
  <c r="Z92" i="8" s="1"/>
  <c r="V91" i="8"/>
  <c r="W91" i="8" s="1"/>
  <c r="X91" i="8"/>
  <c r="Z91" i="8" s="1"/>
  <c r="V90" i="8"/>
  <c r="W90" i="8" s="1"/>
  <c r="X90" i="8"/>
  <c r="Z90" i="8" s="1"/>
  <c r="V89" i="8"/>
  <c r="W89" i="8" s="1"/>
  <c r="X89" i="8"/>
  <c r="Z89" i="8" s="1"/>
  <c r="V88" i="8"/>
  <c r="W88" i="8" s="1"/>
  <c r="X88" i="8"/>
  <c r="Z88" i="8" s="1"/>
  <c r="V87" i="8"/>
  <c r="X87" i="8"/>
  <c r="Z87" i="8" s="1"/>
  <c r="K87" i="8"/>
  <c r="V86" i="8"/>
  <c r="X86" i="8"/>
  <c r="Z86" i="8" s="1"/>
  <c r="K86" i="8"/>
  <c r="V85" i="8"/>
  <c r="W85" i="8" s="1"/>
  <c r="X85" i="8"/>
  <c r="Z85" i="8" s="1"/>
  <c r="K85" i="8"/>
  <c r="V84" i="8"/>
  <c r="X84" i="8"/>
  <c r="Z84" i="8" s="1"/>
  <c r="K84" i="8"/>
  <c r="V83" i="8"/>
  <c r="W83" i="8" s="1"/>
  <c r="X83" i="8"/>
  <c r="Z83" i="8" s="1"/>
  <c r="K83" i="8"/>
  <c r="V82" i="8"/>
  <c r="X82" i="8"/>
  <c r="Z82" i="8" s="1"/>
  <c r="K82" i="8"/>
  <c r="AG81" i="8"/>
  <c r="V81" i="8"/>
  <c r="W81" i="8" s="1"/>
  <c r="X81" i="8"/>
  <c r="Z81" i="8" s="1"/>
  <c r="K81" i="8"/>
  <c r="V80" i="8"/>
  <c r="X80" i="8"/>
  <c r="Z80" i="8" s="1"/>
  <c r="K80" i="8"/>
  <c r="X79" i="8"/>
  <c r="Z79" i="8" s="1"/>
  <c r="V79" i="8"/>
  <c r="K79" i="8"/>
  <c r="V78" i="8"/>
  <c r="X78" i="8"/>
  <c r="Z78" i="8" s="1"/>
  <c r="K78" i="8"/>
  <c r="V77" i="8"/>
  <c r="W77" i="8" s="1"/>
  <c r="X77" i="8"/>
  <c r="Z77" i="8" s="1"/>
  <c r="K77" i="8"/>
  <c r="X76" i="8"/>
  <c r="Z76" i="8" s="1"/>
  <c r="V76" i="8"/>
  <c r="AG76" i="8" s="1"/>
  <c r="K76" i="8"/>
  <c r="V75" i="8"/>
  <c r="W75" i="8" s="1"/>
  <c r="X75" i="8"/>
  <c r="Z75" i="8" s="1"/>
  <c r="K75" i="8"/>
  <c r="V74" i="8"/>
  <c r="W74" i="8" s="1"/>
  <c r="X74" i="8"/>
  <c r="Z74" i="8" s="1"/>
  <c r="K74" i="8"/>
  <c r="V73" i="8"/>
  <c r="X73" i="8"/>
  <c r="Z73" i="8" s="1"/>
  <c r="K73" i="8"/>
  <c r="V72" i="8"/>
  <c r="AG72" i="8" s="1"/>
  <c r="X72" i="8"/>
  <c r="Z72" i="8" s="1"/>
  <c r="K72" i="8"/>
  <c r="V71" i="8"/>
  <c r="W71" i="8" s="1"/>
  <c r="X71" i="8"/>
  <c r="Z71" i="8" s="1"/>
  <c r="K71" i="8"/>
  <c r="V70" i="8"/>
  <c r="W70" i="8" s="1"/>
  <c r="X70" i="8"/>
  <c r="Z70" i="8" s="1"/>
  <c r="K70" i="8"/>
  <c r="V69" i="8"/>
  <c r="W69" i="8" s="1"/>
  <c r="X69" i="8"/>
  <c r="Z69" i="8" s="1"/>
  <c r="K69" i="8"/>
  <c r="V68" i="8"/>
  <c r="AG68" i="8" s="1"/>
  <c r="X68" i="8"/>
  <c r="Z68" i="8" s="1"/>
  <c r="K68" i="8"/>
  <c r="V67" i="8"/>
  <c r="X67" i="8"/>
  <c r="Z67" i="8" s="1"/>
  <c r="K67" i="8"/>
  <c r="V66" i="8"/>
  <c r="W66" i="8" s="1"/>
  <c r="X66" i="8"/>
  <c r="Z66" i="8" s="1"/>
  <c r="K66" i="8"/>
  <c r="V65" i="8"/>
  <c r="W65" i="8" s="1"/>
  <c r="X65" i="8"/>
  <c r="Z65" i="8" s="1"/>
  <c r="K65" i="8"/>
  <c r="V64" i="8"/>
  <c r="AG64" i="8" s="1"/>
  <c r="X64" i="8"/>
  <c r="Z64" i="8" s="1"/>
  <c r="K64" i="8"/>
  <c r="V63" i="8"/>
  <c r="X63" i="8"/>
  <c r="Z63" i="8" s="1"/>
  <c r="K63" i="8"/>
  <c r="V62" i="8"/>
  <c r="W62" i="8" s="1"/>
  <c r="X62" i="8"/>
  <c r="Z62" i="8" s="1"/>
  <c r="K62" i="8"/>
  <c r="V61" i="8"/>
  <c r="W61" i="8" s="1"/>
  <c r="X61" i="8"/>
  <c r="Z61" i="8" s="1"/>
  <c r="K61" i="8"/>
  <c r="V60" i="8"/>
  <c r="AG60" i="8" s="1"/>
  <c r="X60" i="8"/>
  <c r="Z60" i="8" s="1"/>
  <c r="K60" i="8"/>
  <c r="V59" i="8"/>
  <c r="W59" i="8" s="1"/>
  <c r="X59" i="8"/>
  <c r="Z59" i="8" s="1"/>
  <c r="K59" i="8"/>
  <c r="V58" i="8"/>
  <c r="W58" i="8" s="1"/>
  <c r="X58" i="8"/>
  <c r="Z58" i="8" s="1"/>
  <c r="K58" i="8"/>
  <c r="V57" i="8"/>
  <c r="X57" i="8"/>
  <c r="Z57" i="8" s="1"/>
  <c r="K57" i="8"/>
  <c r="V56" i="8"/>
  <c r="AG56" i="8" s="1"/>
  <c r="X56" i="8"/>
  <c r="Z56" i="8" s="1"/>
  <c r="K56" i="8"/>
  <c r="V55" i="8"/>
  <c r="W55" i="8" s="1"/>
  <c r="X55" i="8"/>
  <c r="Z55" i="8" s="1"/>
  <c r="K55" i="8"/>
  <c r="V54" i="8"/>
  <c r="W54" i="8" s="1"/>
  <c r="X54" i="8"/>
  <c r="Z54" i="8" s="1"/>
  <c r="K54" i="8"/>
  <c r="V53" i="8"/>
  <c r="W53" i="8" s="1"/>
  <c r="X53" i="8"/>
  <c r="Z53" i="8" s="1"/>
  <c r="K53" i="8"/>
  <c r="V52" i="8"/>
  <c r="AG52" i="8" s="1"/>
  <c r="X52" i="8"/>
  <c r="Z52" i="8" s="1"/>
  <c r="K52" i="8"/>
  <c r="V51" i="8"/>
  <c r="W51" i="8" s="1"/>
  <c r="X51" i="8"/>
  <c r="Z51" i="8" s="1"/>
  <c r="K51" i="8"/>
  <c r="V50" i="8"/>
  <c r="W50" i="8" s="1"/>
  <c r="X50" i="8"/>
  <c r="Z50" i="8" s="1"/>
  <c r="K50" i="8"/>
  <c r="V49" i="8"/>
  <c r="W49" i="8" s="1"/>
  <c r="X49" i="8"/>
  <c r="Z49" i="8" s="1"/>
  <c r="K49" i="8"/>
  <c r="V48" i="8"/>
  <c r="AG48" i="8" s="1"/>
  <c r="X48" i="8"/>
  <c r="Z48" i="8" s="1"/>
  <c r="K48" i="8"/>
  <c r="V47" i="8"/>
  <c r="W47" i="8" s="1"/>
  <c r="X47" i="8"/>
  <c r="Z47" i="8" s="1"/>
  <c r="K47" i="8"/>
  <c r="X46" i="8"/>
  <c r="Z46" i="8" s="1"/>
  <c r="V46" i="8"/>
  <c r="W46" i="8" s="1"/>
  <c r="K46" i="8"/>
  <c r="V45" i="8"/>
  <c r="W45" i="8" s="1"/>
  <c r="X45" i="8"/>
  <c r="Z45" i="8" s="1"/>
  <c r="K45" i="8"/>
  <c r="V44" i="8"/>
  <c r="X44" i="8"/>
  <c r="Z44" i="8" s="1"/>
  <c r="K44" i="8"/>
  <c r="V43" i="8"/>
  <c r="W43" i="8" s="1"/>
  <c r="X43" i="8"/>
  <c r="Z43" i="8" s="1"/>
  <c r="K43" i="8"/>
  <c r="V42" i="8"/>
  <c r="W42" i="8" s="1"/>
  <c r="X42" i="8"/>
  <c r="Z42" i="8" s="1"/>
  <c r="K42" i="8"/>
  <c r="V41" i="8"/>
  <c r="W41" i="8" s="1"/>
  <c r="X41" i="8"/>
  <c r="Z41" i="8" s="1"/>
  <c r="K41" i="8"/>
  <c r="V40" i="8"/>
  <c r="AG40" i="8" s="1"/>
  <c r="X40" i="8"/>
  <c r="Z40" i="8" s="1"/>
  <c r="K40" i="8"/>
  <c r="V39" i="8"/>
  <c r="X39" i="8"/>
  <c r="Z39" i="8" s="1"/>
  <c r="K39" i="8"/>
  <c r="V38" i="8"/>
  <c r="W38" i="8" s="1"/>
  <c r="X38" i="8"/>
  <c r="Z38" i="8" s="1"/>
  <c r="K38" i="8"/>
  <c r="V37" i="8"/>
  <c r="W37" i="8" s="1"/>
  <c r="X37" i="8"/>
  <c r="Z37" i="8" s="1"/>
  <c r="K37" i="8"/>
  <c r="V36" i="8"/>
  <c r="AG36" i="8" s="1"/>
  <c r="X36" i="8"/>
  <c r="Z36" i="8" s="1"/>
  <c r="K36" i="8"/>
  <c r="V35" i="8"/>
  <c r="W35" i="8" s="1"/>
  <c r="X35" i="8"/>
  <c r="Z35" i="8" s="1"/>
  <c r="K35" i="8"/>
  <c r="V34" i="8"/>
  <c r="W34" i="8" s="1"/>
  <c r="X34" i="8"/>
  <c r="Z34" i="8" s="1"/>
  <c r="K34" i="8"/>
  <c r="V33" i="8"/>
  <c r="W33" i="8" s="1"/>
  <c r="X33" i="8"/>
  <c r="Z33" i="8" s="1"/>
  <c r="K33" i="8"/>
  <c r="V32" i="8"/>
  <c r="AG32" i="8" s="1"/>
  <c r="X32" i="8"/>
  <c r="Z32" i="8" s="1"/>
  <c r="K32" i="8"/>
  <c r="V31" i="8"/>
  <c r="W31" i="8" s="1"/>
  <c r="X31" i="8"/>
  <c r="Z31" i="8" s="1"/>
  <c r="K31" i="8"/>
  <c r="V30" i="8"/>
  <c r="W30" i="8" s="1"/>
  <c r="X30" i="8"/>
  <c r="Z30" i="8" s="1"/>
  <c r="K30" i="8"/>
  <c r="V29" i="8"/>
  <c r="W29" i="8" s="1"/>
  <c r="X29" i="8"/>
  <c r="Z29" i="8" s="1"/>
  <c r="K29" i="8"/>
  <c r="V28" i="8"/>
  <c r="AG28" i="8" s="1"/>
  <c r="X28" i="8"/>
  <c r="Z28" i="8" s="1"/>
  <c r="K28" i="8"/>
  <c r="V27" i="8"/>
  <c r="W27" i="8" s="1"/>
  <c r="X27" i="8"/>
  <c r="Z27" i="8" s="1"/>
  <c r="K27" i="8"/>
  <c r="V26" i="8"/>
  <c r="W26" i="8" s="1"/>
  <c r="X26" i="8"/>
  <c r="Z26" i="8" s="1"/>
  <c r="K26" i="8"/>
  <c r="V25" i="8"/>
  <c r="W25" i="8" s="1"/>
  <c r="X25" i="8"/>
  <c r="Z25" i="8" s="1"/>
  <c r="K25" i="8"/>
  <c r="V24" i="8"/>
  <c r="AG24" i="8" s="1"/>
  <c r="X24" i="8"/>
  <c r="Z24" i="8" s="1"/>
  <c r="K24" i="8"/>
  <c r="V23" i="8"/>
  <c r="X23" i="8"/>
  <c r="Z23" i="8" s="1"/>
  <c r="K23" i="8"/>
  <c r="V22" i="8"/>
  <c r="W22" i="8" s="1"/>
  <c r="X22" i="8"/>
  <c r="Z22" i="8" s="1"/>
  <c r="K22" i="8"/>
  <c r="V21" i="8"/>
  <c r="W21" i="8" s="1"/>
  <c r="X21" i="8"/>
  <c r="Z21" i="8" s="1"/>
  <c r="K21" i="8"/>
  <c r="V20" i="8"/>
  <c r="AG20" i="8" s="1"/>
  <c r="X20" i="8"/>
  <c r="Z20" i="8" s="1"/>
  <c r="K20" i="8"/>
  <c r="V19" i="8"/>
  <c r="X19" i="8"/>
  <c r="Z19" i="8" s="1"/>
  <c r="K19" i="8"/>
  <c r="V18" i="8"/>
  <c r="W18" i="8" s="1"/>
  <c r="X18" i="8"/>
  <c r="Z18" i="8" s="1"/>
  <c r="K18" i="8"/>
  <c r="V17" i="8"/>
  <c r="W17" i="8" s="1"/>
  <c r="X17" i="8"/>
  <c r="Z17" i="8" s="1"/>
  <c r="K17" i="8"/>
  <c r="V16" i="8"/>
  <c r="AG16" i="8" s="1"/>
  <c r="X16" i="8"/>
  <c r="Z16" i="8" s="1"/>
  <c r="K16" i="8"/>
  <c r="V15" i="8"/>
  <c r="W15" i="8" s="1"/>
  <c r="X15" i="8"/>
  <c r="Z15" i="8" s="1"/>
  <c r="K15" i="8"/>
  <c r="V14" i="8"/>
  <c r="W14" i="8" s="1"/>
  <c r="X14" i="8"/>
  <c r="Z14" i="8" s="1"/>
  <c r="K14" i="8"/>
  <c r="V13" i="8"/>
  <c r="W13" i="8" s="1"/>
  <c r="X13" i="8"/>
  <c r="Z13" i="8" s="1"/>
  <c r="K13" i="8"/>
  <c r="V12" i="8"/>
  <c r="AG12" i="8" s="1"/>
  <c r="X12" i="8"/>
  <c r="Z12" i="8" s="1"/>
  <c r="K12" i="8"/>
  <c r="V11" i="8"/>
  <c r="W11" i="8" s="1"/>
  <c r="X11" i="8"/>
  <c r="Z11" i="8" s="1"/>
  <c r="K11" i="8"/>
  <c r="V10" i="8"/>
  <c r="W10" i="8" s="1"/>
  <c r="X10" i="8"/>
  <c r="Z10" i="8" s="1"/>
  <c r="K10" i="8"/>
  <c r="V9" i="8"/>
  <c r="W9" i="8" s="1"/>
  <c r="X9" i="8"/>
  <c r="Z9" i="8" s="1"/>
  <c r="K9" i="8"/>
  <c r="V8" i="8"/>
  <c r="AG8" i="8" s="1"/>
  <c r="X8" i="8"/>
  <c r="Z8" i="8" s="1"/>
  <c r="K8" i="8"/>
  <c r="V7" i="8"/>
  <c r="W7" i="8" s="1"/>
  <c r="X7" i="8"/>
  <c r="Z7" i="8" s="1"/>
  <c r="K7" i="8"/>
  <c r="V6" i="8"/>
  <c r="W6" i="8" s="1"/>
  <c r="X6" i="8"/>
  <c r="Z6" i="8" s="1"/>
  <c r="K6" i="8"/>
  <c r="V5" i="8"/>
  <c r="W5" i="8" s="1"/>
  <c r="X5" i="8"/>
  <c r="Z5" i="8" s="1"/>
  <c r="K5" i="8"/>
  <c r="V4" i="8"/>
  <c r="AG4" i="8" s="1"/>
  <c r="X4" i="8"/>
  <c r="Z4" i="8" s="1"/>
  <c r="K4" i="8"/>
  <c r="V3" i="8"/>
  <c r="W3" i="8" s="1"/>
  <c r="X3" i="8"/>
  <c r="Z3" i="8" s="1"/>
  <c r="K3" i="8"/>
  <c r="AH2" i="8"/>
  <c r="V2" i="8"/>
  <c r="W2" i="8" s="1"/>
  <c r="X2" i="8"/>
  <c r="Z2" i="8" s="1"/>
  <c r="AG11" i="8" l="1"/>
  <c r="W35" i="11"/>
  <c r="AG39" i="11"/>
  <c r="W40" i="11"/>
  <c r="W46" i="11"/>
  <c r="W51" i="11"/>
  <c r="AG86" i="11"/>
  <c r="W25" i="12"/>
  <c r="W32" i="12"/>
  <c r="AG75" i="12"/>
  <c r="AG47" i="8"/>
  <c r="AG83" i="9"/>
  <c r="W84" i="9"/>
  <c r="AG83" i="12"/>
  <c r="W69" i="9"/>
  <c r="W47" i="10"/>
  <c r="AG23" i="11"/>
  <c r="W27" i="11"/>
  <c r="W32" i="11"/>
  <c r="W38" i="11"/>
  <c r="W43" i="11"/>
  <c r="AG47" i="11"/>
  <c r="W48" i="11"/>
  <c r="W67" i="11"/>
  <c r="W12" i="12"/>
  <c r="W28" i="12"/>
  <c r="W47" i="12"/>
  <c r="AG74" i="8"/>
  <c r="AG75" i="8"/>
  <c r="W5" i="9"/>
  <c r="AG81" i="11"/>
  <c r="AG74" i="12"/>
  <c r="W49" i="9"/>
  <c r="W65" i="9"/>
  <c r="W45" i="10"/>
  <c r="W55" i="10"/>
  <c r="W19" i="11"/>
  <c r="W30" i="11"/>
  <c r="W33" i="11"/>
  <c r="W36" i="11"/>
  <c r="W41" i="11"/>
  <c r="W44" i="11"/>
  <c r="W49" i="11"/>
  <c r="W55" i="11"/>
  <c r="W71" i="11"/>
  <c r="AG87" i="11"/>
  <c r="W6" i="12"/>
  <c r="W30" i="12"/>
  <c r="W36" i="12"/>
  <c r="W48" i="12"/>
  <c r="W56" i="12"/>
  <c r="W71" i="12"/>
  <c r="AG77" i="12"/>
  <c r="AG78" i="9"/>
  <c r="AG79" i="9"/>
  <c r="AG4" i="10"/>
  <c r="W39" i="10"/>
  <c r="AG86" i="10"/>
  <c r="AG87" i="10"/>
  <c r="W28" i="11"/>
  <c r="W42" i="11"/>
  <c r="W50" i="11"/>
  <c r="W59" i="11"/>
  <c r="AG75" i="11"/>
  <c r="AI240" i="12"/>
  <c r="W26" i="12"/>
  <c r="W52" i="12"/>
  <c r="AG57" i="12"/>
  <c r="AG79" i="12"/>
  <c r="AG29" i="8"/>
  <c r="AG30" i="8"/>
  <c r="AG31" i="8"/>
  <c r="AG25" i="8"/>
  <c r="AG26" i="8"/>
  <c r="AG27" i="8"/>
  <c r="AG35" i="8"/>
  <c r="W36" i="8"/>
  <c r="AG58" i="8"/>
  <c r="AG59" i="8"/>
  <c r="AG83" i="8"/>
  <c r="W61" i="9"/>
  <c r="W20" i="12"/>
  <c r="AI242" i="12"/>
  <c r="W19" i="12"/>
  <c r="W18" i="12"/>
  <c r="W11" i="12"/>
  <c r="W10" i="12"/>
  <c r="AG9" i="12"/>
  <c r="W25" i="11"/>
  <c r="W24" i="11"/>
  <c r="W21" i="11"/>
  <c r="W20" i="11"/>
  <c r="W18" i="11"/>
  <c r="AI241" i="11"/>
  <c r="AJ241" i="11" s="1"/>
  <c r="AM241" i="11" s="1"/>
  <c r="AP241" i="11" s="1"/>
  <c r="W17" i="11"/>
  <c r="AI242" i="11"/>
  <c r="AJ242" i="11" s="1"/>
  <c r="AM242" i="11" s="1"/>
  <c r="AP242" i="11" s="1"/>
  <c r="AJ263" i="11"/>
  <c r="AM263" i="11" s="1"/>
  <c r="AP263" i="11" s="1"/>
  <c r="AJ226" i="11"/>
  <c r="AM226" i="11" s="1"/>
  <c r="AP226" i="11" s="1"/>
  <c r="AJ230" i="11"/>
  <c r="AM230" i="11" s="1"/>
  <c r="AP230" i="11" s="1"/>
  <c r="AJ234" i="11"/>
  <c r="AM234" i="11" s="1"/>
  <c r="AP234" i="11" s="1"/>
  <c r="AJ238" i="11"/>
  <c r="AM238" i="11" s="1"/>
  <c r="AP238" i="11" s="1"/>
  <c r="AJ246" i="11"/>
  <c r="AM246" i="11" s="1"/>
  <c r="AP246" i="11" s="1"/>
  <c r="AJ250" i="11"/>
  <c r="AM250" i="11" s="1"/>
  <c r="AP250" i="11" s="1"/>
  <c r="AJ254" i="11"/>
  <c r="AM254" i="11" s="1"/>
  <c r="AP254" i="11" s="1"/>
  <c r="AJ258" i="11"/>
  <c r="AM258" i="11" s="1"/>
  <c r="AP258" i="11" s="1"/>
  <c r="AJ262" i="11"/>
  <c r="AM262" i="11" s="1"/>
  <c r="AP262" i="11" s="1"/>
  <c r="AJ227" i="12"/>
  <c r="AJ231" i="12"/>
  <c r="AM231" i="12" s="1"/>
  <c r="AP231" i="12" s="1"/>
  <c r="AJ235" i="12"/>
  <c r="AM235" i="12" s="1"/>
  <c r="AP235" i="12" s="1"/>
  <c r="AJ257" i="12"/>
  <c r="AM257" i="12" s="1"/>
  <c r="AP257" i="12" s="1"/>
  <c r="AJ258" i="12"/>
  <c r="AM258" i="12" s="1"/>
  <c r="AP258" i="12" s="1"/>
  <c r="AJ256" i="12"/>
  <c r="AM256" i="12" s="1"/>
  <c r="AP256" i="12" s="1"/>
  <c r="AJ259" i="12"/>
  <c r="AM259" i="12" s="1"/>
  <c r="AP259" i="12" s="1"/>
  <c r="AJ221" i="12"/>
  <c r="AM221" i="12" s="1"/>
  <c r="AP221" i="12" s="1"/>
  <c r="AJ241" i="12"/>
  <c r="AM241" i="12" s="1"/>
  <c r="AP241" i="12" s="1"/>
  <c r="AJ245" i="12"/>
  <c r="AM245" i="12" s="1"/>
  <c r="AP245" i="12" s="1"/>
  <c r="AJ249" i="12"/>
  <c r="AM249" i="12" s="1"/>
  <c r="AP249" i="12" s="1"/>
  <c r="AJ253" i="12"/>
  <c r="AM253" i="12" s="1"/>
  <c r="AP253" i="12" s="1"/>
  <c r="AJ262" i="12"/>
  <c r="AM262" i="12" s="1"/>
  <c r="AP262" i="12" s="1"/>
  <c r="AJ263" i="12"/>
  <c r="AM263" i="12" s="1"/>
  <c r="AP263" i="12" s="1"/>
  <c r="AJ264" i="12"/>
  <c r="AM264" i="12" s="1"/>
  <c r="AP264" i="12" s="1"/>
  <c r="AJ250" i="12"/>
  <c r="AM250" i="12" s="1"/>
  <c r="AP250" i="12" s="1"/>
  <c r="AJ254" i="12"/>
  <c r="AM254" i="12" s="1"/>
  <c r="AP254" i="12" s="1"/>
  <c r="AI242" i="10"/>
  <c r="AJ242" i="10" s="1"/>
  <c r="AM242" i="10" s="1"/>
  <c r="AP242" i="10" s="1"/>
  <c r="W45" i="9"/>
  <c r="AI241" i="10"/>
  <c r="AJ241" i="10" s="1"/>
  <c r="AM241" i="10" s="1"/>
  <c r="AP241" i="10" s="1"/>
  <c r="AI240" i="10"/>
  <c r="AJ240" i="10" s="1"/>
  <c r="AM240" i="10" s="1"/>
  <c r="AP240" i="10" s="1"/>
  <c r="W12" i="10"/>
  <c r="W5" i="10"/>
  <c r="AJ244" i="9"/>
  <c r="AM244" i="9" s="1"/>
  <c r="AP244" i="9" s="1"/>
  <c r="AJ203" i="10"/>
  <c r="AM203" i="10" s="1"/>
  <c r="AP203" i="10" s="1"/>
  <c r="AI240" i="9"/>
  <c r="AJ240" i="9" s="1"/>
  <c r="AM240" i="9" s="1"/>
  <c r="AP240" i="9" s="1"/>
  <c r="AI242" i="9"/>
  <c r="AJ242" i="9" s="1"/>
  <c r="AM242" i="9" s="1"/>
  <c r="AP242" i="9" s="1"/>
  <c r="AJ236" i="9"/>
  <c r="AM236" i="9" s="1"/>
  <c r="AP236" i="9" s="1"/>
  <c r="AI241" i="9"/>
  <c r="AJ241" i="9" s="1"/>
  <c r="AM241" i="9" s="1"/>
  <c r="AP241" i="9" s="1"/>
  <c r="AJ262" i="9"/>
  <c r="AM262" i="9" s="1"/>
  <c r="AP262" i="9" s="1"/>
  <c r="AJ261" i="9"/>
  <c r="AM261" i="9" s="1"/>
  <c r="AP261" i="9" s="1"/>
  <c r="AG16" i="9"/>
  <c r="W16" i="9"/>
  <c r="AG48" i="9"/>
  <c r="W48" i="9"/>
  <c r="AG49" i="10"/>
  <c r="W49" i="10"/>
  <c r="W66" i="10"/>
  <c r="AG66" i="10"/>
  <c r="W79" i="10"/>
  <c r="AG79" i="10"/>
  <c r="AG22" i="12"/>
  <c r="W22" i="12"/>
  <c r="AG24" i="12"/>
  <c r="W24" i="12"/>
  <c r="AG59" i="12"/>
  <c r="W59" i="12"/>
  <c r="AG64" i="12"/>
  <c r="W64" i="12"/>
  <c r="AG80" i="12"/>
  <c r="W80" i="12"/>
  <c r="W12" i="8"/>
  <c r="W20" i="8"/>
  <c r="AG44" i="8"/>
  <c r="W44" i="8"/>
  <c r="W57" i="8"/>
  <c r="AG57" i="8"/>
  <c r="W63" i="8"/>
  <c r="AG63" i="8"/>
  <c r="W73" i="8"/>
  <c r="AG73" i="8"/>
  <c r="W79" i="8"/>
  <c r="AG79" i="8"/>
  <c r="AG4" i="9"/>
  <c r="W4" i="9"/>
  <c r="AG20" i="9"/>
  <c r="W20" i="9"/>
  <c r="AG36" i="9"/>
  <c r="W36" i="9"/>
  <c r="AG52" i="9"/>
  <c r="W52" i="9"/>
  <c r="AG68" i="9"/>
  <c r="W68" i="9"/>
  <c r="W16" i="10"/>
  <c r="AG16" i="10"/>
  <c r="AG27" i="10"/>
  <c r="W63" i="10"/>
  <c r="AG63" i="10"/>
  <c r="AG58" i="11"/>
  <c r="W58" i="11"/>
  <c r="W19" i="8"/>
  <c r="AG19" i="8"/>
  <c r="W23" i="8"/>
  <c r="AG23" i="8"/>
  <c r="AG200" i="8"/>
  <c r="W200" i="8"/>
  <c r="AG32" i="9"/>
  <c r="W32" i="9"/>
  <c r="AG19" i="10"/>
  <c r="W19" i="10"/>
  <c r="AG29" i="10"/>
  <c r="W29" i="10"/>
  <c r="AG51" i="10"/>
  <c r="W51" i="10"/>
  <c r="AG50" i="12"/>
  <c r="W50" i="12"/>
  <c r="AG13" i="8"/>
  <c r="AG15" i="8"/>
  <c r="W39" i="8"/>
  <c r="AG39" i="8"/>
  <c r="AG8" i="9"/>
  <c r="W8" i="9"/>
  <c r="AG24" i="9"/>
  <c r="W24" i="9"/>
  <c r="AG40" i="9"/>
  <c r="W40" i="9"/>
  <c r="AG56" i="9"/>
  <c r="W56" i="9"/>
  <c r="W87" i="9"/>
  <c r="AG87" i="9"/>
  <c r="AN234" i="9"/>
  <c r="AG13" i="10"/>
  <c r="W13" i="10"/>
  <c r="W24" i="10"/>
  <c r="AG24" i="10"/>
  <c r="AG35" i="10"/>
  <c r="W35" i="10"/>
  <c r="AG37" i="10"/>
  <c r="W37" i="10"/>
  <c r="AG64" i="9"/>
  <c r="W64" i="9"/>
  <c r="W67" i="8"/>
  <c r="AG67" i="8"/>
  <c r="W87" i="8"/>
  <c r="AG12" i="9"/>
  <c r="W12" i="9"/>
  <c r="AG28" i="9"/>
  <c r="W28" i="9"/>
  <c r="AG44" i="9"/>
  <c r="W44" i="9"/>
  <c r="AG60" i="9"/>
  <c r="W60" i="9"/>
  <c r="W86" i="9"/>
  <c r="AG86" i="9"/>
  <c r="AG200" i="9"/>
  <c r="W200" i="9"/>
  <c r="AJ205" i="9"/>
  <c r="AK205" i="9"/>
  <c r="AG11" i="10"/>
  <c r="W11" i="10"/>
  <c r="AG21" i="10"/>
  <c r="W21" i="10"/>
  <c r="W32" i="10"/>
  <c r="AG32" i="10"/>
  <c r="W82" i="10"/>
  <c r="AG82" i="10"/>
  <c r="AJ204" i="9"/>
  <c r="AM204" i="9" s="1"/>
  <c r="AP204" i="9" s="1"/>
  <c r="AK204" i="9"/>
  <c r="AG7" i="10"/>
  <c r="W7" i="10"/>
  <c r="AG62" i="11"/>
  <c r="W62" i="11"/>
  <c r="AG43" i="8"/>
  <c r="W52" i="8"/>
  <c r="W68" i="8"/>
  <c r="W3" i="9"/>
  <c r="W7" i="9"/>
  <c r="W47" i="9"/>
  <c r="W51" i="9"/>
  <c r="W55" i="9"/>
  <c r="W59" i="9"/>
  <c r="W63" i="9"/>
  <c r="W67" i="9"/>
  <c r="AJ203" i="9"/>
  <c r="AM203" i="9" s="1"/>
  <c r="AP203" i="9" s="1"/>
  <c r="AK203" i="9"/>
  <c r="AJ248" i="9"/>
  <c r="AM248" i="9" s="1"/>
  <c r="AP248" i="9" s="1"/>
  <c r="AJ252" i="9"/>
  <c r="AM252" i="9" s="1"/>
  <c r="AP252" i="9" s="1"/>
  <c r="AJ256" i="9"/>
  <c r="AM256" i="9" s="1"/>
  <c r="AP256" i="9" s="1"/>
  <c r="AJ260" i="9"/>
  <c r="AM260" i="9" s="1"/>
  <c r="AP260" i="9" s="1"/>
  <c r="W50" i="10"/>
  <c r="AG50" i="10"/>
  <c r="AG59" i="10"/>
  <c r="W59" i="10"/>
  <c r="AG68" i="10"/>
  <c r="W68" i="10"/>
  <c r="W78" i="10"/>
  <c r="AG78" i="10"/>
  <c r="AG84" i="10"/>
  <c r="W84" i="10"/>
  <c r="AG66" i="11"/>
  <c r="W66" i="11"/>
  <c r="W79" i="11"/>
  <c r="AG79" i="11"/>
  <c r="AG200" i="11"/>
  <c r="W200" i="11"/>
  <c r="AJ205" i="11"/>
  <c r="AK205" i="11"/>
  <c r="AG7" i="12"/>
  <c r="W7" i="12"/>
  <c r="W28" i="8"/>
  <c r="AG41" i="8"/>
  <c r="AG42" i="8"/>
  <c r="AG51" i="8"/>
  <c r="AG55" i="8"/>
  <c r="W60" i="8"/>
  <c r="AG71" i="8"/>
  <c r="W76" i="8"/>
  <c r="AG77" i="8"/>
  <c r="AG85" i="8"/>
  <c r="W2" i="9"/>
  <c r="W6" i="9"/>
  <c r="W10" i="9"/>
  <c r="W14" i="9"/>
  <c r="W18" i="9"/>
  <c r="W22" i="9"/>
  <c r="W26" i="9"/>
  <c r="W30" i="9"/>
  <c r="W34" i="9"/>
  <c r="W38" i="9"/>
  <c r="W42" i="9"/>
  <c r="W46" i="9"/>
  <c r="W50" i="9"/>
  <c r="W54" i="9"/>
  <c r="W58" i="9"/>
  <c r="W62" i="9"/>
  <c r="W66" i="9"/>
  <c r="W70" i="9"/>
  <c r="AG82" i="9"/>
  <c r="AJ226" i="9"/>
  <c r="AM226" i="9" s="1"/>
  <c r="AP226" i="9" s="1"/>
  <c r="AJ230" i="9"/>
  <c r="AM230" i="9" s="1"/>
  <c r="AP230" i="9" s="1"/>
  <c r="AJ234" i="9"/>
  <c r="AM234" i="9" s="1"/>
  <c r="AP234" i="9" s="1"/>
  <c r="AJ238" i="9"/>
  <c r="AM238" i="9" s="1"/>
  <c r="AP238" i="9" s="1"/>
  <c r="AG9" i="10"/>
  <c r="W9" i="10"/>
  <c r="AG43" i="10"/>
  <c r="W43" i="10"/>
  <c r="W67" i="10"/>
  <c r="AG67" i="10"/>
  <c r="W83" i="10"/>
  <c r="AG83" i="10"/>
  <c r="AG54" i="11"/>
  <c r="W54" i="11"/>
  <c r="AG70" i="11"/>
  <c r="W70" i="11"/>
  <c r="AG38" i="12"/>
  <c r="W38" i="12"/>
  <c r="AJ204" i="11"/>
  <c r="AM204" i="11" s="1"/>
  <c r="AP204" i="11" s="1"/>
  <c r="AK204" i="11"/>
  <c r="AG3" i="12"/>
  <c r="W3" i="12"/>
  <c r="AG14" i="12"/>
  <c r="W14" i="12"/>
  <c r="AG33" i="12"/>
  <c r="W33" i="12"/>
  <c r="AG35" i="12"/>
  <c r="W35" i="12"/>
  <c r="AG76" i="12"/>
  <c r="W76" i="12"/>
  <c r="AM227" i="12"/>
  <c r="AP227" i="12" s="1"/>
  <c r="AJ239" i="12"/>
  <c r="AM239" i="12" s="1"/>
  <c r="AP239" i="12" s="1"/>
  <c r="AJ243" i="12"/>
  <c r="AM243" i="12" s="1"/>
  <c r="AP243" i="12" s="1"/>
  <c r="AJ252" i="12"/>
  <c r="AM252" i="12" s="1"/>
  <c r="AP252" i="12" s="1"/>
  <c r="W53" i="11"/>
  <c r="W57" i="11"/>
  <c r="W61" i="11"/>
  <c r="W65" i="11"/>
  <c r="W69" i="11"/>
  <c r="AG73" i="11"/>
  <c r="AJ203" i="11"/>
  <c r="AM203" i="11" s="1"/>
  <c r="AP203" i="11" s="1"/>
  <c r="AK203" i="11"/>
  <c r="W16" i="12"/>
  <c r="AG21" i="12"/>
  <c r="W21" i="12"/>
  <c r="AG23" i="12"/>
  <c r="W23" i="12"/>
  <c r="W40" i="12"/>
  <c r="W44" i="12"/>
  <c r="AG46" i="12"/>
  <c r="W46" i="12"/>
  <c r="AG49" i="12"/>
  <c r="W49" i="12"/>
  <c r="AG54" i="12"/>
  <c r="W54" i="12"/>
  <c r="W66" i="12"/>
  <c r="W67" i="12"/>
  <c r="AG85" i="12"/>
  <c r="AN221" i="12"/>
  <c r="AJ206" i="9"/>
  <c r="AM206" i="9" s="1"/>
  <c r="AP206" i="9" s="1"/>
  <c r="AJ224" i="9"/>
  <c r="AM224" i="9" s="1"/>
  <c r="AP224" i="9" s="1"/>
  <c r="AJ228" i="9"/>
  <c r="AM228" i="9" s="1"/>
  <c r="AP228" i="9" s="1"/>
  <c r="AJ232" i="9"/>
  <c r="AM232" i="9" s="1"/>
  <c r="AP232" i="9" s="1"/>
  <c r="AJ246" i="9"/>
  <c r="AM246" i="9" s="1"/>
  <c r="AP246" i="9" s="1"/>
  <c r="AJ250" i="9"/>
  <c r="AM250" i="9" s="1"/>
  <c r="AP250" i="9" s="1"/>
  <c r="AJ254" i="9"/>
  <c r="AM254" i="9" s="1"/>
  <c r="AP254" i="9" s="1"/>
  <c r="AJ258" i="9"/>
  <c r="AM258" i="9" s="1"/>
  <c r="AP258" i="9" s="1"/>
  <c r="AJ263" i="9"/>
  <c r="AM263" i="9" s="1"/>
  <c r="AP263" i="9" s="1"/>
  <c r="AJ264" i="9"/>
  <c r="AM264" i="9" s="1"/>
  <c r="AP264" i="9" s="1"/>
  <c r="W15" i="10"/>
  <c r="W17" i="10"/>
  <c r="W23" i="10"/>
  <c r="W25" i="10"/>
  <c r="W31" i="10"/>
  <c r="W33" i="10"/>
  <c r="W41" i="10"/>
  <c r="W53" i="10"/>
  <c r="W57" i="10"/>
  <c r="AG58" i="10"/>
  <c r="W64" i="10"/>
  <c r="W80" i="10"/>
  <c r="W200" i="10"/>
  <c r="W52" i="11"/>
  <c r="W56" i="11"/>
  <c r="W60" i="11"/>
  <c r="W64" i="11"/>
  <c r="W68" i="11"/>
  <c r="W72" i="11"/>
  <c r="AG77" i="11"/>
  <c r="AG83" i="11"/>
  <c r="AJ261" i="11"/>
  <c r="AM261" i="11" s="1"/>
  <c r="AP261" i="11" s="1"/>
  <c r="W8" i="12"/>
  <c r="AG13" i="12"/>
  <c r="W13" i="12"/>
  <c r="AG15" i="12"/>
  <c r="W15" i="12"/>
  <c r="AG34" i="12"/>
  <c r="W34" i="12"/>
  <c r="W39" i="12"/>
  <c r="AG51" i="12"/>
  <c r="W51" i="12"/>
  <c r="AG62" i="12"/>
  <c r="W62" i="12"/>
  <c r="W65" i="12"/>
  <c r="AG81" i="12"/>
  <c r="AG84" i="12"/>
  <c r="W84" i="12"/>
  <c r="W200" i="12"/>
  <c r="AJ206" i="12"/>
  <c r="AM206" i="12" s="1"/>
  <c r="AP206" i="12" s="1"/>
  <c r="AJ260" i="12"/>
  <c r="AM260" i="12" s="1"/>
  <c r="AP260" i="12" s="1"/>
  <c r="AK260" i="12"/>
  <c r="AJ206" i="11"/>
  <c r="AM206" i="11" s="1"/>
  <c r="AP206" i="11" s="1"/>
  <c r="AJ224" i="11"/>
  <c r="AM224" i="11" s="1"/>
  <c r="AP224" i="11" s="1"/>
  <c r="AJ228" i="11"/>
  <c r="AM228" i="11" s="1"/>
  <c r="AP228" i="11" s="1"/>
  <c r="AJ232" i="11"/>
  <c r="AM232" i="11" s="1"/>
  <c r="AP232" i="11" s="1"/>
  <c r="AJ236" i="11"/>
  <c r="AM236" i="11" s="1"/>
  <c r="AP236" i="11" s="1"/>
  <c r="AJ240" i="11"/>
  <c r="AM240" i="11" s="1"/>
  <c r="AP240" i="11" s="1"/>
  <c r="AJ244" i="11"/>
  <c r="AM244" i="11" s="1"/>
  <c r="AP244" i="11" s="1"/>
  <c r="AJ248" i="11"/>
  <c r="AM248" i="11" s="1"/>
  <c r="AP248" i="11" s="1"/>
  <c r="AJ252" i="11"/>
  <c r="AM252" i="11" s="1"/>
  <c r="AP252" i="11" s="1"/>
  <c r="AJ256" i="11"/>
  <c r="AM256" i="11" s="1"/>
  <c r="AP256" i="11" s="1"/>
  <c r="AJ260" i="11"/>
  <c r="AM260" i="11" s="1"/>
  <c r="AP260" i="11" s="1"/>
  <c r="AJ264" i="11"/>
  <c r="AM264" i="11" s="1"/>
  <c r="AP264" i="11" s="1"/>
  <c r="AG43" i="12"/>
  <c r="W43" i="12"/>
  <c r="AG58" i="12"/>
  <c r="W58" i="12"/>
  <c r="AJ219" i="12"/>
  <c r="AJ225" i="12"/>
  <c r="AM225" i="12" s="1"/>
  <c r="AP225" i="12" s="1"/>
  <c r="AJ229" i="12"/>
  <c r="AJ233" i="12"/>
  <c r="AM233" i="12" s="1"/>
  <c r="AP233" i="12" s="1"/>
  <c r="AJ237" i="12"/>
  <c r="AM237" i="12" s="1"/>
  <c r="AP237" i="12" s="1"/>
  <c r="AG42" i="12"/>
  <c r="W42" i="12"/>
  <c r="AG78" i="12"/>
  <c r="W78" i="12"/>
  <c r="AG82" i="12"/>
  <c r="W82" i="12"/>
  <c r="AG86" i="12"/>
  <c r="W86" i="12"/>
  <c r="AJ203" i="12"/>
  <c r="AM203" i="12" s="1"/>
  <c r="AP203" i="12" s="1"/>
  <c r="AJ204" i="12"/>
  <c r="AM204" i="12" s="1"/>
  <c r="AP204" i="12" s="1"/>
  <c r="AJ205" i="12"/>
  <c r="AM219" i="12"/>
  <c r="AP219" i="12" s="1"/>
  <c r="AJ223" i="12"/>
  <c r="AM223" i="12" s="1"/>
  <c r="AP223" i="12" s="1"/>
  <c r="AM229" i="12"/>
  <c r="AP229" i="12" s="1"/>
  <c r="AJ247" i="12"/>
  <c r="AM247" i="12" s="1"/>
  <c r="AP247" i="12" s="1"/>
  <c r="AJ251" i="12"/>
  <c r="AM251" i="12" s="1"/>
  <c r="AP251" i="12" s="1"/>
  <c r="AJ255" i="12"/>
  <c r="AM255" i="12" s="1"/>
  <c r="AP255" i="12" s="1"/>
  <c r="AJ261" i="12"/>
  <c r="AM261" i="12" s="1"/>
  <c r="AP261" i="12" s="1"/>
  <c r="AN226" i="9"/>
  <c r="AN258" i="9"/>
  <c r="AN246" i="11"/>
  <c r="AN265" i="12"/>
  <c r="AN254" i="11"/>
  <c r="AN229" i="12"/>
  <c r="AN242" i="9"/>
  <c r="AN265" i="9"/>
  <c r="AN250" i="9"/>
  <c r="AN230" i="11"/>
  <c r="AN238" i="11"/>
  <c r="AG10" i="8"/>
  <c r="AG9" i="8"/>
  <c r="AI241" i="8"/>
  <c r="AJ241" i="8" s="1"/>
  <c r="AM241" i="8" s="1"/>
  <c r="AP241" i="8" s="1"/>
  <c r="AG7" i="8"/>
  <c r="AI240" i="8"/>
  <c r="AJ240" i="8" s="1"/>
  <c r="AM240" i="8" s="1"/>
  <c r="AP240" i="8" s="1"/>
  <c r="AJ204" i="8"/>
  <c r="AM204" i="8" s="1"/>
  <c r="AP204" i="8" s="1"/>
  <c r="W4" i="8"/>
  <c r="AG3" i="8"/>
  <c r="AJ205" i="8"/>
  <c r="W3" i="10"/>
  <c r="AJ238" i="10"/>
  <c r="AM238" i="10" s="1"/>
  <c r="AP238" i="10" s="1"/>
  <c r="AJ254" i="10"/>
  <c r="AM254" i="10" s="1"/>
  <c r="AP254" i="10" s="1"/>
  <c r="AJ205" i="10"/>
  <c r="AJ230" i="10"/>
  <c r="AM230" i="10" s="1"/>
  <c r="AP230" i="10" s="1"/>
  <c r="AJ246" i="10"/>
  <c r="AM246" i="10" s="1"/>
  <c r="AP246" i="10" s="1"/>
  <c r="AN265" i="10"/>
  <c r="AN219" i="12"/>
  <c r="AN227" i="12"/>
  <c r="AN235" i="12"/>
  <c r="AN243" i="12"/>
  <c r="AN265" i="8"/>
  <c r="AN230" i="9"/>
  <c r="AN238" i="9"/>
  <c r="AN246" i="9"/>
  <c r="AN254" i="9"/>
  <c r="AN226" i="11"/>
  <c r="AN234" i="11"/>
  <c r="AN242" i="11"/>
  <c r="AN250" i="11"/>
  <c r="AN258" i="11"/>
  <c r="AN265" i="11"/>
  <c r="AJ204" i="10"/>
  <c r="AM204" i="10" s="1"/>
  <c r="AP204" i="10" s="1"/>
  <c r="AJ228" i="10"/>
  <c r="AM228" i="10" s="1"/>
  <c r="AP228" i="10" s="1"/>
  <c r="AJ236" i="10"/>
  <c r="AM236" i="10" s="1"/>
  <c r="AP236" i="10" s="1"/>
  <c r="AJ244" i="10"/>
  <c r="AM244" i="10" s="1"/>
  <c r="AP244" i="10" s="1"/>
  <c r="AJ252" i="10"/>
  <c r="AM252" i="10" s="1"/>
  <c r="AP252" i="10" s="1"/>
  <c r="AJ260" i="10"/>
  <c r="AM260" i="10" s="1"/>
  <c r="AP260" i="10" s="1"/>
  <c r="AJ261" i="10"/>
  <c r="AM261" i="10" s="1"/>
  <c r="AP261" i="10" s="1"/>
  <c r="AJ262" i="10"/>
  <c r="AM262" i="10" s="1"/>
  <c r="AP262" i="10" s="1"/>
  <c r="AJ263" i="10"/>
  <c r="AM263" i="10" s="1"/>
  <c r="AP263" i="10" s="1"/>
  <c r="AJ264" i="10"/>
  <c r="AM264" i="10" s="1"/>
  <c r="AP264" i="10" s="1"/>
  <c r="AK203" i="10"/>
  <c r="AK204" i="10"/>
  <c r="AK205" i="10"/>
  <c r="AJ206" i="10"/>
  <c r="AM206" i="10" s="1"/>
  <c r="AP206" i="10" s="1"/>
  <c r="AJ226" i="10"/>
  <c r="AM226" i="10" s="1"/>
  <c r="AP226" i="10" s="1"/>
  <c r="AJ234" i="10"/>
  <c r="AM234" i="10" s="1"/>
  <c r="AP234" i="10" s="1"/>
  <c r="AJ250" i="10"/>
  <c r="AM250" i="10" s="1"/>
  <c r="AP250" i="10" s="1"/>
  <c r="AJ258" i="10"/>
  <c r="AM258" i="10" s="1"/>
  <c r="AP258" i="10" s="1"/>
  <c r="AJ224" i="10"/>
  <c r="AM224" i="10" s="1"/>
  <c r="AP224" i="10" s="1"/>
  <c r="AJ232" i="10"/>
  <c r="AM232" i="10" s="1"/>
  <c r="AP232" i="10" s="1"/>
  <c r="AJ248" i="10"/>
  <c r="AM248" i="10" s="1"/>
  <c r="AP248" i="10" s="1"/>
  <c r="AJ256" i="10"/>
  <c r="AM256" i="10" s="1"/>
  <c r="AP256" i="10" s="1"/>
  <c r="W29" i="12"/>
  <c r="W37" i="12"/>
  <c r="W45" i="12"/>
  <c r="W53" i="12"/>
  <c r="W61" i="12"/>
  <c r="W69" i="12"/>
  <c r="W73" i="12"/>
  <c r="AG73" i="12"/>
  <c r="AG68" i="12"/>
  <c r="AG70" i="12"/>
  <c r="AG72" i="12"/>
  <c r="AJ207" i="12"/>
  <c r="AM207" i="12" s="1"/>
  <c r="AP207" i="12" s="1"/>
  <c r="AJ208" i="12"/>
  <c r="AM208" i="12" s="1"/>
  <c r="AP208" i="12" s="1"/>
  <c r="AJ209" i="12"/>
  <c r="AM209" i="12" s="1"/>
  <c r="AP209" i="12" s="1"/>
  <c r="AJ210" i="12"/>
  <c r="AM210" i="12" s="1"/>
  <c r="AP210" i="12" s="1"/>
  <c r="AJ211" i="12"/>
  <c r="AM211" i="12" s="1"/>
  <c r="AP211" i="12" s="1"/>
  <c r="AJ212" i="12"/>
  <c r="AM212" i="12" s="1"/>
  <c r="AP212" i="12" s="1"/>
  <c r="AJ213" i="12"/>
  <c r="AM213" i="12" s="1"/>
  <c r="AP213" i="12" s="1"/>
  <c r="AJ214" i="12"/>
  <c r="AM214" i="12" s="1"/>
  <c r="AP214" i="12" s="1"/>
  <c r="AJ215" i="12"/>
  <c r="AM215" i="12" s="1"/>
  <c r="AP215" i="12" s="1"/>
  <c r="AJ216" i="12"/>
  <c r="AM216" i="12" s="1"/>
  <c r="AP216" i="12" s="1"/>
  <c r="AJ217" i="12"/>
  <c r="AM217" i="12" s="1"/>
  <c r="AP217" i="12" s="1"/>
  <c r="AJ218" i="12"/>
  <c r="AM218" i="12" s="1"/>
  <c r="AP218" i="12" s="1"/>
  <c r="AN266" i="12"/>
  <c r="AM266" i="12"/>
  <c r="AP266" i="12" s="1"/>
  <c r="AJ220" i="12"/>
  <c r="AM220" i="12" s="1"/>
  <c r="AP220" i="12" s="1"/>
  <c r="AJ222" i="12"/>
  <c r="AM222" i="12" s="1"/>
  <c r="AP222" i="12" s="1"/>
  <c r="AJ224" i="12"/>
  <c r="AM224" i="12" s="1"/>
  <c r="AP224" i="12" s="1"/>
  <c r="AJ226" i="12"/>
  <c r="AM226" i="12" s="1"/>
  <c r="AP226" i="12" s="1"/>
  <c r="AJ228" i="12"/>
  <c r="AM228" i="12" s="1"/>
  <c r="AP228" i="12" s="1"/>
  <c r="AJ230" i="12"/>
  <c r="AM230" i="12" s="1"/>
  <c r="AP230" i="12" s="1"/>
  <c r="AJ232" i="12"/>
  <c r="AM232" i="12" s="1"/>
  <c r="AP232" i="12" s="1"/>
  <c r="AJ234" i="12"/>
  <c r="AM234" i="12" s="1"/>
  <c r="AP234" i="12" s="1"/>
  <c r="AJ236" i="12"/>
  <c r="AM236" i="12" s="1"/>
  <c r="AP236" i="12" s="1"/>
  <c r="AJ238" i="12"/>
  <c r="AM238" i="12" s="1"/>
  <c r="AP238" i="12" s="1"/>
  <c r="AJ240" i="12"/>
  <c r="AM240" i="12" s="1"/>
  <c r="AP240" i="12" s="1"/>
  <c r="AJ242" i="12"/>
  <c r="AM242" i="12" s="1"/>
  <c r="AP242" i="12" s="1"/>
  <c r="AJ244" i="12"/>
  <c r="AM244" i="12" s="1"/>
  <c r="AP244" i="12" s="1"/>
  <c r="AJ246" i="12"/>
  <c r="AM246" i="12" s="1"/>
  <c r="AP246" i="12" s="1"/>
  <c r="AJ248" i="12"/>
  <c r="AM248" i="12" s="1"/>
  <c r="AP248" i="12" s="1"/>
  <c r="AM267" i="12"/>
  <c r="AP267" i="12" s="1"/>
  <c r="AG3" i="11"/>
  <c r="AG5" i="11"/>
  <c r="AG7" i="11"/>
  <c r="AG9" i="11"/>
  <c r="AG11" i="11"/>
  <c r="AG13" i="11"/>
  <c r="AG15" i="11"/>
  <c r="AG2" i="11"/>
  <c r="AG4" i="11"/>
  <c r="AG6" i="11"/>
  <c r="AG8" i="11"/>
  <c r="AG10" i="11"/>
  <c r="AG12" i="11"/>
  <c r="AG14" i="11"/>
  <c r="W16" i="11"/>
  <c r="AG85" i="11"/>
  <c r="AG74" i="11"/>
  <c r="W76" i="11"/>
  <c r="AG78" i="11"/>
  <c r="W80" i="11"/>
  <c r="AG82" i="11"/>
  <c r="W84" i="11"/>
  <c r="AJ207" i="11"/>
  <c r="AM207" i="11" s="1"/>
  <c r="AP207" i="11" s="1"/>
  <c r="AJ208" i="11"/>
  <c r="AM208" i="11" s="1"/>
  <c r="AP208" i="11" s="1"/>
  <c r="AJ209" i="11"/>
  <c r="AM209" i="11" s="1"/>
  <c r="AP209" i="11" s="1"/>
  <c r="AJ210" i="11"/>
  <c r="AM210" i="11" s="1"/>
  <c r="AP210" i="11" s="1"/>
  <c r="AJ211" i="11"/>
  <c r="AM211" i="11" s="1"/>
  <c r="AP211" i="11" s="1"/>
  <c r="AJ212" i="11"/>
  <c r="AM212" i="11" s="1"/>
  <c r="AP212" i="11" s="1"/>
  <c r="AJ213" i="11"/>
  <c r="AM213" i="11" s="1"/>
  <c r="AP213" i="11" s="1"/>
  <c r="AJ214" i="11"/>
  <c r="AM214" i="11" s="1"/>
  <c r="AP214" i="11" s="1"/>
  <c r="AJ215" i="11"/>
  <c r="AM215" i="11" s="1"/>
  <c r="AP215" i="11" s="1"/>
  <c r="AJ216" i="11"/>
  <c r="AM216" i="11" s="1"/>
  <c r="AP216" i="11" s="1"/>
  <c r="AJ217" i="11"/>
  <c r="AM217" i="11" s="1"/>
  <c r="AP217" i="11" s="1"/>
  <c r="AJ218" i="11"/>
  <c r="AM218" i="11" s="1"/>
  <c r="AP218" i="11" s="1"/>
  <c r="AJ219" i="11"/>
  <c r="AM219" i="11" s="1"/>
  <c r="AP219" i="11" s="1"/>
  <c r="AJ220" i="11"/>
  <c r="AM220" i="11" s="1"/>
  <c r="AP220" i="11" s="1"/>
  <c r="AJ221" i="11"/>
  <c r="AM221" i="11" s="1"/>
  <c r="AP221" i="11" s="1"/>
  <c r="AJ222" i="11"/>
  <c r="AM222" i="11" s="1"/>
  <c r="AP222" i="11" s="1"/>
  <c r="AJ223" i="11"/>
  <c r="AM223" i="11" s="1"/>
  <c r="AP223" i="11" s="1"/>
  <c r="AN266" i="11"/>
  <c r="AM266" i="11"/>
  <c r="AP266" i="11" s="1"/>
  <c r="AJ225" i="11"/>
  <c r="AM225" i="11" s="1"/>
  <c r="AP225" i="11" s="1"/>
  <c r="AJ227" i="11"/>
  <c r="AM227" i="11" s="1"/>
  <c r="AP227" i="11" s="1"/>
  <c r="AJ229" i="11"/>
  <c r="AM229" i="11" s="1"/>
  <c r="AP229" i="11" s="1"/>
  <c r="AJ231" i="11"/>
  <c r="AM231" i="11" s="1"/>
  <c r="AP231" i="11" s="1"/>
  <c r="AJ233" i="11"/>
  <c r="AM233" i="11" s="1"/>
  <c r="AP233" i="11" s="1"/>
  <c r="AJ235" i="11"/>
  <c r="AM235" i="11" s="1"/>
  <c r="AP235" i="11" s="1"/>
  <c r="AJ237" i="11"/>
  <c r="AM237" i="11" s="1"/>
  <c r="AP237" i="11" s="1"/>
  <c r="AJ239" i="11"/>
  <c r="AM239" i="11" s="1"/>
  <c r="AP239" i="11" s="1"/>
  <c r="AJ243" i="11"/>
  <c r="AM243" i="11" s="1"/>
  <c r="AP243" i="11" s="1"/>
  <c r="AJ245" i="11"/>
  <c r="AM245" i="11" s="1"/>
  <c r="AP245" i="11" s="1"/>
  <c r="AJ247" i="11"/>
  <c r="AM247" i="11" s="1"/>
  <c r="AP247" i="11" s="1"/>
  <c r="AJ249" i="11"/>
  <c r="AM249" i="11" s="1"/>
  <c r="AP249" i="11" s="1"/>
  <c r="AJ251" i="11"/>
  <c r="AM251" i="11" s="1"/>
  <c r="AP251" i="11" s="1"/>
  <c r="AJ253" i="11"/>
  <c r="AM253" i="11" s="1"/>
  <c r="AP253" i="11" s="1"/>
  <c r="AJ255" i="11"/>
  <c r="AM255" i="11" s="1"/>
  <c r="AP255" i="11" s="1"/>
  <c r="AJ257" i="11"/>
  <c r="AM257" i="11" s="1"/>
  <c r="AP257" i="11" s="1"/>
  <c r="AJ259" i="11"/>
  <c r="AM259" i="11" s="1"/>
  <c r="AP259" i="11" s="1"/>
  <c r="AM267" i="11"/>
  <c r="AP267" i="11" s="1"/>
  <c r="W2" i="10"/>
  <c r="W6" i="10"/>
  <c r="W10" i="10"/>
  <c r="W14" i="10"/>
  <c r="W18" i="10"/>
  <c r="W22" i="10"/>
  <c r="W26" i="10"/>
  <c r="W30" i="10"/>
  <c r="AG48" i="10"/>
  <c r="AG56" i="10"/>
  <c r="W65" i="10"/>
  <c r="AG65" i="10"/>
  <c r="W81" i="10"/>
  <c r="AG81" i="10"/>
  <c r="W85" i="10"/>
  <c r="AG85" i="10"/>
  <c r="AG34" i="10"/>
  <c r="AG36" i="10"/>
  <c r="AG38" i="10"/>
  <c r="AG40" i="10"/>
  <c r="AG42" i="10"/>
  <c r="AG44" i="10"/>
  <c r="AG46" i="10"/>
  <c r="AG54" i="10"/>
  <c r="AG62" i="10"/>
  <c r="W77" i="10"/>
  <c r="AG77" i="10"/>
  <c r="W69" i="10"/>
  <c r="AG69" i="10"/>
  <c r="AG52" i="10"/>
  <c r="AG60" i="10"/>
  <c r="W73" i="10"/>
  <c r="AG73" i="10"/>
  <c r="AJ207" i="10"/>
  <c r="AM207" i="10" s="1"/>
  <c r="AP207" i="10" s="1"/>
  <c r="AJ208" i="10"/>
  <c r="AM208" i="10" s="1"/>
  <c r="AP208" i="10" s="1"/>
  <c r="AJ209" i="10"/>
  <c r="AM209" i="10" s="1"/>
  <c r="AP209" i="10" s="1"/>
  <c r="AJ210" i="10"/>
  <c r="AM210" i="10" s="1"/>
  <c r="AP210" i="10" s="1"/>
  <c r="AJ211" i="10"/>
  <c r="AM211" i="10" s="1"/>
  <c r="AP211" i="10" s="1"/>
  <c r="AJ212" i="10"/>
  <c r="AM212" i="10" s="1"/>
  <c r="AP212" i="10" s="1"/>
  <c r="AJ213" i="10"/>
  <c r="AM213" i="10" s="1"/>
  <c r="AP213" i="10" s="1"/>
  <c r="AJ214" i="10"/>
  <c r="AM214" i="10" s="1"/>
  <c r="AP214" i="10" s="1"/>
  <c r="AJ215" i="10"/>
  <c r="AM215" i="10" s="1"/>
  <c r="AP215" i="10" s="1"/>
  <c r="AJ216" i="10"/>
  <c r="AM216" i="10" s="1"/>
  <c r="AP216" i="10" s="1"/>
  <c r="AJ217" i="10"/>
  <c r="AM217" i="10" s="1"/>
  <c r="AP217" i="10" s="1"/>
  <c r="AJ218" i="10"/>
  <c r="AM218" i="10" s="1"/>
  <c r="AP218" i="10" s="1"/>
  <c r="AJ219" i="10"/>
  <c r="AM219" i="10" s="1"/>
  <c r="AP219" i="10" s="1"/>
  <c r="AJ220" i="10"/>
  <c r="AM220" i="10" s="1"/>
  <c r="AP220" i="10" s="1"/>
  <c r="AJ221" i="10"/>
  <c r="AM221" i="10" s="1"/>
  <c r="AP221" i="10" s="1"/>
  <c r="AJ222" i="10"/>
  <c r="AM222" i="10" s="1"/>
  <c r="AP222" i="10" s="1"/>
  <c r="AJ223" i="10"/>
  <c r="AM223" i="10" s="1"/>
  <c r="AP223" i="10" s="1"/>
  <c r="AN266" i="10"/>
  <c r="AM266" i="10"/>
  <c r="AP266" i="10" s="1"/>
  <c r="AJ225" i="10"/>
  <c r="AM225" i="10" s="1"/>
  <c r="AP225" i="10" s="1"/>
  <c r="AJ227" i="10"/>
  <c r="AM227" i="10" s="1"/>
  <c r="AP227" i="10" s="1"/>
  <c r="AJ229" i="10"/>
  <c r="AM229" i="10" s="1"/>
  <c r="AP229" i="10" s="1"/>
  <c r="AJ231" i="10"/>
  <c r="AM231" i="10" s="1"/>
  <c r="AP231" i="10" s="1"/>
  <c r="AJ233" i="10"/>
  <c r="AM233" i="10" s="1"/>
  <c r="AP233" i="10" s="1"/>
  <c r="AJ235" i="10"/>
  <c r="AM235" i="10" s="1"/>
  <c r="AP235" i="10" s="1"/>
  <c r="AJ237" i="10"/>
  <c r="AM237" i="10" s="1"/>
  <c r="AP237" i="10" s="1"/>
  <c r="AJ239" i="10"/>
  <c r="AM239" i="10" s="1"/>
  <c r="AP239" i="10" s="1"/>
  <c r="AJ243" i="10"/>
  <c r="AM243" i="10" s="1"/>
  <c r="AP243" i="10" s="1"/>
  <c r="AJ245" i="10"/>
  <c r="AM245" i="10" s="1"/>
  <c r="AP245" i="10" s="1"/>
  <c r="AJ247" i="10"/>
  <c r="AM247" i="10" s="1"/>
  <c r="AP247" i="10" s="1"/>
  <c r="AJ249" i="10"/>
  <c r="AM249" i="10" s="1"/>
  <c r="AP249" i="10" s="1"/>
  <c r="AJ251" i="10"/>
  <c r="AM251" i="10" s="1"/>
  <c r="AP251" i="10" s="1"/>
  <c r="AJ253" i="10"/>
  <c r="AM253" i="10" s="1"/>
  <c r="AP253" i="10" s="1"/>
  <c r="AJ255" i="10"/>
  <c r="AM255" i="10" s="1"/>
  <c r="AP255" i="10" s="1"/>
  <c r="AJ257" i="10"/>
  <c r="AM257" i="10" s="1"/>
  <c r="AP257" i="10" s="1"/>
  <c r="AJ259" i="10"/>
  <c r="AM259" i="10" s="1"/>
  <c r="AP259" i="10" s="1"/>
  <c r="AM267" i="10"/>
  <c r="AP267" i="10" s="1"/>
  <c r="AG9" i="9"/>
  <c r="W11" i="9"/>
  <c r="AG13" i="9"/>
  <c r="W15" i="9"/>
  <c r="AG17" i="9"/>
  <c r="W19" i="9"/>
  <c r="AG21" i="9"/>
  <c r="W23" i="9"/>
  <c r="AG25" i="9"/>
  <c r="W27" i="9"/>
  <c r="AG29" i="9"/>
  <c r="W31" i="9"/>
  <c r="AG33" i="9"/>
  <c r="W35" i="9"/>
  <c r="AG37" i="9"/>
  <c r="W39" i="9"/>
  <c r="AG41" i="9"/>
  <c r="W43" i="9"/>
  <c r="AG77" i="9"/>
  <c r="AG81" i="9"/>
  <c r="AG85" i="9"/>
  <c r="AG71" i="9"/>
  <c r="W76" i="9"/>
  <c r="W80" i="9"/>
  <c r="AJ207" i="9"/>
  <c r="AM207" i="9" s="1"/>
  <c r="AP207" i="9" s="1"/>
  <c r="AJ208" i="9"/>
  <c r="AM208" i="9" s="1"/>
  <c r="AP208" i="9" s="1"/>
  <c r="AJ209" i="9"/>
  <c r="AM209" i="9" s="1"/>
  <c r="AP209" i="9" s="1"/>
  <c r="AJ210" i="9"/>
  <c r="AM210" i="9" s="1"/>
  <c r="AP210" i="9" s="1"/>
  <c r="AJ211" i="9"/>
  <c r="AM211" i="9" s="1"/>
  <c r="AP211" i="9" s="1"/>
  <c r="AJ212" i="9"/>
  <c r="AM212" i="9" s="1"/>
  <c r="AP212" i="9" s="1"/>
  <c r="AJ213" i="9"/>
  <c r="AM213" i="9" s="1"/>
  <c r="AP213" i="9" s="1"/>
  <c r="AJ214" i="9"/>
  <c r="AM214" i="9" s="1"/>
  <c r="AP214" i="9" s="1"/>
  <c r="AJ215" i="9"/>
  <c r="AM215" i="9" s="1"/>
  <c r="AP215" i="9" s="1"/>
  <c r="AJ216" i="9"/>
  <c r="AM216" i="9" s="1"/>
  <c r="AP216" i="9" s="1"/>
  <c r="AJ217" i="9"/>
  <c r="AM217" i="9" s="1"/>
  <c r="AP217" i="9" s="1"/>
  <c r="AJ218" i="9"/>
  <c r="AM218" i="9" s="1"/>
  <c r="AP218" i="9" s="1"/>
  <c r="AJ219" i="9"/>
  <c r="AM219" i="9" s="1"/>
  <c r="AP219" i="9" s="1"/>
  <c r="AJ220" i="9"/>
  <c r="AM220" i="9" s="1"/>
  <c r="AP220" i="9" s="1"/>
  <c r="AJ221" i="9"/>
  <c r="AM221" i="9" s="1"/>
  <c r="AP221" i="9" s="1"/>
  <c r="AJ222" i="9"/>
  <c r="AM222" i="9" s="1"/>
  <c r="AP222" i="9" s="1"/>
  <c r="AJ223" i="9"/>
  <c r="AM223" i="9" s="1"/>
  <c r="AP223" i="9" s="1"/>
  <c r="AN266" i="9"/>
  <c r="AM266" i="9"/>
  <c r="AP266" i="9" s="1"/>
  <c r="AJ225" i="9"/>
  <c r="AM225" i="9" s="1"/>
  <c r="AP225" i="9" s="1"/>
  <c r="AJ227" i="9"/>
  <c r="AM227" i="9" s="1"/>
  <c r="AP227" i="9" s="1"/>
  <c r="AJ229" i="9"/>
  <c r="AM229" i="9" s="1"/>
  <c r="AP229" i="9" s="1"/>
  <c r="AJ231" i="9"/>
  <c r="AM231" i="9" s="1"/>
  <c r="AP231" i="9" s="1"/>
  <c r="AJ233" i="9"/>
  <c r="AM233" i="9" s="1"/>
  <c r="AP233" i="9" s="1"/>
  <c r="AJ235" i="9"/>
  <c r="AM235" i="9" s="1"/>
  <c r="AP235" i="9" s="1"/>
  <c r="AJ237" i="9"/>
  <c r="AM237" i="9" s="1"/>
  <c r="AP237" i="9" s="1"/>
  <c r="AJ239" i="9"/>
  <c r="AM239" i="9" s="1"/>
  <c r="AP239" i="9" s="1"/>
  <c r="AJ243" i="9"/>
  <c r="AM243" i="9" s="1"/>
  <c r="AP243" i="9" s="1"/>
  <c r="AJ245" i="9"/>
  <c r="AM245" i="9" s="1"/>
  <c r="AP245" i="9" s="1"/>
  <c r="AJ247" i="9"/>
  <c r="AM247" i="9" s="1"/>
  <c r="AP247" i="9" s="1"/>
  <c r="AJ249" i="9"/>
  <c r="AM249" i="9" s="1"/>
  <c r="AP249" i="9" s="1"/>
  <c r="AJ251" i="9"/>
  <c r="AM251" i="9" s="1"/>
  <c r="AP251" i="9" s="1"/>
  <c r="AJ253" i="9"/>
  <c r="AM253" i="9" s="1"/>
  <c r="AP253" i="9" s="1"/>
  <c r="AJ255" i="9"/>
  <c r="AM255" i="9" s="1"/>
  <c r="AP255" i="9" s="1"/>
  <c r="AJ257" i="9"/>
  <c r="AM257" i="9" s="1"/>
  <c r="AP257" i="9" s="1"/>
  <c r="AJ259" i="9"/>
  <c r="AM259" i="9" s="1"/>
  <c r="AP259" i="9" s="1"/>
  <c r="AM267" i="9"/>
  <c r="AP267" i="9" s="1"/>
  <c r="AJ203" i="8"/>
  <c r="AM203" i="8" s="1"/>
  <c r="AP203" i="8" s="1"/>
  <c r="AJ230" i="8"/>
  <c r="AM230" i="8" s="1"/>
  <c r="AP230" i="8" s="1"/>
  <c r="AJ238" i="8"/>
  <c r="AM238" i="8" s="1"/>
  <c r="AP238" i="8" s="1"/>
  <c r="AJ246" i="8"/>
  <c r="AM246" i="8" s="1"/>
  <c r="AP246" i="8" s="1"/>
  <c r="AJ254" i="8"/>
  <c r="AM254" i="8" s="1"/>
  <c r="AP254" i="8" s="1"/>
  <c r="AJ228" i="8"/>
  <c r="AM228" i="8" s="1"/>
  <c r="AP228" i="8" s="1"/>
  <c r="AJ236" i="8"/>
  <c r="AM236" i="8" s="1"/>
  <c r="AP236" i="8" s="1"/>
  <c r="AJ244" i="8"/>
  <c r="AM244" i="8" s="1"/>
  <c r="AP244" i="8" s="1"/>
  <c r="AJ252" i="8"/>
  <c r="AM252" i="8" s="1"/>
  <c r="AP252" i="8" s="1"/>
  <c r="AJ260" i="8"/>
  <c r="AM260" i="8" s="1"/>
  <c r="AP260" i="8" s="1"/>
  <c r="AJ261" i="8"/>
  <c r="AM261" i="8" s="1"/>
  <c r="AP261" i="8" s="1"/>
  <c r="AJ262" i="8"/>
  <c r="AM262" i="8" s="1"/>
  <c r="AP262" i="8" s="1"/>
  <c r="AJ263" i="8"/>
  <c r="AM263" i="8" s="1"/>
  <c r="AP263" i="8" s="1"/>
  <c r="AJ264" i="8"/>
  <c r="AM264" i="8" s="1"/>
  <c r="AP264" i="8" s="1"/>
  <c r="AJ226" i="8"/>
  <c r="AM226" i="8" s="1"/>
  <c r="AP226" i="8" s="1"/>
  <c r="AJ234" i="8"/>
  <c r="AM234" i="8" s="1"/>
  <c r="AP234" i="8" s="1"/>
  <c r="AJ242" i="8"/>
  <c r="AM242" i="8" s="1"/>
  <c r="AP242" i="8" s="1"/>
  <c r="AJ250" i="8"/>
  <c r="AM250" i="8" s="1"/>
  <c r="AP250" i="8" s="1"/>
  <c r="AJ258" i="8"/>
  <c r="AM258" i="8" s="1"/>
  <c r="AP258" i="8" s="1"/>
  <c r="AK203" i="8"/>
  <c r="AK204" i="8"/>
  <c r="AK205" i="8"/>
  <c r="AJ206" i="8"/>
  <c r="AM206" i="8" s="1"/>
  <c r="AP206" i="8" s="1"/>
  <c r="AJ224" i="8"/>
  <c r="AM224" i="8" s="1"/>
  <c r="AP224" i="8" s="1"/>
  <c r="AJ232" i="8"/>
  <c r="AM232" i="8" s="1"/>
  <c r="AP232" i="8" s="1"/>
  <c r="AJ248" i="8"/>
  <c r="AM248" i="8" s="1"/>
  <c r="AP248" i="8" s="1"/>
  <c r="AJ256" i="8"/>
  <c r="AM256" i="8" s="1"/>
  <c r="AP256" i="8" s="1"/>
  <c r="AG84" i="8"/>
  <c r="W84" i="8"/>
  <c r="W16" i="8"/>
  <c r="W32" i="8"/>
  <c r="AG45" i="8"/>
  <c r="AG46" i="8"/>
  <c r="W48" i="8"/>
  <c r="AG61" i="8"/>
  <c r="AG62" i="8"/>
  <c r="W64" i="8"/>
  <c r="W82" i="8"/>
  <c r="AG82" i="8"/>
  <c r="AG2" i="8"/>
  <c r="AG17" i="8"/>
  <c r="AG18" i="8"/>
  <c r="AG33" i="8"/>
  <c r="AG34" i="8"/>
  <c r="AG49" i="8"/>
  <c r="AG50" i="8"/>
  <c r="AG65" i="8"/>
  <c r="AG66" i="8"/>
  <c r="AG80" i="8"/>
  <c r="W80" i="8"/>
  <c r="AG5" i="8"/>
  <c r="AG6" i="8"/>
  <c r="W8" i="8"/>
  <c r="AG21" i="8"/>
  <c r="AG22" i="8"/>
  <c r="W24" i="8"/>
  <c r="AG37" i="8"/>
  <c r="AG38" i="8"/>
  <c r="W40" i="8"/>
  <c r="AG53" i="8"/>
  <c r="AG54" i="8"/>
  <c r="W56" i="8"/>
  <c r="AG69" i="8"/>
  <c r="AG70" i="8"/>
  <c r="W72" i="8"/>
  <c r="W78" i="8"/>
  <c r="AG78" i="8"/>
  <c r="W86" i="8"/>
  <c r="AG86" i="8"/>
  <c r="AJ207" i="8"/>
  <c r="AM207" i="8" s="1"/>
  <c r="AP207" i="8" s="1"/>
  <c r="AJ208" i="8"/>
  <c r="AM208" i="8" s="1"/>
  <c r="AP208" i="8" s="1"/>
  <c r="AJ209" i="8"/>
  <c r="AM209" i="8" s="1"/>
  <c r="AP209" i="8" s="1"/>
  <c r="AJ210" i="8"/>
  <c r="AM210" i="8" s="1"/>
  <c r="AP210" i="8" s="1"/>
  <c r="AJ211" i="8"/>
  <c r="AM211" i="8" s="1"/>
  <c r="AP211" i="8" s="1"/>
  <c r="AJ212" i="8"/>
  <c r="AM212" i="8" s="1"/>
  <c r="AP212" i="8" s="1"/>
  <c r="AJ213" i="8"/>
  <c r="AM213" i="8" s="1"/>
  <c r="AP213" i="8" s="1"/>
  <c r="AJ214" i="8"/>
  <c r="AM214" i="8" s="1"/>
  <c r="AP214" i="8" s="1"/>
  <c r="AJ215" i="8"/>
  <c r="AM215" i="8" s="1"/>
  <c r="AP215" i="8" s="1"/>
  <c r="AJ216" i="8"/>
  <c r="AM216" i="8" s="1"/>
  <c r="AP216" i="8" s="1"/>
  <c r="AJ217" i="8"/>
  <c r="AM217" i="8" s="1"/>
  <c r="AP217" i="8" s="1"/>
  <c r="AJ218" i="8"/>
  <c r="AM218" i="8" s="1"/>
  <c r="AP218" i="8" s="1"/>
  <c r="AJ219" i="8"/>
  <c r="AM219" i="8" s="1"/>
  <c r="AP219" i="8" s="1"/>
  <c r="AJ220" i="8"/>
  <c r="AM220" i="8" s="1"/>
  <c r="AP220" i="8" s="1"/>
  <c r="AJ221" i="8"/>
  <c r="AM221" i="8" s="1"/>
  <c r="AP221" i="8" s="1"/>
  <c r="AJ222" i="8"/>
  <c r="AM222" i="8" s="1"/>
  <c r="AP222" i="8" s="1"/>
  <c r="AJ223" i="8"/>
  <c r="AM223" i="8" s="1"/>
  <c r="AP223" i="8" s="1"/>
  <c r="AN266" i="8"/>
  <c r="AM266" i="8"/>
  <c r="AP266" i="8" s="1"/>
  <c r="AJ225" i="8"/>
  <c r="AM225" i="8" s="1"/>
  <c r="AP225" i="8" s="1"/>
  <c r="AJ227" i="8"/>
  <c r="AM227" i="8" s="1"/>
  <c r="AP227" i="8" s="1"/>
  <c r="AJ229" i="8"/>
  <c r="AM229" i="8" s="1"/>
  <c r="AP229" i="8" s="1"/>
  <c r="AJ231" i="8"/>
  <c r="AM231" i="8" s="1"/>
  <c r="AP231" i="8" s="1"/>
  <c r="AJ233" i="8"/>
  <c r="AM233" i="8" s="1"/>
  <c r="AP233" i="8" s="1"/>
  <c r="AJ235" i="8"/>
  <c r="AM235" i="8" s="1"/>
  <c r="AP235" i="8" s="1"/>
  <c r="AJ237" i="8"/>
  <c r="AM237" i="8" s="1"/>
  <c r="AP237" i="8" s="1"/>
  <c r="AJ239" i="8"/>
  <c r="AM239" i="8" s="1"/>
  <c r="AP239" i="8" s="1"/>
  <c r="AJ243" i="8"/>
  <c r="AM243" i="8" s="1"/>
  <c r="AP243" i="8" s="1"/>
  <c r="AJ245" i="8"/>
  <c r="AM245" i="8" s="1"/>
  <c r="AP245" i="8" s="1"/>
  <c r="AJ247" i="8"/>
  <c r="AM247" i="8" s="1"/>
  <c r="AP247" i="8" s="1"/>
  <c r="AJ249" i="8"/>
  <c r="AM249" i="8" s="1"/>
  <c r="AP249" i="8" s="1"/>
  <c r="AJ251" i="8"/>
  <c r="AM251" i="8" s="1"/>
  <c r="AP251" i="8" s="1"/>
  <c r="AJ253" i="8"/>
  <c r="AM253" i="8" s="1"/>
  <c r="AP253" i="8" s="1"/>
  <c r="AJ255" i="8"/>
  <c r="AM255" i="8" s="1"/>
  <c r="AP255" i="8" s="1"/>
  <c r="AJ257" i="8"/>
  <c r="AM257" i="8" s="1"/>
  <c r="AP257" i="8" s="1"/>
  <c r="AJ259" i="8"/>
  <c r="AM259" i="8" s="1"/>
  <c r="AP259" i="8" s="1"/>
  <c r="AM267" i="8"/>
  <c r="AP267" i="8" s="1"/>
  <c r="V42" i="6" l="1"/>
  <c r="W42" i="6" s="1"/>
  <c r="T42" i="6"/>
  <c r="X42" i="6" s="1"/>
  <c r="Z42" i="6" s="1"/>
  <c r="S42" i="6"/>
  <c r="Q42" i="6"/>
  <c r="K42" i="6"/>
  <c r="K41" i="6"/>
  <c r="Q41" i="6"/>
  <c r="S41" i="6"/>
  <c r="T41" i="6"/>
  <c r="X41" i="6" s="1"/>
  <c r="Z41" i="6" s="1"/>
  <c r="V41" i="6"/>
  <c r="W41" i="6" s="1"/>
  <c r="K38" i="6"/>
  <c r="K37" i="6"/>
  <c r="AH3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H33" i="6"/>
  <c r="AH34" i="6"/>
  <c r="AH35" i="6"/>
  <c r="AH36" i="6"/>
  <c r="AH37" i="6"/>
  <c r="AH38" i="6"/>
  <c r="AH39" i="6"/>
  <c r="AH40" i="6"/>
  <c r="AH41" i="6"/>
  <c r="AH42" i="6"/>
  <c r="AH43" i="6"/>
  <c r="AH44" i="6"/>
  <c r="AH45" i="6"/>
  <c r="AH46" i="6"/>
  <c r="AH47" i="6"/>
  <c r="AH48" i="6"/>
  <c r="AH49" i="6"/>
  <c r="AH50" i="6"/>
  <c r="AH51" i="6"/>
  <c r="AH52" i="6"/>
  <c r="AH53" i="6"/>
  <c r="AH54" i="6"/>
  <c r="AH55" i="6"/>
  <c r="AH56" i="6"/>
  <c r="AH57" i="6"/>
  <c r="AH58" i="6"/>
  <c r="AH59" i="6"/>
  <c r="AH60" i="6"/>
  <c r="AH61" i="6"/>
  <c r="AH62" i="6"/>
  <c r="AH63" i="6"/>
  <c r="AH64" i="6"/>
  <c r="AH65" i="6"/>
  <c r="AH66" i="6"/>
  <c r="AH67" i="6"/>
  <c r="AH68" i="6"/>
  <c r="AH69" i="6"/>
  <c r="AH70" i="6"/>
  <c r="AH71" i="6"/>
  <c r="AH72" i="6"/>
  <c r="AH73" i="6"/>
  <c r="AH74" i="6"/>
  <c r="AH75" i="6"/>
  <c r="AH76" i="6"/>
  <c r="AH77" i="6"/>
  <c r="AH78" i="6"/>
  <c r="AH79" i="6"/>
  <c r="AH80" i="6"/>
  <c r="AH81" i="6"/>
  <c r="AH82" i="6"/>
  <c r="AH83" i="6"/>
  <c r="AH84" i="6"/>
  <c r="AH85" i="6"/>
  <c r="AH86" i="6"/>
  <c r="AH87" i="6"/>
  <c r="AH88" i="6"/>
  <c r="AH89" i="6"/>
  <c r="AH90" i="6"/>
  <c r="AH91" i="6"/>
  <c r="AH92" i="6"/>
  <c r="AH93" i="6"/>
  <c r="AH94" i="6"/>
  <c r="AH95" i="6"/>
  <c r="AH96" i="6"/>
  <c r="AH97" i="6"/>
  <c r="AH98" i="6"/>
  <c r="AH99" i="6"/>
  <c r="AH100" i="6"/>
  <c r="AH101" i="6"/>
  <c r="AH102" i="6"/>
  <c r="AH103" i="6"/>
  <c r="AH104" i="6"/>
  <c r="AH105" i="6"/>
  <c r="AH106" i="6"/>
  <c r="AH107" i="6"/>
  <c r="AH108" i="6"/>
  <c r="AH109" i="6"/>
  <c r="AH110" i="6"/>
  <c r="AH111" i="6"/>
  <c r="AH112" i="6"/>
  <c r="AH113" i="6"/>
  <c r="AH114" i="6"/>
  <c r="AH115" i="6"/>
  <c r="AH116" i="6"/>
  <c r="AH117" i="6"/>
  <c r="AH118" i="6"/>
  <c r="AH119" i="6"/>
  <c r="AH120" i="6"/>
  <c r="AH121" i="6"/>
  <c r="AH122" i="6"/>
  <c r="AH123" i="6"/>
  <c r="AH124" i="6"/>
  <c r="AH125" i="6"/>
  <c r="AH126" i="6"/>
  <c r="AH127" i="6"/>
  <c r="AH128" i="6"/>
  <c r="AH129" i="6"/>
  <c r="AH130" i="6"/>
  <c r="AH131" i="6"/>
  <c r="AH132" i="6"/>
  <c r="AH133" i="6"/>
  <c r="AH134" i="6"/>
  <c r="AH135" i="6"/>
  <c r="AH136" i="6"/>
  <c r="AH137" i="6"/>
  <c r="AH138" i="6"/>
  <c r="AH139" i="6"/>
  <c r="AH140" i="6"/>
  <c r="AH141" i="6"/>
  <c r="AH142" i="6"/>
  <c r="AH143" i="6"/>
  <c r="AH144" i="6"/>
  <c r="AH145" i="6"/>
  <c r="AH146" i="6"/>
  <c r="AH147" i="6"/>
  <c r="AH148" i="6"/>
  <c r="AH149" i="6"/>
  <c r="AH150" i="6"/>
  <c r="AH151" i="6"/>
  <c r="AH152" i="6"/>
  <c r="AH153" i="6"/>
  <c r="AH154" i="6"/>
  <c r="AH155" i="6"/>
  <c r="AH156" i="6"/>
  <c r="AH157" i="6"/>
  <c r="AH158" i="6"/>
  <c r="AH159" i="6"/>
  <c r="AH160" i="6"/>
  <c r="AH161" i="6"/>
  <c r="AH162" i="6"/>
  <c r="AH163" i="6"/>
  <c r="AH164" i="6"/>
  <c r="AH165" i="6"/>
  <c r="AH166" i="6"/>
  <c r="AH167" i="6"/>
  <c r="AH168" i="6"/>
  <c r="AH169" i="6"/>
  <c r="AH170" i="6"/>
  <c r="AH171" i="6"/>
  <c r="AH172" i="6"/>
  <c r="AH173" i="6"/>
  <c r="AH174" i="6"/>
  <c r="AH175" i="6"/>
  <c r="AH176" i="6"/>
  <c r="AH177" i="6"/>
  <c r="AH178" i="6"/>
  <c r="AH179" i="6"/>
  <c r="AH180" i="6"/>
  <c r="AH181" i="6"/>
  <c r="AH182" i="6"/>
  <c r="AH183" i="6"/>
  <c r="AH184" i="6"/>
  <c r="AH185" i="6"/>
  <c r="AH186" i="6"/>
  <c r="AH187" i="6"/>
  <c r="AH188" i="6"/>
  <c r="AH189" i="6"/>
  <c r="AH190" i="6"/>
  <c r="AH191" i="6"/>
  <c r="AH192" i="6"/>
  <c r="AH193" i="6"/>
  <c r="AH194" i="6"/>
  <c r="AH195" i="6"/>
  <c r="AH196" i="6"/>
  <c r="AH197" i="6"/>
  <c r="AH198" i="6"/>
  <c r="AH199" i="6"/>
  <c r="AH200" i="6"/>
  <c r="V34" i="5"/>
  <c r="W34" i="5" s="1"/>
  <c r="T34" i="5"/>
  <c r="X34" i="5" s="1"/>
  <c r="Z34" i="5" s="1"/>
  <c r="S34" i="5"/>
  <c r="Q34" i="5"/>
  <c r="K34" i="5"/>
  <c r="V54" i="3"/>
  <c r="W54" i="3" s="1"/>
  <c r="T54" i="3"/>
  <c r="X54" i="3" s="1"/>
  <c r="Z54" i="3" s="1"/>
  <c r="S54" i="3"/>
  <c r="Q54" i="3"/>
  <c r="K54" i="3"/>
  <c r="V53" i="3"/>
  <c r="W53" i="3" s="1"/>
  <c r="T53" i="3"/>
  <c r="X53" i="3" s="1"/>
  <c r="Z53" i="3" s="1"/>
  <c r="S53" i="3"/>
  <c r="Q53" i="3"/>
  <c r="K53" i="3"/>
  <c r="V52" i="3"/>
  <c r="W52" i="3" s="1"/>
  <c r="T52" i="3"/>
  <c r="X52" i="3" s="1"/>
  <c r="Z52" i="3" s="1"/>
  <c r="S52" i="3"/>
  <c r="Q52" i="3"/>
  <c r="K52" i="3"/>
  <c r="AH3" i="4"/>
  <c r="AH4" i="4"/>
  <c r="AH5" i="4"/>
  <c r="AH6" i="4"/>
  <c r="AH7" i="4"/>
  <c r="AH8" i="4"/>
  <c r="AH9" i="4"/>
  <c r="AH10" i="4"/>
  <c r="AH11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41" i="4"/>
  <c r="AH42" i="4"/>
  <c r="AH43" i="4"/>
  <c r="AH44" i="4"/>
  <c r="AH45" i="4"/>
  <c r="AH46" i="4"/>
  <c r="AH47" i="4"/>
  <c r="AH48" i="4"/>
  <c r="AH49" i="4"/>
  <c r="AH50" i="4"/>
  <c r="AH51" i="4"/>
  <c r="AH52" i="4"/>
  <c r="AH53" i="4"/>
  <c r="AH54" i="4"/>
  <c r="AH55" i="4"/>
  <c r="AH56" i="4"/>
  <c r="AH57" i="4"/>
  <c r="AH58" i="4"/>
  <c r="AH59" i="4"/>
  <c r="AH60" i="4"/>
  <c r="AH61" i="4"/>
  <c r="AH62" i="4"/>
  <c r="AH63" i="4"/>
  <c r="AH64" i="4"/>
  <c r="AH65" i="4"/>
  <c r="AH66" i="4"/>
  <c r="AH67" i="4"/>
  <c r="AH68" i="4"/>
  <c r="AH69" i="4"/>
  <c r="AH70" i="4"/>
  <c r="AH71" i="4"/>
  <c r="AH72" i="4"/>
  <c r="AH73" i="4"/>
  <c r="AH74" i="4"/>
  <c r="AH75" i="4"/>
  <c r="AH76" i="4"/>
  <c r="AH77" i="4"/>
  <c r="AH78" i="4"/>
  <c r="AH79" i="4"/>
  <c r="AH80" i="4"/>
  <c r="AH81" i="4"/>
  <c r="AH82" i="4"/>
  <c r="AH83" i="4"/>
  <c r="AH84" i="4"/>
  <c r="AH85" i="4"/>
  <c r="AH86" i="4"/>
  <c r="AH87" i="4"/>
  <c r="AH88" i="4"/>
  <c r="AH89" i="4"/>
  <c r="AH90" i="4"/>
  <c r="AH91" i="4"/>
  <c r="AH92" i="4"/>
  <c r="AH93" i="4"/>
  <c r="AH94" i="4"/>
  <c r="AH95" i="4"/>
  <c r="AH96" i="4"/>
  <c r="AH97" i="4"/>
  <c r="AH98" i="4"/>
  <c r="AH99" i="4"/>
  <c r="AH100" i="4"/>
  <c r="AH101" i="4"/>
  <c r="AH102" i="4"/>
  <c r="AH103" i="4"/>
  <c r="AH104" i="4"/>
  <c r="AH105" i="4"/>
  <c r="AH106" i="4"/>
  <c r="AH107" i="4"/>
  <c r="AH108" i="4"/>
  <c r="AH109" i="4"/>
  <c r="AH110" i="4"/>
  <c r="AH111" i="4"/>
  <c r="AH112" i="4"/>
  <c r="AH113" i="4"/>
  <c r="AH114" i="4"/>
  <c r="AH115" i="4"/>
  <c r="AH116" i="4"/>
  <c r="AH117" i="4"/>
  <c r="AH118" i="4"/>
  <c r="AH119" i="4"/>
  <c r="AH120" i="4"/>
  <c r="AH121" i="4"/>
  <c r="AH122" i="4"/>
  <c r="AH123" i="4"/>
  <c r="AH124" i="4"/>
  <c r="AH125" i="4"/>
  <c r="AH126" i="4"/>
  <c r="AH127" i="4"/>
  <c r="AH128" i="4"/>
  <c r="AH129" i="4"/>
  <c r="AH130" i="4"/>
  <c r="AH131" i="4"/>
  <c r="AH132" i="4"/>
  <c r="AH133" i="4"/>
  <c r="AH134" i="4"/>
  <c r="AH135" i="4"/>
  <c r="AH136" i="4"/>
  <c r="AH137" i="4"/>
  <c r="AH138" i="4"/>
  <c r="AH139" i="4"/>
  <c r="AH140" i="4"/>
  <c r="AH141" i="4"/>
  <c r="AH142" i="4"/>
  <c r="AH143" i="4"/>
  <c r="AH144" i="4"/>
  <c r="AH145" i="4"/>
  <c r="AH146" i="4"/>
  <c r="AH147" i="4"/>
  <c r="AH148" i="4"/>
  <c r="AH149" i="4"/>
  <c r="AH150" i="4"/>
  <c r="AH151" i="4"/>
  <c r="AH152" i="4"/>
  <c r="AH153" i="4"/>
  <c r="AH154" i="4"/>
  <c r="AH155" i="4"/>
  <c r="AH156" i="4"/>
  <c r="AH157" i="4"/>
  <c r="AH158" i="4"/>
  <c r="AH159" i="4"/>
  <c r="AH160" i="4"/>
  <c r="AH161" i="4"/>
  <c r="AH162" i="4"/>
  <c r="AH163" i="4"/>
  <c r="AH164" i="4"/>
  <c r="AH165" i="4"/>
  <c r="AH166" i="4"/>
  <c r="AH167" i="4"/>
  <c r="AH168" i="4"/>
  <c r="AH169" i="4"/>
  <c r="AH170" i="4"/>
  <c r="AH171" i="4"/>
  <c r="AH172" i="4"/>
  <c r="AH173" i="4"/>
  <c r="AH174" i="4"/>
  <c r="AH175" i="4"/>
  <c r="AH176" i="4"/>
  <c r="AH177" i="4"/>
  <c r="AH178" i="4"/>
  <c r="AH179" i="4"/>
  <c r="AH180" i="4"/>
  <c r="AH181" i="4"/>
  <c r="AH182" i="4"/>
  <c r="AH183" i="4"/>
  <c r="AH184" i="4"/>
  <c r="AH185" i="4"/>
  <c r="AH186" i="4"/>
  <c r="AH187" i="4"/>
  <c r="AH188" i="4"/>
  <c r="AH189" i="4"/>
  <c r="AH190" i="4"/>
  <c r="AH191" i="4"/>
  <c r="AH192" i="4"/>
  <c r="AH193" i="4"/>
  <c r="AH194" i="4"/>
  <c r="AH195" i="4"/>
  <c r="AH196" i="4"/>
  <c r="AH197" i="4"/>
  <c r="AH198" i="4"/>
  <c r="AH199" i="4"/>
  <c r="AH200" i="4"/>
  <c r="AH3" i="3"/>
  <c r="AH4" i="3"/>
  <c r="AH5" i="3"/>
  <c r="AH6" i="3"/>
  <c r="AH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40" i="3"/>
  <c r="AH41" i="3"/>
  <c r="AH42" i="3"/>
  <c r="AH43" i="3"/>
  <c r="AH44" i="3"/>
  <c r="AH45" i="3"/>
  <c r="AH46" i="3"/>
  <c r="AH47" i="3"/>
  <c r="AH48" i="3"/>
  <c r="AH49" i="3"/>
  <c r="AH50" i="3"/>
  <c r="AH51" i="3"/>
  <c r="AH52" i="3"/>
  <c r="AH53" i="3"/>
  <c r="AH54" i="3"/>
  <c r="AH55" i="3"/>
  <c r="AH56" i="3"/>
  <c r="AH57" i="3"/>
  <c r="AH58" i="3"/>
  <c r="AH59" i="3"/>
  <c r="AH60" i="3"/>
  <c r="AH61" i="3"/>
  <c r="AH62" i="3"/>
  <c r="AH63" i="3"/>
  <c r="AH64" i="3"/>
  <c r="AH65" i="3"/>
  <c r="AH66" i="3"/>
  <c r="AH67" i="3"/>
  <c r="AH68" i="3"/>
  <c r="AH69" i="3"/>
  <c r="AH70" i="3"/>
  <c r="AH71" i="3"/>
  <c r="AH72" i="3"/>
  <c r="AH73" i="3"/>
  <c r="AH74" i="3"/>
  <c r="AH75" i="3"/>
  <c r="AH76" i="3"/>
  <c r="AH77" i="3"/>
  <c r="AH78" i="3"/>
  <c r="AH79" i="3"/>
  <c r="AH80" i="3"/>
  <c r="AH81" i="3"/>
  <c r="AH82" i="3"/>
  <c r="AH83" i="3"/>
  <c r="AH84" i="3"/>
  <c r="AH85" i="3"/>
  <c r="AH86" i="3"/>
  <c r="AH87" i="3"/>
  <c r="AH88" i="3"/>
  <c r="AH89" i="3"/>
  <c r="AH90" i="3"/>
  <c r="AH91" i="3"/>
  <c r="AH92" i="3"/>
  <c r="AH93" i="3"/>
  <c r="AH94" i="3"/>
  <c r="AH95" i="3"/>
  <c r="AH96" i="3"/>
  <c r="AH97" i="3"/>
  <c r="AH98" i="3"/>
  <c r="AH99" i="3"/>
  <c r="AH100" i="3"/>
  <c r="AH101" i="3"/>
  <c r="AH102" i="3"/>
  <c r="AH103" i="3"/>
  <c r="AH104" i="3"/>
  <c r="AH105" i="3"/>
  <c r="AH106" i="3"/>
  <c r="AH107" i="3"/>
  <c r="AH108" i="3"/>
  <c r="AH109" i="3"/>
  <c r="AH110" i="3"/>
  <c r="AH111" i="3"/>
  <c r="AH112" i="3"/>
  <c r="AH113" i="3"/>
  <c r="AH114" i="3"/>
  <c r="AH115" i="3"/>
  <c r="AH116" i="3"/>
  <c r="AH117" i="3"/>
  <c r="AH118" i="3"/>
  <c r="AH119" i="3"/>
  <c r="AH120" i="3"/>
  <c r="AH121" i="3"/>
  <c r="AH122" i="3"/>
  <c r="AH123" i="3"/>
  <c r="AH124" i="3"/>
  <c r="AH125" i="3"/>
  <c r="AH126" i="3"/>
  <c r="AH127" i="3"/>
  <c r="AH128" i="3"/>
  <c r="AH129" i="3"/>
  <c r="AH130" i="3"/>
  <c r="AH131" i="3"/>
  <c r="AH132" i="3"/>
  <c r="AH133" i="3"/>
  <c r="AH134" i="3"/>
  <c r="AH135" i="3"/>
  <c r="AH136" i="3"/>
  <c r="AH137" i="3"/>
  <c r="AH138" i="3"/>
  <c r="AH139" i="3"/>
  <c r="AH140" i="3"/>
  <c r="AH141" i="3"/>
  <c r="AH142" i="3"/>
  <c r="AH143" i="3"/>
  <c r="AH144" i="3"/>
  <c r="AH145" i="3"/>
  <c r="AH146" i="3"/>
  <c r="AH147" i="3"/>
  <c r="AH148" i="3"/>
  <c r="AH149" i="3"/>
  <c r="AH150" i="3"/>
  <c r="AH151" i="3"/>
  <c r="AH152" i="3"/>
  <c r="AH153" i="3"/>
  <c r="AH154" i="3"/>
  <c r="AH155" i="3"/>
  <c r="AH156" i="3"/>
  <c r="AH157" i="3"/>
  <c r="AH158" i="3"/>
  <c r="AH159" i="3"/>
  <c r="AH160" i="3"/>
  <c r="AH161" i="3"/>
  <c r="AH162" i="3"/>
  <c r="AH163" i="3"/>
  <c r="AH164" i="3"/>
  <c r="AH165" i="3"/>
  <c r="AH166" i="3"/>
  <c r="AH167" i="3"/>
  <c r="AH168" i="3"/>
  <c r="AH169" i="3"/>
  <c r="AH170" i="3"/>
  <c r="AH171" i="3"/>
  <c r="AH172" i="3"/>
  <c r="AH173" i="3"/>
  <c r="AH174" i="3"/>
  <c r="AH175" i="3"/>
  <c r="AH176" i="3"/>
  <c r="AH177" i="3"/>
  <c r="AH178" i="3"/>
  <c r="AH179" i="3"/>
  <c r="AH180" i="3"/>
  <c r="AH181" i="3"/>
  <c r="AH182" i="3"/>
  <c r="AH183" i="3"/>
  <c r="AH184" i="3"/>
  <c r="AH185" i="3"/>
  <c r="AH186" i="3"/>
  <c r="AH187" i="3"/>
  <c r="AH188" i="3"/>
  <c r="AH189" i="3"/>
  <c r="AH190" i="3"/>
  <c r="AH191" i="3"/>
  <c r="AH192" i="3"/>
  <c r="AH193" i="3"/>
  <c r="AH194" i="3"/>
  <c r="AH195" i="3"/>
  <c r="AH196" i="3"/>
  <c r="AH197" i="3"/>
  <c r="AH198" i="3"/>
  <c r="AH199" i="3"/>
  <c r="AH200" i="3"/>
  <c r="K25" i="2"/>
  <c r="V23" i="2"/>
  <c r="W23" i="2" s="1"/>
  <c r="T23" i="2"/>
  <c r="X23" i="2" s="1"/>
  <c r="Z23" i="2" s="1"/>
  <c r="S23" i="2"/>
  <c r="Q23" i="2"/>
  <c r="K23" i="2"/>
  <c r="V22" i="2"/>
  <c r="W22" i="2" s="1"/>
  <c r="T22" i="2"/>
  <c r="X22" i="2" s="1"/>
  <c r="Z22" i="2" s="1"/>
  <c r="S22" i="2"/>
  <c r="Q22" i="2"/>
  <c r="K22" i="2"/>
  <c r="V21" i="2"/>
  <c r="W21" i="2" s="1"/>
  <c r="T21" i="2"/>
  <c r="X21" i="2" s="1"/>
  <c r="Z21" i="2" s="1"/>
  <c r="S21" i="2"/>
  <c r="Q21" i="2"/>
  <c r="K21" i="2"/>
  <c r="V20" i="2"/>
  <c r="W20" i="2" s="1"/>
  <c r="T20" i="2"/>
  <c r="X20" i="2" s="1"/>
  <c r="Z20" i="2" s="1"/>
  <c r="S20" i="2"/>
  <c r="Q20" i="2"/>
  <c r="K20" i="2"/>
  <c r="V2" i="2"/>
  <c r="W2" i="2" s="1"/>
  <c r="T2" i="2"/>
  <c r="X2" i="2" s="1"/>
  <c r="Z2" i="2" s="1"/>
  <c r="S2" i="2"/>
  <c r="Q2" i="2"/>
  <c r="K2" i="2"/>
  <c r="V28" i="1"/>
  <c r="W28" i="1" s="1"/>
  <c r="T28" i="1"/>
  <c r="X28" i="1" s="1"/>
  <c r="Z28" i="1" s="1"/>
  <c r="S28" i="1"/>
  <c r="Q28" i="1"/>
  <c r="T200" i="7" l="1"/>
  <c r="S200" i="7"/>
  <c r="Q200" i="7"/>
  <c r="T199" i="7"/>
  <c r="X199" i="7" s="1"/>
  <c r="Z199" i="7" s="1"/>
  <c r="S199" i="7"/>
  <c r="Q199" i="7"/>
  <c r="T198" i="7"/>
  <c r="S198" i="7"/>
  <c r="Q198" i="7"/>
  <c r="T197" i="7"/>
  <c r="S197" i="7"/>
  <c r="Q197" i="7"/>
  <c r="T196" i="7"/>
  <c r="X196" i="7" s="1"/>
  <c r="Z196" i="7" s="1"/>
  <c r="S196" i="7"/>
  <c r="Q196" i="7"/>
  <c r="T195" i="7"/>
  <c r="X195" i="7" s="1"/>
  <c r="Z195" i="7" s="1"/>
  <c r="S195" i="7"/>
  <c r="Q195" i="7"/>
  <c r="T194" i="7"/>
  <c r="X194" i="7" s="1"/>
  <c r="Z194" i="7" s="1"/>
  <c r="S194" i="7"/>
  <c r="Q194" i="7"/>
  <c r="T193" i="7"/>
  <c r="X193" i="7" s="1"/>
  <c r="Z193" i="7" s="1"/>
  <c r="S193" i="7"/>
  <c r="Q193" i="7"/>
  <c r="T192" i="7"/>
  <c r="X192" i="7" s="1"/>
  <c r="Z192" i="7" s="1"/>
  <c r="S192" i="7"/>
  <c r="Q192" i="7"/>
  <c r="T191" i="7"/>
  <c r="X191" i="7" s="1"/>
  <c r="Z191" i="7" s="1"/>
  <c r="S191" i="7"/>
  <c r="Q191" i="7"/>
  <c r="T190" i="7"/>
  <c r="X190" i="7" s="1"/>
  <c r="Z190" i="7" s="1"/>
  <c r="S190" i="7"/>
  <c r="Q190" i="7"/>
  <c r="T189" i="7"/>
  <c r="X189" i="7" s="1"/>
  <c r="Z189" i="7" s="1"/>
  <c r="S189" i="7"/>
  <c r="Q189" i="7"/>
  <c r="T188" i="7"/>
  <c r="X188" i="7" s="1"/>
  <c r="Z188" i="7" s="1"/>
  <c r="S188" i="7"/>
  <c r="Q188" i="7"/>
  <c r="T187" i="7"/>
  <c r="X187" i="7" s="1"/>
  <c r="Z187" i="7" s="1"/>
  <c r="S187" i="7"/>
  <c r="Q187" i="7"/>
  <c r="T186" i="7"/>
  <c r="X186" i="7" s="1"/>
  <c r="Z186" i="7" s="1"/>
  <c r="S186" i="7"/>
  <c r="Q186" i="7"/>
  <c r="T185" i="7"/>
  <c r="X185" i="7" s="1"/>
  <c r="Z185" i="7" s="1"/>
  <c r="S185" i="7"/>
  <c r="Q185" i="7"/>
  <c r="T184" i="7"/>
  <c r="X184" i="7" s="1"/>
  <c r="Z184" i="7" s="1"/>
  <c r="S184" i="7"/>
  <c r="Q184" i="7"/>
  <c r="T183" i="7"/>
  <c r="X183" i="7" s="1"/>
  <c r="Z183" i="7" s="1"/>
  <c r="S183" i="7"/>
  <c r="Q183" i="7"/>
  <c r="T182" i="7"/>
  <c r="X182" i="7" s="1"/>
  <c r="Z182" i="7" s="1"/>
  <c r="S182" i="7"/>
  <c r="Q182" i="7"/>
  <c r="T181" i="7"/>
  <c r="X181" i="7" s="1"/>
  <c r="Z181" i="7" s="1"/>
  <c r="S181" i="7"/>
  <c r="Q181" i="7"/>
  <c r="T180" i="7"/>
  <c r="X180" i="7" s="1"/>
  <c r="Z180" i="7" s="1"/>
  <c r="S180" i="7"/>
  <c r="Q180" i="7"/>
  <c r="T179" i="7"/>
  <c r="X179" i="7" s="1"/>
  <c r="Z179" i="7" s="1"/>
  <c r="S179" i="7"/>
  <c r="Q179" i="7"/>
  <c r="T178" i="7"/>
  <c r="X178" i="7" s="1"/>
  <c r="Z178" i="7" s="1"/>
  <c r="S178" i="7"/>
  <c r="Q178" i="7"/>
  <c r="T177" i="7"/>
  <c r="X177" i="7" s="1"/>
  <c r="Z177" i="7" s="1"/>
  <c r="S177" i="7"/>
  <c r="Q177" i="7"/>
  <c r="T176" i="7"/>
  <c r="X176" i="7" s="1"/>
  <c r="Z176" i="7" s="1"/>
  <c r="S176" i="7"/>
  <c r="Q176" i="7"/>
  <c r="T175" i="7"/>
  <c r="X175" i="7" s="1"/>
  <c r="Z175" i="7" s="1"/>
  <c r="S175" i="7"/>
  <c r="Q175" i="7"/>
  <c r="T174" i="7"/>
  <c r="X174" i="7" s="1"/>
  <c r="Z174" i="7" s="1"/>
  <c r="S174" i="7"/>
  <c r="Q174" i="7"/>
  <c r="T173" i="7"/>
  <c r="X173" i="7" s="1"/>
  <c r="Z173" i="7" s="1"/>
  <c r="S173" i="7"/>
  <c r="Q173" i="7"/>
  <c r="T172" i="7"/>
  <c r="X172" i="7" s="1"/>
  <c r="Z172" i="7" s="1"/>
  <c r="S172" i="7"/>
  <c r="Q172" i="7"/>
  <c r="T171" i="7"/>
  <c r="X171" i="7" s="1"/>
  <c r="Z171" i="7" s="1"/>
  <c r="S171" i="7"/>
  <c r="Q171" i="7"/>
  <c r="T170" i="7"/>
  <c r="X170" i="7" s="1"/>
  <c r="Z170" i="7" s="1"/>
  <c r="S170" i="7"/>
  <c r="Q170" i="7"/>
  <c r="T169" i="7"/>
  <c r="X169" i="7" s="1"/>
  <c r="Z169" i="7" s="1"/>
  <c r="S169" i="7"/>
  <c r="Q169" i="7"/>
  <c r="T168" i="7"/>
  <c r="X168" i="7" s="1"/>
  <c r="Z168" i="7" s="1"/>
  <c r="S168" i="7"/>
  <c r="Q168" i="7"/>
  <c r="T167" i="7"/>
  <c r="X167" i="7" s="1"/>
  <c r="Z167" i="7" s="1"/>
  <c r="S167" i="7"/>
  <c r="Q167" i="7"/>
  <c r="T166" i="7"/>
  <c r="X166" i="7" s="1"/>
  <c r="Z166" i="7" s="1"/>
  <c r="S166" i="7"/>
  <c r="Q166" i="7"/>
  <c r="T165" i="7"/>
  <c r="X165" i="7" s="1"/>
  <c r="Z165" i="7" s="1"/>
  <c r="S165" i="7"/>
  <c r="Q165" i="7"/>
  <c r="T164" i="7"/>
  <c r="X164" i="7" s="1"/>
  <c r="Z164" i="7" s="1"/>
  <c r="S164" i="7"/>
  <c r="Q164" i="7"/>
  <c r="T163" i="7"/>
  <c r="X163" i="7" s="1"/>
  <c r="Z163" i="7" s="1"/>
  <c r="S163" i="7"/>
  <c r="Q163" i="7"/>
  <c r="T162" i="7"/>
  <c r="X162" i="7" s="1"/>
  <c r="Z162" i="7" s="1"/>
  <c r="S162" i="7"/>
  <c r="Q162" i="7"/>
  <c r="T161" i="7"/>
  <c r="X161" i="7" s="1"/>
  <c r="Z161" i="7" s="1"/>
  <c r="S161" i="7"/>
  <c r="Q161" i="7"/>
  <c r="T160" i="7"/>
  <c r="X160" i="7" s="1"/>
  <c r="Z160" i="7" s="1"/>
  <c r="S160" i="7"/>
  <c r="Q160" i="7"/>
  <c r="T159" i="7"/>
  <c r="X159" i="7" s="1"/>
  <c r="Z159" i="7" s="1"/>
  <c r="S159" i="7"/>
  <c r="Q159" i="7"/>
  <c r="T158" i="7"/>
  <c r="X158" i="7" s="1"/>
  <c r="Z158" i="7" s="1"/>
  <c r="S158" i="7"/>
  <c r="Q158" i="7"/>
  <c r="T157" i="7"/>
  <c r="X157" i="7" s="1"/>
  <c r="Z157" i="7" s="1"/>
  <c r="S157" i="7"/>
  <c r="Q157" i="7"/>
  <c r="T156" i="7"/>
  <c r="X156" i="7" s="1"/>
  <c r="Z156" i="7" s="1"/>
  <c r="S156" i="7"/>
  <c r="Q156" i="7"/>
  <c r="T155" i="7"/>
  <c r="X155" i="7" s="1"/>
  <c r="Z155" i="7" s="1"/>
  <c r="S155" i="7"/>
  <c r="Q155" i="7"/>
  <c r="T154" i="7"/>
  <c r="X154" i="7" s="1"/>
  <c r="Z154" i="7" s="1"/>
  <c r="S154" i="7"/>
  <c r="Q154" i="7"/>
  <c r="T153" i="7"/>
  <c r="X153" i="7" s="1"/>
  <c r="Z153" i="7" s="1"/>
  <c r="S153" i="7"/>
  <c r="Q153" i="7"/>
  <c r="T152" i="7"/>
  <c r="X152" i="7" s="1"/>
  <c r="Z152" i="7" s="1"/>
  <c r="S152" i="7"/>
  <c r="Q152" i="7"/>
  <c r="T151" i="7"/>
  <c r="X151" i="7" s="1"/>
  <c r="Z151" i="7" s="1"/>
  <c r="S151" i="7"/>
  <c r="Q151" i="7"/>
  <c r="T150" i="7"/>
  <c r="X150" i="7" s="1"/>
  <c r="Z150" i="7" s="1"/>
  <c r="S150" i="7"/>
  <c r="Q150" i="7"/>
  <c r="T149" i="7"/>
  <c r="X149" i="7" s="1"/>
  <c r="Z149" i="7" s="1"/>
  <c r="S149" i="7"/>
  <c r="Q149" i="7"/>
  <c r="T148" i="7"/>
  <c r="X148" i="7" s="1"/>
  <c r="Z148" i="7" s="1"/>
  <c r="S148" i="7"/>
  <c r="Q148" i="7"/>
  <c r="T147" i="7"/>
  <c r="X147" i="7" s="1"/>
  <c r="Z147" i="7" s="1"/>
  <c r="S147" i="7"/>
  <c r="Q147" i="7"/>
  <c r="T146" i="7"/>
  <c r="X146" i="7" s="1"/>
  <c r="Z146" i="7" s="1"/>
  <c r="S146" i="7"/>
  <c r="Q146" i="7"/>
  <c r="T145" i="7"/>
  <c r="X145" i="7" s="1"/>
  <c r="Z145" i="7" s="1"/>
  <c r="S145" i="7"/>
  <c r="Q145" i="7"/>
  <c r="T144" i="7"/>
  <c r="X144" i="7" s="1"/>
  <c r="Z144" i="7" s="1"/>
  <c r="S144" i="7"/>
  <c r="Q144" i="7"/>
  <c r="T143" i="7"/>
  <c r="X143" i="7" s="1"/>
  <c r="Z143" i="7" s="1"/>
  <c r="S143" i="7"/>
  <c r="Q143" i="7"/>
  <c r="T142" i="7"/>
  <c r="X142" i="7" s="1"/>
  <c r="Z142" i="7" s="1"/>
  <c r="S142" i="7"/>
  <c r="Q142" i="7"/>
  <c r="T141" i="7"/>
  <c r="X141" i="7" s="1"/>
  <c r="Z141" i="7" s="1"/>
  <c r="S141" i="7"/>
  <c r="Q141" i="7"/>
  <c r="T140" i="7"/>
  <c r="X140" i="7" s="1"/>
  <c r="Z140" i="7" s="1"/>
  <c r="S140" i="7"/>
  <c r="Q140" i="7"/>
  <c r="T139" i="7"/>
  <c r="X139" i="7" s="1"/>
  <c r="Z139" i="7" s="1"/>
  <c r="S139" i="7"/>
  <c r="Q139" i="7"/>
  <c r="T138" i="7"/>
  <c r="X138" i="7" s="1"/>
  <c r="Z138" i="7" s="1"/>
  <c r="S138" i="7"/>
  <c r="Q138" i="7"/>
  <c r="T137" i="7"/>
  <c r="X137" i="7" s="1"/>
  <c r="Z137" i="7" s="1"/>
  <c r="S137" i="7"/>
  <c r="Q137" i="7"/>
  <c r="T136" i="7"/>
  <c r="X136" i="7" s="1"/>
  <c r="Z136" i="7" s="1"/>
  <c r="S136" i="7"/>
  <c r="Q136" i="7"/>
  <c r="T135" i="7"/>
  <c r="X135" i="7" s="1"/>
  <c r="Z135" i="7" s="1"/>
  <c r="S135" i="7"/>
  <c r="Q135" i="7"/>
  <c r="T134" i="7"/>
  <c r="X134" i="7" s="1"/>
  <c r="Z134" i="7" s="1"/>
  <c r="S134" i="7"/>
  <c r="Q134" i="7"/>
  <c r="T133" i="7"/>
  <c r="X133" i="7" s="1"/>
  <c r="Z133" i="7" s="1"/>
  <c r="S133" i="7"/>
  <c r="Q133" i="7"/>
  <c r="T132" i="7"/>
  <c r="X132" i="7" s="1"/>
  <c r="Z132" i="7" s="1"/>
  <c r="S132" i="7"/>
  <c r="Q132" i="7"/>
  <c r="T131" i="7"/>
  <c r="X131" i="7" s="1"/>
  <c r="Z131" i="7" s="1"/>
  <c r="S131" i="7"/>
  <c r="Q131" i="7"/>
  <c r="T130" i="7"/>
  <c r="X130" i="7" s="1"/>
  <c r="Z130" i="7" s="1"/>
  <c r="S130" i="7"/>
  <c r="Q130" i="7"/>
  <c r="T129" i="7"/>
  <c r="X129" i="7" s="1"/>
  <c r="Z129" i="7" s="1"/>
  <c r="S129" i="7"/>
  <c r="Q129" i="7"/>
  <c r="T128" i="7"/>
  <c r="X128" i="7" s="1"/>
  <c r="Z128" i="7" s="1"/>
  <c r="S128" i="7"/>
  <c r="Q128" i="7"/>
  <c r="T127" i="7"/>
  <c r="X127" i="7" s="1"/>
  <c r="Z127" i="7" s="1"/>
  <c r="S127" i="7"/>
  <c r="Q127" i="7"/>
  <c r="T126" i="7"/>
  <c r="X126" i="7" s="1"/>
  <c r="Z126" i="7" s="1"/>
  <c r="S126" i="7"/>
  <c r="Q126" i="7"/>
  <c r="T125" i="7"/>
  <c r="X125" i="7" s="1"/>
  <c r="Z125" i="7" s="1"/>
  <c r="S125" i="7"/>
  <c r="Q125" i="7"/>
  <c r="T124" i="7"/>
  <c r="X124" i="7" s="1"/>
  <c r="Z124" i="7" s="1"/>
  <c r="S124" i="7"/>
  <c r="Q124" i="7"/>
  <c r="T123" i="7"/>
  <c r="X123" i="7" s="1"/>
  <c r="Z123" i="7" s="1"/>
  <c r="S123" i="7"/>
  <c r="Q123" i="7"/>
  <c r="T122" i="7"/>
  <c r="X122" i="7" s="1"/>
  <c r="Z122" i="7" s="1"/>
  <c r="S122" i="7"/>
  <c r="Q122" i="7"/>
  <c r="T121" i="7"/>
  <c r="X121" i="7" s="1"/>
  <c r="Z121" i="7" s="1"/>
  <c r="S121" i="7"/>
  <c r="Q121" i="7"/>
  <c r="T120" i="7"/>
  <c r="X120" i="7" s="1"/>
  <c r="Z120" i="7" s="1"/>
  <c r="S120" i="7"/>
  <c r="Q120" i="7"/>
  <c r="T119" i="7"/>
  <c r="X119" i="7" s="1"/>
  <c r="Z119" i="7" s="1"/>
  <c r="S119" i="7"/>
  <c r="Q119" i="7"/>
  <c r="T118" i="7"/>
  <c r="X118" i="7" s="1"/>
  <c r="Z118" i="7" s="1"/>
  <c r="S118" i="7"/>
  <c r="Q118" i="7"/>
  <c r="T117" i="7"/>
  <c r="X117" i="7" s="1"/>
  <c r="Z117" i="7" s="1"/>
  <c r="S117" i="7"/>
  <c r="Q117" i="7"/>
  <c r="T116" i="7"/>
  <c r="X116" i="7" s="1"/>
  <c r="Z116" i="7" s="1"/>
  <c r="S116" i="7"/>
  <c r="Q116" i="7"/>
  <c r="T115" i="7"/>
  <c r="X115" i="7" s="1"/>
  <c r="Z115" i="7" s="1"/>
  <c r="S115" i="7"/>
  <c r="Q115" i="7"/>
  <c r="T114" i="7"/>
  <c r="X114" i="7" s="1"/>
  <c r="Z114" i="7" s="1"/>
  <c r="S114" i="7"/>
  <c r="Q114" i="7"/>
  <c r="T113" i="7"/>
  <c r="X113" i="7" s="1"/>
  <c r="Z113" i="7" s="1"/>
  <c r="S113" i="7"/>
  <c r="Q113" i="7"/>
  <c r="T112" i="7"/>
  <c r="X112" i="7" s="1"/>
  <c r="Z112" i="7" s="1"/>
  <c r="S112" i="7"/>
  <c r="Q112" i="7"/>
  <c r="T111" i="7"/>
  <c r="X111" i="7" s="1"/>
  <c r="Z111" i="7" s="1"/>
  <c r="S111" i="7"/>
  <c r="Q111" i="7"/>
  <c r="T110" i="7"/>
  <c r="X110" i="7" s="1"/>
  <c r="Z110" i="7" s="1"/>
  <c r="S110" i="7"/>
  <c r="Q110" i="7"/>
  <c r="T109" i="7"/>
  <c r="X109" i="7" s="1"/>
  <c r="Z109" i="7" s="1"/>
  <c r="S109" i="7"/>
  <c r="Q109" i="7"/>
  <c r="T108" i="7"/>
  <c r="X108" i="7" s="1"/>
  <c r="Z108" i="7" s="1"/>
  <c r="S108" i="7"/>
  <c r="Q108" i="7"/>
  <c r="T107" i="7"/>
  <c r="X107" i="7" s="1"/>
  <c r="Z107" i="7" s="1"/>
  <c r="S107" i="7"/>
  <c r="Q107" i="7"/>
  <c r="T106" i="7"/>
  <c r="X106" i="7" s="1"/>
  <c r="Z106" i="7" s="1"/>
  <c r="S106" i="7"/>
  <c r="Q106" i="7"/>
  <c r="T105" i="7"/>
  <c r="X105" i="7" s="1"/>
  <c r="Z105" i="7" s="1"/>
  <c r="S105" i="7"/>
  <c r="Q105" i="7"/>
  <c r="T104" i="7"/>
  <c r="X104" i="7" s="1"/>
  <c r="Z104" i="7" s="1"/>
  <c r="S104" i="7"/>
  <c r="Q104" i="7"/>
  <c r="T103" i="7"/>
  <c r="X103" i="7" s="1"/>
  <c r="Z103" i="7" s="1"/>
  <c r="S103" i="7"/>
  <c r="Q103" i="7"/>
  <c r="T102" i="7"/>
  <c r="X102" i="7" s="1"/>
  <c r="Z102" i="7" s="1"/>
  <c r="S102" i="7"/>
  <c r="Q102" i="7"/>
  <c r="T101" i="7"/>
  <c r="X101" i="7" s="1"/>
  <c r="Z101" i="7" s="1"/>
  <c r="S101" i="7"/>
  <c r="Q101" i="7"/>
  <c r="T100" i="7"/>
  <c r="X100" i="7" s="1"/>
  <c r="Z100" i="7" s="1"/>
  <c r="S100" i="7"/>
  <c r="Q100" i="7"/>
  <c r="T99" i="7"/>
  <c r="X99" i="7" s="1"/>
  <c r="Z99" i="7" s="1"/>
  <c r="S99" i="7"/>
  <c r="Q99" i="7"/>
  <c r="T98" i="7"/>
  <c r="X98" i="7" s="1"/>
  <c r="Z98" i="7" s="1"/>
  <c r="S98" i="7"/>
  <c r="Q98" i="7"/>
  <c r="T97" i="7"/>
  <c r="X97" i="7" s="1"/>
  <c r="Z97" i="7" s="1"/>
  <c r="S97" i="7"/>
  <c r="Q97" i="7"/>
  <c r="T96" i="7"/>
  <c r="X96" i="7" s="1"/>
  <c r="Z96" i="7" s="1"/>
  <c r="S96" i="7"/>
  <c r="Q96" i="7"/>
  <c r="T95" i="7"/>
  <c r="X95" i="7" s="1"/>
  <c r="Z95" i="7" s="1"/>
  <c r="S95" i="7"/>
  <c r="Q95" i="7"/>
  <c r="T94" i="7"/>
  <c r="X94" i="7" s="1"/>
  <c r="Z94" i="7" s="1"/>
  <c r="S94" i="7"/>
  <c r="Q94" i="7"/>
  <c r="T93" i="7"/>
  <c r="X93" i="7" s="1"/>
  <c r="Z93" i="7" s="1"/>
  <c r="S93" i="7"/>
  <c r="Q93" i="7"/>
  <c r="T92" i="7"/>
  <c r="X92" i="7" s="1"/>
  <c r="Z92" i="7" s="1"/>
  <c r="S92" i="7"/>
  <c r="Q92" i="7"/>
  <c r="T91" i="7"/>
  <c r="X91" i="7" s="1"/>
  <c r="Z91" i="7" s="1"/>
  <c r="S91" i="7"/>
  <c r="Q91" i="7"/>
  <c r="T90" i="7"/>
  <c r="X90" i="7" s="1"/>
  <c r="Z90" i="7" s="1"/>
  <c r="S90" i="7"/>
  <c r="Q90" i="7"/>
  <c r="T89" i="7"/>
  <c r="X89" i="7" s="1"/>
  <c r="Z89" i="7" s="1"/>
  <c r="S89" i="7"/>
  <c r="Q89" i="7"/>
  <c r="T88" i="7"/>
  <c r="X88" i="7" s="1"/>
  <c r="Z88" i="7" s="1"/>
  <c r="S88" i="7"/>
  <c r="Q88" i="7"/>
  <c r="T87" i="7"/>
  <c r="X87" i="7" s="1"/>
  <c r="Z87" i="7" s="1"/>
  <c r="S87" i="7"/>
  <c r="Q87" i="7"/>
  <c r="T86" i="7"/>
  <c r="X86" i="7" s="1"/>
  <c r="Z86" i="7" s="1"/>
  <c r="S86" i="7"/>
  <c r="Q86" i="7"/>
  <c r="T85" i="7"/>
  <c r="X85" i="7" s="1"/>
  <c r="Z85" i="7" s="1"/>
  <c r="S85" i="7"/>
  <c r="Q85" i="7"/>
  <c r="T84" i="7"/>
  <c r="X84" i="7" s="1"/>
  <c r="Z84" i="7" s="1"/>
  <c r="S84" i="7"/>
  <c r="Q84" i="7"/>
  <c r="T83" i="7"/>
  <c r="X83" i="7" s="1"/>
  <c r="Z83" i="7" s="1"/>
  <c r="S83" i="7"/>
  <c r="Q83" i="7"/>
  <c r="T82" i="7"/>
  <c r="X82" i="7" s="1"/>
  <c r="Z82" i="7" s="1"/>
  <c r="S82" i="7"/>
  <c r="Q82" i="7"/>
  <c r="T81" i="7"/>
  <c r="X81" i="7" s="1"/>
  <c r="Z81" i="7" s="1"/>
  <c r="S81" i="7"/>
  <c r="Q81" i="7"/>
  <c r="T80" i="7"/>
  <c r="X80" i="7" s="1"/>
  <c r="Z80" i="7" s="1"/>
  <c r="S80" i="7"/>
  <c r="Q80" i="7"/>
  <c r="T79" i="7"/>
  <c r="X79" i="7" s="1"/>
  <c r="Z79" i="7" s="1"/>
  <c r="S79" i="7"/>
  <c r="Q79" i="7"/>
  <c r="T78" i="7"/>
  <c r="X78" i="7" s="1"/>
  <c r="Z78" i="7" s="1"/>
  <c r="S78" i="7"/>
  <c r="Q78" i="7"/>
  <c r="T77" i="7"/>
  <c r="X77" i="7" s="1"/>
  <c r="Z77" i="7" s="1"/>
  <c r="S77" i="7"/>
  <c r="Q77" i="7"/>
  <c r="T76" i="7"/>
  <c r="X76" i="7" s="1"/>
  <c r="Z76" i="7" s="1"/>
  <c r="S76" i="7"/>
  <c r="Q76" i="7"/>
  <c r="T75" i="7"/>
  <c r="X75" i="7" s="1"/>
  <c r="Z75" i="7" s="1"/>
  <c r="S75" i="7"/>
  <c r="Q75" i="7"/>
  <c r="T74" i="7"/>
  <c r="S74" i="7"/>
  <c r="Q74" i="7"/>
  <c r="T73" i="7"/>
  <c r="X73" i="7" s="1"/>
  <c r="Z73" i="7" s="1"/>
  <c r="S73" i="7"/>
  <c r="Q73" i="7"/>
  <c r="T72" i="7"/>
  <c r="X72" i="7" s="1"/>
  <c r="Z72" i="7" s="1"/>
  <c r="S72" i="7"/>
  <c r="Q72" i="7"/>
  <c r="T71" i="7"/>
  <c r="X71" i="7" s="1"/>
  <c r="Z71" i="7" s="1"/>
  <c r="S71" i="7"/>
  <c r="Q71" i="7"/>
  <c r="T70" i="7"/>
  <c r="X70" i="7" s="1"/>
  <c r="Z70" i="7" s="1"/>
  <c r="S70" i="7"/>
  <c r="Q70" i="7"/>
  <c r="T69" i="7"/>
  <c r="X69" i="7" s="1"/>
  <c r="Z69" i="7" s="1"/>
  <c r="S69" i="7"/>
  <c r="Q69" i="7"/>
  <c r="T68" i="7"/>
  <c r="X68" i="7" s="1"/>
  <c r="Z68" i="7" s="1"/>
  <c r="S68" i="7"/>
  <c r="Q68" i="7"/>
  <c r="T67" i="7"/>
  <c r="X67" i="7" s="1"/>
  <c r="Z67" i="7" s="1"/>
  <c r="S67" i="7"/>
  <c r="Q67" i="7"/>
  <c r="T66" i="7"/>
  <c r="X66" i="7" s="1"/>
  <c r="Z66" i="7" s="1"/>
  <c r="S66" i="7"/>
  <c r="Q66" i="7"/>
  <c r="T65" i="7"/>
  <c r="X65" i="7" s="1"/>
  <c r="Z65" i="7" s="1"/>
  <c r="S65" i="7"/>
  <c r="Q65" i="7"/>
  <c r="T64" i="7"/>
  <c r="X64" i="7" s="1"/>
  <c r="Z64" i="7" s="1"/>
  <c r="S64" i="7"/>
  <c r="Q64" i="7"/>
  <c r="T63" i="7"/>
  <c r="X63" i="7" s="1"/>
  <c r="Z63" i="7" s="1"/>
  <c r="S63" i="7"/>
  <c r="Q63" i="7"/>
  <c r="T62" i="7"/>
  <c r="X62" i="7" s="1"/>
  <c r="Z62" i="7" s="1"/>
  <c r="S62" i="7"/>
  <c r="Q62" i="7"/>
  <c r="T61" i="7"/>
  <c r="X61" i="7" s="1"/>
  <c r="Z61" i="7" s="1"/>
  <c r="S61" i="7"/>
  <c r="Q61" i="7"/>
  <c r="T60" i="7"/>
  <c r="X60" i="7" s="1"/>
  <c r="Z60" i="7" s="1"/>
  <c r="S60" i="7"/>
  <c r="Q60" i="7"/>
  <c r="T59" i="7"/>
  <c r="X59" i="7" s="1"/>
  <c r="Z59" i="7" s="1"/>
  <c r="S59" i="7"/>
  <c r="Q59" i="7"/>
  <c r="T58" i="7"/>
  <c r="X58" i="7" s="1"/>
  <c r="Z58" i="7" s="1"/>
  <c r="S58" i="7"/>
  <c r="Q58" i="7"/>
  <c r="T57" i="7"/>
  <c r="X57" i="7" s="1"/>
  <c r="Z57" i="7" s="1"/>
  <c r="S57" i="7"/>
  <c r="Q57" i="7"/>
  <c r="T56" i="7"/>
  <c r="X56" i="7" s="1"/>
  <c r="Z56" i="7" s="1"/>
  <c r="S56" i="7"/>
  <c r="Q56" i="7"/>
  <c r="T55" i="7"/>
  <c r="X55" i="7" s="1"/>
  <c r="Z55" i="7" s="1"/>
  <c r="S55" i="7"/>
  <c r="Q55" i="7"/>
  <c r="T54" i="7"/>
  <c r="X54" i="7" s="1"/>
  <c r="Z54" i="7" s="1"/>
  <c r="S54" i="7"/>
  <c r="Q54" i="7"/>
  <c r="T53" i="7"/>
  <c r="X53" i="7" s="1"/>
  <c r="Z53" i="7" s="1"/>
  <c r="S53" i="7"/>
  <c r="Q53" i="7"/>
  <c r="T52" i="7"/>
  <c r="X52" i="7" s="1"/>
  <c r="Z52" i="7" s="1"/>
  <c r="S52" i="7"/>
  <c r="Q52" i="7"/>
  <c r="T51" i="7"/>
  <c r="X51" i="7" s="1"/>
  <c r="Z51" i="7" s="1"/>
  <c r="S51" i="7"/>
  <c r="Q51" i="7"/>
  <c r="T50" i="7"/>
  <c r="X50" i="7" s="1"/>
  <c r="Z50" i="7" s="1"/>
  <c r="S50" i="7"/>
  <c r="Q50" i="7"/>
  <c r="T49" i="7"/>
  <c r="X49" i="7" s="1"/>
  <c r="Z49" i="7" s="1"/>
  <c r="S49" i="7"/>
  <c r="Q49" i="7"/>
  <c r="T48" i="7"/>
  <c r="X48" i="7" s="1"/>
  <c r="Z48" i="7" s="1"/>
  <c r="S48" i="7"/>
  <c r="Q48" i="7"/>
  <c r="T47" i="7"/>
  <c r="X47" i="7" s="1"/>
  <c r="Z47" i="7" s="1"/>
  <c r="S47" i="7"/>
  <c r="Q47" i="7"/>
  <c r="T46" i="7"/>
  <c r="X46" i="7" s="1"/>
  <c r="Z46" i="7" s="1"/>
  <c r="S46" i="7"/>
  <c r="Q46" i="7"/>
  <c r="T45" i="7"/>
  <c r="X45" i="7" s="1"/>
  <c r="Z45" i="7" s="1"/>
  <c r="S45" i="7"/>
  <c r="Q45" i="7"/>
  <c r="T44" i="7"/>
  <c r="X44" i="7" s="1"/>
  <c r="Z44" i="7" s="1"/>
  <c r="S44" i="7"/>
  <c r="Q44" i="7"/>
  <c r="T43" i="7"/>
  <c r="X43" i="7" s="1"/>
  <c r="Z43" i="7" s="1"/>
  <c r="S43" i="7"/>
  <c r="Q43" i="7"/>
  <c r="T42" i="7"/>
  <c r="X42" i="7" s="1"/>
  <c r="Z42" i="7" s="1"/>
  <c r="S42" i="7"/>
  <c r="Q42" i="7"/>
  <c r="T41" i="7"/>
  <c r="X41" i="7" s="1"/>
  <c r="Z41" i="7" s="1"/>
  <c r="S41" i="7"/>
  <c r="Q41" i="7"/>
  <c r="T40" i="7"/>
  <c r="X40" i="7" s="1"/>
  <c r="Z40" i="7" s="1"/>
  <c r="S40" i="7"/>
  <c r="Q40" i="7"/>
  <c r="T39" i="7"/>
  <c r="X39" i="7" s="1"/>
  <c r="Z39" i="7" s="1"/>
  <c r="S39" i="7"/>
  <c r="Q39" i="7"/>
  <c r="T38" i="7"/>
  <c r="X38" i="7" s="1"/>
  <c r="Z38" i="7" s="1"/>
  <c r="S38" i="7"/>
  <c r="Q38" i="7"/>
  <c r="T37" i="7"/>
  <c r="X37" i="7" s="1"/>
  <c r="Z37" i="7" s="1"/>
  <c r="S37" i="7"/>
  <c r="Q37" i="7"/>
  <c r="T36" i="7"/>
  <c r="X36" i="7" s="1"/>
  <c r="Z36" i="7" s="1"/>
  <c r="S36" i="7"/>
  <c r="Q36" i="7"/>
  <c r="T35" i="7"/>
  <c r="X35" i="7" s="1"/>
  <c r="Z35" i="7" s="1"/>
  <c r="S35" i="7"/>
  <c r="Q35" i="7"/>
  <c r="T34" i="7"/>
  <c r="X34" i="7" s="1"/>
  <c r="Z34" i="7" s="1"/>
  <c r="S34" i="7"/>
  <c r="Q34" i="7"/>
  <c r="T33" i="7"/>
  <c r="X33" i="7" s="1"/>
  <c r="Z33" i="7" s="1"/>
  <c r="S33" i="7"/>
  <c r="Q33" i="7"/>
  <c r="T32" i="7"/>
  <c r="X32" i="7" s="1"/>
  <c r="Z32" i="7" s="1"/>
  <c r="S32" i="7"/>
  <c r="Q32" i="7"/>
  <c r="T31" i="7"/>
  <c r="X31" i="7" s="1"/>
  <c r="Z31" i="7" s="1"/>
  <c r="S31" i="7"/>
  <c r="Q31" i="7"/>
  <c r="T30" i="7"/>
  <c r="X30" i="7" s="1"/>
  <c r="Z30" i="7" s="1"/>
  <c r="S30" i="7"/>
  <c r="Q30" i="7"/>
  <c r="T29" i="7"/>
  <c r="X29" i="7" s="1"/>
  <c r="Z29" i="7" s="1"/>
  <c r="S29" i="7"/>
  <c r="Q29" i="7"/>
  <c r="T28" i="7"/>
  <c r="X28" i="7" s="1"/>
  <c r="Z28" i="7" s="1"/>
  <c r="S28" i="7"/>
  <c r="Q28" i="7"/>
  <c r="T27" i="7"/>
  <c r="X27" i="7" s="1"/>
  <c r="Z27" i="7" s="1"/>
  <c r="S27" i="7"/>
  <c r="Q27" i="7"/>
  <c r="T26" i="7"/>
  <c r="X26" i="7" s="1"/>
  <c r="Z26" i="7" s="1"/>
  <c r="S26" i="7"/>
  <c r="Q26" i="7"/>
  <c r="T25" i="7"/>
  <c r="X25" i="7" s="1"/>
  <c r="Z25" i="7" s="1"/>
  <c r="S25" i="7"/>
  <c r="Q25" i="7"/>
  <c r="T24" i="7"/>
  <c r="X24" i="7" s="1"/>
  <c r="Z24" i="7" s="1"/>
  <c r="S24" i="7"/>
  <c r="Q24" i="7"/>
  <c r="T23" i="7"/>
  <c r="X23" i="7" s="1"/>
  <c r="Z23" i="7" s="1"/>
  <c r="S23" i="7"/>
  <c r="Q23" i="7"/>
  <c r="T22" i="7"/>
  <c r="X22" i="7" s="1"/>
  <c r="Z22" i="7" s="1"/>
  <c r="S22" i="7"/>
  <c r="Q22" i="7"/>
  <c r="T21" i="7"/>
  <c r="X21" i="7" s="1"/>
  <c r="Z21" i="7" s="1"/>
  <c r="S21" i="7"/>
  <c r="Q21" i="7"/>
  <c r="T20" i="7"/>
  <c r="X20" i="7" s="1"/>
  <c r="Z20" i="7" s="1"/>
  <c r="S20" i="7"/>
  <c r="Q20" i="7"/>
  <c r="T19" i="7"/>
  <c r="X19" i="7" s="1"/>
  <c r="Z19" i="7" s="1"/>
  <c r="S19" i="7"/>
  <c r="Q19" i="7"/>
  <c r="T18" i="7"/>
  <c r="X18" i="7" s="1"/>
  <c r="Z18" i="7" s="1"/>
  <c r="S18" i="7"/>
  <c r="Q18" i="7"/>
  <c r="T17" i="7"/>
  <c r="X17" i="7" s="1"/>
  <c r="Z17" i="7" s="1"/>
  <c r="S17" i="7"/>
  <c r="Q17" i="7"/>
  <c r="T16" i="7"/>
  <c r="X16" i="7" s="1"/>
  <c r="Z16" i="7" s="1"/>
  <c r="S16" i="7"/>
  <c r="Q16" i="7"/>
  <c r="T15" i="7"/>
  <c r="X15" i="7" s="1"/>
  <c r="Z15" i="7" s="1"/>
  <c r="S15" i="7"/>
  <c r="Q15" i="7"/>
  <c r="T14" i="7"/>
  <c r="X14" i="7" s="1"/>
  <c r="Z14" i="7" s="1"/>
  <c r="S14" i="7"/>
  <c r="Q14" i="7"/>
  <c r="T13" i="7"/>
  <c r="X13" i="7" s="1"/>
  <c r="Z13" i="7" s="1"/>
  <c r="S13" i="7"/>
  <c r="Q13" i="7"/>
  <c r="T12" i="7"/>
  <c r="X12" i="7" s="1"/>
  <c r="Z12" i="7" s="1"/>
  <c r="S12" i="7"/>
  <c r="Q12" i="7"/>
  <c r="T11" i="7"/>
  <c r="X11" i="7" s="1"/>
  <c r="Z11" i="7" s="1"/>
  <c r="S11" i="7"/>
  <c r="Q11" i="7"/>
  <c r="T10" i="7"/>
  <c r="X10" i="7" s="1"/>
  <c r="Z10" i="7" s="1"/>
  <c r="S10" i="7"/>
  <c r="Q10" i="7"/>
  <c r="T9" i="7"/>
  <c r="X9" i="7" s="1"/>
  <c r="Z9" i="7" s="1"/>
  <c r="S9" i="7"/>
  <c r="Q9" i="7"/>
  <c r="T8" i="7"/>
  <c r="X8" i="7" s="1"/>
  <c r="Z8" i="7" s="1"/>
  <c r="S8" i="7"/>
  <c r="Q8" i="7"/>
  <c r="T7" i="7"/>
  <c r="X7" i="7" s="1"/>
  <c r="Z7" i="7" s="1"/>
  <c r="S7" i="7"/>
  <c r="Q7" i="7"/>
  <c r="T6" i="7"/>
  <c r="X6" i="7" s="1"/>
  <c r="Z6" i="7" s="1"/>
  <c r="S6" i="7"/>
  <c r="Q6" i="7"/>
  <c r="T5" i="7"/>
  <c r="X5" i="7" s="1"/>
  <c r="Z5" i="7" s="1"/>
  <c r="S5" i="7"/>
  <c r="Q5" i="7"/>
  <c r="T4" i="7"/>
  <c r="X4" i="7" s="1"/>
  <c r="Z4" i="7" s="1"/>
  <c r="S4" i="7"/>
  <c r="Q4" i="7"/>
  <c r="T3" i="7"/>
  <c r="X3" i="7" s="1"/>
  <c r="Z3" i="7" s="1"/>
  <c r="S3" i="7"/>
  <c r="Q3" i="7"/>
  <c r="T2" i="7"/>
  <c r="X2" i="7" s="1"/>
  <c r="Z2" i="7" s="1"/>
  <c r="S2" i="7"/>
  <c r="Q2" i="7"/>
  <c r="T200" i="6"/>
  <c r="X200" i="6" s="1"/>
  <c r="Z200" i="6" s="1"/>
  <c r="S200" i="6"/>
  <c r="Q200" i="6"/>
  <c r="T199" i="6"/>
  <c r="X199" i="6" s="1"/>
  <c r="Z199" i="6" s="1"/>
  <c r="S199" i="6"/>
  <c r="Q199" i="6"/>
  <c r="T198" i="6"/>
  <c r="X198" i="6" s="1"/>
  <c r="Z198" i="6" s="1"/>
  <c r="S198" i="6"/>
  <c r="Q198" i="6"/>
  <c r="T197" i="6"/>
  <c r="X197" i="6" s="1"/>
  <c r="Z197" i="6" s="1"/>
  <c r="S197" i="6"/>
  <c r="Q197" i="6"/>
  <c r="T196" i="6"/>
  <c r="X196" i="6" s="1"/>
  <c r="Z196" i="6" s="1"/>
  <c r="S196" i="6"/>
  <c r="Q196" i="6"/>
  <c r="T195" i="6"/>
  <c r="X195" i="6" s="1"/>
  <c r="Z195" i="6" s="1"/>
  <c r="S195" i="6"/>
  <c r="Q195" i="6"/>
  <c r="T194" i="6"/>
  <c r="X194" i="6" s="1"/>
  <c r="Z194" i="6" s="1"/>
  <c r="S194" i="6"/>
  <c r="Q194" i="6"/>
  <c r="T193" i="6"/>
  <c r="X193" i="6" s="1"/>
  <c r="Z193" i="6" s="1"/>
  <c r="S193" i="6"/>
  <c r="Q193" i="6"/>
  <c r="T192" i="6"/>
  <c r="X192" i="6" s="1"/>
  <c r="Z192" i="6" s="1"/>
  <c r="S192" i="6"/>
  <c r="Q192" i="6"/>
  <c r="T191" i="6"/>
  <c r="X191" i="6" s="1"/>
  <c r="Z191" i="6" s="1"/>
  <c r="S191" i="6"/>
  <c r="Q191" i="6"/>
  <c r="T190" i="6"/>
  <c r="X190" i="6" s="1"/>
  <c r="Z190" i="6" s="1"/>
  <c r="S190" i="6"/>
  <c r="Q190" i="6"/>
  <c r="T189" i="6"/>
  <c r="X189" i="6" s="1"/>
  <c r="Z189" i="6" s="1"/>
  <c r="S189" i="6"/>
  <c r="Q189" i="6"/>
  <c r="T188" i="6"/>
  <c r="X188" i="6" s="1"/>
  <c r="Z188" i="6" s="1"/>
  <c r="S188" i="6"/>
  <c r="Q188" i="6"/>
  <c r="T187" i="6"/>
  <c r="X187" i="6" s="1"/>
  <c r="Z187" i="6" s="1"/>
  <c r="S187" i="6"/>
  <c r="Q187" i="6"/>
  <c r="T186" i="6"/>
  <c r="X186" i="6" s="1"/>
  <c r="Z186" i="6" s="1"/>
  <c r="S186" i="6"/>
  <c r="Q186" i="6"/>
  <c r="T185" i="6"/>
  <c r="X185" i="6" s="1"/>
  <c r="Z185" i="6" s="1"/>
  <c r="S185" i="6"/>
  <c r="Q185" i="6"/>
  <c r="T184" i="6"/>
  <c r="X184" i="6" s="1"/>
  <c r="Z184" i="6" s="1"/>
  <c r="S184" i="6"/>
  <c r="Q184" i="6"/>
  <c r="T183" i="6"/>
  <c r="X183" i="6" s="1"/>
  <c r="Z183" i="6" s="1"/>
  <c r="S183" i="6"/>
  <c r="Q183" i="6"/>
  <c r="T182" i="6"/>
  <c r="X182" i="6" s="1"/>
  <c r="Z182" i="6" s="1"/>
  <c r="S182" i="6"/>
  <c r="Q182" i="6"/>
  <c r="T181" i="6"/>
  <c r="X181" i="6" s="1"/>
  <c r="Z181" i="6" s="1"/>
  <c r="S181" i="6"/>
  <c r="Q181" i="6"/>
  <c r="T180" i="6"/>
  <c r="X180" i="6" s="1"/>
  <c r="Z180" i="6" s="1"/>
  <c r="S180" i="6"/>
  <c r="Q180" i="6"/>
  <c r="T179" i="6"/>
  <c r="X179" i="6" s="1"/>
  <c r="Z179" i="6" s="1"/>
  <c r="S179" i="6"/>
  <c r="Q179" i="6"/>
  <c r="T178" i="6"/>
  <c r="X178" i="6" s="1"/>
  <c r="Z178" i="6" s="1"/>
  <c r="S178" i="6"/>
  <c r="Q178" i="6"/>
  <c r="T177" i="6"/>
  <c r="X177" i="6" s="1"/>
  <c r="Z177" i="6" s="1"/>
  <c r="S177" i="6"/>
  <c r="Q177" i="6"/>
  <c r="T176" i="6"/>
  <c r="X176" i="6" s="1"/>
  <c r="Z176" i="6" s="1"/>
  <c r="S176" i="6"/>
  <c r="Q176" i="6"/>
  <c r="T175" i="6"/>
  <c r="X175" i="6" s="1"/>
  <c r="Z175" i="6" s="1"/>
  <c r="S175" i="6"/>
  <c r="Q175" i="6"/>
  <c r="T174" i="6"/>
  <c r="X174" i="6" s="1"/>
  <c r="Z174" i="6" s="1"/>
  <c r="S174" i="6"/>
  <c r="Q174" i="6"/>
  <c r="T173" i="6"/>
  <c r="X173" i="6" s="1"/>
  <c r="Z173" i="6" s="1"/>
  <c r="S173" i="6"/>
  <c r="Q173" i="6"/>
  <c r="T172" i="6"/>
  <c r="X172" i="6" s="1"/>
  <c r="Z172" i="6" s="1"/>
  <c r="S172" i="6"/>
  <c r="Q172" i="6"/>
  <c r="T171" i="6"/>
  <c r="X171" i="6" s="1"/>
  <c r="Z171" i="6" s="1"/>
  <c r="S171" i="6"/>
  <c r="Q171" i="6"/>
  <c r="T170" i="6"/>
  <c r="X170" i="6" s="1"/>
  <c r="Z170" i="6" s="1"/>
  <c r="S170" i="6"/>
  <c r="Q170" i="6"/>
  <c r="T169" i="6"/>
  <c r="X169" i="6" s="1"/>
  <c r="Z169" i="6" s="1"/>
  <c r="S169" i="6"/>
  <c r="Q169" i="6"/>
  <c r="T168" i="6"/>
  <c r="X168" i="6" s="1"/>
  <c r="Z168" i="6" s="1"/>
  <c r="S168" i="6"/>
  <c r="Q168" i="6"/>
  <c r="T167" i="6"/>
  <c r="X167" i="6" s="1"/>
  <c r="Z167" i="6" s="1"/>
  <c r="S167" i="6"/>
  <c r="Q167" i="6"/>
  <c r="T166" i="6"/>
  <c r="X166" i="6" s="1"/>
  <c r="Z166" i="6" s="1"/>
  <c r="S166" i="6"/>
  <c r="Q166" i="6"/>
  <c r="T165" i="6"/>
  <c r="X165" i="6" s="1"/>
  <c r="Z165" i="6" s="1"/>
  <c r="S165" i="6"/>
  <c r="Q165" i="6"/>
  <c r="T164" i="6"/>
  <c r="X164" i="6" s="1"/>
  <c r="Z164" i="6" s="1"/>
  <c r="S164" i="6"/>
  <c r="Q164" i="6"/>
  <c r="T163" i="6"/>
  <c r="X163" i="6" s="1"/>
  <c r="Z163" i="6" s="1"/>
  <c r="S163" i="6"/>
  <c r="Q163" i="6"/>
  <c r="T162" i="6"/>
  <c r="X162" i="6" s="1"/>
  <c r="Z162" i="6" s="1"/>
  <c r="S162" i="6"/>
  <c r="Q162" i="6"/>
  <c r="T161" i="6"/>
  <c r="X161" i="6" s="1"/>
  <c r="Z161" i="6" s="1"/>
  <c r="S161" i="6"/>
  <c r="Q161" i="6"/>
  <c r="T160" i="6"/>
  <c r="X160" i="6" s="1"/>
  <c r="Z160" i="6" s="1"/>
  <c r="S160" i="6"/>
  <c r="Q160" i="6"/>
  <c r="T159" i="6"/>
  <c r="X159" i="6" s="1"/>
  <c r="Z159" i="6" s="1"/>
  <c r="S159" i="6"/>
  <c r="Q159" i="6"/>
  <c r="T158" i="6"/>
  <c r="X158" i="6" s="1"/>
  <c r="Z158" i="6" s="1"/>
  <c r="S158" i="6"/>
  <c r="Q158" i="6"/>
  <c r="T157" i="6"/>
  <c r="X157" i="6" s="1"/>
  <c r="Z157" i="6" s="1"/>
  <c r="S157" i="6"/>
  <c r="Q157" i="6"/>
  <c r="T156" i="6"/>
  <c r="X156" i="6" s="1"/>
  <c r="Z156" i="6" s="1"/>
  <c r="S156" i="6"/>
  <c r="Q156" i="6"/>
  <c r="T155" i="6"/>
  <c r="X155" i="6" s="1"/>
  <c r="Z155" i="6" s="1"/>
  <c r="S155" i="6"/>
  <c r="Q155" i="6"/>
  <c r="T154" i="6"/>
  <c r="X154" i="6" s="1"/>
  <c r="Z154" i="6" s="1"/>
  <c r="S154" i="6"/>
  <c r="Q154" i="6"/>
  <c r="T153" i="6"/>
  <c r="X153" i="6" s="1"/>
  <c r="Z153" i="6" s="1"/>
  <c r="S153" i="6"/>
  <c r="Q153" i="6"/>
  <c r="T152" i="6"/>
  <c r="X152" i="6" s="1"/>
  <c r="Z152" i="6" s="1"/>
  <c r="S152" i="6"/>
  <c r="Q152" i="6"/>
  <c r="T151" i="6"/>
  <c r="X151" i="6" s="1"/>
  <c r="Z151" i="6" s="1"/>
  <c r="S151" i="6"/>
  <c r="Q151" i="6"/>
  <c r="T150" i="6"/>
  <c r="X150" i="6" s="1"/>
  <c r="Z150" i="6" s="1"/>
  <c r="S150" i="6"/>
  <c r="Q150" i="6"/>
  <c r="T149" i="6"/>
  <c r="X149" i="6" s="1"/>
  <c r="Z149" i="6" s="1"/>
  <c r="S149" i="6"/>
  <c r="Q149" i="6"/>
  <c r="T148" i="6"/>
  <c r="X148" i="6" s="1"/>
  <c r="Z148" i="6" s="1"/>
  <c r="S148" i="6"/>
  <c r="Q148" i="6"/>
  <c r="T147" i="6"/>
  <c r="X147" i="6" s="1"/>
  <c r="Z147" i="6" s="1"/>
  <c r="S147" i="6"/>
  <c r="Q147" i="6"/>
  <c r="T146" i="6"/>
  <c r="X146" i="6" s="1"/>
  <c r="Z146" i="6" s="1"/>
  <c r="S146" i="6"/>
  <c r="Q146" i="6"/>
  <c r="T145" i="6"/>
  <c r="X145" i="6" s="1"/>
  <c r="Z145" i="6" s="1"/>
  <c r="S145" i="6"/>
  <c r="Q145" i="6"/>
  <c r="T144" i="6"/>
  <c r="X144" i="6" s="1"/>
  <c r="Z144" i="6" s="1"/>
  <c r="S144" i="6"/>
  <c r="Q144" i="6"/>
  <c r="T143" i="6"/>
  <c r="X143" i="6" s="1"/>
  <c r="Z143" i="6" s="1"/>
  <c r="S143" i="6"/>
  <c r="Q143" i="6"/>
  <c r="T142" i="6"/>
  <c r="X142" i="6" s="1"/>
  <c r="Z142" i="6" s="1"/>
  <c r="S142" i="6"/>
  <c r="Q142" i="6"/>
  <c r="T141" i="6"/>
  <c r="X141" i="6" s="1"/>
  <c r="Z141" i="6" s="1"/>
  <c r="S141" i="6"/>
  <c r="Q141" i="6"/>
  <c r="T140" i="6"/>
  <c r="X140" i="6" s="1"/>
  <c r="Z140" i="6" s="1"/>
  <c r="S140" i="6"/>
  <c r="Q140" i="6"/>
  <c r="T139" i="6"/>
  <c r="X139" i="6" s="1"/>
  <c r="Z139" i="6" s="1"/>
  <c r="S139" i="6"/>
  <c r="Q139" i="6"/>
  <c r="T138" i="6"/>
  <c r="X138" i="6" s="1"/>
  <c r="Z138" i="6" s="1"/>
  <c r="S138" i="6"/>
  <c r="Q138" i="6"/>
  <c r="T137" i="6"/>
  <c r="X137" i="6" s="1"/>
  <c r="Z137" i="6" s="1"/>
  <c r="S137" i="6"/>
  <c r="Q137" i="6"/>
  <c r="T136" i="6"/>
  <c r="X136" i="6" s="1"/>
  <c r="Z136" i="6" s="1"/>
  <c r="S136" i="6"/>
  <c r="Q136" i="6"/>
  <c r="T135" i="6"/>
  <c r="X135" i="6" s="1"/>
  <c r="Z135" i="6" s="1"/>
  <c r="S135" i="6"/>
  <c r="Q135" i="6"/>
  <c r="T134" i="6"/>
  <c r="X134" i="6" s="1"/>
  <c r="Z134" i="6" s="1"/>
  <c r="S134" i="6"/>
  <c r="Q134" i="6"/>
  <c r="T133" i="6"/>
  <c r="X133" i="6" s="1"/>
  <c r="Z133" i="6" s="1"/>
  <c r="S133" i="6"/>
  <c r="Q133" i="6"/>
  <c r="T132" i="6"/>
  <c r="X132" i="6" s="1"/>
  <c r="Z132" i="6" s="1"/>
  <c r="S132" i="6"/>
  <c r="Q132" i="6"/>
  <c r="T131" i="6"/>
  <c r="X131" i="6" s="1"/>
  <c r="Z131" i="6" s="1"/>
  <c r="S131" i="6"/>
  <c r="Q131" i="6"/>
  <c r="T130" i="6"/>
  <c r="X130" i="6" s="1"/>
  <c r="Z130" i="6" s="1"/>
  <c r="S130" i="6"/>
  <c r="Q130" i="6"/>
  <c r="T129" i="6"/>
  <c r="X129" i="6" s="1"/>
  <c r="Z129" i="6" s="1"/>
  <c r="S129" i="6"/>
  <c r="Q129" i="6"/>
  <c r="T128" i="6"/>
  <c r="X128" i="6" s="1"/>
  <c r="Z128" i="6" s="1"/>
  <c r="S128" i="6"/>
  <c r="Q128" i="6"/>
  <c r="T127" i="6"/>
  <c r="X127" i="6" s="1"/>
  <c r="Z127" i="6" s="1"/>
  <c r="S127" i="6"/>
  <c r="Q127" i="6"/>
  <c r="T126" i="6"/>
  <c r="X126" i="6" s="1"/>
  <c r="Z126" i="6" s="1"/>
  <c r="S126" i="6"/>
  <c r="Q126" i="6"/>
  <c r="T125" i="6"/>
  <c r="X125" i="6" s="1"/>
  <c r="Z125" i="6" s="1"/>
  <c r="S125" i="6"/>
  <c r="Q125" i="6"/>
  <c r="T124" i="6"/>
  <c r="X124" i="6" s="1"/>
  <c r="Z124" i="6" s="1"/>
  <c r="S124" i="6"/>
  <c r="Q124" i="6"/>
  <c r="T123" i="6"/>
  <c r="X123" i="6" s="1"/>
  <c r="Z123" i="6" s="1"/>
  <c r="S123" i="6"/>
  <c r="Q123" i="6"/>
  <c r="T122" i="6"/>
  <c r="X122" i="6" s="1"/>
  <c r="Z122" i="6" s="1"/>
  <c r="S122" i="6"/>
  <c r="Q122" i="6"/>
  <c r="T121" i="6"/>
  <c r="X121" i="6" s="1"/>
  <c r="Z121" i="6" s="1"/>
  <c r="S121" i="6"/>
  <c r="Q121" i="6"/>
  <c r="T120" i="6"/>
  <c r="X120" i="6" s="1"/>
  <c r="Z120" i="6" s="1"/>
  <c r="S120" i="6"/>
  <c r="Q120" i="6"/>
  <c r="T119" i="6"/>
  <c r="X119" i="6" s="1"/>
  <c r="Z119" i="6" s="1"/>
  <c r="S119" i="6"/>
  <c r="Q119" i="6"/>
  <c r="T118" i="6"/>
  <c r="X118" i="6" s="1"/>
  <c r="Z118" i="6" s="1"/>
  <c r="S118" i="6"/>
  <c r="Q118" i="6"/>
  <c r="T117" i="6"/>
  <c r="X117" i="6" s="1"/>
  <c r="Z117" i="6" s="1"/>
  <c r="S117" i="6"/>
  <c r="Q117" i="6"/>
  <c r="T116" i="6"/>
  <c r="X116" i="6" s="1"/>
  <c r="Z116" i="6" s="1"/>
  <c r="S116" i="6"/>
  <c r="Q116" i="6"/>
  <c r="T115" i="6"/>
  <c r="X115" i="6" s="1"/>
  <c r="Z115" i="6" s="1"/>
  <c r="S115" i="6"/>
  <c r="Q115" i="6"/>
  <c r="T114" i="6"/>
  <c r="X114" i="6" s="1"/>
  <c r="Z114" i="6" s="1"/>
  <c r="S114" i="6"/>
  <c r="Q114" i="6"/>
  <c r="T113" i="6"/>
  <c r="X113" i="6" s="1"/>
  <c r="Z113" i="6" s="1"/>
  <c r="S113" i="6"/>
  <c r="Q113" i="6"/>
  <c r="T112" i="6"/>
  <c r="X112" i="6" s="1"/>
  <c r="Z112" i="6" s="1"/>
  <c r="S112" i="6"/>
  <c r="Q112" i="6"/>
  <c r="T111" i="6"/>
  <c r="X111" i="6" s="1"/>
  <c r="Z111" i="6" s="1"/>
  <c r="S111" i="6"/>
  <c r="Q111" i="6"/>
  <c r="T110" i="6"/>
  <c r="X110" i="6" s="1"/>
  <c r="Z110" i="6" s="1"/>
  <c r="S110" i="6"/>
  <c r="Q110" i="6"/>
  <c r="T109" i="6"/>
  <c r="X109" i="6" s="1"/>
  <c r="Z109" i="6" s="1"/>
  <c r="S109" i="6"/>
  <c r="Q109" i="6"/>
  <c r="T108" i="6"/>
  <c r="X108" i="6" s="1"/>
  <c r="Z108" i="6" s="1"/>
  <c r="S108" i="6"/>
  <c r="Q108" i="6"/>
  <c r="T107" i="6"/>
  <c r="X107" i="6" s="1"/>
  <c r="Z107" i="6" s="1"/>
  <c r="S107" i="6"/>
  <c r="Q107" i="6"/>
  <c r="T106" i="6"/>
  <c r="X106" i="6" s="1"/>
  <c r="Z106" i="6" s="1"/>
  <c r="S106" i="6"/>
  <c r="Q106" i="6"/>
  <c r="T105" i="6"/>
  <c r="X105" i="6" s="1"/>
  <c r="Z105" i="6" s="1"/>
  <c r="S105" i="6"/>
  <c r="Q105" i="6"/>
  <c r="T104" i="6"/>
  <c r="X104" i="6" s="1"/>
  <c r="Z104" i="6" s="1"/>
  <c r="S104" i="6"/>
  <c r="Q104" i="6"/>
  <c r="T103" i="6"/>
  <c r="X103" i="6" s="1"/>
  <c r="Z103" i="6" s="1"/>
  <c r="S103" i="6"/>
  <c r="Q103" i="6"/>
  <c r="T102" i="6"/>
  <c r="X102" i="6" s="1"/>
  <c r="Z102" i="6" s="1"/>
  <c r="S102" i="6"/>
  <c r="Q102" i="6"/>
  <c r="T101" i="6"/>
  <c r="X101" i="6" s="1"/>
  <c r="Z101" i="6" s="1"/>
  <c r="S101" i="6"/>
  <c r="Q101" i="6"/>
  <c r="T100" i="6"/>
  <c r="X100" i="6" s="1"/>
  <c r="Z100" i="6" s="1"/>
  <c r="S100" i="6"/>
  <c r="Q100" i="6"/>
  <c r="T99" i="6"/>
  <c r="X99" i="6" s="1"/>
  <c r="Z99" i="6" s="1"/>
  <c r="S99" i="6"/>
  <c r="Q99" i="6"/>
  <c r="T98" i="6"/>
  <c r="X98" i="6" s="1"/>
  <c r="Z98" i="6" s="1"/>
  <c r="S98" i="6"/>
  <c r="Q98" i="6"/>
  <c r="T97" i="6"/>
  <c r="X97" i="6" s="1"/>
  <c r="Z97" i="6" s="1"/>
  <c r="S97" i="6"/>
  <c r="Q97" i="6"/>
  <c r="T96" i="6"/>
  <c r="X96" i="6" s="1"/>
  <c r="Z96" i="6" s="1"/>
  <c r="S96" i="6"/>
  <c r="Q96" i="6"/>
  <c r="T95" i="6"/>
  <c r="X95" i="6" s="1"/>
  <c r="Z95" i="6" s="1"/>
  <c r="S95" i="6"/>
  <c r="Q95" i="6"/>
  <c r="T94" i="6"/>
  <c r="X94" i="6" s="1"/>
  <c r="Z94" i="6" s="1"/>
  <c r="S94" i="6"/>
  <c r="Q94" i="6"/>
  <c r="T93" i="6"/>
  <c r="X93" i="6" s="1"/>
  <c r="Z93" i="6" s="1"/>
  <c r="S93" i="6"/>
  <c r="Q93" i="6"/>
  <c r="T92" i="6"/>
  <c r="X92" i="6" s="1"/>
  <c r="Z92" i="6" s="1"/>
  <c r="S92" i="6"/>
  <c r="Q92" i="6"/>
  <c r="T91" i="6"/>
  <c r="X91" i="6" s="1"/>
  <c r="Z91" i="6" s="1"/>
  <c r="S91" i="6"/>
  <c r="Q91" i="6"/>
  <c r="T90" i="6"/>
  <c r="X90" i="6" s="1"/>
  <c r="Z90" i="6" s="1"/>
  <c r="S90" i="6"/>
  <c r="Q90" i="6"/>
  <c r="T89" i="6"/>
  <c r="X89" i="6" s="1"/>
  <c r="Z89" i="6" s="1"/>
  <c r="S89" i="6"/>
  <c r="Q89" i="6"/>
  <c r="T88" i="6"/>
  <c r="X88" i="6" s="1"/>
  <c r="Z88" i="6" s="1"/>
  <c r="S88" i="6"/>
  <c r="Q88" i="6"/>
  <c r="T87" i="6"/>
  <c r="X87" i="6" s="1"/>
  <c r="Z87" i="6" s="1"/>
  <c r="S87" i="6"/>
  <c r="Q87" i="6"/>
  <c r="T86" i="6"/>
  <c r="X86" i="6" s="1"/>
  <c r="Z86" i="6" s="1"/>
  <c r="S86" i="6"/>
  <c r="Q86" i="6"/>
  <c r="T85" i="6"/>
  <c r="X85" i="6" s="1"/>
  <c r="Z85" i="6" s="1"/>
  <c r="S85" i="6"/>
  <c r="Q85" i="6"/>
  <c r="T84" i="6"/>
  <c r="X84" i="6" s="1"/>
  <c r="Z84" i="6" s="1"/>
  <c r="S84" i="6"/>
  <c r="Q84" i="6"/>
  <c r="T83" i="6"/>
  <c r="X83" i="6" s="1"/>
  <c r="Z83" i="6" s="1"/>
  <c r="S83" i="6"/>
  <c r="Q83" i="6"/>
  <c r="T82" i="6"/>
  <c r="X82" i="6" s="1"/>
  <c r="Z82" i="6" s="1"/>
  <c r="S82" i="6"/>
  <c r="Q82" i="6"/>
  <c r="T81" i="6"/>
  <c r="X81" i="6" s="1"/>
  <c r="Z81" i="6" s="1"/>
  <c r="S81" i="6"/>
  <c r="Q81" i="6"/>
  <c r="T80" i="6"/>
  <c r="X80" i="6" s="1"/>
  <c r="Z80" i="6" s="1"/>
  <c r="S80" i="6"/>
  <c r="Q80" i="6"/>
  <c r="T79" i="6"/>
  <c r="X79" i="6" s="1"/>
  <c r="Z79" i="6" s="1"/>
  <c r="S79" i="6"/>
  <c r="Q79" i="6"/>
  <c r="T78" i="6"/>
  <c r="X78" i="6" s="1"/>
  <c r="Z78" i="6" s="1"/>
  <c r="S78" i="6"/>
  <c r="Q78" i="6"/>
  <c r="T77" i="6"/>
  <c r="X77" i="6" s="1"/>
  <c r="Z77" i="6" s="1"/>
  <c r="S77" i="6"/>
  <c r="Q77" i="6"/>
  <c r="T76" i="6"/>
  <c r="X76" i="6" s="1"/>
  <c r="Z76" i="6" s="1"/>
  <c r="S76" i="6"/>
  <c r="Q76" i="6"/>
  <c r="T75" i="6"/>
  <c r="X75" i="6" s="1"/>
  <c r="Z75" i="6" s="1"/>
  <c r="S75" i="6"/>
  <c r="Q75" i="6"/>
  <c r="T74" i="6"/>
  <c r="X74" i="6" s="1"/>
  <c r="Z74" i="6" s="1"/>
  <c r="S74" i="6"/>
  <c r="Q74" i="6"/>
  <c r="T73" i="6"/>
  <c r="X73" i="6" s="1"/>
  <c r="Z73" i="6" s="1"/>
  <c r="S73" i="6"/>
  <c r="Q73" i="6"/>
  <c r="T72" i="6"/>
  <c r="X72" i="6" s="1"/>
  <c r="Z72" i="6" s="1"/>
  <c r="S72" i="6"/>
  <c r="Q72" i="6"/>
  <c r="T71" i="6"/>
  <c r="X71" i="6" s="1"/>
  <c r="Z71" i="6" s="1"/>
  <c r="S71" i="6"/>
  <c r="Q71" i="6"/>
  <c r="T70" i="6"/>
  <c r="X70" i="6" s="1"/>
  <c r="Z70" i="6" s="1"/>
  <c r="S70" i="6"/>
  <c r="Q70" i="6"/>
  <c r="T69" i="6"/>
  <c r="X69" i="6" s="1"/>
  <c r="Z69" i="6" s="1"/>
  <c r="S69" i="6"/>
  <c r="Q69" i="6"/>
  <c r="T68" i="6"/>
  <c r="X68" i="6" s="1"/>
  <c r="Z68" i="6" s="1"/>
  <c r="S68" i="6"/>
  <c r="Q68" i="6"/>
  <c r="T67" i="6"/>
  <c r="X67" i="6" s="1"/>
  <c r="Z67" i="6" s="1"/>
  <c r="S67" i="6"/>
  <c r="Q67" i="6"/>
  <c r="T66" i="6"/>
  <c r="X66" i="6" s="1"/>
  <c r="Z66" i="6" s="1"/>
  <c r="S66" i="6"/>
  <c r="Q66" i="6"/>
  <c r="T65" i="6"/>
  <c r="X65" i="6" s="1"/>
  <c r="Z65" i="6" s="1"/>
  <c r="S65" i="6"/>
  <c r="Q65" i="6"/>
  <c r="T64" i="6"/>
  <c r="X64" i="6" s="1"/>
  <c r="Z64" i="6" s="1"/>
  <c r="S64" i="6"/>
  <c r="Q64" i="6"/>
  <c r="T63" i="6"/>
  <c r="X63" i="6" s="1"/>
  <c r="Z63" i="6" s="1"/>
  <c r="S63" i="6"/>
  <c r="Q63" i="6"/>
  <c r="T62" i="6"/>
  <c r="X62" i="6" s="1"/>
  <c r="Z62" i="6" s="1"/>
  <c r="S62" i="6"/>
  <c r="Q62" i="6"/>
  <c r="T61" i="6"/>
  <c r="X61" i="6" s="1"/>
  <c r="Z61" i="6" s="1"/>
  <c r="S61" i="6"/>
  <c r="Q61" i="6"/>
  <c r="T60" i="6"/>
  <c r="X60" i="6" s="1"/>
  <c r="Z60" i="6" s="1"/>
  <c r="S60" i="6"/>
  <c r="Q60" i="6"/>
  <c r="T59" i="6"/>
  <c r="X59" i="6" s="1"/>
  <c r="Z59" i="6" s="1"/>
  <c r="S59" i="6"/>
  <c r="Q59" i="6"/>
  <c r="T58" i="6"/>
  <c r="X58" i="6" s="1"/>
  <c r="Z58" i="6" s="1"/>
  <c r="S58" i="6"/>
  <c r="Q58" i="6"/>
  <c r="T57" i="6"/>
  <c r="X57" i="6" s="1"/>
  <c r="Z57" i="6" s="1"/>
  <c r="S57" i="6"/>
  <c r="Q57" i="6"/>
  <c r="T56" i="6"/>
  <c r="X56" i="6" s="1"/>
  <c r="Z56" i="6" s="1"/>
  <c r="S56" i="6"/>
  <c r="Q56" i="6"/>
  <c r="T55" i="6"/>
  <c r="X55" i="6" s="1"/>
  <c r="Z55" i="6" s="1"/>
  <c r="S55" i="6"/>
  <c r="Q55" i="6"/>
  <c r="T54" i="6"/>
  <c r="X54" i="6" s="1"/>
  <c r="Z54" i="6" s="1"/>
  <c r="S54" i="6"/>
  <c r="Q54" i="6"/>
  <c r="T53" i="6"/>
  <c r="X53" i="6" s="1"/>
  <c r="Z53" i="6" s="1"/>
  <c r="S53" i="6"/>
  <c r="Q53" i="6"/>
  <c r="T52" i="6"/>
  <c r="X52" i="6" s="1"/>
  <c r="Z52" i="6" s="1"/>
  <c r="S52" i="6"/>
  <c r="Q52" i="6"/>
  <c r="T51" i="6"/>
  <c r="X51" i="6" s="1"/>
  <c r="Z51" i="6" s="1"/>
  <c r="S51" i="6"/>
  <c r="Q51" i="6"/>
  <c r="T50" i="6"/>
  <c r="X50" i="6" s="1"/>
  <c r="Z50" i="6" s="1"/>
  <c r="S50" i="6"/>
  <c r="Q50" i="6"/>
  <c r="T49" i="6"/>
  <c r="X49" i="6" s="1"/>
  <c r="Z49" i="6" s="1"/>
  <c r="S49" i="6"/>
  <c r="Q49" i="6"/>
  <c r="T48" i="6"/>
  <c r="X48" i="6" s="1"/>
  <c r="Z48" i="6" s="1"/>
  <c r="S48" i="6"/>
  <c r="Q48" i="6"/>
  <c r="T47" i="6"/>
  <c r="X47" i="6" s="1"/>
  <c r="Z47" i="6" s="1"/>
  <c r="S47" i="6"/>
  <c r="Q47" i="6"/>
  <c r="T46" i="6"/>
  <c r="X46" i="6" s="1"/>
  <c r="Z46" i="6" s="1"/>
  <c r="S46" i="6"/>
  <c r="Q46" i="6"/>
  <c r="T45" i="6"/>
  <c r="X45" i="6" s="1"/>
  <c r="Z45" i="6" s="1"/>
  <c r="S45" i="6"/>
  <c r="Q45" i="6"/>
  <c r="T44" i="6"/>
  <c r="X44" i="6" s="1"/>
  <c r="Z44" i="6" s="1"/>
  <c r="S44" i="6"/>
  <c r="Q44" i="6"/>
  <c r="T43" i="6"/>
  <c r="X43" i="6" s="1"/>
  <c r="Z43" i="6" s="1"/>
  <c r="S43" i="6"/>
  <c r="Q43" i="6"/>
  <c r="T40" i="6"/>
  <c r="X40" i="6" s="1"/>
  <c r="Z40" i="6" s="1"/>
  <c r="S40" i="6"/>
  <c r="Q40" i="6"/>
  <c r="T39" i="6"/>
  <c r="X39" i="6" s="1"/>
  <c r="Z39" i="6" s="1"/>
  <c r="S39" i="6"/>
  <c r="Q39" i="6"/>
  <c r="T38" i="6"/>
  <c r="X38" i="6" s="1"/>
  <c r="Z38" i="6" s="1"/>
  <c r="S38" i="6"/>
  <c r="Q38" i="6"/>
  <c r="T37" i="6"/>
  <c r="X37" i="6" s="1"/>
  <c r="Z37" i="6" s="1"/>
  <c r="S37" i="6"/>
  <c r="Q37" i="6"/>
  <c r="T36" i="6"/>
  <c r="X36" i="6" s="1"/>
  <c r="Z36" i="6" s="1"/>
  <c r="S36" i="6"/>
  <c r="Q36" i="6"/>
  <c r="T35" i="6"/>
  <c r="X35" i="6" s="1"/>
  <c r="Z35" i="6" s="1"/>
  <c r="S35" i="6"/>
  <c r="Q35" i="6"/>
  <c r="T34" i="6"/>
  <c r="X34" i="6" s="1"/>
  <c r="Z34" i="6" s="1"/>
  <c r="S34" i="6"/>
  <c r="Q34" i="6"/>
  <c r="T33" i="6"/>
  <c r="X33" i="6" s="1"/>
  <c r="Z33" i="6" s="1"/>
  <c r="S33" i="6"/>
  <c r="Q33" i="6"/>
  <c r="T32" i="6"/>
  <c r="X32" i="6" s="1"/>
  <c r="Z32" i="6" s="1"/>
  <c r="S32" i="6"/>
  <c r="Q32" i="6"/>
  <c r="T31" i="6"/>
  <c r="X31" i="6" s="1"/>
  <c r="Z31" i="6" s="1"/>
  <c r="S31" i="6"/>
  <c r="Q31" i="6"/>
  <c r="T30" i="6"/>
  <c r="X30" i="6" s="1"/>
  <c r="Z30" i="6" s="1"/>
  <c r="S30" i="6"/>
  <c r="Q30" i="6"/>
  <c r="T29" i="6"/>
  <c r="X29" i="6" s="1"/>
  <c r="Z29" i="6" s="1"/>
  <c r="S29" i="6"/>
  <c r="Q29" i="6"/>
  <c r="T28" i="6"/>
  <c r="X28" i="6" s="1"/>
  <c r="Z28" i="6" s="1"/>
  <c r="S28" i="6"/>
  <c r="Q28" i="6"/>
  <c r="T27" i="6"/>
  <c r="X27" i="6" s="1"/>
  <c r="Z27" i="6" s="1"/>
  <c r="S27" i="6"/>
  <c r="Q27" i="6"/>
  <c r="T26" i="6"/>
  <c r="X26" i="6" s="1"/>
  <c r="Z26" i="6" s="1"/>
  <c r="S26" i="6"/>
  <c r="Q26" i="6"/>
  <c r="T25" i="6"/>
  <c r="X25" i="6" s="1"/>
  <c r="Z25" i="6" s="1"/>
  <c r="S25" i="6"/>
  <c r="Q25" i="6"/>
  <c r="T24" i="6"/>
  <c r="X24" i="6" s="1"/>
  <c r="Z24" i="6" s="1"/>
  <c r="S24" i="6"/>
  <c r="Q24" i="6"/>
  <c r="T23" i="6"/>
  <c r="X23" i="6" s="1"/>
  <c r="Z23" i="6" s="1"/>
  <c r="S23" i="6"/>
  <c r="Q23" i="6"/>
  <c r="T22" i="6"/>
  <c r="X22" i="6" s="1"/>
  <c r="Z22" i="6" s="1"/>
  <c r="S22" i="6"/>
  <c r="Q22" i="6"/>
  <c r="T21" i="6"/>
  <c r="X21" i="6" s="1"/>
  <c r="Z21" i="6" s="1"/>
  <c r="S21" i="6"/>
  <c r="Q21" i="6"/>
  <c r="T20" i="6"/>
  <c r="X20" i="6" s="1"/>
  <c r="Z20" i="6" s="1"/>
  <c r="S20" i="6"/>
  <c r="Q20" i="6"/>
  <c r="T19" i="6"/>
  <c r="X19" i="6" s="1"/>
  <c r="Z19" i="6" s="1"/>
  <c r="S19" i="6"/>
  <c r="Q19" i="6"/>
  <c r="T18" i="6"/>
  <c r="X18" i="6" s="1"/>
  <c r="Z18" i="6" s="1"/>
  <c r="S18" i="6"/>
  <c r="Q18" i="6"/>
  <c r="T17" i="6"/>
  <c r="X17" i="6" s="1"/>
  <c r="Z17" i="6" s="1"/>
  <c r="S17" i="6"/>
  <c r="Q17" i="6"/>
  <c r="T16" i="6"/>
  <c r="X16" i="6" s="1"/>
  <c r="Z16" i="6" s="1"/>
  <c r="S16" i="6"/>
  <c r="Q16" i="6"/>
  <c r="T15" i="6"/>
  <c r="X15" i="6" s="1"/>
  <c r="Z15" i="6" s="1"/>
  <c r="S15" i="6"/>
  <c r="Q15" i="6"/>
  <c r="T14" i="6"/>
  <c r="X14" i="6" s="1"/>
  <c r="Z14" i="6" s="1"/>
  <c r="S14" i="6"/>
  <c r="Q14" i="6"/>
  <c r="T13" i="6"/>
  <c r="X13" i="6" s="1"/>
  <c r="Z13" i="6" s="1"/>
  <c r="S13" i="6"/>
  <c r="Q13" i="6"/>
  <c r="T12" i="6"/>
  <c r="X12" i="6" s="1"/>
  <c r="Z12" i="6" s="1"/>
  <c r="S12" i="6"/>
  <c r="Q12" i="6"/>
  <c r="T11" i="6"/>
  <c r="X11" i="6" s="1"/>
  <c r="Z11" i="6" s="1"/>
  <c r="S11" i="6"/>
  <c r="Q11" i="6"/>
  <c r="T10" i="6"/>
  <c r="X10" i="6" s="1"/>
  <c r="Z10" i="6" s="1"/>
  <c r="S10" i="6"/>
  <c r="Q10" i="6"/>
  <c r="T9" i="6"/>
  <c r="X9" i="6" s="1"/>
  <c r="Z9" i="6" s="1"/>
  <c r="S9" i="6"/>
  <c r="Q9" i="6"/>
  <c r="T8" i="6"/>
  <c r="X8" i="6" s="1"/>
  <c r="Z8" i="6" s="1"/>
  <c r="S8" i="6"/>
  <c r="Q8" i="6"/>
  <c r="T7" i="6"/>
  <c r="X7" i="6" s="1"/>
  <c r="Z7" i="6" s="1"/>
  <c r="S7" i="6"/>
  <c r="Q7" i="6"/>
  <c r="T6" i="6"/>
  <c r="X6" i="6" s="1"/>
  <c r="Z6" i="6" s="1"/>
  <c r="S6" i="6"/>
  <c r="Q6" i="6"/>
  <c r="T5" i="6"/>
  <c r="X5" i="6" s="1"/>
  <c r="Z5" i="6" s="1"/>
  <c r="S5" i="6"/>
  <c r="Q5" i="6"/>
  <c r="T4" i="6"/>
  <c r="X4" i="6" s="1"/>
  <c r="Z4" i="6" s="1"/>
  <c r="S4" i="6"/>
  <c r="Q4" i="6"/>
  <c r="T3" i="6"/>
  <c r="X3" i="6" s="1"/>
  <c r="Z3" i="6" s="1"/>
  <c r="S3" i="6"/>
  <c r="Q3" i="6"/>
  <c r="T2" i="6"/>
  <c r="X2" i="6" s="1"/>
  <c r="Z2" i="6" s="1"/>
  <c r="S2" i="6"/>
  <c r="Q2" i="6"/>
  <c r="T200" i="5"/>
  <c r="X200" i="5" s="1"/>
  <c r="Z200" i="5" s="1"/>
  <c r="S200" i="5"/>
  <c r="Q200" i="5"/>
  <c r="T199" i="5"/>
  <c r="X199" i="5" s="1"/>
  <c r="Z199" i="5" s="1"/>
  <c r="S199" i="5"/>
  <c r="Q199" i="5"/>
  <c r="T198" i="5"/>
  <c r="X198" i="5" s="1"/>
  <c r="Z198" i="5" s="1"/>
  <c r="S198" i="5"/>
  <c r="Q198" i="5"/>
  <c r="T197" i="5"/>
  <c r="X197" i="5" s="1"/>
  <c r="Z197" i="5" s="1"/>
  <c r="S197" i="5"/>
  <c r="Q197" i="5"/>
  <c r="T196" i="5"/>
  <c r="X196" i="5" s="1"/>
  <c r="Z196" i="5" s="1"/>
  <c r="S196" i="5"/>
  <c r="Q196" i="5"/>
  <c r="T195" i="5"/>
  <c r="X195" i="5" s="1"/>
  <c r="Z195" i="5" s="1"/>
  <c r="S195" i="5"/>
  <c r="Q195" i="5"/>
  <c r="T194" i="5"/>
  <c r="X194" i="5" s="1"/>
  <c r="Z194" i="5" s="1"/>
  <c r="S194" i="5"/>
  <c r="Q194" i="5"/>
  <c r="T193" i="5"/>
  <c r="X193" i="5" s="1"/>
  <c r="Z193" i="5" s="1"/>
  <c r="S193" i="5"/>
  <c r="Q193" i="5"/>
  <c r="T192" i="5"/>
  <c r="X192" i="5" s="1"/>
  <c r="Z192" i="5" s="1"/>
  <c r="S192" i="5"/>
  <c r="Q192" i="5"/>
  <c r="T191" i="5"/>
  <c r="X191" i="5" s="1"/>
  <c r="Z191" i="5" s="1"/>
  <c r="S191" i="5"/>
  <c r="Q191" i="5"/>
  <c r="T190" i="5"/>
  <c r="X190" i="5" s="1"/>
  <c r="Z190" i="5" s="1"/>
  <c r="S190" i="5"/>
  <c r="Q190" i="5"/>
  <c r="T189" i="5"/>
  <c r="X189" i="5" s="1"/>
  <c r="Z189" i="5" s="1"/>
  <c r="S189" i="5"/>
  <c r="Q189" i="5"/>
  <c r="T188" i="5"/>
  <c r="X188" i="5" s="1"/>
  <c r="Z188" i="5" s="1"/>
  <c r="S188" i="5"/>
  <c r="Q188" i="5"/>
  <c r="T187" i="5"/>
  <c r="X187" i="5" s="1"/>
  <c r="Z187" i="5" s="1"/>
  <c r="S187" i="5"/>
  <c r="Q187" i="5"/>
  <c r="T186" i="5"/>
  <c r="X186" i="5" s="1"/>
  <c r="Z186" i="5" s="1"/>
  <c r="S186" i="5"/>
  <c r="Q186" i="5"/>
  <c r="T185" i="5"/>
  <c r="X185" i="5" s="1"/>
  <c r="Z185" i="5" s="1"/>
  <c r="S185" i="5"/>
  <c r="Q185" i="5"/>
  <c r="T184" i="5"/>
  <c r="X184" i="5" s="1"/>
  <c r="Z184" i="5" s="1"/>
  <c r="S184" i="5"/>
  <c r="Q184" i="5"/>
  <c r="T183" i="5"/>
  <c r="X183" i="5" s="1"/>
  <c r="Z183" i="5" s="1"/>
  <c r="S183" i="5"/>
  <c r="Q183" i="5"/>
  <c r="T182" i="5"/>
  <c r="X182" i="5" s="1"/>
  <c r="Z182" i="5" s="1"/>
  <c r="S182" i="5"/>
  <c r="Q182" i="5"/>
  <c r="T181" i="5"/>
  <c r="X181" i="5" s="1"/>
  <c r="Z181" i="5" s="1"/>
  <c r="S181" i="5"/>
  <c r="Q181" i="5"/>
  <c r="T180" i="5"/>
  <c r="X180" i="5" s="1"/>
  <c r="Z180" i="5" s="1"/>
  <c r="S180" i="5"/>
  <c r="Q180" i="5"/>
  <c r="T179" i="5"/>
  <c r="X179" i="5" s="1"/>
  <c r="Z179" i="5" s="1"/>
  <c r="S179" i="5"/>
  <c r="Q179" i="5"/>
  <c r="T178" i="5"/>
  <c r="X178" i="5" s="1"/>
  <c r="Z178" i="5" s="1"/>
  <c r="S178" i="5"/>
  <c r="Q178" i="5"/>
  <c r="T177" i="5"/>
  <c r="X177" i="5" s="1"/>
  <c r="Z177" i="5" s="1"/>
  <c r="S177" i="5"/>
  <c r="Q177" i="5"/>
  <c r="T176" i="5"/>
  <c r="X176" i="5" s="1"/>
  <c r="Z176" i="5" s="1"/>
  <c r="S176" i="5"/>
  <c r="Q176" i="5"/>
  <c r="T175" i="5"/>
  <c r="X175" i="5" s="1"/>
  <c r="Z175" i="5" s="1"/>
  <c r="S175" i="5"/>
  <c r="Q175" i="5"/>
  <c r="T174" i="5"/>
  <c r="X174" i="5" s="1"/>
  <c r="Z174" i="5" s="1"/>
  <c r="S174" i="5"/>
  <c r="Q174" i="5"/>
  <c r="T173" i="5"/>
  <c r="X173" i="5" s="1"/>
  <c r="Z173" i="5" s="1"/>
  <c r="S173" i="5"/>
  <c r="Q173" i="5"/>
  <c r="T172" i="5"/>
  <c r="X172" i="5" s="1"/>
  <c r="Z172" i="5" s="1"/>
  <c r="S172" i="5"/>
  <c r="Q172" i="5"/>
  <c r="T171" i="5"/>
  <c r="X171" i="5" s="1"/>
  <c r="Z171" i="5" s="1"/>
  <c r="S171" i="5"/>
  <c r="Q171" i="5"/>
  <c r="T170" i="5"/>
  <c r="X170" i="5" s="1"/>
  <c r="Z170" i="5" s="1"/>
  <c r="S170" i="5"/>
  <c r="Q170" i="5"/>
  <c r="T169" i="5"/>
  <c r="X169" i="5" s="1"/>
  <c r="Z169" i="5" s="1"/>
  <c r="S169" i="5"/>
  <c r="Q169" i="5"/>
  <c r="T168" i="5"/>
  <c r="X168" i="5" s="1"/>
  <c r="Z168" i="5" s="1"/>
  <c r="S168" i="5"/>
  <c r="Q168" i="5"/>
  <c r="T167" i="5"/>
  <c r="X167" i="5" s="1"/>
  <c r="Z167" i="5" s="1"/>
  <c r="S167" i="5"/>
  <c r="Q167" i="5"/>
  <c r="T166" i="5"/>
  <c r="X166" i="5" s="1"/>
  <c r="Z166" i="5" s="1"/>
  <c r="S166" i="5"/>
  <c r="Q166" i="5"/>
  <c r="T165" i="5"/>
  <c r="X165" i="5" s="1"/>
  <c r="Z165" i="5" s="1"/>
  <c r="S165" i="5"/>
  <c r="Q165" i="5"/>
  <c r="T164" i="5"/>
  <c r="X164" i="5" s="1"/>
  <c r="Z164" i="5" s="1"/>
  <c r="S164" i="5"/>
  <c r="Q164" i="5"/>
  <c r="T163" i="5"/>
  <c r="X163" i="5" s="1"/>
  <c r="Z163" i="5" s="1"/>
  <c r="S163" i="5"/>
  <c r="Q163" i="5"/>
  <c r="T162" i="5"/>
  <c r="X162" i="5" s="1"/>
  <c r="Z162" i="5" s="1"/>
  <c r="S162" i="5"/>
  <c r="Q162" i="5"/>
  <c r="T161" i="5"/>
  <c r="X161" i="5" s="1"/>
  <c r="Z161" i="5" s="1"/>
  <c r="S161" i="5"/>
  <c r="Q161" i="5"/>
  <c r="T160" i="5"/>
  <c r="X160" i="5" s="1"/>
  <c r="Z160" i="5" s="1"/>
  <c r="S160" i="5"/>
  <c r="Q160" i="5"/>
  <c r="T159" i="5"/>
  <c r="X159" i="5" s="1"/>
  <c r="Z159" i="5" s="1"/>
  <c r="S159" i="5"/>
  <c r="Q159" i="5"/>
  <c r="T158" i="5"/>
  <c r="X158" i="5" s="1"/>
  <c r="Z158" i="5" s="1"/>
  <c r="S158" i="5"/>
  <c r="Q158" i="5"/>
  <c r="T157" i="5"/>
  <c r="X157" i="5" s="1"/>
  <c r="Z157" i="5" s="1"/>
  <c r="S157" i="5"/>
  <c r="Q157" i="5"/>
  <c r="T156" i="5"/>
  <c r="X156" i="5" s="1"/>
  <c r="Z156" i="5" s="1"/>
  <c r="S156" i="5"/>
  <c r="Q156" i="5"/>
  <c r="T155" i="5"/>
  <c r="X155" i="5" s="1"/>
  <c r="Z155" i="5" s="1"/>
  <c r="S155" i="5"/>
  <c r="Q155" i="5"/>
  <c r="T154" i="5"/>
  <c r="X154" i="5" s="1"/>
  <c r="Z154" i="5" s="1"/>
  <c r="S154" i="5"/>
  <c r="Q154" i="5"/>
  <c r="T153" i="5"/>
  <c r="X153" i="5" s="1"/>
  <c r="Z153" i="5" s="1"/>
  <c r="S153" i="5"/>
  <c r="Q153" i="5"/>
  <c r="T152" i="5"/>
  <c r="X152" i="5" s="1"/>
  <c r="Z152" i="5" s="1"/>
  <c r="S152" i="5"/>
  <c r="Q152" i="5"/>
  <c r="T151" i="5"/>
  <c r="X151" i="5" s="1"/>
  <c r="Z151" i="5" s="1"/>
  <c r="S151" i="5"/>
  <c r="Q151" i="5"/>
  <c r="T150" i="5"/>
  <c r="X150" i="5" s="1"/>
  <c r="Z150" i="5" s="1"/>
  <c r="S150" i="5"/>
  <c r="Q150" i="5"/>
  <c r="T149" i="5"/>
  <c r="X149" i="5" s="1"/>
  <c r="Z149" i="5" s="1"/>
  <c r="S149" i="5"/>
  <c r="Q149" i="5"/>
  <c r="T148" i="5"/>
  <c r="X148" i="5" s="1"/>
  <c r="Z148" i="5" s="1"/>
  <c r="S148" i="5"/>
  <c r="Q148" i="5"/>
  <c r="T147" i="5"/>
  <c r="X147" i="5" s="1"/>
  <c r="Z147" i="5" s="1"/>
  <c r="S147" i="5"/>
  <c r="Q147" i="5"/>
  <c r="T146" i="5"/>
  <c r="X146" i="5" s="1"/>
  <c r="Z146" i="5" s="1"/>
  <c r="S146" i="5"/>
  <c r="Q146" i="5"/>
  <c r="T145" i="5"/>
  <c r="X145" i="5" s="1"/>
  <c r="Z145" i="5" s="1"/>
  <c r="S145" i="5"/>
  <c r="Q145" i="5"/>
  <c r="T144" i="5"/>
  <c r="X144" i="5" s="1"/>
  <c r="Z144" i="5" s="1"/>
  <c r="S144" i="5"/>
  <c r="Q144" i="5"/>
  <c r="T143" i="5"/>
  <c r="X143" i="5" s="1"/>
  <c r="Z143" i="5" s="1"/>
  <c r="S143" i="5"/>
  <c r="Q143" i="5"/>
  <c r="T142" i="5"/>
  <c r="X142" i="5" s="1"/>
  <c r="Z142" i="5" s="1"/>
  <c r="S142" i="5"/>
  <c r="Q142" i="5"/>
  <c r="T141" i="5"/>
  <c r="X141" i="5" s="1"/>
  <c r="Z141" i="5" s="1"/>
  <c r="S141" i="5"/>
  <c r="Q141" i="5"/>
  <c r="T140" i="5"/>
  <c r="X140" i="5" s="1"/>
  <c r="Z140" i="5" s="1"/>
  <c r="S140" i="5"/>
  <c r="Q140" i="5"/>
  <c r="T139" i="5"/>
  <c r="X139" i="5" s="1"/>
  <c r="Z139" i="5" s="1"/>
  <c r="S139" i="5"/>
  <c r="Q139" i="5"/>
  <c r="T138" i="5"/>
  <c r="X138" i="5" s="1"/>
  <c r="Z138" i="5" s="1"/>
  <c r="S138" i="5"/>
  <c r="Q138" i="5"/>
  <c r="T137" i="5"/>
  <c r="X137" i="5" s="1"/>
  <c r="Z137" i="5" s="1"/>
  <c r="S137" i="5"/>
  <c r="Q137" i="5"/>
  <c r="T136" i="5"/>
  <c r="X136" i="5" s="1"/>
  <c r="Z136" i="5" s="1"/>
  <c r="S136" i="5"/>
  <c r="Q136" i="5"/>
  <c r="T135" i="5"/>
  <c r="X135" i="5" s="1"/>
  <c r="Z135" i="5" s="1"/>
  <c r="S135" i="5"/>
  <c r="Q135" i="5"/>
  <c r="T134" i="5"/>
  <c r="X134" i="5" s="1"/>
  <c r="Z134" i="5" s="1"/>
  <c r="S134" i="5"/>
  <c r="Q134" i="5"/>
  <c r="T133" i="5"/>
  <c r="X133" i="5" s="1"/>
  <c r="Z133" i="5" s="1"/>
  <c r="S133" i="5"/>
  <c r="Q133" i="5"/>
  <c r="T132" i="5"/>
  <c r="X132" i="5" s="1"/>
  <c r="Z132" i="5" s="1"/>
  <c r="S132" i="5"/>
  <c r="Q132" i="5"/>
  <c r="T131" i="5"/>
  <c r="X131" i="5" s="1"/>
  <c r="Z131" i="5" s="1"/>
  <c r="S131" i="5"/>
  <c r="Q131" i="5"/>
  <c r="T130" i="5"/>
  <c r="X130" i="5" s="1"/>
  <c r="Z130" i="5" s="1"/>
  <c r="S130" i="5"/>
  <c r="Q130" i="5"/>
  <c r="T129" i="5"/>
  <c r="X129" i="5" s="1"/>
  <c r="Z129" i="5" s="1"/>
  <c r="S129" i="5"/>
  <c r="Q129" i="5"/>
  <c r="T128" i="5"/>
  <c r="X128" i="5" s="1"/>
  <c r="Z128" i="5" s="1"/>
  <c r="S128" i="5"/>
  <c r="Q128" i="5"/>
  <c r="T127" i="5"/>
  <c r="X127" i="5" s="1"/>
  <c r="Z127" i="5" s="1"/>
  <c r="S127" i="5"/>
  <c r="Q127" i="5"/>
  <c r="T126" i="5"/>
  <c r="X126" i="5" s="1"/>
  <c r="Z126" i="5" s="1"/>
  <c r="S126" i="5"/>
  <c r="Q126" i="5"/>
  <c r="T125" i="5"/>
  <c r="X125" i="5" s="1"/>
  <c r="Z125" i="5" s="1"/>
  <c r="S125" i="5"/>
  <c r="Q125" i="5"/>
  <c r="T124" i="5"/>
  <c r="X124" i="5" s="1"/>
  <c r="Z124" i="5" s="1"/>
  <c r="S124" i="5"/>
  <c r="Q124" i="5"/>
  <c r="T123" i="5"/>
  <c r="X123" i="5" s="1"/>
  <c r="Z123" i="5" s="1"/>
  <c r="S123" i="5"/>
  <c r="Q123" i="5"/>
  <c r="T122" i="5"/>
  <c r="X122" i="5" s="1"/>
  <c r="Z122" i="5" s="1"/>
  <c r="S122" i="5"/>
  <c r="Q122" i="5"/>
  <c r="T121" i="5"/>
  <c r="X121" i="5" s="1"/>
  <c r="Z121" i="5" s="1"/>
  <c r="S121" i="5"/>
  <c r="Q121" i="5"/>
  <c r="T120" i="5"/>
  <c r="X120" i="5" s="1"/>
  <c r="Z120" i="5" s="1"/>
  <c r="S120" i="5"/>
  <c r="Q120" i="5"/>
  <c r="T119" i="5"/>
  <c r="X119" i="5" s="1"/>
  <c r="Z119" i="5" s="1"/>
  <c r="S119" i="5"/>
  <c r="Q119" i="5"/>
  <c r="T118" i="5"/>
  <c r="X118" i="5" s="1"/>
  <c r="Z118" i="5" s="1"/>
  <c r="S118" i="5"/>
  <c r="Q118" i="5"/>
  <c r="T117" i="5"/>
  <c r="X117" i="5" s="1"/>
  <c r="Z117" i="5" s="1"/>
  <c r="S117" i="5"/>
  <c r="Q117" i="5"/>
  <c r="T116" i="5"/>
  <c r="X116" i="5" s="1"/>
  <c r="Z116" i="5" s="1"/>
  <c r="S116" i="5"/>
  <c r="Q116" i="5"/>
  <c r="T115" i="5"/>
  <c r="X115" i="5" s="1"/>
  <c r="Z115" i="5" s="1"/>
  <c r="S115" i="5"/>
  <c r="Q115" i="5"/>
  <c r="T114" i="5"/>
  <c r="X114" i="5" s="1"/>
  <c r="Z114" i="5" s="1"/>
  <c r="S114" i="5"/>
  <c r="Q114" i="5"/>
  <c r="T113" i="5"/>
  <c r="X113" i="5" s="1"/>
  <c r="Z113" i="5" s="1"/>
  <c r="S113" i="5"/>
  <c r="Q113" i="5"/>
  <c r="T112" i="5"/>
  <c r="X112" i="5" s="1"/>
  <c r="Z112" i="5" s="1"/>
  <c r="S112" i="5"/>
  <c r="Q112" i="5"/>
  <c r="T111" i="5"/>
  <c r="X111" i="5" s="1"/>
  <c r="Z111" i="5" s="1"/>
  <c r="S111" i="5"/>
  <c r="Q111" i="5"/>
  <c r="T110" i="5"/>
  <c r="X110" i="5" s="1"/>
  <c r="Z110" i="5" s="1"/>
  <c r="S110" i="5"/>
  <c r="Q110" i="5"/>
  <c r="T109" i="5"/>
  <c r="X109" i="5" s="1"/>
  <c r="Z109" i="5" s="1"/>
  <c r="S109" i="5"/>
  <c r="Q109" i="5"/>
  <c r="T108" i="5"/>
  <c r="X108" i="5" s="1"/>
  <c r="Z108" i="5" s="1"/>
  <c r="S108" i="5"/>
  <c r="Q108" i="5"/>
  <c r="T107" i="5"/>
  <c r="X107" i="5" s="1"/>
  <c r="Z107" i="5" s="1"/>
  <c r="S107" i="5"/>
  <c r="Q107" i="5"/>
  <c r="T106" i="5"/>
  <c r="X106" i="5" s="1"/>
  <c r="Z106" i="5" s="1"/>
  <c r="S106" i="5"/>
  <c r="Q106" i="5"/>
  <c r="T105" i="5"/>
  <c r="X105" i="5" s="1"/>
  <c r="Z105" i="5" s="1"/>
  <c r="S105" i="5"/>
  <c r="Q105" i="5"/>
  <c r="T104" i="5"/>
  <c r="X104" i="5" s="1"/>
  <c r="Z104" i="5" s="1"/>
  <c r="S104" i="5"/>
  <c r="Q104" i="5"/>
  <c r="T103" i="5"/>
  <c r="X103" i="5" s="1"/>
  <c r="Z103" i="5" s="1"/>
  <c r="S103" i="5"/>
  <c r="Q103" i="5"/>
  <c r="T102" i="5"/>
  <c r="X102" i="5" s="1"/>
  <c r="Z102" i="5" s="1"/>
  <c r="S102" i="5"/>
  <c r="Q102" i="5"/>
  <c r="T101" i="5"/>
  <c r="X101" i="5" s="1"/>
  <c r="Z101" i="5" s="1"/>
  <c r="S101" i="5"/>
  <c r="Q101" i="5"/>
  <c r="T100" i="5"/>
  <c r="X100" i="5" s="1"/>
  <c r="Z100" i="5" s="1"/>
  <c r="S100" i="5"/>
  <c r="Q100" i="5"/>
  <c r="T99" i="5"/>
  <c r="X99" i="5" s="1"/>
  <c r="Z99" i="5" s="1"/>
  <c r="S99" i="5"/>
  <c r="Q99" i="5"/>
  <c r="T98" i="5"/>
  <c r="X98" i="5" s="1"/>
  <c r="Z98" i="5" s="1"/>
  <c r="S98" i="5"/>
  <c r="Q98" i="5"/>
  <c r="T97" i="5"/>
  <c r="X97" i="5" s="1"/>
  <c r="Z97" i="5" s="1"/>
  <c r="S97" i="5"/>
  <c r="Q97" i="5"/>
  <c r="T96" i="5"/>
  <c r="X96" i="5" s="1"/>
  <c r="Z96" i="5" s="1"/>
  <c r="S96" i="5"/>
  <c r="Q96" i="5"/>
  <c r="T95" i="5"/>
  <c r="X95" i="5" s="1"/>
  <c r="Z95" i="5" s="1"/>
  <c r="S95" i="5"/>
  <c r="Q95" i="5"/>
  <c r="T94" i="5"/>
  <c r="X94" i="5" s="1"/>
  <c r="Z94" i="5" s="1"/>
  <c r="S94" i="5"/>
  <c r="Q94" i="5"/>
  <c r="T93" i="5"/>
  <c r="X93" i="5" s="1"/>
  <c r="Z93" i="5" s="1"/>
  <c r="S93" i="5"/>
  <c r="Q93" i="5"/>
  <c r="T92" i="5"/>
  <c r="X92" i="5" s="1"/>
  <c r="Z92" i="5" s="1"/>
  <c r="S92" i="5"/>
  <c r="Q92" i="5"/>
  <c r="T91" i="5"/>
  <c r="X91" i="5" s="1"/>
  <c r="Z91" i="5" s="1"/>
  <c r="S91" i="5"/>
  <c r="Q91" i="5"/>
  <c r="T90" i="5"/>
  <c r="X90" i="5" s="1"/>
  <c r="Z90" i="5" s="1"/>
  <c r="S90" i="5"/>
  <c r="Q90" i="5"/>
  <c r="T89" i="5"/>
  <c r="X89" i="5" s="1"/>
  <c r="Z89" i="5" s="1"/>
  <c r="S89" i="5"/>
  <c r="Q89" i="5"/>
  <c r="T88" i="5"/>
  <c r="X88" i="5" s="1"/>
  <c r="Z88" i="5" s="1"/>
  <c r="S88" i="5"/>
  <c r="Q88" i="5"/>
  <c r="T87" i="5"/>
  <c r="X87" i="5" s="1"/>
  <c r="Z87" i="5" s="1"/>
  <c r="S87" i="5"/>
  <c r="Q87" i="5"/>
  <c r="T86" i="5"/>
  <c r="X86" i="5" s="1"/>
  <c r="Z86" i="5" s="1"/>
  <c r="S86" i="5"/>
  <c r="Q86" i="5"/>
  <c r="T85" i="5"/>
  <c r="X85" i="5" s="1"/>
  <c r="Z85" i="5" s="1"/>
  <c r="S85" i="5"/>
  <c r="Q85" i="5"/>
  <c r="T84" i="5"/>
  <c r="X84" i="5" s="1"/>
  <c r="Z84" i="5" s="1"/>
  <c r="S84" i="5"/>
  <c r="Q84" i="5"/>
  <c r="T83" i="5"/>
  <c r="X83" i="5" s="1"/>
  <c r="Z83" i="5" s="1"/>
  <c r="S83" i="5"/>
  <c r="Q83" i="5"/>
  <c r="T82" i="5"/>
  <c r="X82" i="5" s="1"/>
  <c r="Z82" i="5" s="1"/>
  <c r="S82" i="5"/>
  <c r="Q82" i="5"/>
  <c r="T81" i="5"/>
  <c r="X81" i="5" s="1"/>
  <c r="Z81" i="5" s="1"/>
  <c r="S81" i="5"/>
  <c r="Q81" i="5"/>
  <c r="T80" i="5"/>
  <c r="X80" i="5" s="1"/>
  <c r="Z80" i="5" s="1"/>
  <c r="S80" i="5"/>
  <c r="Q80" i="5"/>
  <c r="T79" i="5"/>
  <c r="X79" i="5" s="1"/>
  <c r="Z79" i="5" s="1"/>
  <c r="S79" i="5"/>
  <c r="Q79" i="5"/>
  <c r="T78" i="5"/>
  <c r="X78" i="5" s="1"/>
  <c r="Z78" i="5" s="1"/>
  <c r="S78" i="5"/>
  <c r="Q78" i="5"/>
  <c r="T77" i="5"/>
  <c r="X77" i="5" s="1"/>
  <c r="Z77" i="5" s="1"/>
  <c r="S77" i="5"/>
  <c r="Q77" i="5"/>
  <c r="T76" i="5"/>
  <c r="X76" i="5" s="1"/>
  <c r="Z76" i="5" s="1"/>
  <c r="S76" i="5"/>
  <c r="Q76" i="5"/>
  <c r="T75" i="5"/>
  <c r="X75" i="5" s="1"/>
  <c r="Z75" i="5" s="1"/>
  <c r="S75" i="5"/>
  <c r="Q75" i="5"/>
  <c r="T74" i="5"/>
  <c r="X74" i="5" s="1"/>
  <c r="Z74" i="5" s="1"/>
  <c r="S74" i="5"/>
  <c r="Q74" i="5"/>
  <c r="T73" i="5"/>
  <c r="X73" i="5" s="1"/>
  <c r="Z73" i="5" s="1"/>
  <c r="S73" i="5"/>
  <c r="Q73" i="5"/>
  <c r="T72" i="5"/>
  <c r="X72" i="5" s="1"/>
  <c r="Z72" i="5" s="1"/>
  <c r="S72" i="5"/>
  <c r="Q72" i="5"/>
  <c r="T71" i="5"/>
  <c r="X71" i="5" s="1"/>
  <c r="Z71" i="5" s="1"/>
  <c r="S71" i="5"/>
  <c r="Q71" i="5"/>
  <c r="T70" i="5"/>
  <c r="X70" i="5" s="1"/>
  <c r="Z70" i="5" s="1"/>
  <c r="S70" i="5"/>
  <c r="Q70" i="5"/>
  <c r="T69" i="5"/>
  <c r="X69" i="5" s="1"/>
  <c r="Z69" i="5" s="1"/>
  <c r="S69" i="5"/>
  <c r="Q69" i="5"/>
  <c r="T68" i="5"/>
  <c r="X68" i="5" s="1"/>
  <c r="Z68" i="5" s="1"/>
  <c r="S68" i="5"/>
  <c r="Q68" i="5"/>
  <c r="T67" i="5"/>
  <c r="X67" i="5" s="1"/>
  <c r="Z67" i="5" s="1"/>
  <c r="S67" i="5"/>
  <c r="Q67" i="5"/>
  <c r="T66" i="5"/>
  <c r="X66" i="5" s="1"/>
  <c r="Z66" i="5" s="1"/>
  <c r="S66" i="5"/>
  <c r="Q66" i="5"/>
  <c r="T65" i="5"/>
  <c r="X65" i="5" s="1"/>
  <c r="Z65" i="5" s="1"/>
  <c r="S65" i="5"/>
  <c r="Q65" i="5"/>
  <c r="T64" i="5"/>
  <c r="X64" i="5" s="1"/>
  <c r="Z64" i="5" s="1"/>
  <c r="S64" i="5"/>
  <c r="Q64" i="5"/>
  <c r="T63" i="5"/>
  <c r="X63" i="5" s="1"/>
  <c r="Z63" i="5" s="1"/>
  <c r="S63" i="5"/>
  <c r="Q63" i="5"/>
  <c r="T62" i="5"/>
  <c r="X62" i="5" s="1"/>
  <c r="Z62" i="5" s="1"/>
  <c r="S62" i="5"/>
  <c r="Q62" i="5"/>
  <c r="T61" i="5"/>
  <c r="X61" i="5" s="1"/>
  <c r="Z61" i="5" s="1"/>
  <c r="S61" i="5"/>
  <c r="Q61" i="5"/>
  <c r="T60" i="5"/>
  <c r="X60" i="5" s="1"/>
  <c r="Z60" i="5" s="1"/>
  <c r="S60" i="5"/>
  <c r="Q60" i="5"/>
  <c r="T59" i="5"/>
  <c r="X59" i="5" s="1"/>
  <c r="Z59" i="5" s="1"/>
  <c r="S59" i="5"/>
  <c r="Q59" i="5"/>
  <c r="T58" i="5"/>
  <c r="X58" i="5" s="1"/>
  <c r="Z58" i="5" s="1"/>
  <c r="S58" i="5"/>
  <c r="Q58" i="5"/>
  <c r="T57" i="5"/>
  <c r="X57" i="5" s="1"/>
  <c r="Z57" i="5" s="1"/>
  <c r="S57" i="5"/>
  <c r="Q57" i="5"/>
  <c r="T56" i="5"/>
  <c r="X56" i="5" s="1"/>
  <c r="Z56" i="5" s="1"/>
  <c r="S56" i="5"/>
  <c r="Q56" i="5"/>
  <c r="T55" i="5"/>
  <c r="X55" i="5" s="1"/>
  <c r="Z55" i="5" s="1"/>
  <c r="S55" i="5"/>
  <c r="Q55" i="5"/>
  <c r="T54" i="5"/>
  <c r="X54" i="5" s="1"/>
  <c r="Z54" i="5" s="1"/>
  <c r="S54" i="5"/>
  <c r="Q54" i="5"/>
  <c r="T53" i="5"/>
  <c r="X53" i="5" s="1"/>
  <c r="Z53" i="5" s="1"/>
  <c r="S53" i="5"/>
  <c r="Q53" i="5"/>
  <c r="T52" i="5"/>
  <c r="X52" i="5" s="1"/>
  <c r="Z52" i="5" s="1"/>
  <c r="S52" i="5"/>
  <c r="Q52" i="5"/>
  <c r="T51" i="5"/>
  <c r="X51" i="5" s="1"/>
  <c r="Z51" i="5" s="1"/>
  <c r="S51" i="5"/>
  <c r="Q51" i="5"/>
  <c r="T50" i="5"/>
  <c r="X50" i="5" s="1"/>
  <c r="Z50" i="5" s="1"/>
  <c r="S50" i="5"/>
  <c r="Q50" i="5"/>
  <c r="T49" i="5"/>
  <c r="X49" i="5" s="1"/>
  <c r="Z49" i="5" s="1"/>
  <c r="S49" i="5"/>
  <c r="Q49" i="5"/>
  <c r="T48" i="5"/>
  <c r="X48" i="5" s="1"/>
  <c r="Z48" i="5" s="1"/>
  <c r="S48" i="5"/>
  <c r="Q48" i="5"/>
  <c r="T47" i="5"/>
  <c r="X47" i="5" s="1"/>
  <c r="Z47" i="5" s="1"/>
  <c r="S47" i="5"/>
  <c r="Q47" i="5"/>
  <c r="T46" i="5"/>
  <c r="X46" i="5" s="1"/>
  <c r="Z46" i="5" s="1"/>
  <c r="S46" i="5"/>
  <c r="Q46" i="5"/>
  <c r="T45" i="5"/>
  <c r="X45" i="5" s="1"/>
  <c r="Z45" i="5" s="1"/>
  <c r="S45" i="5"/>
  <c r="Q45" i="5"/>
  <c r="T44" i="5"/>
  <c r="X44" i="5" s="1"/>
  <c r="Z44" i="5" s="1"/>
  <c r="S44" i="5"/>
  <c r="Q44" i="5"/>
  <c r="T43" i="5"/>
  <c r="X43" i="5" s="1"/>
  <c r="Z43" i="5" s="1"/>
  <c r="S43" i="5"/>
  <c r="Q43" i="5"/>
  <c r="T42" i="5"/>
  <c r="X42" i="5" s="1"/>
  <c r="Z42" i="5" s="1"/>
  <c r="S42" i="5"/>
  <c r="Q42" i="5"/>
  <c r="T41" i="5"/>
  <c r="X41" i="5" s="1"/>
  <c r="Z41" i="5" s="1"/>
  <c r="S41" i="5"/>
  <c r="Q41" i="5"/>
  <c r="T40" i="5"/>
  <c r="X40" i="5" s="1"/>
  <c r="Z40" i="5" s="1"/>
  <c r="S40" i="5"/>
  <c r="Q40" i="5"/>
  <c r="T39" i="5"/>
  <c r="X39" i="5" s="1"/>
  <c r="Z39" i="5" s="1"/>
  <c r="S39" i="5"/>
  <c r="Q39" i="5"/>
  <c r="T38" i="5"/>
  <c r="X38" i="5" s="1"/>
  <c r="Z38" i="5" s="1"/>
  <c r="S38" i="5"/>
  <c r="Q38" i="5"/>
  <c r="T37" i="5"/>
  <c r="X37" i="5" s="1"/>
  <c r="Z37" i="5" s="1"/>
  <c r="S37" i="5"/>
  <c r="Q37" i="5"/>
  <c r="T36" i="5"/>
  <c r="X36" i="5" s="1"/>
  <c r="Z36" i="5" s="1"/>
  <c r="S36" i="5"/>
  <c r="Q36" i="5"/>
  <c r="T35" i="5"/>
  <c r="X35" i="5" s="1"/>
  <c r="Z35" i="5" s="1"/>
  <c r="S35" i="5"/>
  <c r="Q35" i="5"/>
  <c r="T33" i="5"/>
  <c r="X33" i="5" s="1"/>
  <c r="Z33" i="5" s="1"/>
  <c r="S33" i="5"/>
  <c r="Q33" i="5"/>
  <c r="T32" i="5"/>
  <c r="X32" i="5" s="1"/>
  <c r="Z32" i="5" s="1"/>
  <c r="S32" i="5"/>
  <c r="Q32" i="5"/>
  <c r="T31" i="5"/>
  <c r="X31" i="5" s="1"/>
  <c r="Z31" i="5" s="1"/>
  <c r="S31" i="5"/>
  <c r="Q31" i="5"/>
  <c r="T30" i="5"/>
  <c r="X30" i="5" s="1"/>
  <c r="Z30" i="5" s="1"/>
  <c r="S30" i="5"/>
  <c r="Q30" i="5"/>
  <c r="T29" i="5"/>
  <c r="X29" i="5" s="1"/>
  <c r="Z29" i="5" s="1"/>
  <c r="S29" i="5"/>
  <c r="Q29" i="5"/>
  <c r="T28" i="5"/>
  <c r="X28" i="5" s="1"/>
  <c r="Z28" i="5" s="1"/>
  <c r="S28" i="5"/>
  <c r="Q28" i="5"/>
  <c r="T27" i="5"/>
  <c r="X27" i="5" s="1"/>
  <c r="Z27" i="5" s="1"/>
  <c r="S27" i="5"/>
  <c r="Q27" i="5"/>
  <c r="T26" i="5"/>
  <c r="X26" i="5" s="1"/>
  <c r="Z26" i="5" s="1"/>
  <c r="S26" i="5"/>
  <c r="Q26" i="5"/>
  <c r="T25" i="5"/>
  <c r="X25" i="5" s="1"/>
  <c r="Z25" i="5" s="1"/>
  <c r="S25" i="5"/>
  <c r="Q25" i="5"/>
  <c r="T24" i="5"/>
  <c r="X24" i="5" s="1"/>
  <c r="Z24" i="5" s="1"/>
  <c r="S24" i="5"/>
  <c r="Q24" i="5"/>
  <c r="T23" i="5"/>
  <c r="X23" i="5" s="1"/>
  <c r="Z23" i="5" s="1"/>
  <c r="S23" i="5"/>
  <c r="Q23" i="5"/>
  <c r="T22" i="5"/>
  <c r="X22" i="5" s="1"/>
  <c r="Z22" i="5" s="1"/>
  <c r="S22" i="5"/>
  <c r="Q22" i="5"/>
  <c r="T21" i="5"/>
  <c r="X21" i="5" s="1"/>
  <c r="Z21" i="5" s="1"/>
  <c r="S21" i="5"/>
  <c r="Q21" i="5"/>
  <c r="T20" i="5"/>
  <c r="X20" i="5" s="1"/>
  <c r="Z20" i="5" s="1"/>
  <c r="S20" i="5"/>
  <c r="Q20" i="5"/>
  <c r="T19" i="5"/>
  <c r="X19" i="5" s="1"/>
  <c r="Z19" i="5" s="1"/>
  <c r="S19" i="5"/>
  <c r="Q19" i="5"/>
  <c r="T18" i="5"/>
  <c r="X18" i="5" s="1"/>
  <c r="Z18" i="5" s="1"/>
  <c r="S18" i="5"/>
  <c r="Q18" i="5"/>
  <c r="T17" i="5"/>
  <c r="X17" i="5" s="1"/>
  <c r="Z17" i="5" s="1"/>
  <c r="S17" i="5"/>
  <c r="Q17" i="5"/>
  <c r="T16" i="5"/>
  <c r="X16" i="5" s="1"/>
  <c r="Z16" i="5" s="1"/>
  <c r="S16" i="5"/>
  <c r="Q16" i="5"/>
  <c r="T15" i="5"/>
  <c r="X15" i="5" s="1"/>
  <c r="Z15" i="5" s="1"/>
  <c r="S15" i="5"/>
  <c r="Q15" i="5"/>
  <c r="T14" i="5"/>
  <c r="X14" i="5" s="1"/>
  <c r="Z14" i="5" s="1"/>
  <c r="S14" i="5"/>
  <c r="Q14" i="5"/>
  <c r="T13" i="5"/>
  <c r="X13" i="5" s="1"/>
  <c r="Z13" i="5" s="1"/>
  <c r="S13" i="5"/>
  <c r="Q13" i="5"/>
  <c r="T12" i="5"/>
  <c r="X12" i="5" s="1"/>
  <c r="Z12" i="5" s="1"/>
  <c r="S12" i="5"/>
  <c r="Q12" i="5"/>
  <c r="T11" i="5"/>
  <c r="X11" i="5" s="1"/>
  <c r="Z11" i="5" s="1"/>
  <c r="S11" i="5"/>
  <c r="Q11" i="5"/>
  <c r="T10" i="5"/>
  <c r="X10" i="5" s="1"/>
  <c r="Z10" i="5" s="1"/>
  <c r="S10" i="5"/>
  <c r="Q10" i="5"/>
  <c r="T9" i="5"/>
  <c r="X9" i="5" s="1"/>
  <c r="Z9" i="5" s="1"/>
  <c r="S9" i="5"/>
  <c r="Q9" i="5"/>
  <c r="T8" i="5"/>
  <c r="X8" i="5" s="1"/>
  <c r="Z8" i="5" s="1"/>
  <c r="S8" i="5"/>
  <c r="Q8" i="5"/>
  <c r="T7" i="5"/>
  <c r="X7" i="5" s="1"/>
  <c r="Z7" i="5" s="1"/>
  <c r="S7" i="5"/>
  <c r="Q7" i="5"/>
  <c r="T6" i="5"/>
  <c r="X6" i="5" s="1"/>
  <c r="Z6" i="5" s="1"/>
  <c r="S6" i="5"/>
  <c r="Q6" i="5"/>
  <c r="T5" i="5"/>
  <c r="X5" i="5" s="1"/>
  <c r="Z5" i="5" s="1"/>
  <c r="S5" i="5"/>
  <c r="Q5" i="5"/>
  <c r="T4" i="5"/>
  <c r="X4" i="5" s="1"/>
  <c r="Z4" i="5" s="1"/>
  <c r="S4" i="5"/>
  <c r="Q4" i="5"/>
  <c r="T3" i="5"/>
  <c r="X3" i="5" s="1"/>
  <c r="Z3" i="5" s="1"/>
  <c r="S3" i="5"/>
  <c r="Q3" i="5"/>
  <c r="T2" i="5"/>
  <c r="X2" i="5" s="1"/>
  <c r="Z2" i="5" s="1"/>
  <c r="S2" i="5"/>
  <c r="Q2" i="5"/>
  <c r="T200" i="4"/>
  <c r="X200" i="4" s="1"/>
  <c r="Z200" i="4" s="1"/>
  <c r="S200" i="4"/>
  <c r="Q200" i="4"/>
  <c r="T199" i="4"/>
  <c r="X199" i="4" s="1"/>
  <c r="Z199" i="4" s="1"/>
  <c r="S199" i="4"/>
  <c r="Q199" i="4"/>
  <c r="T198" i="4"/>
  <c r="X198" i="4" s="1"/>
  <c r="Z198" i="4" s="1"/>
  <c r="S198" i="4"/>
  <c r="Q198" i="4"/>
  <c r="T197" i="4"/>
  <c r="X197" i="4" s="1"/>
  <c r="Z197" i="4" s="1"/>
  <c r="S197" i="4"/>
  <c r="Q197" i="4"/>
  <c r="T196" i="4"/>
  <c r="X196" i="4" s="1"/>
  <c r="Z196" i="4" s="1"/>
  <c r="S196" i="4"/>
  <c r="Q196" i="4"/>
  <c r="T195" i="4"/>
  <c r="X195" i="4" s="1"/>
  <c r="Z195" i="4" s="1"/>
  <c r="S195" i="4"/>
  <c r="Q195" i="4"/>
  <c r="T194" i="4"/>
  <c r="X194" i="4" s="1"/>
  <c r="Z194" i="4" s="1"/>
  <c r="S194" i="4"/>
  <c r="Q194" i="4"/>
  <c r="T193" i="4"/>
  <c r="X193" i="4" s="1"/>
  <c r="Z193" i="4" s="1"/>
  <c r="S193" i="4"/>
  <c r="Q193" i="4"/>
  <c r="T192" i="4"/>
  <c r="X192" i="4" s="1"/>
  <c r="Z192" i="4" s="1"/>
  <c r="S192" i="4"/>
  <c r="Q192" i="4"/>
  <c r="T191" i="4"/>
  <c r="X191" i="4" s="1"/>
  <c r="Z191" i="4" s="1"/>
  <c r="S191" i="4"/>
  <c r="Q191" i="4"/>
  <c r="T190" i="4"/>
  <c r="X190" i="4" s="1"/>
  <c r="Z190" i="4" s="1"/>
  <c r="S190" i="4"/>
  <c r="Q190" i="4"/>
  <c r="T189" i="4"/>
  <c r="X189" i="4" s="1"/>
  <c r="Z189" i="4" s="1"/>
  <c r="S189" i="4"/>
  <c r="Q189" i="4"/>
  <c r="T188" i="4"/>
  <c r="X188" i="4" s="1"/>
  <c r="Z188" i="4" s="1"/>
  <c r="S188" i="4"/>
  <c r="Q188" i="4"/>
  <c r="T187" i="4"/>
  <c r="X187" i="4" s="1"/>
  <c r="Z187" i="4" s="1"/>
  <c r="S187" i="4"/>
  <c r="Q187" i="4"/>
  <c r="T186" i="4"/>
  <c r="X186" i="4" s="1"/>
  <c r="Z186" i="4" s="1"/>
  <c r="S186" i="4"/>
  <c r="Q186" i="4"/>
  <c r="T185" i="4"/>
  <c r="X185" i="4" s="1"/>
  <c r="Z185" i="4" s="1"/>
  <c r="S185" i="4"/>
  <c r="Q185" i="4"/>
  <c r="T184" i="4"/>
  <c r="X184" i="4" s="1"/>
  <c r="Z184" i="4" s="1"/>
  <c r="S184" i="4"/>
  <c r="Q184" i="4"/>
  <c r="T183" i="4"/>
  <c r="X183" i="4" s="1"/>
  <c r="Z183" i="4" s="1"/>
  <c r="S183" i="4"/>
  <c r="Q183" i="4"/>
  <c r="T182" i="4"/>
  <c r="X182" i="4" s="1"/>
  <c r="Z182" i="4" s="1"/>
  <c r="S182" i="4"/>
  <c r="Q182" i="4"/>
  <c r="T181" i="4"/>
  <c r="X181" i="4" s="1"/>
  <c r="Z181" i="4" s="1"/>
  <c r="S181" i="4"/>
  <c r="Q181" i="4"/>
  <c r="T180" i="4"/>
  <c r="X180" i="4" s="1"/>
  <c r="Z180" i="4" s="1"/>
  <c r="S180" i="4"/>
  <c r="Q180" i="4"/>
  <c r="T179" i="4"/>
  <c r="X179" i="4" s="1"/>
  <c r="Z179" i="4" s="1"/>
  <c r="S179" i="4"/>
  <c r="Q179" i="4"/>
  <c r="T178" i="4"/>
  <c r="X178" i="4" s="1"/>
  <c r="Z178" i="4" s="1"/>
  <c r="S178" i="4"/>
  <c r="Q178" i="4"/>
  <c r="T177" i="4"/>
  <c r="X177" i="4" s="1"/>
  <c r="Z177" i="4" s="1"/>
  <c r="S177" i="4"/>
  <c r="Q177" i="4"/>
  <c r="T176" i="4"/>
  <c r="X176" i="4" s="1"/>
  <c r="Z176" i="4" s="1"/>
  <c r="S176" i="4"/>
  <c r="Q176" i="4"/>
  <c r="T175" i="4"/>
  <c r="X175" i="4" s="1"/>
  <c r="Z175" i="4" s="1"/>
  <c r="S175" i="4"/>
  <c r="Q175" i="4"/>
  <c r="T174" i="4"/>
  <c r="X174" i="4" s="1"/>
  <c r="Z174" i="4" s="1"/>
  <c r="S174" i="4"/>
  <c r="Q174" i="4"/>
  <c r="T173" i="4"/>
  <c r="X173" i="4" s="1"/>
  <c r="Z173" i="4" s="1"/>
  <c r="S173" i="4"/>
  <c r="Q173" i="4"/>
  <c r="T172" i="4"/>
  <c r="X172" i="4" s="1"/>
  <c r="Z172" i="4" s="1"/>
  <c r="S172" i="4"/>
  <c r="Q172" i="4"/>
  <c r="T171" i="4"/>
  <c r="X171" i="4" s="1"/>
  <c r="Z171" i="4" s="1"/>
  <c r="S171" i="4"/>
  <c r="Q171" i="4"/>
  <c r="T170" i="4"/>
  <c r="X170" i="4" s="1"/>
  <c r="Z170" i="4" s="1"/>
  <c r="S170" i="4"/>
  <c r="Q170" i="4"/>
  <c r="T169" i="4"/>
  <c r="X169" i="4" s="1"/>
  <c r="Z169" i="4" s="1"/>
  <c r="S169" i="4"/>
  <c r="Q169" i="4"/>
  <c r="T168" i="4"/>
  <c r="X168" i="4" s="1"/>
  <c r="Z168" i="4" s="1"/>
  <c r="S168" i="4"/>
  <c r="Q168" i="4"/>
  <c r="T167" i="4"/>
  <c r="X167" i="4" s="1"/>
  <c r="Z167" i="4" s="1"/>
  <c r="S167" i="4"/>
  <c r="Q167" i="4"/>
  <c r="T166" i="4"/>
  <c r="X166" i="4" s="1"/>
  <c r="Z166" i="4" s="1"/>
  <c r="S166" i="4"/>
  <c r="Q166" i="4"/>
  <c r="T165" i="4"/>
  <c r="X165" i="4" s="1"/>
  <c r="Z165" i="4" s="1"/>
  <c r="S165" i="4"/>
  <c r="Q165" i="4"/>
  <c r="T164" i="4"/>
  <c r="X164" i="4" s="1"/>
  <c r="Z164" i="4" s="1"/>
  <c r="S164" i="4"/>
  <c r="Q164" i="4"/>
  <c r="T163" i="4"/>
  <c r="X163" i="4" s="1"/>
  <c r="Z163" i="4" s="1"/>
  <c r="S163" i="4"/>
  <c r="Q163" i="4"/>
  <c r="T162" i="4"/>
  <c r="X162" i="4" s="1"/>
  <c r="Z162" i="4" s="1"/>
  <c r="S162" i="4"/>
  <c r="Q162" i="4"/>
  <c r="T161" i="4"/>
  <c r="X161" i="4" s="1"/>
  <c r="Z161" i="4" s="1"/>
  <c r="S161" i="4"/>
  <c r="Q161" i="4"/>
  <c r="T160" i="4"/>
  <c r="X160" i="4" s="1"/>
  <c r="Z160" i="4" s="1"/>
  <c r="S160" i="4"/>
  <c r="Q160" i="4"/>
  <c r="T159" i="4"/>
  <c r="X159" i="4" s="1"/>
  <c r="Z159" i="4" s="1"/>
  <c r="S159" i="4"/>
  <c r="Q159" i="4"/>
  <c r="T158" i="4"/>
  <c r="X158" i="4" s="1"/>
  <c r="Z158" i="4" s="1"/>
  <c r="S158" i="4"/>
  <c r="Q158" i="4"/>
  <c r="T157" i="4"/>
  <c r="X157" i="4" s="1"/>
  <c r="Z157" i="4" s="1"/>
  <c r="S157" i="4"/>
  <c r="Q157" i="4"/>
  <c r="T156" i="4"/>
  <c r="X156" i="4" s="1"/>
  <c r="Z156" i="4" s="1"/>
  <c r="S156" i="4"/>
  <c r="Q156" i="4"/>
  <c r="T155" i="4"/>
  <c r="X155" i="4" s="1"/>
  <c r="Z155" i="4" s="1"/>
  <c r="S155" i="4"/>
  <c r="Q155" i="4"/>
  <c r="T154" i="4"/>
  <c r="X154" i="4" s="1"/>
  <c r="Z154" i="4" s="1"/>
  <c r="S154" i="4"/>
  <c r="Q154" i="4"/>
  <c r="T153" i="4"/>
  <c r="X153" i="4" s="1"/>
  <c r="Z153" i="4" s="1"/>
  <c r="S153" i="4"/>
  <c r="Q153" i="4"/>
  <c r="T152" i="4"/>
  <c r="X152" i="4" s="1"/>
  <c r="Z152" i="4" s="1"/>
  <c r="S152" i="4"/>
  <c r="Q152" i="4"/>
  <c r="T151" i="4"/>
  <c r="X151" i="4" s="1"/>
  <c r="Z151" i="4" s="1"/>
  <c r="S151" i="4"/>
  <c r="Q151" i="4"/>
  <c r="T150" i="4"/>
  <c r="X150" i="4" s="1"/>
  <c r="Z150" i="4" s="1"/>
  <c r="S150" i="4"/>
  <c r="Q150" i="4"/>
  <c r="T149" i="4"/>
  <c r="X149" i="4" s="1"/>
  <c r="Z149" i="4" s="1"/>
  <c r="S149" i="4"/>
  <c r="Q149" i="4"/>
  <c r="T148" i="4"/>
  <c r="X148" i="4" s="1"/>
  <c r="Z148" i="4" s="1"/>
  <c r="S148" i="4"/>
  <c r="Q148" i="4"/>
  <c r="T147" i="4"/>
  <c r="X147" i="4" s="1"/>
  <c r="Z147" i="4" s="1"/>
  <c r="S147" i="4"/>
  <c r="Q147" i="4"/>
  <c r="T146" i="4"/>
  <c r="X146" i="4" s="1"/>
  <c r="Z146" i="4" s="1"/>
  <c r="S146" i="4"/>
  <c r="Q146" i="4"/>
  <c r="T145" i="4"/>
  <c r="X145" i="4" s="1"/>
  <c r="Z145" i="4" s="1"/>
  <c r="S145" i="4"/>
  <c r="Q145" i="4"/>
  <c r="T144" i="4"/>
  <c r="X144" i="4" s="1"/>
  <c r="Z144" i="4" s="1"/>
  <c r="S144" i="4"/>
  <c r="Q144" i="4"/>
  <c r="T143" i="4"/>
  <c r="X143" i="4" s="1"/>
  <c r="Z143" i="4" s="1"/>
  <c r="S143" i="4"/>
  <c r="Q143" i="4"/>
  <c r="T142" i="4"/>
  <c r="X142" i="4" s="1"/>
  <c r="Z142" i="4" s="1"/>
  <c r="S142" i="4"/>
  <c r="Q142" i="4"/>
  <c r="T141" i="4"/>
  <c r="X141" i="4" s="1"/>
  <c r="Z141" i="4" s="1"/>
  <c r="S141" i="4"/>
  <c r="Q141" i="4"/>
  <c r="T140" i="4"/>
  <c r="X140" i="4" s="1"/>
  <c r="Z140" i="4" s="1"/>
  <c r="S140" i="4"/>
  <c r="Q140" i="4"/>
  <c r="T139" i="4"/>
  <c r="X139" i="4" s="1"/>
  <c r="Z139" i="4" s="1"/>
  <c r="S139" i="4"/>
  <c r="Q139" i="4"/>
  <c r="T138" i="4"/>
  <c r="X138" i="4" s="1"/>
  <c r="Z138" i="4" s="1"/>
  <c r="S138" i="4"/>
  <c r="Q138" i="4"/>
  <c r="T137" i="4"/>
  <c r="X137" i="4" s="1"/>
  <c r="Z137" i="4" s="1"/>
  <c r="S137" i="4"/>
  <c r="Q137" i="4"/>
  <c r="T136" i="4"/>
  <c r="X136" i="4" s="1"/>
  <c r="Z136" i="4" s="1"/>
  <c r="S136" i="4"/>
  <c r="Q136" i="4"/>
  <c r="T135" i="4"/>
  <c r="X135" i="4" s="1"/>
  <c r="Z135" i="4" s="1"/>
  <c r="S135" i="4"/>
  <c r="Q135" i="4"/>
  <c r="T134" i="4"/>
  <c r="X134" i="4" s="1"/>
  <c r="Z134" i="4" s="1"/>
  <c r="S134" i="4"/>
  <c r="Q134" i="4"/>
  <c r="T133" i="4"/>
  <c r="X133" i="4" s="1"/>
  <c r="Z133" i="4" s="1"/>
  <c r="S133" i="4"/>
  <c r="Q133" i="4"/>
  <c r="T132" i="4"/>
  <c r="X132" i="4" s="1"/>
  <c r="Z132" i="4" s="1"/>
  <c r="S132" i="4"/>
  <c r="Q132" i="4"/>
  <c r="T131" i="4"/>
  <c r="X131" i="4" s="1"/>
  <c r="Z131" i="4" s="1"/>
  <c r="S131" i="4"/>
  <c r="Q131" i="4"/>
  <c r="T130" i="4"/>
  <c r="X130" i="4" s="1"/>
  <c r="Z130" i="4" s="1"/>
  <c r="S130" i="4"/>
  <c r="Q130" i="4"/>
  <c r="T129" i="4"/>
  <c r="X129" i="4" s="1"/>
  <c r="Z129" i="4" s="1"/>
  <c r="S129" i="4"/>
  <c r="Q129" i="4"/>
  <c r="T128" i="4"/>
  <c r="X128" i="4" s="1"/>
  <c r="Z128" i="4" s="1"/>
  <c r="S128" i="4"/>
  <c r="Q128" i="4"/>
  <c r="T127" i="4"/>
  <c r="X127" i="4" s="1"/>
  <c r="Z127" i="4" s="1"/>
  <c r="S127" i="4"/>
  <c r="Q127" i="4"/>
  <c r="T126" i="4"/>
  <c r="X126" i="4" s="1"/>
  <c r="Z126" i="4" s="1"/>
  <c r="S126" i="4"/>
  <c r="Q126" i="4"/>
  <c r="T125" i="4"/>
  <c r="X125" i="4" s="1"/>
  <c r="Z125" i="4" s="1"/>
  <c r="S125" i="4"/>
  <c r="Q125" i="4"/>
  <c r="T124" i="4"/>
  <c r="X124" i="4" s="1"/>
  <c r="Z124" i="4" s="1"/>
  <c r="S124" i="4"/>
  <c r="Q124" i="4"/>
  <c r="T123" i="4"/>
  <c r="X123" i="4" s="1"/>
  <c r="Z123" i="4" s="1"/>
  <c r="S123" i="4"/>
  <c r="Q123" i="4"/>
  <c r="T122" i="4"/>
  <c r="X122" i="4" s="1"/>
  <c r="Z122" i="4" s="1"/>
  <c r="S122" i="4"/>
  <c r="Q122" i="4"/>
  <c r="T121" i="4"/>
  <c r="X121" i="4" s="1"/>
  <c r="Z121" i="4" s="1"/>
  <c r="S121" i="4"/>
  <c r="Q121" i="4"/>
  <c r="T120" i="4"/>
  <c r="X120" i="4" s="1"/>
  <c r="Z120" i="4" s="1"/>
  <c r="S120" i="4"/>
  <c r="Q120" i="4"/>
  <c r="T119" i="4"/>
  <c r="X119" i="4" s="1"/>
  <c r="Z119" i="4" s="1"/>
  <c r="S119" i="4"/>
  <c r="Q119" i="4"/>
  <c r="T118" i="4"/>
  <c r="X118" i="4" s="1"/>
  <c r="Z118" i="4" s="1"/>
  <c r="S118" i="4"/>
  <c r="Q118" i="4"/>
  <c r="T117" i="4"/>
  <c r="X117" i="4" s="1"/>
  <c r="Z117" i="4" s="1"/>
  <c r="S117" i="4"/>
  <c r="Q117" i="4"/>
  <c r="T116" i="4"/>
  <c r="X116" i="4" s="1"/>
  <c r="Z116" i="4" s="1"/>
  <c r="S116" i="4"/>
  <c r="Q116" i="4"/>
  <c r="T115" i="4"/>
  <c r="X115" i="4" s="1"/>
  <c r="Z115" i="4" s="1"/>
  <c r="S115" i="4"/>
  <c r="Q115" i="4"/>
  <c r="T114" i="4"/>
  <c r="X114" i="4" s="1"/>
  <c r="Z114" i="4" s="1"/>
  <c r="S114" i="4"/>
  <c r="Q114" i="4"/>
  <c r="T113" i="4"/>
  <c r="X113" i="4" s="1"/>
  <c r="Z113" i="4" s="1"/>
  <c r="S113" i="4"/>
  <c r="Q113" i="4"/>
  <c r="T112" i="4"/>
  <c r="X112" i="4" s="1"/>
  <c r="Z112" i="4" s="1"/>
  <c r="S112" i="4"/>
  <c r="Q112" i="4"/>
  <c r="T111" i="4"/>
  <c r="X111" i="4" s="1"/>
  <c r="Z111" i="4" s="1"/>
  <c r="S111" i="4"/>
  <c r="Q111" i="4"/>
  <c r="T110" i="4"/>
  <c r="X110" i="4" s="1"/>
  <c r="Z110" i="4" s="1"/>
  <c r="S110" i="4"/>
  <c r="Q110" i="4"/>
  <c r="T109" i="4"/>
  <c r="X109" i="4" s="1"/>
  <c r="Z109" i="4" s="1"/>
  <c r="S109" i="4"/>
  <c r="Q109" i="4"/>
  <c r="T108" i="4"/>
  <c r="X108" i="4" s="1"/>
  <c r="Z108" i="4" s="1"/>
  <c r="S108" i="4"/>
  <c r="Q108" i="4"/>
  <c r="T107" i="4"/>
  <c r="X107" i="4" s="1"/>
  <c r="Z107" i="4" s="1"/>
  <c r="S107" i="4"/>
  <c r="Q107" i="4"/>
  <c r="T106" i="4"/>
  <c r="X106" i="4" s="1"/>
  <c r="Z106" i="4" s="1"/>
  <c r="S106" i="4"/>
  <c r="Q106" i="4"/>
  <c r="T105" i="4"/>
  <c r="X105" i="4" s="1"/>
  <c r="Z105" i="4" s="1"/>
  <c r="S105" i="4"/>
  <c r="Q105" i="4"/>
  <c r="T104" i="4"/>
  <c r="X104" i="4" s="1"/>
  <c r="Z104" i="4" s="1"/>
  <c r="S104" i="4"/>
  <c r="Q104" i="4"/>
  <c r="T103" i="4"/>
  <c r="X103" i="4" s="1"/>
  <c r="Z103" i="4" s="1"/>
  <c r="S103" i="4"/>
  <c r="Q103" i="4"/>
  <c r="T102" i="4"/>
  <c r="X102" i="4" s="1"/>
  <c r="Z102" i="4" s="1"/>
  <c r="S102" i="4"/>
  <c r="Q102" i="4"/>
  <c r="T101" i="4"/>
  <c r="X101" i="4" s="1"/>
  <c r="Z101" i="4" s="1"/>
  <c r="S101" i="4"/>
  <c r="Q101" i="4"/>
  <c r="T100" i="4"/>
  <c r="X100" i="4" s="1"/>
  <c r="Z100" i="4" s="1"/>
  <c r="S100" i="4"/>
  <c r="Q100" i="4"/>
  <c r="T99" i="4"/>
  <c r="X99" i="4" s="1"/>
  <c r="Z99" i="4" s="1"/>
  <c r="S99" i="4"/>
  <c r="Q99" i="4"/>
  <c r="T98" i="4"/>
  <c r="X98" i="4" s="1"/>
  <c r="Z98" i="4" s="1"/>
  <c r="S98" i="4"/>
  <c r="Q98" i="4"/>
  <c r="T97" i="4"/>
  <c r="X97" i="4" s="1"/>
  <c r="Z97" i="4" s="1"/>
  <c r="S97" i="4"/>
  <c r="Q97" i="4"/>
  <c r="T96" i="4"/>
  <c r="X96" i="4" s="1"/>
  <c r="Z96" i="4" s="1"/>
  <c r="S96" i="4"/>
  <c r="Q96" i="4"/>
  <c r="T95" i="4"/>
  <c r="X95" i="4" s="1"/>
  <c r="Z95" i="4" s="1"/>
  <c r="S95" i="4"/>
  <c r="Q95" i="4"/>
  <c r="T94" i="4"/>
  <c r="X94" i="4" s="1"/>
  <c r="Z94" i="4" s="1"/>
  <c r="S94" i="4"/>
  <c r="Q94" i="4"/>
  <c r="T93" i="4"/>
  <c r="X93" i="4" s="1"/>
  <c r="Z93" i="4" s="1"/>
  <c r="S93" i="4"/>
  <c r="Q93" i="4"/>
  <c r="T92" i="4"/>
  <c r="X92" i="4" s="1"/>
  <c r="Z92" i="4" s="1"/>
  <c r="S92" i="4"/>
  <c r="Q92" i="4"/>
  <c r="T91" i="4"/>
  <c r="X91" i="4" s="1"/>
  <c r="Z91" i="4" s="1"/>
  <c r="S91" i="4"/>
  <c r="Q91" i="4"/>
  <c r="T90" i="4"/>
  <c r="X90" i="4" s="1"/>
  <c r="Z90" i="4" s="1"/>
  <c r="S90" i="4"/>
  <c r="Q90" i="4"/>
  <c r="T89" i="4"/>
  <c r="X89" i="4" s="1"/>
  <c r="Z89" i="4" s="1"/>
  <c r="S89" i="4"/>
  <c r="Q89" i="4"/>
  <c r="T88" i="4"/>
  <c r="X88" i="4" s="1"/>
  <c r="Z88" i="4" s="1"/>
  <c r="S88" i="4"/>
  <c r="Q88" i="4"/>
  <c r="T87" i="4"/>
  <c r="X87" i="4" s="1"/>
  <c r="Z87" i="4" s="1"/>
  <c r="S87" i="4"/>
  <c r="Q87" i="4"/>
  <c r="T86" i="4"/>
  <c r="X86" i="4" s="1"/>
  <c r="Z86" i="4" s="1"/>
  <c r="S86" i="4"/>
  <c r="Q86" i="4"/>
  <c r="T85" i="4"/>
  <c r="X85" i="4" s="1"/>
  <c r="Z85" i="4" s="1"/>
  <c r="S85" i="4"/>
  <c r="Q85" i="4"/>
  <c r="T84" i="4"/>
  <c r="X84" i="4" s="1"/>
  <c r="Z84" i="4" s="1"/>
  <c r="S84" i="4"/>
  <c r="Q84" i="4"/>
  <c r="T83" i="4"/>
  <c r="X83" i="4" s="1"/>
  <c r="Z83" i="4" s="1"/>
  <c r="S83" i="4"/>
  <c r="Q83" i="4"/>
  <c r="T82" i="4"/>
  <c r="X82" i="4" s="1"/>
  <c r="Z82" i="4" s="1"/>
  <c r="S82" i="4"/>
  <c r="Q82" i="4"/>
  <c r="T81" i="4"/>
  <c r="X81" i="4" s="1"/>
  <c r="Z81" i="4" s="1"/>
  <c r="S81" i="4"/>
  <c r="Q81" i="4"/>
  <c r="T80" i="4"/>
  <c r="X80" i="4" s="1"/>
  <c r="Z80" i="4" s="1"/>
  <c r="S80" i="4"/>
  <c r="Q80" i="4"/>
  <c r="T79" i="4"/>
  <c r="X79" i="4" s="1"/>
  <c r="Z79" i="4" s="1"/>
  <c r="S79" i="4"/>
  <c r="Q79" i="4"/>
  <c r="T78" i="4"/>
  <c r="X78" i="4" s="1"/>
  <c r="Z78" i="4" s="1"/>
  <c r="S78" i="4"/>
  <c r="Q78" i="4"/>
  <c r="T77" i="4"/>
  <c r="X77" i="4" s="1"/>
  <c r="Z77" i="4" s="1"/>
  <c r="S77" i="4"/>
  <c r="Q77" i="4"/>
  <c r="T76" i="4"/>
  <c r="X76" i="4" s="1"/>
  <c r="Z76" i="4" s="1"/>
  <c r="S76" i="4"/>
  <c r="Q76" i="4"/>
  <c r="T75" i="4"/>
  <c r="X75" i="4" s="1"/>
  <c r="Z75" i="4" s="1"/>
  <c r="S75" i="4"/>
  <c r="Q75" i="4"/>
  <c r="T74" i="4"/>
  <c r="X74" i="4" s="1"/>
  <c r="Z74" i="4" s="1"/>
  <c r="S74" i="4"/>
  <c r="Q74" i="4"/>
  <c r="T73" i="4"/>
  <c r="X73" i="4" s="1"/>
  <c r="Z73" i="4" s="1"/>
  <c r="S73" i="4"/>
  <c r="Q73" i="4"/>
  <c r="T72" i="4"/>
  <c r="X72" i="4" s="1"/>
  <c r="Z72" i="4" s="1"/>
  <c r="S72" i="4"/>
  <c r="Q72" i="4"/>
  <c r="T71" i="4"/>
  <c r="X71" i="4" s="1"/>
  <c r="Z71" i="4" s="1"/>
  <c r="S71" i="4"/>
  <c r="Q71" i="4"/>
  <c r="T70" i="4"/>
  <c r="X70" i="4" s="1"/>
  <c r="Z70" i="4" s="1"/>
  <c r="S70" i="4"/>
  <c r="Q70" i="4"/>
  <c r="T69" i="4"/>
  <c r="X69" i="4" s="1"/>
  <c r="Z69" i="4" s="1"/>
  <c r="S69" i="4"/>
  <c r="Q69" i="4"/>
  <c r="T68" i="4"/>
  <c r="X68" i="4" s="1"/>
  <c r="Z68" i="4" s="1"/>
  <c r="S68" i="4"/>
  <c r="Q68" i="4"/>
  <c r="T67" i="4"/>
  <c r="X67" i="4" s="1"/>
  <c r="Z67" i="4" s="1"/>
  <c r="S67" i="4"/>
  <c r="Q67" i="4"/>
  <c r="T66" i="4"/>
  <c r="X66" i="4" s="1"/>
  <c r="Z66" i="4" s="1"/>
  <c r="S66" i="4"/>
  <c r="Q66" i="4"/>
  <c r="T65" i="4"/>
  <c r="X65" i="4" s="1"/>
  <c r="Z65" i="4" s="1"/>
  <c r="S65" i="4"/>
  <c r="Q65" i="4"/>
  <c r="T64" i="4"/>
  <c r="X64" i="4" s="1"/>
  <c r="Z64" i="4" s="1"/>
  <c r="S64" i="4"/>
  <c r="Q64" i="4"/>
  <c r="T63" i="4"/>
  <c r="X63" i="4" s="1"/>
  <c r="Z63" i="4" s="1"/>
  <c r="S63" i="4"/>
  <c r="Q63" i="4"/>
  <c r="T62" i="4"/>
  <c r="X62" i="4" s="1"/>
  <c r="Z62" i="4" s="1"/>
  <c r="S62" i="4"/>
  <c r="Q62" i="4"/>
  <c r="T61" i="4"/>
  <c r="X61" i="4" s="1"/>
  <c r="Z61" i="4" s="1"/>
  <c r="S61" i="4"/>
  <c r="Q61" i="4"/>
  <c r="T60" i="4"/>
  <c r="X60" i="4" s="1"/>
  <c r="Z60" i="4" s="1"/>
  <c r="S60" i="4"/>
  <c r="Q60" i="4"/>
  <c r="T59" i="4"/>
  <c r="X59" i="4" s="1"/>
  <c r="Z59" i="4" s="1"/>
  <c r="S59" i="4"/>
  <c r="Q59" i="4"/>
  <c r="T58" i="4"/>
  <c r="X58" i="4" s="1"/>
  <c r="Z58" i="4" s="1"/>
  <c r="S58" i="4"/>
  <c r="Q58" i="4"/>
  <c r="T57" i="4"/>
  <c r="X57" i="4" s="1"/>
  <c r="Z57" i="4" s="1"/>
  <c r="S57" i="4"/>
  <c r="Q57" i="4"/>
  <c r="T56" i="4"/>
  <c r="X56" i="4" s="1"/>
  <c r="Z56" i="4" s="1"/>
  <c r="S56" i="4"/>
  <c r="Q56" i="4"/>
  <c r="T55" i="4"/>
  <c r="X55" i="4" s="1"/>
  <c r="Z55" i="4" s="1"/>
  <c r="S55" i="4"/>
  <c r="Q55" i="4"/>
  <c r="T54" i="4"/>
  <c r="X54" i="4" s="1"/>
  <c r="Z54" i="4" s="1"/>
  <c r="S54" i="4"/>
  <c r="Q54" i="4"/>
  <c r="T53" i="4"/>
  <c r="X53" i="4" s="1"/>
  <c r="Z53" i="4" s="1"/>
  <c r="S53" i="4"/>
  <c r="Q53" i="4"/>
  <c r="T52" i="4"/>
  <c r="X52" i="4" s="1"/>
  <c r="Z52" i="4" s="1"/>
  <c r="S52" i="4"/>
  <c r="Q52" i="4"/>
  <c r="T51" i="4"/>
  <c r="X51" i="4" s="1"/>
  <c r="Z51" i="4" s="1"/>
  <c r="S51" i="4"/>
  <c r="Q51" i="4"/>
  <c r="T50" i="4"/>
  <c r="X50" i="4" s="1"/>
  <c r="Z50" i="4" s="1"/>
  <c r="S50" i="4"/>
  <c r="Q50" i="4"/>
  <c r="T49" i="4"/>
  <c r="X49" i="4" s="1"/>
  <c r="Z49" i="4" s="1"/>
  <c r="S49" i="4"/>
  <c r="Q49" i="4"/>
  <c r="T48" i="4"/>
  <c r="X48" i="4" s="1"/>
  <c r="Z48" i="4" s="1"/>
  <c r="S48" i="4"/>
  <c r="Q48" i="4"/>
  <c r="T47" i="4"/>
  <c r="X47" i="4" s="1"/>
  <c r="Z47" i="4" s="1"/>
  <c r="S47" i="4"/>
  <c r="Q47" i="4"/>
  <c r="T46" i="4"/>
  <c r="X46" i="4" s="1"/>
  <c r="Z46" i="4" s="1"/>
  <c r="S46" i="4"/>
  <c r="Q46" i="4"/>
  <c r="T45" i="4"/>
  <c r="X45" i="4" s="1"/>
  <c r="Z45" i="4" s="1"/>
  <c r="S45" i="4"/>
  <c r="Q45" i="4"/>
  <c r="T44" i="4"/>
  <c r="X44" i="4" s="1"/>
  <c r="Z44" i="4" s="1"/>
  <c r="S44" i="4"/>
  <c r="Q44" i="4"/>
  <c r="T43" i="4"/>
  <c r="X43" i="4" s="1"/>
  <c r="Z43" i="4" s="1"/>
  <c r="S43" i="4"/>
  <c r="Q43" i="4"/>
  <c r="T42" i="4"/>
  <c r="X42" i="4" s="1"/>
  <c r="Z42" i="4" s="1"/>
  <c r="S42" i="4"/>
  <c r="Q42" i="4"/>
  <c r="T41" i="4"/>
  <c r="X41" i="4" s="1"/>
  <c r="Z41" i="4" s="1"/>
  <c r="S41" i="4"/>
  <c r="Q41" i="4"/>
  <c r="T40" i="4"/>
  <c r="X40" i="4" s="1"/>
  <c r="Z40" i="4" s="1"/>
  <c r="S40" i="4"/>
  <c r="Q40" i="4"/>
  <c r="T39" i="4"/>
  <c r="X39" i="4" s="1"/>
  <c r="Z39" i="4" s="1"/>
  <c r="S39" i="4"/>
  <c r="Q39" i="4"/>
  <c r="T38" i="4"/>
  <c r="X38" i="4" s="1"/>
  <c r="Z38" i="4" s="1"/>
  <c r="S38" i="4"/>
  <c r="Q38" i="4"/>
  <c r="T37" i="4"/>
  <c r="X37" i="4" s="1"/>
  <c r="Z37" i="4" s="1"/>
  <c r="S37" i="4"/>
  <c r="Q37" i="4"/>
  <c r="T36" i="4"/>
  <c r="X36" i="4" s="1"/>
  <c r="Z36" i="4" s="1"/>
  <c r="S36" i="4"/>
  <c r="Q36" i="4"/>
  <c r="T35" i="4"/>
  <c r="X35" i="4" s="1"/>
  <c r="Z35" i="4" s="1"/>
  <c r="S35" i="4"/>
  <c r="Q35" i="4"/>
  <c r="T31" i="4"/>
  <c r="X31" i="4" s="1"/>
  <c r="Z31" i="4" s="1"/>
  <c r="S31" i="4"/>
  <c r="Q31" i="4"/>
  <c r="T30" i="4"/>
  <c r="X30" i="4" s="1"/>
  <c r="Z30" i="4" s="1"/>
  <c r="S30" i="4"/>
  <c r="Q30" i="4"/>
  <c r="T29" i="4"/>
  <c r="X29" i="4" s="1"/>
  <c r="Z29" i="4" s="1"/>
  <c r="S29" i="4"/>
  <c r="Q29" i="4"/>
  <c r="T28" i="4"/>
  <c r="X28" i="4" s="1"/>
  <c r="Z28" i="4" s="1"/>
  <c r="S28" i="4"/>
  <c r="Q28" i="4"/>
  <c r="T27" i="4"/>
  <c r="X27" i="4" s="1"/>
  <c r="Z27" i="4" s="1"/>
  <c r="S27" i="4"/>
  <c r="Q27" i="4"/>
  <c r="T26" i="4"/>
  <c r="X26" i="4" s="1"/>
  <c r="Z26" i="4" s="1"/>
  <c r="S26" i="4"/>
  <c r="Q26" i="4"/>
  <c r="T25" i="4"/>
  <c r="X25" i="4" s="1"/>
  <c r="Z25" i="4" s="1"/>
  <c r="S25" i="4"/>
  <c r="Q25" i="4"/>
  <c r="T24" i="4"/>
  <c r="X24" i="4" s="1"/>
  <c r="Z24" i="4" s="1"/>
  <c r="S24" i="4"/>
  <c r="Q24" i="4"/>
  <c r="T23" i="4"/>
  <c r="X23" i="4" s="1"/>
  <c r="Z23" i="4" s="1"/>
  <c r="S23" i="4"/>
  <c r="Q23" i="4"/>
  <c r="T22" i="4"/>
  <c r="X22" i="4" s="1"/>
  <c r="Z22" i="4" s="1"/>
  <c r="S22" i="4"/>
  <c r="Q22" i="4"/>
  <c r="T21" i="4"/>
  <c r="X21" i="4" s="1"/>
  <c r="Z21" i="4" s="1"/>
  <c r="S21" i="4"/>
  <c r="Q21" i="4"/>
  <c r="T20" i="4"/>
  <c r="X20" i="4" s="1"/>
  <c r="Z20" i="4" s="1"/>
  <c r="S20" i="4"/>
  <c r="Q20" i="4"/>
  <c r="T19" i="4"/>
  <c r="X19" i="4" s="1"/>
  <c r="Z19" i="4" s="1"/>
  <c r="S19" i="4"/>
  <c r="Q19" i="4"/>
  <c r="T18" i="4"/>
  <c r="X18" i="4" s="1"/>
  <c r="Z18" i="4" s="1"/>
  <c r="S18" i="4"/>
  <c r="Q18" i="4"/>
  <c r="T17" i="4"/>
  <c r="X17" i="4" s="1"/>
  <c r="Z17" i="4" s="1"/>
  <c r="S17" i="4"/>
  <c r="Q17" i="4"/>
  <c r="T16" i="4"/>
  <c r="X16" i="4" s="1"/>
  <c r="Z16" i="4" s="1"/>
  <c r="S16" i="4"/>
  <c r="Q16" i="4"/>
  <c r="T15" i="4"/>
  <c r="X15" i="4" s="1"/>
  <c r="Z15" i="4" s="1"/>
  <c r="S15" i="4"/>
  <c r="Q15" i="4"/>
  <c r="T14" i="4"/>
  <c r="X14" i="4" s="1"/>
  <c r="Z14" i="4" s="1"/>
  <c r="S14" i="4"/>
  <c r="Q14" i="4"/>
  <c r="T13" i="4"/>
  <c r="X13" i="4" s="1"/>
  <c r="Z13" i="4" s="1"/>
  <c r="S13" i="4"/>
  <c r="Q13" i="4"/>
  <c r="T12" i="4"/>
  <c r="X12" i="4" s="1"/>
  <c r="Z12" i="4" s="1"/>
  <c r="S12" i="4"/>
  <c r="Q12" i="4"/>
  <c r="T11" i="4"/>
  <c r="X11" i="4" s="1"/>
  <c r="Z11" i="4" s="1"/>
  <c r="S11" i="4"/>
  <c r="Q11" i="4"/>
  <c r="T10" i="4"/>
  <c r="X10" i="4" s="1"/>
  <c r="Z10" i="4" s="1"/>
  <c r="S10" i="4"/>
  <c r="Q10" i="4"/>
  <c r="T9" i="4"/>
  <c r="X9" i="4" s="1"/>
  <c r="Z9" i="4" s="1"/>
  <c r="S9" i="4"/>
  <c r="Q9" i="4"/>
  <c r="T8" i="4"/>
  <c r="X8" i="4" s="1"/>
  <c r="Z8" i="4" s="1"/>
  <c r="S8" i="4"/>
  <c r="Q8" i="4"/>
  <c r="T7" i="4"/>
  <c r="X7" i="4" s="1"/>
  <c r="Z7" i="4" s="1"/>
  <c r="S7" i="4"/>
  <c r="Q7" i="4"/>
  <c r="T6" i="4"/>
  <c r="X6" i="4" s="1"/>
  <c r="Z6" i="4" s="1"/>
  <c r="S6" i="4"/>
  <c r="Q6" i="4"/>
  <c r="T5" i="4"/>
  <c r="X5" i="4" s="1"/>
  <c r="Z5" i="4" s="1"/>
  <c r="S5" i="4"/>
  <c r="Q5" i="4"/>
  <c r="T4" i="4"/>
  <c r="X4" i="4" s="1"/>
  <c r="Z4" i="4" s="1"/>
  <c r="S4" i="4"/>
  <c r="Q4" i="4"/>
  <c r="T3" i="4"/>
  <c r="X3" i="4" s="1"/>
  <c r="Z3" i="4" s="1"/>
  <c r="S3" i="4"/>
  <c r="Q3" i="4"/>
  <c r="T2" i="4"/>
  <c r="X2" i="4" s="1"/>
  <c r="Z2" i="4" s="1"/>
  <c r="S2" i="4"/>
  <c r="Q2" i="4"/>
  <c r="T200" i="3"/>
  <c r="X200" i="3" s="1"/>
  <c r="Z200" i="3" s="1"/>
  <c r="S200" i="3"/>
  <c r="Q200" i="3"/>
  <c r="T199" i="3"/>
  <c r="X199" i="3" s="1"/>
  <c r="Z199" i="3" s="1"/>
  <c r="S199" i="3"/>
  <c r="Q199" i="3"/>
  <c r="T198" i="3"/>
  <c r="X198" i="3" s="1"/>
  <c r="Z198" i="3" s="1"/>
  <c r="S198" i="3"/>
  <c r="Q198" i="3"/>
  <c r="T197" i="3"/>
  <c r="X197" i="3" s="1"/>
  <c r="Z197" i="3" s="1"/>
  <c r="S197" i="3"/>
  <c r="Q197" i="3"/>
  <c r="T196" i="3"/>
  <c r="X196" i="3" s="1"/>
  <c r="Z196" i="3" s="1"/>
  <c r="S196" i="3"/>
  <c r="Q196" i="3"/>
  <c r="T195" i="3"/>
  <c r="X195" i="3" s="1"/>
  <c r="Z195" i="3" s="1"/>
  <c r="S195" i="3"/>
  <c r="Q195" i="3"/>
  <c r="T194" i="3"/>
  <c r="X194" i="3" s="1"/>
  <c r="Z194" i="3" s="1"/>
  <c r="S194" i="3"/>
  <c r="Q194" i="3"/>
  <c r="T193" i="3"/>
  <c r="X193" i="3" s="1"/>
  <c r="Z193" i="3" s="1"/>
  <c r="S193" i="3"/>
  <c r="Q193" i="3"/>
  <c r="T192" i="3"/>
  <c r="X192" i="3" s="1"/>
  <c r="Z192" i="3" s="1"/>
  <c r="S192" i="3"/>
  <c r="Q192" i="3"/>
  <c r="T191" i="3"/>
  <c r="X191" i="3" s="1"/>
  <c r="Z191" i="3" s="1"/>
  <c r="S191" i="3"/>
  <c r="Q191" i="3"/>
  <c r="T190" i="3"/>
  <c r="X190" i="3" s="1"/>
  <c r="Z190" i="3" s="1"/>
  <c r="S190" i="3"/>
  <c r="Q190" i="3"/>
  <c r="T189" i="3"/>
  <c r="X189" i="3" s="1"/>
  <c r="Z189" i="3" s="1"/>
  <c r="S189" i="3"/>
  <c r="Q189" i="3"/>
  <c r="T188" i="3"/>
  <c r="X188" i="3" s="1"/>
  <c r="Z188" i="3" s="1"/>
  <c r="S188" i="3"/>
  <c r="Q188" i="3"/>
  <c r="T187" i="3"/>
  <c r="X187" i="3" s="1"/>
  <c r="Z187" i="3" s="1"/>
  <c r="S187" i="3"/>
  <c r="Q187" i="3"/>
  <c r="T186" i="3"/>
  <c r="X186" i="3" s="1"/>
  <c r="Z186" i="3" s="1"/>
  <c r="S186" i="3"/>
  <c r="Q186" i="3"/>
  <c r="T185" i="3"/>
  <c r="X185" i="3" s="1"/>
  <c r="Z185" i="3" s="1"/>
  <c r="S185" i="3"/>
  <c r="Q185" i="3"/>
  <c r="T184" i="3"/>
  <c r="X184" i="3" s="1"/>
  <c r="Z184" i="3" s="1"/>
  <c r="S184" i="3"/>
  <c r="Q184" i="3"/>
  <c r="T183" i="3"/>
  <c r="X183" i="3" s="1"/>
  <c r="Z183" i="3" s="1"/>
  <c r="S183" i="3"/>
  <c r="Q183" i="3"/>
  <c r="T182" i="3"/>
  <c r="X182" i="3" s="1"/>
  <c r="Z182" i="3" s="1"/>
  <c r="S182" i="3"/>
  <c r="Q182" i="3"/>
  <c r="T181" i="3"/>
  <c r="X181" i="3" s="1"/>
  <c r="Z181" i="3" s="1"/>
  <c r="S181" i="3"/>
  <c r="Q181" i="3"/>
  <c r="T180" i="3"/>
  <c r="X180" i="3" s="1"/>
  <c r="Z180" i="3" s="1"/>
  <c r="S180" i="3"/>
  <c r="Q180" i="3"/>
  <c r="T179" i="3"/>
  <c r="X179" i="3" s="1"/>
  <c r="Z179" i="3" s="1"/>
  <c r="S179" i="3"/>
  <c r="Q179" i="3"/>
  <c r="T178" i="3"/>
  <c r="X178" i="3" s="1"/>
  <c r="Z178" i="3" s="1"/>
  <c r="S178" i="3"/>
  <c r="Q178" i="3"/>
  <c r="T177" i="3"/>
  <c r="X177" i="3" s="1"/>
  <c r="Z177" i="3" s="1"/>
  <c r="S177" i="3"/>
  <c r="Q177" i="3"/>
  <c r="T176" i="3"/>
  <c r="X176" i="3" s="1"/>
  <c r="Z176" i="3" s="1"/>
  <c r="S176" i="3"/>
  <c r="Q176" i="3"/>
  <c r="T175" i="3"/>
  <c r="X175" i="3" s="1"/>
  <c r="Z175" i="3" s="1"/>
  <c r="S175" i="3"/>
  <c r="Q175" i="3"/>
  <c r="T174" i="3"/>
  <c r="X174" i="3" s="1"/>
  <c r="Z174" i="3" s="1"/>
  <c r="S174" i="3"/>
  <c r="Q174" i="3"/>
  <c r="T173" i="3"/>
  <c r="X173" i="3" s="1"/>
  <c r="Z173" i="3" s="1"/>
  <c r="S173" i="3"/>
  <c r="Q173" i="3"/>
  <c r="T172" i="3"/>
  <c r="X172" i="3" s="1"/>
  <c r="Z172" i="3" s="1"/>
  <c r="S172" i="3"/>
  <c r="Q172" i="3"/>
  <c r="T171" i="3"/>
  <c r="X171" i="3" s="1"/>
  <c r="Z171" i="3" s="1"/>
  <c r="S171" i="3"/>
  <c r="Q171" i="3"/>
  <c r="T170" i="3"/>
  <c r="X170" i="3" s="1"/>
  <c r="Z170" i="3" s="1"/>
  <c r="S170" i="3"/>
  <c r="Q170" i="3"/>
  <c r="T169" i="3"/>
  <c r="X169" i="3" s="1"/>
  <c r="Z169" i="3" s="1"/>
  <c r="S169" i="3"/>
  <c r="Q169" i="3"/>
  <c r="T168" i="3"/>
  <c r="X168" i="3" s="1"/>
  <c r="Z168" i="3" s="1"/>
  <c r="S168" i="3"/>
  <c r="Q168" i="3"/>
  <c r="T167" i="3"/>
  <c r="X167" i="3" s="1"/>
  <c r="Z167" i="3" s="1"/>
  <c r="S167" i="3"/>
  <c r="Q167" i="3"/>
  <c r="T166" i="3"/>
  <c r="X166" i="3" s="1"/>
  <c r="Z166" i="3" s="1"/>
  <c r="S166" i="3"/>
  <c r="Q166" i="3"/>
  <c r="T165" i="3"/>
  <c r="X165" i="3" s="1"/>
  <c r="Z165" i="3" s="1"/>
  <c r="S165" i="3"/>
  <c r="Q165" i="3"/>
  <c r="T164" i="3"/>
  <c r="X164" i="3" s="1"/>
  <c r="Z164" i="3" s="1"/>
  <c r="S164" i="3"/>
  <c r="Q164" i="3"/>
  <c r="T163" i="3"/>
  <c r="X163" i="3" s="1"/>
  <c r="Z163" i="3" s="1"/>
  <c r="S163" i="3"/>
  <c r="Q163" i="3"/>
  <c r="T162" i="3"/>
  <c r="X162" i="3" s="1"/>
  <c r="Z162" i="3" s="1"/>
  <c r="S162" i="3"/>
  <c r="Q162" i="3"/>
  <c r="T161" i="3"/>
  <c r="X161" i="3" s="1"/>
  <c r="Z161" i="3" s="1"/>
  <c r="S161" i="3"/>
  <c r="Q161" i="3"/>
  <c r="T160" i="3"/>
  <c r="X160" i="3" s="1"/>
  <c r="Z160" i="3" s="1"/>
  <c r="S160" i="3"/>
  <c r="Q160" i="3"/>
  <c r="T159" i="3"/>
  <c r="X159" i="3" s="1"/>
  <c r="Z159" i="3" s="1"/>
  <c r="S159" i="3"/>
  <c r="Q159" i="3"/>
  <c r="T158" i="3"/>
  <c r="X158" i="3" s="1"/>
  <c r="Z158" i="3" s="1"/>
  <c r="S158" i="3"/>
  <c r="Q158" i="3"/>
  <c r="T157" i="3"/>
  <c r="X157" i="3" s="1"/>
  <c r="Z157" i="3" s="1"/>
  <c r="S157" i="3"/>
  <c r="Q157" i="3"/>
  <c r="T156" i="3"/>
  <c r="X156" i="3" s="1"/>
  <c r="Z156" i="3" s="1"/>
  <c r="S156" i="3"/>
  <c r="Q156" i="3"/>
  <c r="T155" i="3"/>
  <c r="X155" i="3" s="1"/>
  <c r="Z155" i="3" s="1"/>
  <c r="S155" i="3"/>
  <c r="Q155" i="3"/>
  <c r="T154" i="3"/>
  <c r="X154" i="3" s="1"/>
  <c r="Z154" i="3" s="1"/>
  <c r="S154" i="3"/>
  <c r="Q154" i="3"/>
  <c r="T153" i="3"/>
  <c r="X153" i="3" s="1"/>
  <c r="Z153" i="3" s="1"/>
  <c r="S153" i="3"/>
  <c r="Q153" i="3"/>
  <c r="T152" i="3"/>
  <c r="X152" i="3" s="1"/>
  <c r="Z152" i="3" s="1"/>
  <c r="S152" i="3"/>
  <c r="Q152" i="3"/>
  <c r="T151" i="3"/>
  <c r="X151" i="3" s="1"/>
  <c r="Z151" i="3" s="1"/>
  <c r="S151" i="3"/>
  <c r="Q151" i="3"/>
  <c r="T150" i="3"/>
  <c r="X150" i="3" s="1"/>
  <c r="Z150" i="3" s="1"/>
  <c r="S150" i="3"/>
  <c r="Q150" i="3"/>
  <c r="T149" i="3"/>
  <c r="X149" i="3" s="1"/>
  <c r="Z149" i="3" s="1"/>
  <c r="S149" i="3"/>
  <c r="Q149" i="3"/>
  <c r="T148" i="3"/>
  <c r="X148" i="3" s="1"/>
  <c r="Z148" i="3" s="1"/>
  <c r="S148" i="3"/>
  <c r="Q148" i="3"/>
  <c r="T147" i="3"/>
  <c r="X147" i="3" s="1"/>
  <c r="Z147" i="3" s="1"/>
  <c r="S147" i="3"/>
  <c r="Q147" i="3"/>
  <c r="T146" i="3"/>
  <c r="X146" i="3" s="1"/>
  <c r="Z146" i="3" s="1"/>
  <c r="S146" i="3"/>
  <c r="Q146" i="3"/>
  <c r="T145" i="3"/>
  <c r="X145" i="3" s="1"/>
  <c r="Z145" i="3" s="1"/>
  <c r="S145" i="3"/>
  <c r="Q145" i="3"/>
  <c r="T144" i="3"/>
  <c r="X144" i="3" s="1"/>
  <c r="Z144" i="3" s="1"/>
  <c r="S144" i="3"/>
  <c r="Q144" i="3"/>
  <c r="T143" i="3"/>
  <c r="X143" i="3" s="1"/>
  <c r="Z143" i="3" s="1"/>
  <c r="S143" i="3"/>
  <c r="Q143" i="3"/>
  <c r="T142" i="3"/>
  <c r="X142" i="3" s="1"/>
  <c r="Z142" i="3" s="1"/>
  <c r="S142" i="3"/>
  <c r="Q142" i="3"/>
  <c r="T141" i="3"/>
  <c r="X141" i="3" s="1"/>
  <c r="Z141" i="3" s="1"/>
  <c r="S141" i="3"/>
  <c r="Q141" i="3"/>
  <c r="T140" i="3"/>
  <c r="X140" i="3" s="1"/>
  <c r="Z140" i="3" s="1"/>
  <c r="S140" i="3"/>
  <c r="Q140" i="3"/>
  <c r="T139" i="3"/>
  <c r="X139" i="3" s="1"/>
  <c r="Z139" i="3" s="1"/>
  <c r="S139" i="3"/>
  <c r="Q139" i="3"/>
  <c r="T138" i="3"/>
  <c r="X138" i="3" s="1"/>
  <c r="Z138" i="3" s="1"/>
  <c r="S138" i="3"/>
  <c r="Q138" i="3"/>
  <c r="T137" i="3"/>
  <c r="X137" i="3" s="1"/>
  <c r="Z137" i="3" s="1"/>
  <c r="S137" i="3"/>
  <c r="Q137" i="3"/>
  <c r="T136" i="3"/>
  <c r="X136" i="3" s="1"/>
  <c r="Z136" i="3" s="1"/>
  <c r="S136" i="3"/>
  <c r="Q136" i="3"/>
  <c r="T135" i="3"/>
  <c r="X135" i="3" s="1"/>
  <c r="Z135" i="3" s="1"/>
  <c r="S135" i="3"/>
  <c r="Q135" i="3"/>
  <c r="T134" i="3"/>
  <c r="X134" i="3" s="1"/>
  <c r="Z134" i="3" s="1"/>
  <c r="S134" i="3"/>
  <c r="Q134" i="3"/>
  <c r="T133" i="3"/>
  <c r="X133" i="3" s="1"/>
  <c r="Z133" i="3" s="1"/>
  <c r="S133" i="3"/>
  <c r="Q133" i="3"/>
  <c r="T132" i="3"/>
  <c r="X132" i="3" s="1"/>
  <c r="Z132" i="3" s="1"/>
  <c r="S132" i="3"/>
  <c r="Q132" i="3"/>
  <c r="T131" i="3"/>
  <c r="X131" i="3" s="1"/>
  <c r="Z131" i="3" s="1"/>
  <c r="S131" i="3"/>
  <c r="Q131" i="3"/>
  <c r="T130" i="3"/>
  <c r="X130" i="3" s="1"/>
  <c r="Z130" i="3" s="1"/>
  <c r="S130" i="3"/>
  <c r="Q130" i="3"/>
  <c r="T129" i="3"/>
  <c r="X129" i="3" s="1"/>
  <c r="Z129" i="3" s="1"/>
  <c r="S129" i="3"/>
  <c r="Q129" i="3"/>
  <c r="T128" i="3"/>
  <c r="X128" i="3" s="1"/>
  <c r="Z128" i="3" s="1"/>
  <c r="S128" i="3"/>
  <c r="Q128" i="3"/>
  <c r="T127" i="3"/>
  <c r="X127" i="3" s="1"/>
  <c r="Z127" i="3" s="1"/>
  <c r="S127" i="3"/>
  <c r="Q127" i="3"/>
  <c r="T126" i="3"/>
  <c r="X126" i="3" s="1"/>
  <c r="Z126" i="3" s="1"/>
  <c r="S126" i="3"/>
  <c r="Q126" i="3"/>
  <c r="T125" i="3"/>
  <c r="X125" i="3" s="1"/>
  <c r="Z125" i="3" s="1"/>
  <c r="S125" i="3"/>
  <c r="Q125" i="3"/>
  <c r="T124" i="3"/>
  <c r="X124" i="3" s="1"/>
  <c r="Z124" i="3" s="1"/>
  <c r="S124" i="3"/>
  <c r="Q124" i="3"/>
  <c r="T123" i="3"/>
  <c r="X123" i="3" s="1"/>
  <c r="Z123" i="3" s="1"/>
  <c r="S123" i="3"/>
  <c r="Q123" i="3"/>
  <c r="T122" i="3"/>
  <c r="X122" i="3" s="1"/>
  <c r="Z122" i="3" s="1"/>
  <c r="S122" i="3"/>
  <c r="Q122" i="3"/>
  <c r="T121" i="3"/>
  <c r="X121" i="3" s="1"/>
  <c r="Z121" i="3" s="1"/>
  <c r="S121" i="3"/>
  <c r="Q121" i="3"/>
  <c r="T120" i="3"/>
  <c r="X120" i="3" s="1"/>
  <c r="Z120" i="3" s="1"/>
  <c r="S120" i="3"/>
  <c r="Q120" i="3"/>
  <c r="T119" i="3"/>
  <c r="X119" i="3" s="1"/>
  <c r="Z119" i="3" s="1"/>
  <c r="S119" i="3"/>
  <c r="Q119" i="3"/>
  <c r="T118" i="3"/>
  <c r="X118" i="3" s="1"/>
  <c r="Z118" i="3" s="1"/>
  <c r="S118" i="3"/>
  <c r="Q118" i="3"/>
  <c r="T117" i="3"/>
  <c r="X117" i="3" s="1"/>
  <c r="Z117" i="3" s="1"/>
  <c r="S117" i="3"/>
  <c r="Q117" i="3"/>
  <c r="T116" i="3"/>
  <c r="X116" i="3" s="1"/>
  <c r="Z116" i="3" s="1"/>
  <c r="S116" i="3"/>
  <c r="Q116" i="3"/>
  <c r="T115" i="3"/>
  <c r="X115" i="3" s="1"/>
  <c r="Z115" i="3" s="1"/>
  <c r="S115" i="3"/>
  <c r="Q115" i="3"/>
  <c r="T114" i="3"/>
  <c r="X114" i="3" s="1"/>
  <c r="Z114" i="3" s="1"/>
  <c r="S114" i="3"/>
  <c r="Q114" i="3"/>
  <c r="T113" i="3"/>
  <c r="X113" i="3" s="1"/>
  <c r="Z113" i="3" s="1"/>
  <c r="S113" i="3"/>
  <c r="Q113" i="3"/>
  <c r="T112" i="3"/>
  <c r="X112" i="3" s="1"/>
  <c r="Z112" i="3" s="1"/>
  <c r="S112" i="3"/>
  <c r="Q112" i="3"/>
  <c r="T111" i="3"/>
  <c r="X111" i="3" s="1"/>
  <c r="Z111" i="3" s="1"/>
  <c r="S111" i="3"/>
  <c r="Q111" i="3"/>
  <c r="T110" i="3"/>
  <c r="X110" i="3" s="1"/>
  <c r="Z110" i="3" s="1"/>
  <c r="S110" i="3"/>
  <c r="Q110" i="3"/>
  <c r="T109" i="3"/>
  <c r="X109" i="3" s="1"/>
  <c r="Z109" i="3" s="1"/>
  <c r="S109" i="3"/>
  <c r="Q109" i="3"/>
  <c r="T108" i="3"/>
  <c r="X108" i="3" s="1"/>
  <c r="Z108" i="3" s="1"/>
  <c r="S108" i="3"/>
  <c r="Q108" i="3"/>
  <c r="T107" i="3"/>
  <c r="X107" i="3" s="1"/>
  <c r="Z107" i="3" s="1"/>
  <c r="S107" i="3"/>
  <c r="Q107" i="3"/>
  <c r="T106" i="3"/>
  <c r="X106" i="3" s="1"/>
  <c r="Z106" i="3" s="1"/>
  <c r="S106" i="3"/>
  <c r="Q106" i="3"/>
  <c r="T105" i="3"/>
  <c r="X105" i="3" s="1"/>
  <c r="Z105" i="3" s="1"/>
  <c r="S105" i="3"/>
  <c r="Q105" i="3"/>
  <c r="T104" i="3"/>
  <c r="X104" i="3" s="1"/>
  <c r="Z104" i="3" s="1"/>
  <c r="S104" i="3"/>
  <c r="Q104" i="3"/>
  <c r="T103" i="3"/>
  <c r="X103" i="3" s="1"/>
  <c r="Z103" i="3" s="1"/>
  <c r="S103" i="3"/>
  <c r="Q103" i="3"/>
  <c r="T102" i="3"/>
  <c r="X102" i="3" s="1"/>
  <c r="Z102" i="3" s="1"/>
  <c r="S102" i="3"/>
  <c r="Q102" i="3"/>
  <c r="T101" i="3"/>
  <c r="X101" i="3" s="1"/>
  <c r="Z101" i="3" s="1"/>
  <c r="S101" i="3"/>
  <c r="Q101" i="3"/>
  <c r="T100" i="3"/>
  <c r="X100" i="3" s="1"/>
  <c r="Z100" i="3" s="1"/>
  <c r="S100" i="3"/>
  <c r="Q100" i="3"/>
  <c r="T99" i="3"/>
  <c r="X99" i="3" s="1"/>
  <c r="Z99" i="3" s="1"/>
  <c r="S99" i="3"/>
  <c r="Q99" i="3"/>
  <c r="T98" i="3"/>
  <c r="X98" i="3" s="1"/>
  <c r="Z98" i="3" s="1"/>
  <c r="S98" i="3"/>
  <c r="Q98" i="3"/>
  <c r="T97" i="3"/>
  <c r="X97" i="3" s="1"/>
  <c r="Z97" i="3" s="1"/>
  <c r="S97" i="3"/>
  <c r="Q97" i="3"/>
  <c r="T96" i="3"/>
  <c r="X96" i="3" s="1"/>
  <c r="Z96" i="3" s="1"/>
  <c r="S96" i="3"/>
  <c r="Q96" i="3"/>
  <c r="T95" i="3"/>
  <c r="X95" i="3" s="1"/>
  <c r="Z95" i="3" s="1"/>
  <c r="S95" i="3"/>
  <c r="Q95" i="3"/>
  <c r="T94" i="3"/>
  <c r="X94" i="3" s="1"/>
  <c r="Z94" i="3" s="1"/>
  <c r="S94" i="3"/>
  <c r="Q94" i="3"/>
  <c r="T93" i="3"/>
  <c r="X93" i="3" s="1"/>
  <c r="Z93" i="3" s="1"/>
  <c r="S93" i="3"/>
  <c r="Q93" i="3"/>
  <c r="T92" i="3"/>
  <c r="X92" i="3" s="1"/>
  <c r="Z92" i="3" s="1"/>
  <c r="S92" i="3"/>
  <c r="Q92" i="3"/>
  <c r="T91" i="3"/>
  <c r="X91" i="3" s="1"/>
  <c r="Z91" i="3" s="1"/>
  <c r="S91" i="3"/>
  <c r="Q91" i="3"/>
  <c r="T90" i="3"/>
  <c r="X90" i="3" s="1"/>
  <c r="Z90" i="3" s="1"/>
  <c r="S90" i="3"/>
  <c r="Q90" i="3"/>
  <c r="T89" i="3"/>
  <c r="X89" i="3" s="1"/>
  <c r="Z89" i="3" s="1"/>
  <c r="S89" i="3"/>
  <c r="Q89" i="3"/>
  <c r="T88" i="3"/>
  <c r="X88" i="3" s="1"/>
  <c r="Z88" i="3" s="1"/>
  <c r="S88" i="3"/>
  <c r="Q88" i="3"/>
  <c r="T87" i="3"/>
  <c r="X87" i="3" s="1"/>
  <c r="Z87" i="3" s="1"/>
  <c r="S87" i="3"/>
  <c r="Q87" i="3"/>
  <c r="T86" i="3"/>
  <c r="X86" i="3" s="1"/>
  <c r="Z86" i="3" s="1"/>
  <c r="S86" i="3"/>
  <c r="Q86" i="3"/>
  <c r="T85" i="3"/>
  <c r="X85" i="3" s="1"/>
  <c r="Z85" i="3" s="1"/>
  <c r="S85" i="3"/>
  <c r="Q85" i="3"/>
  <c r="T84" i="3"/>
  <c r="X84" i="3" s="1"/>
  <c r="Z84" i="3" s="1"/>
  <c r="S84" i="3"/>
  <c r="Q84" i="3"/>
  <c r="T83" i="3"/>
  <c r="X83" i="3" s="1"/>
  <c r="Z83" i="3" s="1"/>
  <c r="S83" i="3"/>
  <c r="Q83" i="3"/>
  <c r="T82" i="3"/>
  <c r="X82" i="3" s="1"/>
  <c r="Z82" i="3" s="1"/>
  <c r="S82" i="3"/>
  <c r="Q82" i="3"/>
  <c r="T81" i="3"/>
  <c r="X81" i="3" s="1"/>
  <c r="Z81" i="3" s="1"/>
  <c r="S81" i="3"/>
  <c r="Q81" i="3"/>
  <c r="T80" i="3"/>
  <c r="X80" i="3" s="1"/>
  <c r="Z80" i="3" s="1"/>
  <c r="S80" i="3"/>
  <c r="Q80" i="3"/>
  <c r="T79" i="3"/>
  <c r="X79" i="3" s="1"/>
  <c r="Z79" i="3" s="1"/>
  <c r="S79" i="3"/>
  <c r="Q79" i="3"/>
  <c r="T78" i="3"/>
  <c r="X78" i="3" s="1"/>
  <c r="Z78" i="3" s="1"/>
  <c r="S78" i="3"/>
  <c r="Q78" i="3"/>
  <c r="T77" i="3"/>
  <c r="X77" i="3" s="1"/>
  <c r="Z77" i="3" s="1"/>
  <c r="S77" i="3"/>
  <c r="Q77" i="3"/>
  <c r="T76" i="3"/>
  <c r="X76" i="3" s="1"/>
  <c r="Z76" i="3" s="1"/>
  <c r="S76" i="3"/>
  <c r="Q76" i="3"/>
  <c r="T75" i="3"/>
  <c r="X75" i="3" s="1"/>
  <c r="Z75" i="3" s="1"/>
  <c r="S75" i="3"/>
  <c r="Q75" i="3"/>
  <c r="T74" i="3"/>
  <c r="X74" i="3" s="1"/>
  <c r="Z74" i="3" s="1"/>
  <c r="S74" i="3"/>
  <c r="Q74" i="3"/>
  <c r="T73" i="3"/>
  <c r="X73" i="3" s="1"/>
  <c r="Z73" i="3" s="1"/>
  <c r="S73" i="3"/>
  <c r="Q73" i="3"/>
  <c r="T72" i="3"/>
  <c r="X72" i="3" s="1"/>
  <c r="Z72" i="3" s="1"/>
  <c r="S72" i="3"/>
  <c r="Q72" i="3"/>
  <c r="T71" i="3"/>
  <c r="X71" i="3" s="1"/>
  <c r="Z71" i="3" s="1"/>
  <c r="S71" i="3"/>
  <c r="Q71" i="3"/>
  <c r="T70" i="3"/>
  <c r="X70" i="3" s="1"/>
  <c r="Z70" i="3" s="1"/>
  <c r="S70" i="3"/>
  <c r="Q70" i="3"/>
  <c r="T69" i="3"/>
  <c r="X69" i="3" s="1"/>
  <c r="Z69" i="3" s="1"/>
  <c r="S69" i="3"/>
  <c r="Q69" i="3"/>
  <c r="T68" i="3"/>
  <c r="X68" i="3" s="1"/>
  <c r="Z68" i="3" s="1"/>
  <c r="S68" i="3"/>
  <c r="Q68" i="3"/>
  <c r="T67" i="3"/>
  <c r="X67" i="3" s="1"/>
  <c r="Z67" i="3" s="1"/>
  <c r="S67" i="3"/>
  <c r="Q67" i="3"/>
  <c r="T66" i="3"/>
  <c r="X66" i="3" s="1"/>
  <c r="Z66" i="3" s="1"/>
  <c r="S66" i="3"/>
  <c r="Q66" i="3"/>
  <c r="T65" i="3"/>
  <c r="X65" i="3" s="1"/>
  <c r="Z65" i="3" s="1"/>
  <c r="S65" i="3"/>
  <c r="Q65" i="3"/>
  <c r="T64" i="3"/>
  <c r="X64" i="3" s="1"/>
  <c r="Z64" i="3" s="1"/>
  <c r="S64" i="3"/>
  <c r="Q64" i="3"/>
  <c r="T63" i="3"/>
  <c r="X63" i="3" s="1"/>
  <c r="Z63" i="3" s="1"/>
  <c r="S63" i="3"/>
  <c r="Q63" i="3"/>
  <c r="T62" i="3"/>
  <c r="X62" i="3" s="1"/>
  <c r="Z62" i="3" s="1"/>
  <c r="S62" i="3"/>
  <c r="Q62" i="3"/>
  <c r="T61" i="3"/>
  <c r="X61" i="3" s="1"/>
  <c r="Z61" i="3" s="1"/>
  <c r="S61" i="3"/>
  <c r="Q61" i="3"/>
  <c r="T60" i="3"/>
  <c r="X60" i="3" s="1"/>
  <c r="Z60" i="3" s="1"/>
  <c r="S60" i="3"/>
  <c r="Q60" i="3"/>
  <c r="T59" i="3"/>
  <c r="X59" i="3" s="1"/>
  <c r="Z59" i="3" s="1"/>
  <c r="S59" i="3"/>
  <c r="Q59" i="3"/>
  <c r="T58" i="3"/>
  <c r="X58" i="3" s="1"/>
  <c r="Z58" i="3" s="1"/>
  <c r="S58" i="3"/>
  <c r="Q58" i="3"/>
  <c r="T57" i="3"/>
  <c r="X57" i="3" s="1"/>
  <c r="Z57" i="3" s="1"/>
  <c r="S57" i="3"/>
  <c r="Q57" i="3"/>
  <c r="T56" i="3"/>
  <c r="X56" i="3" s="1"/>
  <c r="Z56" i="3" s="1"/>
  <c r="S56" i="3"/>
  <c r="Q56" i="3"/>
  <c r="T55" i="3"/>
  <c r="X55" i="3" s="1"/>
  <c r="Z55" i="3" s="1"/>
  <c r="S55" i="3"/>
  <c r="Q55" i="3"/>
  <c r="T51" i="3"/>
  <c r="X51" i="3" s="1"/>
  <c r="Z51" i="3" s="1"/>
  <c r="S51" i="3"/>
  <c r="Q51" i="3"/>
  <c r="T50" i="3"/>
  <c r="X50" i="3" s="1"/>
  <c r="Z50" i="3" s="1"/>
  <c r="S50" i="3"/>
  <c r="Q50" i="3"/>
  <c r="T49" i="3"/>
  <c r="X49" i="3" s="1"/>
  <c r="Z49" i="3" s="1"/>
  <c r="S49" i="3"/>
  <c r="Q49" i="3"/>
  <c r="T48" i="3"/>
  <c r="X48" i="3" s="1"/>
  <c r="Z48" i="3" s="1"/>
  <c r="S48" i="3"/>
  <c r="Q48" i="3"/>
  <c r="T47" i="3"/>
  <c r="X47" i="3" s="1"/>
  <c r="Z47" i="3" s="1"/>
  <c r="S47" i="3"/>
  <c r="Q47" i="3"/>
  <c r="T46" i="3"/>
  <c r="X46" i="3" s="1"/>
  <c r="Z46" i="3" s="1"/>
  <c r="S46" i="3"/>
  <c r="Q46" i="3"/>
  <c r="T45" i="3"/>
  <c r="X45" i="3" s="1"/>
  <c r="Z45" i="3" s="1"/>
  <c r="S45" i="3"/>
  <c r="Q45" i="3"/>
  <c r="T44" i="3"/>
  <c r="X44" i="3" s="1"/>
  <c r="Z44" i="3" s="1"/>
  <c r="S44" i="3"/>
  <c r="Q44" i="3"/>
  <c r="T43" i="3"/>
  <c r="X43" i="3" s="1"/>
  <c r="Z43" i="3" s="1"/>
  <c r="S43" i="3"/>
  <c r="Q43" i="3"/>
  <c r="T42" i="3"/>
  <c r="X42" i="3" s="1"/>
  <c r="Z42" i="3" s="1"/>
  <c r="S42" i="3"/>
  <c r="Q42" i="3"/>
  <c r="T41" i="3"/>
  <c r="X41" i="3" s="1"/>
  <c r="Z41" i="3" s="1"/>
  <c r="S41" i="3"/>
  <c r="Q41" i="3"/>
  <c r="T40" i="3"/>
  <c r="X40" i="3" s="1"/>
  <c r="Z40" i="3" s="1"/>
  <c r="S40" i="3"/>
  <c r="Q40" i="3"/>
  <c r="T39" i="3"/>
  <c r="X39" i="3" s="1"/>
  <c r="Z39" i="3" s="1"/>
  <c r="S39" i="3"/>
  <c r="Q39" i="3"/>
  <c r="T38" i="3"/>
  <c r="X38" i="3" s="1"/>
  <c r="Z38" i="3" s="1"/>
  <c r="S38" i="3"/>
  <c r="Q38" i="3"/>
  <c r="T37" i="3"/>
  <c r="X37" i="3" s="1"/>
  <c r="Z37" i="3" s="1"/>
  <c r="S37" i="3"/>
  <c r="Q37" i="3"/>
  <c r="T36" i="3"/>
  <c r="X36" i="3" s="1"/>
  <c r="Z36" i="3" s="1"/>
  <c r="S36" i="3"/>
  <c r="Q36" i="3"/>
  <c r="T35" i="3"/>
  <c r="X35" i="3" s="1"/>
  <c r="Z35" i="3" s="1"/>
  <c r="S35" i="3"/>
  <c r="Q35" i="3"/>
  <c r="T34" i="3"/>
  <c r="X34" i="3" s="1"/>
  <c r="Z34" i="3" s="1"/>
  <c r="S34" i="3"/>
  <c r="Q34" i="3"/>
  <c r="T33" i="3"/>
  <c r="X33" i="3" s="1"/>
  <c r="Z33" i="3" s="1"/>
  <c r="S33" i="3"/>
  <c r="Q33" i="3"/>
  <c r="T32" i="3"/>
  <c r="X32" i="3" s="1"/>
  <c r="Z32" i="3" s="1"/>
  <c r="S32" i="3"/>
  <c r="Q32" i="3"/>
  <c r="T31" i="3"/>
  <c r="X31" i="3" s="1"/>
  <c r="Z31" i="3" s="1"/>
  <c r="S31" i="3"/>
  <c r="Q31" i="3"/>
  <c r="T30" i="3"/>
  <c r="X30" i="3" s="1"/>
  <c r="Z30" i="3" s="1"/>
  <c r="S30" i="3"/>
  <c r="Q30" i="3"/>
  <c r="T29" i="3"/>
  <c r="X29" i="3" s="1"/>
  <c r="Z29" i="3" s="1"/>
  <c r="S29" i="3"/>
  <c r="Q29" i="3"/>
  <c r="T28" i="3"/>
  <c r="X28" i="3" s="1"/>
  <c r="Z28" i="3" s="1"/>
  <c r="S28" i="3"/>
  <c r="Q28" i="3"/>
  <c r="T27" i="3"/>
  <c r="X27" i="3" s="1"/>
  <c r="Z27" i="3" s="1"/>
  <c r="S27" i="3"/>
  <c r="Q27" i="3"/>
  <c r="T26" i="3"/>
  <c r="X26" i="3" s="1"/>
  <c r="Z26" i="3" s="1"/>
  <c r="S26" i="3"/>
  <c r="Q26" i="3"/>
  <c r="T25" i="3"/>
  <c r="X25" i="3" s="1"/>
  <c r="Z25" i="3" s="1"/>
  <c r="S25" i="3"/>
  <c r="Q25" i="3"/>
  <c r="T24" i="3"/>
  <c r="X24" i="3" s="1"/>
  <c r="Z24" i="3" s="1"/>
  <c r="S24" i="3"/>
  <c r="Q24" i="3"/>
  <c r="T23" i="3"/>
  <c r="X23" i="3" s="1"/>
  <c r="Z23" i="3" s="1"/>
  <c r="S23" i="3"/>
  <c r="Q23" i="3"/>
  <c r="T22" i="3"/>
  <c r="X22" i="3" s="1"/>
  <c r="Z22" i="3" s="1"/>
  <c r="S22" i="3"/>
  <c r="Q22" i="3"/>
  <c r="T21" i="3"/>
  <c r="X21" i="3" s="1"/>
  <c r="Z21" i="3" s="1"/>
  <c r="S21" i="3"/>
  <c r="Q21" i="3"/>
  <c r="T20" i="3"/>
  <c r="X20" i="3" s="1"/>
  <c r="Z20" i="3" s="1"/>
  <c r="S20" i="3"/>
  <c r="Q20" i="3"/>
  <c r="T19" i="3"/>
  <c r="X19" i="3" s="1"/>
  <c r="Z19" i="3" s="1"/>
  <c r="S19" i="3"/>
  <c r="Q19" i="3"/>
  <c r="T18" i="3"/>
  <c r="X18" i="3" s="1"/>
  <c r="Z18" i="3" s="1"/>
  <c r="S18" i="3"/>
  <c r="Q18" i="3"/>
  <c r="T17" i="3"/>
  <c r="X17" i="3" s="1"/>
  <c r="Z17" i="3" s="1"/>
  <c r="S17" i="3"/>
  <c r="Q17" i="3"/>
  <c r="T16" i="3"/>
  <c r="X16" i="3" s="1"/>
  <c r="Z16" i="3" s="1"/>
  <c r="S16" i="3"/>
  <c r="Q16" i="3"/>
  <c r="T15" i="3"/>
  <c r="X15" i="3" s="1"/>
  <c r="Z15" i="3" s="1"/>
  <c r="S15" i="3"/>
  <c r="Q15" i="3"/>
  <c r="T14" i="3"/>
  <c r="X14" i="3" s="1"/>
  <c r="Z14" i="3" s="1"/>
  <c r="S14" i="3"/>
  <c r="Q14" i="3"/>
  <c r="T13" i="3"/>
  <c r="X13" i="3" s="1"/>
  <c r="Z13" i="3" s="1"/>
  <c r="S13" i="3"/>
  <c r="Q13" i="3"/>
  <c r="T12" i="3"/>
  <c r="X12" i="3" s="1"/>
  <c r="Z12" i="3" s="1"/>
  <c r="S12" i="3"/>
  <c r="Q12" i="3"/>
  <c r="T11" i="3"/>
  <c r="X11" i="3" s="1"/>
  <c r="Z11" i="3" s="1"/>
  <c r="S11" i="3"/>
  <c r="Q11" i="3"/>
  <c r="T10" i="3"/>
  <c r="X10" i="3" s="1"/>
  <c r="Z10" i="3" s="1"/>
  <c r="S10" i="3"/>
  <c r="Q10" i="3"/>
  <c r="T9" i="3"/>
  <c r="X9" i="3" s="1"/>
  <c r="Z9" i="3" s="1"/>
  <c r="S9" i="3"/>
  <c r="Q9" i="3"/>
  <c r="T8" i="3"/>
  <c r="X8" i="3" s="1"/>
  <c r="Z8" i="3" s="1"/>
  <c r="S8" i="3"/>
  <c r="Q8" i="3"/>
  <c r="T7" i="3"/>
  <c r="X7" i="3" s="1"/>
  <c r="Z7" i="3" s="1"/>
  <c r="S7" i="3"/>
  <c r="Q7" i="3"/>
  <c r="T6" i="3"/>
  <c r="X6" i="3" s="1"/>
  <c r="Z6" i="3" s="1"/>
  <c r="S6" i="3"/>
  <c r="Q6" i="3"/>
  <c r="T5" i="3"/>
  <c r="X5" i="3" s="1"/>
  <c r="Z5" i="3" s="1"/>
  <c r="S5" i="3"/>
  <c r="Q5" i="3"/>
  <c r="T4" i="3"/>
  <c r="X4" i="3" s="1"/>
  <c r="Z4" i="3" s="1"/>
  <c r="S4" i="3"/>
  <c r="Q4" i="3"/>
  <c r="T3" i="3"/>
  <c r="X3" i="3" s="1"/>
  <c r="Z3" i="3" s="1"/>
  <c r="S3" i="3"/>
  <c r="Q3" i="3"/>
  <c r="T2" i="3"/>
  <c r="X2" i="3" s="1"/>
  <c r="Z2" i="3" s="1"/>
  <c r="S2" i="3"/>
  <c r="Q2" i="3"/>
  <c r="T200" i="2"/>
  <c r="X200" i="2" s="1"/>
  <c r="Z200" i="2" s="1"/>
  <c r="S200" i="2"/>
  <c r="Q200" i="2"/>
  <c r="T199" i="2"/>
  <c r="X199" i="2" s="1"/>
  <c r="Z199" i="2" s="1"/>
  <c r="S199" i="2"/>
  <c r="Q199" i="2"/>
  <c r="T198" i="2"/>
  <c r="X198" i="2" s="1"/>
  <c r="Z198" i="2" s="1"/>
  <c r="S198" i="2"/>
  <c r="Q198" i="2"/>
  <c r="T197" i="2"/>
  <c r="X197" i="2" s="1"/>
  <c r="Z197" i="2" s="1"/>
  <c r="S197" i="2"/>
  <c r="Q197" i="2"/>
  <c r="T196" i="2"/>
  <c r="S196" i="2"/>
  <c r="Q196" i="2"/>
  <c r="T195" i="2"/>
  <c r="X195" i="2" s="1"/>
  <c r="Z195" i="2" s="1"/>
  <c r="S195" i="2"/>
  <c r="Q195" i="2"/>
  <c r="T194" i="2"/>
  <c r="X194" i="2" s="1"/>
  <c r="Z194" i="2" s="1"/>
  <c r="S194" i="2"/>
  <c r="Q194" i="2"/>
  <c r="T193" i="2"/>
  <c r="X193" i="2" s="1"/>
  <c r="Z193" i="2" s="1"/>
  <c r="S193" i="2"/>
  <c r="Q193" i="2"/>
  <c r="T192" i="2"/>
  <c r="X192" i="2" s="1"/>
  <c r="Z192" i="2" s="1"/>
  <c r="S192" i="2"/>
  <c r="Q192" i="2"/>
  <c r="T191" i="2"/>
  <c r="X191" i="2" s="1"/>
  <c r="Z191" i="2" s="1"/>
  <c r="S191" i="2"/>
  <c r="Q191" i="2"/>
  <c r="T190" i="2"/>
  <c r="X190" i="2" s="1"/>
  <c r="Z190" i="2" s="1"/>
  <c r="S190" i="2"/>
  <c r="Q190" i="2"/>
  <c r="T189" i="2"/>
  <c r="X189" i="2" s="1"/>
  <c r="Z189" i="2" s="1"/>
  <c r="S189" i="2"/>
  <c r="Q189" i="2"/>
  <c r="T188" i="2"/>
  <c r="X188" i="2" s="1"/>
  <c r="Z188" i="2" s="1"/>
  <c r="S188" i="2"/>
  <c r="Q188" i="2"/>
  <c r="T187" i="2"/>
  <c r="X187" i="2" s="1"/>
  <c r="Z187" i="2" s="1"/>
  <c r="S187" i="2"/>
  <c r="Q187" i="2"/>
  <c r="T186" i="2"/>
  <c r="X186" i="2" s="1"/>
  <c r="Z186" i="2" s="1"/>
  <c r="S186" i="2"/>
  <c r="Q186" i="2"/>
  <c r="T185" i="2"/>
  <c r="X185" i="2" s="1"/>
  <c r="Z185" i="2" s="1"/>
  <c r="S185" i="2"/>
  <c r="Q185" i="2"/>
  <c r="T184" i="2"/>
  <c r="X184" i="2" s="1"/>
  <c r="Z184" i="2" s="1"/>
  <c r="S184" i="2"/>
  <c r="Q184" i="2"/>
  <c r="T183" i="2"/>
  <c r="X183" i="2" s="1"/>
  <c r="Z183" i="2" s="1"/>
  <c r="S183" i="2"/>
  <c r="Q183" i="2"/>
  <c r="T182" i="2"/>
  <c r="X182" i="2" s="1"/>
  <c r="Z182" i="2" s="1"/>
  <c r="S182" i="2"/>
  <c r="Q182" i="2"/>
  <c r="T181" i="2"/>
  <c r="X181" i="2" s="1"/>
  <c r="Z181" i="2" s="1"/>
  <c r="S181" i="2"/>
  <c r="Q181" i="2"/>
  <c r="T180" i="2"/>
  <c r="X180" i="2" s="1"/>
  <c r="Z180" i="2" s="1"/>
  <c r="S180" i="2"/>
  <c r="Q180" i="2"/>
  <c r="T179" i="2"/>
  <c r="X179" i="2" s="1"/>
  <c r="Z179" i="2" s="1"/>
  <c r="S179" i="2"/>
  <c r="Q179" i="2"/>
  <c r="T178" i="2"/>
  <c r="X178" i="2" s="1"/>
  <c r="Z178" i="2" s="1"/>
  <c r="S178" i="2"/>
  <c r="Q178" i="2"/>
  <c r="T177" i="2"/>
  <c r="X177" i="2" s="1"/>
  <c r="Z177" i="2" s="1"/>
  <c r="S177" i="2"/>
  <c r="Q177" i="2"/>
  <c r="T176" i="2"/>
  <c r="X176" i="2" s="1"/>
  <c r="Z176" i="2" s="1"/>
  <c r="S176" i="2"/>
  <c r="Q176" i="2"/>
  <c r="T175" i="2"/>
  <c r="X175" i="2" s="1"/>
  <c r="Z175" i="2" s="1"/>
  <c r="S175" i="2"/>
  <c r="Q175" i="2"/>
  <c r="T174" i="2"/>
  <c r="X174" i="2" s="1"/>
  <c r="Z174" i="2" s="1"/>
  <c r="S174" i="2"/>
  <c r="Q174" i="2"/>
  <c r="T173" i="2"/>
  <c r="X173" i="2" s="1"/>
  <c r="Z173" i="2" s="1"/>
  <c r="S173" i="2"/>
  <c r="Q173" i="2"/>
  <c r="T172" i="2"/>
  <c r="X172" i="2" s="1"/>
  <c r="Z172" i="2" s="1"/>
  <c r="S172" i="2"/>
  <c r="Q172" i="2"/>
  <c r="T171" i="2"/>
  <c r="X171" i="2" s="1"/>
  <c r="Z171" i="2" s="1"/>
  <c r="S171" i="2"/>
  <c r="Q171" i="2"/>
  <c r="T170" i="2"/>
  <c r="X170" i="2" s="1"/>
  <c r="Z170" i="2" s="1"/>
  <c r="S170" i="2"/>
  <c r="Q170" i="2"/>
  <c r="T169" i="2"/>
  <c r="X169" i="2" s="1"/>
  <c r="Z169" i="2" s="1"/>
  <c r="S169" i="2"/>
  <c r="Q169" i="2"/>
  <c r="T168" i="2"/>
  <c r="X168" i="2" s="1"/>
  <c r="Z168" i="2" s="1"/>
  <c r="S168" i="2"/>
  <c r="Q168" i="2"/>
  <c r="T167" i="2"/>
  <c r="X167" i="2" s="1"/>
  <c r="Z167" i="2" s="1"/>
  <c r="S167" i="2"/>
  <c r="Q167" i="2"/>
  <c r="T166" i="2"/>
  <c r="X166" i="2" s="1"/>
  <c r="Z166" i="2" s="1"/>
  <c r="S166" i="2"/>
  <c r="Q166" i="2"/>
  <c r="T165" i="2"/>
  <c r="X165" i="2" s="1"/>
  <c r="Z165" i="2" s="1"/>
  <c r="S165" i="2"/>
  <c r="Q165" i="2"/>
  <c r="T164" i="2"/>
  <c r="X164" i="2" s="1"/>
  <c r="Z164" i="2" s="1"/>
  <c r="S164" i="2"/>
  <c r="Q164" i="2"/>
  <c r="T163" i="2"/>
  <c r="X163" i="2" s="1"/>
  <c r="Z163" i="2" s="1"/>
  <c r="S163" i="2"/>
  <c r="Q163" i="2"/>
  <c r="T162" i="2"/>
  <c r="X162" i="2" s="1"/>
  <c r="Z162" i="2" s="1"/>
  <c r="S162" i="2"/>
  <c r="Q162" i="2"/>
  <c r="T161" i="2"/>
  <c r="X161" i="2" s="1"/>
  <c r="Z161" i="2" s="1"/>
  <c r="S161" i="2"/>
  <c r="Q161" i="2"/>
  <c r="T160" i="2"/>
  <c r="X160" i="2" s="1"/>
  <c r="Z160" i="2" s="1"/>
  <c r="S160" i="2"/>
  <c r="Q160" i="2"/>
  <c r="T159" i="2"/>
  <c r="X159" i="2" s="1"/>
  <c r="Z159" i="2" s="1"/>
  <c r="S159" i="2"/>
  <c r="Q159" i="2"/>
  <c r="T158" i="2"/>
  <c r="X158" i="2" s="1"/>
  <c r="Z158" i="2" s="1"/>
  <c r="S158" i="2"/>
  <c r="Q158" i="2"/>
  <c r="T157" i="2"/>
  <c r="X157" i="2" s="1"/>
  <c r="Z157" i="2" s="1"/>
  <c r="S157" i="2"/>
  <c r="Q157" i="2"/>
  <c r="T156" i="2"/>
  <c r="X156" i="2" s="1"/>
  <c r="Z156" i="2" s="1"/>
  <c r="S156" i="2"/>
  <c r="Q156" i="2"/>
  <c r="T155" i="2"/>
  <c r="X155" i="2" s="1"/>
  <c r="Z155" i="2" s="1"/>
  <c r="S155" i="2"/>
  <c r="Q155" i="2"/>
  <c r="T154" i="2"/>
  <c r="X154" i="2" s="1"/>
  <c r="Z154" i="2" s="1"/>
  <c r="S154" i="2"/>
  <c r="Q154" i="2"/>
  <c r="T153" i="2"/>
  <c r="X153" i="2" s="1"/>
  <c r="Z153" i="2" s="1"/>
  <c r="S153" i="2"/>
  <c r="Q153" i="2"/>
  <c r="T152" i="2"/>
  <c r="X152" i="2" s="1"/>
  <c r="Z152" i="2" s="1"/>
  <c r="S152" i="2"/>
  <c r="Q152" i="2"/>
  <c r="T151" i="2"/>
  <c r="X151" i="2" s="1"/>
  <c r="Z151" i="2" s="1"/>
  <c r="S151" i="2"/>
  <c r="Q151" i="2"/>
  <c r="T150" i="2"/>
  <c r="X150" i="2" s="1"/>
  <c r="Z150" i="2" s="1"/>
  <c r="S150" i="2"/>
  <c r="Q150" i="2"/>
  <c r="T149" i="2"/>
  <c r="X149" i="2" s="1"/>
  <c r="Z149" i="2" s="1"/>
  <c r="S149" i="2"/>
  <c r="Q149" i="2"/>
  <c r="T148" i="2"/>
  <c r="X148" i="2" s="1"/>
  <c r="Z148" i="2" s="1"/>
  <c r="S148" i="2"/>
  <c r="Q148" i="2"/>
  <c r="T147" i="2"/>
  <c r="X147" i="2" s="1"/>
  <c r="Z147" i="2" s="1"/>
  <c r="S147" i="2"/>
  <c r="Q147" i="2"/>
  <c r="T146" i="2"/>
  <c r="X146" i="2" s="1"/>
  <c r="Z146" i="2" s="1"/>
  <c r="S146" i="2"/>
  <c r="Q146" i="2"/>
  <c r="T145" i="2"/>
  <c r="X145" i="2" s="1"/>
  <c r="Z145" i="2" s="1"/>
  <c r="S145" i="2"/>
  <c r="Q145" i="2"/>
  <c r="T144" i="2"/>
  <c r="X144" i="2" s="1"/>
  <c r="Z144" i="2" s="1"/>
  <c r="S144" i="2"/>
  <c r="Q144" i="2"/>
  <c r="T143" i="2"/>
  <c r="X143" i="2" s="1"/>
  <c r="Z143" i="2" s="1"/>
  <c r="S143" i="2"/>
  <c r="Q143" i="2"/>
  <c r="T142" i="2"/>
  <c r="X142" i="2" s="1"/>
  <c r="Z142" i="2" s="1"/>
  <c r="S142" i="2"/>
  <c r="Q142" i="2"/>
  <c r="T141" i="2"/>
  <c r="X141" i="2" s="1"/>
  <c r="Z141" i="2" s="1"/>
  <c r="S141" i="2"/>
  <c r="Q141" i="2"/>
  <c r="T140" i="2"/>
  <c r="X140" i="2" s="1"/>
  <c r="Z140" i="2" s="1"/>
  <c r="S140" i="2"/>
  <c r="Q140" i="2"/>
  <c r="T139" i="2"/>
  <c r="X139" i="2" s="1"/>
  <c r="Z139" i="2" s="1"/>
  <c r="S139" i="2"/>
  <c r="Q139" i="2"/>
  <c r="T138" i="2"/>
  <c r="X138" i="2" s="1"/>
  <c r="Z138" i="2" s="1"/>
  <c r="S138" i="2"/>
  <c r="Q138" i="2"/>
  <c r="T137" i="2"/>
  <c r="X137" i="2" s="1"/>
  <c r="Z137" i="2" s="1"/>
  <c r="S137" i="2"/>
  <c r="Q137" i="2"/>
  <c r="T136" i="2"/>
  <c r="X136" i="2" s="1"/>
  <c r="Z136" i="2" s="1"/>
  <c r="S136" i="2"/>
  <c r="Q136" i="2"/>
  <c r="T135" i="2"/>
  <c r="X135" i="2" s="1"/>
  <c r="Z135" i="2" s="1"/>
  <c r="S135" i="2"/>
  <c r="Q135" i="2"/>
  <c r="T134" i="2"/>
  <c r="X134" i="2" s="1"/>
  <c r="Z134" i="2" s="1"/>
  <c r="S134" i="2"/>
  <c r="Q134" i="2"/>
  <c r="T133" i="2"/>
  <c r="X133" i="2" s="1"/>
  <c r="Z133" i="2" s="1"/>
  <c r="S133" i="2"/>
  <c r="Q133" i="2"/>
  <c r="T132" i="2"/>
  <c r="X132" i="2" s="1"/>
  <c r="Z132" i="2" s="1"/>
  <c r="S132" i="2"/>
  <c r="Q132" i="2"/>
  <c r="T131" i="2"/>
  <c r="X131" i="2" s="1"/>
  <c r="Z131" i="2" s="1"/>
  <c r="S131" i="2"/>
  <c r="Q131" i="2"/>
  <c r="T130" i="2"/>
  <c r="X130" i="2" s="1"/>
  <c r="Z130" i="2" s="1"/>
  <c r="S130" i="2"/>
  <c r="Q130" i="2"/>
  <c r="T129" i="2"/>
  <c r="X129" i="2" s="1"/>
  <c r="Z129" i="2" s="1"/>
  <c r="S129" i="2"/>
  <c r="Q129" i="2"/>
  <c r="T128" i="2"/>
  <c r="X128" i="2" s="1"/>
  <c r="Z128" i="2" s="1"/>
  <c r="S128" i="2"/>
  <c r="Q128" i="2"/>
  <c r="T127" i="2"/>
  <c r="X127" i="2" s="1"/>
  <c r="Z127" i="2" s="1"/>
  <c r="S127" i="2"/>
  <c r="Q127" i="2"/>
  <c r="T126" i="2"/>
  <c r="X126" i="2" s="1"/>
  <c r="Z126" i="2" s="1"/>
  <c r="S126" i="2"/>
  <c r="Q126" i="2"/>
  <c r="T125" i="2"/>
  <c r="X125" i="2" s="1"/>
  <c r="Z125" i="2" s="1"/>
  <c r="S125" i="2"/>
  <c r="Q125" i="2"/>
  <c r="T124" i="2"/>
  <c r="X124" i="2" s="1"/>
  <c r="Z124" i="2" s="1"/>
  <c r="S124" i="2"/>
  <c r="Q124" i="2"/>
  <c r="T123" i="2"/>
  <c r="X123" i="2" s="1"/>
  <c r="Z123" i="2" s="1"/>
  <c r="S123" i="2"/>
  <c r="Q123" i="2"/>
  <c r="T122" i="2"/>
  <c r="X122" i="2" s="1"/>
  <c r="Z122" i="2" s="1"/>
  <c r="S122" i="2"/>
  <c r="Q122" i="2"/>
  <c r="T121" i="2"/>
  <c r="X121" i="2" s="1"/>
  <c r="Z121" i="2" s="1"/>
  <c r="S121" i="2"/>
  <c r="Q121" i="2"/>
  <c r="T120" i="2"/>
  <c r="X120" i="2" s="1"/>
  <c r="Z120" i="2" s="1"/>
  <c r="S120" i="2"/>
  <c r="Q120" i="2"/>
  <c r="T119" i="2"/>
  <c r="X119" i="2" s="1"/>
  <c r="Z119" i="2" s="1"/>
  <c r="S119" i="2"/>
  <c r="Q119" i="2"/>
  <c r="T118" i="2"/>
  <c r="X118" i="2" s="1"/>
  <c r="Z118" i="2" s="1"/>
  <c r="S118" i="2"/>
  <c r="Q118" i="2"/>
  <c r="T117" i="2"/>
  <c r="X117" i="2" s="1"/>
  <c r="Z117" i="2" s="1"/>
  <c r="S117" i="2"/>
  <c r="Q117" i="2"/>
  <c r="T116" i="2"/>
  <c r="X116" i="2" s="1"/>
  <c r="Z116" i="2" s="1"/>
  <c r="S116" i="2"/>
  <c r="Q116" i="2"/>
  <c r="T115" i="2"/>
  <c r="X115" i="2" s="1"/>
  <c r="Z115" i="2" s="1"/>
  <c r="S115" i="2"/>
  <c r="Q115" i="2"/>
  <c r="T114" i="2"/>
  <c r="X114" i="2" s="1"/>
  <c r="Z114" i="2" s="1"/>
  <c r="S114" i="2"/>
  <c r="Q114" i="2"/>
  <c r="T113" i="2"/>
  <c r="X113" i="2" s="1"/>
  <c r="Z113" i="2" s="1"/>
  <c r="S113" i="2"/>
  <c r="Q113" i="2"/>
  <c r="T112" i="2"/>
  <c r="X112" i="2" s="1"/>
  <c r="Z112" i="2" s="1"/>
  <c r="S112" i="2"/>
  <c r="Q112" i="2"/>
  <c r="T111" i="2"/>
  <c r="X111" i="2" s="1"/>
  <c r="Z111" i="2" s="1"/>
  <c r="S111" i="2"/>
  <c r="Q111" i="2"/>
  <c r="T110" i="2"/>
  <c r="X110" i="2" s="1"/>
  <c r="Z110" i="2" s="1"/>
  <c r="S110" i="2"/>
  <c r="Q110" i="2"/>
  <c r="T109" i="2"/>
  <c r="X109" i="2" s="1"/>
  <c r="Z109" i="2" s="1"/>
  <c r="S109" i="2"/>
  <c r="Q109" i="2"/>
  <c r="T108" i="2"/>
  <c r="X108" i="2" s="1"/>
  <c r="Z108" i="2" s="1"/>
  <c r="S108" i="2"/>
  <c r="Q108" i="2"/>
  <c r="T107" i="2"/>
  <c r="X107" i="2" s="1"/>
  <c r="Z107" i="2" s="1"/>
  <c r="S107" i="2"/>
  <c r="Q107" i="2"/>
  <c r="T106" i="2"/>
  <c r="X106" i="2" s="1"/>
  <c r="Z106" i="2" s="1"/>
  <c r="S106" i="2"/>
  <c r="Q106" i="2"/>
  <c r="T105" i="2"/>
  <c r="X105" i="2" s="1"/>
  <c r="Z105" i="2" s="1"/>
  <c r="S105" i="2"/>
  <c r="Q105" i="2"/>
  <c r="T104" i="2"/>
  <c r="X104" i="2" s="1"/>
  <c r="Z104" i="2" s="1"/>
  <c r="S104" i="2"/>
  <c r="Q104" i="2"/>
  <c r="T103" i="2"/>
  <c r="X103" i="2" s="1"/>
  <c r="Z103" i="2" s="1"/>
  <c r="S103" i="2"/>
  <c r="Q103" i="2"/>
  <c r="T102" i="2"/>
  <c r="X102" i="2" s="1"/>
  <c r="Z102" i="2" s="1"/>
  <c r="S102" i="2"/>
  <c r="Q102" i="2"/>
  <c r="T101" i="2"/>
  <c r="X101" i="2" s="1"/>
  <c r="Z101" i="2" s="1"/>
  <c r="S101" i="2"/>
  <c r="Q101" i="2"/>
  <c r="T100" i="2"/>
  <c r="X100" i="2" s="1"/>
  <c r="Z100" i="2" s="1"/>
  <c r="S100" i="2"/>
  <c r="Q100" i="2"/>
  <c r="T99" i="2"/>
  <c r="X99" i="2" s="1"/>
  <c r="Z99" i="2" s="1"/>
  <c r="S99" i="2"/>
  <c r="Q99" i="2"/>
  <c r="T98" i="2"/>
  <c r="X98" i="2" s="1"/>
  <c r="Z98" i="2" s="1"/>
  <c r="S98" i="2"/>
  <c r="Q98" i="2"/>
  <c r="T97" i="2"/>
  <c r="X97" i="2" s="1"/>
  <c r="Z97" i="2" s="1"/>
  <c r="S97" i="2"/>
  <c r="Q97" i="2"/>
  <c r="T96" i="2"/>
  <c r="X96" i="2" s="1"/>
  <c r="Z96" i="2" s="1"/>
  <c r="S96" i="2"/>
  <c r="Q96" i="2"/>
  <c r="T95" i="2"/>
  <c r="X95" i="2" s="1"/>
  <c r="Z95" i="2" s="1"/>
  <c r="S95" i="2"/>
  <c r="Q95" i="2"/>
  <c r="T94" i="2"/>
  <c r="X94" i="2" s="1"/>
  <c r="Z94" i="2" s="1"/>
  <c r="S94" i="2"/>
  <c r="Q94" i="2"/>
  <c r="T93" i="2"/>
  <c r="X93" i="2" s="1"/>
  <c r="Z93" i="2" s="1"/>
  <c r="S93" i="2"/>
  <c r="Q93" i="2"/>
  <c r="T92" i="2"/>
  <c r="X92" i="2" s="1"/>
  <c r="Z92" i="2" s="1"/>
  <c r="S92" i="2"/>
  <c r="Q92" i="2"/>
  <c r="T91" i="2"/>
  <c r="X91" i="2" s="1"/>
  <c r="Z91" i="2" s="1"/>
  <c r="S91" i="2"/>
  <c r="Q91" i="2"/>
  <c r="T90" i="2"/>
  <c r="X90" i="2" s="1"/>
  <c r="Z90" i="2" s="1"/>
  <c r="S90" i="2"/>
  <c r="Q90" i="2"/>
  <c r="T89" i="2"/>
  <c r="X89" i="2" s="1"/>
  <c r="Z89" i="2" s="1"/>
  <c r="S89" i="2"/>
  <c r="Q89" i="2"/>
  <c r="T88" i="2"/>
  <c r="X88" i="2" s="1"/>
  <c r="Z88" i="2" s="1"/>
  <c r="S88" i="2"/>
  <c r="Q88" i="2"/>
  <c r="T87" i="2"/>
  <c r="X87" i="2" s="1"/>
  <c r="Z87" i="2" s="1"/>
  <c r="S87" i="2"/>
  <c r="Q87" i="2"/>
  <c r="T86" i="2"/>
  <c r="X86" i="2" s="1"/>
  <c r="Z86" i="2" s="1"/>
  <c r="S86" i="2"/>
  <c r="Q86" i="2"/>
  <c r="T85" i="2"/>
  <c r="X85" i="2" s="1"/>
  <c r="Z85" i="2" s="1"/>
  <c r="S85" i="2"/>
  <c r="Q85" i="2"/>
  <c r="T84" i="2"/>
  <c r="X84" i="2" s="1"/>
  <c r="Z84" i="2" s="1"/>
  <c r="S84" i="2"/>
  <c r="Q84" i="2"/>
  <c r="T83" i="2"/>
  <c r="X83" i="2" s="1"/>
  <c r="Z83" i="2" s="1"/>
  <c r="S83" i="2"/>
  <c r="Q83" i="2"/>
  <c r="T82" i="2"/>
  <c r="X82" i="2" s="1"/>
  <c r="Z82" i="2" s="1"/>
  <c r="S82" i="2"/>
  <c r="Q82" i="2"/>
  <c r="T81" i="2"/>
  <c r="X81" i="2" s="1"/>
  <c r="Z81" i="2" s="1"/>
  <c r="S81" i="2"/>
  <c r="Q81" i="2"/>
  <c r="T80" i="2"/>
  <c r="X80" i="2" s="1"/>
  <c r="Z80" i="2" s="1"/>
  <c r="S80" i="2"/>
  <c r="Q80" i="2"/>
  <c r="T79" i="2"/>
  <c r="X79" i="2" s="1"/>
  <c r="Z79" i="2" s="1"/>
  <c r="S79" i="2"/>
  <c r="Q79" i="2"/>
  <c r="T78" i="2"/>
  <c r="X78" i="2" s="1"/>
  <c r="Z78" i="2" s="1"/>
  <c r="S78" i="2"/>
  <c r="Q78" i="2"/>
  <c r="T77" i="2"/>
  <c r="X77" i="2" s="1"/>
  <c r="Z77" i="2" s="1"/>
  <c r="S77" i="2"/>
  <c r="Q77" i="2"/>
  <c r="T76" i="2"/>
  <c r="X76" i="2" s="1"/>
  <c r="Z76" i="2" s="1"/>
  <c r="S76" i="2"/>
  <c r="Q76" i="2"/>
  <c r="T75" i="2"/>
  <c r="X75" i="2" s="1"/>
  <c r="Z75" i="2" s="1"/>
  <c r="S75" i="2"/>
  <c r="Q75" i="2"/>
  <c r="T74" i="2"/>
  <c r="X74" i="2" s="1"/>
  <c r="Z74" i="2" s="1"/>
  <c r="S74" i="2"/>
  <c r="Q74" i="2"/>
  <c r="T73" i="2"/>
  <c r="X73" i="2" s="1"/>
  <c r="Z73" i="2" s="1"/>
  <c r="S73" i="2"/>
  <c r="Q73" i="2"/>
  <c r="T72" i="2"/>
  <c r="X72" i="2" s="1"/>
  <c r="Z72" i="2" s="1"/>
  <c r="S72" i="2"/>
  <c r="Q72" i="2"/>
  <c r="T71" i="2"/>
  <c r="X71" i="2" s="1"/>
  <c r="Z71" i="2" s="1"/>
  <c r="S71" i="2"/>
  <c r="Q71" i="2"/>
  <c r="T70" i="2"/>
  <c r="X70" i="2" s="1"/>
  <c r="Z70" i="2" s="1"/>
  <c r="S70" i="2"/>
  <c r="Q70" i="2"/>
  <c r="T69" i="2"/>
  <c r="X69" i="2" s="1"/>
  <c r="Z69" i="2" s="1"/>
  <c r="S69" i="2"/>
  <c r="Q69" i="2"/>
  <c r="T68" i="2"/>
  <c r="X68" i="2" s="1"/>
  <c r="Z68" i="2" s="1"/>
  <c r="S68" i="2"/>
  <c r="Q68" i="2"/>
  <c r="T67" i="2"/>
  <c r="X67" i="2" s="1"/>
  <c r="Z67" i="2" s="1"/>
  <c r="S67" i="2"/>
  <c r="Q67" i="2"/>
  <c r="T66" i="2"/>
  <c r="X66" i="2" s="1"/>
  <c r="Z66" i="2" s="1"/>
  <c r="S66" i="2"/>
  <c r="Q66" i="2"/>
  <c r="T65" i="2"/>
  <c r="X65" i="2" s="1"/>
  <c r="Z65" i="2" s="1"/>
  <c r="S65" i="2"/>
  <c r="Q65" i="2"/>
  <c r="T64" i="2"/>
  <c r="X64" i="2" s="1"/>
  <c r="Z64" i="2" s="1"/>
  <c r="S64" i="2"/>
  <c r="Q64" i="2"/>
  <c r="T63" i="2"/>
  <c r="X63" i="2" s="1"/>
  <c r="Z63" i="2" s="1"/>
  <c r="S63" i="2"/>
  <c r="Q63" i="2"/>
  <c r="T62" i="2"/>
  <c r="X62" i="2" s="1"/>
  <c r="Z62" i="2" s="1"/>
  <c r="S62" i="2"/>
  <c r="Q62" i="2"/>
  <c r="T61" i="2"/>
  <c r="X61" i="2" s="1"/>
  <c r="Z61" i="2" s="1"/>
  <c r="S61" i="2"/>
  <c r="Q61" i="2"/>
  <c r="T60" i="2"/>
  <c r="X60" i="2" s="1"/>
  <c r="Z60" i="2" s="1"/>
  <c r="S60" i="2"/>
  <c r="Q60" i="2"/>
  <c r="T59" i="2"/>
  <c r="X59" i="2" s="1"/>
  <c r="Z59" i="2" s="1"/>
  <c r="S59" i="2"/>
  <c r="Q59" i="2"/>
  <c r="T58" i="2"/>
  <c r="X58" i="2" s="1"/>
  <c r="Z58" i="2" s="1"/>
  <c r="S58" i="2"/>
  <c r="Q58" i="2"/>
  <c r="T57" i="2"/>
  <c r="X57" i="2" s="1"/>
  <c r="Z57" i="2" s="1"/>
  <c r="S57" i="2"/>
  <c r="Q57" i="2"/>
  <c r="T56" i="2"/>
  <c r="X56" i="2" s="1"/>
  <c r="Z56" i="2" s="1"/>
  <c r="S56" i="2"/>
  <c r="Q56" i="2"/>
  <c r="T55" i="2"/>
  <c r="X55" i="2" s="1"/>
  <c r="Z55" i="2" s="1"/>
  <c r="S55" i="2"/>
  <c r="Q55" i="2"/>
  <c r="T54" i="2"/>
  <c r="X54" i="2" s="1"/>
  <c r="Z54" i="2" s="1"/>
  <c r="S54" i="2"/>
  <c r="Q54" i="2"/>
  <c r="T53" i="2"/>
  <c r="X53" i="2" s="1"/>
  <c r="Z53" i="2" s="1"/>
  <c r="S53" i="2"/>
  <c r="Q53" i="2"/>
  <c r="T52" i="2"/>
  <c r="X52" i="2" s="1"/>
  <c r="Z52" i="2" s="1"/>
  <c r="S52" i="2"/>
  <c r="Q52" i="2"/>
  <c r="T51" i="2"/>
  <c r="X51" i="2" s="1"/>
  <c r="Z51" i="2" s="1"/>
  <c r="S51" i="2"/>
  <c r="Q51" i="2"/>
  <c r="T50" i="2"/>
  <c r="X50" i="2" s="1"/>
  <c r="Z50" i="2" s="1"/>
  <c r="S50" i="2"/>
  <c r="Q50" i="2"/>
  <c r="T49" i="2"/>
  <c r="X49" i="2" s="1"/>
  <c r="Z49" i="2" s="1"/>
  <c r="S49" i="2"/>
  <c r="Q49" i="2"/>
  <c r="T48" i="2"/>
  <c r="X48" i="2" s="1"/>
  <c r="Z48" i="2" s="1"/>
  <c r="S48" i="2"/>
  <c r="Q48" i="2"/>
  <c r="T47" i="2"/>
  <c r="X47" i="2" s="1"/>
  <c r="Z47" i="2" s="1"/>
  <c r="S47" i="2"/>
  <c r="Q47" i="2"/>
  <c r="T46" i="2"/>
  <c r="X46" i="2" s="1"/>
  <c r="Z46" i="2" s="1"/>
  <c r="S46" i="2"/>
  <c r="Q46" i="2"/>
  <c r="T45" i="2"/>
  <c r="X45" i="2" s="1"/>
  <c r="Z45" i="2" s="1"/>
  <c r="S45" i="2"/>
  <c r="Q45" i="2"/>
  <c r="T44" i="2"/>
  <c r="X44" i="2" s="1"/>
  <c r="Z44" i="2" s="1"/>
  <c r="S44" i="2"/>
  <c r="Q44" i="2"/>
  <c r="T43" i="2"/>
  <c r="X43" i="2" s="1"/>
  <c r="Z43" i="2" s="1"/>
  <c r="S43" i="2"/>
  <c r="Q43" i="2"/>
  <c r="T42" i="2"/>
  <c r="X42" i="2" s="1"/>
  <c r="Z42" i="2" s="1"/>
  <c r="S42" i="2"/>
  <c r="Q42" i="2"/>
  <c r="T41" i="2"/>
  <c r="X41" i="2" s="1"/>
  <c r="Z41" i="2" s="1"/>
  <c r="S41" i="2"/>
  <c r="Q41" i="2"/>
  <c r="T40" i="2"/>
  <c r="X40" i="2" s="1"/>
  <c r="Z40" i="2" s="1"/>
  <c r="S40" i="2"/>
  <c r="Q40" i="2"/>
  <c r="T39" i="2"/>
  <c r="X39" i="2" s="1"/>
  <c r="Z39" i="2" s="1"/>
  <c r="S39" i="2"/>
  <c r="Q39" i="2"/>
  <c r="T38" i="2"/>
  <c r="X38" i="2" s="1"/>
  <c r="Z38" i="2" s="1"/>
  <c r="S38" i="2"/>
  <c r="Q38" i="2"/>
  <c r="T37" i="2"/>
  <c r="X37" i="2" s="1"/>
  <c r="Z37" i="2" s="1"/>
  <c r="S37" i="2"/>
  <c r="Q37" i="2"/>
  <c r="T36" i="2"/>
  <c r="X36" i="2" s="1"/>
  <c r="Z36" i="2" s="1"/>
  <c r="S36" i="2"/>
  <c r="Q36" i="2"/>
  <c r="T35" i="2"/>
  <c r="X35" i="2" s="1"/>
  <c r="Z35" i="2" s="1"/>
  <c r="S35" i="2"/>
  <c r="Q35" i="2"/>
  <c r="T34" i="2"/>
  <c r="X34" i="2" s="1"/>
  <c r="Z34" i="2" s="1"/>
  <c r="S34" i="2"/>
  <c r="Q34" i="2"/>
  <c r="T33" i="2"/>
  <c r="X33" i="2" s="1"/>
  <c r="Z33" i="2" s="1"/>
  <c r="S33" i="2"/>
  <c r="Q33" i="2"/>
  <c r="T32" i="2"/>
  <c r="X32" i="2" s="1"/>
  <c r="Z32" i="2" s="1"/>
  <c r="S32" i="2"/>
  <c r="Q32" i="2"/>
  <c r="T31" i="2"/>
  <c r="X31" i="2" s="1"/>
  <c r="Z31" i="2" s="1"/>
  <c r="S31" i="2"/>
  <c r="Q31" i="2"/>
  <c r="T30" i="2"/>
  <c r="X30" i="2" s="1"/>
  <c r="Z30" i="2" s="1"/>
  <c r="S30" i="2"/>
  <c r="Q30" i="2"/>
  <c r="T29" i="2"/>
  <c r="X29" i="2" s="1"/>
  <c r="Z29" i="2" s="1"/>
  <c r="S29" i="2"/>
  <c r="Q29" i="2"/>
  <c r="T28" i="2"/>
  <c r="X28" i="2" s="1"/>
  <c r="Z28" i="2" s="1"/>
  <c r="S28" i="2"/>
  <c r="Q28" i="2"/>
  <c r="T27" i="2"/>
  <c r="X27" i="2" s="1"/>
  <c r="Z27" i="2" s="1"/>
  <c r="S27" i="2"/>
  <c r="Q27" i="2"/>
  <c r="T26" i="2"/>
  <c r="X26" i="2" s="1"/>
  <c r="Z26" i="2" s="1"/>
  <c r="S26" i="2"/>
  <c r="Q26" i="2"/>
  <c r="T25" i="2"/>
  <c r="X25" i="2" s="1"/>
  <c r="Z25" i="2" s="1"/>
  <c r="S25" i="2"/>
  <c r="Q25" i="2"/>
  <c r="T24" i="2"/>
  <c r="X24" i="2" s="1"/>
  <c r="Z24" i="2" s="1"/>
  <c r="S24" i="2"/>
  <c r="Q24" i="2"/>
  <c r="T19" i="2"/>
  <c r="X19" i="2" s="1"/>
  <c r="Z19" i="2" s="1"/>
  <c r="S19" i="2"/>
  <c r="Q19" i="2"/>
  <c r="T18" i="2"/>
  <c r="X18" i="2" s="1"/>
  <c r="Z18" i="2" s="1"/>
  <c r="S18" i="2"/>
  <c r="Q18" i="2"/>
  <c r="T17" i="2"/>
  <c r="X17" i="2" s="1"/>
  <c r="Z17" i="2" s="1"/>
  <c r="S17" i="2"/>
  <c r="Q17" i="2"/>
  <c r="T16" i="2"/>
  <c r="X16" i="2" s="1"/>
  <c r="Z16" i="2" s="1"/>
  <c r="S16" i="2"/>
  <c r="Q16" i="2"/>
  <c r="T15" i="2"/>
  <c r="X15" i="2" s="1"/>
  <c r="Z15" i="2" s="1"/>
  <c r="S15" i="2"/>
  <c r="Q15" i="2"/>
  <c r="T14" i="2"/>
  <c r="X14" i="2" s="1"/>
  <c r="Z14" i="2" s="1"/>
  <c r="S14" i="2"/>
  <c r="Q14" i="2"/>
  <c r="T13" i="2"/>
  <c r="X13" i="2" s="1"/>
  <c r="Z13" i="2" s="1"/>
  <c r="S13" i="2"/>
  <c r="Q13" i="2"/>
  <c r="T12" i="2"/>
  <c r="X12" i="2" s="1"/>
  <c r="Z12" i="2" s="1"/>
  <c r="S12" i="2"/>
  <c r="Q12" i="2"/>
  <c r="T11" i="2"/>
  <c r="X11" i="2" s="1"/>
  <c r="Z11" i="2" s="1"/>
  <c r="S11" i="2"/>
  <c r="Q11" i="2"/>
  <c r="T10" i="2"/>
  <c r="X10" i="2" s="1"/>
  <c r="Z10" i="2" s="1"/>
  <c r="S10" i="2"/>
  <c r="Q10" i="2"/>
  <c r="T9" i="2"/>
  <c r="X9" i="2" s="1"/>
  <c r="Z9" i="2" s="1"/>
  <c r="S9" i="2"/>
  <c r="Q9" i="2"/>
  <c r="T8" i="2"/>
  <c r="X8" i="2" s="1"/>
  <c r="Z8" i="2" s="1"/>
  <c r="S8" i="2"/>
  <c r="Q8" i="2"/>
  <c r="T7" i="2"/>
  <c r="X7" i="2" s="1"/>
  <c r="Z7" i="2" s="1"/>
  <c r="S7" i="2"/>
  <c r="Q7" i="2"/>
  <c r="T6" i="2"/>
  <c r="X6" i="2" s="1"/>
  <c r="Z6" i="2" s="1"/>
  <c r="S6" i="2"/>
  <c r="Q6" i="2"/>
  <c r="T5" i="2"/>
  <c r="X5" i="2" s="1"/>
  <c r="Z5" i="2" s="1"/>
  <c r="S5" i="2"/>
  <c r="Q5" i="2"/>
  <c r="T4" i="2"/>
  <c r="X4" i="2" s="1"/>
  <c r="Z4" i="2" s="1"/>
  <c r="S4" i="2"/>
  <c r="Q4" i="2"/>
  <c r="T3" i="2"/>
  <c r="X3" i="2" s="1"/>
  <c r="Z3" i="2" s="1"/>
  <c r="S3" i="2"/>
  <c r="Q3" i="2"/>
  <c r="T200" i="1"/>
  <c r="X200" i="1" s="1"/>
  <c r="Z200" i="1" s="1"/>
  <c r="S200" i="1"/>
  <c r="Q200" i="1"/>
  <c r="T199" i="1"/>
  <c r="X199" i="1" s="1"/>
  <c r="Z199" i="1" s="1"/>
  <c r="S199" i="1"/>
  <c r="Q199" i="1"/>
  <c r="T198" i="1"/>
  <c r="X198" i="1" s="1"/>
  <c r="Z198" i="1" s="1"/>
  <c r="S198" i="1"/>
  <c r="Q198" i="1"/>
  <c r="T197" i="1"/>
  <c r="X197" i="1" s="1"/>
  <c r="Z197" i="1" s="1"/>
  <c r="S197" i="1"/>
  <c r="Q197" i="1"/>
  <c r="T196" i="1"/>
  <c r="X196" i="1" s="1"/>
  <c r="Z196" i="1" s="1"/>
  <c r="S196" i="1"/>
  <c r="Q196" i="1"/>
  <c r="T195" i="1"/>
  <c r="X195" i="1" s="1"/>
  <c r="Z195" i="1" s="1"/>
  <c r="S195" i="1"/>
  <c r="Q195" i="1"/>
  <c r="T194" i="1"/>
  <c r="X194" i="1" s="1"/>
  <c r="Z194" i="1" s="1"/>
  <c r="S194" i="1"/>
  <c r="Q194" i="1"/>
  <c r="T193" i="1"/>
  <c r="X193" i="1" s="1"/>
  <c r="Z193" i="1" s="1"/>
  <c r="S193" i="1"/>
  <c r="Q193" i="1"/>
  <c r="T192" i="1"/>
  <c r="X192" i="1" s="1"/>
  <c r="Z192" i="1" s="1"/>
  <c r="S192" i="1"/>
  <c r="Q192" i="1"/>
  <c r="T191" i="1"/>
  <c r="X191" i="1" s="1"/>
  <c r="Z191" i="1" s="1"/>
  <c r="S191" i="1"/>
  <c r="Q191" i="1"/>
  <c r="T190" i="1"/>
  <c r="X190" i="1" s="1"/>
  <c r="Z190" i="1" s="1"/>
  <c r="S190" i="1"/>
  <c r="Q190" i="1"/>
  <c r="T189" i="1"/>
  <c r="X189" i="1" s="1"/>
  <c r="Z189" i="1" s="1"/>
  <c r="S189" i="1"/>
  <c r="Q189" i="1"/>
  <c r="T188" i="1"/>
  <c r="X188" i="1" s="1"/>
  <c r="Z188" i="1" s="1"/>
  <c r="S188" i="1"/>
  <c r="Q188" i="1"/>
  <c r="T187" i="1"/>
  <c r="X187" i="1" s="1"/>
  <c r="Z187" i="1" s="1"/>
  <c r="S187" i="1"/>
  <c r="Q187" i="1"/>
  <c r="T186" i="1"/>
  <c r="X186" i="1" s="1"/>
  <c r="Z186" i="1" s="1"/>
  <c r="S186" i="1"/>
  <c r="Q186" i="1"/>
  <c r="T185" i="1"/>
  <c r="X185" i="1" s="1"/>
  <c r="Z185" i="1" s="1"/>
  <c r="S185" i="1"/>
  <c r="Q185" i="1"/>
  <c r="T184" i="1"/>
  <c r="X184" i="1" s="1"/>
  <c r="Z184" i="1" s="1"/>
  <c r="S184" i="1"/>
  <c r="Q184" i="1"/>
  <c r="T183" i="1"/>
  <c r="X183" i="1" s="1"/>
  <c r="Z183" i="1" s="1"/>
  <c r="S183" i="1"/>
  <c r="Q183" i="1"/>
  <c r="T182" i="1"/>
  <c r="X182" i="1" s="1"/>
  <c r="Z182" i="1" s="1"/>
  <c r="S182" i="1"/>
  <c r="Q182" i="1"/>
  <c r="T181" i="1"/>
  <c r="X181" i="1" s="1"/>
  <c r="Z181" i="1" s="1"/>
  <c r="S181" i="1"/>
  <c r="Q181" i="1"/>
  <c r="T180" i="1"/>
  <c r="X180" i="1" s="1"/>
  <c r="Z180" i="1" s="1"/>
  <c r="S180" i="1"/>
  <c r="Q180" i="1"/>
  <c r="T179" i="1"/>
  <c r="X179" i="1" s="1"/>
  <c r="Z179" i="1" s="1"/>
  <c r="S179" i="1"/>
  <c r="Q179" i="1"/>
  <c r="T178" i="1"/>
  <c r="X178" i="1" s="1"/>
  <c r="Z178" i="1" s="1"/>
  <c r="S178" i="1"/>
  <c r="Q178" i="1"/>
  <c r="T177" i="1"/>
  <c r="X177" i="1" s="1"/>
  <c r="Z177" i="1" s="1"/>
  <c r="S177" i="1"/>
  <c r="Q177" i="1"/>
  <c r="T176" i="1"/>
  <c r="X176" i="1" s="1"/>
  <c r="Z176" i="1" s="1"/>
  <c r="S176" i="1"/>
  <c r="Q176" i="1"/>
  <c r="T175" i="1"/>
  <c r="X175" i="1" s="1"/>
  <c r="Z175" i="1" s="1"/>
  <c r="S175" i="1"/>
  <c r="Q175" i="1"/>
  <c r="T174" i="1"/>
  <c r="X174" i="1" s="1"/>
  <c r="Z174" i="1" s="1"/>
  <c r="S174" i="1"/>
  <c r="Q174" i="1"/>
  <c r="T173" i="1"/>
  <c r="X173" i="1" s="1"/>
  <c r="Z173" i="1" s="1"/>
  <c r="S173" i="1"/>
  <c r="Q173" i="1"/>
  <c r="T172" i="1"/>
  <c r="X172" i="1" s="1"/>
  <c r="Z172" i="1" s="1"/>
  <c r="S172" i="1"/>
  <c r="Q172" i="1"/>
  <c r="T171" i="1"/>
  <c r="X171" i="1" s="1"/>
  <c r="Z171" i="1" s="1"/>
  <c r="S171" i="1"/>
  <c r="Q171" i="1"/>
  <c r="T170" i="1"/>
  <c r="X170" i="1" s="1"/>
  <c r="Z170" i="1" s="1"/>
  <c r="S170" i="1"/>
  <c r="Q170" i="1"/>
  <c r="T169" i="1"/>
  <c r="X169" i="1" s="1"/>
  <c r="Z169" i="1" s="1"/>
  <c r="S169" i="1"/>
  <c r="Q169" i="1"/>
  <c r="T168" i="1"/>
  <c r="X168" i="1" s="1"/>
  <c r="Z168" i="1" s="1"/>
  <c r="S168" i="1"/>
  <c r="Q168" i="1"/>
  <c r="T167" i="1"/>
  <c r="X167" i="1" s="1"/>
  <c r="Z167" i="1" s="1"/>
  <c r="S167" i="1"/>
  <c r="Q167" i="1"/>
  <c r="T166" i="1"/>
  <c r="X166" i="1" s="1"/>
  <c r="Z166" i="1" s="1"/>
  <c r="S166" i="1"/>
  <c r="Q166" i="1"/>
  <c r="T165" i="1"/>
  <c r="X165" i="1" s="1"/>
  <c r="Z165" i="1" s="1"/>
  <c r="S165" i="1"/>
  <c r="Q165" i="1"/>
  <c r="T164" i="1"/>
  <c r="X164" i="1" s="1"/>
  <c r="Z164" i="1" s="1"/>
  <c r="S164" i="1"/>
  <c r="Q164" i="1"/>
  <c r="T163" i="1"/>
  <c r="X163" i="1" s="1"/>
  <c r="Z163" i="1" s="1"/>
  <c r="S163" i="1"/>
  <c r="Q163" i="1"/>
  <c r="T162" i="1"/>
  <c r="X162" i="1" s="1"/>
  <c r="Z162" i="1" s="1"/>
  <c r="S162" i="1"/>
  <c r="Q162" i="1"/>
  <c r="T161" i="1"/>
  <c r="X161" i="1" s="1"/>
  <c r="Z161" i="1" s="1"/>
  <c r="S161" i="1"/>
  <c r="Q161" i="1"/>
  <c r="T160" i="1"/>
  <c r="X160" i="1" s="1"/>
  <c r="Z160" i="1" s="1"/>
  <c r="S160" i="1"/>
  <c r="Q160" i="1"/>
  <c r="T159" i="1"/>
  <c r="X159" i="1" s="1"/>
  <c r="Z159" i="1" s="1"/>
  <c r="S159" i="1"/>
  <c r="Q159" i="1"/>
  <c r="T158" i="1"/>
  <c r="X158" i="1" s="1"/>
  <c r="Z158" i="1" s="1"/>
  <c r="S158" i="1"/>
  <c r="Q158" i="1"/>
  <c r="T157" i="1"/>
  <c r="X157" i="1" s="1"/>
  <c r="Z157" i="1" s="1"/>
  <c r="S157" i="1"/>
  <c r="Q157" i="1"/>
  <c r="T156" i="1"/>
  <c r="X156" i="1" s="1"/>
  <c r="Z156" i="1" s="1"/>
  <c r="S156" i="1"/>
  <c r="Q156" i="1"/>
  <c r="T155" i="1"/>
  <c r="X155" i="1" s="1"/>
  <c r="Z155" i="1" s="1"/>
  <c r="S155" i="1"/>
  <c r="Q155" i="1"/>
  <c r="T154" i="1"/>
  <c r="X154" i="1" s="1"/>
  <c r="Z154" i="1" s="1"/>
  <c r="S154" i="1"/>
  <c r="Q154" i="1"/>
  <c r="T153" i="1"/>
  <c r="X153" i="1" s="1"/>
  <c r="Z153" i="1" s="1"/>
  <c r="S153" i="1"/>
  <c r="Q153" i="1"/>
  <c r="T152" i="1"/>
  <c r="X152" i="1" s="1"/>
  <c r="Z152" i="1" s="1"/>
  <c r="S152" i="1"/>
  <c r="Q152" i="1"/>
  <c r="T151" i="1"/>
  <c r="X151" i="1" s="1"/>
  <c r="Z151" i="1" s="1"/>
  <c r="S151" i="1"/>
  <c r="Q151" i="1"/>
  <c r="T150" i="1"/>
  <c r="X150" i="1" s="1"/>
  <c r="Z150" i="1" s="1"/>
  <c r="S150" i="1"/>
  <c r="Q150" i="1"/>
  <c r="T149" i="1"/>
  <c r="X149" i="1" s="1"/>
  <c r="Z149" i="1" s="1"/>
  <c r="S149" i="1"/>
  <c r="Q149" i="1"/>
  <c r="T148" i="1"/>
  <c r="X148" i="1" s="1"/>
  <c r="Z148" i="1" s="1"/>
  <c r="S148" i="1"/>
  <c r="Q148" i="1"/>
  <c r="T147" i="1"/>
  <c r="X147" i="1" s="1"/>
  <c r="Z147" i="1" s="1"/>
  <c r="S147" i="1"/>
  <c r="Q147" i="1"/>
  <c r="T146" i="1"/>
  <c r="X146" i="1" s="1"/>
  <c r="Z146" i="1" s="1"/>
  <c r="S146" i="1"/>
  <c r="Q146" i="1"/>
  <c r="T145" i="1"/>
  <c r="X145" i="1" s="1"/>
  <c r="Z145" i="1" s="1"/>
  <c r="S145" i="1"/>
  <c r="Q145" i="1"/>
  <c r="T144" i="1"/>
  <c r="X144" i="1" s="1"/>
  <c r="Z144" i="1" s="1"/>
  <c r="S144" i="1"/>
  <c r="Q144" i="1"/>
  <c r="T143" i="1"/>
  <c r="X143" i="1" s="1"/>
  <c r="Z143" i="1" s="1"/>
  <c r="S143" i="1"/>
  <c r="Q143" i="1"/>
  <c r="T142" i="1"/>
  <c r="X142" i="1" s="1"/>
  <c r="Z142" i="1" s="1"/>
  <c r="S142" i="1"/>
  <c r="Q142" i="1"/>
  <c r="T141" i="1"/>
  <c r="X141" i="1" s="1"/>
  <c r="Z141" i="1" s="1"/>
  <c r="S141" i="1"/>
  <c r="Q141" i="1"/>
  <c r="T140" i="1"/>
  <c r="X140" i="1" s="1"/>
  <c r="Z140" i="1" s="1"/>
  <c r="S140" i="1"/>
  <c r="Q140" i="1"/>
  <c r="T139" i="1"/>
  <c r="X139" i="1" s="1"/>
  <c r="Z139" i="1" s="1"/>
  <c r="S139" i="1"/>
  <c r="Q139" i="1"/>
  <c r="T138" i="1"/>
  <c r="X138" i="1" s="1"/>
  <c r="Z138" i="1" s="1"/>
  <c r="S138" i="1"/>
  <c r="Q138" i="1"/>
  <c r="T137" i="1"/>
  <c r="X137" i="1" s="1"/>
  <c r="Z137" i="1" s="1"/>
  <c r="S137" i="1"/>
  <c r="Q137" i="1"/>
  <c r="T136" i="1"/>
  <c r="X136" i="1" s="1"/>
  <c r="Z136" i="1" s="1"/>
  <c r="S136" i="1"/>
  <c r="Q136" i="1"/>
  <c r="T135" i="1"/>
  <c r="X135" i="1" s="1"/>
  <c r="Z135" i="1" s="1"/>
  <c r="S135" i="1"/>
  <c r="Q135" i="1"/>
  <c r="T134" i="1"/>
  <c r="X134" i="1" s="1"/>
  <c r="Z134" i="1" s="1"/>
  <c r="S134" i="1"/>
  <c r="Q134" i="1"/>
  <c r="T133" i="1"/>
  <c r="X133" i="1" s="1"/>
  <c r="Z133" i="1" s="1"/>
  <c r="S133" i="1"/>
  <c r="Q133" i="1"/>
  <c r="T132" i="1"/>
  <c r="X132" i="1" s="1"/>
  <c r="Z132" i="1" s="1"/>
  <c r="S132" i="1"/>
  <c r="Q132" i="1"/>
  <c r="T131" i="1"/>
  <c r="X131" i="1" s="1"/>
  <c r="Z131" i="1" s="1"/>
  <c r="S131" i="1"/>
  <c r="Q131" i="1"/>
  <c r="T130" i="1"/>
  <c r="X130" i="1" s="1"/>
  <c r="Z130" i="1" s="1"/>
  <c r="S130" i="1"/>
  <c r="Q130" i="1"/>
  <c r="T129" i="1"/>
  <c r="X129" i="1" s="1"/>
  <c r="Z129" i="1" s="1"/>
  <c r="S129" i="1"/>
  <c r="Q129" i="1"/>
  <c r="T128" i="1"/>
  <c r="X128" i="1" s="1"/>
  <c r="Z128" i="1" s="1"/>
  <c r="S128" i="1"/>
  <c r="Q128" i="1"/>
  <c r="T127" i="1"/>
  <c r="X127" i="1" s="1"/>
  <c r="Z127" i="1" s="1"/>
  <c r="S127" i="1"/>
  <c r="Q127" i="1"/>
  <c r="T126" i="1"/>
  <c r="X126" i="1" s="1"/>
  <c r="Z126" i="1" s="1"/>
  <c r="S126" i="1"/>
  <c r="Q126" i="1"/>
  <c r="T125" i="1"/>
  <c r="X125" i="1" s="1"/>
  <c r="Z125" i="1" s="1"/>
  <c r="S125" i="1"/>
  <c r="Q125" i="1"/>
  <c r="T124" i="1"/>
  <c r="X124" i="1" s="1"/>
  <c r="Z124" i="1" s="1"/>
  <c r="S124" i="1"/>
  <c r="Q124" i="1"/>
  <c r="T123" i="1"/>
  <c r="X123" i="1" s="1"/>
  <c r="Z123" i="1" s="1"/>
  <c r="S123" i="1"/>
  <c r="Q123" i="1"/>
  <c r="T122" i="1"/>
  <c r="X122" i="1" s="1"/>
  <c r="Z122" i="1" s="1"/>
  <c r="S122" i="1"/>
  <c r="Q122" i="1"/>
  <c r="T121" i="1"/>
  <c r="X121" i="1" s="1"/>
  <c r="Z121" i="1" s="1"/>
  <c r="S121" i="1"/>
  <c r="Q121" i="1"/>
  <c r="T120" i="1"/>
  <c r="X120" i="1" s="1"/>
  <c r="Z120" i="1" s="1"/>
  <c r="S120" i="1"/>
  <c r="Q120" i="1"/>
  <c r="T119" i="1"/>
  <c r="X119" i="1" s="1"/>
  <c r="Z119" i="1" s="1"/>
  <c r="S119" i="1"/>
  <c r="Q119" i="1"/>
  <c r="T118" i="1"/>
  <c r="X118" i="1" s="1"/>
  <c r="Z118" i="1" s="1"/>
  <c r="S118" i="1"/>
  <c r="Q118" i="1"/>
  <c r="T117" i="1"/>
  <c r="X117" i="1" s="1"/>
  <c r="Z117" i="1" s="1"/>
  <c r="S117" i="1"/>
  <c r="Q117" i="1"/>
  <c r="T116" i="1"/>
  <c r="X116" i="1" s="1"/>
  <c r="Z116" i="1" s="1"/>
  <c r="S116" i="1"/>
  <c r="Q116" i="1"/>
  <c r="T115" i="1"/>
  <c r="X115" i="1" s="1"/>
  <c r="Z115" i="1" s="1"/>
  <c r="S115" i="1"/>
  <c r="Q115" i="1"/>
  <c r="T114" i="1"/>
  <c r="X114" i="1" s="1"/>
  <c r="Z114" i="1" s="1"/>
  <c r="S114" i="1"/>
  <c r="Q114" i="1"/>
  <c r="T113" i="1"/>
  <c r="X113" i="1" s="1"/>
  <c r="Z113" i="1" s="1"/>
  <c r="S113" i="1"/>
  <c r="Q113" i="1"/>
  <c r="T112" i="1"/>
  <c r="X112" i="1" s="1"/>
  <c r="Z112" i="1" s="1"/>
  <c r="S112" i="1"/>
  <c r="Q112" i="1"/>
  <c r="T111" i="1"/>
  <c r="X111" i="1" s="1"/>
  <c r="Z111" i="1" s="1"/>
  <c r="S111" i="1"/>
  <c r="Q111" i="1"/>
  <c r="T110" i="1"/>
  <c r="X110" i="1" s="1"/>
  <c r="Z110" i="1" s="1"/>
  <c r="S110" i="1"/>
  <c r="Q110" i="1"/>
  <c r="T109" i="1"/>
  <c r="X109" i="1" s="1"/>
  <c r="Z109" i="1" s="1"/>
  <c r="S109" i="1"/>
  <c r="Q109" i="1"/>
  <c r="T108" i="1"/>
  <c r="X108" i="1" s="1"/>
  <c r="Z108" i="1" s="1"/>
  <c r="S108" i="1"/>
  <c r="Q108" i="1"/>
  <c r="T107" i="1"/>
  <c r="X107" i="1" s="1"/>
  <c r="Z107" i="1" s="1"/>
  <c r="S107" i="1"/>
  <c r="Q107" i="1"/>
  <c r="T106" i="1"/>
  <c r="X106" i="1" s="1"/>
  <c r="Z106" i="1" s="1"/>
  <c r="S106" i="1"/>
  <c r="Q106" i="1"/>
  <c r="T105" i="1"/>
  <c r="X105" i="1" s="1"/>
  <c r="Z105" i="1" s="1"/>
  <c r="S105" i="1"/>
  <c r="Q105" i="1"/>
  <c r="T104" i="1"/>
  <c r="X104" i="1" s="1"/>
  <c r="Z104" i="1" s="1"/>
  <c r="S104" i="1"/>
  <c r="Q104" i="1"/>
  <c r="T103" i="1"/>
  <c r="X103" i="1" s="1"/>
  <c r="Z103" i="1" s="1"/>
  <c r="S103" i="1"/>
  <c r="Q103" i="1"/>
  <c r="T102" i="1"/>
  <c r="X102" i="1" s="1"/>
  <c r="Z102" i="1" s="1"/>
  <c r="S102" i="1"/>
  <c r="Q102" i="1"/>
  <c r="T101" i="1"/>
  <c r="X101" i="1" s="1"/>
  <c r="Z101" i="1" s="1"/>
  <c r="S101" i="1"/>
  <c r="Q101" i="1"/>
  <c r="T100" i="1"/>
  <c r="X100" i="1" s="1"/>
  <c r="Z100" i="1" s="1"/>
  <c r="S100" i="1"/>
  <c r="Q100" i="1"/>
  <c r="T99" i="1"/>
  <c r="X99" i="1" s="1"/>
  <c r="Z99" i="1" s="1"/>
  <c r="S99" i="1"/>
  <c r="Q99" i="1"/>
  <c r="T98" i="1"/>
  <c r="X98" i="1" s="1"/>
  <c r="Z98" i="1" s="1"/>
  <c r="S98" i="1"/>
  <c r="Q98" i="1"/>
  <c r="T97" i="1"/>
  <c r="X97" i="1" s="1"/>
  <c r="Z97" i="1" s="1"/>
  <c r="S97" i="1"/>
  <c r="Q97" i="1"/>
  <c r="T96" i="1"/>
  <c r="X96" i="1" s="1"/>
  <c r="Z96" i="1" s="1"/>
  <c r="S96" i="1"/>
  <c r="Q96" i="1"/>
  <c r="T95" i="1"/>
  <c r="X95" i="1" s="1"/>
  <c r="Z95" i="1" s="1"/>
  <c r="S95" i="1"/>
  <c r="Q95" i="1"/>
  <c r="T94" i="1"/>
  <c r="X94" i="1" s="1"/>
  <c r="Z94" i="1" s="1"/>
  <c r="S94" i="1"/>
  <c r="Q94" i="1"/>
  <c r="T93" i="1"/>
  <c r="X93" i="1" s="1"/>
  <c r="Z93" i="1" s="1"/>
  <c r="S93" i="1"/>
  <c r="Q93" i="1"/>
  <c r="T92" i="1"/>
  <c r="X92" i="1" s="1"/>
  <c r="Z92" i="1" s="1"/>
  <c r="S92" i="1"/>
  <c r="Q92" i="1"/>
  <c r="T91" i="1"/>
  <c r="X91" i="1" s="1"/>
  <c r="Z91" i="1" s="1"/>
  <c r="S91" i="1"/>
  <c r="Q91" i="1"/>
  <c r="T90" i="1"/>
  <c r="X90" i="1" s="1"/>
  <c r="Z90" i="1" s="1"/>
  <c r="S90" i="1"/>
  <c r="Q90" i="1"/>
  <c r="T89" i="1"/>
  <c r="X89" i="1" s="1"/>
  <c r="Z89" i="1" s="1"/>
  <c r="S89" i="1"/>
  <c r="Q89" i="1"/>
  <c r="T88" i="1"/>
  <c r="X88" i="1" s="1"/>
  <c r="Z88" i="1" s="1"/>
  <c r="S88" i="1"/>
  <c r="Q88" i="1"/>
  <c r="T87" i="1"/>
  <c r="X87" i="1" s="1"/>
  <c r="Z87" i="1" s="1"/>
  <c r="S87" i="1"/>
  <c r="Q87" i="1"/>
  <c r="T86" i="1"/>
  <c r="X86" i="1" s="1"/>
  <c r="Z86" i="1" s="1"/>
  <c r="S86" i="1"/>
  <c r="Q86" i="1"/>
  <c r="T85" i="1"/>
  <c r="X85" i="1" s="1"/>
  <c r="Z85" i="1" s="1"/>
  <c r="S85" i="1"/>
  <c r="Q85" i="1"/>
  <c r="T84" i="1"/>
  <c r="X84" i="1" s="1"/>
  <c r="Z84" i="1" s="1"/>
  <c r="S84" i="1"/>
  <c r="Q84" i="1"/>
  <c r="T83" i="1"/>
  <c r="X83" i="1" s="1"/>
  <c r="Z83" i="1" s="1"/>
  <c r="S83" i="1"/>
  <c r="Q83" i="1"/>
  <c r="T82" i="1"/>
  <c r="X82" i="1" s="1"/>
  <c r="Z82" i="1" s="1"/>
  <c r="S82" i="1"/>
  <c r="Q82" i="1"/>
  <c r="T81" i="1"/>
  <c r="X81" i="1" s="1"/>
  <c r="Z81" i="1" s="1"/>
  <c r="S81" i="1"/>
  <c r="Q81" i="1"/>
  <c r="T80" i="1"/>
  <c r="X80" i="1" s="1"/>
  <c r="Z80" i="1" s="1"/>
  <c r="S80" i="1"/>
  <c r="Q80" i="1"/>
  <c r="T79" i="1"/>
  <c r="X79" i="1" s="1"/>
  <c r="Z79" i="1" s="1"/>
  <c r="S79" i="1"/>
  <c r="Q79" i="1"/>
  <c r="T78" i="1"/>
  <c r="X78" i="1" s="1"/>
  <c r="Z78" i="1" s="1"/>
  <c r="S78" i="1"/>
  <c r="Q78" i="1"/>
  <c r="T77" i="1"/>
  <c r="X77" i="1" s="1"/>
  <c r="Z77" i="1" s="1"/>
  <c r="S77" i="1"/>
  <c r="Q77" i="1"/>
  <c r="T76" i="1"/>
  <c r="X76" i="1" s="1"/>
  <c r="Z76" i="1" s="1"/>
  <c r="S76" i="1"/>
  <c r="Q76" i="1"/>
  <c r="T75" i="1"/>
  <c r="X75" i="1" s="1"/>
  <c r="Z75" i="1" s="1"/>
  <c r="S75" i="1"/>
  <c r="Q75" i="1"/>
  <c r="T74" i="1"/>
  <c r="X74" i="1" s="1"/>
  <c r="Z74" i="1" s="1"/>
  <c r="S74" i="1"/>
  <c r="Q74" i="1"/>
  <c r="T73" i="1"/>
  <c r="X73" i="1" s="1"/>
  <c r="Z73" i="1" s="1"/>
  <c r="S73" i="1"/>
  <c r="Q73" i="1"/>
  <c r="T72" i="1"/>
  <c r="X72" i="1" s="1"/>
  <c r="Z72" i="1" s="1"/>
  <c r="S72" i="1"/>
  <c r="Q72" i="1"/>
  <c r="T71" i="1"/>
  <c r="X71" i="1" s="1"/>
  <c r="Z71" i="1" s="1"/>
  <c r="S71" i="1"/>
  <c r="Q71" i="1"/>
  <c r="T70" i="1"/>
  <c r="X70" i="1" s="1"/>
  <c r="Z70" i="1" s="1"/>
  <c r="S70" i="1"/>
  <c r="Q70" i="1"/>
  <c r="T69" i="1"/>
  <c r="X69" i="1" s="1"/>
  <c r="Z69" i="1" s="1"/>
  <c r="S69" i="1"/>
  <c r="Q69" i="1"/>
  <c r="T68" i="1"/>
  <c r="X68" i="1" s="1"/>
  <c r="Z68" i="1" s="1"/>
  <c r="S68" i="1"/>
  <c r="Q68" i="1"/>
  <c r="T67" i="1"/>
  <c r="X67" i="1" s="1"/>
  <c r="Z67" i="1" s="1"/>
  <c r="S67" i="1"/>
  <c r="Q67" i="1"/>
  <c r="T66" i="1"/>
  <c r="X66" i="1" s="1"/>
  <c r="Z66" i="1" s="1"/>
  <c r="S66" i="1"/>
  <c r="Q66" i="1"/>
  <c r="T65" i="1"/>
  <c r="X65" i="1" s="1"/>
  <c r="Z65" i="1" s="1"/>
  <c r="S65" i="1"/>
  <c r="Q65" i="1"/>
  <c r="T64" i="1"/>
  <c r="X64" i="1" s="1"/>
  <c r="Z64" i="1" s="1"/>
  <c r="S64" i="1"/>
  <c r="Q64" i="1"/>
  <c r="T63" i="1"/>
  <c r="X63" i="1" s="1"/>
  <c r="Z63" i="1" s="1"/>
  <c r="S63" i="1"/>
  <c r="Q63" i="1"/>
  <c r="T62" i="1"/>
  <c r="X62" i="1" s="1"/>
  <c r="Z62" i="1" s="1"/>
  <c r="S62" i="1"/>
  <c r="Q62" i="1"/>
  <c r="T61" i="1"/>
  <c r="X61" i="1" s="1"/>
  <c r="Z61" i="1" s="1"/>
  <c r="S61" i="1"/>
  <c r="Q61" i="1"/>
  <c r="T60" i="1"/>
  <c r="X60" i="1" s="1"/>
  <c r="Z60" i="1" s="1"/>
  <c r="S60" i="1"/>
  <c r="Q60" i="1"/>
  <c r="T59" i="1"/>
  <c r="X59" i="1" s="1"/>
  <c r="Z59" i="1" s="1"/>
  <c r="S59" i="1"/>
  <c r="Q59" i="1"/>
  <c r="T58" i="1"/>
  <c r="X58" i="1" s="1"/>
  <c r="Z58" i="1" s="1"/>
  <c r="S58" i="1"/>
  <c r="Q58" i="1"/>
  <c r="T57" i="1"/>
  <c r="X57" i="1" s="1"/>
  <c r="Z57" i="1" s="1"/>
  <c r="S57" i="1"/>
  <c r="Q57" i="1"/>
  <c r="T56" i="1"/>
  <c r="X56" i="1" s="1"/>
  <c r="Z56" i="1" s="1"/>
  <c r="S56" i="1"/>
  <c r="Q56" i="1"/>
  <c r="T55" i="1"/>
  <c r="X55" i="1" s="1"/>
  <c r="Z55" i="1" s="1"/>
  <c r="S55" i="1"/>
  <c r="Q55" i="1"/>
  <c r="T54" i="1"/>
  <c r="X54" i="1" s="1"/>
  <c r="Z54" i="1" s="1"/>
  <c r="S54" i="1"/>
  <c r="Q54" i="1"/>
  <c r="T53" i="1"/>
  <c r="X53" i="1" s="1"/>
  <c r="Z53" i="1" s="1"/>
  <c r="S53" i="1"/>
  <c r="Q53" i="1"/>
  <c r="T52" i="1"/>
  <c r="X52" i="1" s="1"/>
  <c r="Z52" i="1" s="1"/>
  <c r="S52" i="1"/>
  <c r="Q52" i="1"/>
  <c r="T51" i="1"/>
  <c r="X51" i="1" s="1"/>
  <c r="Z51" i="1" s="1"/>
  <c r="S51" i="1"/>
  <c r="Q51" i="1"/>
  <c r="T50" i="1"/>
  <c r="X50" i="1" s="1"/>
  <c r="Z50" i="1" s="1"/>
  <c r="S50" i="1"/>
  <c r="Q50" i="1"/>
  <c r="T49" i="1"/>
  <c r="X49" i="1" s="1"/>
  <c r="Z49" i="1" s="1"/>
  <c r="S49" i="1"/>
  <c r="Q49" i="1"/>
  <c r="T48" i="1"/>
  <c r="X48" i="1" s="1"/>
  <c r="Z48" i="1" s="1"/>
  <c r="S48" i="1"/>
  <c r="Q48" i="1"/>
  <c r="T47" i="1"/>
  <c r="X47" i="1" s="1"/>
  <c r="Z47" i="1" s="1"/>
  <c r="S47" i="1"/>
  <c r="Q47" i="1"/>
  <c r="T46" i="1"/>
  <c r="X46" i="1" s="1"/>
  <c r="Z46" i="1" s="1"/>
  <c r="S46" i="1"/>
  <c r="Q46" i="1"/>
  <c r="T45" i="1"/>
  <c r="X45" i="1" s="1"/>
  <c r="Z45" i="1" s="1"/>
  <c r="S45" i="1"/>
  <c r="Q45" i="1"/>
  <c r="T44" i="1"/>
  <c r="X44" i="1" s="1"/>
  <c r="Z44" i="1" s="1"/>
  <c r="S44" i="1"/>
  <c r="Q44" i="1"/>
  <c r="T43" i="1"/>
  <c r="X43" i="1" s="1"/>
  <c r="Z43" i="1" s="1"/>
  <c r="S43" i="1"/>
  <c r="Q43" i="1"/>
  <c r="T42" i="1"/>
  <c r="X42" i="1" s="1"/>
  <c r="Z42" i="1" s="1"/>
  <c r="S42" i="1"/>
  <c r="Q42" i="1"/>
  <c r="T41" i="1"/>
  <c r="X41" i="1" s="1"/>
  <c r="Z41" i="1" s="1"/>
  <c r="S41" i="1"/>
  <c r="Q41" i="1"/>
  <c r="T40" i="1"/>
  <c r="X40" i="1" s="1"/>
  <c r="Z40" i="1" s="1"/>
  <c r="S40" i="1"/>
  <c r="Q40" i="1"/>
  <c r="T39" i="1"/>
  <c r="X39" i="1" s="1"/>
  <c r="Z39" i="1" s="1"/>
  <c r="S39" i="1"/>
  <c r="Q39" i="1"/>
  <c r="T38" i="1"/>
  <c r="X38" i="1" s="1"/>
  <c r="Z38" i="1" s="1"/>
  <c r="S38" i="1"/>
  <c r="Q38" i="1"/>
  <c r="T37" i="1"/>
  <c r="X37" i="1" s="1"/>
  <c r="Z37" i="1" s="1"/>
  <c r="S37" i="1"/>
  <c r="Q37" i="1"/>
  <c r="T36" i="1"/>
  <c r="X36" i="1" s="1"/>
  <c r="Z36" i="1" s="1"/>
  <c r="S36" i="1"/>
  <c r="Q36" i="1"/>
  <c r="T35" i="1"/>
  <c r="X35" i="1" s="1"/>
  <c r="Z35" i="1" s="1"/>
  <c r="S35" i="1"/>
  <c r="Q35" i="1"/>
  <c r="T34" i="1"/>
  <c r="X34" i="1" s="1"/>
  <c r="Z34" i="1" s="1"/>
  <c r="S34" i="1"/>
  <c r="Q34" i="1"/>
  <c r="T33" i="1"/>
  <c r="X33" i="1" s="1"/>
  <c r="Z33" i="1" s="1"/>
  <c r="S33" i="1"/>
  <c r="Q33" i="1"/>
  <c r="T32" i="1"/>
  <c r="X32" i="1" s="1"/>
  <c r="Z32" i="1" s="1"/>
  <c r="S32" i="1"/>
  <c r="Q32" i="1"/>
  <c r="T31" i="1"/>
  <c r="X31" i="1" s="1"/>
  <c r="Z31" i="1" s="1"/>
  <c r="S31" i="1"/>
  <c r="Q31" i="1"/>
  <c r="T30" i="1"/>
  <c r="X30" i="1" s="1"/>
  <c r="Z30" i="1" s="1"/>
  <c r="S30" i="1"/>
  <c r="Q30" i="1"/>
  <c r="T29" i="1"/>
  <c r="X29" i="1" s="1"/>
  <c r="Z29" i="1" s="1"/>
  <c r="S29" i="1"/>
  <c r="Q29" i="1"/>
  <c r="T27" i="1"/>
  <c r="X27" i="1" s="1"/>
  <c r="Z27" i="1" s="1"/>
  <c r="S27" i="1"/>
  <c r="Q27" i="1"/>
  <c r="T26" i="1"/>
  <c r="X26" i="1" s="1"/>
  <c r="Z26" i="1" s="1"/>
  <c r="S26" i="1"/>
  <c r="Q26" i="1"/>
  <c r="T25" i="1"/>
  <c r="X25" i="1" s="1"/>
  <c r="Z25" i="1" s="1"/>
  <c r="S25" i="1"/>
  <c r="Q25" i="1"/>
  <c r="T24" i="1"/>
  <c r="X24" i="1" s="1"/>
  <c r="Z24" i="1" s="1"/>
  <c r="S24" i="1"/>
  <c r="Q24" i="1"/>
  <c r="T22" i="1"/>
  <c r="X22" i="1" s="1"/>
  <c r="Z22" i="1" s="1"/>
  <c r="S22" i="1"/>
  <c r="Q22" i="1"/>
  <c r="T21" i="1"/>
  <c r="X21" i="1" s="1"/>
  <c r="Z21" i="1" s="1"/>
  <c r="S21" i="1"/>
  <c r="Q21" i="1"/>
  <c r="T20" i="1"/>
  <c r="X20" i="1" s="1"/>
  <c r="Z20" i="1" s="1"/>
  <c r="S20" i="1"/>
  <c r="Q20" i="1"/>
  <c r="T19" i="1"/>
  <c r="X19" i="1" s="1"/>
  <c r="Z19" i="1" s="1"/>
  <c r="S19" i="1"/>
  <c r="Q19" i="1"/>
  <c r="T18" i="1"/>
  <c r="X18" i="1" s="1"/>
  <c r="Z18" i="1" s="1"/>
  <c r="S18" i="1"/>
  <c r="Q18" i="1"/>
  <c r="T17" i="1"/>
  <c r="X17" i="1" s="1"/>
  <c r="Z17" i="1" s="1"/>
  <c r="S17" i="1"/>
  <c r="Q17" i="1"/>
  <c r="T16" i="1"/>
  <c r="S16" i="1"/>
  <c r="Q16" i="1"/>
  <c r="T15" i="1"/>
  <c r="X15" i="1" s="1"/>
  <c r="Z15" i="1" s="1"/>
  <c r="S15" i="1"/>
  <c r="Q15" i="1"/>
  <c r="T14" i="1"/>
  <c r="X14" i="1" s="1"/>
  <c r="Z14" i="1" s="1"/>
  <c r="S14" i="1"/>
  <c r="Q14" i="1"/>
  <c r="T13" i="1"/>
  <c r="X13" i="1" s="1"/>
  <c r="Z13" i="1" s="1"/>
  <c r="S13" i="1"/>
  <c r="Q13" i="1"/>
  <c r="T12" i="1"/>
  <c r="X12" i="1" s="1"/>
  <c r="Z12" i="1" s="1"/>
  <c r="S12" i="1"/>
  <c r="Q12" i="1"/>
  <c r="T11" i="1"/>
  <c r="X11" i="1" s="1"/>
  <c r="Z11" i="1" s="1"/>
  <c r="S11" i="1"/>
  <c r="Q11" i="1"/>
  <c r="T10" i="1"/>
  <c r="X10" i="1" s="1"/>
  <c r="Z10" i="1" s="1"/>
  <c r="S10" i="1"/>
  <c r="Q10" i="1"/>
  <c r="T9" i="1"/>
  <c r="X9" i="1" s="1"/>
  <c r="Z9" i="1" s="1"/>
  <c r="S9" i="1"/>
  <c r="Q9" i="1"/>
  <c r="T8" i="1"/>
  <c r="X8" i="1" s="1"/>
  <c r="Z8" i="1" s="1"/>
  <c r="S8" i="1"/>
  <c r="Q8" i="1"/>
  <c r="T7" i="1"/>
  <c r="X7" i="1" s="1"/>
  <c r="Z7" i="1" s="1"/>
  <c r="S7" i="1"/>
  <c r="Q7" i="1"/>
  <c r="T6" i="1"/>
  <c r="X6" i="1" s="1"/>
  <c r="Z6" i="1" s="1"/>
  <c r="S6" i="1"/>
  <c r="Q6" i="1"/>
  <c r="T5" i="1"/>
  <c r="X5" i="1" s="1"/>
  <c r="Z5" i="1" s="1"/>
  <c r="S5" i="1"/>
  <c r="Q5" i="1"/>
  <c r="T4" i="1"/>
  <c r="X4" i="1" s="1"/>
  <c r="Z4" i="1" s="1"/>
  <c r="S4" i="1"/>
  <c r="Q4" i="1"/>
  <c r="T3" i="1"/>
  <c r="X3" i="1" s="1"/>
  <c r="Z3" i="1" s="1"/>
  <c r="S3" i="1"/>
  <c r="Q3" i="1"/>
  <c r="T2" i="1"/>
  <c r="X2" i="1" s="1"/>
  <c r="Z2" i="1" s="1"/>
  <c r="S2" i="1"/>
  <c r="Q2" i="1"/>
  <c r="AL267" i="7"/>
  <c r="AN267" i="7" s="1"/>
  <c r="AI267" i="7"/>
  <c r="AH267" i="7"/>
  <c r="AK267" i="7" s="1"/>
  <c r="AL266" i="7"/>
  <c r="AI266" i="7"/>
  <c r="AH266" i="7"/>
  <c r="AK266" i="7" s="1"/>
  <c r="AL265" i="7"/>
  <c r="AM265" i="7" s="1"/>
  <c r="AP265" i="7" s="1"/>
  <c r="AI265" i="7"/>
  <c r="AH265" i="7"/>
  <c r="AK265" i="7" s="1"/>
  <c r="AL264" i="7"/>
  <c r="AN264" i="7" s="1"/>
  <c r="AI264" i="7"/>
  <c r="AH264" i="7"/>
  <c r="AK264" i="7" s="1"/>
  <c r="AL263" i="7"/>
  <c r="AN263" i="7" s="1"/>
  <c r="AI263" i="7"/>
  <c r="AH263" i="7"/>
  <c r="AK263" i="7" s="1"/>
  <c r="AL262" i="7"/>
  <c r="AN262" i="7" s="1"/>
  <c r="AI262" i="7"/>
  <c r="AH262" i="7"/>
  <c r="AK262" i="7" s="1"/>
  <c r="AL261" i="7"/>
  <c r="AN261" i="7" s="1"/>
  <c r="AI261" i="7"/>
  <c r="AH261" i="7"/>
  <c r="AK261" i="7" s="1"/>
  <c r="AL260" i="7"/>
  <c r="AN260" i="7" s="1"/>
  <c r="AI260" i="7"/>
  <c r="AH260" i="7"/>
  <c r="AK260" i="7" s="1"/>
  <c r="AL259" i="7"/>
  <c r="AN259" i="7" s="1"/>
  <c r="AI259" i="7"/>
  <c r="AH259" i="7"/>
  <c r="AK259" i="7" s="1"/>
  <c r="AL258" i="7"/>
  <c r="AI258" i="7"/>
  <c r="AH258" i="7"/>
  <c r="AK258" i="7" s="1"/>
  <c r="AL257" i="7"/>
  <c r="AN257" i="7" s="1"/>
  <c r="AI257" i="7"/>
  <c r="AH257" i="7"/>
  <c r="AK257" i="7" s="1"/>
  <c r="AL256" i="7"/>
  <c r="AN256" i="7" s="1"/>
  <c r="AI256" i="7"/>
  <c r="AH256" i="7"/>
  <c r="AK256" i="7" s="1"/>
  <c r="AL255" i="7"/>
  <c r="AN255" i="7" s="1"/>
  <c r="AI255" i="7"/>
  <c r="AH255" i="7"/>
  <c r="AK255" i="7" s="1"/>
  <c r="AL254" i="7"/>
  <c r="AI254" i="7"/>
  <c r="AH254" i="7"/>
  <c r="AK254" i="7" s="1"/>
  <c r="AL253" i="7"/>
  <c r="AN253" i="7" s="1"/>
  <c r="AI253" i="7"/>
  <c r="AH253" i="7"/>
  <c r="AK253" i="7" s="1"/>
  <c r="AL252" i="7"/>
  <c r="AN252" i="7" s="1"/>
  <c r="AI252" i="7"/>
  <c r="AH252" i="7"/>
  <c r="AK252" i="7" s="1"/>
  <c r="AL251" i="7"/>
  <c r="AN251" i="7" s="1"/>
  <c r="AI251" i="7"/>
  <c r="AH251" i="7"/>
  <c r="AK251" i="7" s="1"/>
  <c r="AL250" i="7"/>
  <c r="AN250" i="7" s="1"/>
  <c r="AI250" i="7"/>
  <c r="AH250" i="7"/>
  <c r="AK250" i="7" s="1"/>
  <c r="AL249" i="7"/>
  <c r="AN249" i="7" s="1"/>
  <c r="AI249" i="7"/>
  <c r="AH249" i="7"/>
  <c r="AK249" i="7" s="1"/>
  <c r="AL248" i="7"/>
  <c r="AN248" i="7" s="1"/>
  <c r="AI248" i="7"/>
  <c r="AH248" i="7"/>
  <c r="AK248" i="7" s="1"/>
  <c r="AL247" i="7"/>
  <c r="AN247" i="7" s="1"/>
  <c r="AI247" i="7"/>
  <c r="AH247" i="7"/>
  <c r="AK247" i="7" s="1"/>
  <c r="AL246" i="7"/>
  <c r="AN246" i="7" s="1"/>
  <c r="AI246" i="7"/>
  <c r="AH246" i="7"/>
  <c r="AK246" i="7" s="1"/>
  <c r="AL245" i="7"/>
  <c r="AN245" i="7" s="1"/>
  <c r="AI245" i="7"/>
  <c r="AH245" i="7"/>
  <c r="AK245" i="7" s="1"/>
  <c r="AL244" i="7"/>
  <c r="AN244" i="7" s="1"/>
  <c r="AI244" i="7"/>
  <c r="AH244" i="7"/>
  <c r="AK244" i="7" s="1"/>
  <c r="AL243" i="7"/>
  <c r="AN243" i="7" s="1"/>
  <c r="AI243" i="7"/>
  <c r="AH243" i="7"/>
  <c r="AK243" i="7" s="1"/>
  <c r="AL242" i="7"/>
  <c r="AN242" i="7" s="1"/>
  <c r="AH242" i="7"/>
  <c r="AK242" i="7" s="1"/>
  <c r="AL241" i="7"/>
  <c r="AN241" i="7" s="1"/>
  <c r="AH241" i="7"/>
  <c r="AK241" i="7" s="1"/>
  <c r="AL240" i="7"/>
  <c r="AN240" i="7" s="1"/>
  <c r="AH240" i="7"/>
  <c r="AK240" i="7" s="1"/>
  <c r="AL239" i="7"/>
  <c r="AN239" i="7" s="1"/>
  <c r="AI239" i="7"/>
  <c r="AH239" i="7"/>
  <c r="AK239" i="7" s="1"/>
  <c r="AL238" i="7"/>
  <c r="AN238" i="7" s="1"/>
  <c r="AI238" i="7"/>
  <c r="AH238" i="7"/>
  <c r="AK238" i="7" s="1"/>
  <c r="AL237" i="7"/>
  <c r="AN237" i="7" s="1"/>
  <c r="AI237" i="7"/>
  <c r="AH237" i="7"/>
  <c r="AK237" i="7" s="1"/>
  <c r="AL236" i="7"/>
  <c r="AN236" i="7" s="1"/>
  <c r="AI236" i="7"/>
  <c r="AH236" i="7"/>
  <c r="AK236" i="7" s="1"/>
  <c r="AL235" i="7"/>
  <c r="AN235" i="7" s="1"/>
  <c r="AI235" i="7"/>
  <c r="AH235" i="7"/>
  <c r="AK235" i="7" s="1"/>
  <c r="AL234" i="7"/>
  <c r="AN234" i="7" s="1"/>
  <c r="AI234" i="7"/>
  <c r="AH234" i="7"/>
  <c r="AK234" i="7" s="1"/>
  <c r="AL233" i="7"/>
  <c r="AN233" i="7" s="1"/>
  <c r="AI233" i="7"/>
  <c r="AH233" i="7"/>
  <c r="AK233" i="7" s="1"/>
  <c r="AL232" i="7"/>
  <c r="AN232" i="7" s="1"/>
  <c r="AI232" i="7"/>
  <c r="AH232" i="7"/>
  <c r="AK232" i="7" s="1"/>
  <c r="AL231" i="7"/>
  <c r="AN231" i="7" s="1"/>
  <c r="AI231" i="7"/>
  <c r="AH231" i="7"/>
  <c r="AK231" i="7" s="1"/>
  <c r="AL230" i="7"/>
  <c r="AN230" i="7" s="1"/>
  <c r="AI230" i="7"/>
  <c r="AH230" i="7"/>
  <c r="AK230" i="7" s="1"/>
  <c r="AL229" i="7"/>
  <c r="AN229" i="7" s="1"/>
  <c r="AI229" i="7"/>
  <c r="AH229" i="7"/>
  <c r="AK229" i="7" s="1"/>
  <c r="AL228" i="7"/>
  <c r="AN228" i="7" s="1"/>
  <c r="AI228" i="7"/>
  <c r="AH228" i="7"/>
  <c r="AK228" i="7" s="1"/>
  <c r="AL227" i="7"/>
  <c r="AN227" i="7" s="1"/>
  <c r="AI227" i="7"/>
  <c r="AH227" i="7"/>
  <c r="AK227" i="7" s="1"/>
  <c r="AL226" i="7"/>
  <c r="AN226" i="7" s="1"/>
  <c r="AI226" i="7"/>
  <c r="AH226" i="7"/>
  <c r="AK226" i="7" s="1"/>
  <c r="AL225" i="7"/>
  <c r="AN225" i="7" s="1"/>
  <c r="AI225" i="7"/>
  <c r="AH225" i="7"/>
  <c r="AK225" i="7" s="1"/>
  <c r="AL224" i="7"/>
  <c r="AN224" i="7" s="1"/>
  <c r="AI224" i="7"/>
  <c r="AH224" i="7"/>
  <c r="AK224" i="7" s="1"/>
  <c r="AL223" i="7"/>
  <c r="AN223" i="7" s="1"/>
  <c r="AI223" i="7"/>
  <c r="AH223" i="7"/>
  <c r="AK223" i="7" s="1"/>
  <c r="AL222" i="7"/>
  <c r="AN222" i="7" s="1"/>
  <c r="AI222" i="7"/>
  <c r="AH222" i="7"/>
  <c r="AK222" i="7" s="1"/>
  <c r="AL221" i="7"/>
  <c r="AN221" i="7" s="1"/>
  <c r="AI221" i="7"/>
  <c r="AH221" i="7"/>
  <c r="AK221" i="7" s="1"/>
  <c r="AL220" i="7"/>
  <c r="AN220" i="7" s="1"/>
  <c r="AI220" i="7"/>
  <c r="AH220" i="7"/>
  <c r="AK220" i="7" s="1"/>
  <c r="AL219" i="7"/>
  <c r="AN219" i="7" s="1"/>
  <c r="AI219" i="7"/>
  <c r="AH219" i="7"/>
  <c r="AK219" i="7" s="1"/>
  <c r="AL218" i="7"/>
  <c r="AN218" i="7" s="1"/>
  <c r="AI218" i="7"/>
  <c r="AH218" i="7"/>
  <c r="AK218" i="7" s="1"/>
  <c r="AL217" i="7"/>
  <c r="AN217" i="7" s="1"/>
  <c r="AI217" i="7"/>
  <c r="AH217" i="7"/>
  <c r="AK217" i="7" s="1"/>
  <c r="AL216" i="7"/>
  <c r="AN216" i="7" s="1"/>
  <c r="AI216" i="7"/>
  <c r="AH216" i="7"/>
  <c r="AK216" i="7" s="1"/>
  <c r="AL215" i="7"/>
  <c r="AN215" i="7" s="1"/>
  <c r="AI215" i="7"/>
  <c r="AH215" i="7"/>
  <c r="AK215" i="7" s="1"/>
  <c r="AL214" i="7"/>
  <c r="AN214" i="7" s="1"/>
  <c r="AI214" i="7"/>
  <c r="AH214" i="7"/>
  <c r="AK214" i="7" s="1"/>
  <c r="AL213" i="7"/>
  <c r="AN213" i="7" s="1"/>
  <c r="AI213" i="7"/>
  <c r="AH213" i="7"/>
  <c r="AK213" i="7" s="1"/>
  <c r="AL212" i="7"/>
  <c r="AN212" i="7" s="1"/>
  <c r="AI212" i="7"/>
  <c r="AH212" i="7"/>
  <c r="AK212" i="7" s="1"/>
  <c r="AL211" i="7"/>
  <c r="AN211" i="7" s="1"/>
  <c r="AI211" i="7"/>
  <c r="AH211" i="7"/>
  <c r="AK211" i="7" s="1"/>
  <c r="AL210" i="7"/>
  <c r="AN210" i="7" s="1"/>
  <c r="AI210" i="7"/>
  <c r="AH210" i="7"/>
  <c r="AK210" i="7" s="1"/>
  <c r="AL209" i="7"/>
  <c r="AN209" i="7" s="1"/>
  <c r="AI209" i="7"/>
  <c r="AH209" i="7"/>
  <c r="AK209" i="7" s="1"/>
  <c r="AL208" i="7"/>
  <c r="AN208" i="7" s="1"/>
  <c r="AI208" i="7"/>
  <c r="AH208" i="7"/>
  <c r="AK208" i="7" s="1"/>
  <c r="AL207" i="7"/>
  <c r="AN207" i="7" s="1"/>
  <c r="AI207" i="7"/>
  <c r="AH207" i="7"/>
  <c r="AK207" i="7" s="1"/>
  <c r="AB207" i="7"/>
  <c r="AL206" i="7"/>
  <c r="AN206" i="7" s="1"/>
  <c r="AI206" i="7"/>
  <c r="AH206" i="7"/>
  <c r="AK206" i="7" s="1"/>
  <c r="AP205" i="7"/>
  <c r="AN205" i="7"/>
  <c r="AI205" i="7"/>
  <c r="AH205" i="7"/>
  <c r="AL204" i="7"/>
  <c r="AN204" i="7" s="1"/>
  <c r="AI204" i="7"/>
  <c r="AH204" i="7"/>
  <c r="AL203" i="7"/>
  <c r="AN203" i="7" s="1"/>
  <c r="AI203" i="7"/>
  <c r="AH203" i="7"/>
  <c r="AH200" i="7"/>
  <c r="V200" i="7"/>
  <c r="X200" i="7"/>
  <c r="Z200" i="7" s="1"/>
  <c r="K200" i="7"/>
  <c r="AH199" i="7"/>
  <c r="V199" i="7"/>
  <c r="W199" i="7" s="1"/>
  <c r="AH198" i="7"/>
  <c r="X198" i="7"/>
  <c r="Z198" i="7" s="1"/>
  <c r="V198" i="7"/>
  <c r="W198" i="7" s="1"/>
  <c r="AH197" i="7"/>
  <c r="X197" i="7"/>
  <c r="Z197" i="7" s="1"/>
  <c r="V197" i="7"/>
  <c r="W197" i="7" s="1"/>
  <c r="AH196" i="7"/>
  <c r="V196" i="7"/>
  <c r="W196" i="7" s="1"/>
  <c r="AH195" i="7"/>
  <c r="V195" i="7"/>
  <c r="W195" i="7" s="1"/>
  <c r="AH194" i="7"/>
  <c r="V194" i="7"/>
  <c r="W194" i="7" s="1"/>
  <c r="AH193" i="7"/>
  <c r="V193" i="7"/>
  <c r="W193" i="7" s="1"/>
  <c r="AH192" i="7"/>
  <c r="V192" i="7"/>
  <c r="W192" i="7" s="1"/>
  <c r="AH191" i="7"/>
  <c r="V191" i="7"/>
  <c r="W191" i="7" s="1"/>
  <c r="AH190" i="7"/>
  <c r="V190" i="7"/>
  <c r="W190" i="7" s="1"/>
  <c r="AH189" i="7"/>
  <c r="V189" i="7"/>
  <c r="W189" i="7" s="1"/>
  <c r="AH188" i="7"/>
  <c r="V188" i="7"/>
  <c r="W188" i="7" s="1"/>
  <c r="AH187" i="7"/>
  <c r="V187" i="7"/>
  <c r="W187" i="7" s="1"/>
  <c r="AH186" i="7"/>
  <c r="V186" i="7"/>
  <c r="W186" i="7" s="1"/>
  <c r="AH185" i="7"/>
  <c r="V185" i="7"/>
  <c r="W185" i="7" s="1"/>
  <c r="AH184" i="7"/>
  <c r="V184" i="7"/>
  <c r="W184" i="7" s="1"/>
  <c r="AH183" i="7"/>
  <c r="V183" i="7"/>
  <c r="W183" i="7" s="1"/>
  <c r="AH182" i="7"/>
  <c r="V182" i="7"/>
  <c r="W182" i="7" s="1"/>
  <c r="AH181" i="7"/>
  <c r="W181" i="7"/>
  <c r="V181" i="7"/>
  <c r="AH180" i="7"/>
  <c r="V180" i="7"/>
  <c r="W180" i="7" s="1"/>
  <c r="AH179" i="7"/>
  <c r="V179" i="7"/>
  <c r="W179" i="7" s="1"/>
  <c r="AH178" i="7"/>
  <c r="V178" i="7"/>
  <c r="W178" i="7" s="1"/>
  <c r="AH177" i="7"/>
  <c r="V177" i="7"/>
  <c r="W177" i="7" s="1"/>
  <c r="AH176" i="7"/>
  <c r="V176" i="7"/>
  <c r="W176" i="7" s="1"/>
  <c r="AH175" i="7"/>
  <c r="V175" i="7"/>
  <c r="W175" i="7" s="1"/>
  <c r="AH174" i="7"/>
  <c r="V174" i="7"/>
  <c r="W174" i="7" s="1"/>
  <c r="AH173" i="7"/>
  <c r="V173" i="7"/>
  <c r="W173" i="7" s="1"/>
  <c r="AH172" i="7"/>
  <c r="V172" i="7"/>
  <c r="W172" i="7" s="1"/>
  <c r="AH171" i="7"/>
  <c r="V171" i="7"/>
  <c r="W171" i="7" s="1"/>
  <c r="AH170" i="7"/>
  <c r="V170" i="7"/>
  <c r="W170" i="7" s="1"/>
  <c r="AH169" i="7"/>
  <c r="V169" i="7"/>
  <c r="W169" i="7" s="1"/>
  <c r="AH168" i="7"/>
  <c r="V168" i="7"/>
  <c r="W168" i="7" s="1"/>
  <c r="AH167" i="7"/>
  <c r="V167" i="7"/>
  <c r="W167" i="7" s="1"/>
  <c r="AH166" i="7"/>
  <c r="V166" i="7"/>
  <c r="W166" i="7" s="1"/>
  <c r="AH165" i="7"/>
  <c r="W165" i="7"/>
  <c r="V165" i="7"/>
  <c r="AH164" i="7"/>
  <c r="V164" i="7"/>
  <c r="W164" i="7" s="1"/>
  <c r="AH163" i="7"/>
  <c r="V163" i="7"/>
  <c r="W163" i="7" s="1"/>
  <c r="AH162" i="7"/>
  <c r="V162" i="7"/>
  <c r="W162" i="7" s="1"/>
  <c r="AH161" i="7"/>
  <c r="V161" i="7"/>
  <c r="W161" i="7" s="1"/>
  <c r="AH160" i="7"/>
  <c r="V160" i="7"/>
  <c r="W160" i="7" s="1"/>
  <c r="AH159" i="7"/>
  <c r="V159" i="7"/>
  <c r="W159" i="7" s="1"/>
  <c r="AH158" i="7"/>
  <c r="W158" i="7"/>
  <c r="V158" i="7"/>
  <c r="AH157" i="7"/>
  <c r="V157" i="7"/>
  <c r="W157" i="7" s="1"/>
  <c r="AH156" i="7"/>
  <c r="V156" i="7"/>
  <c r="W156" i="7" s="1"/>
  <c r="AH155" i="7"/>
  <c r="V155" i="7"/>
  <c r="W155" i="7" s="1"/>
  <c r="AH154" i="7"/>
  <c r="V154" i="7"/>
  <c r="W154" i="7" s="1"/>
  <c r="AH153" i="7"/>
  <c r="V153" i="7"/>
  <c r="W153" i="7" s="1"/>
  <c r="AH152" i="7"/>
  <c r="V152" i="7"/>
  <c r="W152" i="7" s="1"/>
  <c r="AH151" i="7"/>
  <c r="V151" i="7"/>
  <c r="W151" i="7" s="1"/>
  <c r="AH150" i="7"/>
  <c r="V150" i="7"/>
  <c r="W150" i="7" s="1"/>
  <c r="AH149" i="7"/>
  <c r="V149" i="7"/>
  <c r="W149" i="7" s="1"/>
  <c r="AH148" i="7"/>
  <c r="V148" i="7"/>
  <c r="W148" i="7" s="1"/>
  <c r="AH147" i="7"/>
  <c r="V147" i="7"/>
  <c r="W147" i="7" s="1"/>
  <c r="AH146" i="7"/>
  <c r="V146" i="7"/>
  <c r="W146" i="7" s="1"/>
  <c r="AH145" i="7"/>
  <c r="V145" i="7"/>
  <c r="W145" i="7" s="1"/>
  <c r="AH144" i="7"/>
  <c r="V144" i="7"/>
  <c r="W144" i="7" s="1"/>
  <c r="AH143" i="7"/>
  <c r="V143" i="7"/>
  <c r="W143" i="7" s="1"/>
  <c r="AH142" i="7"/>
  <c r="V142" i="7"/>
  <c r="W142" i="7" s="1"/>
  <c r="AH141" i="7"/>
  <c r="V141" i="7"/>
  <c r="W141" i="7" s="1"/>
  <c r="AH140" i="7"/>
  <c r="V140" i="7"/>
  <c r="W140" i="7" s="1"/>
  <c r="AH139" i="7"/>
  <c r="V139" i="7"/>
  <c r="W139" i="7" s="1"/>
  <c r="AH138" i="7"/>
  <c r="W138" i="7"/>
  <c r="V138" i="7"/>
  <c r="AH137" i="7"/>
  <c r="V137" i="7"/>
  <c r="W137" i="7" s="1"/>
  <c r="AH136" i="7"/>
  <c r="V136" i="7"/>
  <c r="W136" i="7" s="1"/>
  <c r="AH135" i="7"/>
  <c r="V135" i="7"/>
  <c r="W135" i="7" s="1"/>
  <c r="AH134" i="7"/>
  <c r="V134" i="7"/>
  <c r="W134" i="7" s="1"/>
  <c r="AH133" i="7"/>
  <c r="V133" i="7"/>
  <c r="W133" i="7" s="1"/>
  <c r="AH132" i="7"/>
  <c r="V132" i="7"/>
  <c r="W132" i="7" s="1"/>
  <c r="AH131" i="7"/>
  <c r="V131" i="7"/>
  <c r="W131" i="7" s="1"/>
  <c r="AH130" i="7"/>
  <c r="W130" i="7"/>
  <c r="V130" i="7"/>
  <c r="AH129" i="7"/>
  <c r="V129" i="7"/>
  <c r="W129" i="7" s="1"/>
  <c r="AH128" i="7"/>
  <c r="V128" i="7"/>
  <c r="W128" i="7" s="1"/>
  <c r="AH127" i="7"/>
  <c r="V127" i="7"/>
  <c r="W127" i="7" s="1"/>
  <c r="AH126" i="7"/>
  <c r="V126" i="7"/>
  <c r="W126" i="7" s="1"/>
  <c r="AH125" i="7"/>
  <c r="V125" i="7"/>
  <c r="W125" i="7" s="1"/>
  <c r="AH124" i="7"/>
  <c r="V124" i="7"/>
  <c r="W124" i="7" s="1"/>
  <c r="AH123" i="7"/>
  <c r="W123" i="7"/>
  <c r="V123" i="7"/>
  <c r="AH122" i="7"/>
  <c r="V122" i="7"/>
  <c r="W122" i="7" s="1"/>
  <c r="AH121" i="7"/>
  <c r="V121" i="7"/>
  <c r="W121" i="7" s="1"/>
  <c r="AH120" i="7"/>
  <c r="V120" i="7"/>
  <c r="W120" i="7" s="1"/>
  <c r="AH119" i="7"/>
  <c r="V119" i="7"/>
  <c r="W119" i="7" s="1"/>
  <c r="AH118" i="7"/>
  <c r="V118" i="7"/>
  <c r="W118" i="7" s="1"/>
  <c r="AH117" i="7"/>
  <c r="V117" i="7"/>
  <c r="W117" i="7" s="1"/>
  <c r="AH116" i="7"/>
  <c r="V116" i="7"/>
  <c r="W116" i="7" s="1"/>
  <c r="AH115" i="7"/>
  <c r="V115" i="7"/>
  <c r="W115" i="7" s="1"/>
  <c r="AH114" i="7"/>
  <c r="V114" i="7"/>
  <c r="W114" i="7" s="1"/>
  <c r="AH113" i="7"/>
  <c r="V113" i="7"/>
  <c r="W113" i="7" s="1"/>
  <c r="AH112" i="7"/>
  <c r="W112" i="7"/>
  <c r="V112" i="7"/>
  <c r="AH111" i="7"/>
  <c r="V111" i="7"/>
  <c r="W111" i="7" s="1"/>
  <c r="AH110" i="7"/>
  <c r="V110" i="7"/>
  <c r="W110" i="7" s="1"/>
  <c r="AH109" i="7"/>
  <c r="V109" i="7"/>
  <c r="W109" i="7" s="1"/>
  <c r="AH108" i="7"/>
  <c r="V108" i="7"/>
  <c r="W108" i="7" s="1"/>
  <c r="AH107" i="7"/>
  <c r="V107" i="7"/>
  <c r="W107" i="7" s="1"/>
  <c r="AH106" i="7"/>
  <c r="V106" i="7"/>
  <c r="W106" i="7" s="1"/>
  <c r="AH105" i="7"/>
  <c r="V105" i="7"/>
  <c r="W105" i="7" s="1"/>
  <c r="AH104" i="7"/>
  <c r="V104" i="7"/>
  <c r="W104" i="7" s="1"/>
  <c r="AH103" i="7"/>
  <c r="V103" i="7"/>
  <c r="W103" i="7" s="1"/>
  <c r="AH102" i="7"/>
  <c r="V102" i="7"/>
  <c r="W102" i="7" s="1"/>
  <c r="AH101" i="7"/>
  <c r="V101" i="7"/>
  <c r="W101" i="7" s="1"/>
  <c r="AH100" i="7"/>
  <c r="V100" i="7"/>
  <c r="W100" i="7" s="1"/>
  <c r="AH99" i="7"/>
  <c r="V99" i="7"/>
  <c r="W99" i="7" s="1"/>
  <c r="AH98" i="7"/>
  <c r="V98" i="7"/>
  <c r="W98" i="7" s="1"/>
  <c r="AH97" i="7"/>
  <c r="V97" i="7"/>
  <c r="W97" i="7" s="1"/>
  <c r="AH96" i="7"/>
  <c r="V96" i="7"/>
  <c r="W96" i="7" s="1"/>
  <c r="AH95" i="7"/>
  <c r="W95" i="7"/>
  <c r="V95" i="7"/>
  <c r="AH94" i="7"/>
  <c r="V94" i="7"/>
  <c r="W94" i="7" s="1"/>
  <c r="AH93" i="7"/>
  <c r="V93" i="7"/>
  <c r="W93" i="7" s="1"/>
  <c r="AH92" i="7"/>
  <c r="V92" i="7"/>
  <c r="W92" i="7" s="1"/>
  <c r="AH91" i="7"/>
  <c r="V91" i="7"/>
  <c r="W91" i="7" s="1"/>
  <c r="AH90" i="7"/>
  <c r="V90" i="7"/>
  <c r="W90" i="7" s="1"/>
  <c r="AH89" i="7"/>
  <c r="V89" i="7"/>
  <c r="W89" i="7" s="1"/>
  <c r="AH88" i="7"/>
  <c r="V88" i="7"/>
  <c r="W88" i="7" s="1"/>
  <c r="AH87" i="7"/>
  <c r="V87" i="7"/>
  <c r="W87" i="7" s="1"/>
  <c r="K87" i="7"/>
  <c r="AH86" i="7"/>
  <c r="V86" i="7"/>
  <c r="K86" i="7"/>
  <c r="AH85" i="7"/>
  <c r="V85" i="7"/>
  <c r="K85" i="7"/>
  <c r="AH84" i="7"/>
  <c r="V84" i="7"/>
  <c r="AG84" i="7" s="1"/>
  <c r="K84" i="7"/>
  <c r="AH83" i="7"/>
  <c r="V83" i="7"/>
  <c r="W83" i="7" s="1"/>
  <c r="K83" i="7"/>
  <c r="AH82" i="7"/>
  <c r="V82" i="7"/>
  <c r="K82" i="7"/>
  <c r="AH81" i="7"/>
  <c r="V81" i="7"/>
  <c r="W81" i="7" s="1"/>
  <c r="K81" i="7"/>
  <c r="AH80" i="7"/>
  <c r="V80" i="7"/>
  <c r="AG80" i="7" s="1"/>
  <c r="K80" i="7"/>
  <c r="AH79" i="7"/>
  <c r="V79" i="7"/>
  <c r="W79" i="7" s="1"/>
  <c r="K79" i="7"/>
  <c r="AH78" i="7"/>
  <c r="V78" i="7"/>
  <c r="K78" i="7"/>
  <c r="AH77" i="7"/>
  <c r="V77" i="7"/>
  <c r="W77" i="7" s="1"/>
  <c r="K77" i="7"/>
  <c r="AH76" i="7"/>
  <c r="V76" i="7"/>
  <c r="K76" i="7"/>
  <c r="AH75" i="7"/>
  <c r="V75" i="7"/>
  <c r="K75" i="7"/>
  <c r="AH74" i="7"/>
  <c r="X74" i="7"/>
  <c r="Z74" i="7" s="1"/>
  <c r="V74" i="7"/>
  <c r="W74" i="7" s="1"/>
  <c r="K74" i="7"/>
  <c r="AH73" i="7"/>
  <c r="V73" i="7"/>
  <c r="W73" i="7" s="1"/>
  <c r="K73" i="7"/>
  <c r="AH72" i="7"/>
  <c r="V72" i="7"/>
  <c r="K72" i="7"/>
  <c r="AH71" i="7"/>
  <c r="V71" i="7"/>
  <c r="K71" i="7"/>
  <c r="AH70" i="7"/>
  <c r="V70" i="7"/>
  <c r="K70" i="7"/>
  <c r="AH69" i="7"/>
  <c r="V69" i="7"/>
  <c r="K69" i="7"/>
  <c r="AH68" i="7"/>
  <c r="V68" i="7"/>
  <c r="AG68" i="7" s="1"/>
  <c r="K68" i="7"/>
  <c r="AH67" i="7"/>
  <c r="V67" i="7"/>
  <c r="W67" i="7" s="1"/>
  <c r="K67" i="7"/>
  <c r="AH66" i="7"/>
  <c r="V66" i="7"/>
  <c r="AG66" i="7" s="1"/>
  <c r="K66" i="7"/>
  <c r="AH65" i="7"/>
  <c r="V65" i="7"/>
  <c r="W65" i="7" s="1"/>
  <c r="K65" i="7"/>
  <c r="AH64" i="7"/>
  <c r="V64" i="7"/>
  <c r="K64" i="7"/>
  <c r="AH63" i="7"/>
  <c r="V63" i="7"/>
  <c r="K63" i="7"/>
  <c r="AH62" i="7"/>
  <c r="V62" i="7"/>
  <c r="K62" i="7"/>
  <c r="AH61" i="7"/>
  <c r="V61" i="7"/>
  <c r="K61" i="7"/>
  <c r="AH60" i="7"/>
  <c r="V60" i="7"/>
  <c r="K60" i="7"/>
  <c r="AH59" i="7"/>
  <c r="V59" i="7"/>
  <c r="K59" i="7"/>
  <c r="AH58" i="7"/>
  <c r="V58" i="7"/>
  <c r="K58" i="7"/>
  <c r="AH57" i="7"/>
  <c r="V57" i="7"/>
  <c r="K57" i="7"/>
  <c r="AH56" i="7"/>
  <c r="V56" i="7"/>
  <c r="AG56" i="7" s="1"/>
  <c r="K56" i="7"/>
  <c r="AH55" i="7"/>
  <c r="V55" i="7"/>
  <c r="W55" i="7" s="1"/>
  <c r="K55" i="7"/>
  <c r="AH54" i="7"/>
  <c r="V54" i="7"/>
  <c r="K54" i="7"/>
  <c r="AH53" i="7"/>
  <c r="V53" i="7"/>
  <c r="K53" i="7"/>
  <c r="AH52" i="7"/>
  <c r="V52" i="7"/>
  <c r="AG52" i="7" s="1"/>
  <c r="K52" i="7"/>
  <c r="AH51" i="7"/>
  <c r="V51" i="7"/>
  <c r="W51" i="7" s="1"/>
  <c r="K51" i="7"/>
  <c r="AH50" i="7"/>
  <c r="V50" i="7"/>
  <c r="AG50" i="7" s="1"/>
  <c r="K50" i="7"/>
  <c r="AH49" i="7"/>
  <c r="V49" i="7"/>
  <c r="W49" i="7" s="1"/>
  <c r="K49" i="7"/>
  <c r="AH48" i="7"/>
  <c r="V48" i="7"/>
  <c r="K48" i="7"/>
  <c r="AH47" i="7"/>
  <c r="V47" i="7"/>
  <c r="K47" i="7"/>
  <c r="AH46" i="7"/>
  <c r="V46" i="7"/>
  <c r="K46" i="7"/>
  <c r="AH45" i="7"/>
  <c r="V45" i="7"/>
  <c r="K45" i="7"/>
  <c r="AH44" i="7"/>
  <c r="V44" i="7"/>
  <c r="AG44" i="7" s="1"/>
  <c r="K44" i="7"/>
  <c r="AH43" i="7"/>
  <c r="V43" i="7"/>
  <c r="W43" i="7" s="1"/>
  <c r="K43" i="7"/>
  <c r="AH42" i="7"/>
  <c r="V42" i="7"/>
  <c r="AG42" i="7" s="1"/>
  <c r="K42" i="7"/>
  <c r="AH41" i="7"/>
  <c r="V41" i="7"/>
  <c r="W41" i="7" s="1"/>
  <c r="K41" i="7"/>
  <c r="AH40" i="7"/>
  <c r="V40" i="7"/>
  <c r="K40" i="7"/>
  <c r="AH39" i="7"/>
  <c r="V39" i="7"/>
  <c r="K39" i="7"/>
  <c r="AH38" i="7"/>
  <c r="W38" i="7"/>
  <c r="V38" i="7"/>
  <c r="AG38" i="7" s="1"/>
  <c r="K38" i="7"/>
  <c r="AH37" i="7"/>
  <c r="AG37" i="7"/>
  <c r="V37" i="7"/>
  <c r="W37" i="7" s="1"/>
  <c r="K37" i="7"/>
  <c r="AH36" i="7"/>
  <c r="W36" i="7"/>
  <c r="V36" i="7"/>
  <c r="AG36" i="7" s="1"/>
  <c r="K36" i="7"/>
  <c r="AH35" i="7"/>
  <c r="AG35" i="7"/>
  <c r="V35" i="7"/>
  <c r="W35" i="7" s="1"/>
  <c r="K35" i="7"/>
  <c r="AH34" i="7"/>
  <c r="V34" i="7"/>
  <c r="K34" i="7"/>
  <c r="AH33" i="7"/>
  <c r="V33" i="7"/>
  <c r="K33" i="7"/>
  <c r="AH32" i="7"/>
  <c r="V32" i="7"/>
  <c r="K32" i="7"/>
  <c r="AH31" i="7"/>
  <c r="V31" i="7"/>
  <c r="K31" i="7"/>
  <c r="AH30" i="7"/>
  <c r="W30" i="7"/>
  <c r="V30" i="7"/>
  <c r="AG30" i="7" s="1"/>
  <c r="K30" i="7"/>
  <c r="AH29" i="7"/>
  <c r="AG29" i="7"/>
  <c r="V29" i="7"/>
  <c r="W29" i="7" s="1"/>
  <c r="K29" i="7"/>
  <c r="AH28" i="7"/>
  <c r="V28" i="7"/>
  <c r="K28" i="7"/>
  <c r="AH27" i="7"/>
  <c r="V27" i="7"/>
  <c r="K27" i="7"/>
  <c r="AH26" i="7"/>
  <c r="V26" i="7"/>
  <c r="AG26" i="7" s="1"/>
  <c r="K26" i="7"/>
  <c r="AH25" i="7"/>
  <c r="V25" i="7"/>
  <c r="W25" i="7" s="1"/>
  <c r="K25" i="7"/>
  <c r="AH24" i="7"/>
  <c r="V24" i="7"/>
  <c r="K24" i="7"/>
  <c r="AH23" i="7"/>
  <c r="V23" i="7"/>
  <c r="K23" i="7"/>
  <c r="AH22" i="7"/>
  <c r="V22" i="7"/>
  <c r="AG22" i="7" s="1"/>
  <c r="K22" i="7"/>
  <c r="AH21" i="7"/>
  <c r="V21" i="7"/>
  <c r="K21" i="7"/>
  <c r="AH20" i="7"/>
  <c r="V20" i="7"/>
  <c r="AG20" i="7" s="1"/>
  <c r="K20" i="7"/>
  <c r="AH19" i="7"/>
  <c r="V19" i="7"/>
  <c r="W19" i="7" s="1"/>
  <c r="K19" i="7"/>
  <c r="AH18" i="7"/>
  <c r="V18" i="7"/>
  <c r="AG18" i="7" s="1"/>
  <c r="K18" i="7"/>
  <c r="AH17" i="7"/>
  <c r="V17" i="7"/>
  <c r="K17" i="7"/>
  <c r="AH16" i="7"/>
  <c r="V16" i="7"/>
  <c r="K16" i="7"/>
  <c r="AH15" i="7"/>
  <c r="V15" i="7"/>
  <c r="K15" i="7"/>
  <c r="AH14" i="7"/>
  <c r="V14" i="7"/>
  <c r="AG14" i="7" s="1"/>
  <c r="K14" i="7"/>
  <c r="AH13" i="7"/>
  <c r="V13" i="7"/>
  <c r="W13" i="7" s="1"/>
  <c r="K13" i="7"/>
  <c r="AH12" i="7"/>
  <c r="V12" i="7"/>
  <c r="AG12" i="7" s="1"/>
  <c r="K12" i="7"/>
  <c r="AH11" i="7"/>
  <c r="V11" i="7"/>
  <c r="W11" i="7" s="1"/>
  <c r="K11" i="7"/>
  <c r="AH10" i="7"/>
  <c r="V10" i="7"/>
  <c r="K10" i="7"/>
  <c r="AH9" i="7"/>
  <c r="V9" i="7"/>
  <c r="K9" i="7"/>
  <c r="AH8" i="7"/>
  <c r="V8" i="7"/>
  <c r="AG8" i="7" s="1"/>
  <c r="K8" i="7"/>
  <c r="AH7" i="7"/>
  <c r="V7" i="7"/>
  <c r="W7" i="7" s="1"/>
  <c r="AH6" i="7"/>
  <c r="V6" i="7"/>
  <c r="AG6" i="7" s="1"/>
  <c r="K6" i="7"/>
  <c r="AH5" i="7"/>
  <c r="V5" i="7"/>
  <c r="W5" i="7" s="1"/>
  <c r="K5" i="7"/>
  <c r="AH4" i="7"/>
  <c r="V4" i="7"/>
  <c r="AG4" i="7" s="1"/>
  <c r="K4" i="7"/>
  <c r="AH3" i="7"/>
  <c r="V3" i="7"/>
  <c r="K3" i="7"/>
  <c r="AH2" i="7"/>
  <c r="V2" i="7"/>
  <c r="AL267" i="6"/>
  <c r="AI267" i="6"/>
  <c r="AH267" i="6"/>
  <c r="AK267" i="6" s="1"/>
  <c r="AL266" i="6"/>
  <c r="AN266" i="6" s="1"/>
  <c r="AI266" i="6"/>
  <c r="AH266" i="6"/>
  <c r="AK266" i="6" s="1"/>
  <c r="AL265" i="6"/>
  <c r="AM265" i="6" s="1"/>
  <c r="AP265" i="6" s="1"/>
  <c r="AI265" i="6"/>
  <c r="AH265" i="6"/>
  <c r="AK265" i="6" s="1"/>
  <c r="AL264" i="6"/>
  <c r="AN264" i="6" s="1"/>
  <c r="AI264" i="6"/>
  <c r="AH264" i="6"/>
  <c r="AK264" i="6" s="1"/>
  <c r="AL263" i="6"/>
  <c r="AI263" i="6"/>
  <c r="AH263" i="6"/>
  <c r="AK263" i="6" s="1"/>
  <c r="AL262" i="6"/>
  <c r="AN262" i="6" s="1"/>
  <c r="AI262" i="6"/>
  <c r="AH262" i="6"/>
  <c r="AK262" i="6" s="1"/>
  <c r="AL261" i="6"/>
  <c r="AN261" i="6" s="1"/>
  <c r="AI261" i="6"/>
  <c r="AH261" i="6"/>
  <c r="AK261" i="6" s="1"/>
  <c r="AL260" i="6"/>
  <c r="AI260" i="6"/>
  <c r="AH260" i="6"/>
  <c r="AK260" i="6" s="1"/>
  <c r="AL259" i="6"/>
  <c r="AN259" i="6" s="1"/>
  <c r="AI259" i="6"/>
  <c r="AH259" i="6"/>
  <c r="AK259" i="6" s="1"/>
  <c r="AL258" i="6"/>
  <c r="AN258" i="6" s="1"/>
  <c r="AI258" i="6"/>
  <c r="AH258" i="6"/>
  <c r="AK258" i="6" s="1"/>
  <c r="AL257" i="6"/>
  <c r="AN257" i="6" s="1"/>
  <c r="AI257" i="6"/>
  <c r="AH257" i="6"/>
  <c r="AK257" i="6" s="1"/>
  <c r="AL256" i="6"/>
  <c r="AN256" i="6" s="1"/>
  <c r="AI256" i="6"/>
  <c r="AH256" i="6"/>
  <c r="AK256" i="6" s="1"/>
  <c r="AL255" i="6"/>
  <c r="AN255" i="6" s="1"/>
  <c r="AI255" i="6"/>
  <c r="AH255" i="6"/>
  <c r="AK255" i="6" s="1"/>
  <c r="AL254" i="6"/>
  <c r="AI254" i="6"/>
  <c r="AH254" i="6"/>
  <c r="AK254" i="6" s="1"/>
  <c r="AL253" i="6"/>
  <c r="AN253" i="6" s="1"/>
  <c r="AI253" i="6"/>
  <c r="AH253" i="6"/>
  <c r="AK253" i="6" s="1"/>
  <c r="AL252" i="6"/>
  <c r="AI252" i="6"/>
  <c r="AH252" i="6"/>
  <c r="AK252" i="6" s="1"/>
  <c r="AL251" i="6"/>
  <c r="AN251" i="6" s="1"/>
  <c r="AI251" i="6"/>
  <c r="AH251" i="6"/>
  <c r="AK251" i="6" s="1"/>
  <c r="AL250" i="6"/>
  <c r="AN250" i="6" s="1"/>
  <c r="AI250" i="6"/>
  <c r="AH250" i="6"/>
  <c r="AK250" i="6" s="1"/>
  <c r="AL249" i="6"/>
  <c r="AN249" i="6" s="1"/>
  <c r="AI249" i="6"/>
  <c r="AH249" i="6"/>
  <c r="AK249" i="6" s="1"/>
  <c r="AL248" i="6"/>
  <c r="AN248" i="6" s="1"/>
  <c r="AI248" i="6"/>
  <c r="AH248" i="6"/>
  <c r="AK248" i="6" s="1"/>
  <c r="AL247" i="6"/>
  <c r="AN247" i="6" s="1"/>
  <c r="AI247" i="6"/>
  <c r="AH247" i="6"/>
  <c r="AK247" i="6" s="1"/>
  <c r="AL246" i="6"/>
  <c r="AI246" i="6"/>
  <c r="AH246" i="6"/>
  <c r="AK246" i="6" s="1"/>
  <c r="AL245" i="6"/>
  <c r="AN245" i="6" s="1"/>
  <c r="AI245" i="6"/>
  <c r="AH245" i="6"/>
  <c r="AK245" i="6" s="1"/>
  <c r="AL244" i="6"/>
  <c r="AI244" i="6"/>
  <c r="AH244" i="6"/>
  <c r="AK244" i="6" s="1"/>
  <c r="AL243" i="6"/>
  <c r="AN243" i="6" s="1"/>
  <c r="AI243" i="6"/>
  <c r="AH243" i="6"/>
  <c r="AK243" i="6" s="1"/>
  <c r="AL242" i="6"/>
  <c r="AN242" i="6" s="1"/>
  <c r="AH242" i="6"/>
  <c r="AK242" i="6" s="1"/>
  <c r="AL241" i="6"/>
  <c r="AN241" i="6" s="1"/>
  <c r="AH241" i="6"/>
  <c r="AK241" i="6" s="1"/>
  <c r="AL240" i="6"/>
  <c r="AN240" i="6" s="1"/>
  <c r="AH240" i="6"/>
  <c r="AK240" i="6" s="1"/>
  <c r="AL239" i="6"/>
  <c r="AN239" i="6" s="1"/>
  <c r="AI239" i="6"/>
  <c r="AH239" i="6"/>
  <c r="AK239" i="6" s="1"/>
  <c r="AL238" i="6"/>
  <c r="AI238" i="6"/>
  <c r="AH238" i="6"/>
  <c r="AK238" i="6" s="1"/>
  <c r="AL237" i="6"/>
  <c r="AN237" i="6" s="1"/>
  <c r="AI237" i="6"/>
  <c r="AH237" i="6"/>
  <c r="AK237" i="6" s="1"/>
  <c r="AL236" i="6"/>
  <c r="AI236" i="6"/>
  <c r="AH236" i="6"/>
  <c r="AK236" i="6" s="1"/>
  <c r="AL235" i="6"/>
  <c r="AN235" i="6" s="1"/>
  <c r="AI235" i="6"/>
  <c r="AH235" i="6"/>
  <c r="AK235" i="6" s="1"/>
  <c r="AL234" i="6"/>
  <c r="AN234" i="6" s="1"/>
  <c r="AI234" i="6"/>
  <c r="AH234" i="6"/>
  <c r="AK234" i="6" s="1"/>
  <c r="AL233" i="6"/>
  <c r="AN233" i="6" s="1"/>
  <c r="AI233" i="6"/>
  <c r="AH233" i="6"/>
  <c r="AK233" i="6" s="1"/>
  <c r="AL232" i="6"/>
  <c r="AN232" i="6" s="1"/>
  <c r="AI232" i="6"/>
  <c r="AH232" i="6"/>
  <c r="AK232" i="6" s="1"/>
  <c r="AL231" i="6"/>
  <c r="AN231" i="6" s="1"/>
  <c r="AI231" i="6"/>
  <c r="AH231" i="6"/>
  <c r="AK231" i="6" s="1"/>
  <c r="AL230" i="6"/>
  <c r="AI230" i="6"/>
  <c r="AH230" i="6"/>
  <c r="AK230" i="6" s="1"/>
  <c r="AL229" i="6"/>
  <c r="AN229" i="6" s="1"/>
  <c r="AI229" i="6"/>
  <c r="AH229" i="6"/>
  <c r="AK229" i="6" s="1"/>
  <c r="AL228" i="6"/>
  <c r="AI228" i="6"/>
  <c r="AH228" i="6"/>
  <c r="AK228" i="6" s="1"/>
  <c r="AL227" i="6"/>
  <c r="AN227" i="6" s="1"/>
  <c r="AI227" i="6"/>
  <c r="AH227" i="6"/>
  <c r="AK227" i="6" s="1"/>
  <c r="AL226" i="6"/>
  <c r="AN226" i="6" s="1"/>
  <c r="AI226" i="6"/>
  <c r="AH226" i="6"/>
  <c r="AK226" i="6" s="1"/>
  <c r="AL225" i="6"/>
  <c r="AN225" i="6" s="1"/>
  <c r="AI225" i="6"/>
  <c r="AH225" i="6"/>
  <c r="AK225" i="6" s="1"/>
  <c r="AL224" i="6"/>
  <c r="AN224" i="6" s="1"/>
  <c r="AI224" i="6"/>
  <c r="AH224" i="6"/>
  <c r="AK224" i="6" s="1"/>
  <c r="AL223" i="6"/>
  <c r="AN223" i="6" s="1"/>
  <c r="AI223" i="6"/>
  <c r="AH223" i="6"/>
  <c r="AK223" i="6" s="1"/>
  <c r="AL222" i="6"/>
  <c r="AN222" i="6" s="1"/>
  <c r="AI222" i="6"/>
  <c r="AH222" i="6"/>
  <c r="AK222" i="6" s="1"/>
  <c r="AL221" i="6"/>
  <c r="AN221" i="6" s="1"/>
  <c r="AI221" i="6"/>
  <c r="AH221" i="6"/>
  <c r="AK221" i="6" s="1"/>
  <c r="AL220" i="6"/>
  <c r="AN220" i="6" s="1"/>
  <c r="AI220" i="6"/>
  <c r="AH220" i="6"/>
  <c r="AK220" i="6" s="1"/>
  <c r="AL219" i="6"/>
  <c r="AN219" i="6" s="1"/>
  <c r="AI219" i="6"/>
  <c r="AH219" i="6"/>
  <c r="AK219" i="6" s="1"/>
  <c r="AL218" i="6"/>
  <c r="AN218" i="6" s="1"/>
  <c r="AI218" i="6"/>
  <c r="AH218" i="6"/>
  <c r="AK218" i="6" s="1"/>
  <c r="AL217" i="6"/>
  <c r="AN217" i="6" s="1"/>
  <c r="AI217" i="6"/>
  <c r="AH217" i="6"/>
  <c r="AK217" i="6" s="1"/>
  <c r="AL216" i="6"/>
  <c r="AN216" i="6" s="1"/>
  <c r="AI216" i="6"/>
  <c r="AH216" i="6"/>
  <c r="AK216" i="6" s="1"/>
  <c r="AL215" i="6"/>
  <c r="AN215" i="6" s="1"/>
  <c r="AI215" i="6"/>
  <c r="AH215" i="6"/>
  <c r="AK215" i="6" s="1"/>
  <c r="AL214" i="6"/>
  <c r="AN214" i="6" s="1"/>
  <c r="AI214" i="6"/>
  <c r="AH214" i="6"/>
  <c r="AK214" i="6" s="1"/>
  <c r="AL213" i="6"/>
  <c r="AN213" i="6" s="1"/>
  <c r="AI213" i="6"/>
  <c r="AH213" i="6"/>
  <c r="AK213" i="6" s="1"/>
  <c r="AL212" i="6"/>
  <c r="AN212" i="6" s="1"/>
  <c r="AI212" i="6"/>
  <c r="AH212" i="6"/>
  <c r="AK212" i="6" s="1"/>
  <c r="AL211" i="6"/>
  <c r="AN211" i="6" s="1"/>
  <c r="AI211" i="6"/>
  <c r="AH211" i="6"/>
  <c r="AK211" i="6" s="1"/>
  <c r="AL210" i="6"/>
  <c r="AN210" i="6" s="1"/>
  <c r="AI210" i="6"/>
  <c r="AH210" i="6"/>
  <c r="AK210" i="6" s="1"/>
  <c r="AL209" i="6"/>
  <c r="AN209" i="6" s="1"/>
  <c r="AI209" i="6"/>
  <c r="AH209" i="6"/>
  <c r="AK209" i="6" s="1"/>
  <c r="AL208" i="6"/>
  <c r="AN208" i="6" s="1"/>
  <c r="AI208" i="6"/>
  <c r="AH208" i="6"/>
  <c r="AK208" i="6" s="1"/>
  <c r="AL207" i="6"/>
  <c r="AN207" i="6" s="1"/>
  <c r="AI207" i="6"/>
  <c r="AH207" i="6"/>
  <c r="AK207" i="6" s="1"/>
  <c r="AB207" i="6"/>
  <c r="AL206" i="6"/>
  <c r="AN206" i="6" s="1"/>
  <c r="AI206" i="6"/>
  <c r="AH206" i="6"/>
  <c r="AK206" i="6" s="1"/>
  <c r="AP205" i="6"/>
  <c r="AN205" i="6"/>
  <c r="AI205" i="6"/>
  <c r="AH205" i="6"/>
  <c r="AK205" i="6" s="1"/>
  <c r="AL204" i="6"/>
  <c r="AN204" i="6" s="1"/>
  <c r="AI204" i="6"/>
  <c r="AH204" i="6"/>
  <c r="AK204" i="6" s="1"/>
  <c r="AL203" i="6"/>
  <c r="AN203" i="6" s="1"/>
  <c r="AI203" i="6"/>
  <c r="AH203" i="6"/>
  <c r="AK203" i="6" s="1"/>
  <c r="V200" i="6"/>
  <c r="K200" i="6"/>
  <c r="V199" i="6"/>
  <c r="W199" i="6" s="1"/>
  <c r="V198" i="6"/>
  <c r="W198" i="6" s="1"/>
  <c r="V197" i="6"/>
  <c r="W197" i="6" s="1"/>
  <c r="V196" i="6"/>
  <c r="W196" i="6" s="1"/>
  <c r="W195" i="6"/>
  <c r="V195" i="6"/>
  <c r="V194" i="6"/>
  <c r="W194" i="6" s="1"/>
  <c r="V193" i="6"/>
  <c r="W193" i="6" s="1"/>
  <c r="V192" i="6"/>
  <c r="W192" i="6" s="1"/>
  <c r="V191" i="6"/>
  <c r="W191" i="6" s="1"/>
  <c r="V190" i="6"/>
  <c r="W190" i="6" s="1"/>
  <c r="V189" i="6"/>
  <c r="W189" i="6" s="1"/>
  <c r="V188" i="6"/>
  <c r="W188" i="6" s="1"/>
  <c r="V187" i="6"/>
  <c r="W187" i="6" s="1"/>
  <c r="V186" i="6"/>
  <c r="W186" i="6" s="1"/>
  <c r="V185" i="6"/>
  <c r="W185" i="6" s="1"/>
  <c r="V184" i="6"/>
  <c r="W184" i="6" s="1"/>
  <c r="V183" i="6"/>
  <c r="W183" i="6" s="1"/>
  <c r="V182" i="6"/>
  <c r="W182" i="6" s="1"/>
  <c r="V181" i="6"/>
  <c r="W181" i="6" s="1"/>
  <c r="V180" i="6"/>
  <c r="W180" i="6" s="1"/>
  <c r="V179" i="6"/>
  <c r="W179" i="6" s="1"/>
  <c r="V178" i="6"/>
  <c r="W178" i="6" s="1"/>
  <c r="V177" i="6"/>
  <c r="W177" i="6" s="1"/>
  <c r="V176" i="6"/>
  <c r="W176" i="6" s="1"/>
  <c r="V175" i="6"/>
  <c r="W175" i="6" s="1"/>
  <c r="V174" i="6"/>
  <c r="W174" i="6" s="1"/>
  <c r="V173" i="6"/>
  <c r="W173" i="6" s="1"/>
  <c r="V172" i="6"/>
  <c r="W172" i="6" s="1"/>
  <c r="W171" i="6"/>
  <c r="V171" i="6"/>
  <c r="V170" i="6"/>
  <c r="W170" i="6" s="1"/>
  <c r="V169" i="6"/>
  <c r="W169" i="6" s="1"/>
  <c r="V168" i="6"/>
  <c r="W168" i="6" s="1"/>
  <c r="V167" i="6"/>
  <c r="W167" i="6" s="1"/>
  <c r="V166" i="6"/>
  <c r="W166" i="6" s="1"/>
  <c r="V165" i="6"/>
  <c r="W165" i="6" s="1"/>
  <c r="V164" i="6"/>
  <c r="W164" i="6" s="1"/>
  <c r="V163" i="6"/>
  <c r="W163" i="6" s="1"/>
  <c r="V162" i="6"/>
  <c r="W162" i="6" s="1"/>
  <c r="V161" i="6"/>
  <c r="W161" i="6" s="1"/>
  <c r="V160" i="6"/>
  <c r="W160" i="6" s="1"/>
  <c r="V159" i="6"/>
  <c r="W159" i="6" s="1"/>
  <c r="V158" i="6"/>
  <c r="W158" i="6" s="1"/>
  <c r="V157" i="6"/>
  <c r="W157" i="6" s="1"/>
  <c r="V156" i="6"/>
  <c r="W156" i="6" s="1"/>
  <c r="V155" i="6"/>
  <c r="W155" i="6" s="1"/>
  <c r="V154" i="6"/>
  <c r="W154" i="6" s="1"/>
  <c r="V153" i="6"/>
  <c r="W153" i="6" s="1"/>
  <c r="V152" i="6"/>
  <c r="W152" i="6" s="1"/>
  <c r="V151" i="6"/>
  <c r="W151" i="6" s="1"/>
  <c r="V150" i="6"/>
  <c r="W150" i="6" s="1"/>
  <c r="V149" i="6"/>
  <c r="W149" i="6" s="1"/>
  <c r="V148" i="6"/>
  <c r="W148" i="6" s="1"/>
  <c r="V147" i="6"/>
  <c r="W147" i="6" s="1"/>
  <c r="V146" i="6"/>
  <c r="W146" i="6" s="1"/>
  <c r="V145" i="6"/>
  <c r="W145" i="6" s="1"/>
  <c r="V144" i="6"/>
  <c r="W144" i="6" s="1"/>
  <c r="V143" i="6"/>
  <c r="W143" i="6" s="1"/>
  <c r="V142" i="6"/>
  <c r="W142" i="6" s="1"/>
  <c r="V141" i="6"/>
  <c r="W141" i="6" s="1"/>
  <c r="V140" i="6"/>
  <c r="W140" i="6" s="1"/>
  <c r="V139" i="6"/>
  <c r="W139" i="6" s="1"/>
  <c r="V138" i="6"/>
  <c r="W138" i="6" s="1"/>
  <c r="V137" i="6"/>
  <c r="W137" i="6" s="1"/>
  <c r="V136" i="6"/>
  <c r="W136" i="6" s="1"/>
  <c r="V135" i="6"/>
  <c r="W135" i="6" s="1"/>
  <c r="V134" i="6"/>
  <c r="W134" i="6" s="1"/>
  <c r="V133" i="6"/>
  <c r="W133" i="6" s="1"/>
  <c r="V132" i="6"/>
  <c r="W132" i="6" s="1"/>
  <c r="V131" i="6"/>
  <c r="W131" i="6" s="1"/>
  <c r="V130" i="6"/>
  <c r="W130" i="6" s="1"/>
  <c r="V129" i="6"/>
  <c r="W129" i="6" s="1"/>
  <c r="V128" i="6"/>
  <c r="W128" i="6" s="1"/>
  <c r="V127" i="6"/>
  <c r="W127" i="6" s="1"/>
  <c r="V126" i="6"/>
  <c r="W126" i="6" s="1"/>
  <c r="V125" i="6"/>
  <c r="W125" i="6" s="1"/>
  <c r="V124" i="6"/>
  <c r="W124" i="6" s="1"/>
  <c r="V123" i="6"/>
  <c r="W123" i="6" s="1"/>
  <c r="V122" i="6"/>
  <c r="W122" i="6" s="1"/>
  <c r="V121" i="6"/>
  <c r="W121" i="6" s="1"/>
  <c r="V120" i="6"/>
  <c r="W120" i="6" s="1"/>
  <c r="V119" i="6"/>
  <c r="W119" i="6" s="1"/>
  <c r="V118" i="6"/>
  <c r="W118" i="6" s="1"/>
  <c r="V117" i="6"/>
  <c r="W117" i="6" s="1"/>
  <c r="V116" i="6"/>
  <c r="W116" i="6" s="1"/>
  <c r="V115" i="6"/>
  <c r="W115" i="6" s="1"/>
  <c r="V114" i="6"/>
  <c r="W114" i="6" s="1"/>
  <c r="V113" i="6"/>
  <c r="W113" i="6" s="1"/>
  <c r="V112" i="6"/>
  <c r="W112" i="6" s="1"/>
  <c r="V111" i="6"/>
  <c r="W111" i="6" s="1"/>
  <c r="V110" i="6"/>
  <c r="W110" i="6" s="1"/>
  <c r="V109" i="6"/>
  <c r="W109" i="6" s="1"/>
  <c r="V108" i="6"/>
  <c r="W108" i="6" s="1"/>
  <c r="V107" i="6"/>
  <c r="W107" i="6" s="1"/>
  <c r="V106" i="6"/>
  <c r="W106" i="6" s="1"/>
  <c r="V105" i="6"/>
  <c r="W105" i="6" s="1"/>
  <c r="V104" i="6"/>
  <c r="W104" i="6" s="1"/>
  <c r="V103" i="6"/>
  <c r="W103" i="6" s="1"/>
  <c r="V102" i="6"/>
  <c r="W102" i="6" s="1"/>
  <c r="V101" i="6"/>
  <c r="W101" i="6" s="1"/>
  <c r="V100" i="6"/>
  <c r="W100" i="6" s="1"/>
  <c r="V99" i="6"/>
  <c r="W99" i="6" s="1"/>
  <c r="V98" i="6"/>
  <c r="W98" i="6" s="1"/>
  <c r="V97" i="6"/>
  <c r="W97" i="6" s="1"/>
  <c r="V96" i="6"/>
  <c r="W96" i="6" s="1"/>
  <c r="V95" i="6"/>
  <c r="W95" i="6" s="1"/>
  <c r="V94" i="6"/>
  <c r="W94" i="6" s="1"/>
  <c r="V93" i="6"/>
  <c r="W93" i="6" s="1"/>
  <c r="V92" i="6"/>
  <c r="W92" i="6" s="1"/>
  <c r="V91" i="6"/>
  <c r="W91" i="6" s="1"/>
  <c r="V90" i="6"/>
  <c r="W90" i="6" s="1"/>
  <c r="V89" i="6"/>
  <c r="W89" i="6" s="1"/>
  <c r="V88" i="6"/>
  <c r="W88" i="6" s="1"/>
  <c r="V87" i="6"/>
  <c r="K87" i="6"/>
  <c r="V86" i="6"/>
  <c r="K86" i="6"/>
  <c r="V85" i="6"/>
  <c r="K85" i="6"/>
  <c r="V84" i="6"/>
  <c r="AG84" i="6" s="1"/>
  <c r="K84" i="6"/>
  <c r="V83" i="6"/>
  <c r="K83" i="6"/>
  <c r="V82" i="6"/>
  <c r="W82" i="6" s="1"/>
  <c r="K82" i="6"/>
  <c r="V81" i="6"/>
  <c r="K81" i="6"/>
  <c r="V80" i="6"/>
  <c r="AG80" i="6" s="1"/>
  <c r="K80" i="6"/>
  <c r="V79" i="6"/>
  <c r="W79" i="6" s="1"/>
  <c r="K79" i="6"/>
  <c r="V78" i="6"/>
  <c r="W78" i="6" s="1"/>
  <c r="K78" i="6"/>
  <c r="V77" i="6"/>
  <c r="K77" i="6"/>
  <c r="V76" i="6"/>
  <c r="AG76" i="6" s="1"/>
  <c r="K76" i="6"/>
  <c r="AG75" i="6"/>
  <c r="V75" i="6"/>
  <c r="W75" i="6" s="1"/>
  <c r="K75" i="6"/>
  <c r="V74" i="6"/>
  <c r="W74" i="6" s="1"/>
  <c r="K74" i="6"/>
  <c r="V73" i="6"/>
  <c r="K73" i="6"/>
  <c r="V72" i="6"/>
  <c r="AG72" i="6" s="1"/>
  <c r="K72" i="6"/>
  <c r="V71" i="6"/>
  <c r="AG71" i="6" s="1"/>
  <c r="K71" i="6"/>
  <c r="V70" i="6"/>
  <c r="AG70" i="6" s="1"/>
  <c r="K70" i="6"/>
  <c r="V69" i="6"/>
  <c r="AG69" i="6" s="1"/>
  <c r="K69" i="6"/>
  <c r="V68" i="6"/>
  <c r="AG68" i="6" s="1"/>
  <c r="K68" i="6"/>
  <c r="V67" i="6"/>
  <c r="AG67" i="6" s="1"/>
  <c r="K67" i="6"/>
  <c r="V66" i="6"/>
  <c r="K66" i="6"/>
  <c r="V65" i="6"/>
  <c r="W65" i="6" s="1"/>
  <c r="K65" i="6"/>
  <c r="V64" i="6"/>
  <c r="K64" i="6"/>
  <c r="V63" i="6"/>
  <c r="AG63" i="6" s="1"/>
  <c r="K63" i="6"/>
  <c r="V62" i="6"/>
  <c r="AG62" i="6" s="1"/>
  <c r="K62" i="6"/>
  <c r="V61" i="6"/>
  <c r="AG61" i="6" s="1"/>
  <c r="K61" i="6"/>
  <c r="V60" i="6"/>
  <c r="K60" i="6"/>
  <c r="V59" i="6"/>
  <c r="W59" i="6" s="1"/>
  <c r="K59" i="6"/>
  <c r="V58" i="6"/>
  <c r="AG58" i="6" s="1"/>
  <c r="K58" i="6"/>
  <c r="V57" i="6"/>
  <c r="W57" i="6" s="1"/>
  <c r="K57" i="6"/>
  <c r="V56" i="6"/>
  <c r="AG56" i="6" s="1"/>
  <c r="K56" i="6"/>
  <c r="V55" i="6"/>
  <c r="W55" i="6" s="1"/>
  <c r="K55" i="6"/>
  <c r="V54" i="6"/>
  <c r="K54" i="6"/>
  <c r="V53" i="6"/>
  <c r="W53" i="6" s="1"/>
  <c r="K53" i="6"/>
  <c r="V52" i="6"/>
  <c r="K52" i="6"/>
  <c r="V51" i="6"/>
  <c r="W51" i="6" s="1"/>
  <c r="K51" i="6"/>
  <c r="V50" i="6"/>
  <c r="K50" i="6"/>
  <c r="V49" i="6"/>
  <c r="AG49" i="6" s="1"/>
  <c r="K49" i="6"/>
  <c r="W48" i="6"/>
  <c r="V48" i="6"/>
  <c r="AG48" i="6" s="1"/>
  <c r="K48" i="6"/>
  <c r="V47" i="6"/>
  <c r="AG47" i="6" s="1"/>
  <c r="K47" i="6"/>
  <c r="V46" i="6"/>
  <c r="AG46" i="6" s="1"/>
  <c r="K46" i="6"/>
  <c r="V45" i="6"/>
  <c r="AG45" i="6" s="1"/>
  <c r="K45" i="6"/>
  <c r="V44" i="6"/>
  <c r="K44" i="6"/>
  <c r="V43" i="6"/>
  <c r="AG43" i="6" s="1"/>
  <c r="K43" i="6"/>
  <c r="AG42" i="6"/>
  <c r="AG41" i="6"/>
  <c r="V40" i="6"/>
  <c r="AG40" i="6" s="1"/>
  <c r="K40" i="6"/>
  <c r="V39" i="6"/>
  <c r="AG39" i="6" s="1"/>
  <c r="K39" i="6"/>
  <c r="V38" i="6"/>
  <c r="V37" i="6"/>
  <c r="AG37" i="6" s="1"/>
  <c r="V36" i="6"/>
  <c r="K36" i="6"/>
  <c r="V35" i="6"/>
  <c r="W35" i="6" s="1"/>
  <c r="K35" i="6"/>
  <c r="V34" i="6"/>
  <c r="AG34" i="6" s="1"/>
  <c r="K34" i="6"/>
  <c r="V33" i="6"/>
  <c r="AG33" i="6" s="1"/>
  <c r="K33" i="6"/>
  <c r="V32" i="6"/>
  <c r="AG32" i="6" s="1"/>
  <c r="K32" i="6"/>
  <c r="V31" i="6"/>
  <c r="AG31" i="6" s="1"/>
  <c r="K31" i="6"/>
  <c r="V30" i="6"/>
  <c r="AG30" i="6" s="1"/>
  <c r="K30" i="6"/>
  <c r="V29" i="6"/>
  <c r="W29" i="6" s="1"/>
  <c r="K29" i="6"/>
  <c r="V28" i="6"/>
  <c r="K28" i="6"/>
  <c r="V27" i="6"/>
  <c r="W27" i="6" s="1"/>
  <c r="K27" i="6"/>
  <c r="V26" i="6"/>
  <c r="AG26" i="6" s="1"/>
  <c r="K26" i="6"/>
  <c r="V25" i="6"/>
  <c r="AG25" i="6" s="1"/>
  <c r="K25" i="6"/>
  <c r="V24" i="6"/>
  <c r="AG24" i="6" s="1"/>
  <c r="K24" i="6"/>
  <c r="V23" i="6"/>
  <c r="AG23" i="6" s="1"/>
  <c r="K23" i="6"/>
  <c r="V22" i="6"/>
  <c r="K22" i="6"/>
  <c r="V21" i="6"/>
  <c r="AG21" i="6" s="1"/>
  <c r="K21" i="6"/>
  <c r="V20" i="6"/>
  <c r="K20" i="6"/>
  <c r="V19" i="6"/>
  <c r="W19" i="6" s="1"/>
  <c r="V18" i="6"/>
  <c r="AG18" i="6" s="1"/>
  <c r="K18" i="6"/>
  <c r="V17" i="6"/>
  <c r="AG17" i="6" s="1"/>
  <c r="K17" i="6"/>
  <c r="V16" i="6"/>
  <c r="AG16" i="6" s="1"/>
  <c r="K16" i="6"/>
  <c r="V15" i="6"/>
  <c r="W15" i="6" s="1"/>
  <c r="K15" i="6"/>
  <c r="V14" i="6"/>
  <c r="AG14" i="6" s="1"/>
  <c r="K14" i="6"/>
  <c r="V13" i="6"/>
  <c r="AG13" i="6" s="1"/>
  <c r="K13" i="6"/>
  <c r="V12" i="6"/>
  <c r="K12" i="6"/>
  <c r="V11" i="6"/>
  <c r="W11" i="6" s="1"/>
  <c r="K11" i="6"/>
  <c r="V10" i="6"/>
  <c r="K10" i="6"/>
  <c r="V9" i="6"/>
  <c r="W9" i="6" s="1"/>
  <c r="K9" i="6"/>
  <c r="V8" i="6"/>
  <c r="K8" i="6"/>
  <c r="V7" i="6"/>
  <c r="AG7" i="6" s="1"/>
  <c r="K7" i="6"/>
  <c r="V6" i="6"/>
  <c r="AI242" i="6" s="1"/>
  <c r="K6" i="6"/>
  <c r="V5" i="6"/>
  <c r="AG5" i="6" s="1"/>
  <c r="K5" i="6"/>
  <c r="V4" i="6"/>
  <c r="K4" i="6"/>
  <c r="V3" i="6"/>
  <c r="AG3" i="6" s="1"/>
  <c r="K3" i="6"/>
  <c r="AH2" i="6"/>
  <c r="V2" i="6"/>
  <c r="AG2" i="6" s="1"/>
  <c r="AL267" i="5"/>
  <c r="AI267" i="5"/>
  <c r="AH267" i="5"/>
  <c r="AK267" i="5" s="1"/>
  <c r="AL266" i="5"/>
  <c r="AN266" i="5" s="1"/>
  <c r="AI266" i="5"/>
  <c r="AH266" i="5"/>
  <c r="AK266" i="5" s="1"/>
  <c r="AL265" i="5"/>
  <c r="AM265" i="5" s="1"/>
  <c r="AP265" i="5" s="1"/>
  <c r="AI265" i="5"/>
  <c r="AH265" i="5"/>
  <c r="AK265" i="5" s="1"/>
  <c r="AL264" i="5"/>
  <c r="AN264" i="5" s="1"/>
  <c r="AI264" i="5"/>
  <c r="AH264" i="5"/>
  <c r="AK264" i="5" s="1"/>
  <c r="AL263" i="5"/>
  <c r="AN263" i="5" s="1"/>
  <c r="AI263" i="5"/>
  <c r="AH263" i="5"/>
  <c r="AK263" i="5" s="1"/>
  <c r="AL262" i="5"/>
  <c r="AN262" i="5" s="1"/>
  <c r="AI262" i="5"/>
  <c r="AH262" i="5"/>
  <c r="AK262" i="5" s="1"/>
  <c r="AL261" i="5"/>
  <c r="AN261" i="5" s="1"/>
  <c r="AI261" i="5"/>
  <c r="AH261" i="5"/>
  <c r="AK261" i="5" s="1"/>
  <c r="AL260" i="5"/>
  <c r="AN260" i="5" s="1"/>
  <c r="AI260" i="5"/>
  <c r="AH260" i="5"/>
  <c r="AK260" i="5" s="1"/>
  <c r="AL259" i="5"/>
  <c r="AN259" i="5" s="1"/>
  <c r="AI259" i="5"/>
  <c r="AH259" i="5"/>
  <c r="AK259" i="5" s="1"/>
  <c r="AL258" i="5"/>
  <c r="AN258" i="5" s="1"/>
  <c r="AI258" i="5"/>
  <c r="AH258" i="5"/>
  <c r="AK258" i="5" s="1"/>
  <c r="AL257" i="5"/>
  <c r="AN257" i="5" s="1"/>
  <c r="AI257" i="5"/>
  <c r="AH257" i="5"/>
  <c r="AK257" i="5" s="1"/>
  <c r="AL256" i="5"/>
  <c r="AN256" i="5" s="1"/>
  <c r="AI256" i="5"/>
  <c r="AH256" i="5"/>
  <c r="AK256" i="5" s="1"/>
  <c r="AL255" i="5"/>
  <c r="AN255" i="5" s="1"/>
  <c r="AI255" i="5"/>
  <c r="AH255" i="5"/>
  <c r="AK255" i="5" s="1"/>
  <c r="AL254" i="5"/>
  <c r="AN254" i="5" s="1"/>
  <c r="AI254" i="5"/>
  <c r="AH254" i="5"/>
  <c r="AK254" i="5" s="1"/>
  <c r="AL253" i="5"/>
  <c r="AN253" i="5" s="1"/>
  <c r="AI253" i="5"/>
  <c r="AH253" i="5"/>
  <c r="AK253" i="5" s="1"/>
  <c r="AL252" i="5"/>
  <c r="AN252" i="5" s="1"/>
  <c r="AI252" i="5"/>
  <c r="AH252" i="5"/>
  <c r="AK252" i="5" s="1"/>
  <c r="AL251" i="5"/>
  <c r="AN251" i="5" s="1"/>
  <c r="AI251" i="5"/>
  <c r="AH251" i="5"/>
  <c r="AK251" i="5" s="1"/>
  <c r="AL250" i="5"/>
  <c r="AN250" i="5" s="1"/>
  <c r="AI250" i="5"/>
  <c r="AH250" i="5"/>
  <c r="AK250" i="5" s="1"/>
  <c r="AL249" i="5"/>
  <c r="AN249" i="5" s="1"/>
  <c r="AI249" i="5"/>
  <c r="AH249" i="5"/>
  <c r="AK249" i="5" s="1"/>
  <c r="AL248" i="5"/>
  <c r="AN248" i="5" s="1"/>
  <c r="AI248" i="5"/>
  <c r="AH248" i="5"/>
  <c r="AK248" i="5" s="1"/>
  <c r="AL247" i="5"/>
  <c r="AN247" i="5" s="1"/>
  <c r="AI247" i="5"/>
  <c r="AH247" i="5"/>
  <c r="AK247" i="5" s="1"/>
  <c r="AL246" i="5"/>
  <c r="AN246" i="5" s="1"/>
  <c r="AI246" i="5"/>
  <c r="AH246" i="5"/>
  <c r="AK246" i="5" s="1"/>
  <c r="AL245" i="5"/>
  <c r="AN245" i="5" s="1"/>
  <c r="AI245" i="5"/>
  <c r="AH245" i="5"/>
  <c r="AK245" i="5" s="1"/>
  <c r="AL244" i="5"/>
  <c r="AN244" i="5" s="1"/>
  <c r="AI244" i="5"/>
  <c r="AH244" i="5"/>
  <c r="AK244" i="5" s="1"/>
  <c r="AL243" i="5"/>
  <c r="AN243" i="5" s="1"/>
  <c r="AI243" i="5"/>
  <c r="AH243" i="5"/>
  <c r="AK243" i="5" s="1"/>
  <c r="AL242" i="5"/>
  <c r="AN242" i="5" s="1"/>
  <c r="AH242" i="5"/>
  <c r="AK242" i="5" s="1"/>
  <c r="AL241" i="5"/>
  <c r="AN241" i="5" s="1"/>
  <c r="AI241" i="5"/>
  <c r="AH241" i="5"/>
  <c r="AK241" i="5" s="1"/>
  <c r="AL240" i="5"/>
  <c r="AN240" i="5" s="1"/>
  <c r="AH240" i="5"/>
  <c r="AK240" i="5" s="1"/>
  <c r="AL239" i="5"/>
  <c r="AN239" i="5" s="1"/>
  <c r="AI239" i="5"/>
  <c r="AH239" i="5"/>
  <c r="AK239" i="5" s="1"/>
  <c r="AL238" i="5"/>
  <c r="AN238" i="5" s="1"/>
  <c r="AI238" i="5"/>
  <c r="AH238" i="5"/>
  <c r="AK238" i="5" s="1"/>
  <c r="AL237" i="5"/>
  <c r="AN237" i="5" s="1"/>
  <c r="AI237" i="5"/>
  <c r="AH237" i="5"/>
  <c r="AK237" i="5" s="1"/>
  <c r="AL236" i="5"/>
  <c r="AN236" i="5" s="1"/>
  <c r="AI236" i="5"/>
  <c r="AH236" i="5"/>
  <c r="AK236" i="5" s="1"/>
  <c r="AL235" i="5"/>
  <c r="AN235" i="5" s="1"/>
  <c r="AI235" i="5"/>
  <c r="AH235" i="5"/>
  <c r="AK235" i="5" s="1"/>
  <c r="AL234" i="5"/>
  <c r="AN234" i="5" s="1"/>
  <c r="AI234" i="5"/>
  <c r="AH234" i="5"/>
  <c r="AK234" i="5" s="1"/>
  <c r="AL233" i="5"/>
  <c r="AN233" i="5" s="1"/>
  <c r="AI233" i="5"/>
  <c r="AH233" i="5"/>
  <c r="AK233" i="5" s="1"/>
  <c r="AL232" i="5"/>
  <c r="AN232" i="5" s="1"/>
  <c r="AI232" i="5"/>
  <c r="AH232" i="5"/>
  <c r="AK232" i="5" s="1"/>
  <c r="AL231" i="5"/>
  <c r="AN231" i="5" s="1"/>
  <c r="AI231" i="5"/>
  <c r="AH231" i="5"/>
  <c r="AK231" i="5" s="1"/>
  <c r="AL230" i="5"/>
  <c r="AN230" i="5" s="1"/>
  <c r="AI230" i="5"/>
  <c r="AH230" i="5"/>
  <c r="AK230" i="5" s="1"/>
  <c r="AL229" i="5"/>
  <c r="AN229" i="5" s="1"/>
  <c r="AI229" i="5"/>
  <c r="AH229" i="5"/>
  <c r="AK229" i="5" s="1"/>
  <c r="AL228" i="5"/>
  <c r="AN228" i="5" s="1"/>
  <c r="AI228" i="5"/>
  <c r="AH228" i="5"/>
  <c r="AK228" i="5" s="1"/>
  <c r="AL227" i="5"/>
  <c r="AN227" i="5" s="1"/>
  <c r="AI227" i="5"/>
  <c r="AH227" i="5"/>
  <c r="AK227" i="5" s="1"/>
  <c r="AL226" i="5"/>
  <c r="AN226" i="5" s="1"/>
  <c r="AI226" i="5"/>
  <c r="AH226" i="5"/>
  <c r="AK226" i="5" s="1"/>
  <c r="AL225" i="5"/>
  <c r="AN225" i="5" s="1"/>
  <c r="AI225" i="5"/>
  <c r="AH225" i="5"/>
  <c r="AK225" i="5" s="1"/>
  <c r="AL224" i="5"/>
  <c r="AN224" i="5" s="1"/>
  <c r="AI224" i="5"/>
  <c r="AH224" i="5"/>
  <c r="AK224" i="5" s="1"/>
  <c r="AL223" i="5"/>
  <c r="AN223" i="5" s="1"/>
  <c r="AI223" i="5"/>
  <c r="AH223" i="5"/>
  <c r="AK223" i="5" s="1"/>
  <c r="AL222" i="5"/>
  <c r="AN222" i="5" s="1"/>
  <c r="AI222" i="5"/>
  <c r="AH222" i="5"/>
  <c r="AK222" i="5" s="1"/>
  <c r="AL221" i="5"/>
  <c r="AN221" i="5" s="1"/>
  <c r="AI221" i="5"/>
  <c r="AH221" i="5"/>
  <c r="AK221" i="5" s="1"/>
  <c r="AL220" i="5"/>
  <c r="AN220" i="5" s="1"/>
  <c r="AI220" i="5"/>
  <c r="AH220" i="5"/>
  <c r="AK220" i="5" s="1"/>
  <c r="AL219" i="5"/>
  <c r="AN219" i="5" s="1"/>
  <c r="AI219" i="5"/>
  <c r="AH219" i="5"/>
  <c r="AK219" i="5" s="1"/>
  <c r="AL218" i="5"/>
  <c r="AN218" i="5" s="1"/>
  <c r="AI218" i="5"/>
  <c r="AH218" i="5"/>
  <c r="AL217" i="5"/>
  <c r="AN217" i="5" s="1"/>
  <c r="AI217" i="5"/>
  <c r="AH217" i="5"/>
  <c r="AL216" i="5"/>
  <c r="AN216" i="5" s="1"/>
  <c r="AI216" i="5"/>
  <c r="AH216" i="5"/>
  <c r="AL215" i="5"/>
  <c r="AN215" i="5" s="1"/>
  <c r="AI215" i="5"/>
  <c r="AH215" i="5"/>
  <c r="AK215" i="5" s="1"/>
  <c r="AL214" i="5"/>
  <c r="AN214" i="5" s="1"/>
  <c r="AI214" i="5"/>
  <c r="AH214" i="5"/>
  <c r="AK214" i="5" s="1"/>
  <c r="AL213" i="5"/>
  <c r="AN213" i="5" s="1"/>
  <c r="AI213" i="5"/>
  <c r="AH213" i="5"/>
  <c r="AK213" i="5" s="1"/>
  <c r="AL212" i="5"/>
  <c r="AN212" i="5" s="1"/>
  <c r="AI212" i="5"/>
  <c r="AH212" i="5"/>
  <c r="AL211" i="5"/>
  <c r="AN211" i="5" s="1"/>
  <c r="AI211" i="5"/>
  <c r="AH211" i="5"/>
  <c r="AL210" i="5"/>
  <c r="AN210" i="5" s="1"/>
  <c r="AI210" i="5"/>
  <c r="AH210" i="5"/>
  <c r="AL209" i="5"/>
  <c r="AN209" i="5" s="1"/>
  <c r="AI209" i="5"/>
  <c r="AH209" i="5"/>
  <c r="AK209" i="5" s="1"/>
  <c r="AL208" i="5"/>
  <c r="AN208" i="5" s="1"/>
  <c r="AI208" i="5"/>
  <c r="AH208" i="5"/>
  <c r="AK208" i="5" s="1"/>
  <c r="AL207" i="5"/>
  <c r="AN207" i="5" s="1"/>
  <c r="AI207" i="5"/>
  <c r="AH207" i="5"/>
  <c r="AK207" i="5" s="1"/>
  <c r="AB207" i="5"/>
  <c r="AL206" i="5"/>
  <c r="AN206" i="5" s="1"/>
  <c r="AI206" i="5"/>
  <c r="AH206" i="5"/>
  <c r="AP205" i="5"/>
  <c r="AN205" i="5"/>
  <c r="AI205" i="5"/>
  <c r="AH205" i="5"/>
  <c r="AK205" i="5" s="1"/>
  <c r="AL204" i="5"/>
  <c r="AN204" i="5" s="1"/>
  <c r="AI204" i="5"/>
  <c r="AH204" i="5"/>
  <c r="AK204" i="5" s="1"/>
  <c r="AL203" i="5"/>
  <c r="AN203" i="5" s="1"/>
  <c r="AI203" i="5"/>
  <c r="AH203" i="5"/>
  <c r="AK203" i="5" s="1"/>
  <c r="AH200" i="5"/>
  <c r="V200" i="5"/>
  <c r="W200" i="5" s="1"/>
  <c r="K200" i="5"/>
  <c r="AH199" i="5"/>
  <c r="V199" i="5"/>
  <c r="W199" i="5" s="1"/>
  <c r="AH198" i="5"/>
  <c r="V198" i="5"/>
  <c r="W198" i="5" s="1"/>
  <c r="AH197" i="5"/>
  <c r="V197" i="5"/>
  <c r="W197" i="5" s="1"/>
  <c r="AH196" i="5"/>
  <c r="V196" i="5"/>
  <c r="W196" i="5" s="1"/>
  <c r="AH195" i="5"/>
  <c r="V195" i="5"/>
  <c r="W195" i="5" s="1"/>
  <c r="AH194" i="5"/>
  <c r="V194" i="5"/>
  <c r="W194" i="5" s="1"/>
  <c r="AH193" i="5"/>
  <c r="V193" i="5"/>
  <c r="W193" i="5" s="1"/>
  <c r="AH192" i="5"/>
  <c r="V192" i="5"/>
  <c r="W192" i="5" s="1"/>
  <c r="AH191" i="5"/>
  <c r="V191" i="5"/>
  <c r="W191" i="5" s="1"/>
  <c r="AH190" i="5"/>
  <c r="V190" i="5"/>
  <c r="W190" i="5" s="1"/>
  <c r="AH189" i="5"/>
  <c r="V189" i="5"/>
  <c r="W189" i="5" s="1"/>
  <c r="AH188" i="5"/>
  <c r="V188" i="5"/>
  <c r="W188" i="5" s="1"/>
  <c r="AH187" i="5"/>
  <c r="V187" i="5"/>
  <c r="W187" i="5" s="1"/>
  <c r="AH186" i="5"/>
  <c r="V186" i="5"/>
  <c r="W186" i="5" s="1"/>
  <c r="AH185" i="5"/>
  <c r="V185" i="5"/>
  <c r="W185" i="5" s="1"/>
  <c r="AH184" i="5"/>
  <c r="V184" i="5"/>
  <c r="W184" i="5" s="1"/>
  <c r="AH183" i="5"/>
  <c r="V183" i="5"/>
  <c r="W183" i="5" s="1"/>
  <c r="AH182" i="5"/>
  <c r="V182" i="5"/>
  <c r="W182" i="5" s="1"/>
  <c r="AH181" i="5"/>
  <c r="V181" i="5"/>
  <c r="W181" i="5" s="1"/>
  <c r="AH180" i="5"/>
  <c r="W180" i="5"/>
  <c r="V180" i="5"/>
  <c r="AH179" i="5"/>
  <c r="V179" i="5"/>
  <c r="W179" i="5" s="1"/>
  <c r="AH178" i="5"/>
  <c r="V178" i="5"/>
  <c r="W178" i="5" s="1"/>
  <c r="AH177" i="5"/>
  <c r="V177" i="5"/>
  <c r="W177" i="5" s="1"/>
  <c r="AH176" i="5"/>
  <c r="V176" i="5"/>
  <c r="W176" i="5" s="1"/>
  <c r="AH175" i="5"/>
  <c r="V175" i="5"/>
  <c r="W175" i="5" s="1"/>
  <c r="AH174" i="5"/>
  <c r="V174" i="5"/>
  <c r="W174" i="5" s="1"/>
  <c r="AH173" i="5"/>
  <c r="V173" i="5"/>
  <c r="W173" i="5" s="1"/>
  <c r="AH172" i="5"/>
  <c r="V172" i="5"/>
  <c r="W172" i="5" s="1"/>
  <c r="AH171" i="5"/>
  <c r="V171" i="5"/>
  <c r="W171" i="5" s="1"/>
  <c r="AH170" i="5"/>
  <c r="V170" i="5"/>
  <c r="W170" i="5" s="1"/>
  <c r="AH169" i="5"/>
  <c r="V169" i="5"/>
  <c r="W169" i="5" s="1"/>
  <c r="AH168" i="5"/>
  <c r="W168" i="5"/>
  <c r="V168" i="5"/>
  <c r="AH167" i="5"/>
  <c r="V167" i="5"/>
  <c r="W167" i="5" s="1"/>
  <c r="AH166" i="5"/>
  <c r="V166" i="5"/>
  <c r="W166" i="5" s="1"/>
  <c r="AH165" i="5"/>
  <c r="V165" i="5"/>
  <c r="W165" i="5" s="1"/>
  <c r="AH164" i="5"/>
  <c r="V164" i="5"/>
  <c r="W164" i="5" s="1"/>
  <c r="AH163" i="5"/>
  <c r="V163" i="5"/>
  <c r="W163" i="5" s="1"/>
  <c r="AH162" i="5"/>
  <c r="V162" i="5"/>
  <c r="W162" i="5" s="1"/>
  <c r="AH161" i="5"/>
  <c r="V161" i="5"/>
  <c r="W161" i="5" s="1"/>
  <c r="AH160" i="5"/>
  <c r="V160" i="5"/>
  <c r="W160" i="5" s="1"/>
  <c r="AH159" i="5"/>
  <c r="V159" i="5"/>
  <c r="W159" i="5" s="1"/>
  <c r="AH158" i="5"/>
  <c r="V158" i="5"/>
  <c r="W158" i="5" s="1"/>
  <c r="AH157" i="5"/>
  <c r="V157" i="5"/>
  <c r="W157" i="5" s="1"/>
  <c r="AH156" i="5"/>
  <c r="V156" i="5"/>
  <c r="W156" i="5" s="1"/>
  <c r="AH155" i="5"/>
  <c r="V155" i="5"/>
  <c r="W155" i="5" s="1"/>
  <c r="AH154" i="5"/>
  <c r="V154" i="5"/>
  <c r="W154" i="5" s="1"/>
  <c r="AH153" i="5"/>
  <c r="V153" i="5"/>
  <c r="W153" i="5" s="1"/>
  <c r="AH152" i="5"/>
  <c r="V152" i="5"/>
  <c r="W152" i="5" s="1"/>
  <c r="AH151" i="5"/>
  <c r="V151" i="5"/>
  <c r="W151" i="5" s="1"/>
  <c r="AH150" i="5"/>
  <c r="V150" i="5"/>
  <c r="W150" i="5" s="1"/>
  <c r="AH149" i="5"/>
  <c r="V149" i="5"/>
  <c r="W149" i="5" s="1"/>
  <c r="AH148" i="5"/>
  <c r="V148" i="5"/>
  <c r="W148" i="5" s="1"/>
  <c r="AH147" i="5"/>
  <c r="V147" i="5"/>
  <c r="W147" i="5" s="1"/>
  <c r="AH146" i="5"/>
  <c r="V146" i="5"/>
  <c r="W146" i="5" s="1"/>
  <c r="AH145" i="5"/>
  <c r="V145" i="5"/>
  <c r="W145" i="5" s="1"/>
  <c r="AH144" i="5"/>
  <c r="V144" i="5"/>
  <c r="W144" i="5" s="1"/>
  <c r="AH143" i="5"/>
  <c r="V143" i="5"/>
  <c r="W143" i="5" s="1"/>
  <c r="AH142" i="5"/>
  <c r="V142" i="5"/>
  <c r="W142" i="5" s="1"/>
  <c r="AH141" i="5"/>
  <c r="V141" i="5"/>
  <c r="W141" i="5" s="1"/>
  <c r="AH140" i="5"/>
  <c r="V140" i="5"/>
  <c r="W140" i="5" s="1"/>
  <c r="AH139" i="5"/>
  <c r="V139" i="5"/>
  <c r="W139" i="5" s="1"/>
  <c r="AH138" i="5"/>
  <c r="V138" i="5"/>
  <c r="W138" i="5" s="1"/>
  <c r="AH137" i="5"/>
  <c r="V137" i="5"/>
  <c r="W137" i="5" s="1"/>
  <c r="AH136" i="5"/>
  <c r="V136" i="5"/>
  <c r="W136" i="5" s="1"/>
  <c r="AH135" i="5"/>
  <c r="V135" i="5"/>
  <c r="W135" i="5" s="1"/>
  <c r="AH134" i="5"/>
  <c r="V134" i="5"/>
  <c r="W134" i="5" s="1"/>
  <c r="AH133" i="5"/>
  <c r="V133" i="5"/>
  <c r="W133" i="5" s="1"/>
  <c r="AH132" i="5"/>
  <c r="V132" i="5"/>
  <c r="W132" i="5" s="1"/>
  <c r="AH131" i="5"/>
  <c r="V131" i="5"/>
  <c r="W131" i="5" s="1"/>
  <c r="AH130" i="5"/>
  <c r="V130" i="5"/>
  <c r="W130" i="5" s="1"/>
  <c r="AH129" i="5"/>
  <c r="V129" i="5"/>
  <c r="W129" i="5" s="1"/>
  <c r="AH128" i="5"/>
  <c r="W128" i="5"/>
  <c r="V128" i="5"/>
  <c r="AH127" i="5"/>
  <c r="V127" i="5"/>
  <c r="W127" i="5" s="1"/>
  <c r="AH126" i="5"/>
  <c r="V126" i="5"/>
  <c r="W126" i="5" s="1"/>
  <c r="AH125" i="5"/>
  <c r="V125" i="5"/>
  <c r="W125" i="5" s="1"/>
  <c r="AH124" i="5"/>
  <c r="V124" i="5"/>
  <c r="W124" i="5" s="1"/>
  <c r="AH123" i="5"/>
  <c r="V123" i="5"/>
  <c r="W123" i="5" s="1"/>
  <c r="AH122" i="5"/>
  <c r="W122" i="5"/>
  <c r="V122" i="5"/>
  <c r="AH121" i="5"/>
  <c r="V121" i="5"/>
  <c r="W121" i="5" s="1"/>
  <c r="AH120" i="5"/>
  <c r="V120" i="5"/>
  <c r="W120" i="5" s="1"/>
  <c r="AH119" i="5"/>
  <c r="V119" i="5"/>
  <c r="W119" i="5" s="1"/>
  <c r="AH118" i="5"/>
  <c r="V118" i="5"/>
  <c r="W118" i="5" s="1"/>
  <c r="AH117" i="5"/>
  <c r="V117" i="5"/>
  <c r="W117" i="5" s="1"/>
  <c r="AH116" i="5"/>
  <c r="V116" i="5"/>
  <c r="W116" i="5" s="1"/>
  <c r="AH115" i="5"/>
  <c r="V115" i="5"/>
  <c r="W115" i="5" s="1"/>
  <c r="AH114" i="5"/>
  <c r="V114" i="5"/>
  <c r="W114" i="5" s="1"/>
  <c r="AH113" i="5"/>
  <c r="V113" i="5"/>
  <c r="W113" i="5" s="1"/>
  <c r="AH112" i="5"/>
  <c r="V112" i="5"/>
  <c r="W112" i="5" s="1"/>
  <c r="AH111" i="5"/>
  <c r="V111" i="5"/>
  <c r="W111" i="5" s="1"/>
  <c r="AH110" i="5"/>
  <c r="V110" i="5"/>
  <c r="W110" i="5" s="1"/>
  <c r="AH109" i="5"/>
  <c r="V109" i="5"/>
  <c r="W109" i="5" s="1"/>
  <c r="AH108" i="5"/>
  <c r="V108" i="5"/>
  <c r="W108" i="5" s="1"/>
  <c r="AH107" i="5"/>
  <c r="V107" i="5"/>
  <c r="W107" i="5" s="1"/>
  <c r="AH106" i="5"/>
  <c r="V106" i="5"/>
  <c r="W106" i="5" s="1"/>
  <c r="AH105" i="5"/>
  <c r="V105" i="5"/>
  <c r="W105" i="5" s="1"/>
  <c r="AH104" i="5"/>
  <c r="V104" i="5"/>
  <c r="W104" i="5" s="1"/>
  <c r="AH103" i="5"/>
  <c r="V103" i="5"/>
  <c r="W103" i="5" s="1"/>
  <c r="AH102" i="5"/>
  <c r="V102" i="5"/>
  <c r="W102" i="5" s="1"/>
  <c r="AH101" i="5"/>
  <c r="V101" i="5"/>
  <c r="W101" i="5" s="1"/>
  <c r="AH100" i="5"/>
  <c r="V100" i="5"/>
  <c r="W100" i="5" s="1"/>
  <c r="AH99" i="5"/>
  <c r="V99" i="5"/>
  <c r="W99" i="5" s="1"/>
  <c r="AH98" i="5"/>
  <c r="V98" i="5"/>
  <c r="W98" i="5" s="1"/>
  <c r="AH97" i="5"/>
  <c r="V97" i="5"/>
  <c r="W97" i="5" s="1"/>
  <c r="AH96" i="5"/>
  <c r="V96" i="5"/>
  <c r="W96" i="5" s="1"/>
  <c r="AH95" i="5"/>
  <c r="V95" i="5"/>
  <c r="W95" i="5" s="1"/>
  <c r="AH94" i="5"/>
  <c r="V94" i="5"/>
  <c r="W94" i="5" s="1"/>
  <c r="AH93" i="5"/>
  <c r="V93" i="5"/>
  <c r="W93" i="5" s="1"/>
  <c r="AH92" i="5"/>
  <c r="V92" i="5"/>
  <c r="W92" i="5" s="1"/>
  <c r="AH91" i="5"/>
  <c r="V91" i="5"/>
  <c r="W91" i="5" s="1"/>
  <c r="AH90" i="5"/>
  <c r="V90" i="5"/>
  <c r="W90" i="5" s="1"/>
  <c r="AH89" i="5"/>
  <c r="V89" i="5"/>
  <c r="W89" i="5" s="1"/>
  <c r="AH88" i="5"/>
  <c r="V88" i="5"/>
  <c r="W88" i="5" s="1"/>
  <c r="AH87" i="5"/>
  <c r="V87" i="5"/>
  <c r="K87" i="5"/>
  <c r="AH86" i="5"/>
  <c r="V86" i="5"/>
  <c r="K86" i="5"/>
  <c r="AH85" i="5"/>
  <c r="V85" i="5"/>
  <c r="K85" i="5"/>
  <c r="AH84" i="5"/>
  <c r="V84" i="5"/>
  <c r="K84" i="5"/>
  <c r="AH83" i="5"/>
  <c r="V83" i="5"/>
  <c r="K83" i="5"/>
  <c r="AH82" i="5"/>
  <c r="V82" i="5"/>
  <c r="K82" i="5"/>
  <c r="AH81" i="5"/>
  <c r="V81" i="5"/>
  <c r="K81" i="5"/>
  <c r="AH80" i="5"/>
  <c r="V80" i="5"/>
  <c r="K80" i="5"/>
  <c r="AH79" i="5"/>
  <c r="V79" i="5"/>
  <c r="K79" i="5"/>
  <c r="AH78" i="5"/>
  <c r="V78" i="5"/>
  <c r="K78" i="5"/>
  <c r="AH77" i="5"/>
  <c r="V77" i="5"/>
  <c r="K77" i="5"/>
  <c r="AH76" i="5"/>
  <c r="V76" i="5"/>
  <c r="K76" i="5"/>
  <c r="AH75" i="5"/>
  <c r="V75" i="5"/>
  <c r="K75" i="5"/>
  <c r="AH74" i="5"/>
  <c r="V74" i="5"/>
  <c r="K74" i="5"/>
  <c r="AH73" i="5"/>
  <c r="V73" i="5"/>
  <c r="AG73" i="5" s="1"/>
  <c r="K73" i="5"/>
  <c r="AH72" i="5"/>
  <c r="V72" i="5"/>
  <c r="W72" i="5" s="1"/>
  <c r="K72" i="5"/>
  <c r="AH71" i="5"/>
  <c r="V71" i="5"/>
  <c r="W71" i="5" s="1"/>
  <c r="K71" i="5"/>
  <c r="AH70" i="5"/>
  <c r="V70" i="5"/>
  <c r="K70" i="5"/>
  <c r="AH69" i="5"/>
  <c r="V69" i="5"/>
  <c r="AG69" i="5" s="1"/>
  <c r="K69" i="5"/>
  <c r="AH68" i="5"/>
  <c r="V68" i="5"/>
  <c r="W68" i="5" s="1"/>
  <c r="K68" i="5"/>
  <c r="AH67" i="5"/>
  <c r="V67" i="5"/>
  <c r="W67" i="5" s="1"/>
  <c r="K67" i="5"/>
  <c r="AH66" i="5"/>
  <c r="V66" i="5"/>
  <c r="K66" i="5"/>
  <c r="AH65" i="5"/>
  <c r="V65" i="5"/>
  <c r="K65" i="5"/>
  <c r="AH64" i="5"/>
  <c r="V64" i="5"/>
  <c r="K64" i="5"/>
  <c r="AH63" i="5"/>
  <c r="V63" i="5"/>
  <c r="W63" i="5" s="1"/>
  <c r="K63" i="5"/>
  <c r="AH62" i="5"/>
  <c r="V62" i="5"/>
  <c r="K62" i="5"/>
  <c r="AH61" i="5"/>
  <c r="AG61" i="5"/>
  <c r="V61" i="5"/>
  <c r="W61" i="5" s="1"/>
  <c r="K61" i="5"/>
  <c r="AH60" i="5"/>
  <c r="V60" i="5"/>
  <c r="W60" i="5" s="1"/>
  <c r="K60" i="5"/>
  <c r="AH59" i="5"/>
  <c r="V59" i="5"/>
  <c r="W59" i="5" s="1"/>
  <c r="K59" i="5"/>
  <c r="AH58" i="5"/>
  <c r="V58" i="5"/>
  <c r="K58" i="5"/>
  <c r="AH57" i="5"/>
  <c r="V57" i="5"/>
  <c r="W57" i="5" s="1"/>
  <c r="K57" i="5"/>
  <c r="AH56" i="5"/>
  <c r="V56" i="5"/>
  <c r="K56" i="5"/>
  <c r="AH55" i="5"/>
  <c r="V55" i="5"/>
  <c r="W55" i="5" s="1"/>
  <c r="K55" i="5"/>
  <c r="AH54" i="5"/>
  <c r="V54" i="5"/>
  <c r="AG54" i="5" s="1"/>
  <c r="K54" i="5"/>
  <c r="AH53" i="5"/>
  <c r="V53" i="5"/>
  <c r="W53" i="5" s="1"/>
  <c r="K53" i="5"/>
  <c r="AH52" i="5"/>
  <c r="V52" i="5"/>
  <c r="AG52" i="5" s="1"/>
  <c r="K52" i="5"/>
  <c r="AH51" i="5"/>
  <c r="V51" i="5"/>
  <c r="W51" i="5" s="1"/>
  <c r="K51" i="5"/>
  <c r="AH50" i="5"/>
  <c r="V50" i="5"/>
  <c r="AG50" i="5" s="1"/>
  <c r="K50" i="5"/>
  <c r="AH49" i="5"/>
  <c r="V49" i="5"/>
  <c r="W49" i="5" s="1"/>
  <c r="K49" i="5"/>
  <c r="AH48" i="5"/>
  <c r="V48" i="5"/>
  <c r="AG48" i="5" s="1"/>
  <c r="K48" i="5"/>
  <c r="AH47" i="5"/>
  <c r="V47" i="5"/>
  <c r="W47" i="5" s="1"/>
  <c r="K47" i="5"/>
  <c r="AH46" i="5"/>
  <c r="V46" i="5"/>
  <c r="K46" i="5"/>
  <c r="AH45" i="5"/>
  <c r="V45" i="5"/>
  <c r="W45" i="5" s="1"/>
  <c r="K45" i="5"/>
  <c r="AH44" i="5"/>
  <c r="W44" i="5"/>
  <c r="V44" i="5"/>
  <c r="AG44" i="5" s="1"/>
  <c r="K44" i="5"/>
  <c r="AH43" i="5"/>
  <c r="V43" i="5"/>
  <c r="W43" i="5" s="1"/>
  <c r="K43" i="5"/>
  <c r="AH42" i="5"/>
  <c r="V42" i="5"/>
  <c r="AG42" i="5" s="1"/>
  <c r="K42" i="5"/>
  <c r="AH41" i="5"/>
  <c r="V41" i="5"/>
  <c r="W41" i="5" s="1"/>
  <c r="K41" i="5"/>
  <c r="AH40" i="5"/>
  <c r="V40" i="5"/>
  <c r="AG40" i="5" s="1"/>
  <c r="K40" i="5"/>
  <c r="AH39" i="5"/>
  <c r="V39" i="5"/>
  <c r="W39" i="5" s="1"/>
  <c r="K39" i="5"/>
  <c r="AH38" i="5"/>
  <c r="V38" i="5"/>
  <c r="K38" i="5"/>
  <c r="AH37" i="5"/>
  <c r="V37" i="5"/>
  <c r="W37" i="5" s="1"/>
  <c r="K37" i="5"/>
  <c r="AH36" i="5"/>
  <c r="V36" i="5"/>
  <c r="AG36" i="5" s="1"/>
  <c r="K36" i="5"/>
  <c r="AH35" i="5"/>
  <c r="V35" i="5"/>
  <c r="W35" i="5" s="1"/>
  <c r="K35" i="5"/>
  <c r="AH34" i="5"/>
  <c r="AG34" i="5"/>
  <c r="AH33" i="5"/>
  <c r="V33" i="5"/>
  <c r="W33" i="5" s="1"/>
  <c r="K33" i="5"/>
  <c r="AH32" i="5"/>
  <c r="V32" i="5"/>
  <c r="AG32" i="5" s="1"/>
  <c r="K32" i="5"/>
  <c r="AH31" i="5"/>
  <c r="V31" i="5"/>
  <c r="W31" i="5" s="1"/>
  <c r="K31" i="5"/>
  <c r="AH30" i="5"/>
  <c r="V30" i="5"/>
  <c r="AG30" i="5" s="1"/>
  <c r="K30" i="5"/>
  <c r="AH29" i="5"/>
  <c r="V29" i="5"/>
  <c r="W29" i="5" s="1"/>
  <c r="K29" i="5"/>
  <c r="AH28" i="5"/>
  <c r="V28" i="5"/>
  <c r="K28" i="5"/>
  <c r="AH27" i="5"/>
  <c r="V27" i="5"/>
  <c r="W27" i="5" s="1"/>
  <c r="K27" i="5"/>
  <c r="AH26" i="5"/>
  <c r="V26" i="5"/>
  <c r="AG26" i="5" s="1"/>
  <c r="K26" i="5"/>
  <c r="AH25" i="5"/>
  <c r="V25" i="5"/>
  <c r="AG25" i="5" s="1"/>
  <c r="K25" i="5"/>
  <c r="AH24" i="5"/>
  <c r="V24" i="5"/>
  <c r="K24" i="5"/>
  <c r="AH23" i="5"/>
  <c r="V23" i="5"/>
  <c r="K23" i="5"/>
  <c r="AH22" i="5"/>
  <c r="V22" i="5"/>
  <c r="K22" i="5"/>
  <c r="AH21" i="5"/>
  <c r="V21" i="5"/>
  <c r="K21" i="5"/>
  <c r="AH20" i="5"/>
  <c r="V20" i="5"/>
  <c r="K20" i="5"/>
  <c r="AH19" i="5"/>
  <c r="V19" i="5"/>
  <c r="K19" i="5"/>
  <c r="AH18" i="5"/>
  <c r="V18" i="5"/>
  <c r="K18" i="5"/>
  <c r="AH17" i="5"/>
  <c r="V17" i="5"/>
  <c r="K17" i="5"/>
  <c r="AH16" i="5"/>
  <c r="V16" i="5"/>
  <c r="AG16" i="5" s="1"/>
  <c r="K16" i="5"/>
  <c r="AH15" i="5"/>
  <c r="V15" i="5"/>
  <c r="W15" i="5" s="1"/>
  <c r="K15" i="5"/>
  <c r="AH14" i="5"/>
  <c r="V14" i="5"/>
  <c r="K14" i="5"/>
  <c r="AH13" i="5"/>
  <c r="V13" i="5"/>
  <c r="K13" i="5"/>
  <c r="AH12" i="5"/>
  <c r="V12" i="5"/>
  <c r="AG12" i="5" s="1"/>
  <c r="K12" i="5"/>
  <c r="AH11" i="5"/>
  <c r="V11" i="5"/>
  <c r="W11" i="5" s="1"/>
  <c r="K11" i="5"/>
  <c r="AH10" i="5"/>
  <c r="V10" i="5"/>
  <c r="AG10" i="5" s="1"/>
  <c r="K10" i="5"/>
  <c r="AH9" i="5"/>
  <c r="V9" i="5"/>
  <c r="AG9" i="5" s="1"/>
  <c r="K9" i="5"/>
  <c r="AH8" i="5"/>
  <c r="V8" i="5"/>
  <c r="AG8" i="5" s="1"/>
  <c r="K8" i="5"/>
  <c r="AH7" i="5"/>
  <c r="V7" i="5"/>
  <c r="W7" i="5" s="1"/>
  <c r="K7" i="5"/>
  <c r="AH6" i="5"/>
  <c r="V6" i="5"/>
  <c r="AG6" i="5" s="1"/>
  <c r="K6" i="5"/>
  <c r="AH5" i="5"/>
  <c r="V5" i="5"/>
  <c r="AG5" i="5" s="1"/>
  <c r="K5" i="5"/>
  <c r="AH4" i="5"/>
  <c r="V4" i="5"/>
  <c r="AG4" i="5" s="1"/>
  <c r="K4" i="5"/>
  <c r="AH3" i="5"/>
  <c r="V3" i="5"/>
  <c r="AG3" i="5" s="1"/>
  <c r="K3" i="5"/>
  <c r="AH2" i="5"/>
  <c r="V2" i="5"/>
  <c r="AG2" i="5" s="1"/>
  <c r="AL267" i="4"/>
  <c r="AI267" i="4"/>
  <c r="AH267" i="4"/>
  <c r="AK267" i="4" s="1"/>
  <c r="AL266" i="4"/>
  <c r="AN266" i="4" s="1"/>
  <c r="AI266" i="4"/>
  <c r="AH266" i="4"/>
  <c r="AK266" i="4" s="1"/>
  <c r="AL265" i="4"/>
  <c r="AM265" i="4" s="1"/>
  <c r="AP265" i="4" s="1"/>
  <c r="AI265" i="4"/>
  <c r="AH265" i="4"/>
  <c r="AK265" i="4" s="1"/>
  <c r="AL264" i="4"/>
  <c r="AN264" i="4" s="1"/>
  <c r="AI264" i="4"/>
  <c r="AH264" i="4"/>
  <c r="AK264" i="4" s="1"/>
  <c r="AL263" i="4"/>
  <c r="AN263" i="4" s="1"/>
  <c r="AI263" i="4"/>
  <c r="AH263" i="4"/>
  <c r="AK263" i="4" s="1"/>
  <c r="AL262" i="4"/>
  <c r="AN262" i="4" s="1"/>
  <c r="AI262" i="4"/>
  <c r="AH262" i="4"/>
  <c r="AK262" i="4" s="1"/>
  <c r="AL261" i="4"/>
  <c r="AN261" i="4" s="1"/>
  <c r="AI261" i="4"/>
  <c r="AH261" i="4"/>
  <c r="AK261" i="4" s="1"/>
  <c r="AL260" i="4"/>
  <c r="AN260" i="4" s="1"/>
  <c r="AI260" i="4"/>
  <c r="AH260" i="4"/>
  <c r="AK260" i="4" s="1"/>
  <c r="AL259" i="4"/>
  <c r="AN259" i="4" s="1"/>
  <c r="AI259" i="4"/>
  <c r="AH259" i="4"/>
  <c r="AL258" i="4"/>
  <c r="AN258" i="4" s="1"/>
  <c r="AI258" i="4"/>
  <c r="AH258" i="4"/>
  <c r="AL257" i="4"/>
  <c r="AN257" i="4" s="1"/>
  <c r="AI257" i="4"/>
  <c r="AH257" i="4"/>
  <c r="AL256" i="4"/>
  <c r="AN256" i="4" s="1"/>
  <c r="AI256" i="4"/>
  <c r="AH256" i="4"/>
  <c r="AL255" i="4"/>
  <c r="AN255" i="4" s="1"/>
  <c r="AI255" i="4"/>
  <c r="AH255" i="4"/>
  <c r="AL254" i="4"/>
  <c r="AN254" i="4" s="1"/>
  <c r="AI254" i="4"/>
  <c r="AH254" i="4"/>
  <c r="AL253" i="4"/>
  <c r="AN253" i="4" s="1"/>
  <c r="AI253" i="4"/>
  <c r="AH253" i="4"/>
  <c r="AL252" i="4"/>
  <c r="AN252" i="4" s="1"/>
  <c r="AI252" i="4"/>
  <c r="AH252" i="4"/>
  <c r="AL251" i="4"/>
  <c r="AN251" i="4" s="1"/>
  <c r="AI251" i="4"/>
  <c r="AH251" i="4"/>
  <c r="AL250" i="4"/>
  <c r="AN250" i="4" s="1"/>
  <c r="AI250" i="4"/>
  <c r="AH250" i="4"/>
  <c r="AL249" i="4"/>
  <c r="AN249" i="4" s="1"/>
  <c r="AI249" i="4"/>
  <c r="AH249" i="4"/>
  <c r="AL248" i="4"/>
  <c r="AN248" i="4" s="1"/>
  <c r="AI248" i="4"/>
  <c r="AH248" i="4"/>
  <c r="AL247" i="4"/>
  <c r="AN247" i="4" s="1"/>
  <c r="AI247" i="4"/>
  <c r="AH247" i="4"/>
  <c r="AL246" i="4"/>
  <c r="AN246" i="4" s="1"/>
  <c r="AI246" i="4"/>
  <c r="AH246" i="4"/>
  <c r="AL245" i="4"/>
  <c r="AN245" i="4" s="1"/>
  <c r="AI245" i="4"/>
  <c r="AH245" i="4"/>
  <c r="AL244" i="4"/>
  <c r="AN244" i="4" s="1"/>
  <c r="AI244" i="4"/>
  <c r="AH244" i="4"/>
  <c r="AL243" i="4"/>
  <c r="AN243" i="4" s="1"/>
  <c r="AI243" i="4"/>
  <c r="AH243" i="4"/>
  <c r="AL242" i="4"/>
  <c r="AN242" i="4" s="1"/>
  <c r="AH242" i="4"/>
  <c r="AL241" i="4"/>
  <c r="AN241" i="4" s="1"/>
  <c r="AH241" i="4"/>
  <c r="AL240" i="4"/>
  <c r="AN240" i="4" s="1"/>
  <c r="AH240" i="4"/>
  <c r="AL239" i="4"/>
  <c r="AN239" i="4" s="1"/>
  <c r="AI239" i="4"/>
  <c r="AH239" i="4"/>
  <c r="AL238" i="4"/>
  <c r="AN238" i="4" s="1"/>
  <c r="AI238" i="4"/>
  <c r="AH238" i="4"/>
  <c r="AL237" i="4"/>
  <c r="AN237" i="4" s="1"/>
  <c r="AI237" i="4"/>
  <c r="AH237" i="4"/>
  <c r="AL236" i="4"/>
  <c r="AN236" i="4" s="1"/>
  <c r="AI236" i="4"/>
  <c r="AH236" i="4"/>
  <c r="AL235" i="4"/>
  <c r="AN235" i="4" s="1"/>
  <c r="AI235" i="4"/>
  <c r="AH235" i="4"/>
  <c r="AL234" i="4"/>
  <c r="AN234" i="4" s="1"/>
  <c r="AI234" i="4"/>
  <c r="AH234" i="4"/>
  <c r="AL233" i="4"/>
  <c r="AN233" i="4" s="1"/>
  <c r="AI233" i="4"/>
  <c r="AH233" i="4"/>
  <c r="AL232" i="4"/>
  <c r="AN232" i="4" s="1"/>
  <c r="AI232" i="4"/>
  <c r="AH232" i="4"/>
  <c r="AL231" i="4"/>
  <c r="AN231" i="4" s="1"/>
  <c r="AI231" i="4"/>
  <c r="AH231" i="4"/>
  <c r="AL230" i="4"/>
  <c r="AN230" i="4" s="1"/>
  <c r="AI230" i="4"/>
  <c r="AH230" i="4"/>
  <c r="AL229" i="4"/>
  <c r="AN229" i="4" s="1"/>
  <c r="AI229" i="4"/>
  <c r="AH229" i="4"/>
  <c r="AL228" i="4"/>
  <c r="AN228" i="4" s="1"/>
  <c r="AI228" i="4"/>
  <c r="AH228" i="4"/>
  <c r="AL227" i="4"/>
  <c r="AN227" i="4" s="1"/>
  <c r="AI227" i="4"/>
  <c r="AH227" i="4"/>
  <c r="AL226" i="4"/>
  <c r="AN226" i="4" s="1"/>
  <c r="AI226" i="4"/>
  <c r="AH226" i="4"/>
  <c r="AL225" i="4"/>
  <c r="AN225" i="4" s="1"/>
  <c r="AI225" i="4"/>
  <c r="AH225" i="4"/>
  <c r="AL224" i="4"/>
  <c r="AN224" i="4" s="1"/>
  <c r="AI224" i="4"/>
  <c r="AH224" i="4"/>
  <c r="AL223" i="4"/>
  <c r="AI223" i="4"/>
  <c r="AH223" i="4"/>
  <c r="AL222" i="4"/>
  <c r="AI222" i="4"/>
  <c r="AH222" i="4"/>
  <c r="AK222" i="4" s="1"/>
  <c r="AL221" i="4"/>
  <c r="AI221" i="4"/>
  <c r="AH221" i="4"/>
  <c r="AK221" i="4" s="1"/>
  <c r="AL220" i="4"/>
  <c r="AI220" i="4"/>
  <c r="AH220" i="4"/>
  <c r="AK220" i="4" s="1"/>
  <c r="AL219" i="4"/>
  <c r="AI219" i="4"/>
  <c r="AH219" i="4"/>
  <c r="AK219" i="4" s="1"/>
  <c r="AL218" i="4"/>
  <c r="AI218" i="4"/>
  <c r="AH218" i="4"/>
  <c r="AK218" i="4" s="1"/>
  <c r="AL217" i="4"/>
  <c r="AI217" i="4"/>
  <c r="AH217" i="4"/>
  <c r="AK217" i="4" s="1"/>
  <c r="AL216" i="4"/>
  <c r="AI216" i="4"/>
  <c r="AH216" i="4"/>
  <c r="AK216" i="4" s="1"/>
  <c r="AL215" i="4"/>
  <c r="AI215" i="4"/>
  <c r="AH215" i="4"/>
  <c r="AL214" i="4"/>
  <c r="AI214" i="4"/>
  <c r="AH214" i="4"/>
  <c r="AK214" i="4" s="1"/>
  <c r="AL213" i="4"/>
  <c r="AI213" i="4"/>
  <c r="AH213" i="4"/>
  <c r="AK213" i="4" s="1"/>
  <c r="AL212" i="4"/>
  <c r="AI212" i="4"/>
  <c r="AH212" i="4"/>
  <c r="AK212" i="4" s="1"/>
  <c r="AL211" i="4"/>
  <c r="AI211" i="4"/>
  <c r="AH211" i="4"/>
  <c r="AK211" i="4" s="1"/>
  <c r="AL210" i="4"/>
  <c r="AI210" i="4"/>
  <c r="AH210" i="4"/>
  <c r="AK210" i="4" s="1"/>
  <c r="AL209" i="4"/>
  <c r="AI209" i="4"/>
  <c r="AH209" i="4"/>
  <c r="AL208" i="4"/>
  <c r="AI208" i="4"/>
  <c r="AH208" i="4"/>
  <c r="AL207" i="4"/>
  <c r="AI207" i="4"/>
  <c r="AH207" i="4"/>
  <c r="AB207" i="4"/>
  <c r="AL206" i="4"/>
  <c r="AN206" i="4" s="1"/>
  <c r="AI206" i="4"/>
  <c r="AH206" i="4"/>
  <c r="AP205" i="4"/>
  <c r="AN205" i="4"/>
  <c r="AI205" i="4"/>
  <c r="AH205" i="4"/>
  <c r="AK205" i="4" s="1"/>
  <c r="AL204" i="4"/>
  <c r="AN204" i="4" s="1"/>
  <c r="AI204" i="4"/>
  <c r="AH204" i="4"/>
  <c r="AK204" i="4" s="1"/>
  <c r="AL203" i="4"/>
  <c r="AN203" i="4" s="1"/>
  <c r="AI203" i="4"/>
  <c r="AH203" i="4"/>
  <c r="AK203" i="4" s="1"/>
  <c r="V200" i="4"/>
  <c r="W200" i="4" s="1"/>
  <c r="K200" i="4"/>
  <c r="V199" i="4"/>
  <c r="W199" i="4" s="1"/>
  <c r="V198" i="4"/>
  <c r="W198" i="4" s="1"/>
  <c r="V197" i="4"/>
  <c r="W197" i="4" s="1"/>
  <c r="V196" i="4"/>
  <c r="W196" i="4" s="1"/>
  <c r="V195" i="4"/>
  <c r="W195" i="4" s="1"/>
  <c r="V194" i="4"/>
  <c r="W194" i="4" s="1"/>
  <c r="V193" i="4"/>
  <c r="W193" i="4" s="1"/>
  <c r="V192" i="4"/>
  <c r="W192" i="4" s="1"/>
  <c r="V191" i="4"/>
  <c r="W191" i="4" s="1"/>
  <c r="V190" i="4"/>
  <c r="W190" i="4" s="1"/>
  <c r="V189" i="4"/>
  <c r="W189" i="4" s="1"/>
  <c r="V188" i="4"/>
  <c r="W188" i="4" s="1"/>
  <c r="V187" i="4"/>
  <c r="W187" i="4" s="1"/>
  <c r="V186" i="4"/>
  <c r="W186" i="4" s="1"/>
  <c r="V185" i="4"/>
  <c r="W185" i="4" s="1"/>
  <c r="V184" i="4"/>
  <c r="W184" i="4" s="1"/>
  <c r="V183" i="4"/>
  <c r="W183" i="4" s="1"/>
  <c r="V182" i="4"/>
  <c r="W182" i="4" s="1"/>
  <c r="V181" i="4"/>
  <c r="W181" i="4" s="1"/>
  <c r="V180" i="4"/>
  <c r="W180" i="4" s="1"/>
  <c r="V179" i="4"/>
  <c r="W179" i="4" s="1"/>
  <c r="V178" i="4"/>
  <c r="W178" i="4" s="1"/>
  <c r="V177" i="4"/>
  <c r="W177" i="4" s="1"/>
  <c r="V176" i="4"/>
  <c r="W176" i="4" s="1"/>
  <c r="V175" i="4"/>
  <c r="W175" i="4" s="1"/>
  <c r="V174" i="4"/>
  <c r="W174" i="4" s="1"/>
  <c r="V173" i="4"/>
  <c r="W173" i="4" s="1"/>
  <c r="V172" i="4"/>
  <c r="W172" i="4" s="1"/>
  <c r="V171" i="4"/>
  <c r="W171" i="4" s="1"/>
  <c r="V170" i="4"/>
  <c r="W170" i="4" s="1"/>
  <c r="V169" i="4"/>
  <c r="W169" i="4" s="1"/>
  <c r="V168" i="4"/>
  <c r="W168" i="4" s="1"/>
  <c r="V167" i="4"/>
  <c r="W167" i="4" s="1"/>
  <c r="V166" i="4"/>
  <c r="W166" i="4" s="1"/>
  <c r="V165" i="4"/>
  <c r="W165" i="4" s="1"/>
  <c r="V164" i="4"/>
  <c r="W164" i="4" s="1"/>
  <c r="V163" i="4"/>
  <c r="W163" i="4" s="1"/>
  <c r="V162" i="4"/>
  <c r="W162" i="4" s="1"/>
  <c r="V161" i="4"/>
  <c r="W161" i="4" s="1"/>
  <c r="V160" i="4"/>
  <c r="W160" i="4" s="1"/>
  <c r="V159" i="4"/>
  <c r="W159" i="4" s="1"/>
  <c r="V158" i="4"/>
  <c r="W158" i="4" s="1"/>
  <c r="V157" i="4"/>
  <c r="W157" i="4" s="1"/>
  <c r="V156" i="4"/>
  <c r="W156" i="4" s="1"/>
  <c r="V155" i="4"/>
  <c r="W155" i="4" s="1"/>
  <c r="V154" i="4"/>
  <c r="W154" i="4" s="1"/>
  <c r="V153" i="4"/>
  <c r="W153" i="4" s="1"/>
  <c r="V152" i="4"/>
  <c r="W152" i="4" s="1"/>
  <c r="V151" i="4"/>
  <c r="W151" i="4" s="1"/>
  <c r="V150" i="4"/>
  <c r="W150" i="4" s="1"/>
  <c r="V149" i="4"/>
  <c r="W149" i="4" s="1"/>
  <c r="V148" i="4"/>
  <c r="W148" i="4" s="1"/>
  <c r="V147" i="4"/>
  <c r="W147" i="4" s="1"/>
  <c r="V146" i="4"/>
  <c r="W146" i="4" s="1"/>
  <c r="V145" i="4"/>
  <c r="W145" i="4" s="1"/>
  <c r="V144" i="4"/>
  <c r="W144" i="4" s="1"/>
  <c r="V143" i="4"/>
  <c r="W143" i="4" s="1"/>
  <c r="V142" i="4"/>
  <c r="W142" i="4" s="1"/>
  <c r="V141" i="4"/>
  <c r="W141" i="4" s="1"/>
  <c r="V140" i="4"/>
  <c r="W140" i="4" s="1"/>
  <c r="V139" i="4"/>
  <c r="W139" i="4" s="1"/>
  <c r="V138" i="4"/>
  <c r="W138" i="4" s="1"/>
  <c r="V137" i="4"/>
  <c r="W137" i="4" s="1"/>
  <c r="V136" i="4"/>
  <c r="W136" i="4" s="1"/>
  <c r="V135" i="4"/>
  <c r="W135" i="4" s="1"/>
  <c r="V134" i="4"/>
  <c r="W134" i="4" s="1"/>
  <c r="V133" i="4"/>
  <c r="W133" i="4" s="1"/>
  <c r="V132" i="4"/>
  <c r="W132" i="4" s="1"/>
  <c r="V131" i="4"/>
  <c r="W131" i="4" s="1"/>
  <c r="V130" i="4"/>
  <c r="W130" i="4" s="1"/>
  <c r="V129" i="4"/>
  <c r="W129" i="4" s="1"/>
  <c r="V128" i="4"/>
  <c r="W128" i="4" s="1"/>
  <c r="V127" i="4"/>
  <c r="W127" i="4" s="1"/>
  <c r="V126" i="4"/>
  <c r="W126" i="4" s="1"/>
  <c r="V125" i="4"/>
  <c r="W125" i="4" s="1"/>
  <c r="V124" i="4"/>
  <c r="W124" i="4" s="1"/>
  <c r="V123" i="4"/>
  <c r="W123" i="4" s="1"/>
  <c r="V122" i="4"/>
  <c r="W122" i="4" s="1"/>
  <c r="V121" i="4"/>
  <c r="W121" i="4" s="1"/>
  <c r="V120" i="4"/>
  <c r="W120" i="4" s="1"/>
  <c r="V119" i="4"/>
  <c r="W119" i="4" s="1"/>
  <c r="V118" i="4"/>
  <c r="W118" i="4" s="1"/>
  <c r="V117" i="4"/>
  <c r="W117" i="4" s="1"/>
  <c r="V116" i="4"/>
  <c r="W116" i="4" s="1"/>
  <c r="V115" i="4"/>
  <c r="W115" i="4" s="1"/>
  <c r="V114" i="4"/>
  <c r="W114" i="4" s="1"/>
  <c r="V113" i="4"/>
  <c r="W113" i="4" s="1"/>
  <c r="V112" i="4"/>
  <c r="W112" i="4" s="1"/>
  <c r="V111" i="4"/>
  <c r="W111" i="4" s="1"/>
  <c r="V110" i="4"/>
  <c r="W110" i="4" s="1"/>
  <c r="V109" i="4"/>
  <c r="W109" i="4" s="1"/>
  <c r="V108" i="4"/>
  <c r="W108" i="4" s="1"/>
  <c r="V107" i="4"/>
  <c r="W107" i="4" s="1"/>
  <c r="V106" i="4"/>
  <c r="W106" i="4" s="1"/>
  <c r="V105" i="4"/>
  <c r="W105" i="4" s="1"/>
  <c r="V104" i="4"/>
  <c r="W104" i="4" s="1"/>
  <c r="V103" i="4"/>
  <c r="W103" i="4" s="1"/>
  <c r="V102" i="4"/>
  <c r="W102" i="4" s="1"/>
  <c r="V101" i="4"/>
  <c r="W101" i="4" s="1"/>
  <c r="V100" i="4"/>
  <c r="W100" i="4" s="1"/>
  <c r="V99" i="4"/>
  <c r="W99" i="4" s="1"/>
  <c r="V98" i="4"/>
  <c r="W98" i="4" s="1"/>
  <c r="V97" i="4"/>
  <c r="W97" i="4" s="1"/>
  <c r="V96" i="4"/>
  <c r="W96" i="4" s="1"/>
  <c r="V95" i="4"/>
  <c r="W95" i="4" s="1"/>
  <c r="W94" i="4"/>
  <c r="V94" i="4"/>
  <c r="V93" i="4"/>
  <c r="W93" i="4" s="1"/>
  <c r="V92" i="4"/>
  <c r="W92" i="4" s="1"/>
  <c r="V91" i="4"/>
  <c r="W91" i="4" s="1"/>
  <c r="V90" i="4"/>
  <c r="W90" i="4" s="1"/>
  <c r="V89" i="4"/>
  <c r="W89" i="4" s="1"/>
  <c r="V88" i="4"/>
  <c r="W88" i="4" s="1"/>
  <c r="V87" i="4"/>
  <c r="W87" i="4" s="1"/>
  <c r="K87" i="4"/>
  <c r="AG86" i="4"/>
  <c r="V86" i="4"/>
  <c r="W86" i="4" s="1"/>
  <c r="K86" i="4"/>
  <c r="V85" i="4"/>
  <c r="K85" i="4"/>
  <c r="V84" i="4"/>
  <c r="K84" i="4"/>
  <c r="V83" i="4"/>
  <c r="K83" i="4"/>
  <c r="V82" i="4"/>
  <c r="W82" i="4" s="1"/>
  <c r="K82" i="4"/>
  <c r="V81" i="4"/>
  <c r="W81" i="4" s="1"/>
  <c r="K81" i="4"/>
  <c r="V80" i="4"/>
  <c r="K80" i="4"/>
  <c r="V79" i="4"/>
  <c r="K79" i="4"/>
  <c r="V78" i="4"/>
  <c r="K78" i="4"/>
  <c r="V77" i="4"/>
  <c r="W77" i="4" s="1"/>
  <c r="K77" i="4"/>
  <c r="V76" i="4"/>
  <c r="W76" i="4" s="1"/>
  <c r="K76" i="4"/>
  <c r="AG75" i="4"/>
  <c r="V75" i="4"/>
  <c r="W75" i="4" s="1"/>
  <c r="K75" i="4"/>
  <c r="V74" i="4"/>
  <c r="K74" i="4"/>
  <c r="V73" i="4"/>
  <c r="K73" i="4"/>
  <c r="V72" i="4"/>
  <c r="K72" i="4"/>
  <c r="V71" i="4"/>
  <c r="W71" i="4" s="1"/>
  <c r="K71" i="4"/>
  <c r="V70" i="4"/>
  <c r="K70" i="4"/>
  <c r="V69" i="4"/>
  <c r="K69" i="4"/>
  <c r="V68" i="4"/>
  <c r="K68" i="4"/>
  <c r="V67" i="4"/>
  <c r="W67" i="4" s="1"/>
  <c r="K67" i="4"/>
  <c r="V66" i="4"/>
  <c r="K66" i="4"/>
  <c r="V65" i="4"/>
  <c r="K65" i="4"/>
  <c r="V64" i="4"/>
  <c r="K64" i="4"/>
  <c r="V63" i="4"/>
  <c r="W63" i="4" s="1"/>
  <c r="K63" i="4"/>
  <c r="V62" i="4"/>
  <c r="K62" i="4"/>
  <c r="V61" i="4"/>
  <c r="K61" i="4"/>
  <c r="V60" i="4"/>
  <c r="K60" i="4"/>
  <c r="V59" i="4"/>
  <c r="W59" i="4" s="1"/>
  <c r="K59" i="4"/>
  <c r="V58" i="4"/>
  <c r="K58" i="4"/>
  <c r="V57" i="4"/>
  <c r="K57" i="4"/>
  <c r="V56" i="4"/>
  <c r="K56" i="4"/>
  <c r="V55" i="4"/>
  <c r="W55" i="4" s="1"/>
  <c r="K55" i="4"/>
  <c r="V54" i="4"/>
  <c r="K54" i="4"/>
  <c r="V53" i="4"/>
  <c r="K53" i="4"/>
  <c r="V52" i="4"/>
  <c r="K52" i="4"/>
  <c r="V51" i="4"/>
  <c r="W51" i="4" s="1"/>
  <c r="K51" i="4"/>
  <c r="V50" i="4"/>
  <c r="K50" i="4"/>
  <c r="V49" i="4"/>
  <c r="K49" i="4"/>
  <c r="V48" i="4"/>
  <c r="K48" i="4"/>
  <c r="V47" i="4"/>
  <c r="W47" i="4" s="1"/>
  <c r="K47" i="4"/>
  <c r="V46" i="4"/>
  <c r="K46" i="4"/>
  <c r="V45" i="4"/>
  <c r="K45" i="4"/>
  <c r="V44" i="4"/>
  <c r="K44" i="4"/>
  <c r="V43" i="4"/>
  <c r="W43" i="4" s="1"/>
  <c r="K43" i="4"/>
  <c r="V42" i="4"/>
  <c r="K42" i="4"/>
  <c r="V41" i="4"/>
  <c r="K41" i="4"/>
  <c r="V40" i="4"/>
  <c r="K40" i="4"/>
  <c r="V39" i="4"/>
  <c r="K39" i="4"/>
  <c r="V38" i="4"/>
  <c r="K38" i="4"/>
  <c r="V37" i="4"/>
  <c r="K37" i="4"/>
  <c r="V36" i="4"/>
  <c r="K36" i="4"/>
  <c r="V35" i="4"/>
  <c r="K35" i="4"/>
  <c r="V31" i="4"/>
  <c r="AG31" i="4" s="1"/>
  <c r="K31" i="4"/>
  <c r="V30" i="4"/>
  <c r="AG30" i="4" s="1"/>
  <c r="K30" i="4"/>
  <c r="V29" i="4"/>
  <c r="K29" i="4"/>
  <c r="V28" i="4"/>
  <c r="AG28" i="4" s="1"/>
  <c r="K28" i="4"/>
  <c r="V27" i="4"/>
  <c r="AG27" i="4" s="1"/>
  <c r="K27" i="4"/>
  <c r="V26" i="4"/>
  <c r="K26" i="4"/>
  <c r="V25" i="4"/>
  <c r="AG25" i="4" s="1"/>
  <c r="K25" i="4"/>
  <c r="V24" i="4"/>
  <c r="K24" i="4"/>
  <c r="V23" i="4"/>
  <c r="K23" i="4"/>
  <c r="V22" i="4"/>
  <c r="AG22" i="4" s="1"/>
  <c r="K22" i="4"/>
  <c r="V21" i="4"/>
  <c r="AG21" i="4" s="1"/>
  <c r="K21" i="4"/>
  <c r="V20" i="4"/>
  <c r="AG20" i="4" s="1"/>
  <c r="K20" i="4"/>
  <c r="V19" i="4"/>
  <c r="AG19" i="4" s="1"/>
  <c r="K19" i="4"/>
  <c r="V18" i="4"/>
  <c r="K18" i="4"/>
  <c r="V17" i="4"/>
  <c r="AG17" i="4" s="1"/>
  <c r="K17" i="4"/>
  <c r="V16" i="4"/>
  <c r="AG16" i="4" s="1"/>
  <c r="K16" i="4"/>
  <c r="V15" i="4"/>
  <c r="AG15" i="4" s="1"/>
  <c r="K15" i="4"/>
  <c r="V14" i="4"/>
  <c r="AG14" i="4" s="1"/>
  <c r="K14" i="4"/>
  <c r="V13" i="4"/>
  <c r="K13" i="4"/>
  <c r="V12" i="4"/>
  <c r="AG12" i="4" s="1"/>
  <c r="K12" i="4"/>
  <c r="V11" i="4"/>
  <c r="AG11" i="4" s="1"/>
  <c r="K11" i="4"/>
  <c r="V10" i="4"/>
  <c r="AG10" i="4" s="1"/>
  <c r="K10" i="4"/>
  <c r="V9" i="4"/>
  <c r="AG9" i="4" s="1"/>
  <c r="K9" i="4"/>
  <c r="V8" i="4"/>
  <c r="K8" i="4"/>
  <c r="V7" i="4"/>
  <c r="K7" i="4"/>
  <c r="V6" i="4"/>
  <c r="AG6" i="4" s="1"/>
  <c r="K6" i="4"/>
  <c r="V5" i="4"/>
  <c r="AG5" i="4" s="1"/>
  <c r="K5" i="4"/>
  <c r="V4" i="4"/>
  <c r="AG4" i="4" s="1"/>
  <c r="K4" i="4"/>
  <c r="V3" i="4"/>
  <c r="W3" i="4" s="1"/>
  <c r="K3" i="4"/>
  <c r="AH2" i="4"/>
  <c r="V2" i="4"/>
  <c r="AG2" i="4" s="1"/>
  <c r="AL267" i="3"/>
  <c r="AI267" i="3"/>
  <c r="AH267" i="3"/>
  <c r="AK267" i="3" s="1"/>
  <c r="AL266" i="3"/>
  <c r="AN266" i="3" s="1"/>
  <c r="AI266" i="3"/>
  <c r="AH266" i="3"/>
  <c r="AK266" i="3" s="1"/>
  <c r="AL265" i="3"/>
  <c r="AM265" i="3" s="1"/>
  <c r="AP265" i="3" s="1"/>
  <c r="AI265" i="3"/>
  <c r="AH265" i="3"/>
  <c r="AK265" i="3" s="1"/>
  <c r="AL264" i="3"/>
  <c r="AN264" i="3" s="1"/>
  <c r="AI264" i="3"/>
  <c r="AH264" i="3"/>
  <c r="AK264" i="3" s="1"/>
  <c r="AL263" i="3"/>
  <c r="AN263" i="3" s="1"/>
  <c r="AI263" i="3"/>
  <c r="AH263" i="3"/>
  <c r="AK263" i="3" s="1"/>
  <c r="AL262" i="3"/>
  <c r="AN262" i="3" s="1"/>
  <c r="AI262" i="3"/>
  <c r="AH262" i="3"/>
  <c r="AK262" i="3" s="1"/>
  <c r="AL261" i="3"/>
  <c r="AN261" i="3" s="1"/>
  <c r="AI261" i="3"/>
  <c r="AH261" i="3"/>
  <c r="AK261" i="3" s="1"/>
  <c r="AL260" i="3"/>
  <c r="AN260" i="3" s="1"/>
  <c r="AI260" i="3"/>
  <c r="AH260" i="3"/>
  <c r="AL259" i="3"/>
  <c r="AN259" i="3" s="1"/>
  <c r="AI259" i="3"/>
  <c r="AH259" i="3"/>
  <c r="AK259" i="3" s="1"/>
  <c r="AL258" i="3"/>
  <c r="AN258" i="3" s="1"/>
  <c r="AI258" i="3"/>
  <c r="AH258" i="3"/>
  <c r="AL257" i="3"/>
  <c r="AN257" i="3" s="1"/>
  <c r="AI257" i="3"/>
  <c r="AH257" i="3"/>
  <c r="AK257" i="3" s="1"/>
  <c r="AL256" i="3"/>
  <c r="AN256" i="3" s="1"/>
  <c r="AI256" i="3"/>
  <c r="AH256" i="3"/>
  <c r="AL255" i="3"/>
  <c r="AN255" i="3" s="1"/>
  <c r="AI255" i="3"/>
  <c r="AH255" i="3"/>
  <c r="AK255" i="3" s="1"/>
  <c r="AL254" i="3"/>
  <c r="AN254" i="3" s="1"/>
  <c r="AI254" i="3"/>
  <c r="AH254" i="3"/>
  <c r="AL253" i="3"/>
  <c r="AN253" i="3" s="1"/>
  <c r="AI253" i="3"/>
  <c r="AH253" i="3"/>
  <c r="AK253" i="3" s="1"/>
  <c r="AL252" i="3"/>
  <c r="AN252" i="3" s="1"/>
  <c r="AI252" i="3"/>
  <c r="AH252" i="3"/>
  <c r="AL251" i="3"/>
  <c r="AN251" i="3" s="1"/>
  <c r="AI251" i="3"/>
  <c r="AH251" i="3"/>
  <c r="AK251" i="3" s="1"/>
  <c r="AL250" i="3"/>
  <c r="AN250" i="3" s="1"/>
  <c r="AI250" i="3"/>
  <c r="AH250" i="3"/>
  <c r="AL249" i="3"/>
  <c r="AN249" i="3" s="1"/>
  <c r="AI249" i="3"/>
  <c r="AH249" i="3"/>
  <c r="AK249" i="3" s="1"/>
  <c r="AL248" i="3"/>
  <c r="AN248" i="3" s="1"/>
  <c r="AI248" i="3"/>
  <c r="AH248" i="3"/>
  <c r="AL247" i="3"/>
  <c r="AN247" i="3" s="1"/>
  <c r="AI247" i="3"/>
  <c r="AH247" i="3"/>
  <c r="AK247" i="3" s="1"/>
  <c r="AL246" i="3"/>
  <c r="AN246" i="3" s="1"/>
  <c r="AI246" i="3"/>
  <c r="AH246" i="3"/>
  <c r="AL245" i="3"/>
  <c r="AN245" i="3" s="1"/>
  <c r="AI245" i="3"/>
  <c r="AH245" i="3"/>
  <c r="AK245" i="3" s="1"/>
  <c r="AL244" i="3"/>
  <c r="AN244" i="3" s="1"/>
  <c r="AI244" i="3"/>
  <c r="AH244" i="3"/>
  <c r="AL243" i="3"/>
  <c r="AN243" i="3" s="1"/>
  <c r="AI243" i="3"/>
  <c r="AH243" i="3"/>
  <c r="AK243" i="3" s="1"/>
  <c r="AL242" i="3"/>
  <c r="AN242" i="3" s="1"/>
  <c r="AH242" i="3"/>
  <c r="AL241" i="3"/>
  <c r="AN241" i="3" s="1"/>
  <c r="AH241" i="3"/>
  <c r="AK241" i="3" s="1"/>
  <c r="AL240" i="3"/>
  <c r="AN240" i="3" s="1"/>
  <c r="AH240" i="3"/>
  <c r="AL239" i="3"/>
  <c r="AN239" i="3" s="1"/>
  <c r="AI239" i="3"/>
  <c r="AH239" i="3"/>
  <c r="AK239" i="3" s="1"/>
  <c r="AL238" i="3"/>
  <c r="AN238" i="3" s="1"/>
  <c r="AI238" i="3"/>
  <c r="AH238" i="3"/>
  <c r="AL237" i="3"/>
  <c r="AN237" i="3" s="1"/>
  <c r="AI237" i="3"/>
  <c r="AH237" i="3"/>
  <c r="AK237" i="3" s="1"/>
  <c r="AL236" i="3"/>
  <c r="AN236" i="3" s="1"/>
  <c r="AI236" i="3"/>
  <c r="AH236" i="3"/>
  <c r="AL235" i="3"/>
  <c r="AN235" i="3" s="1"/>
  <c r="AI235" i="3"/>
  <c r="AH235" i="3"/>
  <c r="AK235" i="3" s="1"/>
  <c r="AL234" i="3"/>
  <c r="AN234" i="3" s="1"/>
  <c r="AI234" i="3"/>
  <c r="AH234" i="3"/>
  <c r="AL233" i="3"/>
  <c r="AN233" i="3" s="1"/>
  <c r="AI233" i="3"/>
  <c r="AH233" i="3"/>
  <c r="AK233" i="3" s="1"/>
  <c r="AL232" i="3"/>
  <c r="AN232" i="3" s="1"/>
  <c r="AI232" i="3"/>
  <c r="AH232" i="3"/>
  <c r="AL231" i="3"/>
  <c r="AN231" i="3" s="1"/>
  <c r="AI231" i="3"/>
  <c r="AH231" i="3"/>
  <c r="AK231" i="3" s="1"/>
  <c r="AL230" i="3"/>
  <c r="AN230" i="3" s="1"/>
  <c r="AI230" i="3"/>
  <c r="AH230" i="3"/>
  <c r="AL229" i="3"/>
  <c r="AN229" i="3" s="1"/>
  <c r="AI229" i="3"/>
  <c r="AH229" i="3"/>
  <c r="AK229" i="3" s="1"/>
  <c r="AL228" i="3"/>
  <c r="AN228" i="3" s="1"/>
  <c r="AI228" i="3"/>
  <c r="AH228" i="3"/>
  <c r="AL227" i="3"/>
  <c r="AN227" i="3" s="1"/>
  <c r="AI227" i="3"/>
  <c r="AH227" i="3"/>
  <c r="AK227" i="3" s="1"/>
  <c r="AL226" i="3"/>
  <c r="AN226" i="3" s="1"/>
  <c r="AI226" i="3"/>
  <c r="AH226" i="3"/>
  <c r="AL225" i="3"/>
  <c r="AN225" i="3" s="1"/>
  <c r="AI225" i="3"/>
  <c r="AH225" i="3"/>
  <c r="AK225" i="3" s="1"/>
  <c r="AL224" i="3"/>
  <c r="AN224" i="3" s="1"/>
  <c r="AI224" i="3"/>
  <c r="AH224" i="3"/>
  <c r="AL223" i="3"/>
  <c r="AN223" i="3" s="1"/>
  <c r="AI223" i="3"/>
  <c r="AH223" i="3"/>
  <c r="AK223" i="3" s="1"/>
  <c r="AL222" i="3"/>
  <c r="AN222" i="3" s="1"/>
  <c r="AI222" i="3"/>
  <c r="AH222" i="3"/>
  <c r="AL221" i="3"/>
  <c r="AN221" i="3" s="1"/>
  <c r="AI221" i="3"/>
  <c r="AH221" i="3"/>
  <c r="AK221" i="3" s="1"/>
  <c r="AL220" i="3"/>
  <c r="AN220" i="3" s="1"/>
  <c r="AI220" i="3"/>
  <c r="AH220" i="3"/>
  <c r="AK220" i="3" s="1"/>
  <c r="AL219" i="3"/>
  <c r="AN219" i="3" s="1"/>
  <c r="AI219" i="3"/>
  <c r="AH219" i="3"/>
  <c r="AK219" i="3" s="1"/>
  <c r="AL218" i="3"/>
  <c r="AN218" i="3" s="1"/>
  <c r="AI218" i="3"/>
  <c r="AH218" i="3"/>
  <c r="AK218" i="3" s="1"/>
  <c r="AL217" i="3"/>
  <c r="AN217" i="3" s="1"/>
  <c r="AI217" i="3"/>
  <c r="AH217" i="3"/>
  <c r="AK217" i="3" s="1"/>
  <c r="AL216" i="3"/>
  <c r="AN216" i="3" s="1"/>
  <c r="AI216" i="3"/>
  <c r="AH216" i="3"/>
  <c r="AK216" i="3" s="1"/>
  <c r="AL215" i="3"/>
  <c r="AN215" i="3" s="1"/>
  <c r="AI215" i="3"/>
  <c r="AH215" i="3"/>
  <c r="AK215" i="3" s="1"/>
  <c r="AL214" i="3"/>
  <c r="AN214" i="3" s="1"/>
  <c r="AI214" i="3"/>
  <c r="AH214" i="3"/>
  <c r="AK214" i="3" s="1"/>
  <c r="AL213" i="3"/>
  <c r="AN213" i="3" s="1"/>
  <c r="AI213" i="3"/>
  <c r="AH213" i="3"/>
  <c r="AK213" i="3" s="1"/>
  <c r="AL212" i="3"/>
  <c r="AN212" i="3" s="1"/>
  <c r="AI212" i="3"/>
  <c r="AH212" i="3"/>
  <c r="AK212" i="3" s="1"/>
  <c r="AL211" i="3"/>
  <c r="AN211" i="3" s="1"/>
  <c r="AI211" i="3"/>
  <c r="AH211" i="3"/>
  <c r="AK211" i="3" s="1"/>
  <c r="AL210" i="3"/>
  <c r="AN210" i="3" s="1"/>
  <c r="AI210" i="3"/>
  <c r="AH210" i="3"/>
  <c r="AK210" i="3" s="1"/>
  <c r="AL209" i="3"/>
  <c r="AN209" i="3" s="1"/>
  <c r="AI209" i="3"/>
  <c r="AH209" i="3"/>
  <c r="AL208" i="3"/>
  <c r="AN208" i="3" s="1"/>
  <c r="AI208" i="3"/>
  <c r="AH208" i="3"/>
  <c r="AL207" i="3"/>
  <c r="AN207" i="3" s="1"/>
  <c r="AI207" i="3"/>
  <c r="AH207" i="3"/>
  <c r="AB207" i="3"/>
  <c r="AL206" i="3"/>
  <c r="AN206" i="3" s="1"/>
  <c r="AI206" i="3"/>
  <c r="AH206" i="3"/>
  <c r="AK206" i="3" s="1"/>
  <c r="AP205" i="3"/>
  <c r="AN205" i="3"/>
  <c r="AI205" i="3"/>
  <c r="AH205" i="3"/>
  <c r="AK205" i="3" s="1"/>
  <c r="AL204" i="3"/>
  <c r="AI204" i="3"/>
  <c r="AH204" i="3"/>
  <c r="AK204" i="3" s="1"/>
  <c r="AL203" i="3"/>
  <c r="AI203" i="3"/>
  <c r="AH203" i="3"/>
  <c r="AK203" i="3" s="1"/>
  <c r="V200" i="3"/>
  <c r="AG200" i="3" s="1"/>
  <c r="K200" i="3"/>
  <c r="V199" i="3"/>
  <c r="W199" i="3" s="1"/>
  <c r="V198" i="3"/>
  <c r="W198" i="3" s="1"/>
  <c r="V197" i="3"/>
  <c r="W197" i="3" s="1"/>
  <c r="V196" i="3"/>
  <c r="W196" i="3" s="1"/>
  <c r="V195" i="3"/>
  <c r="W195" i="3" s="1"/>
  <c r="V194" i="3"/>
  <c r="W194" i="3" s="1"/>
  <c r="V193" i="3"/>
  <c r="W193" i="3" s="1"/>
  <c r="V192" i="3"/>
  <c r="W192" i="3" s="1"/>
  <c r="V191" i="3"/>
  <c r="W191" i="3" s="1"/>
  <c r="V190" i="3"/>
  <c r="W190" i="3" s="1"/>
  <c r="V189" i="3"/>
  <c r="W189" i="3" s="1"/>
  <c r="W188" i="3"/>
  <c r="V188" i="3"/>
  <c r="V187" i="3"/>
  <c r="W187" i="3" s="1"/>
  <c r="V186" i="3"/>
  <c r="W186" i="3" s="1"/>
  <c r="V185" i="3"/>
  <c r="W185" i="3" s="1"/>
  <c r="V184" i="3"/>
  <c r="W184" i="3" s="1"/>
  <c r="V183" i="3"/>
  <c r="W183" i="3" s="1"/>
  <c r="V182" i="3"/>
  <c r="W182" i="3" s="1"/>
  <c r="V181" i="3"/>
  <c r="W181" i="3" s="1"/>
  <c r="V180" i="3"/>
  <c r="W180" i="3" s="1"/>
  <c r="V179" i="3"/>
  <c r="W179" i="3" s="1"/>
  <c r="V178" i="3"/>
  <c r="W178" i="3" s="1"/>
  <c r="V177" i="3"/>
  <c r="W177" i="3" s="1"/>
  <c r="V176" i="3"/>
  <c r="W176" i="3" s="1"/>
  <c r="V175" i="3"/>
  <c r="W175" i="3" s="1"/>
  <c r="V174" i="3"/>
  <c r="W174" i="3" s="1"/>
  <c r="V173" i="3"/>
  <c r="W173" i="3" s="1"/>
  <c r="V172" i="3"/>
  <c r="W172" i="3" s="1"/>
  <c r="V171" i="3"/>
  <c r="W171" i="3" s="1"/>
  <c r="V170" i="3"/>
  <c r="W170" i="3" s="1"/>
  <c r="V169" i="3"/>
  <c r="W169" i="3" s="1"/>
  <c r="V168" i="3"/>
  <c r="W168" i="3" s="1"/>
  <c r="V167" i="3"/>
  <c r="W167" i="3" s="1"/>
  <c r="V166" i="3"/>
  <c r="W166" i="3" s="1"/>
  <c r="V165" i="3"/>
  <c r="W165" i="3" s="1"/>
  <c r="V164" i="3"/>
  <c r="W164" i="3" s="1"/>
  <c r="V163" i="3"/>
  <c r="W163" i="3" s="1"/>
  <c r="V162" i="3"/>
  <c r="W162" i="3" s="1"/>
  <c r="V161" i="3"/>
  <c r="W161" i="3" s="1"/>
  <c r="V160" i="3"/>
  <c r="W160" i="3" s="1"/>
  <c r="V159" i="3"/>
  <c r="W159" i="3" s="1"/>
  <c r="V158" i="3"/>
  <c r="W158" i="3" s="1"/>
  <c r="V157" i="3"/>
  <c r="W157" i="3" s="1"/>
  <c r="V156" i="3"/>
  <c r="W156" i="3" s="1"/>
  <c r="V155" i="3"/>
  <c r="W155" i="3" s="1"/>
  <c r="V154" i="3"/>
  <c r="W154" i="3" s="1"/>
  <c r="V153" i="3"/>
  <c r="W153" i="3" s="1"/>
  <c r="W152" i="3"/>
  <c r="V152" i="3"/>
  <c r="W151" i="3"/>
  <c r="V151" i="3"/>
  <c r="W150" i="3"/>
  <c r="V150" i="3"/>
  <c r="W149" i="3"/>
  <c r="V149" i="3"/>
  <c r="V148" i="3"/>
  <c r="W148" i="3" s="1"/>
  <c r="V147" i="3"/>
  <c r="W147" i="3" s="1"/>
  <c r="V146" i="3"/>
  <c r="W146" i="3" s="1"/>
  <c r="V145" i="3"/>
  <c r="W145" i="3" s="1"/>
  <c r="V144" i="3"/>
  <c r="W144" i="3" s="1"/>
  <c r="V143" i="3"/>
  <c r="W143" i="3" s="1"/>
  <c r="V142" i="3"/>
  <c r="W142" i="3" s="1"/>
  <c r="V141" i="3"/>
  <c r="W141" i="3" s="1"/>
  <c r="V140" i="3"/>
  <c r="W140" i="3" s="1"/>
  <c r="V139" i="3"/>
  <c r="W139" i="3" s="1"/>
  <c r="V138" i="3"/>
  <c r="W138" i="3" s="1"/>
  <c r="V137" i="3"/>
  <c r="W137" i="3" s="1"/>
  <c r="V136" i="3"/>
  <c r="W136" i="3" s="1"/>
  <c r="V135" i="3"/>
  <c r="W135" i="3" s="1"/>
  <c r="V134" i="3"/>
  <c r="W134" i="3" s="1"/>
  <c r="V133" i="3"/>
  <c r="W133" i="3" s="1"/>
  <c r="V132" i="3"/>
  <c r="W132" i="3" s="1"/>
  <c r="V131" i="3"/>
  <c r="W131" i="3" s="1"/>
  <c r="V130" i="3"/>
  <c r="W130" i="3" s="1"/>
  <c r="V129" i="3"/>
  <c r="W129" i="3" s="1"/>
  <c r="V128" i="3"/>
  <c r="W128" i="3" s="1"/>
  <c r="V127" i="3"/>
  <c r="W127" i="3" s="1"/>
  <c r="V126" i="3"/>
  <c r="W126" i="3" s="1"/>
  <c r="V125" i="3"/>
  <c r="W125" i="3" s="1"/>
  <c r="V124" i="3"/>
  <c r="W124" i="3" s="1"/>
  <c r="V123" i="3"/>
  <c r="W123" i="3" s="1"/>
  <c r="V122" i="3"/>
  <c r="W122" i="3" s="1"/>
  <c r="V121" i="3"/>
  <c r="W121" i="3" s="1"/>
  <c r="V120" i="3"/>
  <c r="W120" i="3" s="1"/>
  <c r="V119" i="3"/>
  <c r="W119" i="3" s="1"/>
  <c r="V118" i="3"/>
  <c r="W118" i="3" s="1"/>
  <c r="V117" i="3"/>
  <c r="W117" i="3" s="1"/>
  <c r="V116" i="3"/>
  <c r="W116" i="3" s="1"/>
  <c r="V115" i="3"/>
  <c r="W115" i="3" s="1"/>
  <c r="V114" i="3"/>
  <c r="W114" i="3" s="1"/>
  <c r="V113" i="3"/>
  <c r="W113" i="3" s="1"/>
  <c r="V112" i="3"/>
  <c r="W112" i="3" s="1"/>
  <c r="V111" i="3"/>
  <c r="W111" i="3" s="1"/>
  <c r="V110" i="3"/>
  <c r="W110" i="3" s="1"/>
  <c r="V109" i="3"/>
  <c r="W109" i="3" s="1"/>
  <c r="V108" i="3"/>
  <c r="W108" i="3" s="1"/>
  <c r="V107" i="3"/>
  <c r="W107" i="3" s="1"/>
  <c r="V106" i="3"/>
  <c r="W106" i="3" s="1"/>
  <c r="V105" i="3"/>
  <c r="W105" i="3" s="1"/>
  <c r="V104" i="3"/>
  <c r="W104" i="3" s="1"/>
  <c r="V103" i="3"/>
  <c r="W103" i="3" s="1"/>
  <c r="V102" i="3"/>
  <c r="W102" i="3" s="1"/>
  <c r="V101" i="3"/>
  <c r="W101" i="3" s="1"/>
  <c r="V100" i="3"/>
  <c r="W100" i="3" s="1"/>
  <c r="V99" i="3"/>
  <c r="W99" i="3" s="1"/>
  <c r="V98" i="3"/>
  <c r="W98" i="3" s="1"/>
  <c r="V97" i="3"/>
  <c r="W97" i="3" s="1"/>
  <c r="V96" i="3"/>
  <c r="W96" i="3" s="1"/>
  <c r="V95" i="3"/>
  <c r="W95" i="3" s="1"/>
  <c r="V94" i="3"/>
  <c r="W94" i="3" s="1"/>
  <c r="V93" i="3"/>
  <c r="W93" i="3" s="1"/>
  <c r="V92" i="3"/>
  <c r="W92" i="3" s="1"/>
  <c r="V91" i="3"/>
  <c r="W91" i="3" s="1"/>
  <c r="V90" i="3"/>
  <c r="W90" i="3" s="1"/>
  <c r="V89" i="3"/>
  <c r="W89" i="3" s="1"/>
  <c r="V88" i="3"/>
  <c r="W88" i="3" s="1"/>
  <c r="V87" i="3"/>
  <c r="W87" i="3" s="1"/>
  <c r="K87" i="3"/>
  <c r="V86" i="3"/>
  <c r="W86" i="3" s="1"/>
  <c r="K86" i="3"/>
  <c r="V85" i="3"/>
  <c r="W85" i="3" s="1"/>
  <c r="K85" i="3"/>
  <c r="V84" i="3"/>
  <c r="K84" i="3"/>
  <c r="V83" i="3"/>
  <c r="K83" i="3"/>
  <c r="V82" i="3"/>
  <c r="K82" i="3"/>
  <c r="V81" i="3"/>
  <c r="W81" i="3" s="1"/>
  <c r="K81" i="3"/>
  <c r="V80" i="3"/>
  <c r="AG80" i="3" s="1"/>
  <c r="K80" i="3"/>
  <c r="V79" i="3"/>
  <c r="W79" i="3" s="1"/>
  <c r="K79" i="3"/>
  <c r="V78" i="3"/>
  <c r="W78" i="3" s="1"/>
  <c r="K78" i="3"/>
  <c r="V77" i="3"/>
  <c r="W77" i="3" s="1"/>
  <c r="K77" i="3"/>
  <c r="V76" i="3"/>
  <c r="AG76" i="3" s="1"/>
  <c r="K76" i="3"/>
  <c r="V75" i="3"/>
  <c r="W75" i="3" s="1"/>
  <c r="K75" i="3"/>
  <c r="V74" i="3"/>
  <c r="K74" i="3"/>
  <c r="V73" i="3"/>
  <c r="W73" i="3" s="1"/>
  <c r="K73" i="3"/>
  <c r="V72" i="3"/>
  <c r="K72" i="3"/>
  <c r="V71" i="3"/>
  <c r="W71" i="3" s="1"/>
  <c r="K71" i="3"/>
  <c r="V70" i="3"/>
  <c r="K70" i="3"/>
  <c r="V69" i="3"/>
  <c r="W69" i="3" s="1"/>
  <c r="K69" i="3"/>
  <c r="V68" i="3"/>
  <c r="AG68" i="3" s="1"/>
  <c r="K68" i="3"/>
  <c r="AG67" i="3"/>
  <c r="V67" i="3"/>
  <c r="W67" i="3" s="1"/>
  <c r="K67" i="3"/>
  <c r="V66" i="3"/>
  <c r="K66" i="3"/>
  <c r="V65" i="3"/>
  <c r="W65" i="3" s="1"/>
  <c r="K65" i="3"/>
  <c r="V64" i="3"/>
  <c r="AG64" i="3" s="1"/>
  <c r="K64" i="3"/>
  <c r="V63" i="3"/>
  <c r="K63" i="3"/>
  <c r="V62" i="3"/>
  <c r="K62" i="3"/>
  <c r="V61" i="3"/>
  <c r="W61" i="3" s="1"/>
  <c r="K61" i="3"/>
  <c r="V60" i="3"/>
  <c r="K60" i="3"/>
  <c r="V59" i="3"/>
  <c r="K59" i="3"/>
  <c r="V58" i="3"/>
  <c r="K58" i="3"/>
  <c r="V57" i="3"/>
  <c r="W57" i="3" s="1"/>
  <c r="K57" i="3"/>
  <c r="V56" i="3"/>
  <c r="K56" i="3"/>
  <c r="V55" i="3"/>
  <c r="K55" i="3"/>
  <c r="AG52" i="3"/>
  <c r="V51" i="3"/>
  <c r="W51" i="3" s="1"/>
  <c r="K51" i="3"/>
  <c r="V50" i="3"/>
  <c r="W50" i="3" s="1"/>
  <c r="K50" i="3"/>
  <c r="V49" i="3"/>
  <c r="W49" i="3" s="1"/>
  <c r="K49" i="3"/>
  <c r="V48" i="3"/>
  <c r="K48" i="3"/>
  <c r="V47" i="3"/>
  <c r="K47" i="3"/>
  <c r="V46" i="3"/>
  <c r="K46" i="3"/>
  <c r="V45" i="3"/>
  <c r="W45" i="3" s="1"/>
  <c r="K45" i="3"/>
  <c r="V44" i="3"/>
  <c r="AG44" i="3" s="1"/>
  <c r="K44" i="3"/>
  <c r="V43" i="3"/>
  <c r="W43" i="3" s="1"/>
  <c r="K43" i="3"/>
  <c r="V42" i="3"/>
  <c r="W42" i="3" s="1"/>
  <c r="K42" i="3"/>
  <c r="V41" i="3"/>
  <c r="W41" i="3" s="1"/>
  <c r="K41" i="3"/>
  <c r="V40" i="3"/>
  <c r="AG40" i="3" s="1"/>
  <c r="K40" i="3"/>
  <c r="V39" i="3"/>
  <c r="W39" i="3" s="1"/>
  <c r="K39" i="3"/>
  <c r="V38" i="3"/>
  <c r="W38" i="3" s="1"/>
  <c r="K38" i="3"/>
  <c r="V37" i="3"/>
  <c r="K37" i="3"/>
  <c r="V36" i="3"/>
  <c r="W36" i="3" s="1"/>
  <c r="V35" i="3"/>
  <c r="AG35" i="3" s="1"/>
  <c r="K35" i="3"/>
  <c r="V34" i="3"/>
  <c r="W34" i="3" s="1"/>
  <c r="K34" i="3"/>
  <c r="V33" i="3"/>
  <c r="AG33" i="3" s="1"/>
  <c r="V32" i="3"/>
  <c r="W32" i="3" s="1"/>
  <c r="V31" i="3"/>
  <c r="AG31" i="3" s="1"/>
  <c r="K31" i="3"/>
  <c r="V30" i="3"/>
  <c r="W30" i="3" s="1"/>
  <c r="K30" i="3"/>
  <c r="V29" i="3"/>
  <c r="AG29" i="3" s="1"/>
  <c r="K29" i="3"/>
  <c r="V28" i="3"/>
  <c r="W28" i="3" s="1"/>
  <c r="K28" i="3"/>
  <c r="V27" i="3"/>
  <c r="AG27" i="3" s="1"/>
  <c r="K27" i="3"/>
  <c r="V26" i="3"/>
  <c r="W26" i="3" s="1"/>
  <c r="K26" i="3"/>
  <c r="V25" i="3"/>
  <c r="AG25" i="3" s="1"/>
  <c r="K25" i="3"/>
  <c r="V24" i="3"/>
  <c r="W24" i="3" s="1"/>
  <c r="K24" i="3"/>
  <c r="V23" i="3"/>
  <c r="AG23" i="3" s="1"/>
  <c r="K23" i="3"/>
  <c r="V22" i="3"/>
  <c r="W22" i="3" s="1"/>
  <c r="K22" i="3"/>
  <c r="V21" i="3"/>
  <c r="AG21" i="3" s="1"/>
  <c r="V20" i="3"/>
  <c r="W20" i="3" s="1"/>
  <c r="V19" i="3"/>
  <c r="AG19" i="3" s="1"/>
  <c r="K19" i="3"/>
  <c r="V18" i="3"/>
  <c r="W18" i="3" s="1"/>
  <c r="K18" i="3"/>
  <c r="V17" i="3"/>
  <c r="K17" i="3"/>
  <c r="V16" i="3"/>
  <c r="K16" i="3"/>
  <c r="V15" i="3"/>
  <c r="K15" i="3"/>
  <c r="V14" i="3"/>
  <c r="W14" i="3" s="1"/>
  <c r="K14" i="3"/>
  <c r="V13" i="3"/>
  <c r="AG13" i="3" s="1"/>
  <c r="K13" i="3"/>
  <c r="V12" i="3"/>
  <c r="W12" i="3" s="1"/>
  <c r="K12" i="3"/>
  <c r="V11" i="3"/>
  <c r="AG11" i="3" s="1"/>
  <c r="K11" i="3"/>
  <c r="V10" i="3"/>
  <c r="W10" i="3" s="1"/>
  <c r="K10" i="3"/>
  <c r="V9" i="3"/>
  <c r="AG9" i="3" s="1"/>
  <c r="K9" i="3"/>
  <c r="V8" i="3"/>
  <c r="W8" i="3" s="1"/>
  <c r="K8" i="3"/>
  <c r="V7" i="3"/>
  <c r="AG7" i="3" s="1"/>
  <c r="V6" i="3"/>
  <c r="W6" i="3" s="1"/>
  <c r="V5" i="3"/>
  <c r="K5" i="3"/>
  <c r="V4" i="3"/>
  <c r="W4" i="3" s="1"/>
  <c r="K4" i="3"/>
  <c r="V3" i="3"/>
  <c r="K3" i="3"/>
  <c r="AH2" i="3"/>
  <c r="V2" i="3"/>
  <c r="W2" i="3" s="1"/>
  <c r="AL267" i="2"/>
  <c r="AI267" i="2"/>
  <c r="AH267" i="2"/>
  <c r="AK267" i="2" s="1"/>
  <c r="AL266" i="2"/>
  <c r="AI266" i="2"/>
  <c r="AH266" i="2"/>
  <c r="AK266" i="2" s="1"/>
  <c r="AL265" i="2"/>
  <c r="AM265" i="2" s="1"/>
  <c r="AP265" i="2" s="1"/>
  <c r="AI265" i="2"/>
  <c r="AH265" i="2"/>
  <c r="AK265" i="2" s="1"/>
  <c r="AL264" i="2"/>
  <c r="AN264" i="2" s="1"/>
  <c r="AI264" i="2"/>
  <c r="AH264" i="2"/>
  <c r="AK264" i="2" s="1"/>
  <c r="AL263" i="2"/>
  <c r="AN263" i="2" s="1"/>
  <c r="AI263" i="2"/>
  <c r="AH263" i="2"/>
  <c r="AK263" i="2" s="1"/>
  <c r="AL262" i="2"/>
  <c r="AN262" i="2" s="1"/>
  <c r="AI262" i="2"/>
  <c r="AH262" i="2"/>
  <c r="AK262" i="2" s="1"/>
  <c r="AL261" i="2"/>
  <c r="AN261" i="2" s="1"/>
  <c r="AI261" i="2"/>
  <c r="AH261" i="2"/>
  <c r="AK261" i="2" s="1"/>
  <c r="AL260" i="2"/>
  <c r="AN260" i="2" s="1"/>
  <c r="AI260" i="2"/>
  <c r="AH260" i="2"/>
  <c r="AK260" i="2" s="1"/>
  <c r="AL259" i="2"/>
  <c r="AN259" i="2" s="1"/>
  <c r="AI259" i="2"/>
  <c r="AH259" i="2"/>
  <c r="AK259" i="2" s="1"/>
  <c r="AL258" i="2"/>
  <c r="AN258" i="2" s="1"/>
  <c r="AI258" i="2"/>
  <c r="AH258" i="2"/>
  <c r="AK258" i="2" s="1"/>
  <c r="AL257" i="2"/>
  <c r="AN257" i="2" s="1"/>
  <c r="AI257" i="2"/>
  <c r="AH257" i="2"/>
  <c r="AK257" i="2" s="1"/>
  <c r="AL256" i="2"/>
  <c r="AN256" i="2" s="1"/>
  <c r="AI256" i="2"/>
  <c r="AH256" i="2"/>
  <c r="AK256" i="2" s="1"/>
  <c r="AL255" i="2"/>
  <c r="AN255" i="2" s="1"/>
  <c r="AI255" i="2"/>
  <c r="AH255" i="2"/>
  <c r="AK255" i="2" s="1"/>
  <c r="AL254" i="2"/>
  <c r="AN254" i="2" s="1"/>
  <c r="AI254" i="2"/>
  <c r="AH254" i="2"/>
  <c r="AK254" i="2" s="1"/>
  <c r="AL253" i="2"/>
  <c r="AN253" i="2" s="1"/>
  <c r="AI253" i="2"/>
  <c r="AH253" i="2"/>
  <c r="AK253" i="2" s="1"/>
  <c r="AL252" i="2"/>
  <c r="AN252" i="2" s="1"/>
  <c r="AI252" i="2"/>
  <c r="AH252" i="2"/>
  <c r="AK252" i="2" s="1"/>
  <c r="AL251" i="2"/>
  <c r="AN251" i="2" s="1"/>
  <c r="AI251" i="2"/>
  <c r="AH251" i="2"/>
  <c r="AK251" i="2" s="1"/>
  <c r="AL250" i="2"/>
  <c r="AN250" i="2" s="1"/>
  <c r="AI250" i="2"/>
  <c r="AH250" i="2"/>
  <c r="AK250" i="2" s="1"/>
  <c r="AL249" i="2"/>
  <c r="AN249" i="2" s="1"/>
  <c r="AI249" i="2"/>
  <c r="AH249" i="2"/>
  <c r="AK249" i="2" s="1"/>
  <c r="AL248" i="2"/>
  <c r="AN248" i="2" s="1"/>
  <c r="AI248" i="2"/>
  <c r="AH248" i="2"/>
  <c r="AK248" i="2" s="1"/>
  <c r="AL247" i="2"/>
  <c r="AN247" i="2" s="1"/>
  <c r="AI247" i="2"/>
  <c r="AH247" i="2"/>
  <c r="AK247" i="2" s="1"/>
  <c r="AL246" i="2"/>
  <c r="AN246" i="2" s="1"/>
  <c r="AI246" i="2"/>
  <c r="AH246" i="2"/>
  <c r="AK246" i="2" s="1"/>
  <c r="AL245" i="2"/>
  <c r="AN245" i="2" s="1"/>
  <c r="AI245" i="2"/>
  <c r="AH245" i="2"/>
  <c r="AK245" i="2" s="1"/>
  <c r="AL244" i="2"/>
  <c r="AN244" i="2" s="1"/>
  <c r="AI244" i="2"/>
  <c r="AH244" i="2"/>
  <c r="AK244" i="2" s="1"/>
  <c r="AL243" i="2"/>
  <c r="AN243" i="2" s="1"/>
  <c r="AI243" i="2"/>
  <c r="AH243" i="2"/>
  <c r="AK243" i="2" s="1"/>
  <c r="AL242" i="2"/>
  <c r="AN242" i="2" s="1"/>
  <c r="AH242" i="2"/>
  <c r="AK242" i="2" s="1"/>
  <c r="AL241" i="2"/>
  <c r="AN241" i="2" s="1"/>
  <c r="AH241" i="2"/>
  <c r="AK241" i="2" s="1"/>
  <c r="AL240" i="2"/>
  <c r="AN240" i="2" s="1"/>
  <c r="AH240" i="2"/>
  <c r="AK240" i="2" s="1"/>
  <c r="AL239" i="2"/>
  <c r="AN239" i="2" s="1"/>
  <c r="AI239" i="2"/>
  <c r="AH239" i="2"/>
  <c r="AK239" i="2" s="1"/>
  <c r="AL238" i="2"/>
  <c r="AN238" i="2" s="1"/>
  <c r="AI238" i="2"/>
  <c r="AH238" i="2"/>
  <c r="AK238" i="2" s="1"/>
  <c r="AL237" i="2"/>
  <c r="AN237" i="2" s="1"/>
  <c r="AI237" i="2"/>
  <c r="AH237" i="2"/>
  <c r="AK237" i="2" s="1"/>
  <c r="AL236" i="2"/>
  <c r="AN236" i="2" s="1"/>
  <c r="AI236" i="2"/>
  <c r="AH236" i="2"/>
  <c r="AK236" i="2" s="1"/>
  <c r="AL235" i="2"/>
  <c r="AN235" i="2" s="1"/>
  <c r="AI235" i="2"/>
  <c r="AH235" i="2"/>
  <c r="AK235" i="2" s="1"/>
  <c r="AL234" i="2"/>
  <c r="AN234" i="2" s="1"/>
  <c r="AI234" i="2"/>
  <c r="AH234" i="2"/>
  <c r="AK234" i="2" s="1"/>
  <c r="AL233" i="2"/>
  <c r="AN233" i="2" s="1"/>
  <c r="AI233" i="2"/>
  <c r="AH233" i="2"/>
  <c r="AK233" i="2" s="1"/>
  <c r="AL232" i="2"/>
  <c r="AN232" i="2" s="1"/>
  <c r="AI232" i="2"/>
  <c r="AH232" i="2"/>
  <c r="AK232" i="2" s="1"/>
  <c r="AL231" i="2"/>
  <c r="AN231" i="2" s="1"/>
  <c r="AI231" i="2"/>
  <c r="AH231" i="2"/>
  <c r="AK231" i="2" s="1"/>
  <c r="AL230" i="2"/>
  <c r="AN230" i="2" s="1"/>
  <c r="AI230" i="2"/>
  <c r="AH230" i="2"/>
  <c r="AK230" i="2" s="1"/>
  <c r="AL229" i="2"/>
  <c r="AN229" i="2" s="1"/>
  <c r="AI229" i="2"/>
  <c r="AH229" i="2"/>
  <c r="AK229" i="2" s="1"/>
  <c r="AL228" i="2"/>
  <c r="AN228" i="2" s="1"/>
  <c r="AI228" i="2"/>
  <c r="AH228" i="2"/>
  <c r="AK228" i="2" s="1"/>
  <c r="AL227" i="2"/>
  <c r="AN227" i="2" s="1"/>
  <c r="AI227" i="2"/>
  <c r="AH227" i="2"/>
  <c r="AK227" i="2" s="1"/>
  <c r="AL226" i="2"/>
  <c r="AN226" i="2" s="1"/>
  <c r="AI226" i="2"/>
  <c r="AH226" i="2"/>
  <c r="AK226" i="2" s="1"/>
  <c r="AL225" i="2"/>
  <c r="AN225" i="2" s="1"/>
  <c r="AI225" i="2"/>
  <c r="AH225" i="2"/>
  <c r="AK225" i="2" s="1"/>
  <c r="AL224" i="2"/>
  <c r="AN224" i="2" s="1"/>
  <c r="AI224" i="2"/>
  <c r="AH224" i="2"/>
  <c r="AK224" i="2" s="1"/>
  <c r="AL223" i="2"/>
  <c r="AN223" i="2" s="1"/>
  <c r="AI223" i="2"/>
  <c r="AH223" i="2"/>
  <c r="AL222" i="2"/>
  <c r="AN222" i="2" s="1"/>
  <c r="AI222" i="2"/>
  <c r="AH222" i="2"/>
  <c r="AL221" i="2"/>
  <c r="AN221" i="2" s="1"/>
  <c r="AI221" i="2"/>
  <c r="AH221" i="2"/>
  <c r="AL220" i="2"/>
  <c r="AN220" i="2" s="1"/>
  <c r="AI220" i="2"/>
  <c r="AH220" i="2"/>
  <c r="AL219" i="2"/>
  <c r="AN219" i="2" s="1"/>
  <c r="AI219" i="2"/>
  <c r="AH219" i="2"/>
  <c r="AL218" i="2"/>
  <c r="AN218" i="2" s="1"/>
  <c r="AI218" i="2"/>
  <c r="AH218" i="2"/>
  <c r="AL217" i="2"/>
  <c r="AN217" i="2" s="1"/>
  <c r="AI217" i="2"/>
  <c r="AH217" i="2"/>
  <c r="AL216" i="2"/>
  <c r="AN216" i="2" s="1"/>
  <c r="AI216" i="2"/>
  <c r="AH216" i="2"/>
  <c r="AL215" i="2"/>
  <c r="AN215" i="2" s="1"/>
  <c r="AI215" i="2"/>
  <c r="AH215" i="2"/>
  <c r="AL214" i="2"/>
  <c r="AN214" i="2" s="1"/>
  <c r="AI214" i="2"/>
  <c r="AH214" i="2"/>
  <c r="AL213" i="2"/>
  <c r="AN213" i="2" s="1"/>
  <c r="AI213" i="2"/>
  <c r="AH213" i="2"/>
  <c r="AL212" i="2"/>
  <c r="AN212" i="2" s="1"/>
  <c r="AI212" i="2"/>
  <c r="AH212" i="2"/>
  <c r="AL211" i="2"/>
  <c r="AN211" i="2" s="1"/>
  <c r="AI211" i="2"/>
  <c r="AH211" i="2"/>
  <c r="AL210" i="2"/>
  <c r="AN210" i="2" s="1"/>
  <c r="AI210" i="2"/>
  <c r="AH210" i="2"/>
  <c r="AL209" i="2"/>
  <c r="AN209" i="2" s="1"/>
  <c r="AI209" i="2"/>
  <c r="AH209" i="2"/>
  <c r="AL208" i="2"/>
  <c r="AN208" i="2" s="1"/>
  <c r="AI208" i="2"/>
  <c r="AH208" i="2"/>
  <c r="AL207" i="2"/>
  <c r="AN207" i="2" s="1"/>
  <c r="AI207" i="2"/>
  <c r="AH207" i="2"/>
  <c r="AB207" i="2"/>
  <c r="AL206" i="2"/>
  <c r="AN206" i="2" s="1"/>
  <c r="AI206" i="2"/>
  <c r="AH206" i="2"/>
  <c r="AK206" i="2" s="1"/>
  <c r="AP205" i="2"/>
  <c r="AN205" i="2"/>
  <c r="AI205" i="2"/>
  <c r="AH205" i="2"/>
  <c r="AK205" i="2" s="1"/>
  <c r="AL204" i="2"/>
  <c r="AN204" i="2" s="1"/>
  <c r="AI204" i="2"/>
  <c r="AH204" i="2"/>
  <c r="AK204" i="2" s="1"/>
  <c r="AL203" i="2"/>
  <c r="AI203" i="2"/>
  <c r="AH203" i="2"/>
  <c r="AK203" i="2" s="1"/>
  <c r="AH200" i="2"/>
  <c r="V200" i="2"/>
  <c r="W200" i="2" s="1"/>
  <c r="K200" i="2"/>
  <c r="AH199" i="2"/>
  <c r="V199" i="2"/>
  <c r="W199" i="2" s="1"/>
  <c r="AH198" i="2"/>
  <c r="V198" i="2"/>
  <c r="W198" i="2" s="1"/>
  <c r="AH197" i="2"/>
  <c r="V197" i="2"/>
  <c r="W197" i="2" s="1"/>
  <c r="AH196" i="2"/>
  <c r="V196" i="2"/>
  <c r="W196" i="2" s="1"/>
  <c r="X196" i="2"/>
  <c r="Z196" i="2" s="1"/>
  <c r="AH195" i="2"/>
  <c r="V195" i="2"/>
  <c r="W195" i="2" s="1"/>
  <c r="AH194" i="2"/>
  <c r="V194" i="2"/>
  <c r="W194" i="2" s="1"/>
  <c r="AH193" i="2"/>
  <c r="V193" i="2"/>
  <c r="W193" i="2" s="1"/>
  <c r="AH192" i="2"/>
  <c r="V192" i="2"/>
  <c r="W192" i="2" s="1"/>
  <c r="AH191" i="2"/>
  <c r="V191" i="2"/>
  <c r="W191" i="2" s="1"/>
  <c r="AH190" i="2"/>
  <c r="W190" i="2"/>
  <c r="V190" i="2"/>
  <c r="AH189" i="2"/>
  <c r="V189" i="2"/>
  <c r="W189" i="2" s="1"/>
  <c r="AH188" i="2"/>
  <c r="V188" i="2"/>
  <c r="W188" i="2" s="1"/>
  <c r="AH187" i="2"/>
  <c r="V187" i="2"/>
  <c r="W187" i="2" s="1"/>
  <c r="AH186" i="2"/>
  <c r="V186" i="2"/>
  <c r="W186" i="2" s="1"/>
  <c r="AH185" i="2"/>
  <c r="V185" i="2"/>
  <c r="W185" i="2" s="1"/>
  <c r="AH184" i="2"/>
  <c r="V184" i="2"/>
  <c r="W184" i="2" s="1"/>
  <c r="AH183" i="2"/>
  <c r="V183" i="2"/>
  <c r="W183" i="2" s="1"/>
  <c r="AH182" i="2"/>
  <c r="V182" i="2"/>
  <c r="W182" i="2" s="1"/>
  <c r="AH181" i="2"/>
  <c r="V181" i="2"/>
  <c r="W181" i="2" s="1"/>
  <c r="AH180" i="2"/>
  <c r="V180" i="2"/>
  <c r="W180" i="2" s="1"/>
  <c r="AH179" i="2"/>
  <c r="W179" i="2"/>
  <c r="V179" i="2"/>
  <c r="AH178" i="2"/>
  <c r="V178" i="2"/>
  <c r="W178" i="2" s="1"/>
  <c r="AH177" i="2"/>
  <c r="V177" i="2"/>
  <c r="W177" i="2" s="1"/>
  <c r="AH176" i="2"/>
  <c r="V176" i="2"/>
  <c r="W176" i="2" s="1"/>
  <c r="AH175" i="2"/>
  <c r="V175" i="2"/>
  <c r="W175" i="2" s="1"/>
  <c r="AH174" i="2"/>
  <c r="V174" i="2"/>
  <c r="W174" i="2" s="1"/>
  <c r="AH173" i="2"/>
  <c r="V173" i="2"/>
  <c r="W173" i="2" s="1"/>
  <c r="AH172" i="2"/>
  <c r="V172" i="2"/>
  <c r="W172" i="2" s="1"/>
  <c r="AH171" i="2"/>
  <c r="V171" i="2"/>
  <c r="W171" i="2" s="1"/>
  <c r="AH170" i="2"/>
  <c r="V170" i="2"/>
  <c r="W170" i="2" s="1"/>
  <c r="AH169" i="2"/>
  <c r="V169" i="2"/>
  <c r="W169" i="2" s="1"/>
  <c r="AH168" i="2"/>
  <c r="V168" i="2"/>
  <c r="W168" i="2" s="1"/>
  <c r="AH167" i="2"/>
  <c r="V167" i="2"/>
  <c r="W167" i="2" s="1"/>
  <c r="AH166" i="2"/>
  <c r="W166" i="2"/>
  <c r="V166" i="2"/>
  <c r="AH165" i="2"/>
  <c r="V165" i="2"/>
  <c r="W165" i="2" s="1"/>
  <c r="AH164" i="2"/>
  <c r="V164" i="2"/>
  <c r="W164" i="2" s="1"/>
  <c r="AH163" i="2"/>
  <c r="V163" i="2"/>
  <c r="W163" i="2" s="1"/>
  <c r="AH162" i="2"/>
  <c r="V162" i="2"/>
  <c r="W162" i="2" s="1"/>
  <c r="AH161" i="2"/>
  <c r="V161" i="2"/>
  <c r="W161" i="2" s="1"/>
  <c r="AH160" i="2"/>
  <c r="V160" i="2"/>
  <c r="W160" i="2" s="1"/>
  <c r="AH159" i="2"/>
  <c r="V159" i="2"/>
  <c r="W159" i="2" s="1"/>
  <c r="AH158" i="2"/>
  <c r="V158" i="2"/>
  <c r="W158" i="2" s="1"/>
  <c r="AH157" i="2"/>
  <c r="V157" i="2"/>
  <c r="W157" i="2" s="1"/>
  <c r="AH156" i="2"/>
  <c r="V156" i="2"/>
  <c r="W156" i="2" s="1"/>
  <c r="AH155" i="2"/>
  <c r="V155" i="2"/>
  <c r="W155" i="2" s="1"/>
  <c r="AH154" i="2"/>
  <c r="V154" i="2"/>
  <c r="W154" i="2" s="1"/>
  <c r="AH153" i="2"/>
  <c r="V153" i="2"/>
  <c r="W153" i="2" s="1"/>
  <c r="AH152" i="2"/>
  <c r="V152" i="2"/>
  <c r="W152" i="2" s="1"/>
  <c r="AH151" i="2"/>
  <c r="V151" i="2"/>
  <c r="W151" i="2" s="1"/>
  <c r="AH150" i="2"/>
  <c r="V150" i="2"/>
  <c r="W150" i="2" s="1"/>
  <c r="AH149" i="2"/>
  <c r="V149" i="2"/>
  <c r="W149" i="2" s="1"/>
  <c r="AH148" i="2"/>
  <c r="V148" i="2"/>
  <c r="W148" i="2" s="1"/>
  <c r="AH147" i="2"/>
  <c r="V147" i="2"/>
  <c r="W147" i="2" s="1"/>
  <c r="AH146" i="2"/>
  <c r="W146" i="2"/>
  <c r="V146" i="2"/>
  <c r="AH145" i="2"/>
  <c r="V145" i="2"/>
  <c r="W145" i="2" s="1"/>
  <c r="AH144" i="2"/>
  <c r="V144" i="2"/>
  <c r="W144" i="2" s="1"/>
  <c r="AH143" i="2"/>
  <c r="V143" i="2"/>
  <c r="W143" i="2" s="1"/>
  <c r="AH142" i="2"/>
  <c r="V142" i="2"/>
  <c r="W142" i="2" s="1"/>
  <c r="AH141" i="2"/>
  <c r="V141" i="2"/>
  <c r="W141" i="2" s="1"/>
  <c r="AH140" i="2"/>
  <c r="W140" i="2"/>
  <c r="V140" i="2"/>
  <c r="AH139" i="2"/>
  <c r="V139" i="2"/>
  <c r="W139" i="2" s="1"/>
  <c r="AH138" i="2"/>
  <c r="V138" i="2"/>
  <c r="W138" i="2" s="1"/>
  <c r="AH137" i="2"/>
  <c r="V137" i="2"/>
  <c r="W137" i="2" s="1"/>
  <c r="AH136" i="2"/>
  <c r="V136" i="2"/>
  <c r="W136" i="2" s="1"/>
  <c r="AH135" i="2"/>
  <c r="V135" i="2"/>
  <c r="W135" i="2" s="1"/>
  <c r="AH134" i="2"/>
  <c r="V134" i="2"/>
  <c r="W134" i="2" s="1"/>
  <c r="AH133" i="2"/>
  <c r="V133" i="2"/>
  <c r="W133" i="2" s="1"/>
  <c r="AH132" i="2"/>
  <c r="V132" i="2"/>
  <c r="W132" i="2" s="1"/>
  <c r="AH131" i="2"/>
  <c r="V131" i="2"/>
  <c r="W131" i="2" s="1"/>
  <c r="AH130" i="2"/>
  <c r="V130" i="2"/>
  <c r="W130" i="2" s="1"/>
  <c r="AH129" i="2"/>
  <c r="V129" i="2"/>
  <c r="W129" i="2" s="1"/>
  <c r="AH128" i="2"/>
  <c r="V128" i="2"/>
  <c r="W128" i="2" s="1"/>
  <c r="AH127" i="2"/>
  <c r="V127" i="2"/>
  <c r="W127" i="2" s="1"/>
  <c r="AH126" i="2"/>
  <c r="V126" i="2"/>
  <c r="W126" i="2" s="1"/>
  <c r="AH125" i="2"/>
  <c r="V125" i="2"/>
  <c r="W125" i="2" s="1"/>
  <c r="AH124" i="2"/>
  <c r="V124" i="2"/>
  <c r="W124" i="2" s="1"/>
  <c r="AH123" i="2"/>
  <c r="V123" i="2"/>
  <c r="W123" i="2" s="1"/>
  <c r="AH122" i="2"/>
  <c r="V122" i="2"/>
  <c r="W122" i="2" s="1"/>
  <c r="AH121" i="2"/>
  <c r="V121" i="2"/>
  <c r="W121" i="2" s="1"/>
  <c r="AH120" i="2"/>
  <c r="V120" i="2"/>
  <c r="W120" i="2" s="1"/>
  <c r="AH119" i="2"/>
  <c r="V119" i="2"/>
  <c r="W119" i="2" s="1"/>
  <c r="AH118" i="2"/>
  <c r="V118" i="2"/>
  <c r="W118" i="2" s="1"/>
  <c r="AH117" i="2"/>
  <c r="V117" i="2"/>
  <c r="W117" i="2" s="1"/>
  <c r="AH116" i="2"/>
  <c r="V116" i="2"/>
  <c r="W116" i="2" s="1"/>
  <c r="AH115" i="2"/>
  <c r="V115" i="2"/>
  <c r="W115" i="2" s="1"/>
  <c r="AH114" i="2"/>
  <c r="V114" i="2"/>
  <c r="W114" i="2" s="1"/>
  <c r="AH113" i="2"/>
  <c r="V113" i="2"/>
  <c r="W113" i="2" s="1"/>
  <c r="AH112" i="2"/>
  <c r="V112" i="2"/>
  <c r="W112" i="2" s="1"/>
  <c r="AH111" i="2"/>
  <c r="V111" i="2"/>
  <c r="W111" i="2" s="1"/>
  <c r="AH110" i="2"/>
  <c r="W110" i="2"/>
  <c r="V110" i="2"/>
  <c r="AH109" i="2"/>
  <c r="V109" i="2"/>
  <c r="W109" i="2" s="1"/>
  <c r="AH108" i="2"/>
  <c r="V108" i="2"/>
  <c r="W108" i="2" s="1"/>
  <c r="AH107" i="2"/>
  <c r="V107" i="2"/>
  <c r="W107" i="2" s="1"/>
  <c r="AH106" i="2"/>
  <c r="V106" i="2"/>
  <c r="W106" i="2" s="1"/>
  <c r="AH105" i="2"/>
  <c r="V105" i="2"/>
  <c r="W105" i="2" s="1"/>
  <c r="AH104" i="2"/>
  <c r="V104" i="2"/>
  <c r="W104" i="2" s="1"/>
  <c r="AH103" i="2"/>
  <c r="V103" i="2"/>
  <c r="W103" i="2" s="1"/>
  <c r="AH102" i="2"/>
  <c r="V102" i="2"/>
  <c r="W102" i="2" s="1"/>
  <c r="AH101" i="2"/>
  <c r="V101" i="2"/>
  <c r="W101" i="2" s="1"/>
  <c r="AH100" i="2"/>
  <c r="V100" i="2"/>
  <c r="W100" i="2" s="1"/>
  <c r="AH99" i="2"/>
  <c r="V99" i="2"/>
  <c r="W99" i="2" s="1"/>
  <c r="AH98" i="2"/>
  <c r="V98" i="2"/>
  <c r="W98" i="2" s="1"/>
  <c r="AH97" i="2"/>
  <c r="V97" i="2"/>
  <c r="W97" i="2" s="1"/>
  <c r="AH96" i="2"/>
  <c r="V96" i="2"/>
  <c r="W96" i="2" s="1"/>
  <c r="AH95" i="2"/>
  <c r="V95" i="2"/>
  <c r="W95" i="2" s="1"/>
  <c r="AH94" i="2"/>
  <c r="W94" i="2"/>
  <c r="V94" i="2"/>
  <c r="AH93" i="2"/>
  <c r="V93" i="2"/>
  <c r="W93" i="2" s="1"/>
  <c r="AH92" i="2"/>
  <c r="V92" i="2"/>
  <c r="W92" i="2" s="1"/>
  <c r="AH91" i="2"/>
  <c r="V91" i="2"/>
  <c r="W91" i="2" s="1"/>
  <c r="AH90" i="2"/>
  <c r="V90" i="2"/>
  <c r="W90" i="2" s="1"/>
  <c r="AH89" i="2"/>
  <c r="V89" i="2"/>
  <c r="W89" i="2" s="1"/>
  <c r="AH88" i="2"/>
  <c r="V88" i="2"/>
  <c r="W88" i="2" s="1"/>
  <c r="AH87" i="2"/>
  <c r="V87" i="2"/>
  <c r="K87" i="2"/>
  <c r="AH86" i="2"/>
  <c r="V86" i="2"/>
  <c r="AG86" i="2" s="1"/>
  <c r="K86" i="2"/>
  <c r="AH85" i="2"/>
  <c r="V85" i="2"/>
  <c r="W85" i="2" s="1"/>
  <c r="K85" i="2"/>
  <c r="AH84" i="2"/>
  <c r="V84" i="2"/>
  <c r="W84" i="2" s="1"/>
  <c r="K84" i="2"/>
  <c r="AH83" i="2"/>
  <c r="V83" i="2"/>
  <c r="K83" i="2"/>
  <c r="AH82" i="2"/>
  <c r="V82" i="2"/>
  <c r="AG82" i="2" s="1"/>
  <c r="K82" i="2"/>
  <c r="AH81" i="2"/>
  <c r="V81" i="2"/>
  <c r="K81" i="2"/>
  <c r="AH80" i="2"/>
  <c r="V80" i="2"/>
  <c r="W80" i="2" s="1"/>
  <c r="K80" i="2"/>
  <c r="AH79" i="2"/>
  <c r="V79" i="2"/>
  <c r="W79" i="2" s="1"/>
  <c r="K79" i="2"/>
  <c r="AH78" i="2"/>
  <c r="V78" i="2"/>
  <c r="AG78" i="2" s="1"/>
  <c r="K78" i="2"/>
  <c r="AH77" i="2"/>
  <c r="V77" i="2"/>
  <c r="K77" i="2"/>
  <c r="AH76" i="2"/>
  <c r="V76" i="2"/>
  <c r="W76" i="2" s="1"/>
  <c r="K76" i="2"/>
  <c r="AH75" i="2"/>
  <c r="V75" i="2"/>
  <c r="W75" i="2" s="1"/>
  <c r="K75" i="2"/>
  <c r="AH74" i="2"/>
  <c r="V74" i="2"/>
  <c r="AG74" i="2" s="1"/>
  <c r="K74" i="2"/>
  <c r="AH73" i="2"/>
  <c r="V73" i="2"/>
  <c r="K73" i="2"/>
  <c r="AH72" i="2"/>
  <c r="V72" i="2"/>
  <c r="AG72" i="2" s="1"/>
  <c r="K72" i="2"/>
  <c r="AH71" i="2"/>
  <c r="V71" i="2"/>
  <c r="AG71" i="2" s="1"/>
  <c r="K71" i="2"/>
  <c r="AH70" i="2"/>
  <c r="V70" i="2"/>
  <c r="AG70" i="2" s="1"/>
  <c r="K70" i="2"/>
  <c r="AH69" i="2"/>
  <c r="V69" i="2"/>
  <c r="AG69" i="2" s="1"/>
  <c r="K69" i="2"/>
  <c r="AH68" i="2"/>
  <c r="V68" i="2"/>
  <c r="K68" i="2"/>
  <c r="AH67" i="2"/>
  <c r="V67" i="2"/>
  <c r="AG67" i="2" s="1"/>
  <c r="K67" i="2"/>
  <c r="AH66" i="2"/>
  <c r="V66" i="2"/>
  <c r="AG66" i="2" s="1"/>
  <c r="K66" i="2"/>
  <c r="AH65" i="2"/>
  <c r="V65" i="2"/>
  <c r="AG65" i="2" s="1"/>
  <c r="K65" i="2"/>
  <c r="AH64" i="2"/>
  <c r="V64" i="2"/>
  <c r="AG64" i="2" s="1"/>
  <c r="K64" i="2"/>
  <c r="AH63" i="2"/>
  <c r="V63" i="2"/>
  <c r="K63" i="2"/>
  <c r="AH62" i="2"/>
  <c r="V62" i="2"/>
  <c r="AG62" i="2" s="1"/>
  <c r="K62" i="2"/>
  <c r="AH61" i="2"/>
  <c r="V61" i="2"/>
  <c r="AG61" i="2" s="1"/>
  <c r="K61" i="2"/>
  <c r="AH60" i="2"/>
  <c r="V60" i="2"/>
  <c r="AG60" i="2" s="1"/>
  <c r="K60" i="2"/>
  <c r="AH59" i="2"/>
  <c r="V59" i="2"/>
  <c r="AG59" i="2" s="1"/>
  <c r="K59" i="2"/>
  <c r="AH58" i="2"/>
  <c r="V58" i="2"/>
  <c r="K58" i="2"/>
  <c r="AH57" i="2"/>
  <c r="V57" i="2"/>
  <c r="K57" i="2"/>
  <c r="AH56" i="2"/>
  <c r="V56" i="2"/>
  <c r="AG56" i="2" s="1"/>
  <c r="K56" i="2"/>
  <c r="AH55" i="2"/>
  <c r="V55" i="2"/>
  <c r="AG55" i="2" s="1"/>
  <c r="K55" i="2"/>
  <c r="AH54" i="2"/>
  <c r="V54" i="2"/>
  <c r="AG54" i="2" s="1"/>
  <c r="K54" i="2"/>
  <c r="AH53" i="2"/>
  <c r="V53" i="2"/>
  <c r="AG53" i="2" s="1"/>
  <c r="K53" i="2"/>
  <c r="AH52" i="2"/>
  <c r="V52" i="2"/>
  <c r="K52" i="2"/>
  <c r="AH51" i="2"/>
  <c r="V51" i="2"/>
  <c r="AG51" i="2" s="1"/>
  <c r="K51" i="2"/>
  <c r="AH50" i="2"/>
  <c r="V50" i="2"/>
  <c r="AG50" i="2" s="1"/>
  <c r="K50" i="2"/>
  <c r="AH49" i="2"/>
  <c r="V49" i="2"/>
  <c r="AG49" i="2" s="1"/>
  <c r="K49" i="2"/>
  <c r="AH48" i="2"/>
  <c r="V48" i="2"/>
  <c r="AG48" i="2" s="1"/>
  <c r="K48" i="2"/>
  <c r="AH47" i="2"/>
  <c r="V47" i="2"/>
  <c r="K47" i="2"/>
  <c r="AH46" i="2"/>
  <c r="V46" i="2"/>
  <c r="AG46" i="2" s="1"/>
  <c r="K46" i="2"/>
  <c r="AH45" i="2"/>
  <c r="V45" i="2"/>
  <c r="AG45" i="2" s="1"/>
  <c r="K45" i="2"/>
  <c r="AH44" i="2"/>
  <c r="V44" i="2"/>
  <c r="AG44" i="2" s="1"/>
  <c r="K44" i="2"/>
  <c r="AH43" i="2"/>
  <c r="V43" i="2"/>
  <c r="AG43" i="2" s="1"/>
  <c r="K43" i="2"/>
  <c r="AH42" i="2"/>
  <c r="V42" i="2"/>
  <c r="K42" i="2"/>
  <c r="AH41" i="2"/>
  <c r="V41" i="2"/>
  <c r="K41" i="2"/>
  <c r="AH40" i="2"/>
  <c r="V40" i="2"/>
  <c r="AG40" i="2" s="1"/>
  <c r="K40" i="2"/>
  <c r="AH39" i="2"/>
  <c r="V39" i="2"/>
  <c r="AG39" i="2" s="1"/>
  <c r="K39" i="2"/>
  <c r="AH38" i="2"/>
  <c r="V38" i="2"/>
  <c r="AG38" i="2" s="1"/>
  <c r="K38" i="2"/>
  <c r="AH37" i="2"/>
  <c r="V37" i="2"/>
  <c r="AG37" i="2" s="1"/>
  <c r="K37" i="2"/>
  <c r="AH36" i="2"/>
  <c r="V36" i="2"/>
  <c r="K36" i="2"/>
  <c r="AH35" i="2"/>
  <c r="V35" i="2"/>
  <c r="AG35" i="2" s="1"/>
  <c r="K35" i="2"/>
  <c r="AH34" i="2"/>
  <c r="V34" i="2"/>
  <c r="AG34" i="2" s="1"/>
  <c r="K34" i="2"/>
  <c r="AH33" i="2"/>
  <c r="V33" i="2"/>
  <c r="AG33" i="2" s="1"/>
  <c r="K33" i="2"/>
  <c r="AH32" i="2"/>
  <c r="V32" i="2"/>
  <c r="AG32" i="2" s="1"/>
  <c r="K32" i="2"/>
  <c r="AH31" i="2"/>
  <c r="V31" i="2"/>
  <c r="AG31" i="2" s="1"/>
  <c r="K31" i="2"/>
  <c r="AH30" i="2"/>
  <c r="V30" i="2"/>
  <c r="AG30" i="2" s="1"/>
  <c r="K30" i="2"/>
  <c r="AH29" i="2"/>
  <c r="V29" i="2"/>
  <c r="AG29" i="2" s="1"/>
  <c r="K29" i="2"/>
  <c r="AH28" i="2"/>
  <c r="V28" i="2"/>
  <c r="K28" i="2"/>
  <c r="AH27" i="2"/>
  <c r="V27" i="2"/>
  <c r="AG27" i="2" s="1"/>
  <c r="K27" i="2"/>
  <c r="AH26" i="2"/>
  <c r="V26" i="2"/>
  <c r="AG26" i="2" s="1"/>
  <c r="K26" i="2"/>
  <c r="AH25" i="2"/>
  <c r="V25" i="2"/>
  <c r="AG25" i="2" s="1"/>
  <c r="AH24" i="2"/>
  <c r="V24" i="2"/>
  <c r="K24" i="2"/>
  <c r="AH23" i="2"/>
  <c r="AG23" i="2"/>
  <c r="AH22" i="2"/>
  <c r="AG22" i="2"/>
  <c r="AH21" i="2"/>
  <c r="AG21" i="2"/>
  <c r="AH20" i="2"/>
  <c r="AH19" i="2"/>
  <c r="V19" i="2"/>
  <c r="AG19" i="2" s="1"/>
  <c r="K19" i="2"/>
  <c r="AH18" i="2"/>
  <c r="V18" i="2"/>
  <c r="AG18" i="2" s="1"/>
  <c r="K18" i="2"/>
  <c r="AH17" i="2"/>
  <c r="V17" i="2"/>
  <c r="AG17" i="2" s="1"/>
  <c r="K17" i="2"/>
  <c r="AH16" i="2"/>
  <c r="V16" i="2"/>
  <c r="K16" i="2"/>
  <c r="AH15" i="2"/>
  <c r="V15" i="2"/>
  <c r="AG15" i="2" s="1"/>
  <c r="K15" i="2"/>
  <c r="AH14" i="2"/>
  <c r="V14" i="2"/>
  <c r="AG14" i="2" s="1"/>
  <c r="K14" i="2"/>
  <c r="AH13" i="2"/>
  <c r="V13" i="2"/>
  <c r="AG13" i="2" s="1"/>
  <c r="K13" i="2"/>
  <c r="AH12" i="2"/>
  <c r="V12" i="2"/>
  <c r="K12" i="2"/>
  <c r="AH11" i="2"/>
  <c r="V11" i="2"/>
  <c r="K11" i="2"/>
  <c r="AH10" i="2"/>
  <c r="V10" i="2"/>
  <c r="K10" i="2"/>
  <c r="AH9" i="2"/>
  <c r="V9" i="2"/>
  <c r="AG9" i="2" s="1"/>
  <c r="K9" i="2"/>
  <c r="AH8" i="2"/>
  <c r="V8" i="2"/>
  <c r="AG8" i="2" s="1"/>
  <c r="K8" i="2"/>
  <c r="AH7" i="2"/>
  <c r="V7" i="2"/>
  <c r="AG7" i="2" s="1"/>
  <c r="K7" i="2"/>
  <c r="AH6" i="2"/>
  <c r="V6" i="2"/>
  <c r="AG6" i="2" s="1"/>
  <c r="K6" i="2"/>
  <c r="AH5" i="2"/>
  <c r="V5" i="2"/>
  <c r="AG5" i="2" s="1"/>
  <c r="K5" i="2"/>
  <c r="AH4" i="2"/>
  <c r="V4" i="2"/>
  <c r="K4" i="2"/>
  <c r="AH3" i="2"/>
  <c r="V3" i="2"/>
  <c r="AG3" i="2" s="1"/>
  <c r="K3" i="2"/>
  <c r="AH2" i="2"/>
  <c r="AG2" i="2"/>
  <c r="AL267" i="1"/>
  <c r="AN267" i="1" s="1"/>
  <c r="AI267" i="1"/>
  <c r="AH267" i="1"/>
  <c r="AK267" i="1" s="1"/>
  <c r="AL266" i="1"/>
  <c r="AI266" i="1"/>
  <c r="AH266" i="1"/>
  <c r="AK266" i="1" s="1"/>
  <c r="AL265" i="1"/>
  <c r="AM265" i="1" s="1"/>
  <c r="AP265" i="1" s="1"/>
  <c r="AI265" i="1"/>
  <c r="AH265" i="1"/>
  <c r="AK265" i="1" s="1"/>
  <c r="AL264" i="1"/>
  <c r="AN264" i="1" s="1"/>
  <c r="AI264" i="1"/>
  <c r="AH264" i="1"/>
  <c r="AK264" i="1" s="1"/>
  <c r="AL263" i="1"/>
  <c r="AN263" i="1" s="1"/>
  <c r="AI263" i="1"/>
  <c r="AH263" i="1"/>
  <c r="AK263" i="1" s="1"/>
  <c r="AL262" i="1"/>
  <c r="AN262" i="1" s="1"/>
  <c r="AI262" i="1"/>
  <c r="AH262" i="1"/>
  <c r="AK262" i="1" s="1"/>
  <c r="AL261" i="1"/>
  <c r="AN261" i="1" s="1"/>
  <c r="AI261" i="1"/>
  <c r="AH261" i="1"/>
  <c r="AK261" i="1" s="1"/>
  <c r="AL260" i="1"/>
  <c r="AN260" i="1" s="1"/>
  <c r="AI260" i="1"/>
  <c r="AH260" i="1"/>
  <c r="AK260" i="1" s="1"/>
  <c r="AL259" i="1"/>
  <c r="AN259" i="1" s="1"/>
  <c r="AI259" i="1"/>
  <c r="AH259" i="1"/>
  <c r="AK259" i="1" s="1"/>
  <c r="AL258" i="1"/>
  <c r="AN258" i="1" s="1"/>
  <c r="AI258" i="1"/>
  <c r="AH258" i="1"/>
  <c r="AK258" i="1" s="1"/>
  <c r="AL257" i="1"/>
  <c r="AN257" i="1" s="1"/>
  <c r="AI257" i="1"/>
  <c r="AH257" i="1"/>
  <c r="AK257" i="1" s="1"/>
  <c r="AL256" i="1"/>
  <c r="AN256" i="1" s="1"/>
  <c r="AI256" i="1"/>
  <c r="AH256" i="1"/>
  <c r="AK256" i="1" s="1"/>
  <c r="AL255" i="1"/>
  <c r="AN255" i="1" s="1"/>
  <c r="AI255" i="1"/>
  <c r="AH255" i="1"/>
  <c r="AK255" i="1" s="1"/>
  <c r="AL254" i="1"/>
  <c r="AN254" i="1" s="1"/>
  <c r="AI254" i="1"/>
  <c r="AH254" i="1"/>
  <c r="AK254" i="1" s="1"/>
  <c r="AL253" i="1"/>
  <c r="AN253" i="1" s="1"/>
  <c r="AI253" i="1"/>
  <c r="AH253" i="1"/>
  <c r="AK253" i="1" s="1"/>
  <c r="AL252" i="1"/>
  <c r="AN252" i="1" s="1"/>
  <c r="AI252" i="1"/>
  <c r="AH252" i="1"/>
  <c r="AK252" i="1" s="1"/>
  <c r="AL251" i="1"/>
  <c r="AN251" i="1" s="1"/>
  <c r="AI251" i="1"/>
  <c r="AH251" i="1"/>
  <c r="AK251" i="1" s="1"/>
  <c r="AL250" i="1"/>
  <c r="AN250" i="1" s="1"/>
  <c r="AI250" i="1"/>
  <c r="AH250" i="1"/>
  <c r="AK250" i="1" s="1"/>
  <c r="AL249" i="1"/>
  <c r="AN249" i="1" s="1"/>
  <c r="AI249" i="1"/>
  <c r="AH249" i="1"/>
  <c r="AK249" i="1" s="1"/>
  <c r="AL248" i="1"/>
  <c r="AN248" i="1" s="1"/>
  <c r="AI248" i="1"/>
  <c r="AH248" i="1"/>
  <c r="AK248" i="1" s="1"/>
  <c r="AL247" i="1"/>
  <c r="AN247" i="1" s="1"/>
  <c r="AI247" i="1"/>
  <c r="AH247" i="1"/>
  <c r="AK247" i="1" s="1"/>
  <c r="AL246" i="1"/>
  <c r="AN246" i="1" s="1"/>
  <c r="AI246" i="1"/>
  <c r="AH246" i="1"/>
  <c r="AK246" i="1" s="1"/>
  <c r="AL245" i="1"/>
  <c r="AN245" i="1" s="1"/>
  <c r="AI245" i="1"/>
  <c r="AH245" i="1"/>
  <c r="AK245" i="1" s="1"/>
  <c r="AL244" i="1"/>
  <c r="AN244" i="1" s="1"/>
  <c r="AI244" i="1"/>
  <c r="AH244" i="1"/>
  <c r="AK244" i="1" s="1"/>
  <c r="AL243" i="1"/>
  <c r="AN243" i="1" s="1"/>
  <c r="AI243" i="1"/>
  <c r="AH243" i="1"/>
  <c r="AK243" i="1" s="1"/>
  <c r="AL242" i="1"/>
  <c r="AN242" i="1" s="1"/>
  <c r="AH242" i="1"/>
  <c r="AK242" i="1" s="1"/>
  <c r="AL241" i="1"/>
  <c r="AN241" i="1" s="1"/>
  <c r="AH241" i="1"/>
  <c r="AK241" i="1" s="1"/>
  <c r="AL240" i="1"/>
  <c r="AN240" i="1" s="1"/>
  <c r="AH240" i="1"/>
  <c r="AK240" i="1" s="1"/>
  <c r="AL239" i="1"/>
  <c r="AN239" i="1" s="1"/>
  <c r="AI239" i="1"/>
  <c r="AH239" i="1"/>
  <c r="AK239" i="1" s="1"/>
  <c r="AL238" i="1"/>
  <c r="AN238" i="1" s="1"/>
  <c r="AI238" i="1"/>
  <c r="AH238" i="1"/>
  <c r="AK238" i="1" s="1"/>
  <c r="AL237" i="1"/>
  <c r="AN237" i="1" s="1"/>
  <c r="AI237" i="1"/>
  <c r="AH237" i="1"/>
  <c r="AK237" i="1" s="1"/>
  <c r="AL236" i="1"/>
  <c r="AN236" i="1" s="1"/>
  <c r="AI236" i="1"/>
  <c r="AH236" i="1"/>
  <c r="AK236" i="1" s="1"/>
  <c r="AL235" i="1"/>
  <c r="AN235" i="1" s="1"/>
  <c r="AI235" i="1"/>
  <c r="AH235" i="1"/>
  <c r="AK235" i="1" s="1"/>
  <c r="AL234" i="1"/>
  <c r="AN234" i="1" s="1"/>
  <c r="AI234" i="1"/>
  <c r="AH234" i="1"/>
  <c r="AK234" i="1" s="1"/>
  <c r="AL233" i="1"/>
  <c r="AN233" i="1" s="1"/>
  <c r="AI233" i="1"/>
  <c r="AH233" i="1"/>
  <c r="AK233" i="1" s="1"/>
  <c r="AL232" i="1"/>
  <c r="AN232" i="1" s="1"/>
  <c r="AI232" i="1"/>
  <c r="AH232" i="1"/>
  <c r="AK232" i="1" s="1"/>
  <c r="AL231" i="1"/>
  <c r="AN231" i="1" s="1"/>
  <c r="AI231" i="1"/>
  <c r="AH231" i="1"/>
  <c r="AK231" i="1" s="1"/>
  <c r="AL230" i="1"/>
  <c r="AN230" i="1" s="1"/>
  <c r="AI230" i="1"/>
  <c r="AH230" i="1"/>
  <c r="AK230" i="1" s="1"/>
  <c r="AL229" i="1"/>
  <c r="AN229" i="1" s="1"/>
  <c r="AI229" i="1"/>
  <c r="AH229" i="1"/>
  <c r="AK229" i="1" s="1"/>
  <c r="AL228" i="1"/>
  <c r="AN228" i="1" s="1"/>
  <c r="AI228" i="1"/>
  <c r="AH228" i="1"/>
  <c r="AK228" i="1" s="1"/>
  <c r="AL227" i="1"/>
  <c r="AN227" i="1" s="1"/>
  <c r="AI227" i="1"/>
  <c r="AH227" i="1"/>
  <c r="AK227" i="1" s="1"/>
  <c r="AL226" i="1"/>
  <c r="AN226" i="1" s="1"/>
  <c r="AI226" i="1"/>
  <c r="AH226" i="1"/>
  <c r="AK226" i="1" s="1"/>
  <c r="AL225" i="1"/>
  <c r="AN225" i="1" s="1"/>
  <c r="AI225" i="1"/>
  <c r="AH225" i="1"/>
  <c r="AK225" i="1" s="1"/>
  <c r="AL224" i="1"/>
  <c r="AN224" i="1" s="1"/>
  <c r="AI224" i="1"/>
  <c r="AH224" i="1"/>
  <c r="AK224" i="1" s="1"/>
  <c r="AL223" i="1"/>
  <c r="AN223" i="1" s="1"/>
  <c r="AI223" i="1"/>
  <c r="AH223" i="1"/>
  <c r="AK223" i="1" s="1"/>
  <c r="AL222" i="1"/>
  <c r="AN222" i="1" s="1"/>
  <c r="AI222" i="1"/>
  <c r="AH222" i="1"/>
  <c r="AK222" i="1" s="1"/>
  <c r="AL221" i="1"/>
  <c r="AN221" i="1" s="1"/>
  <c r="AI221" i="1"/>
  <c r="AH221" i="1"/>
  <c r="AK221" i="1" s="1"/>
  <c r="AL220" i="1"/>
  <c r="AN220" i="1" s="1"/>
  <c r="AI220" i="1"/>
  <c r="AH220" i="1"/>
  <c r="AK220" i="1" s="1"/>
  <c r="AL219" i="1"/>
  <c r="AN219" i="1" s="1"/>
  <c r="AI219" i="1"/>
  <c r="AH219" i="1"/>
  <c r="AK219" i="1" s="1"/>
  <c r="AL218" i="1"/>
  <c r="AN218" i="1" s="1"/>
  <c r="AI218" i="1"/>
  <c r="AH218" i="1"/>
  <c r="AK218" i="1" s="1"/>
  <c r="AL217" i="1"/>
  <c r="AN217" i="1" s="1"/>
  <c r="AI217" i="1"/>
  <c r="AH217" i="1"/>
  <c r="AK217" i="1" s="1"/>
  <c r="AL216" i="1"/>
  <c r="AN216" i="1" s="1"/>
  <c r="AI216" i="1"/>
  <c r="AH216" i="1"/>
  <c r="AK216" i="1" s="1"/>
  <c r="AL215" i="1"/>
  <c r="AN215" i="1" s="1"/>
  <c r="AI215" i="1"/>
  <c r="AH215" i="1"/>
  <c r="AK215" i="1" s="1"/>
  <c r="AL214" i="1"/>
  <c r="AN214" i="1" s="1"/>
  <c r="AI214" i="1"/>
  <c r="AH214" i="1"/>
  <c r="AK214" i="1" s="1"/>
  <c r="AL213" i="1"/>
  <c r="AN213" i="1" s="1"/>
  <c r="AI213" i="1"/>
  <c r="AH213" i="1"/>
  <c r="AK213" i="1" s="1"/>
  <c r="AL212" i="1"/>
  <c r="AN212" i="1" s="1"/>
  <c r="AI212" i="1"/>
  <c r="AH212" i="1"/>
  <c r="AK212" i="1" s="1"/>
  <c r="AL211" i="1"/>
  <c r="AN211" i="1" s="1"/>
  <c r="AI211" i="1"/>
  <c r="AH211" i="1"/>
  <c r="AK211" i="1" s="1"/>
  <c r="AL210" i="1"/>
  <c r="AN210" i="1" s="1"/>
  <c r="AI210" i="1"/>
  <c r="AH210" i="1"/>
  <c r="AK210" i="1" s="1"/>
  <c r="AL209" i="1"/>
  <c r="AN209" i="1" s="1"/>
  <c r="AI209" i="1"/>
  <c r="AH209" i="1"/>
  <c r="AK209" i="1" s="1"/>
  <c r="AL208" i="1"/>
  <c r="AN208" i="1" s="1"/>
  <c r="AI208" i="1"/>
  <c r="AH208" i="1"/>
  <c r="AK208" i="1" s="1"/>
  <c r="AL207" i="1"/>
  <c r="AN207" i="1" s="1"/>
  <c r="AI207" i="1"/>
  <c r="AH207" i="1"/>
  <c r="AK207" i="1" s="1"/>
  <c r="AB207" i="1"/>
  <c r="AL206" i="1"/>
  <c r="AN206" i="1" s="1"/>
  <c r="AI206" i="1"/>
  <c r="AH206" i="1"/>
  <c r="AK206" i="1" s="1"/>
  <c r="AP205" i="1"/>
  <c r="AN205" i="1"/>
  <c r="AI205" i="1"/>
  <c r="AH205" i="1"/>
  <c r="AL204" i="1"/>
  <c r="AN204" i="1" s="1"/>
  <c r="AI204" i="1"/>
  <c r="AH204" i="1"/>
  <c r="AL203" i="1"/>
  <c r="AN203" i="1" s="1"/>
  <c r="AI203" i="1"/>
  <c r="AH203" i="1"/>
  <c r="AH200" i="1"/>
  <c r="V200" i="1"/>
  <c r="AG200" i="1" s="1"/>
  <c r="K200" i="1"/>
  <c r="AH199" i="1"/>
  <c r="V199" i="1"/>
  <c r="W199" i="1" s="1"/>
  <c r="AH198" i="1"/>
  <c r="V198" i="1"/>
  <c r="W198" i="1" s="1"/>
  <c r="AH197" i="1"/>
  <c r="V197" i="1"/>
  <c r="W197" i="1" s="1"/>
  <c r="AH196" i="1"/>
  <c r="V196" i="1"/>
  <c r="W196" i="1" s="1"/>
  <c r="AH195" i="1"/>
  <c r="V195" i="1"/>
  <c r="W195" i="1" s="1"/>
  <c r="AH194" i="1"/>
  <c r="V194" i="1"/>
  <c r="W194" i="1" s="1"/>
  <c r="AH193" i="1"/>
  <c r="V193" i="1"/>
  <c r="W193" i="1" s="1"/>
  <c r="AH192" i="1"/>
  <c r="V192" i="1"/>
  <c r="W192" i="1" s="1"/>
  <c r="AH191" i="1"/>
  <c r="V191" i="1"/>
  <c r="W191" i="1" s="1"/>
  <c r="AH190" i="1"/>
  <c r="V190" i="1"/>
  <c r="W190" i="1" s="1"/>
  <c r="AH189" i="1"/>
  <c r="V189" i="1"/>
  <c r="W189" i="1" s="1"/>
  <c r="AH188" i="1"/>
  <c r="V188" i="1"/>
  <c r="W188" i="1" s="1"/>
  <c r="AH187" i="1"/>
  <c r="V187" i="1"/>
  <c r="W187" i="1" s="1"/>
  <c r="AH186" i="1"/>
  <c r="V186" i="1"/>
  <c r="W186" i="1" s="1"/>
  <c r="AH185" i="1"/>
  <c r="V185" i="1"/>
  <c r="W185" i="1" s="1"/>
  <c r="AH184" i="1"/>
  <c r="V184" i="1"/>
  <c r="W184" i="1" s="1"/>
  <c r="AH183" i="1"/>
  <c r="V183" i="1"/>
  <c r="W183" i="1" s="1"/>
  <c r="AH182" i="1"/>
  <c r="V182" i="1"/>
  <c r="W182" i="1" s="1"/>
  <c r="AH181" i="1"/>
  <c r="V181" i="1"/>
  <c r="W181" i="1" s="1"/>
  <c r="AH180" i="1"/>
  <c r="V180" i="1"/>
  <c r="W180" i="1" s="1"/>
  <c r="AH179" i="1"/>
  <c r="V179" i="1"/>
  <c r="W179" i="1" s="1"/>
  <c r="AH178" i="1"/>
  <c r="W178" i="1"/>
  <c r="V178" i="1"/>
  <c r="AH177" i="1"/>
  <c r="V177" i="1"/>
  <c r="W177" i="1" s="1"/>
  <c r="AH176" i="1"/>
  <c r="V176" i="1"/>
  <c r="W176" i="1" s="1"/>
  <c r="AH175" i="1"/>
  <c r="V175" i="1"/>
  <c r="W175" i="1" s="1"/>
  <c r="AH174" i="1"/>
  <c r="V174" i="1"/>
  <c r="W174" i="1" s="1"/>
  <c r="AH173" i="1"/>
  <c r="V173" i="1"/>
  <c r="W173" i="1" s="1"/>
  <c r="AH172" i="1"/>
  <c r="V172" i="1"/>
  <c r="W172" i="1" s="1"/>
  <c r="AH171" i="1"/>
  <c r="V171" i="1"/>
  <c r="W171" i="1" s="1"/>
  <c r="AH170" i="1"/>
  <c r="V170" i="1"/>
  <c r="W170" i="1" s="1"/>
  <c r="AH169" i="1"/>
  <c r="V169" i="1"/>
  <c r="W169" i="1" s="1"/>
  <c r="AH168" i="1"/>
  <c r="W168" i="1"/>
  <c r="V168" i="1"/>
  <c r="AH167" i="1"/>
  <c r="V167" i="1"/>
  <c r="W167" i="1" s="1"/>
  <c r="AH166" i="1"/>
  <c r="V166" i="1"/>
  <c r="W166" i="1" s="1"/>
  <c r="AH165" i="1"/>
  <c r="V165" i="1"/>
  <c r="W165" i="1" s="1"/>
  <c r="AH164" i="1"/>
  <c r="V164" i="1"/>
  <c r="W164" i="1" s="1"/>
  <c r="AH163" i="1"/>
  <c r="V163" i="1"/>
  <c r="W163" i="1" s="1"/>
  <c r="AH162" i="1"/>
  <c r="V162" i="1"/>
  <c r="W162" i="1" s="1"/>
  <c r="AH161" i="1"/>
  <c r="V161" i="1"/>
  <c r="W161" i="1" s="1"/>
  <c r="AH160" i="1"/>
  <c r="V160" i="1"/>
  <c r="W160" i="1" s="1"/>
  <c r="AH159" i="1"/>
  <c r="V159" i="1"/>
  <c r="W159" i="1" s="1"/>
  <c r="AH158" i="1"/>
  <c r="V158" i="1"/>
  <c r="W158" i="1" s="1"/>
  <c r="AH157" i="1"/>
  <c r="V157" i="1"/>
  <c r="W157" i="1" s="1"/>
  <c r="AH156" i="1"/>
  <c r="V156" i="1"/>
  <c r="W156" i="1" s="1"/>
  <c r="AH155" i="1"/>
  <c r="V155" i="1"/>
  <c r="W155" i="1" s="1"/>
  <c r="AH154" i="1"/>
  <c r="V154" i="1"/>
  <c r="W154" i="1" s="1"/>
  <c r="AH153" i="1"/>
  <c r="W153" i="1"/>
  <c r="V153" i="1"/>
  <c r="AH152" i="1"/>
  <c r="V152" i="1"/>
  <c r="W152" i="1" s="1"/>
  <c r="AH151" i="1"/>
  <c r="V151" i="1"/>
  <c r="W151" i="1" s="1"/>
  <c r="AH150" i="1"/>
  <c r="V150" i="1"/>
  <c r="W150" i="1" s="1"/>
  <c r="AH149" i="1"/>
  <c r="V149" i="1"/>
  <c r="W149" i="1" s="1"/>
  <c r="AH148" i="1"/>
  <c r="V148" i="1"/>
  <c r="W148" i="1" s="1"/>
  <c r="AH147" i="1"/>
  <c r="V147" i="1"/>
  <c r="W147" i="1" s="1"/>
  <c r="AH146" i="1"/>
  <c r="V146" i="1"/>
  <c r="W146" i="1" s="1"/>
  <c r="AH145" i="1"/>
  <c r="V145" i="1"/>
  <c r="W145" i="1" s="1"/>
  <c r="AH144" i="1"/>
  <c r="V144" i="1"/>
  <c r="W144" i="1" s="1"/>
  <c r="AH143" i="1"/>
  <c r="V143" i="1"/>
  <c r="W143" i="1" s="1"/>
  <c r="AH142" i="1"/>
  <c r="V142" i="1"/>
  <c r="W142" i="1" s="1"/>
  <c r="AH141" i="1"/>
  <c r="V141" i="1"/>
  <c r="W141" i="1" s="1"/>
  <c r="AH140" i="1"/>
  <c r="W140" i="1"/>
  <c r="V140" i="1"/>
  <c r="AH139" i="1"/>
  <c r="V139" i="1"/>
  <c r="W139" i="1" s="1"/>
  <c r="AH138" i="1"/>
  <c r="V138" i="1"/>
  <c r="W138" i="1" s="1"/>
  <c r="AH137" i="1"/>
  <c r="V137" i="1"/>
  <c r="W137" i="1" s="1"/>
  <c r="AH136" i="1"/>
  <c r="V136" i="1"/>
  <c r="W136" i="1" s="1"/>
  <c r="AH135" i="1"/>
  <c r="V135" i="1"/>
  <c r="W135" i="1" s="1"/>
  <c r="AH134" i="1"/>
  <c r="V134" i="1"/>
  <c r="W134" i="1" s="1"/>
  <c r="AH133" i="1"/>
  <c r="V133" i="1"/>
  <c r="W133" i="1" s="1"/>
  <c r="AH132" i="1"/>
  <c r="V132" i="1"/>
  <c r="W132" i="1" s="1"/>
  <c r="AH131" i="1"/>
  <c r="V131" i="1"/>
  <c r="W131" i="1" s="1"/>
  <c r="AH130" i="1"/>
  <c r="V130" i="1"/>
  <c r="W130" i="1" s="1"/>
  <c r="AH129" i="1"/>
  <c r="V129" i="1"/>
  <c r="W129" i="1" s="1"/>
  <c r="AH128" i="1"/>
  <c r="V128" i="1"/>
  <c r="W128" i="1" s="1"/>
  <c r="AH127" i="1"/>
  <c r="V127" i="1"/>
  <c r="W127" i="1" s="1"/>
  <c r="AH126" i="1"/>
  <c r="V126" i="1"/>
  <c r="W126" i="1" s="1"/>
  <c r="AH125" i="1"/>
  <c r="V125" i="1"/>
  <c r="W125" i="1" s="1"/>
  <c r="AH124" i="1"/>
  <c r="V124" i="1"/>
  <c r="W124" i="1" s="1"/>
  <c r="AH123" i="1"/>
  <c r="V123" i="1"/>
  <c r="W123" i="1" s="1"/>
  <c r="AH122" i="1"/>
  <c r="V122" i="1"/>
  <c r="W122" i="1" s="1"/>
  <c r="AH121" i="1"/>
  <c r="V121" i="1"/>
  <c r="W121" i="1" s="1"/>
  <c r="AH120" i="1"/>
  <c r="V120" i="1"/>
  <c r="W120" i="1" s="1"/>
  <c r="AH119" i="1"/>
  <c r="V119" i="1"/>
  <c r="W119" i="1" s="1"/>
  <c r="AH118" i="1"/>
  <c r="V118" i="1"/>
  <c r="W118" i="1" s="1"/>
  <c r="AH117" i="1"/>
  <c r="V117" i="1"/>
  <c r="W117" i="1" s="1"/>
  <c r="AH116" i="1"/>
  <c r="V116" i="1"/>
  <c r="W116" i="1" s="1"/>
  <c r="AH115" i="1"/>
  <c r="W115" i="1"/>
  <c r="V115" i="1"/>
  <c r="AH114" i="1"/>
  <c r="V114" i="1"/>
  <c r="W114" i="1" s="1"/>
  <c r="AH113" i="1"/>
  <c r="V113" i="1"/>
  <c r="W113" i="1" s="1"/>
  <c r="AH112" i="1"/>
  <c r="V112" i="1"/>
  <c r="W112" i="1" s="1"/>
  <c r="AH111" i="1"/>
  <c r="V111" i="1"/>
  <c r="W111" i="1" s="1"/>
  <c r="AH110" i="1"/>
  <c r="V110" i="1"/>
  <c r="W110" i="1" s="1"/>
  <c r="AH109" i="1"/>
  <c r="V109" i="1"/>
  <c r="W109" i="1" s="1"/>
  <c r="AH108" i="1"/>
  <c r="V108" i="1"/>
  <c r="W108" i="1" s="1"/>
  <c r="AH107" i="1"/>
  <c r="V107" i="1"/>
  <c r="W107" i="1" s="1"/>
  <c r="AH106" i="1"/>
  <c r="V106" i="1"/>
  <c r="W106" i="1" s="1"/>
  <c r="AH105" i="1"/>
  <c r="V105" i="1"/>
  <c r="W105" i="1" s="1"/>
  <c r="AH104" i="1"/>
  <c r="V104" i="1"/>
  <c r="W104" i="1" s="1"/>
  <c r="AH103" i="1"/>
  <c r="V103" i="1"/>
  <c r="W103" i="1" s="1"/>
  <c r="AH102" i="1"/>
  <c r="V102" i="1"/>
  <c r="W102" i="1" s="1"/>
  <c r="AH101" i="1"/>
  <c r="V101" i="1"/>
  <c r="W101" i="1" s="1"/>
  <c r="AH100" i="1"/>
  <c r="W100" i="1"/>
  <c r="V100" i="1"/>
  <c r="AH99" i="1"/>
  <c r="V99" i="1"/>
  <c r="W99" i="1" s="1"/>
  <c r="AH98" i="1"/>
  <c r="V98" i="1"/>
  <c r="W98" i="1" s="1"/>
  <c r="AH97" i="1"/>
  <c r="V97" i="1"/>
  <c r="W97" i="1" s="1"/>
  <c r="AH96" i="1"/>
  <c r="V96" i="1"/>
  <c r="W96" i="1" s="1"/>
  <c r="AH95" i="1"/>
  <c r="V95" i="1"/>
  <c r="W95" i="1" s="1"/>
  <c r="AH94" i="1"/>
  <c r="V94" i="1"/>
  <c r="W94" i="1" s="1"/>
  <c r="AH93" i="1"/>
  <c r="V93" i="1"/>
  <c r="W93" i="1" s="1"/>
  <c r="AH92" i="1"/>
  <c r="V92" i="1"/>
  <c r="W92" i="1" s="1"/>
  <c r="AH91" i="1"/>
  <c r="V91" i="1"/>
  <c r="W91" i="1" s="1"/>
  <c r="AH90" i="1"/>
  <c r="V90" i="1"/>
  <c r="W90" i="1" s="1"/>
  <c r="AH89" i="1"/>
  <c r="V89" i="1"/>
  <c r="W89" i="1" s="1"/>
  <c r="AH88" i="1"/>
  <c r="V88" i="1"/>
  <c r="W88" i="1" s="1"/>
  <c r="AH87" i="1"/>
  <c r="V87" i="1"/>
  <c r="K87" i="1"/>
  <c r="AH86" i="1"/>
  <c r="V86" i="1"/>
  <c r="AG86" i="1" s="1"/>
  <c r="K86" i="1"/>
  <c r="AH85" i="1"/>
  <c r="V85" i="1"/>
  <c r="W85" i="1" s="1"/>
  <c r="K85" i="1"/>
  <c r="AH84" i="1"/>
  <c r="V84" i="1"/>
  <c r="W84" i="1" s="1"/>
  <c r="K84" i="1"/>
  <c r="AH83" i="1"/>
  <c r="V83" i="1"/>
  <c r="K83" i="1"/>
  <c r="AH82" i="1"/>
  <c r="V82" i="1"/>
  <c r="AG82" i="1" s="1"/>
  <c r="K82" i="1"/>
  <c r="AH81" i="1"/>
  <c r="V81" i="1"/>
  <c r="W81" i="1" s="1"/>
  <c r="K81" i="1"/>
  <c r="AH80" i="1"/>
  <c r="V80" i="1"/>
  <c r="W80" i="1" s="1"/>
  <c r="K80" i="1"/>
  <c r="AH79" i="1"/>
  <c r="V79" i="1"/>
  <c r="K79" i="1"/>
  <c r="AH78" i="1"/>
  <c r="V78" i="1"/>
  <c r="K78" i="1"/>
  <c r="AH77" i="1"/>
  <c r="V77" i="1"/>
  <c r="K77" i="1"/>
  <c r="AH76" i="1"/>
  <c r="V76" i="1"/>
  <c r="K76" i="1"/>
  <c r="AH75" i="1"/>
  <c r="V75" i="1"/>
  <c r="K75" i="1"/>
  <c r="AH74" i="1"/>
  <c r="V74" i="1"/>
  <c r="AG74" i="1" s="1"/>
  <c r="K74" i="1"/>
  <c r="AH73" i="1"/>
  <c r="V73" i="1"/>
  <c r="W73" i="1" s="1"/>
  <c r="K73" i="1"/>
  <c r="AH72" i="1"/>
  <c r="V72" i="1"/>
  <c r="W72" i="1" s="1"/>
  <c r="K72" i="1"/>
  <c r="AH71" i="1"/>
  <c r="V71" i="1"/>
  <c r="K71" i="1"/>
  <c r="AH70" i="1"/>
  <c r="V70" i="1"/>
  <c r="K70" i="1"/>
  <c r="AH69" i="1"/>
  <c r="V69" i="1"/>
  <c r="K69" i="1"/>
  <c r="AH68" i="1"/>
  <c r="V68" i="1"/>
  <c r="K68" i="1"/>
  <c r="AH67" i="1"/>
  <c r="V67" i="1"/>
  <c r="K67" i="1"/>
  <c r="AH66" i="1"/>
  <c r="V66" i="1"/>
  <c r="K66" i="1"/>
  <c r="AH65" i="1"/>
  <c r="V65" i="1"/>
  <c r="K65" i="1"/>
  <c r="AH64" i="1"/>
  <c r="V64" i="1"/>
  <c r="K64" i="1"/>
  <c r="AH63" i="1"/>
  <c r="V63" i="1"/>
  <c r="K63" i="1"/>
  <c r="AH62" i="1"/>
  <c r="V62" i="1"/>
  <c r="AG62" i="1" s="1"/>
  <c r="K62" i="1"/>
  <c r="AH61" i="1"/>
  <c r="V61" i="1"/>
  <c r="W61" i="1" s="1"/>
  <c r="K61" i="1"/>
  <c r="AH60" i="1"/>
  <c r="V60" i="1"/>
  <c r="W60" i="1" s="1"/>
  <c r="K60" i="1"/>
  <c r="AH59" i="1"/>
  <c r="V59" i="1"/>
  <c r="K59" i="1"/>
  <c r="AH58" i="1"/>
  <c r="V58" i="1"/>
  <c r="AG58" i="1" s="1"/>
  <c r="K58" i="1"/>
  <c r="AH57" i="1"/>
  <c r="V57" i="1"/>
  <c r="W57" i="1" s="1"/>
  <c r="K57" i="1"/>
  <c r="AH56" i="1"/>
  <c r="V56" i="1"/>
  <c r="W56" i="1" s="1"/>
  <c r="K56" i="1"/>
  <c r="AH55" i="1"/>
  <c r="V55" i="1"/>
  <c r="W55" i="1" s="1"/>
  <c r="K55" i="1"/>
  <c r="AH54" i="1"/>
  <c r="V54" i="1"/>
  <c r="AG54" i="1" s="1"/>
  <c r="K54" i="1"/>
  <c r="AH53" i="1"/>
  <c r="V53" i="1"/>
  <c r="W53" i="1" s="1"/>
  <c r="K53" i="1"/>
  <c r="AH52" i="1"/>
  <c r="V52" i="1"/>
  <c r="W52" i="1" s="1"/>
  <c r="K52" i="1"/>
  <c r="AH51" i="1"/>
  <c r="V51" i="1"/>
  <c r="W51" i="1" s="1"/>
  <c r="K51" i="1"/>
  <c r="AH50" i="1"/>
  <c r="V50" i="1"/>
  <c r="AG50" i="1" s="1"/>
  <c r="K50" i="1"/>
  <c r="AH49" i="1"/>
  <c r="V49" i="1"/>
  <c r="K49" i="1"/>
  <c r="AH48" i="1"/>
  <c r="V48" i="1"/>
  <c r="W48" i="1" s="1"/>
  <c r="K48" i="1"/>
  <c r="AH47" i="1"/>
  <c r="V47" i="1"/>
  <c r="W47" i="1" s="1"/>
  <c r="K47" i="1"/>
  <c r="AH46" i="1"/>
  <c r="V46" i="1"/>
  <c r="AG46" i="1" s="1"/>
  <c r="K46" i="1"/>
  <c r="AH45" i="1"/>
  <c r="V45" i="1"/>
  <c r="W45" i="1" s="1"/>
  <c r="K45" i="1"/>
  <c r="AH44" i="1"/>
  <c r="V44" i="1"/>
  <c r="W44" i="1" s="1"/>
  <c r="K44" i="1"/>
  <c r="AH43" i="1"/>
  <c r="V43" i="1"/>
  <c r="W43" i="1" s="1"/>
  <c r="K43" i="1"/>
  <c r="AH42" i="1"/>
  <c r="V42" i="1"/>
  <c r="AG42" i="1" s="1"/>
  <c r="K42" i="1"/>
  <c r="AH41" i="1"/>
  <c r="V41" i="1"/>
  <c r="K41" i="1"/>
  <c r="AH40" i="1"/>
  <c r="V40" i="1"/>
  <c r="K40" i="1"/>
  <c r="AH39" i="1"/>
  <c r="V39" i="1"/>
  <c r="W39" i="1" s="1"/>
  <c r="K39" i="1"/>
  <c r="AH38" i="1"/>
  <c r="V38" i="1"/>
  <c r="AG38" i="1" s="1"/>
  <c r="K38" i="1"/>
  <c r="AH37" i="1"/>
  <c r="V37" i="1"/>
  <c r="W37" i="1" s="1"/>
  <c r="K37" i="1"/>
  <c r="AH36" i="1"/>
  <c r="V36" i="1"/>
  <c r="W36" i="1" s="1"/>
  <c r="K36" i="1"/>
  <c r="AH35" i="1"/>
  <c r="V35" i="1"/>
  <c r="W35" i="1" s="1"/>
  <c r="K35" i="1"/>
  <c r="AH34" i="1"/>
  <c r="V34" i="1"/>
  <c r="AG34" i="1" s="1"/>
  <c r="K34" i="1"/>
  <c r="AH33" i="1"/>
  <c r="V33" i="1"/>
  <c r="W33" i="1" s="1"/>
  <c r="K33" i="1"/>
  <c r="AH32" i="1"/>
  <c r="W32" i="1"/>
  <c r="V32" i="1"/>
  <c r="AG32" i="1" s="1"/>
  <c r="K32" i="1"/>
  <c r="AH31" i="1"/>
  <c r="V31" i="1"/>
  <c r="W31" i="1" s="1"/>
  <c r="K31" i="1"/>
  <c r="AH30" i="1"/>
  <c r="V30" i="1"/>
  <c r="AG30" i="1" s="1"/>
  <c r="K30" i="1"/>
  <c r="AH29" i="1"/>
  <c r="V29" i="1"/>
  <c r="W29" i="1" s="1"/>
  <c r="K29" i="1"/>
  <c r="AH28" i="1"/>
  <c r="AG28" i="1"/>
  <c r="AH27" i="1"/>
  <c r="V27" i="1"/>
  <c r="W27" i="1" s="1"/>
  <c r="K27" i="1"/>
  <c r="AH26" i="1"/>
  <c r="V26" i="1"/>
  <c r="AG26" i="1" s="1"/>
  <c r="K26" i="1"/>
  <c r="AH25" i="1"/>
  <c r="V25" i="1"/>
  <c r="W25" i="1" s="1"/>
  <c r="K25" i="1"/>
  <c r="AH24" i="1"/>
  <c r="V24" i="1"/>
  <c r="AG24" i="1" s="1"/>
  <c r="K24" i="1"/>
  <c r="AH23" i="1"/>
  <c r="AH22" i="1"/>
  <c r="V22" i="1"/>
  <c r="AG22" i="1" s="1"/>
  <c r="K22" i="1"/>
  <c r="AH21" i="1"/>
  <c r="V21" i="1"/>
  <c r="W21" i="1" s="1"/>
  <c r="K21" i="1"/>
  <c r="AH20" i="1"/>
  <c r="W20" i="1"/>
  <c r="V20" i="1"/>
  <c r="AG20" i="1" s="1"/>
  <c r="K20" i="1"/>
  <c r="AH19" i="1"/>
  <c r="V19" i="1"/>
  <c r="W19" i="1" s="1"/>
  <c r="K19" i="1"/>
  <c r="AH18" i="1"/>
  <c r="V18" i="1"/>
  <c r="AG18" i="1" s="1"/>
  <c r="K18" i="1"/>
  <c r="AH17" i="1"/>
  <c r="V17" i="1"/>
  <c r="W17" i="1" s="1"/>
  <c r="K17" i="1"/>
  <c r="AH16" i="1"/>
  <c r="X16" i="1"/>
  <c r="Z16" i="1" s="1"/>
  <c r="V16" i="1"/>
  <c r="AG16" i="1" s="1"/>
  <c r="K16" i="1"/>
  <c r="AH15" i="1"/>
  <c r="V15" i="1"/>
  <c r="W15" i="1" s="1"/>
  <c r="K15" i="1"/>
  <c r="AH14" i="1"/>
  <c r="V14" i="1"/>
  <c r="AG14" i="1" s="1"/>
  <c r="K14" i="1"/>
  <c r="AH13" i="1"/>
  <c r="V13" i="1"/>
  <c r="W13" i="1" s="1"/>
  <c r="K13" i="1"/>
  <c r="AH12" i="1"/>
  <c r="V12" i="1"/>
  <c r="W12" i="1" s="1"/>
  <c r="K12" i="1"/>
  <c r="AH11" i="1"/>
  <c r="V11" i="1"/>
  <c r="W11" i="1" s="1"/>
  <c r="K11" i="1"/>
  <c r="AH10" i="1"/>
  <c r="V10" i="1"/>
  <c r="AG10" i="1" s="1"/>
  <c r="K10" i="1"/>
  <c r="AH9" i="1"/>
  <c r="V9" i="1"/>
  <c r="W9" i="1" s="1"/>
  <c r="K9" i="1"/>
  <c r="AH8" i="1"/>
  <c r="AG8" i="1"/>
  <c r="V8" i="1"/>
  <c r="W8" i="1" s="1"/>
  <c r="K8" i="1"/>
  <c r="AH7" i="1"/>
  <c r="V7" i="1"/>
  <c r="W7" i="1" s="1"/>
  <c r="K7" i="1"/>
  <c r="AH6" i="1"/>
  <c r="V6" i="1"/>
  <c r="AG6" i="1" s="1"/>
  <c r="K6" i="1"/>
  <c r="AH5" i="1"/>
  <c r="V5" i="1"/>
  <c r="W5" i="1" s="1"/>
  <c r="K5" i="1"/>
  <c r="AH4" i="1"/>
  <c r="V4" i="1"/>
  <c r="K4" i="1"/>
  <c r="AH3" i="1"/>
  <c r="V3" i="1"/>
  <c r="W3" i="1" s="1"/>
  <c r="K3" i="1"/>
  <c r="AH2" i="1"/>
  <c r="V2" i="1"/>
  <c r="AG2" i="1" s="1"/>
  <c r="AG18" i="3" l="1"/>
  <c r="W80" i="3"/>
  <c r="W70" i="6"/>
  <c r="AG77" i="4"/>
  <c r="AG60" i="5"/>
  <c r="AG87" i="7"/>
  <c r="AG72" i="1"/>
  <c r="W64" i="3"/>
  <c r="AG71" i="3"/>
  <c r="W32" i="5"/>
  <c r="W36" i="5"/>
  <c r="W42" i="5"/>
  <c r="W48" i="5"/>
  <c r="W54" i="5"/>
  <c r="W46" i="6"/>
  <c r="AG82" i="6"/>
  <c r="W18" i="7"/>
  <c r="AG65" i="7"/>
  <c r="W66" i="7"/>
  <c r="AG67" i="7"/>
  <c r="W68" i="7"/>
  <c r="AG73" i="7"/>
  <c r="W40" i="5"/>
  <c r="W52" i="5"/>
  <c r="AG74" i="7"/>
  <c r="W43" i="2"/>
  <c r="W44" i="2"/>
  <c r="W53" i="2"/>
  <c r="W54" i="2"/>
  <c r="W55" i="2"/>
  <c r="W64" i="2"/>
  <c r="W65" i="2"/>
  <c r="W66" i="2"/>
  <c r="AG79" i="2"/>
  <c r="AG87" i="3"/>
  <c r="AG76" i="4"/>
  <c r="AG81" i="4"/>
  <c r="W66" i="3"/>
  <c r="AG66" i="3"/>
  <c r="AG60" i="1"/>
  <c r="AG61" i="1"/>
  <c r="W62" i="1"/>
  <c r="AG10" i="2"/>
  <c r="W10" i="2"/>
  <c r="W19" i="2"/>
  <c r="W48" i="2"/>
  <c r="W49" i="2"/>
  <c r="W50" i="2"/>
  <c r="W51" i="2"/>
  <c r="W59" i="2"/>
  <c r="W60" i="2"/>
  <c r="W61" i="2"/>
  <c r="W62" i="2"/>
  <c r="W29" i="3"/>
  <c r="W63" i="3"/>
  <c r="AG63" i="3"/>
  <c r="W76" i="3"/>
  <c r="AG79" i="3"/>
  <c r="AG86" i="3"/>
  <c r="W12" i="4"/>
  <c r="W74" i="4"/>
  <c r="AG74" i="4"/>
  <c r="W4" i="5"/>
  <c r="AG28" i="5"/>
  <c r="W28" i="5"/>
  <c r="W50" i="5"/>
  <c r="AG57" i="5"/>
  <c r="AG79" i="6"/>
  <c r="W84" i="6"/>
  <c r="AG2" i="7"/>
  <c r="W2" i="7"/>
  <c r="AG49" i="7"/>
  <c r="W50" i="7"/>
  <c r="W59" i="7"/>
  <c r="AG59" i="7"/>
  <c r="W76" i="1"/>
  <c r="AG76" i="1"/>
  <c r="AG11" i="2"/>
  <c r="W11" i="2"/>
  <c r="AG70" i="1"/>
  <c r="W70" i="1"/>
  <c r="AG80" i="1"/>
  <c r="AG81" i="1"/>
  <c r="W82" i="1"/>
  <c r="W6" i="1"/>
  <c r="AG12" i="1"/>
  <c r="W18" i="1"/>
  <c r="W34" i="1"/>
  <c r="AG43" i="1"/>
  <c r="AG44" i="1"/>
  <c r="AG45" i="1"/>
  <c r="W46" i="1"/>
  <c r="W69" i="1"/>
  <c r="AG69" i="1"/>
  <c r="AG78" i="1"/>
  <c r="W78" i="1"/>
  <c r="W29" i="2"/>
  <c r="W30" i="2"/>
  <c r="W31" i="2"/>
  <c r="W32" i="2"/>
  <c r="W37" i="2"/>
  <c r="W38" i="2"/>
  <c r="W39" i="2"/>
  <c r="W40" i="2"/>
  <c r="W69" i="2"/>
  <c r="W70" i="2"/>
  <c r="W71" i="2"/>
  <c r="W72" i="2"/>
  <c r="AG37" i="3"/>
  <c r="W37" i="3"/>
  <c r="W68" i="3"/>
  <c r="AG75" i="3"/>
  <c r="AG78" i="3"/>
  <c r="W200" i="3"/>
  <c r="W2" i="4"/>
  <c r="W11" i="4"/>
  <c r="W22" i="4"/>
  <c r="AG26" i="4"/>
  <c r="W26" i="4"/>
  <c r="AG82" i="4"/>
  <c r="AG87" i="4"/>
  <c r="AI241" i="6"/>
  <c r="AJ241" i="6" s="1"/>
  <c r="AM241" i="6" s="1"/>
  <c r="AP241" i="6" s="1"/>
  <c r="W68" i="6"/>
  <c r="AG78" i="6"/>
  <c r="W83" i="6"/>
  <c r="AG83" i="6"/>
  <c r="AG200" i="6"/>
  <c r="W200" i="6"/>
  <c r="W21" i="7"/>
  <c r="AG21" i="7"/>
  <c r="AG62" i="7"/>
  <c r="W62" i="7"/>
  <c r="W80" i="4"/>
  <c r="AG80" i="4"/>
  <c r="AG38" i="5"/>
  <c r="W38" i="5"/>
  <c r="AG50" i="6"/>
  <c r="W50" i="6"/>
  <c r="AG60" i="7"/>
  <c r="W60" i="7"/>
  <c r="W49" i="1"/>
  <c r="AG49" i="1"/>
  <c r="W77" i="1"/>
  <c r="AG77" i="1"/>
  <c r="AG12" i="2"/>
  <c r="W12" i="2"/>
  <c r="AI240" i="2"/>
  <c r="AG3" i="3"/>
  <c r="W3" i="3"/>
  <c r="AG72" i="3"/>
  <c r="W72" i="3"/>
  <c r="AG46" i="5"/>
  <c r="W46" i="5"/>
  <c r="W77" i="6"/>
  <c r="AG77" i="6"/>
  <c r="W61" i="7"/>
  <c r="AG61" i="7"/>
  <c r="W6" i="7"/>
  <c r="AG25" i="7"/>
  <c r="W26" i="7"/>
  <c r="AG41" i="7"/>
  <c r="W42" i="7"/>
  <c r="AG77" i="7"/>
  <c r="W22" i="7"/>
  <c r="W20" i="7"/>
  <c r="AG19" i="7"/>
  <c r="W14" i="7"/>
  <c r="AI240" i="7"/>
  <c r="AJ240" i="7" s="1"/>
  <c r="AM240" i="7" s="1"/>
  <c r="AP240" i="7" s="1"/>
  <c r="AG13" i="7"/>
  <c r="W12" i="7"/>
  <c r="AG11" i="7"/>
  <c r="AI242" i="7"/>
  <c r="AJ242" i="7" s="1"/>
  <c r="AM242" i="7" s="1"/>
  <c r="AP242" i="7" s="1"/>
  <c r="W40" i="6"/>
  <c r="AG5" i="7"/>
  <c r="W4" i="7"/>
  <c r="AJ263" i="7"/>
  <c r="AM263" i="7" s="1"/>
  <c r="AP263" i="7" s="1"/>
  <c r="AI241" i="7"/>
  <c r="AJ241" i="7" s="1"/>
  <c r="AM241" i="7" s="1"/>
  <c r="AP241" i="7" s="1"/>
  <c r="AJ226" i="7"/>
  <c r="AM226" i="7" s="1"/>
  <c r="AP226" i="7" s="1"/>
  <c r="AJ230" i="7"/>
  <c r="AM230" i="7" s="1"/>
  <c r="AP230" i="7" s="1"/>
  <c r="AJ234" i="7"/>
  <c r="AM234" i="7" s="1"/>
  <c r="AP234" i="7" s="1"/>
  <c r="AJ261" i="7"/>
  <c r="AM261" i="7" s="1"/>
  <c r="AP261" i="7" s="1"/>
  <c r="AJ224" i="7"/>
  <c r="AM224" i="7" s="1"/>
  <c r="AP224" i="7" s="1"/>
  <c r="AJ228" i="7"/>
  <c r="AM228" i="7" s="1"/>
  <c r="AP228" i="7" s="1"/>
  <c r="AJ232" i="7"/>
  <c r="AM232" i="7" s="1"/>
  <c r="AP232" i="7" s="1"/>
  <c r="AJ236" i="7"/>
  <c r="AM236" i="7" s="1"/>
  <c r="AP236" i="7" s="1"/>
  <c r="AJ238" i="7"/>
  <c r="AM238" i="7" s="1"/>
  <c r="AP238" i="7" s="1"/>
  <c r="AI240" i="6"/>
  <c r="AJ240" i="6" s="1"/>
  <c r="AM240" i="6" s="1"/>
  <c r="AP240" i="6" s="1"/>
  <c r="W18" i="6"/>
  <c r="W16" i="6"/>
  <c r="W14" i="6"/>
  <c r="W2" i="6"/>
  <c r="AJ206" i="6"/>
  <c r="AM206" i="6" s="1"/>
  <c r="AP206" i="6" s="1"/>
  <c r="AJ264" i="6"/>
  <c r="AM264" i="6" s="1"/>
  <c r="AP264" i="6" s="1"/>
  <c r="AJ224" i="6"/>
  <c r="AM224" i="6" s="1"/>
  <c r="AP224" i="6" s="1"/>
  <c r="AJ228" i="6"/>
  <c r="AM228" i="6" s="1"/>
  <c r="AP228" i="6" s="1"/>
  <c r="AJ232" i="6"/>
  <c r="AM232" i="6" s="1"/>
  <c r="AP232" i="6" s="1"/>
  <c r="AJ252" i="6"/>
  <c r="AM252" i="6" s="1"/>
  <c r="AP252" i="6" s="1"/>
  <c r="AJ256" i="6"/>
  <c r="AM256" i="6" s="1"/>
  <c r="AP256" i="6" s="1"/>
  <c r="AJ260" i="6"/>
  <c r="AM260" i="6" s="1"/>
  <c r="AP260" i="6" s="1"/>
  <c r="AJ203" i="6"/>
  <c r="AM203" i="6" s="1"/>
  <c r="AP203" i="6" s="1"/>
  <c r="AJ204" i="6"/>
  <c r="AM204" i="6" s="1"/>
  <c r="AP204" i="6" s="1"/>
  <c r="AJ205" i="6"/>
  <c r="AJ226" i="6"/>
  <c r="AM226" i="6" s="1"/>
  <c r="AP226" i="6" s="1"/>
  <c r="AJ230" i="6"/>
  <c r="AM230" i="6" s="1"/>
  <c r="AP230" i="6" s="1"/>
  <c r="AJ234" i="6"/>
  <c r="AM234" i="6" s="1"/>
  <c r="AP234" i="6" s="1"/>
  <c r="AJ254" i="6"/>
  <c r="AM254" i="6" s="1"/>
  <c r="AP254" i="6" s="1"/>
  <c r="AJ258" i="6"/>
  <c r="AM258" i="6" s="1"/>
  <c r="AP258" i="6" s="1"/>
  <c r="AJ262" i="6"/>
  <c r="AM262" i="6" s="1"/>
  <c r="AP262" i="6" s="1"/>
  <c r="W30" i="5"/>
  <c r="W26" i="5"/>
  <c r="W25" i="5"/>
  <c r="W16" i="5"/>
  <c r="AG15" i="5"/>
  <c r="W12" i="5"/>
  <c r="AG11" i="5"/>
  <c r="AI242" i="5"/>
  <c r="AJ242" i="5" s="1"/>
  <c r="AM242" i="5" s="1"/>
  <c r="AP242" i="5" s="1"/>
  <c r="W8" i="5"/>
  <c r="AG7" i="5"/>
  <c r="AI240" i="5"/>
  <c r="AJ240" i="5" s="1"/>
  <c r="AM240" i="5" s="1"/>
  <c r="AP240" i="5" s="1"/>
  <c r="W6" i="5"/>
  <c r="W5" i="5"/>
  <c r="AJ210" i="5"/>
  <c r="AM210" i="5" s="1"/>
  <c r="AP210" i="5" s="1"/>
  <c r="AJ219" i="5"/>
  <c r="AM219" i="5" s="1"/>
  <c r="AP219" i="5" s="1"/>
  <c r="AJ212" i="5"/>
  <c r="AM212" i="5" s="1"/>
  <c r="AP212" i="5" s="1"/>
  <c r="AJ222" i="5"/>
  <c r="AM222" i="5" s="1"/>
  <c r="AP222" i="5" s="1"/>
  <c r="AJ243" i="5"/>
  <c r="AM243" i="5" s="1"/>
  <c r="AP243" i="5" s="1"/>
  <c r="AJ205" i="5"/>
  <c r="AJ208" i="5"/>
  <c r="AM208" i="5" s="1"/>
  <c r="AP208" i="5" s="1"/>
  <c r="AJ221" i="5"/>
  <c r="AM221" i="5" s="1"/>
  <c r="AP221" i="5" s="1"/>
  <c r="AJ247" i="5"/>
  <c r="AM247" i="5" s="1"/>
  <c r="AP247" i="5" s="1"/>
  <c r="AJ207" i="5"/>
  <c r="AM207" i="5" s="1"/>
  <c r="AP207" i="5" s="1"/>
  <c r="AJ211" i="5"/>
  <c r="AM211" i="5" s="1"/>
  <c r="AP211" i="5" s="1"/>
  <c r="AK212" i="5"/>
  <c r="AJ203" i="5"/>
  <c r="AM203" i="5" s="1"/>
  <c r="AP203" i="5" s="1"/>
  <c r="AJ261" i="5"/>
  <c r="AM261" i="5" s="1"/>
  <c r="AP261" i="5" s="1"/>
  <c r="AJ262" i="5"/>
  <c r="AM262" i="5" s="1"/>
  <c r="AP262" i="5" s="1"/>
  <c r="AK211" i="5"/>
  <c r="AJ213" i="5"/>
  <c r="AM213" i="5" s="1"/>
  <c r="AP213" i="5" s="1"/>
  <c r="AJ215" i="5"/>
  <c r="AM215" i="5" s="1"/>
  <c r="AP215" i="5" s="1"/>
  <c r="AJ260" i="5"/>
  <c r="AM260" i="5" s="1"/>
  <c r="AP260" i="5" s="1"/>
  <c r="AG51" i="3"/>
  <c r="AG50" i="3"/>
  <c r="W31" i="4"/>
  <c r="W30" i="4"/>
  <c r="AI241" i="4"/>
  <c r="AJ241" i="4" s="1"/>
  <c r="AM241" i="4" s="1"/>
  <c r="AP241" i="4" s="1"/>
  <c r="W25" i="4"/>
  <c r="W21" i="4"/>
  <c r="W20" i="4"/>
  <c r="AI240" i="4"/>
  <c r="AJ240" i="4" s="1"/>
  <c r="AM240" i="4" s="1"/>
  <c r="AP240" i="4" s="1"/>
  <c r="W19" i="4"/>
  <c r="W16" i="4"/>
  <c r="W15" i="4"/>
  <c r="W14" i="4"/>
  <c r="AI242" i="4"/>
  <c r="AJ242" i="4" s="1"/>
  <c r="AM242" i="4" s="1"/>
  <c r="AP242" i="4" s="1"/>
  <c r="W10" i="4"/>
  <c r="W9" i="4"/>
  <c r="W4" i="4"/>
  <c r="AJ217" i="4"/>
  <c r="AM217" i="4" s="1"/>
  <c r="AP217" i="4" s="1"/>
  <c r="AJ221" i="4"/>
  <c r="AM221" i="4" s="1"/>
  <c r="AP221" i="4" s="1"/>
  <c r="AG42" i="3"/>
  <c r="AJ209" i="4"/>
  <c r="AJ208" i="4"/>
  <c r="AM208" i="4" s="1"/>
  <c r="AP208" i="4" s="1"/>
  <c r="AJ210" i="4"/>
  <c r="AM210" i="4" s="1"/>
  <c r="AP210" i="4" s="1"/>
  <c r="AJ220" i="4"/>
  <c r="AM220" i="4" s="1"/>
  <c r="AP220" i="4" s="1"/>
  <c r="AJ207" i="4"/>
  <c r="AM207" i="4" s="1"/>
  <c r="AP207" i="4" s="1"/>
  <c r="AK209" i="4"/>
  <c r="AJ223" i="4"/>
  <c r="AM223" i="4" s="1"/>
  <c r="AP223" i="4" s="1"/>
  <c r="AJ215" i="4"/>
  <c r="AM215" i="4" s="1"/>
  <c r="AP215" i="4" s="1"/>
  <c r="AJ218" i="4"/>
  <c r="AM218" i="4" s="1"/>
  <c r="AP218" i="4" s="1"/>
  <c r="AJ203" i="4"/>
  <c r="AM203" i="4" s="1"/>
  <c r="AP203" i="4" s="1"/>
  <c r="AJ204" i="4"/>
  <c r="AM204" i="4" s="1"/>
  <c r="AP204" i="4" s="1"/>
  <c r="AJ205" i="4"/>
  <c r="AJ213" i="4"/>
  <c r="AM213" i="4" s="1"/>
  <c r="AP213" i="4" s="1"/>
  <c r="AK208" i="4"/>
  <c r="AJ212" i="4"/>
  <c r="AM212" i="4" s="1"/>
  <c r="AP212" i="4" s="1"/>
  <c r="AJ216" i="4"/>
  <c r="AM216" i="4" s="1"/>
  <c r="AP216" i="4" s="1"/>
  <c r="W24" i="2"/>
  <c r="W23" i="3"/>
  <c r="W21" i="3"/>
  <c r="AI242" i="3"/>
  <c r="AJ242" i="3" s="1"/>
  <c r="AM242" i="3" s="1"/>
  <c r="AP242" i="3" s="1"/>
  <c r="W19" i="3"/>
  <c r="AI240" i="3"/>
  <c r="AJ240" i="3" s="1"/>
  <c r="AM240" i="3" s="1"/>
  <c r="AP240" i="3" s="1"/>
  <c r="W9" i="3"/>
  <c r="AG8" i="3"/>
  <c r="W7" i="3"/>
  <c r="AI241" i="3"/>
  <c r="AJ241" i="3" s="1"/>
  <c r="AM241" i="3" s="1"/>
  <c r="AP241" i="3" s="1"/>
  <c r="AG58" i="2"/>
  <c r="W58" i="2"/>
  <c r="W58" i="4"/>
  <c r="AG58" i="4"/>
  <c r="W64" i="4"/>
  <c r="AG64" i="4"/>
  <c r="W70" i="4"/>
  <c r="AG70" i="4"/>
  <c r="W79" i="4"/>
  <c r="AG79" i="4"/>
  <c r="W85" i="4"/>
  <c r="AG85" i="4"/>
  <c r="AG48" i="7"/>
  <c r="W48" i="7"/>
  <c r="AG16" i="2"/>
  <c r="W16" i="2"/>
  <c r="W83" i="2"/>
  <c r="AG83" i="2"/>
  <c r="AG5" i="3"/>
  <c r="W5" i="3"/>
  <c r="AG56" i="3"/>
  <c r="W56" i="3"/>
  <c r="W62" i="3"/>
  <c r="AG62" i="3"/>
  <c r="AG8" i="4"/>
  <c r="W8" i="4"/>
  <c r="W78" i="4"/>
  <c r="AG78" i="4"/>
  <c r="AG20" i="5"/>
  <c r="W20" i="5"/>
  <c r="AK218" i="5"/>
  <c r="AJ218" i="5"/>
  <c r="AM218" i="5" s="1"/>
  <c r="AP218" i="5" s="1"/>
  <c r="AJ204" i="7"/>
  <c r="AM204" i="7" s="1"/>
  <c r="AP204" i="7" s="1"/>
  <c r="AK204" i="7"/>
  <c r="W30" i="1"/>
  <c r="AG37" i="1"/>
  <c r="W38" i="1"/>
  <c r="W40" i="1"/>
  <c r="AG40" i="1"/>
  <c r="AG66" i="1"/>
  <c r="W66" i="1"/>
  <c r="W200" i="1"/>
  <c r="W34" i="2"/>
  <c r="W35" i="2"/>
  <c r="W46" i="2"/>
  <c r="AG47" i="2"/>
  <c r="W47" i="2"/>
  <c r="W67" i="2"/>
  <c r="W77" i="2"/>
  <c r="AG77" i="2"/>
  <c r="W16" i="3"/>
  <c r="AG16" i="3"/>
  <c r="AG54" i="3"/>
  <c r="W74" i="3"/>
  <c r="AG74" i="3"/>
  <c r="W6" i="4"/>
  <c r="AG7" i="4"/>
  <c r="W7" i="4"/>
  <c r="W17" i="4"/>
  <c r="AG18" i="4"/>
  <c r="W18" i="4"/>
  <c r="W27" i="4"/>
  <c r="W28" i="4"/>
  <c r="AG29" i="4"/>
  <c r="W29" i="4"/>
  <c r="W44" i="4"/>
  <c r="AG44" i="4"/>
  <c r="W50" i="4"/>
  <c r="AG50" i="4"/>
  <c r="W56" i="4"/>
  <c r="AG56" i="4"/>
  <c r="W62" i="4"/>
  <c r="AG62" i="4"/>
  <c r="W83" i="4"/>
  <c r="AG83" i="4"/>
  <c r="W84" i="4"/>
  <c r="AG84" i="4"/>
  <c r="AJ206" i="4"/>
  <c r="AM206" i="4" s="1"/>
  <c r="AP206" i="4" s="1"/>
  <c r="AK206" i="4"/>
  <c r="W19" i="5"/>
  <c r="AG19" i="5"/>
  <c r="AJ217" i="5"/>
  <c r="AM217" i="5" s="1"/>
  <c r="AP217" i="5" s="1"/>
  <c r="AK217" i="5"/>
  <c r="AG8" i="6"/>
  <c r="W8" i="6"/>
  <c r="AG20" i="6"/>
  <c r="W20" i="6"/>
  <c r="AG38" i="6"/>
  <c r="W38" i="6"/>
  <c r="AG72" i="7"/>
  <c r="W72" i="7"/>
  <c r="AG76" i="7"/>
  <c r="W76" i="7"/>
  <c r="W24" i="1"/>
  <c r="AG39" i="1"/>
  <c r="AG53" i="1"/>
  <c r="W54" i="1"/>
  <c r="AG57" i="1"/>
  <c r="W58" i="1"/>
  <c r="W65" i="1"/>
  <c r="AG65" i="1"/>
  <c r="AG73" i="1"/>
  <c r="W74" i="1"/>
  <c r="AG84" i="1"/>
  <c r="AG85" i="1"/>
  <c r="W86" i="1"/>
  <c r="W25" i="2"/>
  <c r="W26" i="2"/>
  <c r="W27" i="2"/>
  <c r="AG28" i="2"/>
  <c r="W28" i="2"/>
  <c r="AG42" i="2"/>
  <c r="W42" i="2"/>
  <c r="W73" i="2"/>
  <c r="AG73" i="2"/>
  <c r="AG75" i="2"/>
  <c r="AG10" i="3"/>
  <c r="W11" i="3"/>
  <c r="W13" i="3"/>
  <c r="AG15" i="3"/>
  <c r="W15" i="3"/>
  <c r="AG24" i="3"/>
  <c r="W25" i="3"/>
  <c r="W27" i="3"/>
  <c r="W31" i="3"/>
  <c r="W33" i="3"/>
  <c r="W35" i="3"/>
  <c r="AG39" i="3"/>
  <c r="W40" i="3"/>
  <c r="AG43" i="3"/>
  <c r="W44" i="3"/>
  <c r="W58" i="3"/>
  <c r="AG58" i="3"/>
  <c r="W59" i="3"/>
  <c r="AG59" i="3"/>
  <c r="W70" i="3"/>
  <c r="AG70" i="3"/>
  <c r="AG84" i="3"/>
  <c r="W84" i="3"/>
  <c r="AG24" i="4"/>
  <c r="W24" i="4"/>
  <c r="W36" i="4"/>
  <c r="AG36" i="4"/>
  <c r="W42" i="4"/>
  <c r="AG42" i="4"/>
  <c r="W48" i="4"/>
  <c r="AG48" i="4"/>
  <c r="W54" i="4"/>
  <c r="AG54" i="4"/>
  <c r="W68" i="4"/>
  <c r="AG68" i="4"/>
  <c r="AG18" i="5"/>
  <c r="W18" i="5"/>
  <c r="W65" i="5"/>
  <c r="AG65" i="5"/>
  <c r="AK216" i="5"/>
  <c r="AJ216" i="5"/>
  <c r="AM216" i="5" s="1"/>
  <c r="AP216" i="5" s="1"/>
  <c r="AG36" i="6"/>
  <c r="W36" i="6"/>
  <c r="AG60" i="6"/>
  <c r="W60" i="6"/>
  <c r="W31" i="7"/>
  <c r="AG31" i="7"/>
  <c r="W33" i="7"/>
  <c r="AG33" i="7"/>
  <c r="AG40" i="7"/>
  <c r="W40" i="7"/>
  <c r="AG70" i="7"/>
  <c r="W70" i="7"/>
  <c r="W4" i="1"/>
  <c r="AG4" i="1"/>
  <c r="W68" i="1"/>
  <c r="AG68" i="1"/>
  <c r="AG17" i="3"/>
  <c r="W17" i="3"/>
  <c r="AG48" i="3"/>
  <c r="W48" i="3"/>
  <c r="W38" i="4"/>
  <c r="AG38" i="4"/>
  <c r="W52" i="4"/>
  <c r="AG52" i="4"/>
  <c r="AG52" i="6"/>
  <c r="W52" i="6"/>
  <c r="W41" i="1"/>
  <c r="AG41" i="1"/>
  <c r="AG4" i="2"/>
  <c r="W4" i="2"/>
  <c r="W33" i="2"/>
  <c r="AG36" i="2"/>
  <c r="W36" i="2"/>
  <c r="W45" i="2"/>
  <c r="W56" i="2"/>
  <c r="AG57" i="2"/>
  <c r="W57" i="2"/>
  <c r="AG68" i="2"/>
  <c r="W68" i="2"/>
  <c r="W81" i="2"/>
  <c r="AG81" i="2"/>
  <c r="W46" i="3"/>
  <c r="AG46" i="3"/>
  <c r="W47" i="3"/>
  <c r="AG47" i="3"/>
  <c r="W55" i="3"/>
  <c r="AG55" i="3"/>
  <c r="AG60" i="3"/>
  <c r="W60" i="3"/>
  <c r="W64" i="1"/>
  <c r="AG64" i="1"/>
  <c r="AG20" i="2"/>
  <c r="AG41" i="2"/>
  <c r="W41" i="2"/>
  <c r="AG52" i="2"/>
  <c r="W52" i="2"/>
  <c r="AG63" i="2"/>
  <c r="W63" i="2"/>
  <c r="W87" i="2"/>
  <c r="AG87" i="2"/>
  <c r="W82" i="3"/>
  <c r="AG82" i="3"/>
  <c r="W83" i="3"/>
  <c r="AG83" i="3"/>
  <c r="AG13" i="4"/>
  <c r="W13" i="4"/>
  <c r="AG23" i="4"/>
  <c r="W23" i="4"/>
  <c r="W40" i="4"/>
  <c r="AG40" i="4"/>
  <c r="W46" i="4"/>
  <c r="AG46" i="4"/>
  <c r="W60" i="4"/>
  <c r="AG60" i="4"/>
  <c r="W66" i="4"/>
  <c r="AG66" i="4"/>
  <c r="W72" i="4"/>
  <c r="AG72" i="4"/>
  <c r="AG17" i="5"/>
  <c r="W17" i="5"/>
  <c r="AG22" i="5"/>
  <c r="W22" i="5"/>
  <c r="AG28" i="6"/>
  <c r="W28" i="6"/>
  <c r="AG66" i="6"/>
  <c r="W66" i="6"/>
  <c r="W81" i="6"/>
  <c r="AG81" i="6"/>
  <c r="AG86" i="6"/>
  <c r="W86" i="6"/>
  <c r="W3" i="7"/>
  <c r="AG3" i="7"/>
  <c r="W69" i="7"/>
  <c r="AG69" i="7"/>
  <c r="AJ229" i="5"/>
  <c r="AM229" i="5" s="1"/>
  <c r="AP229" i="5" s="1"/>
  <c r="AJ233" i="5"/>
  <c r="AM233" i="5" s="1"/>
  <c r="AP233" i="5" s="1"/>
  <c r="AJ251" i="5"/>
  <c r="AM251" i="5" s="1"/>
  <c r="AP251" i="5" s="1"/>
  <c r="AJ255" i="5"/>
  <c r="AM255" i="5" s="1"/>
  <c r="AP255" i="5" s="1"/>
  <c r="AG64" i="6"/>
  <c r="W64" i="6"/>
  <c r="W17" i="7"/>
  <c r="AG17" i="7"/>
  <c r="W39" i="7"/>
  <c r="AG39" i="7"/>
  <c r="AG46" i="7"/>
  <c r="W46" i="7"/>
  <c r="W53" i="7"/>
  <c r="AG53" i="7"/>
  <c r="AG54" i="7"/>
  <c r="W54" i="7"/>
  <c r="W71" i="7"/>
  <c r="AG71" i="7"/>
  <c r="W75" i="7"/>
  <c r="AG75" i="7"/>
  <c r="W86" i="7"/>
  <c r="AG86" i="7"/>
  <c r="AJ203" i="7"/>
  <c r="AM203" i="7" s="1"/>
  <c r="AP203" i="7" s="1"/>
  <c r="AK203" i="7"/>
  <c r="AG21" i="5"/>
  <c r="W21" i="5"/>
  <c r="W64" i="5"/>
  <c r="AG64" i="5"/>
  <c r="AJ225" i="5"/>
  <c r="AM225" i="5" s="1"/>
  <c r="AP225" i="5" s="1"/>
  <c r="AJ237" i="5"/>
  <c r="AM237" i="5" s="1"/>
  <c r="AP237" i="5" s="1"/>
  <c r="AJ259" i="5"/>
  <c r="AM259" i="5" s="1"/>
  <c r="AP259" i="5" s="1"/>
  <c r="AG6" i="6"/>
  <c r="W6" i="6"/>
  <c r="W85" i="6"/>
  <c r="AG85" i="6"/>
  <c r="W2" i="5"/>
  <c r="W9" i="5"/>
  <c r="W10" i="5"/>
  <c r="AG14" i="5"/>
  <c r="W14" i="5"/>
  <c r="AG24" i="5"/>
  <c r="W24" i="5"/>
  <c r="AG68" i="5"/>
  <c r="W69" i="5"/>
  <c r="AG72" i="5"/>
  <c r="W73" i="5"/>
  <c r="AJ241" i="5"/>
  <c r="AM241" i="5" s="1"/>
  <c r="AP241" i="5" s="1"/>
  <c r="AJ245" i="5"/>
  <c r="AM245" i="5" s="1"/>
  <c r="AP245" i="5" s="1"/>
  <c r="AJ264" i="5"/>
  <c r="AM264" i="5" s="1"/>
  <c r="AP264" i="5" s="1"/>
  <c r="AG4" i="6"/>
  <c r="W4" i="6"/>
  <c r="AG12" i="6"/>
  <c r="W12" i="6"/>
  <c r="W24" i="6"/>
  <c r="W26" i="6"/>
  <c r="W30" i="6"/>
  <c r="W32" i="6"/>
  <c r="W34" i="6"/>
  <c r="AG44" i="6"/>
  <c r="W44" i="6"/>
  <c r="W56" i="6"/>
  <c r="W58" i="6"/>
  <c r="W62" i="6"/>
  <c r="W72" i="6"/>
  <c r="W73" i="6"/>
  <c r="AG73" i="6"/>
  <c r="AG74" i="6"/>
  <c r="AG7" i="7"/>
  <c r="W8" i="7"/>
  <c r="AG10" i="7"/>
  <c r="W10" i="7"/>
  <c r="AG16" i="7"/>
  <c r="W16" i="7"/>
  <c r="AG24" i="7"/>
  <c r="W24" i="7"/>
  <c r="AG43" i="7"/>
  <c r="W44" i="7"/>
  <c r="W45" i="7"/>
  <c r="AG45" i="7"/>
  <c r="AG51" i="7"/>
  <c r="W52" i="7"/>
  <c r="AG55" i="7"/>
  <c r="W56" i="7"/>
  <c r="AG58" i="7"/>
  <c r="W58" i="7"/>
  <c r="AG64" i="7"/>
  <c r="W64" i="7"/>
  <c r="W82" i="7"/>
  <c r="AG82" i="7"/>
  <c r="W84" i="7"/>
  <c r="W85" i="7"/>
  <c r="AG85" i="7"/>
  <c r="AK207" i="4"/>
  <c r="AJ211" i="4"/>
  <c r="AM211" i="4" s="1"/>
  <c r="AP211" i="4" s="1"/>
  <c r="AJ214" i="4"/>
  <c r="AM214" i="4" s="1"/>
  <c r="AP214" i="4" s="1"/>
  <c r="AK215" i="4"/>
  <c r="AJ219" i="4"/>
  <c r="AM219" i="4" s="1"/>
  <c r="AP219" i="4" s="1"/>
  <c r="AJ222" i="4"/>
  <c r="AM222" i="4" s="1"/>
  <c r="AP222" i="4" s="1"/>
  <c r="AK223" i="4"/>
  <c r="AG13" i="5"/>
  <c r="W13" i="5"/>
  <c r="W23" i="5"/>
  <c r="AG23" i="5"/>
  <c r="W56" i="5"/>
  <c r="AG56" i="5"/>
  <c r="AJ206" i="5"/>
  <c r="AM206" i="5" s="1"/>
  <c r="AP206" i="5" s="1"/>
  <c r="AK206" i="5"/>
  <c r="AJ209" i="5"/>
  <c r="AM209" i="5" s="1"/>
  <c r="AP209" i="5" s="1"/>
  <c r="AK210" i="5"/>
  <c r="AJ214" i="5"/>
  <c r="AM214" i="5" s="1"/>
  <c r="AP214" i="5" s="1"/>
  <c r="AJ220" i="5"/>
  <c r="AM220" i="5" s="1"/>
  <c r="AP220" i="5" s="1"/>
  <c r="AJ223" i="5"/>
  <c r="AM223" i="5" s="1"/>
  <c r="AP223" i="5" s="1"/>
  <c r="AG10" i="6"/>
  <c r="W10" i="6"/>
  <c r="AG22" i="6"/>
  <c r="W22" i="6"/>
  <c r="AG54" i="6"/>
  <c r="W54" i="6"/>
  <c r="W87" i="6"/>
  <c r="AG87" i="6"/>
  <c r="W9" i="7"/>
  <c r="AG9" i="7"/>
  <c r="W15" i="7"/>
  <c r="AG15" i="7"/>
  <c r="W23" i="7"/>
  <c r="AG23" i="7"/>
  <c r="W27" i="7"/>
  <c r="AG27" i="7"/>
  <c r="AG28" i="7"/>
  <c r="W28" i="7"/>
  <c r="AG32" i="7"/>
  <c r="W32" i="7"/>
  <c r="W57" i="7"/>
  <c r="AG57" i="7"/>
  <c r="W63" i="7"/>
  <c r="AG63" i="7"/>
  <c r="AG200" i="7"/>
  <c r="W200" i="7"/>
  <c r="AJ205" i="7"/>
  <c r="AK205" i="7"/>
  <c r="AM209" i="4"/>
  <c r="AP209" i="4" s="1"/>
  <c r="AJ264" i="4"/>
  <c r="AM264" i="4" s="1"/>
  <c r="AP264" i="4" s="1"/>
  <c r="AJ204" i="5"/>
  <c r="AM204" i="5" s="1"/>
  <c r="AP204" i="5" s="1"/>
  <c r="AJ227" i="5"/>
  <c r="AM227" i="5" s="1"/>
  <c r="AP227" i="5" s="1"/>
  <c r="AJ231" i="5"/>
  <c r="AM231" i="5" s="1"/>
  <c r="AP231" i="5" s="1"/>
  <c r="AJ235" i="5"/>
  <c r="AM235" i="5" s="1"/>
  <c r="AP235" i="5" s="1"/>
  <c r="AJ239" i="5"/>
  <c r="AM239" i="5" s="1"/>
  <c r="AP239" i="5" s="1"/>
  <c r="AJ249" i="5"/>
  <c r="AM249" i="5" s="1"/>
  <c r="AP249" i="5" s="1"/>
  <c r="AJ253" i="5"/>
  <c r="AM253" i="5" s="1"/>
  <c r="AP253" i="5" s="1"/>
  <c r="AJ257" i="5"/>
  <c r="AM257" i="5" s="1"/>
  <c r="AP257" i="5" s="1"/>
  <c r="AJ263" i="5"/>
  <c r="AM263" i="5" s="1"/>
  <c r="AP263" i="5" s="1"/>
  <c r="AJ236" i="6"/>
  <c r="AM236" i="6" s="1"/>
  <c r="AP236" i="6" s="1"/>
  <c r="AJ244" i="6"/>
  <c r="AM244" i="6" s="1"/>
  <c r="AP244" i="6" s="1"/>
  <c r="AJ248" i="6"/>
  <c r="AM248" i="6" s="1"/>
  <c r="AP248" i="6" s="1"/>
  <c r="AJ261" i="6"/>
  <c r="AM261" i="6" s="1"/>
  <c r="AP261" i="6" s="1"/>
  <c r="AG34" i="7"/>
  <c r="W34" i="7"/>
  <c r="W47" i="7"/>
  <c r="AG47" i="7"/>
  <c r="W78" i="7"/>
  <c r="AG78" i="7"/>
  <c r="AJ246" i="7"/>
  <c r="AM246" i="7" s="1"/>
  <c r="AP246" i="7" s="1"/>
  <c r="AJ250" i="7"/>
  <c r="AM250" i="7" s="1"/>
  <c r="AP250" i="7" s="1"/>
  <c r="AJ254" i="7"/>
  <c r="AM254" i="7" s="1"/>
  <c r="AP254" i="7" s="1"/>
  <c r="AJ258" i="7"/>
  <c r="AM258" i="7" s="1"/>
  <c r="AP258" i="7" s="1"/>
  <c r="AJ262" i="7"/>
  <c r="AM262" i="7" s="1"/>
  <c r="AP262" i="7" s="1"/>
  <c r="AJ238" i="6"/>
  <c r="AM238" i="6" s="1"/>
  <c r="AP238" i="6" s="1"/>
  <c r="AJ242" i="6"/>
  <c r="AM242" i="6" s="1"/>
  <c r="AP242" i="6" s="1"/>
  <c r="AJ246" i="6"/>
  <c r="AM246" i="6" s="1"/>
  <c r="AP246" i="6" s="1"/>
  <c r="AJ250" i="6"/>
  <c r="AM250" i="6" s="1"/>
  <c r="AP250" i="6" s="1"/>
  <c r="AJ263" i="6"/>
  <c r="AM263" i="6" s="1"/>
  <c r="AP263" i="6" s="1"/>
  <c r="AJ206" i="7"/>
  <c r="AM206" i="7" s="1"/>
  <c r="AP206" i="7" s="1"/>
  <c r="AJ244" i="7"/>
  <c r="AM244" i="7" s="1"/>
  <c r="AP244" i="7" s="1"/>
  <c r="AJ248" i="7"/>
  <c r="AM248" i="7" s="1"/>
  <c r="AP248" i="7" s="1"/>
  <c r="AJ252" i="7"/>
  <c r="AM252" i="7" s="1"/>
  <c r="AP252" i="7" s="1"/>
  <c r="AJ256" i="7"/>
  <c r="AM256" i="7" s="1"/>
  <c r="AP256" i="7" s="1"/>
  <c r="AJ260" i="7"/>
  <c r="AM260" i="7" s="1"/>
  <c r="AP260" i="7" s="1"/>
  <c r="AJ264" i="7"/>
  <c r="AM264" i="7" s="1"/>
  <c r="AP264" i="7" s="1"/>
  <c r="W18" i="2"/>
  <c r="W17" i="2"/>
  <c r="W15" i="2"/>
  <c r="AI242" i="2"/>
  <c r="AJ242" i="2" s="1"/>
  <c r="AM242" i="2" s="1"/>
  <c r="AP242" i="2" s="1"/>
  <c r="W14" i="2"/>
  <c r="W13" i="2"/>
  <c r="W9" i="2"/>
  <c r="W8" i="2"/>
  <c r="W7" i="2"/>
  <c r="W6" i="2"/>
  <c r="W5" i="2"/>
  <c r="AI241" i="2"/>
  <c r="AJ241" i="2" s="1"/>
  <c r="AM241" i="2" s="1"/>
  <c r="AP241" i="2" s="1"/>
  <c r="AJ210" i="2"/>
  <c r="AM210" i="2" s="1"/>
  <c r="AP210" i="2" s="1"/>
  <c r="AJ214" i="2"/>
  <c r="AM214" i="2" s="1"/>
  <c r="AP214" i="2" s="1"/>
  <c r="AJ218" i="2"/>
  <c r="AM218" i="2" s="1"/>
  <c r="AP218" i="2" s="1"/>
  <c r="AJ222" i="2"/>
  <c r="AM222" i="2" s="1"/>
  <c r="AP222" i="2" s="1"/>
  <c r="AJ204" i="2"/>
  <c r="AM204" i="2" s="1"/>
  <c r="AP204" i="2" s="1"/>
  <c r="AJ207" i="2"/>
  <c r="AM207" i="2" s="1"/>
  <c r="AP207" i="2" s="1"/>
  <c r="AJ211" i="2"/>
  <c r="AM211" i="2" s="1"/>
  <c r="AP211" i="2" s="1"/>
  <c r="AJ215" i="2"/>
  <c r="AM215" i="2" s="1"/>
  <c r="AP215" i="2" s="1"/>
  <c r="AJ219" i="2"/>
  <c r="AM219" i="2" s="1"/>
  <c r="AP219" i="2" s="1"/>
  <c r="AJ223" i="2"/>
  <c r="AM223" i="2" s="1"/>
  <c r="AP223" i="2" s="1"/>
  <c r="AJ249" i="2"/>
  <c r="AM249" i="2" s="1"/>
  <c r="AP249" i="2" s="1"/>
  <c r="W3" i="2"/>
  <c r="AJ257" i="2"/>
  <c r="AM257" i="2" s="1"/>
  <c r="AP257" i="2" s="1"/>
  <c r="AJ203" i="2"/>
  <c r="AM203" i="2" s="1"/>
  <c r="AP203" i="2" s="1"/>
  <c r="AJ209" i="2"/>
  <c r="AM209" i="2" s="1"/>
  <c r="AP209" i="2" s="1"/>
  <c r="AJ213" i="2"/>
  <c r="AM213" i="2" s="1"/>
  <c r="AP213" i="2" s="1"/>
  <c r="AJ217" i="2"/>
  <c r="AM217" i="2" s="1"/>
  <c r="AP217" i="2" s="1"/>
  <c r="AJ221" i="2"/>
  <c r="AM221" i="2" s="1"/>
  <c r="AP221" i="2" s="1"/>
  <c r="AJ239" i="2"/>
  <c r="AM239" i="2" s="1"/>
  <c r="AP239" i="2" s="1"/>
  <c r="AJ208" i="2"/>
  <c r="AM208" i="2" s="1"/>
  <c r="AP208" i="2" s="1"/>
  <c r="AJ212" i="2"/>
  <c r="AM212" i="2" s="1"/>
  <c r="AP212" i="2" s="1"/>
  <c r="AJ216" i="2"/>
  <c r="AM216" i="2" s="1"/>
  <c r="AP216" i="2" s="1"/>
  <c r="AJ220" i="2"/>
  <c r="AM220" i="2" s="1"/>
  <c r="AP220" i="2" s="1"/>
  <c r="AJ247" i="2"/>
  <c r="AM247" i="2" s="1"/>
  <c r="AP247" i="2" s="1"/>
  <c r="AK207" i="2"/>
  <c r="AK208" i="2"/>
  <c r="AK209" i="2"/>
  <c r="AK210" i="2"/>
  <c r="AK211" i="2"/>
  <c r="AK212" i="2"/>
  <c r="AK213" i="2"/>
  <c r="AK214" i="2"/>
  <c r="AK215" i="2"/>
  <c r="AK216" i="2"/>
  <c r="AK217" i="2"/>
  <c r="AK218" i="2"/>
  <c r="AK219" i="2"/>
  <c r="AK220" i="2"/>
  <c r="AK221" i="2"/>
  <c r="AK222" i="2"/>
  <c r="AK223" i="2"/>
  <c r="AJ233" i="2"/>
  <c r="AM233" i="2" s="1"/>
  <c r="AP233" i="2" s="1"/>
  <c r="AJ255" i="2"/>
  <c r="AM255" i="2" s="1"/>
  <c r="AP255" i="2" s="1"/>
  <c r="AJ231" i="2"/>
  <c r="AM231" i="2" s="1"/>
  <c r="AP231" i="2" s="1"/>
  <c r="AJ205" i="2"/>
  <c r="AJ227" i="2"/>
  <c r="AM227" i="2" s="1"/>
  <c r="AP227" i="2" s="1"/>
  <c r="AJ229" i="2"/>
  <c r="AM229" i="2" s="1"/>
  <c r="AP229" i="2" s="1"/>
  <c r="AJ237" i="2"/>
  <c r="AM237" i="2" s="1"/>
  <c r="AP237" i="2" s="1"/>
  <c r="AJ245" i="2"/>
  <c r="AM245" i="2" s="1"/>
  <c r="AP245" i="2" s="1"/>
  <c r="AJ253" i="2"/>
  <c r="AM253" i="2" s="1"/>
  <c r="AP253" i="2" s="1"/>
  <c r="AJ260" i="2"/>
  <c r="AM260" i="2" s="1"/>
  <c r="AP260" i="2" s="1"/>
  <c r="AJ261" i="2"/>
  <c r="AM261" i="2" s="1"/>
  <c r="AP261" i="2" s="1"/>
  <c r="AJ262" i="2"/>
  <c r="AM262" i="2" s="1"/>
  <c r="AP262" i="2" s="1"/>
  <c r="AJ264" i="2"/>
  <c r="AM264" i="2" s="1"/>
  <c r="AP264" i="2" s="1"/>
  <c r="AJ225" i="2"/>
  <c r="AM225" i="2" s="1"/>
  <c r="AP225" i="2" s="1"/>
  <c r="AJ235" i="2"/>
  <c r="AM235" i="2" s="1"/>
  <c r="AP235" i="2" s="1"/>
  <c r="AJ243" i="2"/>
  <c r="AM243" i="2" s="1"/>
  <c r="AP243" i="2" s="1"/>
  <c r="AJ251" i="2"/>
  <c r="AM251" i="2" s="1"/>
  <c r="AP251" i="2" s="1"/>
  <c r="AJ259" i="2"/>
  <c r="AM259" i="2" s="1"/>
  <c r="AP259" i="2" s="1"/>
  <c r="AJ263" i="2"/>
  <c r="AM263" i="2" s="1"/>
  <c r="AP263" i="2" s="1"/>
  <c r="W26" i="1"/>
  <c r="W22" i="1"/>
  <c r="AN263" i="6"/>
  <c r="AG2" i="3"/>
  <c r="AJ217" i="3"/>
  <c r="AM217" i="3" s="1"/>
  <c r="AP217" i="3" s="1"/>
  <c r="AJ218" i="3"/>
  <c r="AM218" i="3" s="1"/>
  <c r="AP218" i="3" s="1"/>
  <c r="AJ224" i="3"/>
  <c r="AM224" i="3" s="1"/>
  <c r="AP224" i="3" s="1"/>
  <c r="AJ230" i="3"/>
  <c r="AM230" i="3" s="1"/>
  <c r="AP230" i="3" s="1"/>
  <c r="AJ234" i="3"/>
  <c r="AM234" i="3" s="1"/>
  <c r="AP234" i="3" s="1"/>
  <c r="AJ246" i="3"/>
  <c r="AM246" i="3" s="1"/>
  <c r="AP246" i="3" s="1"/>
  <c r="AJ250" i="3"/>
  <c r="AM250" i="3" s="1"/>
  <c r="AP250" i="3" s="1"/>
  <c r="AJ256" i="3"/>
  <c r="AM256" i="3" s="1"/>
  <c r="AP256" i="3" s="1"/>
  <c r="AJ260" i="3"/>
  <c r="AM260" i="3" s="1"/>
  <c r="AP260" i="3" s="1"/>
  <c r="AJ206" i="3"/>
  <c r="AM206" i="3" s="1"/>
  <c r="AP206" i="3" s="1"/>
  <c r="AJ208" i="3"/>
  <c r="AM208" i="3" s="1"/>
  <c r="AP208" i="3" s="1"/>
  <c r="AJ213" i="3"/>
  <c r="AM213" i="3" s="1"/>
  <c r="AP213" i="3" s="1"/>
  <c r="AJ207" i="3"/>
  <c r="AM207" i="3" s="1"/>
  <c r="AP207" i="3" s="1"/>
  <c r="AJ220" i="3"/>
  <c r="AM220" i="3" s="1"/>
  <c r="AP220" i="3" s="1"/>
  <c r="AJ222" i="3"/>
  <c r="AM222" i="3" s="1"/>
  <c r="AP222" i="3" s="1"/>
  <c r="AJ226" i="3"/>
  <c r="AM226" i="3" s="1"/>
  <c r="AP226" i="3" s="1"/>
  <c r="AJ232" i="3"/>
  <c r="AM232" i="3" s="1"/>
  <c r="AP232" i="3" s="1"/>
  <c r="AJ238" i="3"/>
  <c r="AM238" i="3" s="1"/>
  <c r="AP238" i="3" s="1"/>
  <c r="AJ248" i="3"/>
  <c r="AM248" i="3" s="1"/>
  <c r="AP248" i="3" s="1"/>
  <c r="AJ254" i="3"/>
  <c r="AM254" i="3" s="1"/>
  <c r="AP254" i="3" s="1"/>
  <c r="AJ258" i="3"/>
  <c r="AM258" i="3" s="1"/>
  <c r="AP258" i="3" s="1"/>
  <c r="AJ212" i="3"/>
  <c r="AM212" i="3" s="1"/>
  <c r="AP212" i="3" s="1"/>
  <c r="AJ263" i="3"/>
  <c r="AM263" i="3" s="1"/>
  <c r="AP263" i="3" s="1"/>
  <c r="AJ264" i="3"/>
  <c r="AM264" i="3" s="1"/>
  <c r="AP264" i="3" s="1"/>
  <c r="AJ211" i="3"/>
  <c r="AM211" i="3" s="1"/>
  <c r="AP211" i="3" s="1"/>
  <c r="AJ215" i="3"/>
  <c r="AM215" i="3" s="1"/>
  <c r="AP215" i="3" s="1"/>
  <c r="AJ219" i="3"/>
  <c r="AM219" i="3" s="1"/>
  <c r="AP219" i="3" s="1"/>
  <c r="AJ261" i="3"/>
  <c r="AM261" i="3" s="1"/>
  <c r="AP261" i="3" s="1"/>
  <c r="AJ262" i="3"/>
  <c r="AM262" i="3" s="1"/>
  <c r="AP262" i="3" s="1"/>
  <c r="AJ209" i="3"/>
  <c r="AM209" i="3" s="1"/>
  <c r="AP209" i="3" s="1"/>
  <c r="AJ210" i="3"/>
  <c r="AM210" i="3" s="1"/>
  <c r="AP210" i="3" s="1"/>
  <c r="AJ214" i="3"/>
  <c r="AM214" i="3" s="1"/>
  <c r="AP214" i="3" s="1"/>
  <c r="AJ216" i="3"/>
  <c r="AM216" i="3" s="1"/>
  <c r="AP216" i="3" s="1"/>
  <c r="AJ228" i="3"/>
  <c r="AM228" i="3" s="1"/>
  <c r="AP228" i="3" s="1"/>
  <c r="AJ236" i="3"/>
  <c r="AM236" i="3" s="1"/>
  <c r="AP236" i="3" s="1"/>
  <c r="AJ244" i="3"/>
  <c r="AM244" i="3" s="1"/>
  <c r="AP244" i="3" s="1"/>
  <c r="AJ252" i="3"/>
  <c r="AM252" i="3" s="1"/>
  <c r="AP252" i="3" s="1"/>
  <c r="AK256" i="3"/>
  <c r="AK258" i="3"/>
  <c r="AK260" i="3"/>
  <c r="W16" i="1"/>
  <c r="W14" i="1"/>
  <c r="AI240" i="1"/>
  <c r="AJ240" i="1" s="1"/>
  <c r="AM240" i="1" s="1"/>
  <c r="AP240" i="1" s="1"/>
  <c r="W10" i="1"/>
  <c r="AI241" i="1"/>
  <c r="AJ241" i="1" s="1"/>
  <c r="AM241" i="1" s="1"/>
  <c r="AP241" i="1" s="1"/>
  <c r="AJ204" i="1"/>
  <c r="AM204" i="1" s="1"/>
  <c r="AP204" i="1" s="1"/>
  <c r="AN265" i="1"/>
  <c r="AN203" i="2"/>
  <c r="AN265" i="2"/>
  <c r="AN265" i="4"/>
  <c r="AN265" i="5"/>
  <c r="AN230" i="6"/>
  <c r="AN238" i="6"/>
  <c r="AN246" i="6"/>
  <c r="AN254" i="6"/>
  <c r="AN265" i="6"/>
  <c r="AN258" i="7"/>
  <c r="AN265" i="7"/>
  <c r="AN207" i="4"/>
  <c r="AN209" i="4"/>
  <c r="AN211" i="4"/>
  <c r="AN213" i="4"/>
  <c r="AN215" i="4"/>
  <c r="AN217" i="4"/>
  <c r="AN219" i="4"/>
  <c r="AN221" i="4"/>
  <c r="AN223" i="4"/>
  <c r="AN228" i="6"/>
  <c r="AN236" i="6"/>
  <c r="AN244" i="6"/>
  <c r="AN252" i="6"/>
  <c r="AN260" i="6"/>
  <c r="AN254" i="7"/>
  <c r="AN265" i="3"/>
  <c r="AN208" i="4"/>
  <c r="AN210" i="4"/>
  <c r="AN212" i="4"/>
  <c r="AN214" i="4"/>
  <c r="AN216" i="4"/>
  <c r="AN218" i="4"/>
  <c r="AN220" i="4"/>
  <c r="AN222" i="4"/>
  <c r="W80" i="7"/>
  <c r="AG81" i="7"/>
  <c r="AG79" i="7"/>
  <c r="AG83" i="7"/>
  <c r="AJ207" i="7"/>
  <c r="AM207" i="7" s="1"/>
  <c r="AP207" i="7" s="1"/>
  <c r="AJ208" i="7"/>
  <c r="AM208" i="7" s="1"/>
  <c r="AP208" i="7" s="1"/>
  <c r="AJ209" i="7"/>
  <c r="AM209" i="7" s="1"/>
  <c r="AP209" i="7" s="1"/>
  <c r="AJ210" i="7"/>
  <c r="AM210" i="7" s="1"/>
  <c r="AP210" i="7" s="1"/>
  <c r="AJ211" i="7"/>
  <c r="AM211" i="7" s="1"/>
  <c r="AP211" i="7" s="1"/>
  <c r="AJ212" i="7"/>
  <c r="AM212" i="7" s="1"/>
  <c r="AP212" i="7" s="1"/>
  <c r="AJ213" i="7"/>
  <c r="AM213" i="7" s="1"/>
  <c r="AP213" i="7" s="1"/>
  <c r="AJ214" i="7"/>
  <c r="AM214" i="7" s="1"/>
  <c r="AP214" i="7" s="1"/>
  <c r="AJ215" i="7"/>
  <c r="AM215" i="7" s="1"/>
  <c r="AP215" i="7" s="1"/>
  <c r="AJ216" i="7"/>
  <c r="AM216" i="7" s="1"/>
  <c r="AP216" i="7" s="1"/>
  <c r="AJ217" i="7"/>
  <c r="AM217" i="7" s="1"/>
  <c r="AP217" i="7" s="1"/>
  <c r="AJ218" i="7"/>
  <c r="AM218" i="7" s="1"/>
  <c r="AP218" i="7" s="1"/>
  <c r="AJ219" i="7"/>
  <c r="AM219" i="7" s="1"/>
  <c r="AP219" i="7" s="1"/>
  <c r="AJ220" i="7"/>
  <c r="AM220" i="7" s="1"/>
  <c r="AP220" i="7" s="1"/>
  <c r="AJ221" i="7"/>
  <c r="AM221" i="7" s="1"/>
  <c r="AP221" i="7" s="1"/>
  <c r="AJ222" i="7"/>
  <c r="AM222" i="7" s="1"/>
  <c r="AP222" i="7" s="1"/>
  <c r="AJ223" i="7"/>
  <c r="AM223" i="7" s="1"/>
  <c r="AP223" i="7" s="1"/>
  <c r="AN266" i="7"/>
  <c r="AM266" i="7"/>
  <c r="AP266" i="7" s="1"/>
  <c r="AJ225" i="7"/>
  <c r="AM225" i="7" s="1"/>
  <c r="AP225" i="7" s="1"/>
  <c r="AJ227" i="7"/>
  <c r="AM227" i="7" s="1"/>
  <c r="AP227" i="7" s="1"/>
  <c r="AJ229" i="7"/>
  <c r="AM229" i="7" s="1"/>
  <c r="AP229" i="7" s="1"/>
  <c r="AJ231" i="7"/>
  <c r="AM231" i="7" s="1"/>
  <c r="AP231" i="7" s="1"/>
  <c r="AJ233" i="7"/>
  <c r="AM233" i="7" s="1"/>
  <c r="AP233" i="7" s="1"/>
  <c r="AJ235" i="7"/>
  <c r="AM235" i="7" s="1"/>
  <c r="AP235" i="7" s="1"/>
  <c r="AJ237" i="7"/>
  <c r="AM237" i="7" s="1"/>
  <c r="AP237" i="7" s="1"/>
  <c r="AJ239" i="7"/>
  <c r="AM239" i="7" s="1"/>
  <c r="AP239" i="7" s="1"/>
  <c r="AJ243" i="7"/>
  <c r="AM243" i="7" s="1"/>
  <c r="AP243" i="7" s="1"/>
  <c r="AJ245" i="7"/>
  <c r="AM245" i="7" s="1"/>
  <c r="AP245" i="7" s="1"/>
  <c r="AJ247" i="7"/>
  <c r="AM247" i="7" s="1"/>
  <c r="AP247" i="7" s="1"/>
  <c r="AJ249" i="7"/>
  <c r="AM249" i="7" s="1"/>
  <c r="AP249" i="7" s="1"/>
  <c r="AJ251" i="7"/>
  <c r="AM251" i="7" s="1"/>
  <c r="AP251" i="7" s="1"/>
  <c r="AJ253" i="7"/>
  <c r="AM253" i="7" s="1"/>
  <c r="AP253" i="7" s="1"/>
  <c r="AJ255" i="7"/>
  <c r="AM255" i="7" s="1"/>
  <c r="AP255" i="7" s="1"/>
  <c r="AJ257" i="7"/>
  <c r="AM257" i="7" s="1"/>
  <c r="AP257" i="7" s="1"/>
  <c r="AJ259" i="7"/>
  <c r="AM259" i="7" s="1"/>
  <c r="AP259" i="7" s="1"/>
  <c r="AM267" i="7"/>
  <c r="AP267" i="7" s="1"/>
  <c r="AG9" i="6"/>
  <c r="AG11" i="6"/>
  <c r="AG15" i="6"/>
  <c r="AG19" i="6"/>
  <c r="AG27" i="6"/>
  <c r="AG29" i="6"/>
  <c r="AG35" i="6"/>
  <c r="AG51" i="6"/>
  <c r="AG53" i="6"/>
  <c r="AG55" i="6"/>
  <c r="AG57" i="6"/>
  <c r="AG59" i="6"/>
  <c r="AG65" i="6"/>
  <c r="W3" i="6"/>
  <c r="W5" i="6"/>
  <c r="W7" i="6"/>
  <c r="W13" i="6"/>
  <c r="W17" i="6"/>
  <c r="W21" i="6"/>
  <c r="W23" i="6"/>
  <c r="W25" i="6"/>
  <c r="W31" i="6"/>
  <c r="W33" i="6"/>
  <c r="W37" i="6"/>
  <c r="W39" i="6"/>
  <c r="W43" i="6"/>
  <c r="W45" i="6"/>
  <c r="W47" i="6"/>
  <c r="W49" i="6"/>
  <c r="W61" i="6"/>
  <c r="W63" i="6"/>
  <c r="W67" i="6"/>
  <c r="W69" i="6"/>
  <c r="W71" i="6"/>
  <c r="W76" i="6"/>
  <c r="W80" i="6"/>
  <c r="AJ207" i="6"/>
  <c r="AM207" i="6" s="1"/>
  <c r="AP207" i="6" s="1"/>
  <c r="AJ208" i="6"/>
  <c r="AM208" i="6" s="1"/>
  <c r="AP208" i="6" s="1"/>
  <c r="AJ209" i="6"/>
  <c r="AM209" i="6" s="1"/>
  <c r="AP209" i="6" s="1"/>
  <c r="AJ210" i="6"/>
  <c r="AM210" i="6" s="1"/>
  <c r="AP210" i="6" s="1"/>
  <c r="AJ211" i="6"/>
  <c r="AM211" i="6" s="1"/>
  <c r="AP211" i="6" s="1"/>
  <c r="AJ212" i="6"/>
  <c r="AM212" i="6" s="1"/>
  <c r="AP212" i="6" s="1"/>
  <c r="AJ213" i="6"/>
  <c r="AM213" i="6" s="1"/>
  <c r="AP213" i="6" s="1"/>
  <c r="AJ214" i="6"/>
  <c r="AM214" i="6" s="1"/>
  <c r="AP214" i="6" s="1"/>
  <c r="AJ215" i="6"/>
  <c r="AM215" i="6" s="1"/>
  <c r="AP215" i="6" s="1"/>
  <c r="AJ216" i="6"/>
  <c r="AM216" i="6" s="1"/>
  <c r="AP216" i="6" s="1"/>
  <c r="AJ217" i="6"/>
  <c r="AM217" i="6" s="1"/>
  <c r="AP217" i="6" s="1"/>
  <c r="AJ218" i="6"/>
  <c r="AM218" i="6" s="1"/>
  <c r="AP218" i="6" s="1"/>
  <c r="AJ219" i="6"/>
  <c r="AM219" i="6" s="1"/>
  <c r="AP219" i="6" s="1"/>
  <c r="AJ220" i="6"/>
  <c r="AM220" i="6" s="1"/>
  <c r="AP220" i="6" s="1"/>
  <c r="AJ221" i="6"/>
  <c r="AM221" i="6" s="1"/>
  <c r="AP221" i="6" s="1"/>
  <c r="AJ222" i="6"/>
  <c r="AM222" i="6" s="1"/>
  <c r="AP222" i="6" s="1"/>
  <c r="AJ223" i="6"/>
  <c r="AM223" i="6" s="1"/>
  <c r="AP223" i="6" s="1"/>
  <c r="AJ225" i="6"/>
  <c r="AM225" i="6" s="1"/>
  <c r="AP225" i="6" s="1"/>
  <c r="AJ227" i="6"/>
  <c r="AM227" i="6" s="1"/>
  <c r="AP227" i="6" s="1"/>
  <c r="AJ229" i="6"/>
  <c r="AM229" i="6" s="1"/>
  <c r="AP229" i="6" s="1"/>
  <c r="AJ231" i="6"/>
  <c r="AM231" i="6" s="1"/>
  <c r="AP231" i="6" s="1"/>
  <c r="AJ233" i="6"/>
  <c r="AM233" i="6" s="1"/>
  <c r="AP233" i="6" s="1"/>
  <c r="AJ235" i="6"/>
  <c r="AM235" i="6" s="1"/>
  <c r="AP235" i="6" s="1"/>
  <c r="AJ237" i="6"/>
  <c r="AM237" i="6" s="1"/>
  <c r="AP237" i="6" s="1"/>
  <c r="AJ239" i="6"/>
  <c r="AM239" i="6" s="1"/>
  <c r="AP239" i="6" s="1"/>
  <c r="AJ243" i="6"/>
  <c r="AM243" i="6" s="1"/>
  <c r="AP243" i="6" s="1"/>
  <c r="AJ245" i="6"/>
  <c r="AM245" i="6" s="1"/>
  <c r="AP245" i="6" s="1"/>
  <c r="AJ247" i="6"/>
  <c r="AM247" i="6" s="1"/>
  <c r="AP247" i="6" s="1"/>
  <c r="AJ249" i="6"/>
  <c r="AM249" i="6" s="1"/>
  <c r="AP249" i="6" s="1"/>
  <c r="AJ251" i="6"/>
  <c r="AM251" i="6" s="1"/>
  <c r="AP251" i="6" s="1"/>
  <c r="AJ253" i="6"/>
  <c r="AM253" i="6" s="1"/>
  <c r="AP253" i="6" s="1"/>
  <c r="AJ255" i="6"/>
  <c r="AM255" i="6" s="1"/>
  <c r="AP255" i="6" s="1"/>
  <c r="AJ257" i="6"/>
  <c r="AM257" i="6" s="1"/>
  <c r="AP257" i="6" s="1"/>
  <c r="AJ259" i="6"/>
  <c r="AM259" i="6" s="1"/>
  <c r="AP259" i="6" s="1"/>
  <c r="AN267" i="6"/>
  <c r="AM267" i="6"/>
  <c r="AP267" i="6" s="1"/>
  <c r="AM266" i="6"/>
  <c r="AP266" i="6" s="1"/>
  <c r="W3" i="5"/>
  <c r="W58" i="5"/>
  <c r="AG58" i="5"/>
  <c r="W62" i="5"/>
  <c r="AG62" i="5"/>
  <c r="W66" i="5"/>
  <c r="AG66" i="5"/>
  <c r="W70" i="5"/>
  <c r="AG70" i="5"/>
  <c r="W74" i="5"/>
  <c r="AG74" i="5"/>
  <c r="W78" i="5"/>
  <c r="AG78" i="5"/>
  <c r="W82" i="5"/>
  <c r="AG82" i="5"/>
  <c r="W86" i="5"/>
  <c r="AG86" i="5"/>
  <c r="AG55" i="5"/>
  <c r="AG59" i="5"/>
  <c r="AG63" i="5"/>
  <c r="AG67" i="5"/>
  <c r="AG71" i="5"/>
  <c r="W77" i="5"/>
  <c r="AG77" i="5"/>
  <c r="W81" i="5"/>
  <c r="AG81" i="5"/>
  <c r="W85" i="5"/>
  <c r="AG85" i="5"/>
  <c r="W75" i="5"/>
  <c r="AG75" i="5"/>
  <c r="W79" i="5"/>
  <c r="AG79" i="5"/>
  <c r="W83" i="5"/>
  <c r="AG83" i="5"/>
  <c r="W87" i="5"/>
  <c r="AG87" i="5"/>
  <c r="AG27" i="5"/>
  <c r="AG29" i="5"/>
  <c r="AG31" i="5"/>
  <c r="AG33" i="5"/>
  <c r="AG35" i="5"/>
  <c r="AG37" i="5"/>
  <c r="AG39" i="5"/>
  <c r="AG41" i="5"/>
  <c r="AG43" i="5"/>
  <c r="AG45" i="5"/>
  <c r="AG47" i="5"/>
  <c r="AG49" i="5"/>
  <c r="AG51" i="5"/>
  <c r="AG53" i="5"/>
  <c r="W76" i="5"/>
  <c r="AG76" i="5"/>
  <c r="W80" i="5"/>
  <c r="AG80" i="5"/>
  <c r="W84" i="5"/>
  <c r="AG84" i="5"/>
  <c r="AG200" i="5"/>
  <c r="AJ224" i="5"/>
  <c r="AM224" i="5" s="1"/>
  <c r="AP224" i="5" s="1"/>
  <c r="AJ226" i="5"/>
  <c r="AM226" i="5" s="1"/>
  <c r="AP226" i="5" s="1"/>
  <c r="AJ228" i="5"/>
  <c r="AM228" i="5" s="1"/>
  <c r="AP228" i="5" s="1"/>
  <c r="AJ230" i="5"/>
  <c r="AM230" i="5" s="1"/>
  <c r="AP230" i="5" s="1"/>
  <c r="AJ232" i="5"/>
  <c r="AM232" i="5" s="1"/>
  <c r="AP232" i="5" s="1"/>
  <c r="AJ234" i="5"/>
  <c r="AM234" i="5" s="1"/>
  <c r="AP234" i="5" s="1"/>
  <c r="AJ236" i="5"/>
  <c r="AM236" i="5" s="1"/>
  <c r="AP236" i="5" s="1"/>
  <c r="AJ238" i="5"/>
  <c r="AM238" i="5" s="1"/>
  <c r="AP238" i="5" s="1"/>
  <c r="AJ244" i="5"/>
  <c r="AM244" i="5" s="1"/>
  <c r="AP244" i="5" s="1"/>
  <c r="AJ246" i="5"/>
  <c r="AM246" i="5" s="1"/>
  <c r="AP246" i="5" s="1"/>
  <c r="AJ248" i="5"/>
  <c r="AM248" i="5" s="1"/>
  <c r="AP248" i="5" s="1"/>
  <c r="AJ250" i="5"/>
  <c r="AM250" i="5" s="1"/>
  <c r="AP250" i="5" s="1"/>
  <c r="AJ252" i="5"/>
  <c r="AM252" i="5" s="1"/>
  <c r="AP252" i="5" s="1"/>
  <c r="AJ254" i="5"/>
  <c r="AM254" i="5" s="1"/>
  <c r="AP254" i="5" s="1"/>
  <c r="AJ256" i="5"/>
  <c r="AM256" i="5" s="1"/>
  <c r="AP256" i="5" s="1"/>
  <c r="AJ258" i="5"/>
  <c r="AM258" i="5" s="1"/>
  <c r="AP258" i="5" s="1"/>
  <c r="AN267" i="5"/>
  <c r="AM267" i="5"/>
  <c r="AP267" i="5" s="1"/>
  <c r="AM266" i="5"/>
  <c r="AP266" i="5" s="1"/>
  <c r="AG53" i="4"/>
  <c r="W53" i="4"/>
  <c r="AG69" i="4"/>
  <c r="W69" i="4"/>
  <c r="AG3" i="4"/>
  <c r="W5" i="4"/>
  <c r="AG41" i="4"/>
  <c r="W41" i="4"/>
  <c r="AG57" i="4"/>
  <c r="W57" i="4"/>
  <c r="AG73" i="4"/>
  <c r="W73" i="4"/>
  <c r="W35" i="4"/>
  <c r="AG35" i="4"/>
  <c r="W39" i="4"/>
  <c r="AG39" i="4"/>
  <c r="AG45" i="4"/>
  <c r="W45" i="4"/>
  <c r="AG61" i="4"/>
  <c r="W61" i="4"/>
  <c r="AG37" i="4"/>
  <c r="W37" i="4"/>
  <c r="AG49" i="4"/>
  <c r="W49" i="4"/>
  <c r="AG65" i="4"/>
  <c r="W65" i="4"/>
  <c r="AG43" i="4"/>
  <c r="AG47" i="4"/>
  <c r="AG51" i="4"/>
  <c r="AG55" i="4"/>
  <c r="AG59" i="4"/>
  <c r="AG63" i="4"/>
  <c r="AG67" i="4"/>
  <c r="AG71" i="4"/>
  <c r="AG200" i="4"/>
  <c r="AK224" i="4"/>
  <c r="AJ224" i="4"/>
  <c r="AM224" i="4" s="1"/>
  <c r="AP224" i="4" s="1"/>
  <c r="AK225" i="4"/>
  <c r="AJ225" i="4"/>
  <c r="AM225" i="4" s="1"/>
  <c r="AP225" i="4" s="1"/>
  <c r="AK226" i="4"/>
  <c r="AJ226" i="4"/>
  <c r="AM226" i="4" s="1"/>
  <c r="AP226" i="4" s="1"/>
  <c r="AK227" i="4"/>
  <c r="AJ227" i="4"/>
  <c r="AM227" i="4" s="1"/>
  <c r="AP227" i="4" s="1"/>
  <c r="AK228" i="4"/>
  <c r="AJ228" i="4"/>
  <c r="AM228" i="4" s="1"/>
  <c r="AP228" i="4" s="1"/>
  <c r="AK229" i="4"/>
  <c r="AJ229" i="4"/>
  <c r="AM229" i="4" s="1"/>
  <c r="AP229" i="4" s="1"/>
  <c r="AK230" i="4"/>
  <c r="AJ230" i="4"/>
  <c r="AM230" i="4" s="1"/>
  <c r="AP230" i="4" s="1"/>
  <c r="AK231" i="4"/>
  <c r="AJ231" i="4"/>
  <c r="AM231" i="4" s="1"/>
  <c r="AP231" i="4" s="1"/>
  <c r="AK232" i="4"/>
  <c r="AJ232" i="4"/>
  <c r="AM232" i="4" s="1"/>
  <c r="AP232" i="4" s="1"/>
  <c r="AK233" i="4"/>
  <c r="AJ233" i="4"/>
  <c r="AM233" i="4" s="1"/>
  <c r="AP233" i="4" s="1"/>
  <c r="AK234" i="4"/>
  <c r="AJ234" i="4"/>
  <c r="AM234" i="4" s="1"/>
  <c r="AP234" i="4" s="1"/>
  <c r="AK235" i="4"/>
  <c r="AJ235" i="4"/>
  <c r="AM235" i="4" s="1"/>
  <c r="AP235" i="4" s="1"/>
  <c r="AK236" i="4"/>
  <c r="AJ236" i="4"/>
  <c r="AM236" i="4" s="1"/>
  <c r="AP236" i="4" s="1"/>
  <c r="AK237" i="4"/>
  <c r="AJ237" i="4"/>
  <c r="AM237" i="4" s="1"/>
  <c r="AP237" i="4" s="1"/>
  <c r="AK238" i="4"/>
  <c r="AJ238" i="4"/>
  <c r="AM238" i="4" s="1"/>
  <c r="AP238" i="4" s="1"/>
  <c r="AK239" i="4"/>
  <c r="AJ239" i="4"/>
  <c r="AM239" i="4" s="1"/>
  <c r="AP239" i="4" s="1"/>
  <c r="AK240" i="4"/>
  <c r="AK241" i="4"/>
  <c r="AK242" i="4"/>
  <c r="AK243" i="4"/>
  <c r="AJ243" i="4"/>
  <c r="AM243" i="4" s="1"/>
  <c r="AP243" i="4" s="1"/>
  <c r="AK244" i="4"/>
  <c r="AJ244" i="4"/>
  <c r="AM244" i="4" s="1"/>
  <c r="AP244" i="4" s="1"/>
  <c r="AK245" i="4"/>
  <c r="AJ245" i="4"/>
  <c r="AM245" i="4" s="1"/>
  <c r="AP245" i="4" s="1"/>
  <c r="AK246" i="4"/>
  <c r="AJ246" i="4"/>
  <c r="AM246" i="4" s="1"/>
  <c r="AP246" i="4" s="1"/>
  <c r="AK247" i="4"/>
  <c r="AJ247" i="4"/>
  <c r="AM247" i="4" s="1"/>
  <c r="AP247" i="4" s="1"/>
  <c r="AK248" i="4"/>
  <c r="AJ248" i="4"/>
  <c r="AM248" i="4" s="1"/>
  <c r="AP248" i="4" s="1"/>
  <c r="AK249" i="4"/>
  <c r="AJ249" i="4"/>
  <c r="AM249" i="4" s="1"/>
  <c r="AP249" i="4" s="1"/>
  <c r="AK250" i="4"/>
  <c r="AJ250" i="4"/>
  <c r="AM250" i="4" s="1"/>
  <c r="AP250" i="4" s="1"/>
  <c r="AK251" i="4"/>
  <c r="AJ251" i="4"/>
  <c r="AM251" i="4" s="1"/>
  <c r="AP251" i="4" s="1"/>
  <c r="AK252" i="4"/>
  <c r="AJ252" i="4"/>
  <c r="AM252" i="4" s="1"/>
  <c r="AP252" i="4" s="1"/>
  <c r="AK253" i="4"/>
  <c r="AJ253" i="4"/>
  <c r="AM253" i="4" s="1"/>
  <c r="AP253" i="4" s="1"/>
  <c r="AK254" i="4"/>
  <c r="AJ254" i="4"/>
  <c r="AM254" i="4" s="1"/>
  <c r="AP254" i="4" s="1"/>
  <c r="AK255" i="4"/>
  <c r="AJ255" i="4"/>
  <c r="AM255" i="4" s="1"/>
  <c r="AP255" i="4" s="1"/>
  <c r="AK256" i="4"/>
  <c r="AJ256" i="4"/>
  <c r="AM256" i="4" s="1"/>
  <c r="AP256" i="4" s="1"/>
  <c r="AK257" i="4"/>
  <c r="AJ257" i="4"/>
  <c r="AM257" i="4" s="1"/>
  <c r="AP257" i="4" s="1"/>
  <c r="AK258" i="4"/>
  <c r="AJ258" i="4"/>
  <c r="AM258" i="4" s="1"/>
  <c r="AP258" i="4" s="1"/>
  <c r="AK259" i="4"/>
  <c r="AJ259" i="4"/>
  <c r="AM259" i="4" s="1"/>
  <c r="AP259" i="4" s="1"/>
  <c r="AN267" i="4"/>
  <c r="AM267" i="4"/>
  <c r="AP267" i="4" s="1"/>
  <c r="AJ260" i="4"/>
  <c r="AM260" i="4" s="1"/>
  <c r="AP260" i="4" s="1"/>
  <c r="AJ261" i="4"/>
  <c r="AM261" i="4" s="1"/>
  <c r="AP261" i="4" s="1"/>
  <c r="AJ262" i="4"/>
  <c r="AM262" i="4" s="1"/>
  <c r="AP262" i="4" s="1"/>
  <c r="AJ263" i="4"/>
  <c r="AM263" i="4" s="1"/>
  <c r="AP263" i="4" s="1"/>
  <c r="AM266" i="4"/>
  <c r="AP266" i="4" s="1"/>
  <c r="AG6" i="3"/>
  <c r="AG14" i="3"/>
  <c r="AG22" i="3"/>
  <c r="AG4" i="3"/>
  <c r="AG12" i="3"/>
  <c r="AG20" i="3"/>
  <c r="AG26" i="3"/>
  <c r="AG30" i="3"/>
  <c r="AG32" i="3"/>
  <c r="AG34" i="3"/>
  <c r="AG36" i="3"/>
  <c r="AG41" i="3"/>
  <c r="AG45" i="3"/>
  <c r="AG49" i="3"/>
  <c r="AG53" i="3"/>
  <c r="AG57" i="3"/>
  <c r="AG61" i="3"/>
  <c r="AG65" i="3"/>
  <c r="AG69" i="3"/>
  <c r="AG73" i="3"/>
  <c r="AG77" i="3"/>
  <c r="AG81" i="3"/>
  <c r="AG85" i="3"/>
  <c r="AG28" i="3"/>
  <c r="AG38" i="3"/>
  <c r="AJ203" i="3"/>
  <c r="AM203" i="3" s="1"/>
  <c r="AP203" i="3" s="1"/>
  <c r="AN203" i="3"/>
  <c r="AJ204" i="3"/>
  <c r="AM204" i="3" s="1"/>
  <c r="AP204" i="3" s="1"/>
  <c r="AN204" i="3"/>
  <c r="AJ205" i="3"/>
  <c r="AK207" i="3"/>
  <c r="AK208" i="3"/>
  <c r="AK209" i="3"/>
  <c r="AJ221" i="3"/>
  <c r="AM221" i="3" s="1"/>
  <c r="AP221" i="3" s="1"/>
  <c r="AK222" i="3"/>
  <c r="AJ223" i="3"/>
  <c r="AM223" i="3" s="1"/>
  <c r="AP223" i="3" s="1"/>
  <c r="AK224" i="3"/>
  <c r="AJ225" i="3"/>
  <c r="AM225" i="3" s="1"/>
  <c r="AP225" i="3" s="1"/>
  <c r="AK226" i="3"/>
  <c r="AJ227" i="3"/>
  <c r="AM227" i="3" s="1"/>
  <c r="AP227" i="3" s="1"/>
  <c r="AK228" i="3"/>
  <c r="AJ229" i="3"/>
  <c r="AM229" i="3" s="1"/>
  <c r="AP229" i="3" s="1"/>
  <c r="AK230" i="3"/>
  <c r="AJ231" i="3"/>
  <c r="AM231" i="3" s="1"/>
  <c r="AP231" i="3" s="1"/>
  <c r="AK232" i="3"/>
  <c r="AJ233" i="3"/>
  <c r="AM233" i="3" s="1"/>
  <c r="AP233" i="3" s="1"/>
  <c r="AK234" i="3"/>
  <c r="AJ235" i="3"/>
  <c r="AM235" i="3" s="1"/>
  <c r="AP235" i="3" s="1"/>
  <c r="AK236" i="3"/>
  <c r="AJ237" i="3"/>
  <c r="AM237" i="3" s="1"/>
  <c r="AP237" i="3" s="1"/>
  <c r="AK238" i="3"/>
  <c r="AJ239" i="3"/>
  <c r="AM239" i="3" s="1"/>
  <c r="AP239" i="3" s="1"/>
  <c r="AK240" i="3"/>
  <c r="AK242" i="3"/>
  <c r="AJ243" i="3"/>
  <c r="AM243" i="3" s="1"/>
  <c r="AP243" i="3" s="1"/>
  <c r="AK244" i="3"/>
  <c r="AJ245" i="3"/>
  <c r="AM245" i="3" s="1"/>
  <c r="AP245" i="3" s="1"/>
  <c r="AK246" i="3"/>
  <c r="AJ247" i="3"/>
  <c r="AM247" i="3" s="1"/>
  <c r="AP247" i="3" s="1"/>
  <c r="AK248" i="3"/>
  <c r="AJ249" i="3"/>
  <c r="AM249" i="3" s="1"/>
  <c r="AP249" i="3" s="1"/>
  <c r="AK250" i="3"/>
  <c r="AJ251" i="3"/>
  <c r="AM251" i="3" s="1"/>
  <c r="AP251" i="3" s="1"/>
  <c r="AK252" i="3"/>
  <c r="AJ253" i="3"/>
  <c r="AM253" i="3" s="1"/>
  <c r="AP253" i="3" s="1"/>
  <c r="AK254" i="3"/>
  <c r="AJ255" i="3"/>
  <c r="AM255" i="3" s="1"/>
  <c r="AP255" i="3" s="1"/>
  <c r="AJ257" i="3"/>
  <c r="AM257" i="3" s="1"/>
  <c r="AP257" i="3" s="1"/>
  <c r="AJ259" i="3"/>
  <c r="AM259" i="3" s="1"/>
  <c r="AP259" i="3" s="1"/>
  <c r="AN267" i="3"/>
  <c r="AM267" i="3"/>
  <c r="AP267" i="3" s="1"/>
  <c r="AM266" i="3"/>
  <c r="AP266" i="3" s="1"/>
  <c r="W74" i="2"/>
  <c r="AG76" i="2"/>
  <c r="W78" i="2"/>
  <c r="AG80" i="2"/>
  <c r="W82" i="2"/>
  <c r="AG84" i="2"/>
  <c r="W86" i="2"/>
  <c r="AG85" i="2"/>
  <c r="AG200" i="2"/>
  <c r="AJ206" i="2"/>
  <c r="AM206" i="2" s="1"/>
  <c r="AP206" i="2" s="1"/>
  <c r="AJ224" i="2"/>
  <c r="AM224" i="2" s="1"/>
  <c r="AP224" i="2" s="1"/>
  <c r="AJ226" i="2"/>
  <c r="AM226" i="2" s="1"/>
  <c r="AP226" i="2" s="1"/>
  <c r="AJ228" i="2"/>
  <c r="AM228" i="2" s="1"/>
  <c r="AP228" i="2" s="1"/>
  <c r="AJ230" i="2"/>
  <c r="AM230" i="2" s="1"/>
  <c r="AP230" i="2" s="1"/>
  <c r="AJ232" i="2"/>
  <c r="AM232" i="2" s="1"/>
  <c r="AP232" i="2" s="1"/>
  <c r="AJ234" i="2"/>
  <c r="AM234" i="2" s="1"/>
  <c r="AP234" i="2" s="1"/>
  <c r="AJ236" i="2"/>
  <c r="AM236" i="2" s="1"/>
  <c r="AP236" i="2" s="1"/>
  <c r="AJ238" i="2"/>
  <c r="AM238" i="2" s="1"/>
  <c r="AP238" i="2" s="1"/>
  <c r="AJ240" i="2"/>
  <c r="AM240" i="2" s="1"/>
  <c r="AP240" i="2" s="1"/>
  <c r="AJ244" i="2"/>
  <c r="AM244" i="2" s="1"/>
  <c r="AP244" i="2" s="1"/>
  <c r="AJ246" i="2"/>
  <c r="AM246" i="2" s="1"/>
  <c r="AP246" i="2" s="1"/>
  <c r="AJ248" i="2"/>
  <c r="AM248" i="2" s="1"/>
  <c r="AP248" i="2" s="1"/>
  <c r="AJ250" i="2"/>
  <c r="AM250" i="2" s="1"/>
  <c r="AP250" i="2" s="1"/>
  <c r="AJ252" i="2"/>
  <c r="AM252" i="2" s="1"/>
  <c r="AP252" i="2" s="1"/>
  <c r="AJ254" i="2"/>
  <c r="AM254" i="2" s="1"/>
  <c r="AP254" i="2" s="1"/>
  <c r="AJ256" i="2"/>
  <c r="AM256" i="2" s="1"/>
  <c r="AP256" i="2" s="1"/>
  <c r="AJ258" i="2"/>
  <c r="AM258" i="2" s="1"/>
  <c r="AP258" i="2" s="1"/>
  <c r="AN266" i="2"/>
  <c r="AM266" i="2"/>
  <c r="AP266" i="2" s="1"/>
  <c r="AN267" i="2"/>
  <c r="AM267" i="2"/>
  <c r="AP267" i="2" s="1"/>
  <c r="AJ205" i="1"/>
  <c r="AJ254" i="1"/>
  <c r="AM254" i="1" s="1"/>
  <c r="AP254" i="1" s="1"/>
  <c r="AJ203" i="1"/>
  <c r="AM203" i="1" s="1"/>
  <c r="AP203" i="1" s="1"/>
  <c r="W2" i="1"/>
  <c r="AI242" i="1"/>
  <c r="AJ242" i="1" s="1"/>
  <c r="AM242" i="1" s="1"/>
  <c r="AP242" i="1" s="1"/>
  <c r="AJ230" i="1"/>
  <c r="AM230" i="1" s="1"/>
  <c r="AP230" i="1" s="1"/>
  <c r="AJ238" i="1"/>
  <c r="AM238" i="1" s="1"/>
  <c r="AP238" i="1" s="1"/>
  <c r="AJ246" i="1"/>
  <c r="AM246" i="1" s="1"/>
  <c r="AP246" i="1" s="1"/>
  <c r="AJ228" i="1"/>
  <c r="AM228" i="1" s="1"/>
  <c r="AP228" i="1" s="1"/>
  <c r="AJ236" i="1"/>
  <c r="AM236" i="1" s="1"/>
  <c r="AP236" i="1" s="1"/>
  <c r="AJ244" i="1"/>
  <c r="AM244" i="1" s="1"/>
  <c r="AP244" i="1" s="1"/>
  <c r="AJ252" i="1"/>
  <c r="AM252" i="1" s="1"/>
  <c r="AP252" i="1" s="1"/>
  <c r="AJ260" i="1"/>
  <c r="AM260" i="1" s="1"/>
  <c r="AP260" i="1" s="1"/>
  <c r="AJ261" i="1"/>
  <c r="AM261" i="1" s="1"/>
  <c r="AP261" i="1" s="1"/>
  <c r="AJ262" i="1"/>
  <c r="AM262" i="1" s="1"/>
  <c r="AP262" i="1" s="1"/>
  <c r="AJ263" i="1"/>
  <c r="AM263" i="1" s="1"/>
  <c r="AP263" i="1" s="1"/>
  <c r="AJ264" i="1"/>
  <c r="AM264" i="1" s="1"/>
  <c r="AP264" i="1" s="1"/>
  <c r="AK203" i="1"/>
  <c r="AK204" i="1"/>
  <c r="AK205" i="1"/>
  <c r="AJ206" i="1"/>
  <c r="AM206" i="1" s="1"/>
  <c r="AP206" i="1" s="1"/>
  <c r="AJ226" i="1"/>
  <c r="AM226" i="1" s="1"/>
  <c r="AP226" i="1" s="1"/>
  <c r="AJ234" i="1"/>
  <c r="AM234" i="1" s="1"/>
  <c r="AP234" i="1" s="1"/>
  <c r="AJ250" i="1"/>
  <c r="AM250" i="1" s="1"/>
  <c r="AP250" i="1" s="1"/>
  <c r="AJ258" i="1"/>
  <c r="AM258" i="1" s="1"/>
  <c r="AP258" i="1" s="1"/>
  <c r="AJ224" i="1"/>
  <c r="AM224" i="1" s="1"/>
  <c r="AP224" i="1" s="1"/>
  <c r="AJ232" i="1"/>
  <c r="AM232" i="1" s="1"/>
  <c r="AP232" i="1" s="1"/>
  <c r="AJ248" i="1"/>
  <c r="AM248" i="1" s="1"/>
  <c r="AP248" i="1" s="1"/>
  <c r="AJ256" i="1"/>
  <c r="AM256" i="1" s="1"/>
  <c r="AP256" i="1" s="1"/>
  <c r="W71" i="1"/>
  <c r="AG71" i="1"/>
  <c r="AG5" i="1"/>
  <c r="AG9" i="1"/>
  <c r="AG13" i="1"/>
  <c r="AG17" i="1"/>
  <c r="AG21" i="1"/>
  <c r="AG25" i="1"/>
  <c r="AG29" i="1"/>
  <c r="AG33" i="1"/>
  <c r="AG47" i="1"/>
  <c r="AG48" i="1"/>
  <c r="W50" i="1"/>
  <c r="W59" i="1"/>
  <c r="AG59" i="1"/>
  <c r="W79" i="1"/>
  <c r="AG79" i="1"/>
  <c r="W63" i="1"/>
  <c r="AG63" i="1"/>
  <c r="W83" i="1"/>
  <c r="AG83" i="1"/>
  <c r="AG35" i="1"/>
  <c r="AG36" i="1"/>
  <c r="AG51" i="1"/>
  <c r="AG52" i="1"/>
  <c r="W67" i="1"/>
  <c r="AG67" i="1"/>
  <c r="W75" i="1"/>
  <c r="AG75" i="1"/>
  <c r="AG3" i="1"/>
  <c r="AG7" i="1"/>
  <c r="AG11" i="1"/>
  <c r="AG15" i="1"/>
  <c r="AG19" i="1"/>
  <c r="AG23" i="1"/>
  <c r="AG27" i="1"/>
  <c r="AG31" i="1"/>
  <c r="W42" i="1"/>
  <c r="AG55" i="1"/>
  <c r="AG56" i="1"/>
  <c r="W87" i="1"/>
  <c r="AG87" i="1"/>
  <c r="AJ207" i="1"/>
  <c r="AM207" i="1" s="1"/>
  <c r="AP207" i="1" s="1"/>
  <c r="AJ208" i="1"/>
  <c r="AM208" i="1" s="1"/>
  <c r="AP208" i="1" s="1"/>
  <c r="AJ209" i="1"/>
  <c r="AM209" i="1" s="1"/>
  <c r="AP209" i="1" s="1"/>
  <c r="AJ210" i="1"/>
  <c r="AM210" i="1" s="1"/>
  <c r="AP210" i="1" s="1"/>
  <c r="AJ211" i="1"/>
  <c r="AM211" i="1" s="1"/>
  <c r="AP211" i="1" s="1"/>
  <c r="AJ212" i="1"/>
  <c r="AM212" i="1" s="1"/>
  <c r="AP212" i="1" s="1"/>
  <c r="AJ213" i="1"/>
  <c r="AM213" i="1" s="1"/>
  <c r="AP213" i="1" s="1"/>
  <c r="AJ214" i="1"/>
  <c r="AM214" i="1" s="1"/>
  <c r="AP214" i="1" s="1"/>
  <c r="AJ215" i="1"/>
  <c r="AM215" i="1" s="1"/>
  <c r="AP215" i="1" s="1"/>
  <c r="AJ216" i="1"/>
  <c r="AM216" i="1" s="1"/>
  <c r="AP216" i="1" s="1"/>
  <c r="AJ217" i="1"/>
  <c r="AM217" i="1" s="1"/>
  <c r="AP217" i="1" s="1"/>
  <c r="AJ218" i="1"/>
  <c r="AM218" i="1" s="1"/>
  <c r="AP218" i="1" s="1"/>
  <c r="AJ219" i="1"/>
  <c r="AM219" i="1" s="1"/>
  <c r="AP219" i="1" s="1"/>
  <c r="AJ220" i="1"/>
  <c r="AM220" i="1" s="1"/>
  <c r="AP220" i="1" s="1"/>
  <c r="AJ221" i="1"/>
  <c r="AM221" i="1" s="1"/>
  <c r="AP221" i="1" s="1"/>
  <c r="AJ222" i="1"/>
  <c r="AM222" i="1" s="1"/>
  <c r="AP222" i="1" s="1"/>
  <c r="AJ223" i="1"/>
  <c r="AM223" i="1" s="1"/>
  <c r="AP223" i="1" s="1"/>
  <c r="AN266" i="1"/>
  <c r="AM266" i="1"/>
  <c r="AP266" i="1" s="1"/>
  <c r="AJ225" i="1"/>
  <c r="AM225" i="1" s="1"/>
  <c r="AP225" i="1" s="1"/>
  <c r="AJ227" i="1"/>
  <c r="AM227" i="1" s="1"/>
  <c r="AP227" i="1" s="1"/>
  <c r="AJ229" i="1"/>
  <c r="AM229" i="1" s="1"/>
  <c r="AP229" i="1" s="1"/>
  <c r="AJ231" i="1"/>
  <c r="AM231" i="1" s="1"/>
  <c r="AP231" i="1" s="1"/>
  <c r="AJ233" i="1"/>
  <c r="AM233" i="1" s="1"/>
  <c r="AP233" i="1" s="1"/>
  <c r="AJ235" i="1"/>
  <c r="AM235" i="1" s="1"/>
  <c r="AP235" i="1" s="1"/>
  <c r="AJ237" i="1"/>
  <c r="AM237" i="1" s="1"/>
  <c r="AP237" i="1" s="1"/>
  <c r="AJ239" i="1"/>
  <c r="AM239" i="1" s="1"/>
  <c r="AP239" i="1" s="1"/>
  <c r="AJ243" i="1"/>
  <c r="AM243" i="1" s="1"/>
  <c r="AP243" i="1" s="1"/>
  <c r="AJ245" i="1"/>
  <c r="AM245" i="1" s="1"/>
  <c r="AP245" i="1" s="1"/>
  <c r="AJ247" i="1"/>
  <c r="AM247" i="1" s="1"/>
  <c r="AP247" i="1" s="1"/>
  <c r="AJ249" i="1"/>
  <c r="AM249" i="1" s="1"/>
  <c r="AP249" i="1" s="1"/>
  <c r="AJ251" i="1"/>
  <c r="AM251" i="1" s="1"/>
  <c r="AP251" i="1" s="1"/>
  <c r="AJ253" i="1"/>
  <c r="AM253" i="1" s="1"/>
  <c r="AP253" i="1" s="1"/>
  <c r="AJ255" i="1"/>
  <c r="AM255" i="1" s="1"/>
  <c r="AP255" i="1" s="1"/>
  <c r="AJ257" i="1"/>
  <c r="AM257" i="1" s="1"/>
  <c r="AP257" i="1" s="1"/>
  <c r="AJ259" i="1"/>
  <c r="AM259" i="1" s="1"/>
  <c r="AP259" i="1" s="1"/>
  <c r="AM267" i="1"/>
  <c r="AP267" i="1" s="1"/>
</calcChain>
</file>

<file path=xl/sharedStrings.xml><?xml version="1.0" encoding="utf-8"?>
<sst xmlns="http://schemas.openxmlformats.org/spreadsheetml/2006/main" count="9209" uniqueCount="1545">
  <si>
    <t>چک لیست خروج از دفتر</t>
  </si>
  <si>
    <t>چک لیست آماده سازی سفارشات</t>
  </si>
  <si>
    <t>چک لیست سفارشات کالا</t>
  </si>
  <si>
    <t>ردیف</t>
  </si>
  <si>
    <t>کد پیگیری</t>
  </si>
  <si>
    <t>تاریخ سفارش</t>
  </si>
  <si>
    <t>فاکتور چاپی</t>
  </si>
  <si>
    <t>تاریخ ارسال</t>
  </si>
  <si>
    <t>نام</t>
  </si>
  <si>
    <t>نام خانوادگی</t>
  </si>
  <si>
    <t>نام کافه</t>
  </si>
  <si>
    <t>کد محصول</t>
  </si>
  <si>
    <t>تعداد</t>
  </si>
  <si>
    <t>نام محصول</t>
  </si>
  <si>
    <t>نوع آسیاب</t>
  </si>
  <si>
    <t>واحد فرعی</t>
  </si>
  <si>
    <t>قیمت بسته (ریال)</t>
  </si>
  <si>
    <t>تعداد ارسال شده</t>
  </si>
  <si>
    <t>باقیمانده</t>
  </si>
  <si>
    <t>قیمت کل (ریال)</t>
  </si>
  <si>
    <t>تخفیف (ریال)</t>
  </si>
  <si>
    <t>قیمت نهائی (ریال)</t>
  </si>
  <si>
    <t>شهر</t>
  </si>
  <si>
    <t>آدرس</t>
  </si>
  <si>
    <t>تلفن</t>
  </si>
  <si>
    <t>نحوه ارسال</t>
  </si>
  <si>
    <t>توضیحات مشتری</t>
  </si>
  <si>
    <t>توضیحات اپراتور ارسال</t>
  </si>
  <si>
    <t>آدرس کامل</t>
  </si>
  <si>
    <t>a</t>
  </si>
  <si>
    <t>گروه اصلی</t>
  </si>
  <si>
    <t>گروه فرعی</t>
  </si>
  <si>
    <t>گزارش عددی سفارشات</t>
  </si>
  <si>
    <t>گزارش عددی سفارشات ارسال شده</t>
  </si>
  <si>
    <t>گزارش وزنی سفارشات روزkg</t>
  </si>
  <si>
    <t>موجودی دفتر</t>
  </si>
  <si>
    <t>موجودی پس از تکمیل سفارشات باقیمانده</t>
  </si>
  <si>
    <t>گزارش وزنی موجودی دفترkg</t>
  </si>
  <si>
    <t>ورودی</t>
  </si>
  <si>
    <t>گزارش وزنی برای صفر شدن</t>
  </si>
  <si>
    <t>تغییرات دستی بسته بندی</t>
  </si>
  <si>
    <t>قهوه</t>
  </si>
  <si>
    <t>X Series</t>
  </si>
  <si>
    <t>دهکده آلو Ethiopia Alo Village</t>
  </si>
  <si>
    <t>ماندلا ویا Colombia Mandela Vieux</t>
  </si>
  <si>
    <t xml:space="preserve">Colombia Mandela Vieux ماندلا ویا+ </t>
  </si>
  <si>
    <t>ال برو Panama Geisha El Burro</t>
  </si>
  <si>
    <t xml:space="preserve"> Panama Geisha El Burro ال برو+</t>
  </si>
  <si>
    <t>کاندینامارکا Colombia Sidra Cundinamarca</t>
  </si>
  <si>
    <t xml:space="preserve"> Colombia Sidra Cundinamarca کاندینامارکا+</t>
  </si>
  <si>
    <t>Ethiopia Daye Bensa بومبه دایه بنسا</t>
  </si>
  <si>
    <t>A Series</t>
  </si>
  <si>
    <t>دهکده هاماشو Ethiopia Hamasho Village</t>
  </si>
  <si>
    <t>سانتا مارتا Colombia Santa Marta Finca Olivios</t>
  </si>
  <si>
    <t>سانتا مارتا Colombia Santa Marta Finca Las Canas</t>
  </si>
  <si>
    <t>Vortex Specialty Blend - ورتکس</t>
  </si>
  <si>
    <t>V Series</t>
  </si>
  <si>
    <t>Panama Caturra Boquete - بوکه</t>
  </si>
  <si>
    <t>Ethiopia Landrace Limu - لیمو</t>
  </si>
  <si>
    <t>هامبلا - Ethiopia Heirloom Hambella</t>
  </si>
  <si>
    <t>هامبلا دمی- Ethiopia Heirloom Hambella</t>
  </si>
  <si>
    <t>هامبلا دمی - Ethiopia Heirloom Hambella</t>
  </si>
  <si>
    <t>El Salvadour Montana Bourbon  ال سالوادور مونتانا</t>
  </si>
  <si>
    <t>بومبوگو Rwanda Red Bourbon Bumbogo</t>
  </si>
  <si>
    <t>Peru Huancayo پرو</t>
  </si>
  <si>
    <t>Colombia Huila- هویلا</t>
  </si>
  <si>
    <t>دفترچه ژاو</t>
  </si>
  <si>
    <t>لوازم جانبی</t>
  </si>
  <si>
    <t>Accessory</t>
  </si>
  <si>
    <t>BrewBook</t>
  </si>
  <si>
    <t>-</t>
  </si>
  <si>
    <t>مداد ژاو</t>
  </si>
  <si>
    <t>Sensory Box</t>
  </si>
  <si>
    <t>کیسه پارچه ای</t>
  </si>
  <si>
    <t>سه شنبه 29 آبان 1403</t>
  </si>
  <si>
    <t>امین</t>
  </si>
  <si>
    <t>مجد</t>
  </si>
  <si>
    <t>اسپرسو</t>
  </si>
  <si>
    <t>تهران</t>
  </si>
  <si>
    <t>جنت اباد جنوبی، شاهین جنوبی بعد از میدان اتشنشانی کوچه طالقانی پلاک۳ واحد ۳</t>
  </si>
  <si>
    <t>09123397669</t>
  </si>
  <si>
    <t>لینک اکسپرس</t>
  </si>
  <si>
    <t>شهاب</t>
  </si>
  <si>
    <t>بقایی</t>
  </si>
  <si>
    <t>کافه لازارو</t>
  </si>
  <si>
    <t>کرج</t>
  </si>
  <si>
    <t>مهرشهر - خیابان شهرداری - نبش ۲۰۶</t>
  </si>
  <si>
    <t>09125654823</t>
  </si>
  <si>
    <t>چهارشنبه 30 آبان 1403</t>
  </si>
  <si>
    <t>حشمت</t>
  </si>
  <si>
    <t>09905544965</t>
  </si>
  <si>
    <t>الوپیک</t>
  </si>
  <si>
    <t>انتهای کارگرشمالی- خیابان نوزدهم 19- پلاک 59 (واقع در خیابان نوزدهم و بین خیابان فجر ۲ و جانبازان) - زنگ 4</t>
  </si>
  <si>
    <t>آسیبا مناسب دستگاه صنعتی</t>
  </si>
  <si>
    <t>امیررضا</t>
  </si>
  <si>
    <t>حائری</t>
  </si>
  <si>
    <t>کافه حیاط</t>
  </si>
  <si>
    <t>کرمان</t>
  </si>
  <si>
    <t>09129475323</t>
  </si>
  <si>
    <t>بلوار جهموری چهار راه شفا روبه روی دارو خانه دکتر محمد طاهری - منزل سقف شیروانی *قبل از تحویل، با گیرنده تماس گرفته شود*</t>
  </si>
  <si>
    <t>امیرعباس</t>
  </si>
  <si>
    <t>عراقی زاده</t>
  </si>
  <si>
    <t>بندرعباس</t>
  </si>
  <si>
    <t>بلوار شهید ناصر،کوی فرهنگیان،خیابان معلم،ساختمان دریا</t>
  </si>
  <si>
    <t>09123450958</t>
  </si>
  <si>
    <t>میلاد</t>
  </si>
  <si>
    <t>بابایی</t>
  </si>
  <si>
    <t>ری، جوانمرد قصاب ،خیابان حنیفه زاده شهرک الهیه کوچه سید احمد خمینی بلوک ۲۵ واحد ۹</t>
  </si>
  <si>
    <t>09122700616</t>
  </si>
  <si>
    <t>مهدی</t>
  </si>
  <si>
    <t>شهدوستی</t>
  </si>
  <si>
    <t>کافه بغداد</t>
  </si>
  <si>
    <t>چهارراه پردیس ، خیابان سدید ، به سمت طلوع ، رو به روی شهرام بانک شهر</t>
  </si>
  <si>
    <t>09120803610</t>
  </si>
  <si>
    <t>مصطفی</t>
  </si>
  <si>
    <t>سلمانی</t>
  </si>
  <si>
    <t>کافه ویل</t>
  </si>
  <si>
    <t>+</t>
  </si>
  <si>
    <t>قم</t>
  </si>
  <si>
    <t>بلوار غدیر کوچه ۱۱</t>
  </si>
  <si>
    <t>09191409380</t>
  </si>
  <si>
    <t>حمیدرضا</t>
  </si>
  <si>
    <t>حسینی</t>
  </si>
  <si>
    <t>شهر زیبا بلوار جوانمردان خ فرساد شرقی پلاک ۱۱۹ واحد۷</t>
  </si>
  <si>
    <t>09129582454</t>
  </si>
  <si>
    <t>پرهام</t>
  </si>
  <si>
    <t>رجبی مهر</t>
  </si>
  <si>
    <t>بلوار قیطریه-خیابان سلیمانی شرقی-کوچه مینو-پلاک ۱۳-واحد ۱</t>
  </si>
  <si>
    <t>09127362617</t>
  </si>
  <si>
    <t>حجتی</t>
  </si>
  <si>
    <t>کافه بیکری روستار سانا سنتر</t>
  </si>
  <si>
    <t>0373955769</t>
  </si>
  <si>
    <t>روتین هفتگی</t>
  </si>
  <si>
    <t>محمد</t>
  </si>
  <si>
    <t>قاضی</t>
  </si>
  <si>
    <t>کافه لوسیدا</t>
  </si>
  <si>
    <t>شیراز</t>
  </si>
  <si>
    <t>قدوسی شرقی-بین کوچه 4و 6</t>
  </si>
  <si>
    <t>09037620979</t>
  </si>
  <si>
    <t>حسین</t>
  </si>
  <si>
    <t>یوسفی</t>
  </si>
  <si>
    <t>زنجان</t>
  </si>
  <si>
    <t>خ خرمشهر ، خ ۱۶ تیر ، ساختمان شقایق واحد ۱۶</t>
  </si>
  <si>
    <t>09353646504</t>
  </si>
  <si>
    <t>نصری</t>
  </si>
  <si>
    <t>کافه قرار</t>
  </si>
  <si>
    <t>همدان</t>
  </si>
  <si>
    <t>مجتمع مسکونی سعیدیه بخش اداری پشت بانک مسکن</t>
  </si>
  <si>
    <t>09129376163</t>
  </si>
  <si>
    <t>علی</t>
  </si>
  <si>
    <t>دشتی</t>
  </si>
  <si>
    <t>شهریار ،باغستان،باباسلمان،ابتدای بلوار شهید کلهر</t>
  </si>
  <si>
    <t>09123671245</t>
  </si>
  <si>
    <t>امیرعلی</t>
  </si>
  <si>
    <t>نوری ماجلان</t>
  </si>
  <si>
    <t>کارگاه نور</t>
  </si>
  <si>
    <t>یزد</t>
  </si>
  <si>
    <t>صفاییه-بلوار دانشگاه-مجتمع بهاران جدید</t>
  </si>
  <si>
    <t>09100871757</t>
  </si>
  <si>
    <t>پرداخت با کد تخفیف</t>
  </si>
  <si>
    <t>افسانه</t>
  </si>
  <si>
    <t>جناتی</t>
  </si>
  <si>
    <t>موکاپات</t>
  </si>
  <si>
    <t>شریعتی روبرو خیابان ظفر بن بست امانی پ۱۴ و۹</t>
  </si>
  <si>
    <t>09121797267</t>
  </si>
  <si>
    <t>میثم</t>
  </si>
  <si>
    <t>الهی</t>
  </si>
  <si>
    <t>کافه فلورانس</t>
  </si>
  <si>
    <t>مرزداران-خ ابوالفضل - پ ۸</t>
  </si>
  <si>
    <t>09121381407</t>
  </si>
  <si>
    <t>خانزاده</t>
  </si>
  <si>
    <t>امیر</t>
  </si>
  <si>
    <t>صادقی</t>
  </si>
  <si>
    <t>خانه سبز</t>
  </si>
  <si>
    <t>گرگان</t>
  </si>
  <si>
    <t>عدالت ۷۹/۱ انتها کوچه</t>
  </si>
  <si>
    <t>09305977310</t>
  </si>
  <si>
    <t>شهاب الدین</t>
  </si>
  <si>
    <t>حداد</t>
  </si>
  <si>
    <t>میدان هروی- خیابان شهید افشاری(ساقدوش)- گلستان سوم- پلاک ۱۴- زنگ ۱۱۲</t>
  </si>
  <si>
    <t>09121110170</t>
  </si>
  <si>
    <t>پنجشنبه 1 آذر 1403</t>
  </si>
  <si>
    <t>امیرمحمد</t>
  </si>
  <si>
    <t>کافه پترا</t>
  </si>
  <si>
    <t>بلوار شهیدقندی کوچه ۲۰ شهید قندی پلاک ۱</t>
  </si>
  <si>
    <t>09123043933</t>
  </si>
  <si>
    <t>از شناسنامه قهوه ها 5 عدد ارسال شود.</t>
  </si>
  <si>
    <t>باقری</t>
  </si>
  <si>
    <t>کافه تلخ و شیرین (TS)</t>
  </si>
  <si>
    <t xml:space="preserve">بلوار دانشگاه بعد از خیابان ملاصدرا </t>
  </si>
  <si>
    <t>09137246059</t>
  </si>
  <si>
    <t>شادی</t>
  </si>
  <si>
    <t>رجبی</t>
  </si>
  <si>
    <t>خیابان دولت بین چهارراه اختیاریه و دیباجی جنوبی بن بست هروی پ۴ واحد ۳</t>
  </si>
  <si>
    <t>09127378863</t>
  </si>
  <si>
    <t>کرباسچی</t>
  </si>
  <si>
    <t>کافه کی آر بی</t>
  </si>
  <si>
    <t>خدائیان</t>
  </si>
  <si>
    <t>کافه ۲۴</t>
  </si>
  <si>
    <t>سمنان</t>
  </si>
  <si>
    <t>میدان شهید دریادار همتی-جنب پمپ بنزین جلالی</t>
  </si>
  <si>
    <t>09926643323</t>
  </si>
  <si>
    <t>امیرحسین</t>
  </si>
  <si>
    <t>شهرآزاد</t>
  </si>
  <si>
    <t>کافه رستوران بهزاد</t>
  </si>
  <si>
    <t>میدان صنعت، خیابان فرحزادی، خیابان سیمای ایران روبروی دانشگاه آزاد</t>
  </si>
  <si>
    <t>09215750581</t>
  </si>
  <si>
    <t xml:space="preserve">خیابان شهید صدوقی میدان مفتح خیابان مفتح نبش کوچه 8 </t>
  </si>
  <si>
    <t>09191954192</t>
  </si>
  <si>
    <t>تحویل حضوری</t>
  </si>
  <si>
    <t>رحیمی</t>
  </si>
  <si>
    <t>کافه هوم</t>
  </si>
  <si>
    <t>بجنورد</t>
  </si>
  <si>
    <t>امیریه شمالی-ابتدای.خیابان نامجو-قبل گل اردیبهشت. پلاک 4. روبروی پارکینگ</t>
  </si>
  <si>
    <t>09371004799</t>
  </si>
  <si>
    <t>میثاق چهارم پلاک ۶۱ واحد ۴</t>
  </si>
  <si>
    <t>09108711365</t>
  </si>
  <si>
    <t>آدرس به درخواست مشتری، تغییر کرد.</t>
  </si>
  <si>
    <t>جمعه 2 آذر 1403</t>
  </si>
  <si>
    <t>مهسا</t>
  </si>
  <si>
    <t>سالک</t>
  </si>
  <si>
    <t>کافه کالدی</t>
  </si>
  <si>
    <t>اصفهان</t>
  </si>
  <si>
    <t>شهررضا - خیابان شهید بهشتی_جنب قرض الحسنه حضرت زهرا</t>
  </si>
  <si>
    <t>09383193189</t>
  </si>
  <si>
    <t>مسعود</t>
  </si>
  <si>
    <t>راستگو</t>
  </si>
  <si>
    <t>اردبیل</t>
  </si>
  <si>
    <t>مشگین شهر_ خیابان دانشگاه_کوچه دانشجو_ فرعی۲_پلاک ۲۰</t>
  </si>
  <si>
    <t>09373840592</t>
  </si>
  <si>
    <t>تازه ترین تاریخ رست ارسال شود.</t>
  </si>
  <si>
    <t>کرمی</t>
  </si>
  <si>
    <t>ابوالفتح</t>
  </si>
  <si>
    <t>09301273943</t>
  </si>
  <si>
    <t>ابهر - اتوبان قزوین-زنجان کیلومتر۹۲ - مجتمع پاسارگاد</t>
  </si>
  <si>
    <t>مارزلو</t>
  </si>
  <si>
    <t>گلستان</t>
  </si>
  <si>
    <t>گرگان، کمی بعد تر از صیاد ۴۰، دقیقا سر پیچ، مجتمع آفرینش، زنگ ۶</t>
  </si>
  <si>
    <t>09355722616</t>
  </si>
  <si>
    <t>شایان</t>
  </si>
  <si>
    <t>مددی</t>
  </si>
  <si>
    <t>اتوبان ستاری، خیابان پیامبر مرکزی، خیابان هجرت، خیابان صبحدوست، پلاک ۲۶، واحد ۲۰</t>
  </si>
  <si>
    <t>09128866127</t>
  </si>
  <si>
    <t>نسترن</t>
  </si>
  <si>
    <t>ناصری</t>
  </si>
  <si>
    <t>بابل</t>
  </si>
  <si>
    <t>خیابان کشاورز ، میدان دانشگاه علوم پزشکی ، نبش کوچه دانشجو ۱۶ ، پانسیون مادر</t>
  </si>
  <si>
    <t>09129253278</t>
  </si>
  <si>
    <t>مهرشاد</t>
  </si>
  <si>
    <t>مروئی میلان</t>
  </si>
  <si>
    <t>ارومیه</t>
  </si>
  <si>
    <t>فردوسی۱- کوی اول- انتهای کوچه پلاک ۵۸</t>
  </si>
  <si>
    <t>09924924144</t>
  </si>
  <si>
    <t>شنبه 3 آذر 1403</t>
  </si>
  <si>
    <t>بیژن</t>
  </si>
  <si>
    <t>سعیدآبادی</t>
  </si>
  <si>
    <t>خیابان مقدس اردبیلی، ضلع شرقی کلانتری ولنجک، پلاک ۱۹۰، زنگ ۱ و زنگ سرایداری</t>
  </si>
  <si>
    <t>09121165335</t>
  </si>
  <si>
    <t>سید ناصر</t>
  </si>
  <si>
    <t>افتخاری</t>
  </si>
  <si>
    <t>میانه</t>
  </si>
  <si>
    <t>شهید رحیمی (برق سابق) کوچه شهید خلیل محرم زاده پلاک 20 طبقه دوم</t>
  </si>
  <si>
    <t>09359231555</t>
  </si>
  <si>
    <t>علیرضا</t>
  </si>
  <si>
    <t>امانتی</t>
  </si>
  <si>
    <t>کافه ریبار</t>
  </si>
  <si>
    <t>کاشان</t>
  </si>
  <si>
    <t>خیابان جانبازان نرسیده به میدان ۱۲ فروردین</t>
  </si>
  <si>
    <t>09386353223</t>
  </si>
  <si>
    <t>نیما</t>
  </si>
  <si>
    <t>نظری</t>
  </si>
  <si>
    <t>کافه اپل (Opel)</t>
  </si>
  <si>
    <t>لاهیجان</t>
  </si>
  <si>
    <t>روستای سوستان بالا خیابان مسجد آقا سید مظفر کوچه مهر پنج خانه روستایی است و پلاک ندارد</t>
  </si>
  <si>
    <t>09393741144</t>
  </si>
  <si>
    <t>چهارلنگ زاده</t>
  </si>
  <si>
    <t>اهواز</t>
  </si>
  <si>
    <t>نادری خیابان جهانیان بین حافظ وکتانباف بن بست گلبهار پلاک ۶۰</t>
  </si>
  <si>
    <t>09167292532</t>
  </si>
  <si>
    <t>شهریار</t>
  </si>
  <si>
    <t>آزادحیدری</t>
  </si>
  <si>
    <t>کافه ادرنالین</t>
  </si>
  <si>
    <t>پارس آباد - فلکه آب و فاضلاب کمپ کشت صنعت مغان پلاک ۲۴</t>
  </si>
  <si>
    <t>09333263820</t>
  </si>
  <si>
    <t>منصوریان</t>
  </si>
  <si>
    <t>کافه نامبرتن</t>
  </si>
  <si>
    <t>ابتدای بزرگراه زین الدین مسیر شرق به غرب بعد از باباییان خروجی کندرو احسان-اتحاد ، داخل خروجی بن بست لطیف پلاک 16</t>
  </si>
  <si>
    <t>09125445524</t>
  </si>
  <si>
    <t>مهشید</t>
  </si>
  <si>
    <t>صالحی</t>
  </si>
  <si>
    <t>V60</t>
  </si>
  <si>
    <t>کارگرشمالی خیابان۱۶ کوچه ۲۹ دودانگه پلاک ۵ واحد ۱۰</t>
  </si>
  <si>
    <t>09214006179</t>
  </si>
  <si>
    <t>محمدی فخر</t>
  </si>
  <si>
    <t>کافه والهالا</t>
  </si>
  <si>
    <t>خ جمهوری خ رازی خ پرتوی پلاک 18/1</t>
  </si>
  <si>
    <t>09376116149</t>
  </si>
  <si>
    <t>حسام</t>
  </si>
  <si>
    <t>کریمیان</t>
  </si>
  <si>
    <t>کافه وایو</t>
  </si>
  <si>
    <t>نوشهر</t>
  </si>
  <si>
    <t>خیابان چمران،نبش شاهد</t>
  </si>
  <si>
    <t>09394151121</t>
  </si>
  <si>
    <t>منصور</t>
  </si>
  <si>
    <t>کاظم بیکی</t>
  </si>
  <si>
    <t>خیابان دکتر شریعتی، بالاتر از پل رومی، خیابان واعظی، پلاک ۱۲، زنگ ۱۰۲</t>
  </si>
  <si>
    <t>09382664857</t>
  </si>
  <si>
    <t>پژمان</t>
  </si>
  <si>
    <t>کریمی</t>
  </si>
  <si>
    <t>یاسوج</t>
  </si>
  <si>
    <t>کوی علوم پزشکی فرعی 6</t>
  </si>
  <si>
    <t>09912766073</t>
  </si>
  <si>
    <t>موحدی فر</t>
  </si>
  <si>
    <t>کافه قهوه و کیک سایه</t>
  </si>
  <si>
    <t>رشت</t>
  </si>
  <si>
    <t>بلوار ديلمان، نبش بلوار امام علي</t>
  </si>
  <si>
    <t>09116041874</t>
  </si>
  <si>
    <t>اسماعیلی</t>
  </si>
  <si>
    <t>کلینیک دامپزشکی مهرداد کریمی</t>
  </si>
  <si>
    <t>صادقيه اشرفي اصفهاني خيابان عرب حسيني خيابان حائري پلاك ۲۶</t>
  </si>
  <si>
    <t>09380977784</t>
  </si>
  <si>
    <t>افشین</t>
  </si>
  <si>
    <t>امیری</t>
  </si>
  <si>
    <t>کافه پرا</t>
  </si>
  <si>
    <t>09123060890</t>
  </si>
  <si>
    <t>لوا</t>
  </si>
  <si>
    <t>اتحادی</t>
  </si>
  <si>
    <t>(پرسنل)</t>
  </si>
  <si>
    <t>رحمان</t>
  </si>
  <si>
    <t>اکبری</t>
  </si>
  <si>
    <t>رستوران ملل کمپانی</t>
  </si>
  <si>
    <t>تبریز</t>
  </si>
  <si>
    <t>میدان هتل مرمر ، ۳۰۰ متر به سمت میدان بسیج ، ساختمان ونیز، طبقه ۶</t>
  </si>
  <si>
    <t>09144086631</t>
  </si>
  <si>
    <t>کافه بیکری کروسان روشا</t>
  </si>
  <si>
    <t>09373955769</t>
  </si>
  <si>
    <t>پریا</t>
  </si>
  <si>
    <t>یاراحمدی</t>
  </si>
  <si>
    <t>تهرانپارس بین فلکه دوم و سوم خ ۱۹۲ شرقی پلاک ۱۰۷ واحد سه</t>
  </si>
  <si>
    <t>09122988568</t>
  </si>
  <si>
    <t>کافه بیکری روستار آوا سنتر</t>
  </si>
  <si>
    <t>موسوی</t>
  </si>
  <si>
    <t>خ. آزادی، خ. حبیب الله جنوبی، خ. احمد قاسمی پلاک ۳۳</t>
  </si>
  <si>
    <t>09158015071</t>
  </si>
  <si>
    <t>محمدرضا</t>
  </si>
  <si>
    <t>دلجو</t>
  </si>
  <si>
    <t>ویکافه</t>
  </si>
  <si>
    <t>09051534303</t>
  </si>
  <si>
    <t>روز جمعه از طرف هانی براشون ارسال شده.</t>
  </si>
  <si>
    <t>واهه</t>
  </si>
  <si>
    <t>پلتفرم وست</t>
  </si>
  <si>
    <t>09124753526</t>
  </si>
  <si>
    <t>خ حافظ خ نوفل لوشاتو خ هانری کوربن پلاک ۸</t>
  </si>
  <si>
    <t>کارت به کارت شده</t>
  </si>
  <si>
    <t>خسروی</t>
  </si>
  <si>
    <t>کافه بیکری رولن</t>
  </si>
  <si>
    <t>09371333263</t>
  </si>
  <si>
    <t>ماهان</t>
  </si>
  <si>
    <t>جغتایی</t>
  </si>
  <si>
    <t>کافه ایبو</t>
  </si>
  <si>
    <t>مشهد</t>
  </si>
  <si>
    <t>دانش آموز - دانش آموز 19 - نبش چهارراه اول -</t>
  </si>
  <si>
    <t>09153036236</t>
  </si>
  <si>
    <t>سراج</t>
  </si>
  <si>
    <t>شاوزی پور</t>
  </si>
  <si>
    <t>کافه کازابلانکا</t>
  </si>
  <si>
    <t>زاهدان</t>
  </si>
  <si>
    <t xml:space="preserve">خیابان بزرگمهر نبش بزرگمهر 7 </t>
  </si>
  <si>
    <t>09374288009</t>
  </si>
  <si>
    <t>ارسال هوایی به صورت پیشکرایه</t>
  </si>
  <si>
    <t>آویژگان</t>
  </si>
  <si>
    <t>کافه 42</t>
  </si>
  <si>
    <t>آمل</t>
  </si>
  <si>
    <t>خیابان امام خمینی آفتاب 46</t>
  </si>
  <si>
    <t>09116271101</t>
  </si>
  <si>
    <t>حمید</t>
  </si>
  <si>
    <t>کافی شاپ کوبار</t>
  </si>
  <si>
    <t>انتهای عدالت ۱۲ نبش همایون ۲</t>
  </si>
  <si>
    <t>09115409851</t>
  </si>
  <si>
    <t>مددالموسوی</t>
  </si>
  <si>
    <t>کافه کارگاه محیط</t>
  </si>
  <si>
    <t>بلوار الغدیر . کوی 23 . پلاک 6 . فضای معماری محیط</t>
  </si>
  <si>
    <t>09120399364</t>
  </si>
  <si>
    <t>فی فی</t>
  </si>
  <si>
    <t>قاسمی</t>
  </si>
  <si>
    <t>قهوه بی سان</t>
  </si>
  <si>
    <t>هاشمیه ۲۸، بین هاشمیه ۲۸/۶ و ۲۸/۸، جنب پلاک ۷</t>
  </si>
  <si>
    <t>09356814779</t>
  </si>
  <si>
    <t>نوید</t>
  </si>
  <si>
    <t>اخگر</t>
  </si>
  <si>
    <t>کافه گرانیوم</t>
  </si>
  <si>
    <t>گلسار بلوار دیلمان بعد از تقاطع سمیه جنب خانه کباب</t>
  </si>
  <si>
    <t>09113305691</t>
  </si>
  <si>
    <t>عرفاتی</t>
  </si>
  <si>
    <t>شمیران خیابان باهنر جماران خیابان حسن پور کوچه ششم کوچه قنات پلاک ۹ واحد ۱</t>
  </si>
  <si>
    <t>09122176886</t>
  </si>
  <si>
    <t>یکشنبه 4 آذر 1403</t>
  </si>
  <si>
    <t>روشنی زعفرانلو</t>
  </si>
  <si>
    <t>خیابان هفت تیر ۱۴ پلاک ۱۶ طبقه دوم واحد ۴</t>
  </si>
  <si>
    <t>09387587668</t>
  </si>
  <si>
    <t>رامیار</t>
  </si>
  <si>
    <t>خلیلی</t>
  </si>
  <si>
    <t>خیابان ولیعصر، بالاتر از طالقانی، کوچه فرهنگ حسینی، پلاک ۱۱ طبقه دوم</t>
  </si>
  <si>
    <t>09128141925</t>
  </si>
  <si>
    <t>سلطانی</t>
  </si>
  <si>
    <t>خیابان خوش جنوبی.نرسیده به خیابان هاشمی.بن بست شادمان.پلاک ۶واحد 3</t>
  </si>
  <si>
    <t>09025613232</t>
  </si>
  <si>
    <t>کافه مینل</t>
  </si>
  <si>
    <t>بلوار كوثر، بين كوثر 7 و 9</t>
  </si>
  <si>
    <t>09378374518</t>
  </si>
  <si>
    <t>آروین</t>
  </si>
  <si>
    <t>رجروندی</t>
  </si>
  <si>
    <t>اسدی</t>
  </si>
  <si>
    <t>بروجن</t>
  </si>
  <si>
    <t>خیابان فردوسی، چهارراه مطهری، کوچه فردوسی ۶، ساختمان وندا، پلاک ۳۱</t>
  </si>
  <si>
    <t>09371698543</t>
  </si>
  <si>
    <t>آرین</t>
  </si>
  <si>
    <t>ریاحی</t>
  </si>
  <si>
    <t>پاسداران-بهستان۵-هاتف اصفهانی-پلاک۱۴-واحد۵</t>
  </si>
  <si>
    <t>09122360847</t>
  </si>
  <si>
    <t>شقایق</t>
  </si>
  <si>
    <t>مقربی</t>
  </si>
  <si>
    <t>پاسداران بوستان دوم شهر کتاب پاسداران *تحویل صندوقدار شهرکتاب داده شود*</t>
  </si>
  <si>
    <t>09368848648</t>
  </si>
  <si>
    <t>محسن</t>
  </si>
  <si>
    <t>دادگر</t>
  </si>
  <si>
    <t>میدان المپیک،خیابان بیست و پنجم(جنب پمپ بنزین) نبش کوچه حسینی پلاک ۸ ساختمان امپریال طبقه ۲ واحد ۵</t>
  </si>
  <si>
    <t>09120344066</t>
  </si>
  <si>
    <t>اردوان</t>
  </si>
  <si>
    <t>کافه آرمه</t>
  </si>
  <si>
    <t>09124047817</t>
  </si>
  <si>
    <t>سعید</t>
  </si>
  <si>
    <t>بازرگان</t>
  </si>
  <si>
    <t>قزوین</t>
  </si>
  <si>
    <t>پونک، مصیب مرادی، کوچه صدر دوم، قطعه 15</t>
  </si>
  <si>
    <t>09196794790</t>
  </si>
  <si>
    <t>ارزش مرسوله، برابر با مبلغ خریداری شده ثبت شود.</t>
  </si>
  <si>
    <t>کافه بیکری مونته</t>
  </si>
  <si>
    <t>پوریا</t>
  </si>
  <si>
    <t>فرمانيه - ديباجي شمالي - پلاك 78</t>
  </si>
  <si>
    <t>09134494020</t>
  </si>
  <si>
    <t>کیانی</t>
  </si>
  <si>
    <t>کافه پی</t>
  </si>
  <si>
    <t>ولیعصر، خیابان رودکی، انتهای خیابان خوارزمی، بعد از دونر درنا، پلاک ۱</t>
  </si>
  <si>
    <t>09144146711</t>
  </si>
  <si>
    <t>تست</t>
  </si>
  <si>
    <t>داوود</t>
  </si>
  <si>
    <t>رمضانی</t>
  </si>
  <si>
    <t>کافه رستوران ورونا</t>
  </si>
  <si>
    <t>چیتگر.بلوار امیر کبیر.بلوار کاج. جنب بانک سینا</t>
  </si>
  <si>
    <t>09027025172</t>
  </si>
  <si>
    <t>پیشکرایه ارسال شود.</t>
  </si>
  <si>
    <t>فاتح نژاد</t>
  </si>
  <si>
    <t>کافه بیکری گنتوم</t>
  </si>
  <si>
    <t>ارسال هوایی به صورت پسکرایه</t>
  </si>
  <si>
    <t>+ هدیه سری V</t>
  </si>
  <si>
    <t>مجید</t>
  </si>
  <si>
    <t>حیدری</t>
  </si>
  <si>
    <t>کافه کابان</t>
  </si>
  <si>
    <t>بوشهر</t>
  </si>
  <si>
    <t>جم ، خ فاضل جمی، روبرو تراشکاری ابوالفضل، کوچه سپهر۳، پلاک ۹۳</t>
  </si>
  <si>
    <t>09379809923</t>
  </si>
  <si>
    <t>"لطفا لیبل هر قهوه رو ۴ تا دونه اضافه بذارید تا در اختیار مشتری گذاشته شه برای اطلاع از طعم و کیفیت قهوه و دلیل این‌که چرا این‌مقدار برای این قهوه هزینه شده."</t>
  </si>
  <si>
    <t>عزیزی</t>
  </si>
  <si>
    <t>سایر ابزارهای چکه‌ای</t>
  </si>
  <si>
    <t>کاوویسه خیابان عطار پلاک 26</t>
  </si>
  <si>
    <t>09903684880</t>
  </si>
  <si>
    <t>بهبود</t>
  </si>
  <si>
    <t>نوری</t>
  </si>
  <si>
    <t>صدرا-خ مطهرنیا-نبش خیابان کوهرنگ-ساختمان باران-طبقه ۲-واحد ۷</t>
  </si>
  <si>
    <t>09016856912</t>
  </si>
  <si>
    <t>جعفری</t>
  </si>
  <si>
    <t>کافه دپ</t>
  </si>
  <si>
    <t>کیانپارس خیابان ۱۳ شرقی کوچه مهزیار</t>
  </si>
  <si>
    <t>09361420616</t>
  </si>
  <si>
    <t>مهران</t>
  </si>
  <si>
    <t>فیروزبخت</t>
  </si>
  <si>
    <t>کافه ران</t>
  </si>
  <si>
    <t>گوهردشت خیابان مطهری نرسیده به فلکه اول ،خیابان سوم شرقی فاز ۱ روبروی مجتمع صدف</t>
  </si>
  <si>
    <t>09365993252</t>
  </si>
  <si>
    <t>دوشنبه 5 آذر 1403</t>
  </si>
  <si>
    <t>نوربخش</t>
  </si>
  <si>
    <t>سایر ابزارهای غوطه‌وری</t>
  </si>
  <si>
    <t>خیابان شیخ بهایی جنوبی - بلوار آزادگان - خیابان بیست و دوم غربی - بعد از تقاطع جانبازان - پلاک 69 - زنگ بالا</t>
  </si>
  <si>
    <t>09124237066</t>
  </si>
  <si>
    <t>عرفان</t>
  </si>
  <si>
    <t>محمدی</t>
  </si>
  <si>
    <t>کافه لته باز</t>
  </si>
  <si>
    <t>09124508428</t>
  </si>
  <si>
    <t>چهارراه ولیعصر، به سمت شمال، خ بزرگمهر، بین خ ظفر و فلسطین، مجتمع تجار‌ی بزرگمهر</t>
  </si>
  <si>
    <t>ساسان</t>
  </si>
  <si>
    <t>صمدی خوشخو</t>
  </si>
  <si>
    <t>کافه هما</t>
  </si>
  <si>
    <t>چهارراه حافظ به سمت خیابان دانش/جنب گل آرامیس</t>
  </si>
  <si>
    <t>09224986859</t>
  </si>
  <si>
    <t>جلدی</t>
  </si>
  <si>
    <t>قهوه آفریقا</t>
  </si>
  <si>
    <t>چهارراه سعدی به سمت دروازه ارک کوچه شادمان</t>
  </si>
  <si>
    <t>09195241245</t>
  </si>
  <si>
    <t>نغمه</t>
  </si>
  <si>
    <t>نصر</t>
  </si>
  <si>
    <t>فرنچ پرس</t>
  </si>
  <si>
    <t>آبادان</t>
  </si>
  <si>
    <t>خیابان افسر، پلاک ۱۶۰۱</t>
  </si>
  <si>
    <t>09163300899</t>
  </si>
  <si>
    <t>فهیمه</t>
  </si>
  <si>
    <t>قدم یاری</t>
  </si>
  <si>
    <t>کافه کُر</t>
  </si>
  <si>
    <t>بزرگراه حقانی بلوار کتابخانه ملی ضلع جنوبی پردیس تئاتر موسیقی</t>
  </si>
  <si>
    <t>09124431359</t>
  </si>
  <si>
    <t>کافه دوپیو</t>
  </si>
  <si>
    <t xml:space="preserve"> بلوار وكيل اباد ، خيابان حافظ ، نبش حافظ ۶</t>
  </si>
  <si>
    <t>09159205885</t>
  </si>
  <si>
    <t>ارسال هوایی</t>
  </si>
  <si>
    <t xml:space="preserve">شنتیا </t>
  </si>
  <si>
    <t>امیدی</t>
  </si>
  <si>
    <t>کافه فانوس</t>
  </si>
  <si>
    <t>میدان سرچشمه ، روبه روی مصلا</t>
  </si>
  <si>
    <t>09120337866</t>
  </si>
  <si>
    <t>کامران</t>
  </si>
  <si>
    <t>زارعیان</t>
  </si>
  <si>
    <t>انتهای دزاشیب. ابتدای عمار روبروی مرکز خرید روشا ساختمان رویال پارک طبقه چهارم واحد ۳</t>
  </si>
  <si>
    <t>09121242476</t>
  </si>
  <si>
    <t>بیکدلی</t>
  </si>
  <si>
    <t>کافه نولان پونک</t>
  </si>
  <si>
    <t>09125690775</t>
  </si>
  <si>
    <t>رامین</t>
  </si>
  <si>
    <t>حسابیان</t>
  </si>
  <si>
    <t>کافه لکسون</t>
  </si>
  <si>
    <t>منطقه چلندر رو به روی وردی چلندر</t>
  </si>
  <si>
    <t>09163074331</t>
  </si>
  <si>
    <t>فرزاد</t>
  </si>
  <si>
    <t>راد</t>
  </si>
  <si>
    <t>کافه هره</t>
  </si>
  <si>
    <t xml:space="preserve">صفاييه، خيابان ملاصدرا، ملاصدرا ۱۳ </t>
  </si>
  <si>
    <t>09353535519</t>
  </si>
  <si>
    <t>فاکتور سفارش با 10% تخفیف ثبت شود.</t>
  </si>
  <si>
    <t>مولایی</t>
  </si>
  <si>
    <t>ویوولانژ</t>
  </si>
  <si>
    <t>09197844409</t>
  </si>
  <si>
    <t>کارن</t>
  </si>
  <si>
    <t>کامران وش</t>
  </si>
  <si>
    <t>کافه گالری هامون</t>
  </si>
  <si>
    <t>ساری</t>
  </si>
  <si>
    <t>خیابان ملل ملل ۴۹</t>
  </si>
  <si>
    <t>09300815161</t>
  </si>
  <si>
    <t>ملیکا</t>
  </si>
  <si>
    <t>بیات</t>
  </si>
  <si>
    <t>دزاشیب کوچه افشار</t>
  </si>
  <si>
    <t>09102110518</t>
  </si>
  <si>
    <t>محمد یوسف</t>
  </si>
  <si>
    <t>نیاوران خیابان شهید باهنر، خیابان آقاخانی (منظریه۱) بنبست نور پلاک۱ واحد۱</t>
  </si>
  <si>
    <t>09195923385</t>
  </si>
  <si>
    <t>مرتضی</t>
  </si>
  <si>
    <t>شیرکوهی</t>
  </si>
  <si>
    <t>فردیس. شهرک ناز. بلوار سروناز. خیابان یکم‌غربی. مجتمع نازگل</t>
  </si>
  <si>
    <t>09126540294</t>
  </si>
  <si>
    <t>الهام</t>
  </si>
  <si>
    <t>تجریشی</t>
  </si>
  <si>
    <t>میدان قدس خیابان دربند کوچه شاهمرادی پلاک ۴ زنگ ۱</t>
  </si>
  <si>
    <t>09123433379</t>
  </si>
  <si>
    <t>خیابان صیاد شیرازی - بعد ار صیاد 34 - ساختمان استار - طبقه دوم واحد یک</t>
  </si>
  <si>
    <t>09111774887</t>
  </si>
  <si>
    <t>اقتصاد</t>
  </si>
  <si>
    <t>شهرک آزادی - کوی نصر - خیابان دوم شرقی - پلاک 14 - طبقه سوم</t>
  </si>
  <si>
    <t>09338010141</t>
  </si>
  <si>
    <t>محمدحسین</t>
  </si>
  <si>
    <t>فضلی</t>
  </si>
  <si>
    <t>جاده ی ائل گلی،کوی سهند،کوی دادگستری،خیابان قاضی،کوچه قاضی دوم،پلاک ۴۳،طبقه دوم</t>
  </si>
  <si>
    <t>09144949452</t>
  </si>
  <si>
    <t>صبا</t>
  </si>
  <si>
    <t>کشوری</t>
  </si>
  <si>
    <t>پیروزی- خیابان نبرد شمالی- نبش کوچه نانکلی- پلاک ۵۱۹- طبقه سوم - واحد ۷</t>
  </si>
  <si>
    <t>09393216014</t>
  </si>
  <si>
    <t>امید</t>
  </si>
  <si>
    <t>داداشی</t>
  </si>
  <si>
    <t>پونک، سیمون بولیوار، خ فکوری، ک هفتم شرقی، پ ۲۲ واحد ۴</t>
  </si>
  <si>
    <t>09197543109</t>
  </si>
  <si>
    <t>سه شنبه 6 آذر 1403</t>
  </si>
  <si>
    <t>زهرا</t>
  </si>
  <si>
    <t>میرزایی</t>
  </si>
  <si>
    <t>09333293533</t>
  </si>
  <si>
    <t>سعادت‌آباد، بالاتر از میدان کاج، بلوار بهزاد، نبش کوچه باغستان یکم، پلاک ۲ *لطفا به نگهبانی تحویل داده شود*</t>
  </si>
  <si>
    <t>خیابان بیست متری وحدت جنب گیم نت ماها پلاک ۴۴طبقه ۵</t>
  </si>
  <si>
    <t>09122314600</t>
  </si>
  <si>
    <t>کافه پاز</t>
  </si>
  <si>
    <t>تجریش ، ابتدای ولیعصر جنب فروشگاه سپه ، بانک پاسارگاد</t>
  </si>
  <si>
    <t>09378665135</t>
  </si>
  <si>
    <t>ارسال تا قبل ساعت 15</t>
  </si>
  <si>
    <t>جواد</t>
  </si>
  <si>
    <t>رحمتی</t>
  </si>
  <si>
    <t>میدان آرژانتین، خیابان بخارست، خیابان سیزدهم، پلاک۱۱، طبقه۵</t>
  </si>
  <si>
    <t>09354460469</t>
  </si>
  <si>
    <t>حیدریان</t>
  </si>
  <si>
    <t>میدان رسالت، خیابان شهدای هفتم آذر، پایگاه نیروی دریایی، منازل سازمانی شهدای کوهک، صد و یک واحدی جدید، پلاک 52</t>
  </si>
  <si>
    <t>09223649282</t>
  </si>
  <si>
    <t>جهانپوری</t>
  </si>
  <si>
    <t>کافه اُرسی</t>
  </si>
  <si>
    <t>بلوار جمهوری بعد از خیابان رضوان داخل کندرو بعد از خیابان صادقیه مجتمع میلاد</t>
  </si>
  <si>
    <t>09376940883</t>
  </si>
  <si>
    <t>Asmund</t>
  </si>
  <si>
    <t>(سفارت نروژ)</t>
  </si>
  <si>
    <t>09123581972</t>
  </si>
  <si>
    <t>تحویل آقای فرجی داده شود.</t>
  </si>
  <si>
    <t>حامدی</t>
  </si>
  <si>
    <t>فروشگاه پینچ</t>
  </si>
  <si>
    <t>بلوار نبوت،انتهاي كوچه 18،مغازه نبش</t>
  </si>
  <si>
    <t>09370999001</t>
  </si>
  <si>
    <t>سیدعلی</t>
  </si>
  <si>
    <t>کریمی آذر</t>
  </si>
  <si>
    <t>کافه اوریجینز</t>
  </si>
  <si>
    <t>وليعصر-تقاطع رازي و شهريار-پلاك۱/۱</t>
  </si>
  <si>
    <t>09143503700</t>
  </si>
  <si>
    <t>چهارشنبه 7 آذر 1403</t>
  </si>
  <si>
    <t>شکیبا</t>
  </si>
  <si>
    <t>احمدی</t>
  </si>
  <si>
    <t>نیاوران ، میدان نیاوران ، خیابان شفیعی ، میدان خبیر ، نورافشار یکم ، پلاک ۲ واحد ۹</t>
  </si>
  <si>
    <t>09123337114</t>
  </si>
  <si>
    <t>فرشته</t>
  </si>
  <si>
    <t>خزایی</t>
  </si>
  <si>
    <t>مجیدیه شمالی خیابان شهید کرد،کوچه ی واحدی پلاک ۱۰واحد۲</t>
  </si>
  <si>
    <t>09031115303</t>
  </si>
  <si>
    <t>تارخ</t>
  </si>
  <si>
    <t>ابراهیمی</t>
  </si>
  <si>
    <t>سنندج</t>
  </si>
  <si>
    <t>نبش شهرک سعدی-کوچه سنجرخان جنوبی-ساختمان ثنا ط1 واحد1</t>
  </si>
  <si>
    <t>09187802134</t>
  </si>
  <si>
    <t>جدید ترین تاریخ رست / ارسال با ماهکس</t>
  </si>
  <si>
    <t>بختیاری</t>
  </si>
  <si>
    <t>کافه آندورا</t>
  </si>
  <si>
    <t>خیابان ایرانشهر پایینتر از کوچه دهخدا پلاک ۵۷ پشت دکه روزنامه فروشی</t>
  </si>
  <si>
    <t>09214428591</t>
  </si>
  <si>
    <t>سرروی</t>
  </si>
  <si>
    <t>کافه بوتیک شیرینی رلیش</t>
  </si>
  <si>
    <t>خیابان سنگی خیابان بعثت نبش کوچه عرفان ۱۷</t>
  </si>
  <si>
    <t>09364689687</t>
  </si>
  <si>
    <t>جردن - خیابان عاطفی شرقی - پلاک ۳۷ - طبقه اول - شرکت کاریزما - طبقه اول  *گیرنده: مهری دایی*</t>
  </si>
  <si>
    <t>09129476829</t>
  </si>
  <si>
    <t xml:space="preserve">بوالفضل </t>
  </si>
  <si>
    <t>بهجت منش</t>
  </si>
  <si>
    <t>کافه بیکری کامکوات</t>
  </si>
  <si>
    <t>الهیه نبش شریفی منش روبرو مهدی</t>
  </si>
  <si>
    <t>09126007974</t>
  </si>
  <si>
    <t>آجوری</t>
  </si>
  <si>
    <t>میدان قدس- خیابان دربند- خ احمدی زمانی- کوچه کامبیز پلاک ۴۰ واحد ۳</t>
  </si>
  <si>
    <t>09153787279</t>
  </si>
  <si>
    <t>زینب</t>
  </si>
  <si>
    <t>طاهری</t>
  </si>
  <si>
    <t>اتوبان ارتش، شهرک محلاتی، خیابان ایثار، کوچه ایثار ۷، پلاک ۱۵</t>
  </si>
  <si>
    <t>09195075160</t>
  </si>
  <si>
    <t>سپهر</t>
  </si>
  <si>
    <t>محمدبیگی</t>
  </si>
  <si>
    <t>جردن، ایرج، پلاک ۱۴، پارادایم</t>
  </si>
  <si>
    <t>09203187202</t>
  </si>
  <si>
    <t>بابت شیوه ارسال امروز با لینک اکسپرس به مشتری اطلاع داده شود.</t>
  </si>
  <si>
    <t>نگار</t>
  </si>
  <si>
    <t>نقیه</t>
  </si>
  <si>
    <t>کافه دولت</t>
  </si>
  <si>
    <t>کافه دولت (فروشگاه)</t>
  </si>
  <si>
    <t>خيابان شمس آبادي، كوچه كازروني، نبش سه راهي، پاساژ اميد،طبقه اول</t>
  </si>
  <si>
    <t>09334075144</t>
  </si>
  <si>
    <t>غلامی شه بندی</t>
  </si>
  <si>
    <t>کافه قهومون</t>
  </si>
  <si>
    <t>میدان امام بلوار آزادی خیابان بعثت بین بعثت ۲ و ۴</t>
  </si>
  <si>
    <t>09376143341</t>
  </si>
  <si>
    <t>هدیه به سفارت نروژ</t>
  </si>
  <si>
    <t>بهنام</t>
  </si>
  <si>
    <t>پسندیده</t>
  </si>
  <si>
    <t>کافه وایب</t>
  </si>
  <si>
    <t>کیانپارس اردیبهشت شرقی بین دانشور و شهریور</t>
  </si>
  <si>
    <t>09168258954</t>
  </si>
  <si>
    <t>تازه ترین تاریخ رست</t>
  </si>
  <si>
    <t>وحیدطاری</t>
  </si>
  <si>
    <t>بدون جعبه و شناسنامه به محمد تحویل داده شود.</t>
  </si>
  <si>
    <t>متقی</t>
  </si>
  <si>
    <t>کافه نولان ونک</t>
  </si>
  <si>
    <t>09331770320</t>
  </si>
  <si>
    <t>در اولویت ارسال</t>
  </si>
  <si>
    <t>پنجشنبه 8 آذر 1403</t>
  </si>
  <si>
    <t>علی جمشید</t>
  </si>
  <si>
    <t>کافه تنتو</t>
  </si>
  <si>
    <t>09128903320</t>
  </si>
  <si>
    <t xml:space="preserve">محمدرضا </t>
  </si>
  <si>
    <t>پریناز</t>
  </si>
  <si>
    <t>قهوه ترک</t>
  </si>
  <si>
    <t>سجادی</t>
  </si>
  <si>
    <t>کافه پاپیلون</t>
  </si>
  <si>
    <t>شهرک اکباتان فاز یک خیابان علیزاده بازارچه ۱۰ پلاک ۱</t>
  </si>
  <si>
    <t>09192138949</t>
  </si>
  <si>
    <t>کاظم لو</t>
  </si>
  <si>
    <t>کافه ریور</t>
  </si>
  <si>
    <t>چهار راه فلسطین</t>
  </si>
  <si>
    <t>09376907572</t>
  </si>
  <si>
    <t>شایا</t>
  </si>
  <si>
    <t>هدایت</t>
  </si>
  <si>
    <t>گلستان غربی، میدان دریاچه، مجتمع مسکونی عرفان، بلوک A2، واحد 2014</t>
  </si>
  <si>
    <t>09102549407</t>
  </si>
  <si>
    <t>ایمان</t>
  </si>
  <si>
    <t>قاسم زاده</t>
  </si>
  <si>
    <t>ستارخان شادمهر پایین تر از نصرت کوچه غفارپور پلاک 40 ط2 راست</t>
  </si>
  <si>
    <t>09197688699</t>
  </si>
  <si>
    <t>قفل گری</t>
  </si>
  <si>
    <t>شرکت سامسونگ گلف الکترونیکس</t>
  </si>
  <si>
    <t>تحویل پیک شخصی</t>
  </si>
  <si>
    <t>کیان</t>
  </si>
  <si>
    <t>کاوه</t>
  </si>
  <si>
    <t>کافه دارچین</t>
  </si>
  <si>
    <t>09123504435</t>
  </si>
  <si>
    <t xml:space="preserve"> جهانشهر - ميدان هلال احمر - خ هلال احمر - نبش كوچه سنبل </t>
  </si>
  <si>
    <t>09124620107</t>
  </si>
  <si>
    <t>شنبه 10 آذر 1403</t>
  </si>
  <si>
    <t>بهزاد</t>
  </si>
  <si>
    <t>اصغرپور</t>
  </si>
  <si>
    <t>09121166336</t>
  </si>
  <si>
    <t>ساینا</t>
  </si>
  <si>
    <t>جاهد</t>
  </si>
  <si>
    <t>ستاری شمال باغ فیض بلوار خلیل ابادی خ مهسان ک ۱۹ غربی پلاک ۲۶۸ واحد ۲۰</t>
  </si>
  <si>
    <t>09144587603</t>
  </si>
  <si>
    <t>ضیائی پور</t>
  </si>
  <si>
    <t>عمارت جهان کوچک من</t>
  </si>
  <si>
    <t>خیابان طالقانی،خیابان موسوی،کوچه ایرانشهر،پلاک ۱</t>
  </si>
  <si>
    <t>09366388030</t>
  </si>
  <si>
    <t>جمعه 9 آذر 1403</t>
  </si>
  <si>
    <t>محمدامین</t>
  </si>
  <si>
    <t>پاسداران، بوستان دوم ،خیابان گیلان غربی، بین فرخی و اسلامی پلاک ۲۶ طبقه ۳ واحد ۹</t>
  </si>
  <si>
    <t>09120127746</t>
  </si>
  <si>
    <t>الطافی</t>
  </si>
  <si>
    <t>شهرک سالاریه خیابان اقاقیا سجاد شرقی پلاک ۱۱۰</t>
  </si>
  <si>
    <t>09120211130</t>
  </si>
  <si>
    <t>بنایی نژاد</t>
  </si>
  <si>
    <t>حکیمیه خیابان اتحاد روبرو کوچه چهاردهم پلاک 67</t>
  </si>
  <si>
    <t>09123788324</t>
  </si>
  <si>
    <t>فرناز</t>
  </si>
  <si>
    <t>رضاپور</t>
  </si>
  <si>
    <t>گرگانپارس ، شهریور شرقی ، نبش شهریور ۱۰</t>
  </si>
  <si>
    <t>09397298611</t>
  </si>
  <si>
    <t>آسیاب مناسب دستگاه خونگی یا نیمه صنعتی مباشی</t>
  </si>
  <si>
    <t>امام جمعه</t>
  </si>
  <si>
    <t>گلپایگان - فروردین - پلاک دوم - منزل آقای مرتضی امام جمعه</t>
  </si>
  <si>
    <t>09132724745</t>
  </si>
  <si>
    <t>ارسال پیشکرایه</t>
  </si>
  <si>
    <t>حامد</t>
  </si>
  <si>
    <t>نعمتی</t>
  </si>
  <si>
    <t>میدان المپیک، به سمت جنوب، خ افشار نجفی، نبش نصر دوم، پلاک 44</t>
  </si>
  <si>
    <t>09102228418</t>
  </si>
  <si>
    <t>توسلی</t>
  </si>
  <si>
    <t>میدان زرگری، به سمت چمران، ساختمان پزشکی ابن سینا، طبقه 4 واحد 18</t>
  </si>
  <si>
    <t>09123663889</t>
  </si>
  <si>
    <t>فروحی</t>
  </si>
  <si>
    <t>کافه بلوار</t>
  </si>
  <si>
    <t>میدان قائم - نبش کوچه آموزش و پرورش</t>
  </si>
  <si>
    <t>09351251733</t>
  </si>
  <si>
    <t>دادوند</t>
  </si>
  <si>
    <t>کافه سکو</t>
  </si>
  <si>
    <t>بلوارگیلان_خیابان۱۷۹_بیست متری گاز</t>
  </si>
  <si>
    <t>09014099285</t>
  </si>
  <si>
    <t>نواب</t>
  </si>
  <si>
    <t>نجفی زاده</t>
  </si>
  <si>
    <t>کافه قنادی اته</t>
  </si>
  <si>
    <t>09124722258</t>
  </si>
  <si>
    <t>ملکوتی</t>
  </si>
  <si>
    <t>شهربابک - بلوار بهشتی جنوبی،قبل از کوچه۱۹</t>
  </si>
  <si>
    <t>09013882794</t>
  </si>
  <si>
    <t>کافه ویوولانژ</t>
  </si>
  <si>
    <t>کمال</t>
  </si>
  <si>
    <t>09193481235</t>
  </si>
  <si>
    <t>خیابان خرمشهر، نرسیده به میدان هنرستان، اداره امور شعب بانک ملی،طبقه سوم، اداره حقوقی *تحویل در ساعت کاری*</t>
  </si>
  <si>
    <t>محمودیان</t>
  </si>
  <si>
    <t>کافه آورین لانژ</t>
  </si>
  <si>
    <t>09362636774</t>
  </si>
  <si>
    <t>سپهری</t>
  </si>
  <si>
    <t>یوسف آباد- میدان اسد آبادی- بن بست باغچه بان پلاک9 واحد 5</t>
  </si>
  <si>
    <t>09113213912</t>
  </si>
  <si>
    <t xml:space="preserve">تازه ترین تاریخ رست </t>
  </si>
  <si>
    <t>تازه ترین تاریخ رست / تاریخ رست ها همگی یکی باشند.</t>
  </si>
  <si>
    <t>نقی زاده</t>
  </si>
  <si>
    <t>کافه بیکری لاویدا</t>
  </si>
  <si>
    <t>09352181907</t>
  </si>
  <si>
    <t>کافه رستوران ایستگاه</t>
  </si>
  <si>
    <t>خیابان انقلاب روبروی تئاترشهر پلاک 855</t>
  </si>
  <si>
    <t>09121504903</t>
  </si>
  <si>
    <t>هزینه الوپیک به دلیل پیشکرایه بودن سفارش به کیف پول مشتری عودت داده شد.</t>
  </si>
  <si>
    <t>قائم مقامی</t>
  </si>
  <si>
    <t>کوچه سرو ناز - سامیدان گلها - خیابان کسری جنوبی -ختمان سرو - طبقه 2</t>
  </si>
  <si>
    <t>09221042911</t>
  </si>
  <si>
    <t>شطیطه</t>
  </si>
  <si>
    <t>مازنی</t>
  </si>
  <si>
    <t>جردن خیابان طاهری پلاک ۸ واحد۱</t>
  </si>
  <si>
    <t>09356952158</t>
  </si>
  <si>
    <t>واصلی</t>
  </si>
  <si>
    <t>کافه مرال</t>
  </si>
  <si>
    <t>گلسار-خیابان ۱۳۱- ساختمان بهاران ۲-واحد ۲</t>
  </si>
  <si>
    <t>09118334610</t>
  </si>
  <si>
    <t>یکشنبه 11 آذر 1403</t>
  </si>
  <si>
    <t>سونیا</t>
  </si>
  <si>
    <t>شالپوش</t>
  </si>
  <si>
    <t>زعفرانیه، خیابان اعجازی، خیابان رضا علی حسینی، کوچه سپیدکوه۱، پلاک۲ ، طبقه۴</t>
  </si>
  <si>
    <t>09125305302</t>
  </si>
  <si>
    <t>محمدحسن</t>
  </si>
  <si>
    <t>میری</t>
  </si>
  <si>
    <t>ملکشهر خیابان مطهری کوچه 35 پلاک 44 واحد 3</t>
  </si>
  <si>
    <t>09337347280</t>
  </si>
  <si>
    <t>آقاپور</t>
  </si>
  <si>
    <t>کافه رادیکال 13</t>
  </si>
  <si>
    <t>سازمان برنامه شمالی خیابان براتلو نبش هشتم غربی</t>
  </si>
  <si>
    <t>09360783913</t>
  </si>
  <si>
    <t>انتهای کارگرشمالی- خیابان نوزدهم 19- پلاک 59 (بین والفجر۲ و جانبازان) - زنگ 4</t>
  </si>
  <si>
    <t>شرکت زال ایرانیان</t>
  </si>
  <si>
    <t>خيابان وليعصر، بالاتر از ميدان ونك، خيابان برادران شريفي، پلاك ۵۴، قهوه لميز</t>
  </si>
  <si>
    <t>09198473900</t>
  </si>
  <si>
    <t>احسان</t>
  </si>
  <si>
    <t>روح افزا</t>
  </si>
  <si>
    <t>کافه الموت</t>
  </si>
  <si>
    <t>09124520454</t>
  </si>
  <si>
    <t xml:space="preserve">خيابان اقاقيا ، نبش سجاد شرقي </t>
  </si>
  <si>
    <t>رسولی</t>
  </si>
  <si>
    <t>کافه لاین</t>
  </si>
  <si>
    <t>مهرشهر،بلوار شهرداری،خیابان صد غربی،پیچک دوم،نبش فرعی اول</t>
  </si>
  <si>
    <t>09127789346</t>
  </si>
  <si>
    <t>دولتی</t>
  </si>
  <si>
    <t>کافه زین (Zien)</t>
  </si>
  <si>
    <t>بابلسر</t>
  </si>
  <si>
    <t>دریاکنار خیابان ششم سر کوچه یکم</t>
  </si>
  <si>
    <t>09123513718</t>
  </si>
  <si>
    <t>سید رضا</t>
  </si>
  <si>
    <t>فاطمی</t>
  </si>
  <si>
    <t>کافه رستوران دلژر</t>
  </si>
  <si>
    <t>خيابان هزار و يك شب شمالي نبش كوچه 2 طبقه اول</t>
  </si>
  <si>
    <t>09369347320</t>
  </si>
  <si>
    <t>بحرینی</t>
  </si>
  <si>
    <t>خیابان یادگار امام-خیابان پاسارگاد بعد از کوچه ۵ ساختمان امیرعلی واحد ۷</t>
  </si>
  <si>
    <t>09171774415</t>
  </si>
  <si>
    <t>روتین ماهانه پارت یک</t>
  </si>
  <si>
    <t>کافه رستوران هلوشف</t>
  </si>
  <si>
    <t>زعفرانيه، سه راه آصف، نبش رامكوه</t>
  </si>
  <si>
    <t>09356569633</t>
  </si>
  <si>
    <t>ابراهیم زاده</t>
  </si>
  <si>
    <t>کافه د</t>
  </si>
  <si>
    <t>ازادگان دو - کوی حداد - وسط کوچه</t>
  </si>
  <si>
    <t>09033922775</t>
  </si>
  <si>
    <t>ظلی</t>
  </si>
  <si>
    <t>کافه سان سی مون</t>
  </si>
  <si>
    <t>مهرشهر بلوار شهرداری سر خیابان ۲۰۱</t>
  </si>
  <si>
    <t>09369297220</t>
  </si>
  <si>
    <t>رضا</t>
  </si>
  <si>
    <t>بهروززیارتی</t>
  </si>
  <si>
    <t>کافه لیکارد</t>
  </si>
  <si>
    <t>خیابان بعثت نبش شقایق ۶</t>
  </si>
  <si>
    <t>09120213944</t>
  </si>
  <si>
    <t>ارسال با ماهکس</t>
  </si>
  <si>
    <t>کامیار</t>
  </si>
  <si>
    <t>رواقی</t>
  </si>
  <si>
    <t>کافه کلاژ</t>
  </si>
  <si>
    <t>منظریه ، روبروی خیابان مازیار</t>
  </si>
  <si>
    <t>09113319421</t>
  </si>
  <si>
    <t>دوشنبه 12 آذر 1403</t>
  </si>
  <si>
    <t>عیلرضا</t>
  </si>
  <si>
    <t>وحیدی منفرد</t>
  </si>
  <si>
    <t>ابتدای سالاریه ، بلوار گلزاری ، خیابان نواب صفوی ، پلاک ۲۹۰</t>
  </si>
  <si>
    <t>09127177325</t>
  </si>
  <si>
    <t>کافه کتاب سایه</t>
  </si>
  <si>
    <t>معین</t>
  </si>
  <si>
    <t>کافه رستوران نوفه</t>
  </si>
  <si>
    <t>بیرجند</t>
  </si>
  <si>
    <t>خیابان معلم، نبش معلم 39</t>
  </si>
  <si>
    <t>09155229671</t>
  </si>
  <si>
    <t>محدثه</t>
  </si>
  <si>
    <t>گرجی</t>
  </si>
  <si>
    <t>کافه بیکری درو (گستان)</t>
  </si>
  <si>
    <t>کافه بیکری درو (اپال)</t>
  </si>
  <si>
    <t>09912080890</t>
  </si>
  <si>
    <t>آرمان</t>
  </si>
  <si>
    <t>شرکت نماد نوآوران پایدار سرو</t>
  </si>
  <si>
    <t>خیابان مطهری خیابان محمد علی نقدی پلاک ۲</t>
  </si>
  <si>
    <t>09124376431</t>
  </si>
  <si>
    <t>جمالی</t>
  </si>
  <si>
    <t>09384396463</t>
  </si>
  <si>
    <t>تهرانپارس-خ دماوند-بعد از تعمیرگاه سایپا مرکزی - کوچه کیمیداروی شرقی-ساختمان سبلان-پ90/73 *برای تحویل، با شماره گیرنده تماس گرفته شود*</t>
  </si>
  <si>
    <t>سحر</t>
  </si>
  <si>
    <t>سماوی اوزی</t>
  </si>
  <si>
    <t>آتلیه شیرینی و نان تارت</t>
  </si>
  <si>
    <t>بلوار چمران (خواجه عطا)، حدفاصل چمران 25 و خ فلسطین</t>
  </si>
  <si>
    <t>09177655847</t>
  </si>
  <si>
    <t>شهرك غرب، خيابان ايران زمين، نبش خيابان مهستان، مركز خريد گلستان، حياط شرقي، پلاك ۱۰۲</t>
  </si>
  <si>
    <t>سعادت آباد-ميدان كتاب-بلوار كوهستان-مجتمع اپال-طبقه نهم</t>
  </si>
  <si>
    <t>پل معالی آباد به سمت قصردشت-بلوار میرزای شیرازی- کوچه ۲۵- ساختمان ۱۳۴۵ (شیشه ای)- طبقه دوم - زنگ دوم</t>
  </si>
  <si>
    <t>09021698585</t>
  </si>
  <si>
    <t>آرش</t>
  </si>
  <si>
    <t>اصفهلانی</t>
  </si>
  <si>
    <t>اتوبان ارتش مینی سیتی شهرک نفت بلوار کنگان نبش کنگان 4 پلاک 19/1</t>
  </si>
  <si>
    <t>09143145002</t>
  </si>
  <si>
    <t>کافه اسناب</t>
  </si>
  <si>
    <t xml:space="preserve">امين الضرب - كوچه جمشيد عليمحمدي (سهرابي) - كوچه مازيار 2 </t>
  </si>
  <si>
    <t>فِرِد</t>
  </si>
  <si>
    <t>کافه پنه</t>
  </si>
  <si>
    <t>تحویل مصطفی داده شد.</t>
  </si>
  <si>
    <t>برج سامان</t>
  </si>
  <si>
    <t>09195039068</t>
  </si>
  <si>
    <t>شالی</t>
  </si>
  <si>
    <t>کافه کالیبر</t>
  </si>
  <si>
    <t xml:space="preserve">شهرک مرزداران - خیابان نیایش - روبروی گالری گلپوش </t>
  </si>
  <si>
    <t>09396626537</t>
  </si>
  <si>
    <t>خاطری</t>
  </si>
  <si>
    <t>شهرک غرب، خ ایران زمین، کوچه دوم، انتهای گذر تیر، پلاک ۲، زنگ تکی</t>
  </si>
  <si>
    <t>09015559299</t>
  </si>
  <si>
    <t>امیرحسام</t>
  </si>
  <si>
    <t>نریمانی</t>
  </si>
  <si>
    <t>قائم شهر</t>
  </si>
  <si>
    <t>خیابان تهران،البرز ۴۶ ،سمت چپ درب اول سفید سبز</t>
  </si>
  <si>
    <t>09109107985</t>
  </si>
  <si>
    <t>کافه مجد</t>
  </si>
  <si>
    <t>بلوار امین بین کوچه ۸ و ۱۰ لوازم تحریر مجد</t>
  </si>
  <si>
    <t>09121534661</t>
  </si>
  <si>
    <t>سه شنبه 13 آذر 1403</t>
  </si>
  <si>
    <t>فربد</t>
  </si>
  <si>
    <t>سعیدی</t>
  </si>
  <si>
    <t>کافه درخت</t>
  </si>
  <si>
    <t>خیابان جانبازان_بین توحید 50 و 48</t>
  </si>
  <si>
    <t>09113151484</t>
  </si>
  <si>
    <t>ارسال با چاپار</t>
  </si>
  <si>
    <t>کیارش</t>
  </si>
  <si>
    <t>کوچکی پسیخانی</t>
  </si>
  <si>
    <t>بلوار منظریه - خیابان بهرام - کوچه گلایل - پلاک 14 - واحد 2</t>
  </si>
  <si>
    <t>09112488808</t>
  </si>
  <si>
    <t>کاویان</t>
  </si>
  <si>
    <t>رضایی مقدم</t>
  </si>
  <si>
    <t>قهوه رابو</t>
  </si>
  <si>
    <t>مبارک اباد٬برج تجاری اداری هیوا لرد</t>
  </si>
  <si>
    <t>09189719089</t>
  </si>
  <si>
    <t>یوسف آباد- بین اکبری و ابن سینا- کوچه ۳۷ام پلاک ۱۰ زنگ طبقه اول</t>
  </si>
  <si>
    <t>09901157601</t>
  </si>
  <si>
    <t>اصلاح</t>
  </si>
  <si>
    <t>مهرشهر بلوارشهرداری فاز۲ خیابان ۲۱۳ ساختمان کیانا پلاک ۲۷۴ زنگ۳ واحد ۳</t>
  </si>
  <si>
    <t>09390353689</t>
  </si>
  <si>
    <t>نیلوفر</t>
  </si>
  <si>
    <t>جدیدفرد</t>
  </si>
  <si>
    <t>بلوارگیلان ، خیابان ۱۶۸ ، پلاک ۱۱ ، واحد ۳</t>
  </si>
  <si>
    <t>09115422588</t>
  </si>
  <si>
    <t>اخوان عطار</t>
  </si>
  <si>
    <t>دیوا گاردن</t>
  </si>
  <si>
    <t>لواسان</t>
  </si>
  <si>
    <t>بلوار امام خمینی - بعد از پمپ بنزین - نبش کوچه پونه</t>
  </si>
  <si>
    <t>09128237880</t>
  </si>
  <si>
    <t>کافه یانا</t>
  </si>
  <si>
    <t>09227143091</t>
  </si>
  <si>
    <t>سهروردی خیابان هویزه خیابان یوسفی بالاتر از کوچه مبینی پلاک ۱۰ زنگ۱</t>
  </si>
  <si>
    <t>سالار</t>
  </si>
  <si>
    <t>درنگ</t>
  </si>
  <si>
    <t>کافه پرکو</t>
  </si>
  <si>
    <t>وليعصر ،چهارراه شريعتي به سمت رازي</t>
  </si>
  <si>
    <t>09125006328</t>
  </si>
  <si>
    <t>سارا</t>
  </si>
  <si>
    <t>صبور</t>
  </si>
  <si>
    <t>گیشا، خیابان فروزانفر، کوچه مهدی نژاد، پلاک۲۴، واحد۴</t>
  </si>
  <si>
    <t>09128399372</t>
  </si>
  <si>
    <t>پریچهر</t>
  </si>
  <si>
    <t>بلوار فردوس شرق خ ابراهیمی جنوبی ک ۱۴ پلاک ۱۴ طبقه ۵ واحد ۳۴</t>
  </si>
  <si>
    <t>09122446400</t>
  </si>
  <si>
    <t>چهارراه سعدي به سمت دروازه ارك كوچه شادمان</t>
  </si>
  <si>
    <t>چهارشنبه 14 آذر 1403</t>
  </si>
  <si>
    <t>آرام</t>
  </si>
  <si>
    <t>آزاد</t>
  </si>
  <si>
    <t>آجودانیه، سباری، مجتمع آگرا پلاک 26،واحد ششم غربی</t>
  </si>
  <si>
    <t>09925286066</t>
  </si>
  <si>
    <t>بن کافی (فروشگاه)</t>
  </si>
  <si>
    <t>کبیر</t>
  </si>
  <si>
    <t>ميرداماد - نفت شمالي - كوچه هفتم - نبش كوچه - پلاك 77 - واحد 1</t>
  </si>
  <si>
    <t>09108008336</t>
  </si>
  <si>
    <t>شهرك غرب ميدان صنعت پاساژ پلاتين حياط</t>
  </si>
  <si>
    <t>برای ایونت کاپینگ</t>
  </si>
  <si>
    <t>کافه بیکری روستار آواسنتر</t>
  </si>
  <si>
    <t>نعیم</t>
  </si>
  <si>
    <t>مظلوم</t>
  </si>
  <si>
    <t>پاسداران. رو به روی گلستان ۸. داروخانه دکتر مظلوم</t>
  </si>
  <si>
    <t>09123714162</t>
  </si>
  <si>
    <t>هاوار</t>
  </si>
  <si>
    <t>آذریان</t>
  </si>
  <si>
    <t>قهوه گش</t>
  </si>
  <si>
    <t>خیابان فردوسی.روبروی سینما بهمن</t>
  </si>
  <si>
    <t>09396975066</t>
  </si>
  <si>
    <t>حصاری</t>
  </si>
  <si>
    <t>مفتح شرقی. کرامت ۱۶. سه راهی سمت چپ. قطعه سوم. پلاک ۱۴۳</t>
  </si>
  <si>
    <t>09153216022</t>
  </si>
  <si>
    <t xml:space="preserve"> روتین هفتگی</t>
  </si>
  <si>
    <t>کافه بیکری روستار ساناسنتر</t>
  </si>
  <si>
    <t>اشکان</t>
  </si>
  <si>
    <t>میدان آرژانتین - خیابان الوند - خ راشل کوری (27 ام) - پلاک 20</t>
  </si>
  <si>
    <t>09356468717</t>
  </si>
  <si>
    <t>مهری</t>
  </si>
  <si>
    <t>کافه کیک استودیو</t>
  </si>
  <si>
    <t>میدان گلشهر پایین تر از عدالت 56/1</t>
  </si>
  <si>
    <t>09369919394</t>
  </si>
  <si>
    <t>پنجشنبه 15 آذر 1403</t>
  </si>
  <si>
    <t>آسیاب مناسب دم‌افزار کلور</t>
  </si>
  <si>
    <t>مهنوش</t>
  </si>
  <si>
    <t>قنبری</t>
  </si>
  <si>
    <t>دروس راستوان قبل از میدان احتشامیه بن بست رز پلاک ۲ واحد ۹ طبقه ۳</t>
  </si>
  <si>
    <t>09124245134</t>
  </si>
  <si>
    <t>کهیار</t>
  </si>
  <si>
    <t>فرامرزی</t>
  </si>
  <si>
    <t>کافه بستنی نوبهار</t>
  </si>
  <si>
    <t>کرمانشاه</t>
  </si>
  <si>
    <t>22 بهمن خیابان نوبهار</t>
  </si>
  <si>
    <t>09188315883</t>
  </si>
  <si>
    <t>کافه اُپل (Opel)</t>
  </si>
  <si>
    <t>جمعه 16 آذر 1403</t>
  </si>
  <si>
    <t>عطوفی</t>
  </si>
  <si>
    <t>کافه ماک</t>
  </si>
  <si>
    <t>بلوار ۱۵ خرداد خیابان سعدی کوچه هفتم فرعی ۷ (چهارمین فرعی) پلاک ۲۶ واحد ۳</t>
  </si>
  <si>
    <t>09195756651</t>
  </si>
  <si>
    <t>معصومه</t>
  </si>
  <si>
    <t>ماشین چیان</t>
  </si>
  <si>
    <t>فرمانیه- دیباجی شمالی- خیابان یاسمن-خیابان کاشانک_خیابان نسرین_پلاک۳۶-واحد۳</t>
  </si>
  <si>
    <t>09123868938</t>
  </si>
  <si>
    <t>تفویضی</t>
  </si>
  <si>
    <t>زعفرانیه - خ پسیان - خ باغستان دوم - پ 11 - واحد 161</t>
  </si>
  <si>
    <t>09123104123</t>
  </si>
  <si>
    <t>اسحقی</t>
  </si>
  <si>
    <t>کافه آفریقا</t>
  </si>
  <si>
    <t>خیابان بوستان نرسیده به استخر شین</t>
  </si>
  <si>
    <t>09010145254</t>
  </si>
  <si>
    <t>مائده</t>
  </si>
  <si>
    <t>ذراری</t>
  </si>
  <si>
    <t>کافه موزتی</t>
  </si>
  <si>
    <t>سالاریه فلکه میثم اقاقیا روبروی کوچه ۱ جنب ساختمان میثم</t>
  </si>
  <si>
    <t>09359190308</t>
  </si>
  <si>
    <t>سیامک</t>
  </si>
  <si>
    <t>زارعی قنواتی</t>
  </si>
  <si>
    <t>قهوه آزمایی</t>
  </si>
  <si>
    <t>بلوار سجاد ، بزرگمهر جنوبی ۱۲، پلاک ۱۰۲</t>
  </si>
  <si>
    <t>09151153024</t>
  </si>
  <si>
    <t>شهرری، دیلمان، بل امام حسین، خ. مصطفی خمینی، خ. هشت متری ششم حسینی، پلاک 19 ، واحد10</t>
  </si>
  <si>
    <t>09361150934</t>
  </si>
  <si>
    <t>شهریاری</t>
  </si>
  <si>
    <t>خ حافظ خ نوفل لوشاتو خ رازی نبش بن بست زندوکلی پلاک 50</t>
  </si>
  <si>
    <t>09388910359</t>
  </si>
  <si>
    <t>آسیاب مناسب دستگاه  اسپرسوساز خانگی دلونگی 685</t>
  </si>
  <si>
    <t>شنبه 17 آذر 1403</t>
  </si>
  <si>
    <t>آریا</t>
  </si>
  <si>
    <t>خاکساری</t>
  </si>
  <si>
    <t>هدیه از طرف آریا به کافه اُپل / در بسته بندی جدا ارسال شود.</t>
  </si>
  <si>
    <t>تاریخ رست قهوه ها تازه و همگی یکی باشند.</t>
  </si>
  <si>
    <t>هانی</t>
  </si>
  <si>
    <t>درجزینی</t>
  </si>
  <si>
    <t>+ هدیه سری A - بنتی ننکا / سفارش هانی به آدرس نولان ارسال شود.</t>
  </si>
  <si>
    <t>خیابان شهید صدوقی - میدان مفتح - خیابان مفتح - نبش کوچه 8</t>
  </si>
  <si>
    <t>+ هدیه سری A</t>
  </si>
  <si>
    <t>خوشکار</t>
  </si>
  <si>
    <t xml:space="preserve">میدان فلسطین ، خیابان عباس سرپرست جنوبی ، پلاک ۲۴ </t>
  </si>
  <si>
    <t>۰۹۰۴۶۲۰۳۵۵۳</t>
  </si>
  <si>
    <t>FALSE</t>
  </si>
  <si>
    <t/>
  </si>
  <si>
    <t xml:space="preserve"> Ethiopia Alo Villageدهکده آلو +</t>
  </si>
  <si>
    <t>کافه آصف</t>
  </si>
  <si>
    <t>گلپایگان</t>
  </si>
  <si>
    <t>شهرک سعدی</t>
  </si>
  <si>
    <t>09370852809</t>
  </si>
  <si>
    <t>مریم</t>
  </si>
  <si>
    <t>عظیمی</t>
  </si>
  <si>
    <t>میدان نیاوران،خ پور ابتهاج ،خ شهید اکبر صبوری ،کوچه کمالی شرقی، پ ۳۴،واحد ۷</t>
  </si>
  <si>
    <t>09122836898</t>
  </si>
  <si>
    <t>شناسنامه تعدادی اضافه تر ارسال شود.</t>
  </si>
  <si>
    <t>آیدین</t>
  </si>
  <si>
    <t>محمد ولی پور</t>
  </si>
  <si>
    <t>خیابان فاطمی، خیابان باباطاهر، بن بست سهند شرقی، پلاک ۱۶ واحد ۶</t>
  </si>
  <si>
    <t>09141469914</t>
  </si>
  <si>
    <t>آسیاب مناسب نانوپرسو واکاکو، کمی از موکاپات بزرگتر باشد.</t>
  </si>
  <si>
    <t>بردیا</t>
  </si>
  <si>
    <t>سعادت آباد - بلوار بهزاد -نبش باغستان یکم - پلاک 2 - شرکت تپسی</t>
  </si>
  <si>
    <t>09331404200</t>
  </si>
  <si>
    <t xml:space="preserve">قدوسی شرقی - بین کوچه 4 و 6 </t>
  </si>
  <si>
    <t>ظریف</t>
  </si>
  <si>
    <t xml:space="preserve">دفترچه </t>
  </si>
  <si>
    <t>بارون آواك روبه روي درب پشتي پاساژ ضرغامي</t>
  </si>
  <si>
    <t>09142155595</t>
  </si>
  <si>
    <t>=AA2&amp;" "&amp;AB2&amp;" "&amp;N2&amp;" - "&amp;L2&amp;" "&amp;M2&amp;" "&amp;AC2</t>
  </si>
  <si>
    <t>دکان قهوه نوزده دو صفر (فروشگاه)</t>
  </si>
  <si>
    <t>دکان قهوه نوزده دو صفر (کافه)</t>
  </si>
  <si>
    <t>رامتین</t>
  </si>
  <si>
    <t>حضرتی</t>
  </si>
  <si>
    <t>شبنم</t>
  </si>
  <si>
    <t>شهر زیبا، بلوار جوانمردان، خ فرساد، خ نوروزی، کوچه سرو پنجم، پلاک 40، واحد 3</t>
  </si>
  <si>
    <t>09183557956</t>
  </si>
  <si>
    <t>کافه منگرو</t>
  </si>
  <si>
    <t>ناصر</t>
  </si>
  <si>
    <t>فاتق</t>
  </si>
  <si>
    <t>‌بلوار طالقاني، محله اوزيها، نبش كوچه موج ۱۸ ، كافه دوچرخه تحويل شود</t>
  </si>
  <si>
    <t>09364972091</t>
  </si>
  <si>
    <t>نیک پی</t>
  </si>
  <si>
    <t>چهارراه جهان کودک بزرگراه حقانی شرق پلاک 10</t>
  </si>
  <si>
    <t>09124278441</t>
  </si>
  <si>
    <t>یکشنبه 18 آذر 1403</t>
  </si>
  <si>
    <t>کافه گرانسا</t>
  </si>
  <si>
    <t>احمدپور</t>
  </si>
  <si>
    <t>شهرک بهزاد.نرسیده به میدان حائری</t>
  </si>
  <si>
    <t>09112169868</t>
  </si>
  <si>
    <t>خاندار</t>
  </si>
  <si>
    <t>کافه نورم</t>
  </si>
  <si>
    <t>کافه نیل</t>
  </si>
  <si>
    <t>با فی بسته 750 گرمی ثبت شود.</t>
  </si>
  <si>
    <t>چهار راه فلسطین، ابتدای خیابان استانداری، جنب نهر فرشادی غربی</t>
  </si>
  <si>
    <t>09134434253</t>
  </si>
  <si>
    <t>سید علی</t>
  </si>
  <si>
    <t>ویدا</t>
  </si>
  <si>
    <t>شاهی</t>
  </si>
  <si>
    <t>شرکت پلی ران</t>
  </si>
  <si>
    <t>ميدان آرژانتين خيابان زاگرس نبش خيابان ۳۱ پلاك ۱۷ ساختمان پلي ران اتصال</t>
  </si>
  <si>
    <t>09335716579</t>
  </si>
  <si>
    <t>پارمیس</t>
  </si>
  <si>
    <t>کافه هال</t>
  </si>
  <si>
    <t>ابریشمی</t>
  </si>
  <si>
    <t>ابتداي آجودانيه - نبش توكلي شرقي - پلاك 26/1</t>
  </si>
  <si>
    <t>09106627985</t>
  </si>
  <si>
    <t>ارسال بعد از تائید پرداخت فاکتور</t>
  </si>
  <si>
    <t xml:space="preserve"> وليعصر ، فلكه همافر ، خيابان صادقيان ، نيش ۱۰ متري فرهنگيان ، پلاك ۱۰</t>
  </si>
  <si>
    <t>فلکه آب و فاضلاب کمپ کشت صنعت مغان پلاک ۲۴</t>
  </si>
  <si>
    <t>دیاکو</t>
  </si>
  <si>
    <t>خالدیان</t>
  </si>
  <si>
    <t>09305777189</t>
  </si>
  <si>
    <t>اقدسیه اراج گلزار بن بست عرب پلاک ۷ *لطفا به نگهبانی تحویل داده شود*</t>
  </si>
  <si>
    <t>اندیشه - فاز ۳ - بلوار آزادی - مجتمع تجاری اداری نگارستان - بلوک B - طبقه همکف - پلاک ۴۷ - فروشگاه نو اسکین - زهرا خاتمی</t>
  </si>
  <si>
    <t xml:space="preserve">09123642655 </t>
  </si>
  <si>
    <t>پرداخت 240،000 تومان از کیف پول</t>
  </si>
  <si>
    <t>ممدی الموسوی</t>
  </si>
  <si>
    <t>دوشنبه 19 آذر 1403</t>
  </si>
  <si>
    <t>شیوا</t>
  </si>
  <si>
    <t>ولیعصر - فلکه همافر - خیابان صادقیان - جنب گالری لوکس - پلاک ۴ طبقه ۵</t>
  </si>
  <si>
    <t>09146669863</t>
  </si>
  <si>
    <t>پورسیدی</t>
  </si>
  <si>
    <t>سعادت آباد میدان فرهنگ بلوار فرهنگ خیابان ۱۶ شرقی پلاک ۱۸ واحد ۳۰۴</t>
  </si>
  <si>
    <t>09121228264</t>
  </si>
  <si>
    <t>هاشمی</t>
  </si>
  <si>
    <t>فردوسی نرسیده به چهارراه تربیت کوچه مرغ فروشان ماهی صدف</t>
  </si>
  <si>
    <t>09148038003</t>
  </si>
  <si>
    <t>لینک اکسپرس *پسکرایه</t>
  </si>
  <si>
    <t>تهمینه</t>
  </si>
  <si>
    <t>آشوری</t>
  </si>
  <si>
    <t>اپلای جرمنی</t>
  </si>
  <si>
    <t xml:space="preserve">میدان نوبنیاد برج نوبنیاد پلاک 4 طبقه 4 </t>
  </si>
  <si>
    <t>09113247936</t>
  </si>
  <si>
    <t>فهیمی پور</t>
  </si>
  <si>
    <t>بلوار قیطریه کوچه تواضعی بن بست شهریار پلاک ۱۵ ساختمان سروین واحد دوم شمالی</t>
  </si>
  <si>
    <t>09132732739</t>
  </si>
  <si>
    <t>داریوش</t>
  </si>
  <si>
    <t>عباسی</t>
  </si>
  <si>
    <t>کافه دریم</t>
  </si>
  <si>
    <t>09351699755</t>
  </si>
  <si>
    <t>عظیمیه.حدفاصل میدان اسبی و مهران برج مهراد مال طبقه۶ *برای تحویل بسته، با شماره گیرنده تماس گرفته شود*</t>
  </si>
  <si>
    <t>کاوان</t>
  </si>
  <si>
    <t>دونداری</t>
  </si>
  <si>
    <t>شالمان کوچه کنعان مجتمع غزل واحد ۴</t>
  </si>
  <si>
    <t>09030940097</t>
  </si>
  <si>
    <t>رهبری</t>
  </si>
  <si>
    <t>کافه مُستطاب</t>
  </si>
  <si>
    <t>رجایی شهر بلوار موذن روبروی بانک ملی دانشگاه آزاد ساختمان البرز طبقه زیرین شهرکتاب البرز</t>
  </si>
  <si>
    <t>09106009059</t>
  </si>
  <si>
    <t>صیادی</t>
  </si>
  <si>
    <t>کافه ناج</t>
  </si>
  <si>
    <t>خیابان معلم ، بین میدان مادر و سرگل ، جنب آموزشگاه زبان سفیر</t>
  </si>
  <si>
    <t>09114361456</t>
  </si>
  <si>
    <t>مشتری برای ارسال این سفارش عجله داره و میخواد خودش اسنپ بگیره. / هزینه لینک اکسپرس به کیف پول مشتری عودت داده شد.</t>
  </si>
  <si>
    <t>بسیمی</t>
  </si>
  <si>
    <t>عظیمیه طالقانی شمالی کوچه داوودی پلاک 16 طبقه 5 واحد 5</t>
  </si>
  <si>
    <t>09121496256</t>
  </si>
  <si>
    <t>ملک</t>
  </si>
  <si>
    <t>کافه و رستوران لیالانژ</t>
  </si>
  <si>
    <t>فاز 3 مهرشهر خیابان مسیح پاکدل شرقی پ 32</t>
  </si>
  <si>
    <t>09121778543</t>
  </si>
  <si>
    <t>چگنی</t>
  </si>
  <si>
    <t>کافه کتاب همیشه</t>
  </si>
  <si>
    <t>شهرک غرب خیابان مهستان مجتمع تجاری گلستان واحد ۱۱۲</t>
  </si>
  <si>
    <t>09212448342</t>
  </si>
  <si>
    <t>الماسی</t>
  </si>
  <si>
    <t>جنت آباد، شاهین شمالی، خ بهار کوچه شبنم دو، پ۴ واحد ۲</t>
  </si>
  <si>
    <t>09120828197</t>
  </si>
  <si>
    <t>سه شنبه 20 آذر 1403</t>
  </si>
  <si>
    <t>امیربکائی</t>
  </si>
  <si>
    <t>صمیم</t>
  </si>
  <si>
    <t>اشرف</t>
  </si>
  <si>
    <t>ولنجک - میدان دانشگاه شهید بهشتی - خیابان هشترودی - خیابان بیضاوی غربی - کوچه کیوان - انتهای کیوان کوچه باغ ها - پلاک 8 - واحد 302</t>
  </si>
  <si>
    <t>09127380221</t>
  </si>
  <si>
    <t>بچ برو فیلتردار</t>
  </si>
  <si>
    <t>صبح به آریا تحویل داده شود.</t>
  </si>
  <si>
    <t>دینا</t>
  </si>
  <si>
    <t>خانی</t>
  </si>
  <si>
    <t>ورامین، بلوار رسالت خیابان زواره بن بست غزال پلاک ۵ طبقه اول تا سوم</t>
  </si>
  <si>
    <t>09351417508</t>
  </si>
  <si>
    <t>چهارشنبه 21 آذر 1403</t>
  </si>
  <si>
    <t>فرمانیه ،دیباجی شمالی ،پ۷۸</t>
  </si>
  <si>
    <t>ارسال فوری</t>
  </si>
  <si>
    <t>اورنگ</t>
  </si>
  <si>
    <t>مجموعه غذایی دیوال</t>
  </si>
  <si>
    <t>خیابان قصر دشت-نبش کوچه 88</t>
  </si>
  <si>
    <t>09123458225</t>
  </si>
  <si>
    <t>حسن</t>
  </si>
  <si>
    <t>طهمورثی</t>
  </si>
  <si>
    <t xml:space="preserve">ملارد یوسف آباد قوام بلوار شهید امینی راد (روستای قبچاق)انتهای هشتم غربی پلاک 120 </t>
  </si>
  <si>
    <t>شرکت دایان بسپار البرز</t>
  </si>
  <si>
    <t>09126613477</t>
  </si>
  <si>
    <t>بیداری</t>
  </si>
  <si>
    <t>پاسداران خیابان اسلامی بوستان هشتم پلاک ۲۸ واحد چهار</t>
  </si>
  <si>
    <t>09122892669</t>
  </si>
  <si>
    <t>بالندری</t>
  </si>
  <si>
    <t>کافه ویان</t>
  </si>
  <si>
    <t>خیابان دانشگاه نبش دانشگاه ۱۴ روبرو برج آلتون</t>
  </si>
  <si>
    <t>09013432410</t>
  </si>
  <si>
    <t>سفارت نروژ</t>
  </si>
  <si>
    <t>فیلترکافی</t>
  </si>
  <si>
    <t>هدیه آریا به سفارت نروژ</t>
  </si>
  <si>
    <t>خیابان ادیب، آخر کوچه پاییز، کوچه میخک، ساختمان مهر، طبقه ۳، واحد ۳</t>
  </si>
  <si>
    <t>09026667236</t>
  </si>
  <si>
    <t>فائزه</t>
  </si>
  <si>
    <t>داماهی گوهران۱۵مجتمع باران ۱ طبقه۴ واحد۲۶</t>
  </si>
  <si>
    <t>09339796654</t>
  </si>
  <si>
    <t>شیخ</t>
  </si>
  <si>
    <t>09378764869</t>
  </si>
  <si>
    <t>۴۶ متری غربی نارمک، خیابان ثانی، بین میدان ۹۲ و خیابان غیاثی‌پور، پلاک ۶۴۲، واحد ۵ - تحویل گیرنده کیارش اقبالی</t>
  </si>
  <si>
    <t>ساعت 11:45 پیک گرفته شود.</t>
  </si>
  <si>
    <t>بهمن</t>
  </si>
  <si>
    <t>یاسینی</t>
  </si>
  <si>
    <t>شهرک غرب، بلوار دریا ،خیابان شفق، ساختمان مروارید، پلاک ۱۱،  ورودی C ، طبقه سوم،  واحد ۲۲</t>
  </si>
  <si>
    <t>09121229625</t>
  </si>
  <si>
    <t>قهوه و کیک سایه</t>
  </si>
  <si>
    <t>درودی</t>
  </si>
  <si>
    <t>کافه بارو</t>
  </si>
  <si>
    <t>09128510158</t>
  </si>
  <si>
    <t>متین</t>
  </si>
  <si>
    <t>بابایان</t>
  </si>
  <si>
    <t>مجموعه کافه متینز (فروشگاه)</t>
  </si>
  <si>
    <t>ميدان امام علي به سمت پل قويون، كنارگذر باقري، نرسيده به پارك سلامت</t>
  </si>
  <si>
    <t>09391415264</t>
  </si>
  <si>
    <t>کافه متینز</t>
  </si>
  <si>
    <t xml:space="preserve">منوجان </t>
  </si>
  <si>
    <t>ارسال با ماهکس / مشتری بابت تکمیل آدرس پاسخگو نبود.</t>
  </si>
  <si>
    <t>ماکان</t>
  </si>
  <si>
    <t>جریانی</t>
  </si>
  <si>
    <t>کیش</t>
  </si>
  <si>
    <t>شهرک صدف فاز یک نبش عرفان 3 پلاک 130 واحد ۱</t>
  </si>
  <si>
    <t>09366274547</t>
  </si>
  <si>
    <t>عزیزان</t>
  </si>
  <si>
    <t>خیابان شهدا، کوچه ۹، کوچه شرقی ۱، روبروی شمالی ۴</t>
  </si>
  <si>
    <t>09132417548</t>
  </si>
  <si>
    <t>فاطمه</t>
  </si>
  <si>
    <t>کشانی</t>
  </si>
  <si>
    <t>09121945101</t>
  </si>
  <si>
    <t>بلوار اندرزگو مجتمع تجاری سانا اداری ط ۶ واحد ۶۱۰ *در صورت عدم حضور ، با موبایل گیرنده تماس گرفته شود.*</t>
  </si>
  <si>
    <t xml:space="preserve">تحویل تا قبل اتمام ساعت کاری (18:00) </t>
  </si>
  <si>
    <t>نازی آباد، تولایی، دولت آبادی، کوچه صنیع خانی، پلاک ۳۳، ط۴</t>
  </si>
  <si>
    <t>09195332068</t>
  </si>
  <si>
    <t xml:space="preserve">خيابان اقاقيا نبش سجاد شرقي </t>
  </si>
  <si>
    <t>صبوری</t>
  </si>
  <si>
    <t>خیابان ولیعصر نرسییده به چهار راه سپه جنب پاساژ حکمت ایرانیان پلاک 1021 واحد 6</t>
  </si>
  <si>
    <t>09126726729</t>
  </si>
  <si>
    <t>کاکاوند</t>
  </si>
  <si>
    <t>سعادت آباد، بلوار پاکنژاد، آسمان سوم شرقی، پلاک ۴۴، واحد ۱۰۱</t>
  </si>
  <si>
    <t>09127829283</t>
  </si>
  <si>
    <t>یاسر</t>
  </si>
  <si>
    <t>علیزاده</t>
  </si>
  <si>
    <t>خ نظر غربی بین ک ۳۵ و ۳۷</t>
  </si>
  <si>
    <t>09365848003</t>
  </si>
  <si>
    <t>خیابان آپادانا دوم، کوچه مجلسی، مجتمع باران، زنگ سمت چپ، واحد یک</t>
  </si>
  <si>
    <t>09139027966</t>
  </si>
  <si>
    <t>پنجشنبه 22 آذر 1403</t>
  </si>
  <si>
    <t>شریعتی- خواجه عبدالله انصاری- تیسفون - میهن - پلاک۵ - واحد۱</t>
  </si>
  <si>
    <t>09124391480</t>
  </si>
  <si>
    <t>کافه رستوران مارشو</t>
  </si>
  <si>
    <t>نسا</t>
  </si>
  <si>
    <t>میرشجاعی</t>
  </si>
  <si>
    <t>خيابان پيوندي-چهارراه فدك به پيوندي رستوران مارشو-طبقه 3</t>
  </si>
  <si>
    <t>09112561453</t>
  </si>
  <si>
    <t>مظفری فرد</t>
  </si>
  <si>
    <t>میدان ونک ، بالاتر از میدان شیخ بهایی ، ابتدای خیابان سئول ، جنب پروتئینی میکائیلیان ، پلاک 31، طبقه اول ، واحد 3</t>
  </si>
  <si>
    <t>09123026736</t>
  </si>
  <si>
    <t>کافه بیکری درو (شعبه گلستان)</t>
  </si>
  <si>
    <t>مددی الموسوی</t>
  </si>
  <si>
    <t>قیطریه - سلیمان شرقی - بن بست وصالی - برج حکمت - واحد 46 *به لابی من تحویل داده شود*</t>
  </si>
  <si>
    <t>افشار</t>
  </si>
  <si>
    <t>کافه رستوران نوول لانژ</t>
  </si>
  <si>
    <t>09391461953</t>
  </si>
  <si>
    <t>تحویل به مصطفی ایزدی</t>
  </si>
  <si>
    <t xml:space="preserve"> جردن ، خیابان آرش غربی</t>
  </si>
  <si>
    <t>گلنار</t>
  </si>
  <si>
    <t>حمزوی</t>
  </si>
  <si>
    <t>تحویل به هنرجوی دوره مهارت باریستایی</t>
  </si>
  <si>
    <t>09142430393</t>
  </si>
  <si>
    <t>بلوار اشرفی اصفهانی - ایستگاه BRT باغ فیض - خیابان شهید ناطق نوری - خیابان شهید ابراهیم نوری - کوچه موسی الرضا - پلاک ۸/۲ - واحد هفت</t>
  </si>
  <si>
    <t>تحویل گیرنده: فرشته پور فرج - شماره تماس 09144113995</t>
  </si>
  <si>
    <t>شنبه 24 آذر 1403</t>
  </si>
  <si>
    <t>بهادر</t>
  </si>
  <si>
    <t>شهرام زاده</t>
  </si>
  <si>
    <t>خ گرگان پارس - بین مرداد غربی 1و3 - مجتمع ارین - زنگ8</t>
  </si>
  <si>
    <t>09027336285</t>
  </si>
  <si>
    <t>کافه چیسکو</t>
  </si>
  <si>
    <t>09172274059</t>
  </si>
  <si>
    <t>خیابان انقلاب، روبروی تئاترشهر، پلاک 855</t>
  </si>
  <si>
    <t>بلوار راه آهن، جایگاه سوخت ترنج</t>
  </si>
  <si>
    <t>حانیه</t>
  </si>
  <si>
    <t>امیرزاده</t>
  </si>
  <si>
    <t>09121711837</t>
  </si>
  <si>
    <t>محمدجواد</t>
  </si>
  <si>
    <t>احمدی خواه</t>
  </si>
  <si>
    <t>هتل وزرا</t>
  </si>
  <si>
    <t xml:space="preserve"> پارک ساعی - کوچه ترابنده - خیابان خالد اسلامبولی - پلاک 124 - طبقه دوم</t>
  </si>
  <si>
    <t>09304721066</t>
  </si>
  <si>
    <t>جمعه 23 آذر 1403</t>
  </si>
  <si>
    <t>مخلص آبادی فراهانی</t>
  </si>
  <si>
    <t>20 متری زاد . کوچه 16 . چهار راه اول سمت راست . کوچه شاهمرادی . پلاک 37</t>
  </si>
  <si>
    <t>09361210271</t>
  </si>
  <si>
    <t>زارعی</t>
  </si>
  <si>
    <t>09120712932</t>
  </si>
  <si>
    <t>مهرشهر، بلوار شهرداری، سر خیابان ۲۰۱</t>
  </si>
  <si>
    <t>فرشته ، دکتر حسابی، بن بست وفا، پلاک ۵ ، واحد ۹۰۱</t>
  </si>
  <si>
    <t>ولنجک ۸ ، پلاک ۱۸ ، زنگ ۷ ، طبقه ۴</t>
  </si>
  <si>
    <t>ازادگان دو ، کوی حداد ، وسط کوچه</t>
  </si>
  <si>
    <t>خیابان یادگار امام، خیابان پاسارگاد، بعد از کوچه ۵ ، ساختمان امیرعلی، واحد ۷</t>
  </si>
  <si>
    <t>بلوار وكيل اباد ، خيابان حافظ ، نبش حافظ ۶</t>
  </si>
  <si>
    <t>آسیاب مناسب Clever Dripper</t>
  </si>
  <si>
    <t>میدان امام، بلوار آزادی، خیابان بعثت، بین بعثت ۲ و ۴</t>
  </si>
  <si>
    <t>کوروش</t>
  </si>
  <si>
    <t>رهبر</t>
  </si>
  <si>
    <t>کافه رستوران ویولانژ</t>
  </si>
  <si>
    <t>کوهسنگی، برج مهر کوهسنگی، طبقه  5</t>
  </si>
  <si>
    <t>09381821859</t>
  </si>
  <si>
    <t>قبل ارسال، وضعیت پرداختی بررسی شود.</t>
  </si>
  <si>
    <t>مجتبی</t>
  </si>
  <si>
    <t>محمدزاده</t>
  </si>
  <si>
    <t>شهر جدید صدرا فاز یک بلوار فردوسی مجتمع خاتم الانبیا بلوک 1 طبقه 6 واحد 162</t>
  </si>
  <si>
    <t>09036098563</t>
  </si>
  <si>
    <t>انتهای کارگرشمالی، خیابان نوزدهم 19، پلاک  59 (در خیابان نوزدهم و بین والفجر۲ و جانبازان می‌باشد)، زنگ 4</t>
  </si>
  <si>
    <t>سلیمی</t>
  </si>
  <si>
    <t>کافه زیرو</t>
  </si>
  <si>
    <t>گلستان بلوار مصطفی امامی نبش کوچه پنجم پلاک ۱۰۴ طبقه اول</t>
  </si>
  <si>
    <t>09185590085</t>
  </si>
  <si>
    <t>توکلی بینا</t>
  </si>
  <si>
    <t>بلوار مرزداران غربی، خیابان شهید رضایی نژاد، خیابان دوازده متری یکم، پلاک ۱۰، واحد ۶</t>
  </si>
  <si>
    <t>09352496438</t>
  </si>
  <si>
    <t>بهاری</t>
  </si>
  <si>
    <t>خیابان شریعتی- بالاتر از میرداماد- خیابان فلسفی- پلاک پنج- طبقه دوم</t>
  </si>
  <si>
    <t>09113456916</t>
  </si>
  <si>
    <t>زرگر جواهری</t>
  </si>
  <si>
    <t>سعادت آباد، بالاتر از میدان کاج، خیابان جمشیدی، خیابان شبنم، کوچه صدیقی، پلاک ۲۷، واحد ۸</t>
  </si>
  <si>
    <t>09912772830</t>
  </si>
  <si>
    <t>09356648123</t>
  </si>
  <si>
    <t>جردن ، بلوار نلسون ماندلا ، بلوار تونل (آرش غربی)، پلاک 11</t>
  </si>
  <si>
    <t>رستوران نوول لانژ (شرکت سپهر سرافراز آسیا )</t>
  </si>
  <si>
    <t>کافه رستوران ملل کمپانی</t>
  </si>
  <si>
    <t>مهلت پرداخت 5 روزه</t>
  </si>
  <si>
    <t>کافه بیکری ماچا</t>
  </si>
  <si>
    <t>غفاری</t>
  </si>
  <si>
    <t>خيابان امام، آبرسان، فلكه دانشگاه، روبروي برج بلور، جنب پاساژ نسيم، طبقه منفي 1 بانك كتاب</t>
  </si>
  <si>
    <t>09302235213</t>
  </si>
  <si>
    <t>هاشم نیا</t>
  </si>
  <si>
    <t>کافه بخارا</t>
  </si>
  <si>
    <t>یکشنبه 25 آذر 1403</t>
  </si>
  <si>
    <t>شادمان</t>
  </si>
  <si>
    <t>فاکتور با توجه به نوع آسیاب به صورت جداگانه برای نوید در واتساپ ارسال شود.</t>
  </si>
  <si>
    <t>جهانشهر - میدان هلال احمر - نبش سوپر لادن</t>
  </si>
  <si>
    <t>09128601438</t>
  </si>
  <si>
    <t>شامخ</t>
  </si>
  <si>
    <t>خیابان طلوع- سازمان جهاد کشاورزی- مدیریت امور اراضی</t>
  </si>
  <si>
    <t>09173646727</t>
  </si>
  <si>
    <t>رضایی</t>
  </si>
  <si>
    <t>شهران جنوبی پایین‌تر از میدان اول شهران کوچه قائم غربی پلاک ۲۱ واحد ۴۰</t>
  </si>
  <si>
    <t>09123049194</t>
  </si>
  <si>
    <t>جاده ملارد زیر پل ارتش خ نهستان ۱۳ جنب مدرسه نیایش ساختمان عرشیا ۱۲ واحد ۱۰</t>
  </si>
  <si>
    <t>09122710096</t>
  </si>
  <si>
    <t>مشتری مبلغ 1،300،000 تومان، کیف پول حسابش رو شارژ کرده.</t>
  </si>
  <si>
    <t>راستی</t>
  </si>
  <si>
    <t>بلوار عطاران،بلوار مفتح غربی،بین کوچه۱۱و۱۳،ساختمان حکمی(پلاک۱۹۵)،واحد۴</t>
  </si>
  <si>
    <t>09056667277</t>
  </si>
  <si>
    <t>روح اله</t>
  </si>
  <si>
    <t>درخشنده</t>
  </si>
  <si>
    <t>خوزستان</t>
  </si>
  <si>
    <t>بهبهان - بلوار الماسی کوچه صراف پلاک ۸</t>
  </si>
  <si>
    <t>09161000671</t>
  </si>
  <si>
    <t>کافه 24</t>
  </si>
  <si>
    <t>کعب عمیر</t>
  </si>
  <si>
    <t>کیان آباد نبش ۲۲ احداثی</t>
  </si>
  <si>
    <t>09168839420</t>
  </si>
  <si>
    <t>پاشاپور</t>
  </si>
  <si>
    <t>قهوه فروشی آرورا</t>
  </si>
  <si>
    <t>خیابان دانشکده خیابان فدک جنب فروشگاه آراز مارکت</t>
  </si>
  <si>
    <t>09369681153</t>
  </si>
  <si>
    <t>کافه دی ان اِی (DNA)</t>
  </si>
  <si>
    <t>جهانشهر بلوار بهارستان بین کوچه رحیمی و ماندانا شرقی</t>
  </si>
  <si>
    <t>09915132390</t>
  </si>
  <si>
    <t>اولیایی</t>
  </si>
  <si>
    <t>سعادت آباد - بلوار سعادت آباد - نبش کوچه هفتم (پورزند) - ساختمان اداری آسا - پلاک 110</t>
  </si>
  <si>
    <t>09361438103</t>
  </si>
  <si>
    <t>شهرک اکباتان، فاز ۲، بلوک ۱۷، ورودی ۳، ط ۵، واحد ۲۳۷</t>
  </si>
  <si>
    <t>09102006535</t>
  </si>
  <si>
    <t>زارع رفیع</t>
  </si>
  <si>
    <t>کافه و رستوران دونو</t>
  </si>
  <si>
    <t>جهانشهر بلوار مولانا خیابان ابو علی سینا بین بن بست دوم و چهارم</t>
  </si>
  <si>
    <t>09939117838</t>
  </si>
  <si>
    <t>عزیزی جان</t>
  </si>
  <si>
    <t>سقز</t>
  </si>
  <si>
    <t>شرکت پخش زیباکار سقز</t>
  </si>
  <si>
    <t>شرکت پخش زیباکار سقز - صندوق پستی 463-66818</t>
  </si>
  <si>
    <t>09185751241</t>
  </si>
  <si>
    <t>کورش</t>
  </si>
  <si>
    <t>کمالی</t>
  </si>
  <si>
    <t>گوهردشت - خیابان چهاردهم فاز 2 (شهید رسول باگل) - پلاک 44 - واحد 8</t>
  </si>
  <si>
    <t>09122600197</t>
  </si>
  <si>
    <t>رحیم</t>
  </si>
  <si>
    <t>ضرابی</t>
  </si>
  <si>
    <t>سیرجان</t>
  </si>
  <si>
    <t>انتهای بلوار شهید عباسپور شهرک امام رضا خیابان نصر کوچه نصر 4</t>
  </si>
  <si>
    <t>09131791998</t>
  </si>
  <si>
    <t>بسطامی</t>
  </si>
  <si>
    <t>سعادت‌آباد، صراف‌های جنوبی، خیابان ۳۳، پلاک ۳۰، واحد ۴</t>
  </si>
  <si>
    <t>09396461417</t>
  </si>
  <si>
    <t>مشتری مبلغ ۲,۵۴۰,۰۰۰ تومان، کیف پول حسابش رو شارژ کرده.</t>
  </si>
  <si>
    <t>مشتری مبلغ ۵,۸۴۰,۰۰۰ تومان، کیف پول حسابش رو شارژ کرده.</t>
  </si>
  <si>
    <t xml:space="preserve">پرداخت کل مبلغ از طریق کیف پول </t>
  </si>
  <si>
    <t>محمد مهدی</t>
  </si>
  <si>
    <t>سلیمانی</t>
  </si>
  <si>
    <t>بزرگراه ارتش، سوهانک، میدان اول قائم، انتهای خیابان محمدی فر، برج زمرد، طبقه ششم شرقی، واحد ۱۰۶۲</t>
  </si>
  <si>
    <t>09121347929</t>
  </si>
  <si>
    <t xml:space="preserve">مسعود </t>
  </si>
  <si>
    <t>میدان امام. خیابان کارگر. بعد از زیرگذر. کوچه 17. پلاک 26</t>
  </si>
  <si>
    <t>09391513316</t>
  </si>
  <si>
    <t>دوشنبه ۲۶ آذر ۱۴۰۳</t>
  </si>
  <si>
    <t xml:space="preserve">حسین </t>
  </si>
  <si>
    <t>خ پنجم نیرو هوایی کوچه ۴.۳۶ پ ۴ واحد ۳</t>
  </si>
  <si>
    <t>09124765427</t>
  </si>
  <si>
    <t>واعظی</t>
  </si>
  <si>
    <t>جنت آباد جنوبی، چهارباغ شرقی، ۱۶متری اول جنوبی، قماشی غربی، پلاک ۵۵ واحد ۱۰</t>
  </si>
  <si>
    <t>09120760963</t>
  </si>
  <si>
    <t>خیابان ۵ آذر، کوی فروردین (۳۵)، پلاک 29</t>
  </si>
  <si>
    <t>09133038295</t>
  </si>
  <si>
    <t>سینا</t>
  </si>
  <si>
    <t>امیرمکری</t>
  </si>
  <si>
    <t>بزرگراه امام علی شمال، داخل خروجی حسین آباد، کوچه شهید حسین رضائیان، بن بست یاران دوم، پلاک ۱۸، واحد ۱۳</t>
  </si>
  <si>
    <t>09102108658</t>
  </si>
  <si>
    <t>وحید</t>
  </si>
  <si>
    <t>سایر ابزارهای چکانه‌ای</t>
  </si>
  <si>
    <t>اشرفی اصفهانی-بلوار مرزداران-خیابان بهار-یگانه شرقی-جنب بنفشه اول-پلاک ۲۰ دو طبقه-واحد ۲</t>
  </si>
  <si>
    <t>09124945880</t>
  </si>
  <si>
    <t xml:space="preserve">سالاریه فلکه میثم اقاقیا روبروی کوچه ۱ جنب ساختمان میثم </t>
  </si>
  <si>
    <t>کافه لَمْیا</t>
  </si>
  <si>
    <t>آذربایجان غربی</t>
  </si>
  <si>
    <t>میاندوآب، ،یابان مطهری-نبش کوچه شهید طالعی</t>
  </si>
  <si>
    <t>09356044117</t>
  </si>
  <si>
    <t>تولیدی آسمان ،م منیریه کوچه فردوس مجتمع اداری پایتخت طبقه ۲ واحد ۳۸</t>
  </si>
  <si>
    <t>09122248451</t>
  </si>
  <si>
    <t>کشاورز</t>
  </si>
  <si>
    <t>میدان المپیک - خ چشمه جنوبی - خ چشمه غربی - برج های ارغوان - بلوک B - ط۱۶ - واحد ۷۸</t>
  </si>
  <si>
    <t>09122129207</t>
  </si>
  <si>
    <t>کی آر بی</t>
  </si>
  <si>
    <t>پیش‌فاکتور ارسال شد</t>
  </si>
  <si>
    <t>سیدرضا</t>
  </si>
  <si>
    <t>بابت تاریخ رست با مشتری هماهنگ شود</t>
  </si>
  <si>
    <t>نقی‌زاده</t>
  </si>
  <si>
    <t>کافه لاویدا</t>
  </si>
  <si>
    <t xml:space="preserve">اشکان </t>
  </si>
  <si>
    <t>گنج‌بخش</t>
  </si>
  <si>
    <t>کافه فیدار</t>
  </si>
  <si>
    <t>سعادت اباد / خیایبان جمشیدی / نبش خیابان مروارید</t>
  </si>
  <si>
    <t>09129565363</t>
  </si>
  <si>
    <t>=AA9&amp;" "&amp;AB9&amp;" "&amp;N9&amp;" - "&amp;L9&amp;" "&amp;M9&amp;" "&amp;AC9</t>
  </si>
  <si>
    <t>سه شنبه 27 آذر 1403</t>
  </si>
  <si>
    <t xml:space="preserve">قدوسی شرقی-بین کوچه 4و 6 </t>
  </si>
  <si>
    <t>دوشنبه 26 آذر 1403</t>
  </si>
  <si>
    <t>خیابان درستکار نرسیده به میدان امام رضا لاستیک ایران ۱۷</t>
  </si>
  <si>
    <t>09145277873</t>
  </si>
  <si>
    <t>سید محمد</t>
  </si>
  <si>
    <t>جعفری موسوی</t>
  </si>
  <si>
    <t>کافه دُپ (Dope)</t>
  </si>
  <si>
    <t>کیانپارس خ ۱۳ شرقی کوچه مهزیار پلاک ۴۲</t>
  </si>
  <si>
    <t>09302730274</t>
  </si>
  <si>
    <t>شیان، خیابان شاهرضایی، قبل از شیان سوم، برج شیان، پلاک ۱۹۱، زنگ ۷۰۲</t>
  </si>
  <si>
    <t>09128236252</t>
  </si>
  <si>
    <t>تحویل به پیک شخصی</t>
  </si>
  <si>
    <t>مهریار</t>
  </si>
  <si>
    <t>یکوریان وحید</t>
  </si>
  <si>
    <t>کافه هی</t>
  </si>
  <si>
    <t>خیابان ازادی_خیابان گلباد</t>
  </si>
  <si>
    <t>09336640370</t>
  </si>
  <si>
    <t>عجم</t>
  </si>
  <si>
    <t>شاهرود</t>
  </si>
  <si>
    <t>خیابان تهران رو به رویه گاراژ توکل لوکس موبایل (افچنگی)</t>
  </si>
  <si>
    <t>09106612754</t>
  </si>
  <si>
    <t>کافه وین</t>
  </si>
  <si>
    <t>شریعتی بالاتر از پل رومی پلاک 1936</t>
  </si>
  <si>
    <t>09126186001</t>
  </si>
  <si>
    <t>تراب</t>
  </si>
  <si>
    <t>شهرک سالاریه بلوار گلستانه جنب مدرسه شهید فلاحی پلاک ۶۱</t>
  </si>
  <si>
    <t>09127501098</t>
  </si>
  <si>
    <t>صفا</t>
  </si>
  <si>
    <t>رفیع نژاد</t>
  </si>
  <si>
    <t>سعادت اباد سرو شرقی خیابان مروارید پنجم شرقی پ44</t>
  </si>
  <si>
    <t>09128759919</t>
  </si>
  <si>
    <t>نمازی بایگی</t>
  </si>
  <si>
    <t>کافی شاپ آروما</t>
  </si>
  <si>
    <t>بلوارپیروزی-پیروزی۶۱-رحیم زاده ۳</t>
  </si>
  <si>
    <t>09158227800</t>
  </si>
  <si>
    <t>مشتری درخواست ارسال دفترچه قهوه‌آزمایی داشته، لطفا بهشون اطلاع رسانی بشه.</t>
  </si>
  <si>
    <t>محمد حسین</t>
  </si>
  <si>
    <t>کافه سایه</t>
  </si>
  <si>
    <t>نقدبیشی</t>
  </si>
  <si>
    <t>بلوار امام خمینی بعد از میدان توشیبا ر وبه روی رستوران محرم خوابگاه پسرانه انقلاب بوستان *تحویل نگهبانی داده شود*</t>
  </si>
  <si>
    <t>09105107882</t>
  </si>
  <si>
    <t>زانین</t>
  </si>
  <si>
    <t>شیرینی پراگ</t>
  </si>
  <si>
    <t>سیاهپوش</t>
  </si>
  <si>
    <t>تهرانپارس بین فلکه سوم و چهارم ۲۱۶ شرقی بین خیری و مظفری پلاک ۲۵ واحد ۴</t>
  </si>
  <si>
    <t>09374875425</t>
  </si>
  <si>
    <t>محامدی</t>
  </si>
  <si>
    <t>محله خورشید کلا، نبش معراج 14، ساختمان املاک صبا، واحد ۶</t>
  </si>
  <si>
    <t>09360099045</t>
  </si>
  <si>
    <t>چهارشنبه 28 آذر 1403</t>
  </si>
  <si>
    <t>بهار</t>
  </si>
  <si>
    <t>کافه بیکری بهار</t>
  </si>
  <si>
    <t>خیابان دانشگاه بلوار پروفسور خشنودی</t>
  </si>
  <si>
    <t>09334558017</t>
  </si>
  <si>
    <t>فیاضی نبش بیدار روبروی شبدیز پلاک ۹۲ واحد ۴</t>
  </si>
  <si>
    <t>09123095844</t>
  </si>
  <si>
    <t>هزینه لینک اکسپرس به کیف پول مشتری عودت داده شد. / ارسال پسکرایه</t>
  </si>
  <si>
    <t xml:space="preserve">میلاد </t>
  </si>
  <si>
    <t>مبینا</t>
  </si>
  <si>
    <t>جهانشهر بلوار ماهان خیابان ترانه غربی پلاک ۲۰ واحد ۴</t>
  </si>
  <si>
    <t>09120473429</t>
  </si>
  <si>
    <t>برزگر</t>
  </si>
  <si>
    <t>09394432262</t>
  </si>
  <si>
    <t>ارسال با پست یا تیپاکس</t>
  </si>
  <si>
    <t>بلوار جهاد - خیابان عطار - نبش جنوبی۱ - فروشگاه چهار جوب - کدپستی: 7619838698</t>
  </si>
  <si>
    <t>هفت تير، خ مفتح شمالي، كوچه شايگان، پلاك 2،كارگاه شيريني پزي پراگ</t>
  </si>
  <si>
    <t>سرشوق</t>
  </si>
  <si>
    <t>باغ فردوس، خیابان کوهیار، کوچه نمازی، پلاک 4، طبقه 2، واحد شمال شرقی</t>
  </si>
  <si>
    <t>09122193424</t>
  </si>
  <si>
    <t>حکمت</t>
  </si>
  <si>
    <t>تهرانپارس بالاتر از فلکه دوم روبروی اداره پست بن بست شهید بهشتی پلاک 20 واحد6</t>
  </si>
  <si>
    <t>09125172175</t>
  </si>
  <si>
    <t>09939038171</t>
  </si>
  <si>
    <t>آورین لانژ</t>
  </si>
  <si>
    <t>سمیه</t>
  </si>
  <si>
    <t>ایرانمنش</t>
  </si>
  <si>
    <t>چهارراه باستان،آذربایجان،بعد از چهارراه، کوچه دوم،کوچه ثبوتی،بن بست آریا،پلاک۶،واحد۱</t>
  </si>
  <si>
    <t>09103781505</t>
  </si>
  <si>
    <t>هزینه لینک اکسپرس به کیف پول مشتری برگشت خورد</t>
  </si>
  <si>
    <t>پنجشنبه 29 آذر 1403</t>
  </si>
  <si>
    <t>ناصر آبادی</t>
  </si>
  <si>
    <t>09339577374</t>
  </si>
  <si>
    <t>نارمک-خیابان فرجام- خیابان حیدرخانی شمالی(ضلع غربی دانشگاه علم و صنعت)-کوچه شهید لطفی زاده-پلاک 19-طبقه اول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</si>
</sst>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_-* #,##0\-;_-* &quot;-&quot;??_-;_-@_-"/>
    <numFmt numFmtId="165" formatCode="[$-960429]dddd\,\ d\ mmmm\ yyyy;@"/>
    <numFmt numFmtId="166" formatCode="_-&quot;$&quot;\ * #,##0_-;_-&quot;$&quot;\ * #,##0\-;_-&quot;$&quot;\ * &quot;-&quot;??_-;_-@_-"/>
    <numFmt numFmtId="167" formatCode="0.000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7" tint="0.59999389629810485"/>
      <name val="IBM Plex Sans Arabic"/>
      <family val="2"/>
    </font>
    <font>
      <b/>
      <sz val="26"/>
      <color theme="1"/>
      <name val="XXAAVV Demo011 Extra Bold"/>
      <family val="2"/>
      <charset val="178"/>
    </font>
    <font>
      <b/>
      <sz val="14"/>
      <color theme="1"/>
      <name val="IBM Plex Sans Arabic"/>
      <family val="2"/>
    </font>
    <font>
      <b/>
      <sz val="12"/>
      <color theme="1"/>
      <name val="Aktiv Grotesk Trial Light"/>
      <family val="2"/>
    </font>
    <font>
      <b/>
      <sz val="14"/>
      <color theme="7" tint="0.59999389629810485"/>
      <name val="Aktiv Grotesk Trial"/>
      <family val="2"/>
    </font>
    <font>
      <b/>
      <sz val="14"/>
      <color theme="1"/>
      <name val="Aktiv Grotesk Trial"/>
      <family val="2"/>
    </font>
    <font>
      <b/>
      <sz val="14"/>
      <name val="Aktiv Grotesk Trial"/>
      <family val="2"/>
    </font>
    <font>
      <b/>
      <sz val="14"/>
      <color theme="0"/>
      <name val="Aktiv Grotesk Trial"/>
      <family val="2"/>
    </font>
    <font>
      <b/>
      <sz val="14"/>
      <color theme="9" tint="0.39997558519241921"/>
      <name val="Aktiv Grotesk Trial"/>
      <family val="2"/>
    </font>
    <font>
      <b/>
      <sz val="14"/>
      <color theme="8" tint="0.39997558519241921"/>
      <name val="Aktiv Grotesk Trial"/>
      <family val="2"/>
    </font>
    <font>
      <b/>
      <sz val="14"/>
      <color theme="7" tint="0.39997558519241921"/>
      <name val="Aktiv Grotesk Trial"/>
      <family val="2"/>
    </font>
    <font>
      <b/>
      <sz val="26"/>
      <color rgb="FFC00000"/>
      <name val="XXAAVV Demo011 Extra Bold"/>
      <family val="2"/>
      <charset val="178"/>
    </font>
    <font>
      <b/>
      <sz val="14"/>
      <color rgb="FFC00000"/>
      <name val="Aktiv Grotesk Trial"/>
      <family val="2"/>
    </font>
    <font>
      <b/>
      <sz val="28"/>
      <color theme="7" tint="0.59999389629810485"/>
      <name val="XAV Black"/>
    </font>
    <font>
      <b/>
      <sz val="28"/>
      <color theme="1"/>
      <name val="XAV Black"/>
    </font>
    <font>
      <b/>
      <sz val="28"/>
      <color rgb="FFC00000"/>
      <name val="XAV Black"/>
    </font>
    <font>
      <b/>
      <sz val="14"/>
      <color theme="4"/>
      <name val="Aktiv Grotesk Trial"/>
      <family val="2"/>
    </font>
    <font>
      <b/>
      <sz val="12"/>
      <color theme="4"/>
      <name val="Aktiv Grotesk Trial Light"/>
      <family val="2"/>
    </font>
    <font>
      <b/>
      <sz val="28"/>
      <color theme="7" tint="0.59999389629810485"/>
      <name val="IBM Plex Sans Arabic"/>
      <family val="2"/>
    </font>
    <font>
      <b/>
      <sz val="28"/>
      <color theme="1"/>
      <name val="XXAAVV Demo011 Extra Bold"/>
      <family val="2"/>
      <charset val="178"/>
    </font>
    <font>
      <b/>
      <sz val="28"/>
      <color rgb="FFC00000"/>
      <name val="XXAAVV Demo011 Extra Bold"/>
      <family val="2"/>
      <charset val="178"/>
    </font>
    <font>
      <b/>
      <sz val="28"/>
      <color theme="1"/>
      <name val="IBM Plex Sans Arabic"/>
      <family val="2"/>
    </font>
    <font>
      <b/>
      <sz val="14"/>
      <color theme="5" tint="-0.249977111117893"/>
      <name val="Aktiv Grotesk Trial"/>
      <family val="2"/>
    </font>
    <font>
      <b/>
      <sz val="12"/>
      <color theme="5" tint="-0.249977111117893"/>
      <name val="Aktiv Grotesk Trial Light"/>
      <family val="2"/>
    </font>
    <font>
      <b/>
      <sz val="14"/>
      <color rgb="FF00B050"/>
      <name val="Aktiv Grotesk T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01">
    <xf numFmtId="0" fontId="0" fillId="0" borderId="0" xfId="0"/>
    <xf numFmtId="0" fontId="3" fillId="0" borderId="3" xfId="0" applyFont="1" applyBorder="1" applyAlignment="1">
      <alignment horizontal="center"/>
    </xf>
    <xf numFmtId="164" fontId="3" fillId="0" borderId="3" xfId="1" applyNumberFormat="1" applyFont="1" applyFill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49" fontId="3" fillId="0" borderId="3" xfId="0" applyNumberFormat="1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3" borderId="3" xfId="0" applyFont="1" applyFill="1" applyBorder="1" applyAlignment="1">
      <alignment horizont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5" fillId="0" borderId="3" xfId="1" applyNumberFormat="1" applyFont="1" applyBorder="1" applyAlignment="1">
      <alignment horizontal="center" vertical="center"/>
    </xf>
    <xf numFmtId="49" fontId="5" fillId="5" borderId="3" xfId="0" applyNumberFormat="1" applyFont="1" applyFill="1" applyBorder="1" applyAlignment="1">
      <alignment horizontal="center" vertical="center"/>
    </xf>
    <xf numFmtId="49" fontId="5" fillId="6" borderId="3" xfId="0" applyNumberFormat="1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center" vertical="center"/>
    </xf>
    <xf numFmtId="49" fontId="5" fillId="3" borderId="3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0" borderId="3" xfId="0" applyFont="1" applyBorder="1" applyAlignment="1" applyProtection="1">
      <alignment horizontal="center" vertical="center"/>
      <protection locked="0"/>
    </xf>
    <xf numFmtId="1" fontId="8" fillId="0" borderId="3" xfId="0" applyNumberFormat="1" applyFont="1" applyBorder="1" applyAlignment="1" applyProtection="1">
      <alignment horizontal="center" vertical="center"/>
      <protection locked="0"/>
    </xf>
    <xf numFmtId="165" fontId="8" fillId="0" borderId="3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164" fontId="8" fillId="0" borderId="3" xfId="1" applyNumberFormat="1" applyFont="1" applyFill="1" applyBorder="1" applyAlignment="1">
      <alignment horizontal="center" vertical="center"/>
    </xf>
    <xf numFmtId="0" fontId="9" fillId="4" borderId="4" xfId="0" applyFont="1" applyFill="1" applyBorder="1" applyAlignment="1" applyProtection="1">
      <alignment horizontal="center" vertical="center"/>
      <protection locked="0"/>
    </xf>
    <xf numFmtId="0" fontId="8" fillId="4" borderId="2" xfId="0" applyFont="1" applyFill="1" applyBorder="1" applyAlignment="1">
      <alignment horizontal="center" vertical="center"/>
    </xf>
    <xf numFmtId="164" fontId="8" fillId="0" borderId="3" xfId="1" applyNumberFormat="1" applyFont="1" applyFill="1" applyBorder="1" applyAlignment="1" applyProtection="1">
      <alignment horizontal="center" vertical="center"/>
      <protection locked="0"/>
    </xf>
    <xf numFmtId="166" fontId="8" fillId="0" borderId="3" xfId="2" applyNumberFormat="1" applyFont="1" applyFill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/>
    </xf>
    <xf numFmtId="49" fontId="8" fillId="0" borderId="3" xfId="0" applyNumberFormat="1" applyFont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5" xfId="0" applyFont="1" applyBorder="1" applyAlignment="1" applyProtection="1">
      <alignment horizontal="center" vertical="center"/>
      <protection locked="0"/>
    </xf>
    <xf numFmtId="0" fontId="9" fillId="4" borderId="1" xfId="0" applyFont="1" applyFill="1" applyBorder="1" applyAlignment="1" applyProtection="1">
      <alignment horizontal="center" vertical="center"/>
      <protection locked="0"/>
    </xf>
    <xf numFmtId="0" fontId="8" fillId="0" borderId="5" xfId="0" applyFont="1" applyBorder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164" fontId="7" fillId="0" borderId="0" xfId="1" applyNumberFormat="1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49" fontId="7" fillId="0" borderId="3" xfId="0" applyNumberFormat="1" applyFont="1" applyBorder="1" applyAlignment="1">
      <alignment horizontal="center" vertical="center"/>
    </xf>
    <xf numFmtId="164" fontId="7" fillId="0" borderId="1" xfId="1" applyNumberFormat="1" applyFont="1" applyBorder="1" applyAlignment="1">
      <alignment horizontal="center" vertical="center"/>
    </xf>
    <xf numFmtId="164" fontId="7" fillId="0" borderId="2" xfId="1" applyNumberFormat="1" applyFont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49" fontId="7" fillId="5" borderId="3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167" fontId="7" fillId="5" borderId="3" xfId="0" applyNumberFormat="1" applyFont="1" applyFill="1" applyBorder="1" applyAlignment="1">
      <alignment horizontal="center" vertical="center"/>
    </xf>
    <xf numFmtId="1" fontId="7" fillId="5" borderId="3" xfId="0" applyNumberFormat="1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49" fontId="7" fillId="6" borderId="3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167" fontId="7" fillId="6" borderId="3" xfId="0" applyNumberFormat="1" applyFont="1" applyFill="1" applyBorder="1" applyAlignment="1">
      <alignment horizontal="center" vertical="center"/>
    </xf>
    <xf numFmtId="1" fontId="7" fillId="6" borderId="3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167" fontId="7" fillId="2" borderId="3" xfId="0" applyNumberFormat="1" applyFont="1" applyFill="1" applyBorder="1" applyAlignment="1">
      <alignment horizontal="center" vertical="center"/>
    </xf>
    <xf numFmtId="1" fontId="7" fillId="2" borderId="3" xfId="0" applyNumberFormat="1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/>
    </xf>
    <xf numFmtId="49" fontId="7" fillId="3" borderId="3" xfId="0" applyNumberFormat="1" applyFont="1" applyFill="1" applyBorder="1" applyAlignment="1">
      <alignment horizontal="center" vertical="center"/>
    </xf>
    <xf numFmtId="167" fontId="7" fillId="3" borderId="3" xfId="0" applyNumberFormat="1" applyFont="1" applyFill="1" applyBorder="1" applyAlignment="1">
      <alignment horizontal="center" vertical="center"/>
    </xf>
    <xf numFmtId="1" fontId="7" fillId="3" borderId="3" xfId="0" applyNumberFormat="1" applyFont="1" applyFill="1" applyBorder="1" applyAlignment="1">
      <alignment horizontal="center" vertical="center"/>
    </xf>
    <xf numFmtId="2" fontId="13" fillId="0" borderId="3" xfId="0" applyNumberFormat="1" applyFont="1" applyBorder="1" applyAlignment="1">
      <alignment horizontal="center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0" xfId="0" applyFont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0" fontId="8" fillId="7" borderId="3" xfId="0" applyFont="1" applyFill="1" applyBorder="1" applyAlignment="1" applyProtection="1">
      <alignment horizontal="center" vertical="center"/>
      <protection locked="0"/>
    </xf>
    <xf numFmtId="1" fontId="8" fillId="7" borderId="3" xfId="0" applyNumberFormat="1" applyFont="1" applyFill="1" applyBorder="1" applyAlignment="1" applyProtection="1">
      <alignment horizontal="center" vertical="center"/>
      <protection locked="0"/>
    </xf>
    <xf numFmtId="0" fontId="6" fillId="7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165" fontId="8" fillId="7" borderId="3" xfId="0" applyNumberFormat="1" applyFont="1" applyFill="1" applyBorder="1" applyAlignment="1" applyProtection="1">
      <alignment horizontal="center" vertical="center"/>
      <protection locked="0"/>
    </xf>
    <xf numFmtId="0" fontId="8" fillId="7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 wrapText="1"/>
    </xf>
    <xf numFmtId="164" fontId="8" fillId="7" borderId="3" xfId="1" applyNumberFormat="1" applyFont="1" applyFill="1" applyBorder="1" applyAlignment="1">
      <alignment horizontal="center" vertical="center"/>
    </xf>
    <xf numFmtId="0" fontId="9" fillId="7" borderId="4" xfId="0" applyFont="1" applyFill="1" applyBorder="1" applyAlignment="1" applyProtection="1">
      <alignment horizontal="center" vertical="center"/>
      <protection locked="0"/>
    </xf>
    <xf numFmtId="0" fontId="8" fillId="7" borderId="2" xfId="0" applyFont="1" applyFill="1" applyBorder="1" applyAlignment="1">
      <alignment horizontal="center" vertical="center"/>
    </xf>
    <xf numFmtId="164" fontId="8" fillId="7" borderId="3" xfId="1" applyNumberFormat="1" applyFont="1" applyFill="1" applyBorder="1" applyAlignment="1" applyProtection="1">
      <alignment horizontal="center" vertical="center"/>
      <protection locked="0"/>
    </xf>
    <xf numFmtId="166" fontId="8" fillId="7" borderId="3" xfId="2" applyNumberFormat="1" applyFont="1" applyFill="1" applyBorder="1" applyAlignment="1">
      <alignment horizontal="center" vertical="center"/>
    </xf>
    <xf numFmtId="49" fontId="8" fillId="7" borderId="3" xfId="0" applyNumberFormat="1" applyFont="1" applyFill="1" applyBorder="1" applyAlignment="1">
      <alignment horizontal="center" vertical="center"/>
    </xf>
    <xf numFmtId="0" fontId="14" fillId="7" borderId="3" xfId="0" applyFont="1" applyFill="1" applyBorder="1" applyAlignment="1" applyProtection="1">
      <alignment horizontal="center" vertical="center"/>
      <protection locked="0"/>
    </xf>
    <xf numFmtId="49" fontId="8" fillId="7" borderId="3" xfId="0" applyNumberFormat="1" applyFont="1" applyFill="1" applyBorder="1" applyAlignment="1" applyProtection="1">
      <alignment horizontal="center" vertical="center"/>
      <protection locked="0"/>
    </xf>
    <xf numFmtId="0" fontId="9" fillId="7" borderId="0" xfId="0" applyFont="1" applyFill="1" applyAlignment="1">
      <alignment horizontal="center" vertical="center"/>
    </xf>
    <xf numFmtId="49" fontId="5" fillId="7" borderId="3" xfId="0" applyNumberFormat="1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/>
    </xf>
    <xf numFmtId="164" fontId="16" fillId="0" borderId="3" xfId="1" applyNumberFormat="1" applyFont="1" applyFill="1" applyBorder="1" applyAlignment="1">
      <alignment horizontal="center"/>
    </xf>
    <xf numFmtId="0" fontId="16" fillId="0" borderId="3" xfId="0" applyFont="1" applyBorder="1" applyAlignment="1">
      <alignment horizontal="center" wrapText="1"/>
    </xf>
    <xf numFmtId="49" fontId="16" fillId="0" borderId="3" xfId="0" applyNumberFormat="1" applyFont="1" applyBorder="1" applyAlignment="1">
      <alignment horizontal="center"/>
    </xf>
    <xf numFmtId="2" fontId="17" fillId="0" borderId="3" xfId="0" applyNumberFormat="1" applyFont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16" fillId="3" borderId="3" xfId="0" applyFont="1" applyFill="1" applyBorder="1" applyAlignment="1">
      <alignment horizontal="center"/>
    </xf>
    <xf numFmtId="0" fontId="18" fillId="2" borderId="0" xfId="0" applyFont="1" applyFill="1" applyAlignment="1">
      <alignment horizontal="center" vertical="center"/>
    </xf>
    <xf numFmtId="0" fontId="18" fillId="0" borderId="3" xfId="0" applyFont="1" applyBorder="1" applyAlignment="1" applyProtection="1">
      <alignment horizontal="center" vertical="center"/>
      <protection locked="0"/>
    </xf>
    <xf numFmtId="1" fontId="18" fillId="0" borderId="3" xfId="0" applyNumberFormat="1" applyFont="1" applyBorder="1" applyAlignment="1" applyProtection="1">
      <alignment horizontal="center" vertical="center"/>
      <protection locked="0"/>
    </xf>
    <xf numFmtId="165" fontId="18" fillId="0" borderId="3" xfId="0" applyNumberFormat="1" applyFont="1" applyBorder="1" applyAlignment="1" applyProtection="1">
      <alignment horizontal="center" vertical="center"/>
      <protection locked="0"/>
    </xf>
    <xf numFmtId="0" fontId="18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 wrapText="1"/>
    </xf>
    <xf numFmtId="164" fontId="18" fillId="0" borderId="3" xfId="1" applyNumberFormat="1" applyFont="1" applyFill="1" applyBorder="1" applyAlignment="1">
      <alignment horizontal="center" vertical="center"/>
    </xf>
    <xf numFmtId="0" fontId="18" fillId="4" borderId="4" xfId="0" applyFont="1" applyFill="1" applyBorder="1" applyAlignment="1" applyProtection="1">
      <alignment horizontal="center" vertical="center"/>
      <protection locked="0"/>
    </xf>
    <xf numFmtId="0" fontId="18" fillId="4" borderId="2" xfId="0" applyFont="1" applyFill="1" applyBorder="1" applyAlignment="1">
      <alignment horizontal="center" vertical="center"/>
    </xf>
    <xf numFmtId="164" fontId="18" fillId="0" borderId="3" xfId="1" applyNumberFormat="1" applyFont="1" applyFill="1" applyBorder="1" applyAlignment="1" applyProtection="1">
      <alignment horizontal="center" vertical="center"/>
      <protection locked="0"/>
    </xf>
    <xf numFmtId="166" fontId="18" fillId="0" borderId="3" xfId="2" applyNumberFormat="1" applyFont="1" applyFill="1" applyBorder="1" applyAlignment="1">
      <alignment horizontal="center" vertical="center"/>
    </xf>
    <xf numFmtId="49" fontId="18" fillId="0" borderId="3" xfId="0" applyNumberFormat="1" applyFont="1" applyBorder="1" applyAlignment="1">
      <alignment horizontal="center" vertical="center"/>
    </xf>
    <xf numFmtId="49" fontId="18" fillId="0" borderId="3" xfId="0" applyNumberFormat="1" applyFont="1" applyBorder="1" applyAlignment="1" applyProtection="1">
      <alignment horizontal="center" vertical="center"/>
      <protection locked="0"/>
    </xf>
    <xf numFmtId="0" fontId="18" fillId="0" borderId="0" xfId="0" applyFont="1" applyAlignment="1">
      <alignment horizontal="center" vertical="center"/>
    </xf>
    <xf numFmtId="49" fontId="19" fillId="0" borderId="3" xfId="0" applyNumberFormat="1" applyFont="1" applyBorder="1" applyAlignment="1">
      <alignment horizontal="center" vertical="center"/>
    </xf>
    <xf numFmtId="0" fontId="18" fillId="4" borderId="1" xfId="0" applyFont="1" applyFill="1" applyBorder="1" applyAlignment="1" applyProtection="1">
      <alignment horizontal="center" vertical="center"/>
      <protection locked="0"/>
    </xf>
    <xf numFmtId="0" fontId="18" fillId="7" borderId="0" xfId="0" applyFont="1" applyFill="1" applyAlignment="1">
      <alignment horizontal="center" vertical="center"/>
    </xf>
    <xf numFmtId="165" fontId="18" fillId="7" borderId="3" xfId="0" applyNumberFormat="1" applyFont="1" applyFill="1" applyBorder="1" applyAlignment="1" applyProtection="1">
      <alignment horizontal="center" vertical="center"/>
      <protection locked="0"/>
    </xf>
    <xf numFmtId="0" fontId="18" fillId="7" borderId="3" xfId="0" applyFont="1" applyFill="1" applyBorder="1" applyAlignment="1" applyProtection="1">
      <alignment horizontal="center" vertical="center"/>
      <protection locked="0"/>
    </xf>
    <xf numFmtId="0" fontId="18" fillId="7" borderId="3" xfId="0" applyFont="1" applyFill="1" applyBorder="1" applyAlignment="1">
      <alignment horizontal="center" vertical="center" wrapText="1"/>
    </xf>
    <xf numFmtId="0" fontId="18" fillId="7" borderId="3" xfId="0" applyFont="1" applyFill="1" applyBorder="1" applyAlignment="1">
      <alignment horizontal="center" vertical="center"/>
    </xf>
    <xf numFmtId="164" fontId="18" fillId="7" borderId="3" xfId="1" applyNumberFormat="1" applyFont="1" applyFill="1" applyBorder="1" applyAlignment="1">
      <alignment horizontal="center" vertical="center"/>
    </xf>
    <xf numFmtId="0" fontId="18" fillId="7" borderId="4" xfId="0" applyFont="1" applyFill="1" applyBorder="1" applyAlignment="1" applyProtection="1">
      <alignment horizontal="center" vertical="center"/>
      <protection locked="0"/>
    </xf>
    <xf numFmtId="0" fontId="18" fillId="7" borderId="2" xfId="0" applyFont="1" applyFill="1" applyBorder="1" applyAlignment="1">
      <alignment horizontal="center" vertical="center"/>
    </xf>
    <xf numFmtId="164" fontId="18" fillId="7" borderId="3" xfId="1" applyNumberFormat="1" applyFont="1" applyFill="1" applyBorder="1" applyAlignment="1" applyProtection="1">
      <alignment horizontal="center" vertical="center"/>
      <protection locked="0"/>
    </xf>
    <xf numFmtId="49" fontId="18" fillId="7" borderId="3" xfId="0" applyNumberFormat="1" applyFont="1" applyFill="1" applyBorder="1" applyAlignment="1" applyProtection="1">
      <alignment horizontal="center" vertical="center"/>
      <protection locked="0"/>
    </xf>
    <xf numFmtId="49" fontId="19" fillId="7" borderId="3" xfId="0" applyNumberFormat="1" applyFont="1" applyFill="1" applyBorder="1" applyAlignment="1">
      <alignment horizontal="center" vertical="center"/>
    </xf>
    <xf numFmtId="49" fontId="18" fillId="0" borderId="3" xfId="0" applyNumberFormat="1" applyFont="1" applyBorder="1" applyAlignment="1">
      <alignment horizontal="center" vertical="center" readingOrder="2"/>
    </xf>
    <xf numFmtId="0" fontId="21" fillId="0" borderId="3" xfId="0" applyFont="1" applyBorder="1" applyAlignment="1">
      <alignment horizontal="center"/>
    </xf>
    <xf numFmtId="164" fontId="21" fillId="0" borderId="3" xfId="1" applyNumberFormat="1" applyFont="1" applyFill="1" applyBorder="1" applyAlignment="1">
      <alignment horizontal="center"/>
    </xf>
    <xf numFmtId="0" fontId="21" fillId="0" borderId="3" xfId="0" applyFont="1" applyBorder="1" applyAlignment="1">
      <alignment horizontal="center" wrapText="1"/>
    </xf>
    <xf numFmtId="49" fontId="21" fillId="0" borderId="3" xfId="0" applyNumberFormat="1" applyFont="1" applyBorder="1" applyAlignment="1">
      <alignment horizontal="center"/>
    </xf>
    <xf numFmtId="2" fontId="22" fillId="0" borderId="3" xfId="0" applyNumberFormat="1" applyFont="1" applyBorder="1" applyAlignment="1">
      <alignment horizontal="center"/>
    </xf>
    <xf numFmtId="0" fontId="23" fillId="0" borderId="0" xfId="0" applyFont="1" applyAlignment="1">
      <alignment horizontal="center" vertical="center"/>
    </xf>
    <xf numFmtId="0" fontId="21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9" fillId="0" borderId="4" xfId="0" applyFont="1" applyBorder="1" applyAlignment="1" applyProtection="1">
      <alignment horizontal="center" vertical="center"/>
      <protection locked="0"/>
    </xf>
    <xf numFmtId="0" fontId="8" fillId="0" borderId="2" xfId="0" applyFont="1" applyBorder="1" applyAlignment="1">
      <alignment horizontal="center" vertical="center"/>
    </xf>
    <xf numFmtId="49" fontId="18" fillId="2" borderId="3" xfId="0" applyNumberFormat="1" applyFont="1" applyFill="1" applyBorder="1" applyAlignment="1">
      <alignment horizontal="center" vertical="center"/>
    </xf>
    <xf numFmtId="0" fontId="8" fillId="7" borderId="5" xfId="0" applyFont="1" applyFill="1" applyBorder="1" applyAlignment="1" applyProtection="1">
      <alignment horizontal="center" vertical="center"/>
      <protection locked="0"/>
    </xf>
    <xf numFmtId="0" fontId="24" fillId="2" borderId="0" xfId="0" applyFont="1" applyFill="1" applyAlignment="1">
      <alignment horizontal="center" vertical="center"/>
    </xf>
    <xf numFmtId="1" fontId="24" fillId="0" borderId="3" xfId="0" applyNumberFormat="1" applyFont="1" applyBorder="1" applyAlignment="1" applyProtection="1">
      <alignment horizontal="center" vertical="center"/>
      <protection locked="0"/>
    </xf>
    <xf numFmtId="165" fontId="24" fillId="0" borderId="3" xfId="0" applyNumberFormat="1" applyFont="1" applyBorder="1" applyAlignment="1" applyProtection="1">
      <alignment horizontal="center" vertical="center"/>
      <protection locked="0"/>
    </xf>
    <xf numFmtId="0" fontId="24" fillId="0" borderId="3" xfId="0" applyFont="1" applyBorder="1" applyAlignment="1" applyProtection="1">
      <alignment horizontal="center" vertical="center"/>
      <protection locked="0"/>
    </xf>
    <xf numFmtId="0" fontId="24" fillId="0" borderId="3" xfId="0" applyFont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/>
    </xf>
    <xf numFmtId="164" fontId="24" fillId="0" borderId="3" xfId="1" applyNumberFormat="1" applyFont="1" applyFill="1" applyBorder="1" applyAlignment="1">
      <alignment horizontal="center" vertical="center"/>
    </xf>
    <xf numFmtId="0" fontId="24" fillId="4" borderId="4" xfId="0" applyFont="1" applyFill="1" applyBorder="1" applyAlignment="1" applyProtection="1">
      <alignment horizontal="center" vertical="center"/>
      <protection locked="0"/>
    </xf>
    <xf numFmtId="0" fontId="24" fillId="4" borderId="2" xfId="0" applyFont="1" applyFill="1" applyBorder="1" applyAlignment="1">
      <alignment horizontal="center" vertical="center"/>
    </xf>
    <xf numFmtId="164" fontId="24" fillId="0" borderId="3" xfId="1" applyNumberFormat="1" applyFont="1" applyFill="1" applyBorder="1" applyAlignment="1" applyProtection="1">
      <alignment horizontal="center" vertical="center"/>
      <protection locked="0"/>
    </xf>
    <xf numFmtId="49" fontId="24" fillId="0" borderId="3" xfId="0" applyNumberFormat="1" applyFont="1" applyBorder="1" applyAlignment="1" applyProtection="1">
      <alignment horizontal="center" vertical="center"/>
      <protection locked="0"/>
    </xf>
    <xf numFmtId="0" fontId="24" fillId="0" borderId="0" xfId="0" applyFont="1" applyAlignment="1">
      <alignment horizontal="center" vertical="center"/>
    </xf>
    <xf numFmtId="49" fontId="25" fillId="0" borderId="3" xfId="0" applyNumberFormat="1" applyFont="1" applyBorder="1" applyAlignment="1">
      <alignment horizontal="center" vertical="center"/>
    </xf>
    <xf numFmtId="49" fontId="26" fillId="0" borderId="3" xfId="0" applyNumberFormat="1" applyFont="1" applyBorder="1" applyAlignment="1">
      <alignment horizontal="center" vertical="center" readingOrder="2"/>
    </xf>
    <xf numFmtId="0" fontId="24" fillId="4" borderId="1" xfId="0" applyFont="1" applyFill="1" applyBorder="1" applyAlignment="1" applyProtection="1">
      <alignment horizontal="center" vertical="center"/>
      <protection locked="0"/>
    </xf>
    <xf numFmtId="49" fontId="8" fillId="2" borderId="3" xfId="0" applyNumberFormat="1" applyFont="1" applyFill="1" applyBorder="1" applyAlignment="1">
      <alignment horizontal="center" vertical="center" readingOrder="2"/>
    </xf>
    <xf numFmtId="49" fontId="24" fillId="0" borderId="3" xfId="0" applyNumberFormat="1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 wrapText="1" readingOrder="2"/>
    </xf>
    <xf numFmtId="166" fontId="24" fillId="0" borderId="3" xfId="2" applyNumberFormat="1" applyFont="1" applyFill="1" applyBorder="1" applyAlignment="1">
      <alignment horizontal="center" vertical="center"/>
    </xf>
    <xf numFmtId="49" fontId="24" fillId="2" borderId="3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 readingOrder="2"/>
    </xf>
    <xf numFmtId="0" fontId="9" fillId="8" borderId="3" xfId="0" applyFont="1" applyFill="1" applyBorder="1" applyAlignment="1" applyProtection="1">
      <alignment horizontal="center" vertical="center"/>
      <protection locked="0"/>
    </xf>
    <xf numFmtId="1" fontId="9" fillId="8" borderId="3" xfId="0" applyNumberFormat="1" applyFont="1" applyFill="1" applyBorder="1" applyAlignment="1" applyProtection="1">
      <alignment horizontal="center" vertical="center"/>
      <protection locked="0"/>
    </xf>
    <xf numFmtId="165" fontId="9" fillId="8" borderId="3" xfId="0" applyNumberFormat="1" applyFont="1" applyFill="1" applyBorder="1" applyAlignment="1" applyProtection="1">
      <alignment horizontal="center" vertical="center"/>
      <protection locked="0"/>
    </xf>
    <xf numFmtId="0" fontId="9" fillId="8" borderId="3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 wrapText="1"/>
    </xf>
    <xf numFmtId="164" fontId="9" fillId="8" borderId="3" xfId="1" applyNumberFormat="1" applyFont="1" applyFill="1" applyBorder="1" applyAlignment="1">
      <alignment horizontal="center" vertical="center"/>
    </xf>
    <xf numFmtId="0" fontId="9" fillId="8" borderId="4" xfId="0" applyFont="1" applyFill="1" applyBorder="1" applyAlignment="1" applyProtection="1">
      <alignment horizontal="center" vertical="center"/>
      <protection locked="0"/>
    </xf>
    <xf numFmtId="0" fontId="9" fillId="8" borderId="2" xfId="0" applyFont="1" applyFill="1" applyBorder="1" applyAlignment="1">
      <alignment horizontal="center" vertical="center"/>
    </xf>
    <xf numFmtId="164" fontId="9" fillId="8" borderId="3" xfId="1" applyNumberFormat="1" applyFont="1" applyFill="1" applyBorder="1" applyAlignment="1" applyProtection="1">
      <alignment horizontal="center" vertical="center"/>
      <protection locked="0"/>
    </xf>
    <xf numFmtId="166" fontId="9" fillId="8" borderId="3" xfId="2" applyNumberFormat="1" applyFont="1" applyFill="1" applyBorder="1" applyAlignment="1">
      <alignment horizontal="center" vertical="center"/>
    </xf>
    <xf numFmtId="49" fontId="9" fillId="8" borderId="3" xfId="0" applyNumberFormat="1" applyFont="1" applyFill="1" applyBorder="1" applyAlignment="1">
      <alignment horizontal="center" vertical="center"/>
    </xf>
    <xf numFmtId="49" fontId="9" fillId="8" borderId="3" xfId="0" applyNumberFormat="1" applyFont="1" applyFill="1" applyBorder="1" applyAlignment="1" applyProtection="1">
      <alignment horizontal="center" vertical="center"/>
      <protection locked="0"/>
    </xf>
    <xf numFmtId="0" fontId="9" fillId="8" borderId="5" xfId="0" applyFont="1" applyFill="1" applyBorder="1" applyAlignment="1" applyProtection="1">
      <alignment horizontal="center" vertical="center"/>
      <protection locked="0"/>
    </xf>
    <xf numFmtId="49" fontId="8" fillId="0" borderId="3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49" fontId="8" fillId="0" borderId="7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5" xfId="0" applyFont="1" applyBorder="1" applyAlignment="1" applyProtection="1">
      <alignment horizontal="center" vertical="center"/>
      <protection locked="0"/>
    </xf>
    <xf numFmtId="0" fontId="8" fillId="0" borderId="7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66" fontId="8" fillId="0" borderId="7" xfId="2" applyNumberFormat="1" applyFont="1" applyFill="1" applyBorder="1" applyAlignment="1">
      <alignment horizontal="center" vertical="center"/>
    </xf>
    <xf numFmtId="166" fontId="8" fillId="0" borderId="5" xfId="2" applyNumberFormat="1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 applyProtection="1">
      <alignment horizontal="center" vertical="center"/>
      <protection locked="0"/>
    </xf>
    <xf numFmtId="0" fontId="8" fillId="0" borderId="5" xfId="0" applyFont="1" applyBorder="1" applyAlignment="1" applyProtection="1">
      <alignment horizontal="center" vertical="center"/>
      <protection locked="0"/>
    </xf>
    <xf numFmtId="1" fontId="8" fillId="0" borderId="7" xfId="0" applyNumberFormat="1" applyFont="1" applyBorder="1" applyAlignment="1" applyProtection="1">
      <alignment horizontal="center" vertical="center"/>
      <protection locked="0"/>
    </xf>
    <xf numFmtId="1" fontId="8" fillId="0" borderId="5" xfId="0" applyNumberFormat="1" applyFont="1" applyBorder="1" applyAlignment="1" applyProtection="1">
      <alignment horizontal="center" vertical="center"/>
      <protection locked="0"/>
    </xf>
    <xf numFmtId="166" fontId="8" fillId="0" borderId="8" xfId="2" applyNumberFormat="1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49" fontId="8" fillId="0" borderId="8" xfId="0" applyNumberFormat="1" applyFont="1" applyBorder="1" applyAlignment="1">
      <alignment horizontal="center" vertical="center"/>
    </xf>
    <xf numFmtId="0" fontId="14" fillId="0" borderId="8" xfId="0" applyFont="1" applyBorder="1" applyAlignment="1" applyProtection="1">
      <alignment horizontal="center" vertical="center"/>
      <protection locked="0"/>
    </xf>
    <xf numFmtId="0" fontId="8" fillId="0" borderId="8" xfId="0" applyFont="1" applyBorder="1" applyAlignment="1" applyProtection="1">
      <alignment horizontal="center" vertical="center"/>
      <protection locked="0"/>
    </xf>
    <xf numFmtId="1" fontId="8" fillId="0" borderId="8" xfId="0" applyNumberFormat="1" applyFont="1" applyBorder="1" applyAlignment="1" applyProtection="1">
      <alignment horizontal="center" vertical="center"/>
      <protection locked="0"/>
    </xf>
    <xf numFmtId="0" fontId="8" fillId="0" borderId="8" xfId="0" applyFont="1" applyBorder="1" applyAlignment="1">
      <alignment horizontal="center" vertical="center"/>
    </xf>
    <xf numFmtId="49" fontId="8" fillId="2" borderId="7" xfId="0" applyNumberFormat="1" applyFont="1" applyFill="1" applyBorder="1" applyAlignment="1">
      <alignment horizontal="center" vertical="center"/>
    </xf>
    <xf numFmtId="49" fontId="8" fillId="2" borderId="8" xfId="0" applyNumberFormat="1" applyFont="1" applyFill="1" applyBorder="1" applyAlignment="1">
      <alignment horizontal="center" vertical="center"/>
    </xf>
    <xf numFmtId="49" fontId="8" fillId="2" borderId="5" xfId="0" applyNumberFormat="1" applyFont="1" applyFill="1" applyBorder="1" applyAlignment="1">
      <alignment horizontal="center" vertical="center"/>
    </xf>
    <xf numFmtId="0" fontId="8" fillId="7" borderId="7" xfId="0" applyFont="1" applyFill="1" applyBorder="1" applyAlignment="1" applyProtection="1">
      <alignment horizontal="center" vertical="center"/>
      <protection locked="0"/>
    </xf>
    <xf numFmtId="0" fontId="8" fillId="7" borderId="5" xfId="0" applyFont="1" applyFill="1" applyBorder="1" applyAlignment="1" applyProtection="1">
      <alignment horizontal="center" vertical="center"/>
      <protection locked="0"/>
    </xf>
    <xf numFmtId="1" fontId="8" fillId="7" borderId="7" xfId="0" applyNumberFormat="1" applyFont="1" applyFill="1" applyBorder="1" applyAlignment="1" applyProtection="1">
      <alignment horizontal="center" vertical="center"/>
      <protection locked="0"/>
    </xf>
    <xf numFmtId="1" fontId="8" fillId="7" borderId="5" xfId="0" applyNumberFormat="1" applyFont="1" applyFill="1" applyBorder="1" applyAlignment="1" applyProtection="1">
      <alignment horizontal="center" vertical="center"/>
      <protection locked="0"/>
    </xf>
    <xf numFmtId="0" fontId="15" fillId="2" borderId="1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wrapText="1"/>
    </xf>
    <xf numFmtId="0" fontId="16" fillId="0" borderId="2" xfId="0" applyFont="1" applyBorder="1" applyAlignment="1">
      <alignment horizontal="center" wrapText="1"/>
    </xf>
    <xf numFmtId="49" fontId="18" fillId="0" borderId="7" xfId="0" applyNumberFormat="1" applyFont="1" applyBorder="1" applyAlignment="1">
      <alignment horizontal="center" vertical="center"/>
    </xf>
    <xf numFmtId="49" fontId="18" fillId="0" borderId="8" xfId="0" applyNumberFormat="1" applyFont="1" applyBorder="1" applyAlignment="1">
      <alignment horizontal="center" vertical="center"/>
    </xf>
    <xf numFmtId="49" fontId="18" fillId="0" borderId="5" xfId="0" applyNumberFormat="1" applyFont="1" applyBorder="1" applyAlignment="1">
      <alignment horizontal="center" vertical="center"/>
    </xf>
    <xf numFmtId="0" fontId="18" fillId="0" borderId="7" xfId="0" applyFont="1" applyBorder="1" applyAlignment="1" applyProtection="1">
      <alignment horizontal="center" vertical="center"/>
      <protection locked="0"/>
    </xf>
    <xf numFmtId="0" fontId="18" fillId="0" borderId="8" xfId="0" applyFont="1" applyBorder="1" applyAlignment="1" applyProtection="1">
      <alignment horizontal="center" vertical="center"/>
      <protection locked="0"/>
    </xf>
    <xf numFmtId="0" fontId="18" fillId="0" borderId="5" xfId="0" applyFont="1" applyBorder="1" applyAlignment="1" applyProtection="1">
      <alignment horizontal="center" vertical="center"/>
      <protection locked="0"/>
    </xf>
    <xf numFmtId="49" fontId="18" fillId="2" borderId="7" xfId="0" applyNumberFormat="1" applyFont="1" applyFill="1" applyBorder="1" applyAlignment="1">
      <alignment horizontal="center" vertical="center"/>
    </xf>
    <xf numFmtId="49" fontId="18" fillId="2" borderId="8" xfId="0" applyNumberFormat="1" applyFont="1" applyFill="1" applyBorder="1" applyAlignment="1">
      <alignment horizontal="center" vertical="center"/>
    </xf>
    <xf numFmtId="49" fontId="18" fillId="2" borderId="5" xfId="0" applyNumberFormat="1" applyFont="1" applyFill="1" applyBorder="1" applyAlignment="1">
      <alignment horizontal="center" vertical="center"/>
    </xf>
    <xf numFmtId="1" fontId="18" fillId="0" borderId="7" xfId="0" applyNumberFormat="1" applyFont="1" applyBorder="1" applyAlignment="1" applyProtection="1">
      <alignment horizontal="center" vertical="center"/>
      <protection locked="0"/>
    </xf>
    <xf numFmtId="1" fontId="18" fillId="0" borderId="8" xfId="0" applyNumberFormat="1" applyFont="1" applyBorder="1" applyAlignment="1" applyProtection="1">
      <alignment horizontal="center" vertical="center"/>
      <protection locked="0"/>
    </xf>
    <xf numFmtId="1" fontId="18" fillId="0" borderId="5" xfId="0" applyNumberFormat="1" applyFont="1" applyBorder="1" applyAlignment="1" applyProtection="1">
      <alignment horizontal="center" vertical="center"/>
      <protection locked="0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166" fontId="18" fillId="0" borderId="7" xfId="2" applyNumberFormat="1" applyFont="1" applyFill="1" applyBorder="1" applyAlignment="1">
      <alignment horizontal="center" vertical="center"/>
    </xf>
    <xf numFmtId="166" fontId="18" fillId="0" borderId="8" xfId="2" applyNumberFormat="1" applyFont="1" applyFill="1" applyBorder="1" applyAlignment="1">
      <alignment horizontal="center" vertical="center"/>
    </xf>
    <xf numFmtId="166" fontId="18" fillId="0" borderId="5" xfId="2" applyNumberFormat="1" applyFont="1" applyFill="1" applyBorder="1" applyAlignment="1">
      <alignment horizontal="center" vertical="center"/>
    </xf>
    <xf numFmtId="0" fontId="18" fillId="0" borderId="7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165" fontId="8" fillId="0" borderId="4" xfId="0" applyNumberFormat="1" applyFont="1" applyBorder="1" applyAlignment="1" applyProtection="1">
      <alignment horizontal="center" vertical="center"/>
      <protection locked="0"/>
    </xf>
    <xf numFmtId="165" fontId="8" fillId="0" borderId="9" xfId="0" applyNumberFormat="1" applyFont="1" applyBorder="1" applyAlignment="1" applyProtection="1">
      <alignment horizontal="center" vertical="center"/>
      <protection locked="0"/>
    </xf>
    <xf numFmtId="165" fontId="8" fillId="0" borderId="10" xfId="0" applyNumberFormat="1" applyFont="1" applyBorder="1" applyAlignment="1" applyProtection="1">
      <alignment horizontal="center" vertical="center"/>
      <protection locked="0"/>
    </xf>
    <xf numFmtId="165" fontId="8" fillId="0" borderId="11" xfId="0" applyNumberFormat="1" applyFont="1" applyBorder="1" applyAlignment="1" applyProtection="1">
      <alignment horizontal="center" vertical="center"/>
      <protection locked="0"/>
    </xf>
    <xf numFmtId="0" fontId="8" fillId="7" borderId="8" xfId="0" applyFont="1" applyFill="1" applyBorder="1" applyAlignment="1" applyProtection="1">
      <alignment horizontal="center" vertical="center"/>
      <protection locked="0"/>
    </xf>
    <xf numFmtId="1" fontId="8" fillId="7" borderId="8" xfId="0" applyNumberFormat="1" applyFont="1" applyFill="1" applyBorder="1" applyAlignment="1" applyProtection="1">
      <alignment horizontal="center" vertical="center"/>
      <protection locked="0"/>
    </xf>
    <xf numFmtId="49" fontId="18" fillId="7" borderId="7" xfId="0" applyNumberFormat="1" applyFont="1" applyFill="1" applyBorder="1" applyAlignment="1">
      <alignment horizontal="center" vertical="center"/>
    </xf>
    <xf numFmtId="49" fontId="18" fillId="7" borderId="8" xfId="0" applyNumberFormat="1" applyFont="1" applyFill="1" applyBorder="1" applyAlignment="1">
      <alignment horizontal="center" vertical="center"/>
    </xf>
    <xf numFmtId="49" fontId="18" fillId="7" borderId="5" xfId="0" applyNumberFormat="1" applyFont="1" applyFill="1" applyBorder="1" applyAlignment="1">
      <alignment horizontal="center" vertical="center"/>
    </xf>
    <xf numFmtId="0" fontId="18" fillId="7" borderId="7" xfId="0" applyFont="1" applyFill="1" applyBorder="1" applyAlignment="1" applyProtection="1">
      <alignment horizontal="center" vertical="center"/>
      <protection locked="0"/>
    </xf>
    <xf numFmtId="0" fontId="18" fillId="7" borderId="8" xfId="0" applyFont="1" applyFill="1" applyBorder="1" applyAlignment="1" applyProtection="1">
      <alignment horizontal="center" vertical="center"/>
      <protection locked="0"/>
    </xf>
    <xf numFmtId="0" fontId="18" fillId="7" borderId="5" xfId="0" applyFont="1" applyFill="1" applyBorder="1" applyAlignment="1" applyProtection="1">
      <alignment horizontal="center" vertical="center"/>
      <protection locked="0"/>
    </xf>
    <xf numFmtId="1" fontId="18" fillId="7" borderId="7" xfId="0" applyNumberFormat="1" applyFont="1" applyFill="1" applyBorder="1" applyAlignment="1" applyProtection="1">
      <alignment horizontal="center" vertical="center"/>
      <protection locked="0"/>
    </xf>
    <xf numFmtId="1" fontId="18" fillId="7" borderId="8" xfId="0" applyNumberFormat="1" applyFont="1" applyFill="1" applyBorder="1" applyAlignment="1" applyProtection="1">
      <alignment horizontal="center" vertical="center"/>
      <protection locked="0"/>
    </xf>
    <xf numFmtId="1" fontId="18" fillId="7" borderId="5" xfId="0" applyNumberFormat="1" applyFont="1" applyFill="1" applyBorder="1" applyAlignment="1" applyProtection="1">
      <alignment horizontal="center" vertical="center"/>
      <protection locked="0"/>
    </xf>
    <xf numFmtId="0" fontId="18" fillId="7" borderId="7" xfId="0" applyFont="1" applyFill="1" applyBorder="1" applyAlignment="1">
      <alignment horizontal="center" vertical="center"/>
    </xf>
    <xf numFmtId="0" fontId="18" fillId="7" borderId="8" xfId="0" applyFont="1" applyFill="1" applyBorder="1" applyAlignment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8" fillId="7" borderId="7" xfId="0" applyFont="1" applyFill="1" applyBorder="1" applyAlignment="1">
      <alignment horizontal="center" vertical="center" wrapText="1"/>
    </xf>
    <xf numFmtId="0" fontId="18" fillId="7" borderId="8" xfId="0" applyFont="1" applyFill="1" applyBorder="1" applyAlignment="1">
      <alignment horizontal="center" vertical="center" wrapText="1"/>
    </xf>
    <xf numFmtId="0" fontId="18" fillId="7" borderId="5" xfId="0" applyFont="1" applyFill="1" applyBorder="1" applyAlignment="1">
      <alignment horizontal="center" vertical="center" wrapText="1"/>
    </xf>
    <xf numFmtId="166" fontId="18" fillId="7" borderId="7" xfId="2" applyNumberFormat="1" applyFont="1" applyFill="1" applyBorder="1" applyAlignment="1">
      <alignment horizontal="center" vertical="center"/>
    </xf>
    <xf numFmtId="166" fontId="18" fillId="7" borderId="8" xfId="2" applyNumberFormat="1" applyFont="1" applyFill="1" applyBorder="1" applyAlignment="1">
      <alignment horizontal="center" vertical="center"/>
    </xf>
    <xf numFmtId="166" fontId="18" fillId="7" borderId="5" xfId="2" applyNumberFormat="1" applyFont="1" applyFill="1" applyBorder="1" applyAlignment="1">
      <alignment horizontal="center" vertical="center"/>
    </xf>
    <xf numFmtId="49" fontId="8" fillId="2" borderId="7" xfId="0" applyNumberFormat="1" applyFont="1" applyFill="1" applyBorder="1" applyAlignment="1">
      <alignment horizontal="center" vertical="center" wrapText="1" readingOrder="2"/>
    </xf>
    <xf numFmtId="49" fontId="8" fillId="2" borderId="8" xfId="0" applyNumberFormat="1" applyFont="1" applyFill="1" applyBorder="1" applyAlignment="1">
      <alignment horizontal="center" vertical="center" wrapText="1" readingOrder="2"/>
    </xf>
    <xf numFmtId="49" fontId="8" fillId="2" borderId="5" xfId="0" applyNumberFormat="1" applyFont="1" applyFill="1" applyBorder="1" applyAlignment="1">
      <alignment horizontal="center" vertical="center" wrapText="1" readingOrder="2"/>
    </xf>
    <xf numFmtId="0" fontId="18" fillId="0" borderId="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49" fontId="18" fillId="2" borderId="7" xfId="0" applyNumberFormat="1" applyFont="1" applyFill="1" applyBorder="1" applyAlignment="1">
      <alignment horizontal="center" vertical="center" readingOrder="2"/>
    </xf>
    <xf numFmtId="49" fontId="18" fillId="2" borderId="5" xfId="0" applyNumberFormat="1" applyFont="1" applyFill="1" applyBorder="1" applyAlignment="1">
      <alignment horizontal="center" vertical="center" readingOrder="2"/>
    </xf>
    <xf numFmtId="0" fontId="20" fillId="2" borderId="1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49" fontId="24" fillId="2" borderId="7" xfId="0" applyNumberFormat="1" applyFont="1" applyFill="1" applyBorder="1" applyAlignment="1">
      <alignment horizontal="center" vertical="center"/>
    </xf>
    <xf numFmtId="49" fontId="24" fillId="2" borderId="8" xfId="0" applyNumberFormat="1" applyFont="1" applyFill="1" applyBorder="1" applyAlignment="1">
      <alignment horizontal="center" vertical="center"/>
    </xf>
    <xf numFmtId="49" fontId="24" fillId="2" borderId="5" xfId="0" applyNumberFormat="1" applyFont="1" applyFill="1" applyBorder="1" applyAlignment="1">
      <alignment horizontal="center" vertical="center"/>
    </xf>
    <xf numFmtId="0" fontId="24" fillId="0" borderId="7" xfId="0" applyFont="1" applyBorder="1" applyAlignment="1" applyProtection="1">
      <alignment horizontal="center" vertical="center"/>
      <protection locked="0"/>
    </xf>
    <xf numFmtId="0" fontId="24" fillId="0" borderId="8" xfId="0" applyFont="1" applyBorder="1" applyAlignment="1" applyProtection="1">
      <alignment horizontal="center" vertical="center"/>
      <protection locked="0"/>
    </xf>
    <xf numFmtId="0" fontId="24" fillId="0" borderId="5" xfId="0" applyFont="1" applyBorder="1" applyAlignment="1" applyProtection="1">
      <alignment horizontal="center" vertical="center"/>
      <protection locked="0"/>
    </xf>
    <xf numFmtId="1" fontId="24" fillId="0" borderId="7" xfId="0" applyNumberFormat="1" applyFont="1" applyBorder="1" applyAlignment="1" applyProtection="1">
      <alignment horizontal="center" vertical="center"/>
      <protection locked="0"/>
    </xf>
    <xf numFmtId="1" fontId="24" fillId="0" borderId="8" xfId="0" applyNumberFormat="1" applyFont="1" applyBorder="1" applyAlignment="1" applyProtection="1">
      <alignment horizontal="center" vertical="center"/>
      <protection locked="0"/>
    </xf>
    <xf numFmtId="1" fontId="24" fillId="0" borderId="5" xfId="0" applyNumberFormat="1" applyFont="1" applyBorder="1" applyAlignment="1" applyProtection="1">
      <alignment horizontal="center" vertical="center"/>
      <protection locked="0"/>
    </xf>
    <xf numFmtId="0" fontId="24" fillId="0" borderId="7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49" fontId="24" fillId="0" borderId="7" xfId="0" applyNumberFormat="1" applyFont="1" applyBorder="1" applyAlignment="1">
      <alignment horizontal="center" vertical="center"/>
    </xf>
    <xf numFmtId="49" fontId="24" fillId="0" borderId="8" xfId="0" applyNumberFormat="1" applyFont="1" applyBorder="1" applyAlignment="1">
      <alignment horizontal="center" vertical="center"/>
    </xf>
    <xf numFmtId="49" fontId="24" fillId="0" borderId="5" xfId="0" applyNumberFormat="1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166" fontId="24" fillId="0" borderId="7" xfId="2" applyNumberFormat="1" applyFont="1" applyFill="1" applyBorder="1" applyAlignment="1">
      <alignment horizontal="center" vertical="center"/>
    </xf>
    <xf numFmtId="166" fontId="24" fillId="0" borderId="8" xfId="2" applyNumberFormat="1" applyFont="1" applyFill="1" applyBorder="1" applyAlignment="1">
      <alignment horizontal="center" vertical="center"/>
    </xf>
    <xf numFmtId="166" fontId="24" fillId="0" borderId="5" xfId="2" applyNumberFormat="1" applyFont="1" applyFill="1" applyBorder="1" applyAlignment="1">
      <alignment horizontal="center" vertical="center"/>
    </xf>
    <xf numFmtId="49" fontId="26" fillId="0" borderId="7" xfId="0" applyNumberFormat="1" applyFont="1" applyBorder="1" applyAlignment="1">
      <alignment horizontal="center" vertical="center" readingOrder="2"/>
    </xf>
    <xf numFmtId="49" fontId="26" fillId="0" borderId="8" xfId="0" applyNumberFormat="1" applyFont="1" applyBorder="1" applyAlignment="1">
      <alignment horizontal="center" vertical="center" readingOrder="2"/>
    </xf>
    <xf numFmtId="49" fontId="26" fillId="0" borderId="5" xfId="0" applyNumberFormat="1" applyFont="1" applyBorder="1" applyAlignment="1">
      <alignment horizontal="center" vertical="center" readingOrder="2"/>
    </xf>
    <xf numFmtId="0" fontId="8" fillId="0" borderId="7" xfId="0" applyFont="1" applyBorder="1" applyAlignment="1">
      <alignment horizontal="center" vertical="center" wrapText="1" readingOrder="2"/>
    </xf>
    <xf numFmtId="0" fontId="8" fillId="0" borderId="5" xfId="0" applyFont="1" applyBorder="1" applyAlignment="1">
      <alignment horizontal="center" vertical="center" wrapText="1" readingOrder="2"/>
    </xf>
    <xf numFmtId="49" fontId="8" fillId="2" borderId="7" xfId="0" applyNumberFormat="1" applyFont="1" applyFill="1" applyBorder="1" applyAlignment="1">
      <alignment horizontal="center" vertical="center" readingOrder="2"/>
    </xf>
    <xf numFmtId="49" fontId="8" fillId="2" borderId="5" xfId="0" applyNumberFormat="1" applyFont="1" applyFill="1" applyBorder="1" applyAlignment="1">
      <alignment horizontal="center" vertical="center" readingOrder="2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6" fontId="18" fillId="2" borderId="4" xfId="2" applyNumberFormat="1" applyFont="1" applyFill="1" applyBorder="1" applyAlignment="1">
      <alignment horizontal="center" vertical="center" readingOrder="2"/>
    </xf>
    <xf numFmtId="166" fontId="18" fillId="2" borderId="6" xfId="2" applyNumberFormat="1" applyFont="1" applyFill="1" applyBorder="1" applyAlignment="1">
      <alignment horizontal="center" vertical="center" readingOrder="2"/>
    </xf>
    <xf numFmtId="166" fontId="18" fillId="2" borderId="9" xfId="2" applyNumberFormat="1" applyFont="1" applyFill="1" applyBorder="1" applyAlignment="1">
      <alignment horizontal="center" vertical="center" readingOrder="2"/>
    </xf>
    <xf numFmtId="166" fontId="18" fillId="2" borderId="10" xfId="2" applyNumberFormat="1" applyFont="1" applyFill="1" applyBorder="1" applyAlignment="1">
      <alignment horizontal="center" vertical="center" readingOrder="2"/>
    </xf>
    <xf numFmtId="166" fontId="18" fillId="2" borderId="13" xfId="2" applyNumberFormat="1" applyFont="1" applyFill="1" applyBorder="1" applyAlignment="1">
      <alignment horizontal="center" vertical="center" readingOrder="2"/>
    </xf>
    <xf numFmtId="166" fontId="18" fillId="2" borderId="11" xfId="2" applyNumberFormat="1" applyFont="1" applyFill="1" applyBorder="1" applyAlignment="1">
      <alignment horizontal="center" vertical="center" readingOrder="2"/>
    </xf>
    <xf numFmtId="166" fontId="18" fillId="2" borderId="1" xfId="2" applyNumberFormat="1" applyFont="1" applyFill="1" applyBorder="1" applyAlignment="1">
      <alignment horizontal="center" vertical="center"/>
    </xf>
    <xf numFmtId="166" fontId="18" fillId="2" borderId="12" xfId="2" applyNumberFormat="1" applyFont="1" applyFill="1" applyBorder="1" applyAlignment="1">
      <alignment horizontal="center" vertical="center"/>
    </xf>
    <xf numFmtId="166" fontId="18" fillId="2" borderId="2" xfId="2" applyNumberFormat="1" applyFont="1" applyFill="1" applyBorder="1" applyAlignment="1">
      <alignment horizontal="center" vertical="center"/>
    </xf>
    <xf numFmtId="49" fontId="8" fillId="9" borderId="7" xfId="0" applyNumberFormat="1" applyFont="1" applyFill="1" applyBorder="1" applyAlignment="1">
      <alignment horizontal="center" vertical="center"/>
    </xf>
    <xf numFmtId="49" fontId="8" fillId="9" borderId="5" xfId="0" applyNumberFormat="1" applyFont="1" applyFill="1" applyBorder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181"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FF660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4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XAV\Dropbox\XAV%20coffee%20works\XAV%20Revenue\Excels\&#1575;&#1705;&#1587;&#1604;%20&#1582;&#1575;&#1605;\&#1587;&#1601;&#1575;&#1585;&#1588;&#1575;&#1578;%20&#1705;&#1575;&#1604;&#1575;.xlsx" TargetMode="External"/><Relationship Id="rId1" Type="http://schemas.openxmlformats.org/officeDocument/2006/relationships/externalLinkPath" Target="/Users/XAV/Dropbox/XAV%20coffee%20works/XAV%20Revenue/Excels/&#1575;&#1705;&#1587;&#1604;%20&#1582;&#1575;&#1605;/&#1587;&#1601;&#1575;&#1585;&#1588;&#1575;&#1578;%20&#1705;&#1575;&#1604;&#1575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XAV\Dropbox\XAV%20coffee%20works\XAV%20Revenue\Excels\&#1575;&#1705;&#1587;&#1604;%20&#1582;&#1575;&#1605;\&#1582;&#1585;&#1608;&#1580;%20&#1575;&#1586;%20&#1583;&#1601;&#1578;&#1585;.xlsx" TargetMode="External"/><Relationship Id="rId1" Type="http://schemas.openxmlformats.org/officeDocument/2006/relationships/externalLinkPath" Target="/Users/XAV/Dropbox/XAV%20coffee%20works/XAV%20Revenue/Excels/&#1575;&#1705;&#1587;&#1604;%20&#1582;&#1575;&#1605;/&#1582;&#1585;&#1608;&#1580;%20&#1575;&#1586;%20&#1583;&#1601;&#1578;&#1585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604;&#1740;&#1587;&#1578;%20&#1605;&#1581;&#1589;&#1608;&#1604;&#1575;&#1578;%20&#1588;&#1607;&#1585;&#1740;&#1608;&#1585;%201403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محصولات"/>
      <sheetName val="لیست محصولات 1402"/>
      <sheetName val="لیست محصولات اردیبهشت ۱۴۰۳"/>
      <sheetName val="لیست محصولات شهریور ۱۴۰۳"/>
      <sheetName val="Sheet1"/>
      <sheetName val="سفارشات کالا"/>
    </sheetNames>
    <sheetDataSet>
      <sheetData sheetId="0"/>
      <sheetData sheetId="1"/>
      <sheetData sheetId="2"/>
      <sheetData sheetId="3">
        <row r="1">
          <cell r="B1" t="str">
            <v>کد محصول</v>
          </cell>
          <cell r="C1" t="str">
            <v>نام محصول</v>
          </cell>
          <cell r="D1" t="str">
            <v>گروه اصلی</v>
          </cell>
          <cell r="E1" t="str">
            <v>گروه فرعی</v>
          </cell>
          <cell r="F1" t="str">
            <v>واحد فرعی</v>
          </cell>
          <cell r="G1" t="str">
            <v>قیمت واحد (ریال)</v>
          </cell>
        </row>
        <row r="2">
          <cell r="B2">
            <v>1135.0999999999999</v>
          </cell>
          <cell r="C2" t="str">
            <v>گشا سیگنچر اینماکولادا | Inmaculada Signature Gesha</v>
          </cell>
          <cell r="D2" t="str">
            <v>قهوه</v>
          </cell>
          <cell r="E2" t="str">
            <v>X Series</v>
          </cell>
          <cell r="F2">
            <v>80</v>
          </cell>
          <cell r="G2">
            <v>15900000</v>
          </cell>
        </row>
        <row r="3">
          <cell r="B3"/>
          <cell r="C3" t="e">
            <v>#N/A</v>
          </cell>
          <cell r="D3" t="str">
            <v>قهوه</v>
          </cell>
          <cell r="E3" t="str">
            <v>X Series</v>
          </cell>
          <cell r="F3"/>
          <cell r="G3" t="e">
            <v>#N/A</v>
          </cell>
        </row>
        <row r="4">
          <cell r="B4">
            <v>1135.3</v>
          </cell>
          <cell r="C4" t="str">
            <v>گشا سیگنچر اینماکولادا | Inmaculada Signature Gesha</v>
          </cell>
          <cell r="D4" t="str">
            <v>قهوه</v>
          </cell>
          <cell r="E4" t="str">
            <v>X Series</v>
          </cell>
          <cell r="F4">
            <v>40</v>
          </cell>
          <cell r="G4">
            <v>8000000</v>
          </cell>
        </row>
        <row r="5">
          <cell r="B5">
            <v>1132.0999999999999</v>
          </cell>
          <cell r="C5" t="str">
            <v>گرانجا پوتوسی | Granja Potosi</v>
          </cell>
          <cell r="D5" t="str">
            <v>قهوه</v>
          </cell>
          <cell r="E5" t="str">
            <v>X Series</v>
          </cell>
          <cell r="F5">
            <v>80</v>
          </cell>
          <cell r="G5">
            <v>12400000</v>
          </cell>
        </row>
        <row r="6">
          <cell r="B6"/>
          <cell r="C6" t="e">
            <v>#N/A</v>
          </cell>
          <cell r="D6" t="str">
            <v>قهوه</v>
          </cell>
          <cell r="E6" t="str">
            <v>X Series</v>
          </cell>
          <cell r="F6"/>
          <cell r="G6" t="e">
            <v>#N/A</v>
          </cell>
        </row>
        <row r="7">
          <cell r="B7">
            <v>1132.3</v>
          </cell>
          <cell r="C7" t="str">
            <v>گرانجا پوتوسی | Granja Potosi</v>
          </cell>
          <cell r="D7" t="str">
            <v>قهوه</v>
          </cell>
          <cell r="E7" t="str">
            <v>X Series</v>
          </cell>
          <cell r="F7">
            <v>40</v>
          </cell>
          <cell r="G7">
            <v>6250000</v>
          </cell>
        </row>
        <row r="8">
          <cell r="B8">
            <v>1134.0999999999999</v>
          </cell>
          <cell r="C8" t="str">
            <v>گرانجا سرو آزول | Granja Cerro Azul</v>
          </cell>
          <cell r="D8" t="str">
            <v>قهوه</v>
          </cell>
          <cell r="E8" t="str">
            <v>X Series</v>
          </cell>
          <cell r="F8">
            <v>80</v>
          </cell>
          <cell r="G8">
            <v>15900000</v>
          </cell>
        </row>
        <row r="9">
          <cell r="B9"/>
          <cell r="C9" t="e">
            <v>#N/A</v>
          </cell>
          <cell r="D9" t="str">
            <v>قهوه</v>
          </cell>
          <cell r="E9" t="str">
            <v>X Series</v>
          </cell>
          <cell r="F9"/>
          <cell r="G9" t="e">
            <v>#N/A</v>
          </cell>
        </row>
        <row r="10">
          <cell r="B10">
            <v>1134.3</v>
          </cell>
          <cell r="C10" t="str">
            <v>گرانجا سرو آزول | Granja Cerro Azul</v>
          </cell>
          <cell r="D10" t="str">
            <v>قهوه</v>
          </cell>
          <cell r="E10" t="str">
            <v>X Series</v>
          </cell>
          <cell r="F10">
            <v>40</v>
          </cell>
          <cell r="G10">
            <v>8000000</v>
          </cell>
        </row>
        <row r="11">
          <cell r="B11">
            <v>1131.0999999999999</v>
          </cell>
          <cell r="C11" t="str">
            <v>التو گانگو | Elto Gango</v>
          </cell>
          <cell r="D11" t="str">
            <v>قهوه</v>
          </cell>
          <cell r="E11" t="str">
            <v>X Series</v>
          </cell>
          <cell r="F11">
            <v>80</v>
          </cell>
          <cell r="G11">
            <v>7700000</v>
          </cell>
        </row>
        <row r="12">
          <cell r="B12"/>
          <cell r="C12" t="e">
            <v>#N/A</v>
          </cell>
          <cell r="D12" t="str">
            <v>قهوه</v>
          </cell>
          <cell r="E12" t="str">
            <v>X Series</v>
          </cell>
          <cell r="F12"/>
          <cell r="G12" t="e">
            <v>#N/A</v>
          </cell>
        </row>
        <row r="13">
          <cell r="B13">
            <v>1131.3</v>
          </cell>
          <cell r="C13" t="str">
            <v>التو گانگو | Elto Gango</v>
          </cell>
          <cell r="D13" t="str">
            <v>قهوه</v>
          </cell>
          <cell r="E13" t="str">
            <v>X Series</v>
          </cell>
          <cell r="F13">
            <v>40</v>
          </cell>
          <cell r="G13">
            <v>3900000</v>
          </cell>
        </row>
        <row r="14">
          <cell r="B14">
            <v>1133.0999999999999</v>
          </cell>
          <cell r="C14" t="str">
            <v>سوج | Savage</v>
          </cell>
          <cell r="D14" t="str">
            <v>قهوه</v>
          </cell>
          <cell r="E14" t="str">
            <v>X Series</v>
          </cell>
          <cell r="F14">
            <v>80</v>
          </cell>
          <cell r="G14">
            <v>15500000</v>
          </cell>
        </row>
        <row r="15">
          <cell r="B15"/>
          <cell r="C15" t="e">
            <v>#N/A</v>
          </cell>
          <cell r="D15" t="str">
            <v>قهوه</v>
          </cell>
          <cell r="E15" t="str">
            <v>X Series</v>
          </cell>
          <cell r="F15"/>
          <cell r="G15" t="e">
            <v>#N/A</v>
          </cell>
        </row>
        <row r="16">
          <cell r="B16">
            <v>1133.3</v>
          </cell>
          <cell r="C16" t="str">
            <v>سوج | Savage</v>
          </cell>
          <cell r="D16" t="str">
            <v>قهوه</v>
          </cell>
          <cell r="E16" t="str">
            <v>X Series</v>
          </cell>
          <cell r="F16">
            <v>40</v>
          </cell>
          <cell r="G16">
            <v>7800000</v>
          </cell>
        </row>
        <row r="17">
          <cell r="B17"/>
          <cell r="C17" t="e">
            <v>#N/A</v>
          </cell>
          <cell r="D17" t="str">
            <v>قهوه</v>
          </cell>
          <cell r="E17" t="str">
            <v>X Series</v>
          </cell>
          <cell r="F17">
            <v>80</v>
          </cell>
          <cell r="G17" t="e">
            <v>#N/A</v>
          </cell>
        </row>
        <row r="18">
          <cell r="B18"/>
          <cell r="C18" t="e">
            <v>#N/A</v>
          </cell>
          <cell r="D18" t="str">
            <v>قهوه</v>
          </cell>
          <cell r="E18" t="str">
            <v>X Series</v>
          </cell>
          <cell r="F18">
            <v>80</v>
          </cell>
          <cell r="G18" t="e">
            <v>#N/A</v>
          </cell>
        </row>
        <row r="19">
          <cell r="B19"/>
          <cell r="C19" t="e">
            <v>#N/A</v>
          </cell>
          <cell r="D19" t="str">
            <v>قهوه</v>
          </cell>
          <cell r="E19" t="str">
            <v>X Series</v>
          </cell>
          <cell r="F19">
            <v>40</v>
          </cell>
          <cell r="G19" t="e">
            <v>#N/A</v>
          </cell>
        </row>
        <row r="20">
          <cell r="B20"/>
          <cell r="C20" t="e">
            <v>#N/A</v>
          </cell>
          <cell r="D20" t="str">
            <v>قهوه</v>
          </cell>
          <cell r="E20" t="str">
            <v>X Series</v>
          </cell>
          <cell r="F20">
            <v>80</v>
          </cell>
          <cell r="G20" t="e">
            <v>#N/A</v>
          </cell>
        </row>
        <row r="21">
          <cell r="B21"/>
          <cell r="C21" t="e">
            <v>#N/A</v>
          </cell>
          <cell r="D21"/>
          <cell r="E21"/>
          <cell r="F21"/>
          <cell r="G21" t="e">
            <v>#N/A</v>
          </cell>
        </row>
        <row r="22">
          <cell r="B22"/>
          <cell r="C22" t="e">
            <v>#N/A</v>
          </cell>
          <cell r="D22" t="str">
            <v>قهوه</v>
          </cell>
          <cell r="E22" t="str">
            <v>X Series</v>
          </cell>
          <cell r="F22">
            <v>40</v>
          </cell>
          <cell r="G22" t="e">
            <v>#N/A</v>
          </cell>
        </row>
        <row r="23">
          <cell r="B23"/>
          <cell r="C23" t="e">
            <v>#N/A</v>
          </cell>
          <cell r="D23" t="str">
            <v>قهوه</v>
          </cell>
          <cell r="E23" t="str">
            <v>X Series</v>
          </cell>
          <cell r="F23">
            <v>80</v>
          </cell>
          <cell r="G23" t="e">
            <v>#N/A</v>
          </cell>
        </row>
        <row r="24">
          <cell r="B24"/>
          <cell r="C24" t="e">
            <v>#N/A</v>
          </cell>
          <cell r="D24"/>
          <cell r="E24"/>
          <cell r="F24"/>
          <cell r="G24" t="e">
            <v>#N/A</v>
          </cell>
        </row>
        <row r="25">
          <cell r="B25"/>
          <cell r="C25" t="e">
            <v>#N/A</v>
          </cell>
          <cell r="D25" t="str">
            <v>قهوه</v>
          </cell>
          <cell r="E25" t="str">
            <v>X Series</v>
          </cell>
          <cell r="F25">
            <v>40</v>
          </cell>
          <cell r="G25" t="e">
            <v>#N/A</v>
          </cell>
        </row>
        <row r="26">
          <cell r="B26"/>
          <cell r="C26" t="e">
            <v>#N/A</v>
          </cell>
          <cell r="D26" t="str">
            <v>قهوه</v>
          </cell>
          <cell r="E26" t="str">
            <v>X Series</v>
          </cell>
          <cell r="F26">
            <v>80</v>
          </cell>
          <cell r="G26" t="e">
            <v>#N/A</v>
          </cell>
        </row>
        <row r="27">
          <cell r="B27"/>
          <cell r="C27" t="e">
            <v>#N/A</v>
          </cell>
          <cell r="D27" t="str">
            <v>قهوه</v>
          </cell>
          <cell r="E27" t="str">
            <v>X Series</v>
          </cell>
          <cell r="F27">
            <v>80</v>
          </cell>
          <cell r="G27" t="e">
            <v>#N/A</v>
          </cell>
        </row>
        <row r="28">
          <cell r="B28"/>
          <cell r="C28" t="e">
            <v>#N/A</v>
          </cell>
          <cell r="D28" t="str">
            <v>قهوه</v>
          </cell>
          <cell r="E28" t="str">
            <v>X Series</v>
          </cell>
          <cell r="F28">
            <v>40</v>
          </cell>
          <cell r="G28" t="e">
            <v>#N/A</v>
          </cell>
        </row>
        <row r="29">
          <cell r="B29"/>
          <cell r="C29" t="e">
            <v>#N/A</v>
          </cell>
          <cell r="D29" t="str">
            <v>قهوه</v>
          </cell>
          <cell r="E29" t="str">
            <v>X Series</v>
          </cell>
          <cell r="F29">
            <v>80</v>
          </cell>
          <cell r="G29" t="e">
            <v>#N/A</v>
          </cell>
        </row>
        <row r="30">
          <cell r="B30"/>
          <cell r="C30" t="e">
            <v>#N/A</v>
          </cell>
          <cell r="D30" t="str">
            <v>قهوه</v>
          </cell>
          <cell r="E30" t="str">
            <v>X Series</v>
          </cell>
          <cell r="F30">
            <v>80</v>
          </cell>
          <cell r="G30" t="e">
            <v>#N/A</v>
          </cell>
        </row>
        <row r="31">
          <cell r="B31"/>
          <cell r="C31" t="e">
            <v>#N/A</v>
          </cell>
          <cell r="D31" t="str">
            <v>قهوه</v>
          </cell>
          <cell r="E31" t="str">
            <v>X Series</v>
          </cell>
          <cell r="F31"/>
          <cell r="G31" t="e">
            <v>#N/A</v>
          </cell>
        </row>
        <row r="32">
          <cell r="B32"/>
          <cell r="C32" t="e">
            <v>#N/A</v>
          </cell>
          <cell r="D32" t="str">
            <v>قهوه</v>
          </cell>
          <cell r="E32" t="str">
            <v>X Series</v>
          </cell>
          <cell r="F32">
            <v>80</v>
          </cell>
          <cell r="G32" t="e">
            <v>#N/A</v>
          </cell>
        </row>
        <row r="33">
          <cell r="B33"/>
          <cell r="C33" t="e">
            <v>#N/A</v>
          </cell>
          <cell r="D33" t="str">
            <v>قهوه</v>
          </cell>
          <cell r="E33" t="str">
            <v>X Series</v>
          </cell>
          <cell r="F33">
            <v>80</v>
          </cell>
          <cell r="G33" t="e">
            <v>#N/A</v>
          </cell>
        </row>
        <row r="34">
          <cell r="B34"/>
          <cell r="C34" t="e">
            <v>#N/A</v>
          </cell>
          <cell r="D34" t="str">
            <v>قهوه</v>
          </cell>
          <cell r="E34" t="str">
            <v>X Series</v>
          </cell>
          <cell r="F34">
            <v>40</v>
          </cell>
          <cell r="G34" t="e">
            <v>#N/A</v>
          </cell>
        </row>
        <row r="35">
          <cell r="B35"/>
          <cell r="C35" t="e">
            <v>#N/A</v>
          </cell>
          <cell r="D35" t="str">
            <v>قهوه</v>
          </cell>
          <cell r="E35" t="str">
            <v>X Series</v>
          </cell>
          <cell r="F35">
            <v>80</v>
          </cell>
          <cell r="G35" t="e">
            <v>#N/A</v>
          </cell>
        </row>
        <row r="36">
          <cell r="B36"/>
          <cell r="C36" t="e">
            <v>#N/A</v>
          </cell>
          <cell r="D36" t="str">
            <v>قهوه</v>
          </cell>
          <cell r="E36" t="str">
            <v>X Series</v>
          </cell>
          <cell r="F36">
            <v>80</v>
          </cell>
          <cell r="G36" t="e">
            <v>#N/A</v>
          </cell>
        </row>
        <row r="37">
          <cell r="B37"/>
          <cell r="C37" t="e">
            <v>#N/A</v>
          </cell>
          <cell r="D37" t="str">
            <v>قهوه</v>
          </cell>
          <cell r="E37" t="str">
            <v>X Series</v>
          </cell>
          <cell r="F37">
            <v>40</v>
          </cell>
          <cell r="G37" t="e">
            <v>#N/A</v>
          </cell>
        </row>
        <row r="38">
          <cell r="B38"/>
          <cell r="C38" t="e">
            <v>#N/A</v>
          </cell>
          <cell r="D38"/>
          <cell r="E38"/>
          <cell r="F38"/>
          <cell r="G38" t="e">
            <v>#N/A</v>
          </cell>
        </row>
        <row r="39">
          <cell r="B39">
            <v>3328.1</v>
          </cell>
          <cell r="C39" t="str">
            <v>اینماکولادا مزارع فلو | Inmaculada Fellows Farms</v>
          </cell>
          <cell r="D39" t="str">
            <v>قهوه</v>
          </cell>
          <cell r="E39" t="str">
            <v>A Series</v>
          </cell>
          <cell r="F39">
            <v>150</v>
          </cell>
          <cell r="G39">
            <v>7900000</v>
          </cell>
        </row>
        <row r="40">
          <cell r="B40">
            <v>3328.2</v>
          </cell>
          <cell r="C40" t="str">
            <v>اینماکولادا مزارع فلو | Inmaculada Fellows Farms</v>
          </cell>
          <cell r="D40" t="str">
            <v>قهوه</v>
          </cell>
          <cell r="E40" t="str">
            <v>A Series</v>
          </cell>
          <cell r="F40">
            <v>750</v>
          </cell>
          <cell r="G40">
            <v>39000000</v>
          </cell>
        </row>
        <row r="41">
          <cell r="B41">
            <v>3328.3</v>
          </cell>
          <cell r="C41" t="str">
            <v>اینماکولادا مزارع فلو | Inmaculada Fellows Farms</v>
          </cell>
          <cell r="D41" t="str">
            <v>قهوه</v>
          </cell>
          <cell r="E41" t="str">
            <v>A Series</v>
          </cell>
          <cell r="F41">
            <v>40</v>
          </cell>
          <cell r="G41">
            <v>2150000</v>
          </cell>
        </row>
        <row r="42">
          <cell r="B42">
            <v>3329.1</v>
          </cell>
          <cell r="C42" t="str">
            <v>بنتی ننکا | Benti Nenka</v>
          </cell>
          <cell r="D42" t="str">
            <v>قهوه</v>
          </cell>
          <cell r="E42" t="str">
            <v>A Series</v>
          </cell>
          <cell r="F42">
            <v>150</v>
          </cell>
          <cell r="G42">
            <v>9850000</v>
          </cell>
        </row>
        <row r="43">
          <cell r="B43">
            <v>3329.2</v>
          </cell>
          <cell r="C43" t="str">
            <v>بنتی ننکا | Benti Nenka</v>
          </cell>
          <cell r="D43" t="str">
            <v>قهوه</v>
          </cell>
          <cell r="E43" t="str">
            <v>A Series</v>
          </cell>
          <cell r="F43">
            <v>750</v>
          </cell>
          <cell r="G43">
            <v>48750000</v>
          </cell>
        </row>
        <row r="44">
          <cell r="B44">
            <v>3329.3</v>
          </cell>
          <cell r="C44" t="str">
            <v>بنتی ننکا | Benti Nenka</v>
          </cell>
          <cell r="D44" t="str">
            <v>قهوه</v>
          </cell>
          <cell r="E44" t="str">
            <v>A Series</v>
          </cell>
          <cell r="F44">
            <v>40</v>
          </cell>
          <cell r="G44">
            <v>2650000</v>
          </cell>
        </row>
        <row r="45">
          <cell r="B45">
            <v>3327.1</v>
          </cell>
          <cell r="C45" t="str">
            <v>پامپوجیلا | pampojila</v>
          </cell>
          <cell r="D45" t="str">
            <v>قهوه</v>
          </cell>
          <cell r="E45" t="str">
            <v>A Series</v>
          </cell>
          <cell r="F45">
            <v>150</v>
          </cell>
          <cell r="G45">
            <v>5950000</v>
          </cell>
        </row>
        <row r="46">
          <cell r="B46">
            <v>3327.2</v>
          </cell>
          <cell r="C46" t="str">
            <v>پامپوجیلا | pampojila</v>
          </cell>
          <cell r="D46" t="str">
            <v>قهوه</v>
          </cell>
          <cell r="E46" t="str">
            <v>A Series</v>
          </cell>
          <cell r="F46">
            <v>750</v>
          </cell>
          <cell r="G46">
            <v>29250000</v>
          </cell>
        </row>
        <row r="47">
          <cell r="B47">
            <v>3327.3</v>
          </cell>
          <cell r="C47" t="str">
            <v>پامپوجیلا | pampojila</v>
          </cell>
          <cell r="D47" t="str">
            <v>قهوه</v>
          </cell>
          <cell r="E47" t="str">
            <v>A Series</v>
          </cell>
          <cell r="F47">
            <v>40</v>
          </cell>
          <cell r="G47">
            <v>1600000</v>
          </cell>
        </row>
        <row r="48">
          <cell r="B48"/>
          <cell r="C48" t="e">
            <v>#N/A</v>
          </cell>
          <cell r="D48" t="str">
            <v>قهوه</v>
          </cell>
          <cell r="E48" t="str">
            <v>A Series</v>
          </cell>
          <cell r="F48">
            <v>150</v>
          </cell>
          <cell r="G48" t="e">
            <v>#N/A</v>
          </cell>
        </row>
        <row r="49">
          <cell r="B49"/>
          <cell r="C49" t="e">
            <v>#N/A</v>
          </cell>
          <cell r="D49" t="str">
            <v>قهوه</v>
          </cell>
          <cell r="E49" t="str">
            <v>A Series</v>
          </cell>
          <cell r="F49">
            <v>750</v>
          </cell>
          <cell r="G49" t="e">
            <v>#N/A</v>
          </cell>
        </row>
        <row r="50">
          <cell r="B50"/>
          <cell r="C50" t="e">
            <v>#N/A</v>
          </cell>
          <cell r="D50" t="str">
            <v>قهوه</v>
          </cell>
          <cell r="E50" t="str">
            <v>A Series</v>
          </cell>
          <cell r="F50">
            <v>40</v>
          </cell>
          <cell r="G50" t="e">
            <v>#N/A</v>
          </cell>
        </row>
        <row r="51">
          <cell r="B51"/>
          <cell r="C51" t="e">
            <v>#N/A</v>
          </cell>
          <cell r="D51" t="str">
            <v>قهوه</v>
          </cell>
          <cell r="E51" t="str">
            <v>A Series</v>
          </cell>
          <cell r="F51">
            <v>150</v>
          </cell>
          <cell r="G51" t="e">
            <v>#N/A</v>
          </cell>
        </row>
        <row r="52">
          <cell r="B52"/>
          <cell r="C52" t="e">
            <v>#N/A</v>
          </cell>
          <cell r="D52" t="str">
            <v>قهوه</v>
          </cell>
          <cell r="E52" t="str">
            <v>A Series</v>
          </cell>
          <cell r="F52">
            <v>750</v>
          </cell>
          <cell r="G52" t="e">
            <v>#N/A</v>
          </cell>
        </row>
        <row r="53">
          <cell r="B53"/>
          <cell r="C53" t="e">
            <v>#N/A</v>
          </cell>
          <cell r="D53" t="str">
            <v>قهوه</v>
          </cell>
          <cell r="E53" t="str">
            <v>A Series</v>
          </cell>
          <cell r="F53">
            <v>40</v>
          </cell>
          <cell r="G53" t="e">
            <v>#N/A</v>
          </cell>
        </row>
        <row r="54">
          <cell r="B54"/>
          <cell r="C54" t="e">
            <v>#N/A</v>
          </cell>
          <cell r="D54" t="str">
            <v>قهوه</v>
          </cell>
          <cell r="E54" t="str">
            <v>A Series</v>
          </cell>
          <cell r="F54">
            <v>150</v>
          </cell>
          <cell r="G54" t="e">
            <v>#N/A</v>
          </cell>
        </row>
        <row r="55">
          <cell r="B55"/>
          <cell r="C55" t="e">
            <v>#N/A</v>
          </cell>
          <cell r="D55" t="str">
            <v>قهوه</v>
          </cell>
          <cell r="E55" t="str">
            <v>A Series</v>
          </cell>
          <cell r="F55">
            <v>750</v>
          </cell>
          <cell r="G55" t="e">
            <v>#N/A</v>
          </cell>
        </row>
        <row r="56">
          <cell r="B56"/>
          <cell r="C56" t="e">
            <v>#N/A</v>
          </cell>
          <cell r="D56" t="str">
            <v>قهوه</v>
          </cell>
          <cell r="E56" t="str">
            <v>A Series</v>
          </cell>
          <cell r="F56">
            <v>40</v>
          </cell>
          <cell r="G56" t="e">
            <v>#N/A</v>
          </cell>
        </row>
        <row r="57">
          <cell r="B57"/>
          <cell r="C57" t="e">
            <v>#N/A</v>
          </cell>
          <cell r="D57" t="str">
            <v>قهوه</v>
          </cell>
          <cell r="E57" t="str">
            <v>A Series</v>
          </cell>
          <cell r="F57"/>
          <cell r="G57" t="e">
            <v>#N/A</v>
          </cell>
        </row>
        <row r="58">
          <cell r="B58"/>
          <cell r="C58" t="e">
            <v>#N/A</v>
          </cell>
          <cell r="D58" t="str">
            <v>قهوه</v>
          </cell>
          <cell r="E58" t="str">
            <v>A Series</v>
          </cell>
          <cell r="F58"/>
          <cell r="G58" t="e">
            <v>#N/A</v>
          </cell>
        </row>
        <row r="59">
          <cell r="B59"/>
          <cell r="C59" t="e">
            <v>#N/A</v>
          </cell>
          <cell r="D59" t="str">
            <v>قهوه</v>
          </cell>
          <cell r="E59" t="str">
            <v>A Series</v>
          </cell>
          <cell r="F59"/>
          <cell r="G59" t="e">
            <v>#N/A</v>
          </cell>
        </row>
        <row r="60">
          <cell r="B60"/>
          <cell r="C60" t="e">
            <v>#N/A</v>
          </cell>
          <cell r="D60" t="str">
            <v>قهوه</v>
          </cell>
          <cell r="E60" t="str">
            <v>A Series</v>
          </cell>
          <cell r="F60">
            <v>150</v>
          </cell>
          <cell r="G60" t="e">
            <v>#N/A</v>
          </cell>
        </row>
        <row r="61">
          <cell r="B61"/>
          <cell r="C61" t="e">
            <v>#N/A</v>
          </cell>
          <cell r="D61" t="str">
            <v>قهوه</v>
          </cell>
          <cell r="E61" t="str">
            <v>A Series</v>
          </cell>
          <cell r="F61">
            <v>750</v>
          </cell>
          <cell r="G61" t="e">
            <v>#N/A</v>
          </cell>
        </row>
        <row r="62">
          <cell r="B62"/>
          <cell r="C62" t="e">
            <v>#N/A</v>
          </cell>
          <cell r="D62" t="str">
            <v>قهوه</v>
          </cell>
          <cell r="E62" t="str">
            <v>A Series</v>
          </cell>
          <cell r="F62">
            <v>40</v>
          </cell>
          <cell r="G62" t="e">
            <v>#N/A</v>
          </cell>
        </row>
        <row r="63">
          <cell r="B63"/>
          <cell r="C63" t="e">
            <v>#N/A</v>
          </cell>
          <cell r="D63" t="str">
            <v>قهوه</v>
          </cell>
          <cell r="E63" t="str">
            <v>A Series</v>
          </cell>
          <cell r="F63">
            <v>150</v>
          </cell>
          <cell r="G63" t="e">
            <v>#N/A</v>
          </cell>
        </row>
        <row r="64">
          <cell r="B64"/>
          <cell r="C64" t="e">
            <v>#N/A</v>
          </cell>
          <cell r="D64" t="str">
            <v>قهوه</v>
          </cell>
          <cell r="E64" t="str">
            <v>A Series</v>
          </cell>
          <cell r="F64">
            <v>750</v>
          </cell>
          <cell r="G64" t="e">
            <v>#N/A</v>
          </cell>
        </row>
        <row r="65">
          <cell r="B65"/>
          <cell r="C65" t="e">
            <v>#N/A</v>
          </cell>
          <cell r="D65" t="str">
            <v>قهوه</v>
          </cell>
          <cell r="E65" t="str">
            <v>A Series</v>
          </cell>
          <cell r="F65">
            <v>40</v>
          </cell>
          <cell r="G65" t="e">
            <v>#N/A</v>
          </cell>
        </row>
        <row r="66">
          <cell r="B66"/>
          <cell r="C66" t="e">
            <v>#N/A</v>
          </cell>
          <cell r="D66" t="str">
            <v>قهوه</v>
          </cell>
          <cell r="E66" t="str">
            <v>A Series</v>
          </cell>
          <cell r="F66">
            <v>150</v>
          </cell>
          <cell r="G66" t="e">
            <v>#N/A</v>
          </cell>
        </row>
        <row r="67">
          <cell r="B67"/>
          <cell r="C67" t="e">
            <v>#N/A</v>
          </cell>
          <cell r="D67" t="str">
            <v>قهوه</v>
          </cell>
          <cell r="E67" t="str">
            <v>A Series</v>
          </cell>
          <cell r="F67">
            <v>750</v>
          </cell>
          <cell r="G67" t="e">
            <v>#N/A</v>
          </cell>
        </row>
        <row r="68">
          <cell r="B68"/>
          <cell r="C68" t="e">
            <v>#N/A</v>
          </cell>
          <cell r="D68" t="str">
            <v>قهوه</v>
          </cell>
          <cell r="E68" t="str">
            <v>A Series</v>
          </cell>
          <cell r="F68">
            <v>40</v>
          </cell>
          <cell r="G68" t="e">
            <v>#N/A</v>
          </cell>
        </row>
        <row r="69">
          <cell r="B69">
            <v>5501.1</v>
          </cell>
          <cell r="C69" t="str">
            <v>ورتکس | Vortex</v>
          </cell>
          <cell r="D69" t="str">
            <v>قهوه</v>
          </cell>
          <cell r="E69" t="str">
            <v>V Series</v>
          </cell>
          <cell r="F69">
            <v>150</v>
          </cell>
          <cell r="G69">
            <v>2300000</v>
          </cell>
        </row>
        <row r="70">
          <cell r="B70">
            <v>5501.2</v>
          </cell>
          <cell r="C70" t="str">
            <v>ورتکس | Vortex</v>
          </cell>
          <cell r="D70" t="str">
            <v>قهوه</v>
          </cell>
          <cell r="E70" t="str">
            <v>V Series</v>
          </cell>
          <cell r="F70">
            <v>750</v>
          </cell>
          <cell r="G70">
            <v>11100000</v>
          </cell>
        </row>
        <row r="71">
          <cell r="B71">
            <v>5501.3</v>
          </cell>
          <cell r="C71" t="str">
            <v>ورتکس | Vortex</v>
          </cell>
          <cell r="D71" t="str">
            <v>قهوه</v>
          </cell>
          <cell r="E71" t="str">
            <v>V Series</v>
          </cell>
          <cell r="F71">
            <v>4000</v>
          </cell>
          <cell r="G71">
            <v>51200000</v>
          </cell>
        </row>
        <row r="72">
          <cell r="B72">
            <v>5525.1</v>
          </cell>
          <cell r="C72" t="str">
            <v>اتیوپی آناسورا | Ethiopia Anasora</v>
          </cell>
          <cell r="D72" t="str">
            <v>قهوه</v>
          </cell>
          <cell r="E72" t="str">
            <v>V Series</v>
          </cell>
          <cell r="F72">
            <v>150</v>
          </cell>
          <cell r="G72">
            <v>2750000</v>
          </cell>
        </row>
        <row r="73">
          <cell r="B73">
            <v>5525.2</v>
          </cell>
          <cell r="C73" t="str">
            <v>اتیوپی آناسورا | Ethiopia Anasora</v>
          </cell>
          <cell r="D73" t="str">
            <v>قهوه</v>
          </cell>
          <cell r="E73" t="str">
            <v>V Series</v>
          </cell>
          <cell r="F73">
            <v>750</v>
          </cell>
          <cell r="G73">
            <v>13350000</v>
          </cell>
        </row>
        <row r="74">
          <cell r="B74">
            <v>5525.3</v>
          </cell>
          <cell r="C74" t="str">
            <v>اتیوپی آناسورا | Ethiopia Anasora</v>
          </cell>
          <cell r="D74" t="str">
            <v>قهوه</v>
          </cell>
          <cell r="E74" t="str">
            <v>V Series</v>
          </cell>
          <cell r="F74">
            <v>4000</v>
          </cell>
          <cell r="G74">
            <v>63200000</v>
          </cell>
        </row>
        <row r="75">
          <cell r="B75">
            <v>5523.1</v>
          </cell>
          <cell r="C75" t="str">
            <v>کوتوا دانکن | Kotowa Duncan</v>
          </cell>
          <cell r="D75" t="str">
            <v>قهوه</v>
          </cell>
          <cell r="E75" t="str">
            <v>V Series</v>
          </cell>
          <cell r="F75">
            <v>150</v>
          </cell>
          <cell r="G75">
            <v>2550000</v>
          </cell>
        </row>
        <row r="76">
          <cell r="B76">
            <v>5523.2</v>
          </cell>
          <cell r="C76" t="str">
            <v>کوتوا دانکن | Kotowa Duncan</v>
          </cell>
          <cell r="D76" t="str">
            <v>قهوه</v>
          </cell>
          <cell r="E76" t="str">
            <v>V Series</v>
          </cell>
          <cell r="F76">
            <v>750</v>
          </cell>
          <cell r="G76">
            <v>12150000</v>
          </cell>
        </row>
        <row r="77">
          <cell r="B77"/>
          <cell r="C77" t="e">
            <v>#N/A</v>
          </cell>
          <cell r="D77" t="str">
            <v>قهوه</v>
          </cell>
          <cell r="E77" t="str">
            <v>V Series</v>
          </cell>
          <cell r="F77"/>
          <cell r="G77" t="e">
            <v>#N/A</v>
          </cell>
        </row>
        <row r="78">
          <cell r="B78"/>
          <cell r="C78" t="e">
            <v>#N/A</v>
          </cell>
          <cell r="D78" t="str">
            <v>قهوه</v>
          </cell>
          <cell r="E78" t="str">
            <v>V Series</v>
          </cell>
          <cell r="F78">
            <v>4000</v>
          </cell>
          <cell r="G78" t="e">
            <v>#N/A</v>
          </cell>
        </row>
        <row r="79">
          <cell r="B79"/>
          <cell r="C79" t="e">
            <v>#N/A</v>
          </cell>
          <cell r="D79" t="str">
            <v>قهوه</v>
          </cell>
          <cell r="E79" t="str">
            <v>V Series</v>
          </cell>
          <cell r="F79">
            <v>150</v>
          </cell>
          <cell r="G79" t="e">
            <v>#N/A</v>
          </cell>
        </row>
        <row r="80">
          <cell r="B80"/>
          <cell r="C80" t="e">
            <v>#N/A</v>
          </cell>
          <cell r="D80" t="str">
            <v>قهوه</v>
          </cell>
          <cell r="E80" t="str">
            <v>V Series</v>
          </cell>
          <cell r="F80">
            <v>750</v>
          </cell>
          <cell r="G80" t="e">
            <v>#N/A</v>
          </cell>
        </row>
        <row r="81">
          <cell r="B81">
            <v>5524.1</v>
          </cell>
          <cell r="C81" t="str">
            <v>برزیل کوکاپیل کاناریو | Brazil Cocapil Canario</v>
          </cell>
          <cell r="D81" t="str">
            <v>قهوه</v>
          </cell>
          <cell r="E81" t="str">
            <v>V Series</v>
          </cell>
          <cell r="F81">
            <v>150</v>
          </cell>
          <cell r="G81">
            <v>2550000</v>
          </cell>
        </row>
        <row r="82">
          <cell r="B82">
            <v>5524.2</v>
          </cell>
          <cell r="C82" t="str">
            <v>برزیل کوکاپیل کاناریو | Brazil Cocapil Canario</v>
          </cell>
          <cell r="D82" t="str">
            <v>قهوه</v>
          </cell>
          <cell r="E82" t="str">
            <v>V Series</v>
          </cell>
          <cell r="F82">
            <v>750</v>
          </cell>
          <cell r="G82">
            <v>12450000</v>
          </cell>
        </row>
        <row r="83">
          <cell r="B83">
            <v>5524.3</v>
          </cell>
          <cell r="C83" t="str">
            <v>برزیل کوکاپیل کاناریو | Brazil Cocapil Canario</v>
          </cell>
          <cell r="D83" t="str">
            <v>قهوه</v>
          </cell>
          <cell r="E83" t="str">
            <v>V Series</v>
          </cell>
          <cell r="F83">
            <v>4000</v>
          </cell>
          <cell r="G83">
            <v>58400000</v>
          </cell>
        </row>
        <row r="84">
          <cell r="B84"/>
          <cell r="C84" t="e">
            <v>#N/A</v>
          </cell>
          <cell r="D84" t="str">
            <v>قهوه</v>
          </cell>
          <cell r="E84" t="str">
            <v>V Series</v>
          </cell>
          <cell r="F84"/>
          <cell r="G84" t="e">
            <v>#N/A</v>
          </cell>
        </row>
        <row r="85">
          <cell r="B85">
            <v>5511.1</v>
          </cell>
          <cell r="C85" t="str">
            <v>هامبلا | Hambella</v>
          </cell>
          <cell r="D85" t="str">
            <v>قهوه</v>
          </cell>
          <cell r="E85" t="str">
            <v>V Series</v>
          </cell>
          <cell r="F85">
            <v>150</v>
          </cell>
          <cell r="G85">
            <v>3000000</v>
          </cell>
        </row>
        <row r="86">
          <cell r="B86">
            <v>5511.2</v>
          </cell>
          <cell r="C86" t="str">
            <v>هامبلا | Hambella</v>
          </cell>
          <cell r="D86" t="str">
            <v>قهوه</v>
          </cell>
          <cell r="E86" t="str">
            <v>V Series</v>
          </cell>
          <cell r="F86">
            <v>750</v>
          </cell>
          <cell r="G86">
            <v>14550000</v>
          </cell>
        </row>
        <row r="87">
          <cell r="B87">
            <v>5511.3</v>
          </cell>
          <cell r="C87" t="str">
            <v>هامبلا | Hambella</v>
          </cell>
          <cell r="D87" t="str">
            <v>قهوه</v>
          </cell>
          <cell r="E87" t="str">
            <v>V Series</v>
          </cell>
          <cell r="F87">
            <v>4000</v>
          </cell>
          <cell r="G87">
            <v>69600000</v>
          </cell>
        </row>
        <row r="88">
          <cell r="B88"/>
          <cell r="C88" t="e">
            <v>#N/A</v>
          </cell>
          <cell r="D88" t="str">
            <v>قهوه</v>
          </cell>
          <cell r="E88" t="str">
            <v>A Series</v>
          </cell>
          <cell r="F88">
            <v>750</v>
          </cell>
          <cell r="G88" t="e">
            <v>#N/A</v>
          </cell>
        </row>
        <row r="89">
          <cell r="B89"/>
          <cell r="C89" t="e">
            <v>#N/A</v>
          </cell>
          <cell r="D89" t="str">
            <v>قهوه</v>
          </cell>
          <cell r="E89" t="str">
            <v>A Series</v>
          </cell>
          <cell r="F89">
            <v>40</v>
          </cell>
          <cell r="G89" t="e">
            <v>#N/A</v>
          </cell>
        </row>
        <row r="90">
          <cell r="B90"/>
          <cell r="C90" t="e">
            <v>#N/A</v>
          </cell>
          <cell r="D90" t="str">
            <v>قهوه</v>
          </cell>
          <cell r="E90" t="str">
            <v>V Series</v>
          </cell>
          <cell r="F90">
            <v>150</v>
          </cell>
          <cell r="G90" t="e">
            <v>#N/A</v>
          </cell>
        </row>
        <row r="91">
          <cell r="B91"/>
          <cell r="C91" t="e">
            <v>#N/A</v>
          </cell>
          <cell r="D91" t="str">
            <v>قهوه</v>
          </cell>
          <cell r="E91" t="str">
            <v>V Series</v>
          </cell>
          <cell r="F91">
            <v>750</v>
          </cell>
          <cell r="G91" t="e">
            <v>#N/A</v>
          </cell>
        </row>
        <row r="92">
          <cell r="B92"/>
          <cell r="C92" t="e">
            <v>#N/A</v>
          </cell>
          <cell r="D92" t="str">
            <v>قهوه</v>
          </cell>
          <cell r="E92" t="str">
            <v>V Series</v>
          </cell>
          <cell r="F92">
            <v>150</v>
          </cell>
          <cell r="G92" t="e">
            <v>#N/A</v>
          </cell>
        </row>
        <row r="93">
          <cell r="B93"/>
          <cell r="C93" t="e">
            <v>#N/A</v>
          </cell>
          <cell r="D93" t="str">
            <v>قهوه</v>
          </cell>
          <cell r="E93" t="str">
            <v>V Series</v>
          </cell>
          <cell r="F93">
            <v>750</v>
          </cell>
          <cell r="G93" t="e">
            <v>#N/A</v>
          </cell>
        </row>
        <row r="94">
          <cell r="B94"/>
          <cell r="C94" t="e">
            <v>#N/A</v>
          </cell>
          <cell r="D94" t="str">
            <v>قهوه</v>
          </cell>
          <cell r="E94" t="str">
            <v>V Series</v>
          </cell>
          <cell r="F94">
            <v>4000</v>
          </cell>
          <cell r="G94" t="e">
            <v>#N/A</v>
          </cell>
        </row>
        <row r="95">
          <cell r="B95"/>
          <cell r="C95" t="e">
            <v>#N/A</v>
          </cell>
          <cell r="D95" t="str">
            <v>قهوه</v>
          </cell>
          <cell r="E95" t="str">
            <v>V Series</v>
          </cell>
          <cell r="F95"/>
          <cell r="G95" t="e">
            <v>#N/A</v>
          </cell>
        </row>
        <row r="96">
          <cell r="B96"/>
          <cell r="C96" t="e">
            <v>#N/A</v>
          </cell>
          <cell r="D96" t="str">
            <v>قهوه</v>
          </cell>
          <cell r="E96" t="str">
            <v>V Series</v>
          </cell>
          <cell r="F96">
            <v>150</v>
          </cell>
          <cell r="G96" t="e">
            <v>#N/A</v>
          </cell>
        </row>
        <row r="97">
          <cell r="B97"/>
          <cell r="C97" t="e">
            <v>#N/A</v>
          </cell>
          <cell r="D97" t="str">
            <v>قهوه</v>
          </cell>
          <cell r="E97" t="str">
            <v>V Series</v>
          </cell>
          <cell r="F97">
            <v>750</v>
          </cell>
          <cell r="G97" t="e">
            <v>#N/A</v>
          </cell>
        </row>
        <row r="98">
          <cell r="B98"/>
          <cell r="C98" t="e">
            <v>#N/A</v>
          </cell>
          <cell r="D98" t="str">
            <v>قهوه</v>
          </cell>
          <cell r="E98" t="str">
            <v>V Series</v>
          </cell>
          <cell r="F98">
            <v>4000</v>
          </cell>
          <cell r="G98" t="e">
            <v>#N/A</v>
          </cell>
        </row>
        <row r="99">
          <cell r="B99"/>
          <cell r="C99" t="e">
            <v>#N/A</v>
          </cell>
          <cell r="D99" t="str">
            <v>قهوه</v>
          </cell>
          <cell r="E99" t="str">
            <v>V Series</v>
          </cell>
          <cell r="F99">
            <v>150</v>
          </cell>
          <cell r="G99" t="e">
            <v>#N/A</v>
          </cell>
        </row>
        <row r="100">
          <cell r="B100"/>
          <cell r="C100" t="e">
            <v>#N/A</v>
          </cell>
          <cell r="D100" t="str">
            <v>قهوه</v>
          </cell>
          <cell r="E100" t="str">
            <v>V Series</v>
          </cell>
          <cell r="F100">
            <v>750</v>
          </cell>
          <cell r="G100" t="e">
            <v>#N/A</v>
          </cell>
        </row>
        <row r="101">
          <cell r="B101">
            <v>5518.1</v>
          </cell>
          <cell r="C101">
            <v>0</v>
          </cell>
          <cell r="D101" t="str">
            <v>قهوه</v>
          </cell>
          <cell r="E101" t="str">
            <v>V Series</v>
          </cell>
          <cell r="F101">
            <v>150</v>
          </cell>
          <cell r="G101">
            <v>0</v>
          </cell>
        </row>
        <row r="102">
          <cell r="B102">
            <v>5518.2</v>
          </cell>
          <cell r="C102">
            <v>0</v>
          </cell>
          <cell r="D102" t="str">
            <v>قهوه</v>
          </cell>
          <cell r="E102" t="str">
            <v>V Series</v>
          </cell>
          <cell r="F102">
            <v>750</v>
          </cell>
          <cell r="G102">
            <v>0</v>
          </cell>
        </row>
        <row r="103">
          <cell r="B103">
            <v>5518.3</v>
          </cell>
          <cell r="C103">
            <v>0</v>
          </cell>
          <cell r="D103" t="str">
            <v>قهوه</v>
          </cell>
          <cell r="E103" t="str">
            <v>V Series</v>
          </cell>
          <cell r="F103">
            <v>4000</v>
          </cell>
          <cell r="G103">
            <v>0</v>
          </cell>
        </row>
        <row r="104">
          <cell r="B104"/>
          <cell r="C104" t="e">
            <v>#N/A</v>
          </cell>
          <cell r="D104" t="str">
            <v>لوازم جانبی</v>
          </cell>
          <cell r="E104" t="str">
            <v>BrewBook</v>
          </cell>
          <cell r="F104" t="str">
            <v>-</v>
          </cell>
          <cell r="G104" t="e">
            <v>#N/A</v>
          </cell>
        </row>
        <row r="105">
          <cell r="B105"/>
          <cell r="C105" t="e">
            <v>#N/A</v>
          </cell>
          <cell r="D105" t="str">
            <v>لوازم جانبی</v>
          </cell>
          <cell r="E105" t="str">
            <v>Sensory Box</v>
          </cell>
          <cell r="F105" t="str">
            <v>-</v>
          </cell>
          <cell r="G105" t="e">
            <v>#N/A</v>
          </cell>
        </row>
        <row r="106">
          <cell r="B106">
            <v>8800</v>
          </cell>
          <cell r="C106" t="str">
            <v>دفترچه ژاو</v>
          </cell>
          <cell r="D106" t="str">
            <v>لوازم جانبی</v>
          </cell>
          <cell r="E106" t="str">
            <v>Accessory</v>
          </cell>
          <cell r="F106" t="str">
            <v>-</v>
          </cell>
          <cell r="G106" t="str">
            <v>-</v>
          </cell>
        </row>
        <row r="107">
          <cell r="B107">
            <v>8810</v>
          </cell>
          <cell r="C107" t="str">
            <v>مداد ژاو</v>
          </cell>
          <cell r="D107" t="str">
            <v>لوازم جانبی</v>
          </cell>
          <cell r="E107" t="str">
            <v>Accessory</v>
          </cell>
          <cell r="F107" t="str">
            <v>-</v>
          </cell>
          <cell r="G107" t="str">
            <v>-</v>
          </cell>
        </row>
        <row r="108">
          <cell r="B108">
            <v>8820</v>
          </cell>
          <cell r="C108" t="str">
            <v>کیسه پارچه ای</v>
          </cell>
          <cell r="D108" t="str">
            <v>لوازم جانبی</v>
          </cell>
          <cell r="E108" t="str">
            <v>Accessory</v>
          </cell>
          <cell r="F108" t="str">
            <v>-</v>
          </cell>
          <cell r="G108" t="str">
            <v>-</v>
          </cell>
        </row>
        <row r="109">
          <cell r="B109">
            <v>5511.11</v>
          </cell>
          <cell r="C109">
            <v>0</v>
          </cell>
          <cell r="D109" t="str">
            <v>قهوه</v>
          </cell>
          <cell r="E109" t="str">
            <v>V Series</v>
          </cell>
          <cell r="F109">
            <v>150</v>
          </cell>
          <cell r="G109">
            <v>0</v>
          </cell>
        </row>
        <row r="110">
          <cell r="B110">
            <v>5511.22</v>
          </cell>
          <cell r="C110">
            <v>0</v>
          </cell>
          <cell r="D110" t="str">
            <v>قهوه</v>
          </cell>
          <cell r="E110" t="str">
            <v>V Series</v>
          </cell>
          <cell r="F110">
            <v>750</v>
          </cell>
          <cell r="G110">
            <v>0</v>
          </cell>
        </row>
        <row r="111">
          <cell r="B111"/>
          <cell r="C111" t="e">
            <v>#N/A</v>
          </cell>
          <cell r="D111" t="str">
            <v>لوازم جانبی</v>
          </cell>
          <cell r="E111"/>
          <cell r="F111" t="str">
            <v>-</v>
          </cell>
          <cell r="G111" t="e">
            <v>#N/A</v>
          </cell>
        </row>
        <row r="112">
          <cell r="B112">
            <v>8840</v>
          </cell>
          <cell r="C112" t="str">
            <v>دفتر 60 برگ ژاو</v>
          </cell>
          <cell r="D112" t="str">
            <v>لوازم جانبی</v>
          </cell>
          <cell r="E112" t="str">
            <v>Accessory</v>
          </cell>
          <cell r="F112" t="str">
            <v>-</v>
          </cell>
          <cell r="G112" t="str">
            <v>-</v>
          </cell>
        </row>
        <row r="113">
          <cell r="B113">
            <v>3325.1</v>
          </cell>
          <cell r="C113">
            <v>0</v>
          </cell>
          <cell r="D113" t="str">
            <v>قهوه</v>
          </cell>
          <cell r="E113" t="str">
            <v>A Series</v>
          </cell>
          <cell r="F113">
            <v>150</v>
          </cell>
          <cell r="G113">
            <v>0</v>
          </cell>
        </row>
        <row r="114">
          <cell r="B114">
            <v>3325.2</v>
          </cell>
          <cell r="C114">
            <v>0</v>
          </cell>
          <cell r="D114" t="str">
            <v>قهوه</v>
          </cell>
          <cell r="E114" t="str">
            <v>A Series</v>
          </cell>
          <cell r="F114">
            <v>750</v>
          </cell>
          <cell r="G114">
            <v>0</v>
          </cell>
        </row>
        <row r="115">
          <cell r="B115">
            <v>3325.3</v>
          </cell>
          <cell r="C115">
            <v>0</v>
          </cell>
          <cell r="D115" t="str">
            <v>قهوه</v>
          </cell>
          <cell r="E115" t="str">
            <v>A Series</v>
          </cell>
          <cell r="F115">
            <v>40</v>
          </cell>
          <cell r="G115">
            <v>0</v>
          </cell>
        </row>
        <row r="116">
          <cell r="B116">
            <v>3322.1</v>
          </cell>
          <cell r="C116">
            <v>0</v>
          </cell>
          <cell r="D116" t="str">
            <v>قهوه</v>
          </cell>
          <cell r="E116" t="str">
            <v>A Series</v>
          </cell>
          <cell r="F116">
            <v>150</v>
          </cell>
          <cell r="G116">
            <v>0</v>
          </cell>
        </row>
        <row r="117">
          <cell r="B117">
            <v>3322.2</v>
          </cell>
          <cell r="C117">
            <v>0</v>
          </cell>
          <cell r="D117" t="str">
            <v>قهوه</v>
          </cell>
          <cell r="E117" t="str">
            <v>A Series</v>
          </cell>
          <cell r="F117">
            <v>750</v>
          </cell>
          <cell r="G117">
            <v>0</v>
          </cell>
        </row>
        <row r="118">
          <cell r="B118">
            <v>3322.3</v>
          </cell>
          <cell r="C118">
            <v>0</v>
          </cell>
          <cell r="D118" t="str">
            <v>قهوه</v>
          </cell>
          <cell r="E118" t="str">
            <v>A Series</v>
          </cell>
          <cell r="F118">
            <v>40</v>
          </cell>
          <cell r="G118">
            <v>0</v>
          </cell>
        </row>
        <row r="119">
          <cell r="B119">
            <v>3326.1</v>
          </cell>
          <cell r="C119" t="str">
            <v>میاگروس | Milagros</v>
          </cell>
          <cell r="D119" t="str">
            <v>قهوه</v>
          </cell>
          <cell r="E119" t="str">
            <v>A Series</v>
          </cell>
          <cell r="F119">
            <v>150</v>
          </cell>
          <cell r="G119">
            <v>3750000</v>
          </cell>
        </row>
        <row r="120">
          <cell r="B120">
            <v>3326.2</v>
          </cell>
          <cell r="C120" t="str">
            <v>میاگروس | Milagros</v>
          </cell>
          <cell r="D120" t="str">
            <v>قهوه</v>
          </cell>
          <cell r="E120" t="str">
            <v>A Series</v>
          </cell>
          <cell r="F120">
            <v>750</v>
          </cell>
          <cell r="G120">
            <v>18150000</v>
          </cell>
        </row>
        <row r="121">
          <cell r="B121">
            <v>3326.3</v>
          </cell>
          <cell r="C121" t="str">
            <v>میاگروس | Milagros</v>
          </cell>
          <cell r="D121" t="str">
            <v>قهوه</v>
          </cell>
          <cell r="E121" t="str">
            <v>A Series</v>
          </cell>
          <cell r="F121">
            <v>40</v>
          </cell>
          <cell r="G121">
            <v>1100000</v>
          </cell>
        </row>
        <row r="122">
          <cell r="B122">
            <v>3321.1</v>
          </cell>
          <cell r="C122">
            <v>0</v>
          </cell>
          <cell r="D122" t="str">
            <v>قهوه</v>
          </cell>
          <cell r="E122" t="str">
            <v>A Series</v>
          </cell>
          <cell r="F122">
            <v>150</v>
          </cell>
          <cell r="G122">
            <v>0</v>
          </cell>
        </row>
        <row r="123">
          <cell r="B123">
            <v>3321.2</v>
          </cell>
          <cell r="C123">
            <v>0</v>
          </cell>
          <cell r="D123" t="str">
            <v>قهوه</v>
          </cell>
          <cell r="E123" t="str">
            <v>A Series</v>
          </cell>
          <cell r="F123">
            <v>750</v>
          </cell>
          <cell r="G123">
            <v>0</v>
          </cell>
        </row>
        <row r="124">
          <cell r="B124">
            <v>3321.3</v>
          </cell>
          <cell r="C124">
            <v>0</v>
          </cell>
          <cell r="D124" t="str">
            <v>قهوه</v>
          </cell>
          <cell r="E124" t="str">
            <v>A Series</v>
          </cell>
          <cell r="F124">
            <v>40</v>
          </cell>
          <cell r="G124">
            <v>0</v>
          </cell>
        </row>
        <row r="125">
          <cell r="B125">
            <v>1123.0999999999999</v>
          </cell>
          <cell r="C125">
            <v>0</v>
          </cell>
          <cell r="D125" t="str">
            <v>قهوه</v>
          </cell>
          <cell r="E125" t="str">
            <v>X Series</v>
          </cell>
          <cell r="F125">
            <v>80</v>
          </cell>
          <cell r="G125">
            <v>0</v>
          </cell>
        </row>
        <row r="126">
          <cell r="B126"/>
          <cell r="C126" t="e">
            <v>#N/A</v>
          </cell>
          <cell r="D126"/>
          <cell r="E126"/>
          <cell r="F126"/>
          <cell r="G126" t="e">
            <v>#N/A</v>
          </cell>
        </row>
        <row r="127">
          <cell r="B127">
            <v>1123.3</v>
          </cell>
          <cell r="C127">
            <v>0</v>
          </cell>
          <cell r="D127" t="str">
            <v>قهوه</v>
          </cell>
          <cell r="E127" t="str">
            <v>X Series</v>
          </cell>
          <cell r="F127">
            <v>40</v>
          </cell>
          <cell r="G127">
            <v>0</v>
          </cell>
        </row>
        <row r="128">
          <cell r="B128">
            <v>1126.0999999999999</v>
          </cell>
          <cell r="C128">
            <v>0</v>
          </cell>
          <cell r="D128" t="str">
            <v>قهوه</v>
          </cell>
          <cell r="E128" t="str">
            <v>X Series</v>
          </cell>
          <cell r="F128">
            <v>80</v>
          </cell>
          <cell r="G128">
            <v>0</v>
          </cell>
        </row>
        <row r="129">
          <cell r="B129"/>
          <cell r="C129" t="e">
            <v>#N/A</v>
          </cell>
          <cell r="D129"/>
          <cell r="E129"/>
          <cell r="F129"/>
          <cell r="G129" t="e">
            <v>#N/A</v>
          </cell>
        </row>
        <row r="130">
          <cell r="B130">
            <v>1126.3</v>
          </cell>
          <cell r="C130">
            <v>0</v>
          </cell>
          <cell r="D130" t="str">
            <v>قهوه</v>
          </cell>
          <cell r="E130" t="str">
            <v>X Series</v>
          </cell>
          <cell r="F130">
            <v>40</v>
          </cell>
          <cell r="G130">
            <v>0</v>
          </cell>
        </row>
        <row r="131">
          <cell r="B131">
            <v>1125.0999999999999</v>
          </cell>
          <cell r="C131">
            <v>0</v>
          </cell>
          <cell r="D131" t="str">
            <v>قهوه</v>
          </cell>
          <cell r="E131" t="str">
            <v>X Series</v>
          </cell>
          <cell r="F131">
            <v>80</v>
          </cell>
          <cell r="G131">
            <v>0</v>
          </cell>
        </row>
        <row r="132">
          <cell r="B132"/>
          <cell r="C132" t="e">
            <v>#N/A</v>
          </cell>
          <cell r="D132"/>
          <cell r="E132"/>
          <cell r="F132"/>
          <cell r="G132" t="e">
            <v>#N/A</v>
          </cell>
        </row>
        <row r="133">
          <cell r="B133">
            <v>1125.3</v>
          </cell>
          <cell r="C133">
            <v>0</v>
          </cell>
          <cell r="D133" t="str">
            <v>قهوه</v>
          </cell>
          <cell r="E133" t="str">
            <v>X Series</v>
          </cell>
          <cell r="F133">
            <v>40</v>
          </cell>
          <cell r="G133">
            <v>0</v>
          </cell>
        </row>
        <row r="134">
          <cell r="B134">
            <v>1124.0999999999999</v>
          </cell>
          <cell r="C134">
            <v>0</v>
          </cell>
          <cell r="D134" t="str">
            <v>قهوه</v>
          </cell>
          <cell r="E134" t="str">
            <v>X Series</v>
          </cell>
          <cell r="F134">
            <v>80</v>
          </cell>
          <cell r="G134">
            <v>0</v>
          </cell>
        </row>
        <row r="135">
          <cell r="B135"/>
          <cell r="C135" t="e">
            <v>#N/A</v>
          </cell>
          <cell r="D135"/>
          <cell r="E135"/>
          <cell r="F135"/>
          <cell r="G135" t="e">
            <v>#N/A</v>
          </cell>
        </row>
        <row r="136">
          <cell r="B136">
            <v>1124.3</v>
          </cell>
          <cell r="C136">
            <v>0</v>
          </cell>
          <cell r="D136" t="str">
            <v>قهوه</v>
          </cell>
          <cell r="E136" t="str">
            <v>X Series</v>
          </cell>
          <cell r="F136">
            <v>40</v>
          </cell>
          <cell r="G136">
            <v>0</v>
          </cell>
        </row>
        <row r="137">
          <cell r="B137">
            <v>1127.0999999999999</v>
          </cell>
          <cell r="C137">
            <v>0</v>
          </cell>
          <cell r="D137" t="str">
            <v>قهوه</v>
          </cell>
          <cell r="E137" t="str">
            <v>X Series</v>
          </cell>
          <cell r="F137">
            <v>80</v>
          </cell>
          <cell r="G137">
            <v>0</v>
          </cell>
        </row>
        <row r="138">
          <cell r="B138"/>
          <cell r="C138" t="e">
            <v>#N/A</v>
          </cell>
          <cell r="D138"/>
          <cell r="E138"/>
          <cell r="F138"/>
          <cell r="G138" t="e">
            <v>#N/A</v>
          </cell>
        </row>
        <row r="139">
          <cell r="B139">
            <v>1127.3</v>
          </cell>
          <cell r="C139">
            <v>0</v>
          </cell>
          <cell r="D139" t="str">
            <v>قهوه</v>
          </cell>
          <cell r="E139" t="str">
            <v>X Series</v>
          </cell>
          <cell r="F139">
            <v>40</v>
          </cell>
          <cell r="G139">
            <v>0</v>
          </cell>
        </row>
        <row r="140">
          <cell r="B140">
            <v>1129.0999999999999</v>
          </cell>
          <cell r="C140">
            <v>0</v>
          </cell>
          <cell r="D140" t="str">
            <v>قهوه</v>
          </cell>
          <cell r="E140" t="str">
            <v>X Series</v>
          </cell>
          <cell r="F140">
            <v>80</v>
          </cell>
          <cell r="G140">
            <v>0</v>
          </cell>
        </row>
        <row r="141">
          <cell r="B141"/>
          <cell r="C141" t="e">
            <v>#N/A</v>
          </cell>
          <cell r="D141"/>
          <cell r="E141"/>
          <cell r="F141"/>
          <cell r="G141" t="e">
            <v>#N/A</v>
          </cell>
        </row>
        <row r="142">
          <cell r="B142">
            <v>1129.3</v>
          </cell>
          <cell r="C142">
            <v>0</v>
          </cell>
          <cell r="D142" t="str">
            <v>قهوه</v>
          </cell>
          <cell r="E142" t="str">
            <v>X Series</v>
          </cell>
          <cell r="F142">
            <v>40</v>
          </cell>
          <cell r="G142">
            <v>0</v>
          </cell>
        </row>
        <row r="143">
          <cell r="B143">
            <v>1130.0999999999999</v>
          </cell>
          <cell r="C143" t="str">
            <v>الیدا پلانو | Elida Plano</v>
          </cell>
          <cell r="D143" t="str">
            <v>قهوه</v>
          </cell>
          <cell r="E143" t="str">
            <v>X Series</v>
          </cell>
          <cell r="F143">
            <v>80</v>
          </cell>
          <cell r="G143">
            <v>13100000</v>
          </cell>
        </row>
        <row r="144">
          <cell r="B144"/>
          <cell r="C144" t="e">
            <v>#N/A</v>
          </cell>
          <cell r="D144"/>
          <cell r="E144"/>
          <cell r="F144"/>
          <cell r="G144" t="e">
            <v>#N/A</v>
          </cell>
        </row>
        <row r="145">
          <cell r="B145">
            <v>1130.3</v>
          </cell>
          <cell r="C145" t="str">
            <v>الیدا پلانو | Elida Plano</v>
          </cell>
          <cell r="D145" t="str">
            <v>قهوه</v>
          </cell>
          <cell r="E145" t="str">
            <v>X Series</v>
          </cell>
          <cell r="F145">
            <v>40</v>
          </cell>
          <cell r="G145">
            <v>6650000</v>
          </cell>
        </row>
        <row r="146">
          <cell r="B146">
            <v>1128.0999999999999</v>
          </cell>
          <cell r="C146">
            <v>0</v>
          </cell>
          <cell r="D146" t="str">
            <v>قهوه</v>
          </cell>
          <cell r="E146" t="str">
            <v>X Series</v>
          </cell>
          <cell r="F146">
            <v>80</v>
          </cell>
          <cell r="G146">
            <v>0</v>
          </cell>
        </row>
        <row r="147">
          <cell r="B147"/>
          <cell r="C147" t="e">
            <v>#N/A</v>
          </cell>
          <cell r="D147"/>
          <cell r="E147"/>
          <cell r="F147"/>
          <cell r="G147" t="e">
            <v>#N/A</v>
          </cell>
        </row>
        <row r="148">
          <cell r="B148">
            <v>1128.3</v>
          </cell>
          <cell r="C148">
            <v>0</v>
          </cell>
          <cell r="D148" t="str">
            <v>قهوه</v>
          </cell>
          <cell r="E148" t="str">
            <v>X Series</v>
          </cell>
          <cell r="F148">
            <v>40</v>
          </cell>
          <cell r="G148">
            <v>0</v>
          </cell>
        </row>
        <row r="149">
          <cell r="B149">
            <v>1118.0999999999999</v>
          </cell>
          <cell r="C149">
            <v>0</v>
          </cell>
          <cell r="D149" t="str">
            <v>قهوه</v>
          </cell>
          <cell r="E149" t="str">
            <v>X Series</v>
          </cell>
          <cell r="F149">
            <v>80</v>
          </cell>
          <cell r="G149">
            <v>0</v>
          </cell>
        </row>
        <row r="150">
          <cell r="B150"/>
          <cell r="C150" t="e">
            <v>#N/A</v>
          </cell>
          <cell r="D150"/>
          <cell r="E150"/>
          <cell r="F150"/>
          <cell r="G150" t="e">
            <v>#N/A</v>
          </cell>
        </row>
        <row r="151">
          <cell r="B151">
            <v>1118.3</v>
          </cell>
          <cell r="C151">
            <v>0</v>
          </cell>
          <cell r="D151" t="str">
            <v>قهوه</v>
          </cell>
          <cell r="E151" t="str">
            <v>X Series</v>
          </cell>
          <cell r="F151">
            <v>40</v>
          </cell>
          <cell r="G151">
            <v>0</v>
          </cell>
        </row>
        <row r="152">
          <cell r="B152"/>
          <cell r="C152" t="e">
            <v>#N/A</v>
          </cell>
          <cell r="D152"/>
          <cell r="E152"/>
          <cell r="F152" t="str">
            <v>-</v>
          </cell>
          <cell r="G152" t="e">
            <v>#N/A</v>
          </cell>
        </row>
        <row r="153">
          <cell r="B153"/>
          <cell r="C153" t="e">
            <v>#N/A</v>
          </cell>
          <cell r="D153"/>
          <cell r="E153"/>
          <cell r="F153" t="str">
            <v>-</v>
          </cell>
          <cell r="G153" t="e">
            <v>#N/A</v>
          </cell>
        </row>
        <row r="154">
          <cell r="B154"/>
          <cell r="C154" t="e">
            <v>#N/A</v>
          </cell>
          <cell r="D154"/>
          <cell r="E154"/>
          <cell r="F154" t="str">
            <v>-</v>
          </cell>
          <cell r="G154" t="e">
            <v>#N/A</v>
          </cell>
        </row>
        <row r="155">
          <cell r="B155"/>
          <cell r="C155" t="e">
            <v>#N/A</v>
          </cell>
          <cell r="D155"/>
          <cell r="E155"/>
          <cell r="F155" t="str">
            <v>-</v>
          </cell>
          <cell r="G155" t="e">
            <v>#N/A</v>
          </cell>
        </row>
        <row r="156">
          <cell r="B156"/>
          <cell r="C156" t="e">
            <v>#N/A</v>
          </cell>
          <cell r="D156"/>
          <cell r="E156"/>
          <cell r="F156" t="str">
            <v>-</v>
          </cell>
          <cell r="G156" t="e">
            <v>#N/A</v>
          </cell>
        </row>
        <row r="157">
          <cell r="B157"/>
          <cell r="C157" t="e">
            <v>#N/A</v>
          </cell>
          <cell r="D157"/>
          <cell r="E157"/>
          <cell r="F157" t="str">
            <v>-</v>
          </cell>
          <cell r="G157" t="e">
            <v>#N/A</v>
          </cell>
        </row>
        <row r="158">
          <cell r="B158"/>
          <cell r="C158" t="e">
            <v>#N/A</v>
          </cell>
          <cell r="D158"/>
          <cell r="E158"/>
          <cell r="F158" t="str">
            <v>-</v>
          </cell>
          <cell r="G158" t="e">
            <v>#N/A</v>
          </cell>
        </row>
        <row r="159">
          <cell r="B159"/>
          <cell r="C159" t="e">
            <v>#N/A</v>
          </cell>
          <cell r="D159"/>
          <cell r="E159"/>
          <cell r="F159" t="str">
            <v>-</v>
          </cell>
          <cell r="G159" t="e">
            <v>#N/A</v>
          </cell>
        </row>
        <row r="160">
          <cell r="B160"/>
          <cell r="C160" t="e">
            <v>#N/A</v>
          </cell>
          <cell r="D160"/>
          <cell r="E160"/>
          <cell r="F160" t="str">
            <v>-</v>
          </cell>
          <cell r="G160" t="e">
            <v>#N/A</v>
          </cell>
        </row>
        <row r="161">
          <cell r="B161"/>
          <cell r="C161" t="e">
            <v>#N/A</v>
          </cell>
          <cell r="D161"/>
          <cell r="E161"/>
          <cell r="F161" t="str">
            <v>-</v>
          </cell>
          <cell r="G161" t="e">
            <v>#N/A</v>
          </cell>
        </row>
        <row r="162">
          <cell r="B162"/>
          <cell r="C162" t="e">
            <v>#N/A</v>
          </cell>
          <cell r="D162"/>
          <cell r="E162"/>
          <cell r="F162" t="str">
            <v>-</v>
          </cell>
          <cell r="G162" t="e">
            <v>#N/A</v>
          </cell>
        </row>
        <row r="163">
          <cell r="B163"/>
          <cell r="C163" t="e">
            <v>#N/A</v>
          </cell>
          <cell r="D163"/>
          <cell r="E163"/>
          <cell r="F163" t="str">
            <v>-</v>
          </cell>
          <cell r="G163" t="e">
            <v>#N/A</v>
          </cell>
        </row>
        <row r="164">
          <cell r="B164"/>
          <cell r="C164" t="e">
            <v>#N/A</v>
          </cell>
          <cell r="D164"/>
          <cell r="E164"/>
          <cell r="F164" t="str">
            <v>-</v>
          </cell>
          <cell r="G164" t="e">
            <v>#N/A</v>
          </cell>
        </row>
        <row r="165">
          <cell r="B165"/>
          <cell r="C165" t="e">
            <v>#N/A</v>
          </cell>
          <cell r="D165"/>
          <cell r="E165"/>
          <cell r="F165" t="str">
            <v>-</v>
          </cell>
          <cell r="G165" t="e">
            <v>#N/A</v>
          </cell>
        </row>
        <row r="166">
          <cell r="B166"/>
          <cell r="C166" t="e">
            <v>#N/A</v>
          </cell>
          <cell r="D166"/>
          <cell r="E166"/>
          <cell r="F166" t="str">
            <v>-</v>
          </cell>
          <cell r="G166" t="e">
            <v>#N/A</v>
          </cell>
        </row>
        <row r="167">
          <cell r="B167"/>
          <cell r="C167" t="e">
            <v>#N/A</v>
          </cell>
          <cell r="D167"/>
          <cell r="E167"/>
          <cell r="F167" t="str">
            <v>-</v>
          </cell>
          <cell r="G167" t="e">
            <v>#N/A</v>
          </cell>
        </row>
        <row r="168">
          <cell r="B168"/>
          <cell r="C168" t="e">
            <v>#N/A</v>
          </cell>
          <cell r="D168"/>
          <cell r="E168"/>
          <cell r="F168" t="str">
            <v>-</v>
          </cell>
          <cell r="G168" t="e">
            <v>#N/A</v>
          </cell>
        </row>
        <row r="169">
          <cell r="B169"/>
          <cell r="C169" t="e">
            <v>#N/A</v>
          </cell>
          <cell r="D169"/>
          <cell r="E169"/>
          <cell r="F169" t="str">
            <v>-</v>
          </cell>
          <cell r="G169" t="e">
            <v>#N/A</v>
          </cell>
        </row>
        <row r="170">
          <cell r="B170"/>
          <cell r="C170" t="e">
            <v>#N/A</v>
          </cell>
          <cell r="D170"/>
          <cell r="E170"/>
          <cell r="F170" t="str">
            <v>-</v>
          </cell>
          <cell r="G170" t="e">
            <v>#N/A</v>
          </cell>
        </row>
        <row r="171">
          <cell r="B171"/>
          <cell r="C171" t="e">
            <v>#N/A</v>
          </cell>
          <cell r="D171"/>
          <cell r="E171"/>
          <cell r="F171" t="str">
            <v>-</v>
          </cell>
          <cell r="G171" t="e">
            <v>#N/A</v>
          </cell>
        </row>
        <row r="172">
          <cell r="B172"/>
          <cell r="C172" t="e">
            <v>#N/A</v>
          </cell>
          <cell r="D172"/>
          <cell r="E172"/>
          <cell r="F172" t="str">
            <v>-</v>
          </cell>
          <cell r="G172" t="e">
            <v>#N/A</v>
          </cell>
        </row>
        <row r="173">
          <cell r="B173"/>
          <cell r="C173" t="e">
            <v>#N/A</v>
          </cell>
          <cell r="D173"/>
          <cell r="E173"/>
          <cell r="F173" t="str">
            <v>-</v>
          </cell>
          <cell r="G173" t="e">
            <v>#N/A</v>
          </cell>
        </row>
        <row r="174">
          <cell r="B174"/>
          <cell r="C174" t="e">
            <v>#N/A</v>
          </cell>
          <cell r="D174"/>
          <cell r="E174"/>
          <cell r="F174" t="str">
            <v>-</v>
          </cell>
          <cell r="G174" t="e">
            <v>#N/A</v>
          </cell>
        </row>
        <row r="175">
          <cell r="B175"/>
          <cell r="C175" t="e">
            <v>#N/A</v>
          </cell>
          <cell r="D175"/>
          <cell r="E175"/>
          <cell r="F175" t="str">
            <v>-</v>
          </cell>
          <cell r="G175" t="e">
            <v>#N/A</v>
          </cell>
        </row>
        <row r="176">
          <cell r="B176"/>
          <cell r="C176" t="e">
            <v>#N/A</v>
          </cell>
          <cell r="D176"/>
          <cell r="E176"/>
          <cell r="F176" t="str">
            <v>-</v>
          </cell>
          <cell r="G176" t="e">
            <v>#N/A</v>
          </cell>
        </row>
        <row r="177">
          <cell r="B177"/>
          <cell r="C177" t="e">
            <v>#N/A</v>
          </cell>
          <cell r="D177"/>
          <cell r="E177"/>
          <cell r="F177" t="str">
            <v>-</v>
          </cell>
          <cell r="G177" t="e">
            <v>#N/A</v>
          </cell>
        </row>
        <row r="178">
          <cell r="B178"/>
          <cell r="C178" t="e">
            <v>#N/A</v>
          </cell>
          <cell r="D178"/>
          <cell r="E178"/>
          <cell r="F178" t="str">
            <v>-</v>
          </cell>
          <cell r="G178" t="e">
            <v>#N/A</v>
          </cell>
        </row>
        <row r="179">
          <cell r="B179"/>
          <cell r="C179" t="e">
            <v>#N/A</v>
          </cell>
          <cell r="D179"/>
          <cell r="E179"/>
          <cell r="F179" t="str">
            <v>-</v>
          </cell>
          <cell r="G179" t="e">
            <v>#N/A</v>
          </cell>
        </row>
        <row r="180">
          <cell r="B180"/>
          <cell r="C180" t="e">
            <v>#N/A</v>
          </cell>
          <cell r="D180"/>
          <cell r="E180"/>
          <cell r="F180" t="str">
            <v>-</v>
          </cell>
          <cell r="G180" t="e">
            <v>#N/A</v>
          </cell>
        </row>
        <row r="181">
          <cell r="B181"/>
          <cell r="C181" t="e">
            <v>#N/A</v>
          </cell>
          <cell r="D181"/>
          <cell r="E181"/>
          <cell r="F181" t="str">
            <v>-</v>
          </cell>
          <cell r="G181" t="e">
            <v>#N/A</v>
          </cell>
        </row>
        <row r="182">
          <cell r="B182"/>
          <cell r="C182" t="e">
            <v>#N/A</v>
          </cell>
          <cell r="D182"/>
          <cell r="E182"/>
          <cell r="F182" t="str">
            <v>-</v>
          </cell>
          <cell r="G182" t="e">
            <v>#N/A</v>
          </cell>
        </row>
        <row r="183">
          <cell r="B183"/>
          <cell r="C183" t="e">
            <v>#N/A</v>
          </cell>
          <cell r="D183"/>
          <cell r="E183"/>
          <cell r="F183" t="str">
            <v>-</v>
          </cell>
          <cell r="G183" t="e">
            <v>#N/A</v>
          </cell>
        </row>
        <row r="184">
          <cell r="B184"/>
          <cell r="C184" t="e">
            <v>#N/A</v>
          </cell>
          <cell r="D184"/>
          <cell r="E184"/>
          <cell r="F184" t="str">
            <v>-</v>
          </cell>
          <cell r="G184" t="e">
            <v>#N/A</v>
          </cell>
        </row>
        <row r="185">
          <cell r="B185"/>
          <cell r="C185" t="e">
            <v>#N/A</v>
          </cell>
          <cell r="D185"/>
          <cell r="E185"/>
          <cell r="F185" t="str">
            <v>-</v>
          </cell>
          <cell r="G185" t="e">
            <v>#N/A</v>
          </cell>
        </row>
        <row r="186">
          <cell r="B186"/>
          <cell r="C186" t="e">
            <v>#N/A</v>
          </cell>
          <cell r="D186"/>
          <cell r="E186"/>
          <cell r="F186" t="str">
            <v>-</v>
          </cell>
          <cell r="G186" t="e">
            <v>#N/A</v>
          </cell>
        </row>
        <row r="187">
          <cell r="B187"/>
          <cell r="C187" t="e">
            <v>#N/A</v>
          </cell>
          <cell r="D187"/>
          <cell r="E187"/>
          <cell r="F187" t="str">
            <v>-</v>
          </cell>
          <cell r="G187" t="e">
            <v>#N/A</v>
          </cell>
        </row>
        <row r="188">
          <cell r="B188"/>
          <cell r="C188" t="e">
            <v>#N/A</v>
          </cell>
          <cell r="D188"/>
          <cell r="E188"/>
          <cell r="F188" t="str">
            <v>-</v>
          </cell>
          <cell r="G188" t="e">
            <v>#N/A</v>
          </cell>
        </row>
        <row r="189">
          <cell r="B189"/>
          <cell r="C189" t="e">
            <v>#N/A</v>
          </cell>
          <cell r="D189"/>
          <cell r="E189"/>
          <cell r="F189" t="str">
            <v>-</v>
          </cell>
          <cell r="G189" t="e">
            <v>#N/A</v>
          </cell>
        </row>
        <row r="190">
          <cell r="B190"/>
          <cell r="C190" t="e">
            <v>#N/A</v>
          </cell>
          <cell r="D190"/>
          <cell r="E190"/>
          <cell r="F190" t="str">
            <v>-</v>
          </cell>
          <cell r="G190" t="e">
            <v>#N/A</v>
          </cell>
        </row>
        <row r="191">
          <cell r="B191"/>
          <cell r="C191" t="e">
            <v>#N/A</v>
          </cell>
          <cell r="D191"/>
          <cell r="E191"/>
          <cell r="F191" t="str">
            <v>-</v>
          </cell>
          <cell r="G191" t="e">
            <v>#N/A</v>
          </cell>
        </row>
        <row r="192">
          <cell r="B192"/>
          <cell r="C192" t="e">
            <v>#N/A</v>
          </cell>
          <cell r="D192"/>
          <cell r="E192"/>
          <cell r="F192" t="str">
            <v>-</v>
          </cell>
          <cell r="G192" t="e">
            <v>#N/A</v>
          </cell>
        </row>
        <row r="193">
          <cell r="B193"/>
          <cell r="C193" t="e">
            <v>#N/A</v>
          </cell>
          <cell r="D193"/>
          <cell r="E193"/>
          <cell r="F193" t="str">
            <v>-</v>
          </cell>
          <cell r="G193" t="e">
            <v>#N/A</v>
          </cell>
        </row>
        <row r="194">
          <cell r="B194"/>
          <cell r="C194" t="e">
            <v>#N/A</v>
          </cell>
          <cell r="D194"/>
          <cell r="E194"/>
          <cell r="F194" t="str">
            <v>-</v>
          </cell>
          <cell r="G194" t="e">
            <v>#N/A</v>
          </cell>
        </row>
        <row r="195">
          <cell r="B195"/>
          <cell r="C195" t="e">
            <v>#N/A</v>
          </cell>
          <cell r="D195"/>
          <cell r="E195"/>
          <cell r="F195" t="str">
            <v>-</v>
          </cell>
          <cell r="G195" t="e">
            <v>#N/A</v>
          </cell>
        </row>
        <row r="196">
          <cell r="B196"/>
          <cell r="C196" t="e">
            <v>#N/A</v>
          </cell>
          <cell r="D196"/>
          <cell r="E196"/>
          <cell r="F196" t="str">
            <v>-</v>
          </cell>
          <cell r="G196" t="e">
            <v>#N/A</v>
          </cell>
        </row>
        <row r="197">
          <cell r="B197"/>
          <cell r="C197" t="e">
            <v>#N/A</v>
          </cell>
          <cell r="D197"/>
          <cell r="E197"/>
          <cell r="F197" t="str">
            <v>-</v>
          </cell>
          <cell r="G197" t="e">
            <v>#N/A</v>
          </cell>
        </row>
        <row r="198">
          <cell r="B198"/>
          <cell r="C198" t="e">
            <v>#N/A</v>
          </cell>
          <cell r="D198"/>
          <cell r="E198"/>
          <cell r="F198" t="str">
            <v>-</v>
          </cell>
          <cell r="G198" t="e">
            <v>#N/A</v>
          </cell>
        </row>
        <row r="199">
          <cell r="B199"/>
          <cell r="C199" t="e">
            <v>#N/A</v>
          </cell>
          <cell r="D199"/>
          <cell r="E199"/>
          <cell r="F199" t="str">
            <v>-</v>
          </cell>
          <cell r="G199" t="e">
            <v>#N/A</v>
          </cell>
        </row>
        <row r="200">
          <cell r="B200"/>
          <cell r="C200" t="e">
            <v>#N/A</v>
          </cell>
          <cell r="D200"/>
          <cell r="E200"/>
          <cell r="F200" t="str">
            <v>-</v>
          </cell>
          <cell r="G200" t="e">
            <v>#N/A</v>
          </cell>
        </row>
        <row r="201">
          <cell r="B201"/>
          <cell r="C201" t="e">
            <v>#N/A</v>
          </cell>
          <cell r="D201"/>
          <cell r="E201"/>
          <cell r="F201" t="str">
            <v>-</v>
          </cell>
          <cell r="G201" t="e">
            <v>#N/A</v>
          </cell>
        </row>
        <row r="202">
          <cell r="B202"/>
          <cell r="C202" t="e">
            <v>#N/A</v>
          </cell>
          <cell r="D202"/>
          <cell r="E202"/>
          <cell r="F202" t="str">
            <v>-</v>
          </cell>
          <cell r="G202" t="e">
            <v>#N/A</v>
          </cell>
        </row>
        <row r="203">
          <cell r="B203"/>
          <cell r="C203" t="e">
            <v>#N/A</v>
          </cell>
          <cell r="D203"/>
          <cell r="E203"/>
          <cell r="F203" t="str">
            <v>-</v>
          </cell>
          <cell r="G203" t="e">
            <v>#N/A</v>
          </cell>
        </row>
        <row r="204">
          <cell r="B204"/>
          <cell r="C204" t="e">
            <v>#N/A</v>
          </cell>
          <cell r="D204"/>
          <cell r="E204"/>
          <cell r="F204" t="str">
            <v>-</v>
          </cell>
          <cell r="G204" t="e">
            <v>#N/A</v>
          </cell>
        </row>
        <row r="205">
          <cell r="B205"/>
          <cell r="C205" t="e">
            <v>#N/A</v>
          </cell>
          <cell r="D205"/>
          <cell r="E205"/>
          <cell r="F205" t="str">
            <v>-</v>
          </cell>
          <cell r="G205" t="e">
            <v>#N/A</v>
          </cell>
        </row>
        <row r="206">
          <cell r="B206"/>
          <cell r="C206" t="e">
            <v>#N/A</v>
          </cell>
          <cell r="D206"/>
          <cell r="E206"/>
          <cell r="F206" t="str">
            <v>-</v>
          </cell>
          <cell r="G206" t="e">
            <v>#N/A</v>
          </cell>
        </row>
        <row r="207">
          <cell r="B207"/>
          <cell r="C207" t="e">
            <v>#N/A</v>
          </cell>
          <cell r="D207"/>
          <cell r="E207"/>
          <cell r="F207" t="str">
            <v>-</v>
          </cell>
          <cell r="G207" t="e">
            <v>#N/A</v>
          </cell>
        </row>
        <row r="208">
          <cell r="B208"/>
          <cell r="C208" t="e">
            <v>#N/A</v>
          </cell>
          <cell r="D208"/>
          <cell r="E208"/>
          <cell r="F208" t="str">
            <v>-</v>
          </cell>
          <cell r="G208" t="e">
            <v>#N/A</v>
          </cell>
        </row>
        <row r="209">
          <cell r="B209"/>
          <cell r="C209" t="e">
            <v>#N/A</v>
          </cell>
          <cell r="D209"/>
          <cell r="E209"/>
          <cell r="F209" t="str">
            <v>-</v>
          </cell>
          <cell r="G209" t="e">
            <v>#N/A</v>
          </cell>
        </row>
        <row r="210">
          <cell r="B210"/>
          <cell r="C210" t="e">
            <v>#N/A</v>
          </cell>
          <cell r="D210"/>
          <cell r="E210"/>
          <cell r="F210" t="str">
            <v>-</v>
          </cell>
          <cell r="G210" t="e">
            <v>#N/A</v>
          </cell>
        </row>
        <row r="211">
          <cell r="B211"/>
          <cell r="C211" t="e">
            <v>#N/A</v>
          </cell>
          <cell r="D211"/>
          <cell r="E211"/>
          <cell r="F211" t="str">
            <v>-</v>
          </cell>
          <cell r="G211" t="e">
            <v>#N/A</v>
          </cell>
        </row>
        <row r="212">
          <cell r="B212"/>
          <cell r="C212" t="e">
            <v>#N/A</v>
          </cell>
          <cell r="D212"/>
          <cell r="E212"/>
          <cell r="F212" t="str">
            <v>-</v>
          </cell>
          <cell r="G212" t="e">
            <v>#N/A</v>
          </cell>
        </row>
        <row r="213">
          <cell r="B213"/>
          <cell r="C213" t="e">
            <v>#N/A</v>
          </cell>
          <cell r="D213"/>
          <cell r="E213"/>
          <cell r="F213" t="str">
            <v>-</v>
          </cell>
          <cell r="G213" t="e">
            <v>#N/A</v>
          </cell>
        </row>
        <row r="214">
          <cell r="B214"/>
          <cell r="C214" t="e">
            <v>#N/A</v>
          </cell>
          <cell r="D214"/>
          <cell r="E214"/>
          <cell r="F214" t="str">
            <v>-</v>
          </cell>
          <cell r="G214" t="e">
            <v>#N/A</v>
          </cell>
        </row>
        <row r="215">
          <cell r="B215"/>
          <cell r="C215" t="e">
            <v>#N/A</v>
          </cell>
          <cell r="D215"/>
          <cell r="E215"/>
          <cell r="F215" t="str">
            <v>-</v>
          </cell>
          <cell r="G215" t="e">
            <v>#N/A</v>
          </cell>
        </row>
        <row r="216">
          <cell r="B216"/>
          <cell r="C216" t="e">
            <v>#N/A</v>
          </cell>
          <cell r="D216"/>
          <cell r="E216"/>
          <cell r="F216" t="str">
            <v>-</v>
          </cell>
          <cell r="G216" t="e">
            <v>#N/A</v>
          </cell>
        </row>
        <row r="217">
          <cell r="B217"/>
          <cell r="C217" t="e">
            <v>#N/A</v>
          </cell>
          <cell r="D217"/>
          <cell r="E217"/>
          <cell r="F217" t="str">
            <v>-</v>
          </cell>
          <cell r="G217" t="e">
            <v>#N/A</v>
          </cell>
        </row>
        <row r="218">
          <cell r="B218"/>
          <cell r="C218" t="e">
            <v>#N/A</v>
          </cell>
          <cell r="D218"/>
          <cell r="E218"/>
          <cell r="F218" t="str">
            <v>-</v>
          </cell>
          <cell r="G218" t="e">
            <v>#N/A</v>
          </cell>
        </row>
        <row r="219">
          <cell r="B219"/>
          <cell r="C219" t="e">
            <v>#N/A</v>
          </cell>
          <cell r="D219"/>
          <cell r="E219"/>
          <cell r="F219" t="str">
            <v>-</v>
          </cell>
          <cell r="G219" t="e">
            <v>#N/A</v>
          </cell>
        </row>
        <row r="220">
          <cell r="B220"/>
          <cell r="C220" t="e">
            <v>#N/A</v>
          </cell>
          <cell r="D220"/>
          <cell r="E220"/>
          <cell r="F220" t="str">
            <v>-</v>
          </cell>
          <cell r="G220" t="e">
            <v>#N/A</v>
          </cell>
        </row>
        <row r="221">
          <cell r="B221"/>
          <cell r="C221" t="e">
            <v>#N/A</v>
          </cell>
          <cell r="D221"/>
          <cell r="E221"/>
          <cell r="F221" t="str">
            <v>-</v>
          </cell>
          <cell r="G221" t="e">
            <v>#N/A</v>
          </cell>
        </row>
        <row r="222">
          <cell r="B222"/>
          <cell r="C222" t="e">
            <v>#N/A</v>
          </cell>
          <cell r="D222"/>
          <cell r="E222"/>
          <cell r="F222" t="str">
            <v>-</v>
          </cell>
          <cell r="G222" t="e">
            <v>#N/A</v>
          </cell>
        </row>
        <row r="223">
          <cell r="B223"/>
          <cell r="C223" t="e">
            <v>#N/A</v>
          </cell>
          <cell r="D223"/>
          <cell r="E223"/>
          <cell r="F223" t="str">
            <v>-</v>
          </cell>
          <cell r="G223" t="e">
            <v>#N/A</v>
          </cell>
        </row>
        <row r="224">
          <cell r="B224"/>
          <cell r="C224" t="e">
            <v>#N/A</v>
          </cell>
          <cell r="D224"/>
          <cell r="E224"/>
          <cell r="F224" t="str">
            <v>-</v>
          </cell>
          <cell r="G224" t="e">
            <v>#N/A</v>
          </cell>
        </row>
        <row r="225">
          <cell r="B225"/>
          <cell r="C225" t="e">
            <v>#N/A</v>
          </cell>
          <cell r="D225"/>
          <cell r="E225"/>
          <cell r="F225" t="str">
            <v>-</v>
          </cell>
          <cell r="G225" t="e">
            <v>#N/A</v>
          </cell>
        </row>
        <row r="226">
          <cell r="B226"/>
          <cell r="C226" t="e">
            <v>#N/A</v>
          </cell>
          <cell r="D226"/>
          <cell r="E226"/>
          <cell r="F226" t="str">
            <v>-</v>
          </cell>
          <cell r="G226" t="e">
            <v>#N/A</v>
          </cell>
        </row>
        <row r="227">
          <cell r="B227"/>
          <cell r="C227" t="e">
            <v>#N/A</v>
          </cell>
          <cell r="D227"/>
          <cell r="E227"/>
          <cell r="F227" t="str">
            <v>-</v>
          </cell>
          <cell r="G227" t="e">
            <v>#N/A</v>
          </cell>
        </row>
        <row r="228">
          <cell r="B228"/>
          <cell r="C228" t="e">
            <v>#N/A</v>
          </cell>
          <cell r="D228"/>
          <cell r="E228"/>
          <cell r="F228" t="str">
            <v>-</v>
          </cell>
          <cell r="G228" t="e">
            <v>#N/A</v>
          </cell>
        </row>
        <row r="229">
          <cell r="B229"/>
          <cell r="C229" t="e">
            <v>#N/A</v>
          </cell>
          <cell r="D229"/>
          <cell r="E229"/>
          <cell r="F229" t="str">
            <v>-</v>
          </cell>
          <cell r="G229" t="e">
            <v>#N/A</v>
          </cell>
        </row>
        <row r="230">
          <cell r="B230"/>
          <cell r="C230" t="e">
            <v>#N/A</v>
          </cell>
          <cell r="D230"/>
          <cell r="E230"/>
          <cell r="F230" t="str">
            <v>-</v>
          </cell>
          <cell r="G230" t="e">
            <v>#N/A</v>
          </cell>
        </row>
        <row r="231">
          <cell r="B231"/>
          <cell r="C231" t="e">
            <v>#N/A</v>
          </cell>
          <cell r="D231"/>
          <cell r="E231"/>
          <cell r="F231" t="str">
            <v>-</v>
          </cell>
          <cell r="G231" t="e">
            <v>#N/A</v>
          </cell>
        </row>
        <row r="232">
          <cell r="B232"/>
          <cell r="C232" t="e">
            <v>#N/A</v>
          </cell>
          <cell r="D232"/>
          <cell r="E232"/>
          <cell r="F232" t="str">
            <v>-</v>
          </cell>
          <cell r="G232" t="e">
            <v>#N/A</v>
          </cell>
        </row>
        <row r="233">
          <cell r="B233"/>
          <cell r="C233" t="e">
            <v>#N/A</v>
          </cell>
          <cell r="D233"/>
          <cell r="E233"/>
          <cell r="F233" t="str">
            <v>-</v>
          </cell>
          <cell r="G233" t="e">
            <v>#N/A</v>
          </cell>
        </row>
        <row r="234">
          <cell r="B234"/>
          <cell r="C234" t="e">
            <v>#N/A</v>
          </cell>
          <cell r="D234"/>
          <cell r="E234"/>
          <cell r="F234" t="str">
            <v>-</v>
          </cell>
          <cell r="G234" t="e">
            <v>#N/A</v>
          </cell>
        </row>
        <row r="235">
          <cell r="B235"/>
          <cell r="C235" t="e">
            <v>#N/A</v>
          </cell>
          <cell r="D235"/>
          <cell r="E235"/>
          <cell r="F235" t="str">
            <v>-</v>
          </cell>
          <cell r="G235" t="e">
            <v>#N/A</v>
          </cell>
        </row>
        <row r="236">
          <cell r="B236"/>
          <cell r="C236" t="e">
            <v>#N/A</v>
          </cell>
          <cell r="D236"/>
          <cell r="E236"/>
          <cell r="F236" t="str">
            <v>-</v>
          </cell>
          <cell r="G236" t="e">
            <v>#N/A</v>
          </cell>
        </row>
        <row r="237">
          <cell r="B237"/>
          <cell r="C237" t="e">
            <v>#N/A</v>
          </cell>
          <cell r="D237"/>
          <cell r="E237"/>
          <cell r="F237" t="str">
            <v>-</v>
          </cell>
          <cell r="G237" t="e">
            <v>#N/A</v>
          </cell>
        </row>
      </sheetData>
      <sheetData sheetId="4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محصولات"/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204">
          <cell r="AH204">
            <v>0</v>
          </cell>
        </row>
        <row r="205">
          <cell r="AH205">
            <v>0</v>
          </cell>
        </row>
        <row r="207">
          <cell r="AH207">
            <v>0</v>
          </cell>
        </row>
        <row r="208">
          <cell r="AH208">
            <v>0</v>
          </cell>
        </row>
        <row r="209">
          <cell r="AH209">
            <v>0</v>
          </cell>
        </row>
        <row r="210">
          <cell r="AH210">
            <v>0</v>
          </cell>
        </row>
        <row r="211">
          <cell r="AH211">
            <v>0</v>
          </cell>
        </row>
        <row r="212">
          <cell r="AH212">
            <v>0</v>
          </cell>
        </row>
        <row r="213">
          <cell r="AH213">
            <v>0</v>
          </cell>
        </row>
        <row r="214">
          <cell r="AH214">
            <v>0</v>
          </cell>
        </row>
        <row r="215">
          <cell r="AH215">
            <v>0</v>
          </cell>
        </row>
        <row r="216">
          <cell r="AH216">
            <v>0</v>
          </cell>
        </row>
        <row r="217">
          <cell r="AH217">
            <v>0</v>
          </cell>
        </row>
        <row r="218">
          <cell r="AH218">
            <v>0</v>
          </cell>
        </row>
        <row r="219">
          <cell r="AH219">
            <v>0</v>
          </cell>
        </row>
        <row r="220">
          <cell r="AH220">
            <v>0</v>
          </cell>
        </row>
        <row r="221">
          <cell r="AH221">
            <v>0</v>
          </cell>
        </row>
        <row r="222">
          <cell r="AH222">
            <v>0</v>
          </cell>
        </row>
        <row r="223">
          <cell r="AH223">
            <v>0</v>
          </cell>
        </row>
        <row r="224">
          <cell r="AH224">
            <v>0</v>
          </cell>
        </row>
        <row r="225">
          <cell r="AH225">
            <v>0</v>
          </cell>
        </row>
        <row r="226">
          <cell r="AH226">
            <v>0</v>
          </cell>
        </row>
        <row r="227">
          <cell r="AH227">
            <v>0</v>
          </cell>
        </row>
        <row r="228">
          <cell r="AH228">
            <v>0</v>
          </cell>
        </row>
        <row r="229">
          <cell r="AH229">
            <v>0</v>
          </cell>
        </row>
        <row r="230">
          <cell r="AH230">
            <v>0</v>
          </cell>
        </row>
        <row r="231">
          <cell r="AH231">
            <v>0</v>
          </cell>
        </row>
        <row r="232">
          <cell r="AH232">
            <v>0</v>
          </cell>
        </row>
        <row r="233">
          <cell r="AH233">
            <v>0</v>
          </cell>
        </row>
        <row r="234">
          <cell r="AH234">
            <v>0</v>
          </cell>
        </row>
        <row r="235">
          <cell r="AH235">
            <v>0</v>
          </cell>
        </row>
        <row r="236">
          <cell r="AH236">
            <v>0</v>
          </cell>
        </row>
        <row r="237">
          <cell r="AH237">
            <v>0</v>
          </cell>
        </row>
        <row r="238">
          <cell r="AH238">
            <v>0</v>
          </cell>
        </row>
        <row r="239">
          <cell r="AH239">
            <v>0</v>
          </cell>
        </row>
        <row r="240">
          <cell r="AH240">
            <v>0</v>
          </cell>
        </row>
        <row r="241">
          <cell r="AH241">
            <v>0</v>
          </cell>
        </row>
        <row r="242">
          <cell r="AH242">
            <v>0</v>
          </cell>
        </row>
        <row r="243">
          <cell r="AH243">
            <v>0</v>
          </cell>
        </row>
        <row r="244">
          <cell r="AH244">
            <v>0</v>
          </cell>
        </row>
        <row r="245">
          <cell r="AH245">
            <v>0</v>
          </cell>
        </row>
        <row r="246">
          <cell r="AH246">
            <v>0</v>
          </cell>
        </row>
        <row r="247">
          <cell r="AH247">
            <v>0</v>
          </cell>
        </row>
        <row r="248">
          <cell r="AH248">
            <v>0</v>
          </cell>
        </row>
        <row r="249">
          <cell r="AH249">
            <v>0</v>
          </cell>
        </row>
        <row r="250">
          <cell r="AH250">
            <v>0</v>
          </cell>
        </row>
        <row r="251">
          <cell r="AH251">
            <v>0</v>
          </cell>
        </row>
        <row r="252">
          <cell r="AH252">
            <v>0</v>
          </cell>
        </row>
        <row r="253">
          <cell r="AH253">
            <v>0</v>
          </cell>
        </row>
        <row r="254">
          <cell r="AH254">
            <v>0</v>
          </cell>
        </row>
        <row r="255">
          <cell r="AH255">
            <v>0</v>
          </cell>
        </row>
        <row r="256">
          <cell r="AH256">
            <v>0</v>
          </cell>
        </row>
        <row r="257">
          <cell r="AH257">
            <v>0</v>
          </cell>
        </row>
        <row r="258">
          <cell r="AH258">
            <v>0</v>
          </cell>
        </row>
        <row r="259">
          <cell r="AH259">
            <v>0</v>
          </cell>
        </row>
        <row r="260">
          <cell r="AH260">
            <v>0</v>
          </cell>
        </row>
        <row r="261">
          <cell r="AH261">
            <v>0</v>
          </cell>
        </row>
        <row r="262">
          <cell r="AH262">
            <v>0</v>
          </cell>
        </row>
        <row r="263">
          <cell r="AH263">
            <v>0</v>
          </cell>
        </row>
        <row r="264">
          <cell r="AH264">
            <v>0</v>
          </cell>
        </row>
        <row r="265">
          <cell r="AH265">
            <v>0</v>
          </cell>
        </row>
        <row r="266">
          <cell r="AH266">
            <v>0</v>
          </cell>
        </row>
        <row r="267">
          <cell r="AH267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محصولات"/>
      <sheetName val="لیست محصولات 1402"/>
      <sheetName val="لیست محصولات اردیبهشت ۱۴۰۳"/>
      <sheetName val="لیست محصولات شهریور ۱۴۰۳"/>
      <sheetName val="Sheet1"/>
    </sheetNames>
    <sheetDataSet>
      <sheetData sheetId="0" refreshError="1"/>
      <sheetData sheetId="1" refreshError="1"/>
      <sheetData sheetId="2" refreshError="1"/>
      <sheetData sheetId="3" refreshError="1">
        <row r="1">
          <cell r="B1" t="str">
            <v>کد محصول</v>
          </cell>
          <cell r="C1" t="str">
            <v>نام محصول</v>
          </cell>
          <cell r="D1" t="str">
            <v>گروه اصلی</v>
          </cell>
          <cell r="E1" t="str">
            <v>گروه فرعی</v>
          </cell>
          <cell r="F1" t="str">
            <v>واحد فرعی</v>
          </cell>
          <cell r="G1" t="str">
            <v>قیمت واحد (ریال)</v>
          </cell>
        </row>
        <row r="2">
          <cell r="B2">
            <v>1135.0999999999999</v>
          </cell>
          <cell r="C2" t="str">
            <v>گشا سیگنچر اینماکولادا | Inmaculada Signature Gesha</v>
          </cell>
          <cell r="D2" t="str">
            <v>قهوه</v>
          </cell>
          <cell r="E2" t="str">
            <v>X Series</v>
          </cell>
          <cell r="F2">
            <v>80</v>
          </cell>
          <cell r="G2">
            <v>15900000</v>
          </cell>
        </row>
        <row r="3">
          <cell r="B3"/>
          <cell r="C3" t="e">
            <v>#N/A</v>
          </cell>
          <cell r="D3" t="str">
            <v>قهوه</v>
          </cell>
          <cell r="E3" t="str">
            <v>X Series</v>
          </cell>
          <cell r="F3"/>
          <cell r="G3" t="e">
            <v>#N/A</v>
          </cell>
        </row>
        <row r="4">
          <cell r="B4">
            <v>1135.3</v>
          </cell>
          <cell r="C4" t="str">
            <v>گشا سیگنچر اینماکولادا | Inmaculada Signature Gesha</v>
          </cell>
          <cell r="D4" t="str">
            <v>قهوه</v>
          </cell>
          <cell r="E4" t="str">
            <v>X Series</v>
          </cell>
          <cell r="F4">
            <v>40</v>
          </cell>
          <cell r="G4">
            <v>8000000</v>
          </cell>
        </row>
        <row r="5">
          <cell r="B5">
            <v>1132.0999999999999</v>
          </cell>
          <cell r="C5" t="str">
            <v>گرانجا پوتوسی | Granja Potosi</v>
          </cell>
          <cell r="D5" t="str">
            <v>قهوه</v>
          </cell>
          <cell r="E5" t="str">
            <v>X Series</v>
          </cell>
          <cell r="F5">
            <v>80</v>
          </cell>
          <cell r="G5">
            <v>12400000</v>
          </cell>
        </row>
        <row r="6">
          <cell r="B6"/>
          <cell r="C6" t="e">
            <v>#N/A</v>
          </cell>
          <cell r="D6" t="str">
            <v>قهوه</v>
          </cell>
          <cell r="E6" t="str">
            <v>X Series</v>
          </cell>
          <cell r="F6"/>
          <cell r="G6" t="e">
            <v>#N/A</v>
          </cell>
        </row>
        <row r="7">
          <cell r="B7">
            <v>1132.3</v>
          </cell>
          <cell r="C7" t="str">
            <v>گرانجا پوتوسی | Granja Potosi</v>
          </cell>
          <cell r="D7" t="str">
            <v>قهوه</v>
          </cell>
          <cell r="E7" t="str">
            <v>X Series</v>
          </cell>
          <cell r="F7">
            <v>40</v>
          </cell>
          <cell r="G7">
            <v>6250000</v>
          </cell>
        </row>
        <row r="8">
          <cell r="B8">
            <v>1134.0999999999999</v>
          </cell>
          <cell r="C8" t="str">
            <v>گرانجا سرو آزول | Granja Cerro Azul</v>
          </cell>
          <cell r="D8" t="str">
            <v>قهوه</v>
          </cell>
          <cell r="E8" t="str">
            <v>X Series</v>
          </cell>
          <cell r="F8">
            <v>80</v>
          </cell>
          <cell r="G8">
            <v>15900000</v>
          </cell>
        </row>
        <row r="9">
          <cell r="B9"/>
          <cell r="C9" t="e">
            <v>#N/A</v>
          </cell>
          <cell r="D9" t="str">
            <v>قهوه</v>
          </cell>
          <cell r="E9" t="str">
            <v>X Series</v>
          </cell>
          <cell r="F9"/>
          <cell r="G9" t="e">
            <v>#N/A</v>
          </cell>
        </row>
        <row r="10">
          <cell r="B10">
            <v>1134.3</v>
          </cell>
          <cell r="C10" t="str">
            <v>گرانجا سرو آزول | Granja Cerro Azul</v>
          </cell>
          <cell r="D10" t="str">
            <v>قهوه</v>
          </cell>
          <cell r="E10" t="str">
            <v>X Series</v>
          </cell>
          <cell r="F10">
            <v>40</v>
          </cell>
          <cell r="G10">
            <v>8000000</v>
          </cell>
        </row>
        <row r="11">
          <cell r="B11">
            <v>1131.0999999999999</v>
          </cell>
          <cell r="C11" t="str">
            <v>التو گانگو | Elto Gango</v>
          </cell>
          <cell r="D11" t="str">
            <v>قهوه</v>
          </cell>
          <cell r="E11" t="str">
            <v>X Series</v>
          </cell>
          <cell r="F11">
            <v>80</v>
          </cell>
          <cell r="G11">
            <v>7700000</v>
          </cell>
        </row>
        <row r="12">
          <cell r="B12"/>
          <cell r="C12" t="e">
            <v>#N/A</v>
          </cell>
          <cell r="D12" t="str">
            <v>قهوه</v>
          </cell>
          <cell r="E12" t="str">
            <v>X Series</v>
          </cell>
          <cell r="F12"/>
          <cell r="G12" t="e">
            <v>#N/A</v>
          </cell>
        </row>
        <row r="13">
          <cell r="B13">
            <v>1131.3</v>
          </cell>
          <cell r="C13" t="str">
            <v>التو گانگو | Elto Gango</v>
          </cell>
          <cell r="D13" t="str">
            <v>قهوه</v>
          </cell>
          <cell r="E13" t="str">
            <v>X Series</v>
          </cell>
          <cell r="F13">
            <v>40</v>
          </cell>
          <cell r="G13">
            <v>3900000</v>
          </cell>
        </row>
        <row r="14">
          <cell r="B14">
            <v>1133.0999999999999</v>
          </cell>
          <cell r="C14" t="str">
            <v>سوج | Savage</v>
          </cell>
          <cell r="D14" t="str">
            <v>قهوه</v>
          </cell>
          <cell r="E14" t="str">
            <v>X Series</v>
          </cell>
          <cell r="F14">
            <v>80</v>
          </cell>
          <cell r="G14">
            <v>15500000</v>
          </cell>
        </row>
        <row r="15">
          <cell r="B15"/>
          <cell r="C15" t="e">
            <v>#N/A</v>
          </cell>
          <cell r="D15" t="str">
            <v>قهوه</v>
          </cell>
          <cell r="E15" t="str">
            <v>X Series</v>
          </cell>
          <cell r="F15"/>
          <cell r="G15" t="e">
            <v>#N/A</v>
          </cell>
        </row>
        <row r="16">
          <cell r="B16">
            <v>1133.3</v>
          </cell>
          <cell r="C16" t="str">
            <v>سوج | Savage</v>
          </cell>
          <cell r="D16" t="str">
            <v>قهوه</v>
          </cell>
          <cell r="E16" t="str">
            <v>X Series</v>
          </cell>
          <cell r="F16">
            <v>40</v>
          </cell>
          <cell r="G16">
            <v>7800000</v>
          </cell>
        </row>
        <row r="17">
          <cell r="B17"/>
          <cell r="C17" t="e">
            <v>#N/A</v>
          </cell>
          <cell r="D17" t="str">
            <v>قهوه</v>
          </cell>
          <cell r="E17" t="str">
            <v>X Series</v>
          </cell>
          <cell r="F17">
            <v>80</v>
          </cell>
          <cell r="G17" t="e">
            <v>#N/A</v>
          </cell>
        </row>
        <row r="18">
          <cell r="B18"/>
          <cell r="C18" t="e">
            <v>#N/A</v>
          </cell>
          <cell r="D18" t="str">
            <v>قهوه</v>
          </cell>
          <cell r="E18" t="str">
            <v>X Series</v>
          </cell>
          <cell r="F18">
            <v>80</v>
          </cell>
          <cell r="G18" t="e">
            <v>#N/A</v>
          </cell>
        </row>
        <row r="19">
          <cell r="B19"/>
          <cell r="C19" t="e">
            <v>#N/A</v>
          </cell>
          <cell r="D19" t="str">
            <v>قهوه</v>
          </cell>
          <cell r="E19" t="str">
            <v>X Series</v>
          </cell>
          <cell r="F19">
            <v>40</v>
          </cell>
          <cell r="G19" t="e">
            <v>#N/A</v>
          </cell>
        </row>
        <row r="20">
          <cell r="B20"/>
          <cell r="C20" t="e">
            <v>#N/A</v>
          </cell>
          <cell r="D20" t="str">
            <v>قهوه</v>
          </cell>
          <cell r="E20" t="str">
            <v>X Series</v>
          </cell>
          <cell r="F20">
            <v>80</v>
          </cell>
          <cell r="G20" t="e">
            <v>#N/A</v>
          </cell>
        </row>
        <row r="21">
          <cell r="B21"/>
          <cell r="C21" t="e">
            <v>#N/A</v>
          </cell>
          <cell r="D21"/>
          <cell r="E21"/>
          <cell r="F21"/>
          <cell r="G21" t="e">
            <v>#N/A</v>
          </cell>
        </row>
        <row r="22">
          <cell r="B22"/>
          <cell r="C22" t="e">
            <v>#N/A</v>
          </cell>
          <cell r="D22" t="str">
            <v>قهوه</v>
          </cell>
          <cell r="E22" t="str">
            <v>X Series</v>
          </cell>
          <cell r="F22">
            <v>40</v>
          </cell>
          <cell r="G22" t="e">
            <v>#N/A</v>
          </cell>
        </row>
        <row r="23">
          <cell r="B23"/>
          <cell r="C23" t="e">
            <v>#N/A</v>
          </cell>
          <cell r="D23" t="str">
            <v>قهوه</v>
          </cell>
          <cell r="E23" t="str">
            <v>X Series</v>
          </cell>
          <cell r="F23">
            <v>80</v>
          </cell>
          <cell r="G23" t="e">
            <v>#N/A</v>
          </cell>
        </row>
        <row r="24">
          <cell r="B24"/>
          <cell r="C24" t="e">
            <v>#N/A</v>
          </cell>
          <cell r="D24"/>
          <cell r="E24"/>
          <cell r="F24"/>
          <cell r="G24" t="e">
            <v>#N/A</v>
          </cell>
        </row>
        <row r="25">
          <cell r="B25"/>
          <cell r="C25" t="e">
            <v>#N/A</v>
          </cell>
          <cell r="D25" t="str">
            <v>قهوه</v>
          </cell>
          <cell r="E25" t="str">
            <v>X Series</v>
          </cell>
          <cell r="F25">
            <v>40</v>
          </cell>
          <cell r="G25" t="e">
            <v>#N/A</v>
          </cell>
        </row>
        <row r="26">
          <cell r="B26"/>
          <cell r="C26" t="e">
            <v>#N/A</v>
          </cell>
          <cell r="D26" t="str">
            <v>قهوه</v>
          </cell>
          <cell r="E26" t="str">
            <v>X Series</v>
          </cell>
          <cell r="F26">
            <v>80</v>
          </cell>
          <cell r="G26" t="e">
            <v>#N/A</v>
          </cell>
        </row>
        <row r="27">
          <cell r="B27"/>
          <cell r="C27" t="e">
            <v>#N/A</v>
          </cell>
          <cell r="D27" t="str">
            <v>قهوه</v>
          </cell>
          <cell r="E27" t="str">
            <v>X Series</v>
          </cell>
          <cell r="F27">
            <v>80</v>
          </cell>
          <cell r="G27" t="e">
            <v>#N/A</v>
          </cell>
        </row>
        <row r="28">
          <cell r="B28"/>
          <cell r="C28" t="e">
            <v>#N/A</v>
          </cell>
          <cell r="D28" t="str">
            <v>قهوه</v>
          </cell>
          <cell r="E28" t="str">
            <v>X Series</v>
          </cell>
          <cell r="F28">
            <v>40</v>
          </cell>
          <cell r="G28" t="e">
            <v>#N/A</v>
          </cell>
        </row>
        <row r="29">
          <cell r="B29"/>
          <cell r="C29" t="e">
            <v>#N/A</v>
          </cell>
          <cell r="D29" t="str">
            <v>قهوه</v>
          </cell>
          <cell r="E29" t="str">
            <v>X Series</v>
          </cell>
          <cell r="F29">
            <v>80</v>
          </cell>
          <cell r="G29" t="e">
            <v>#N/A</v>
          </cell>
        </row>
        <row r="30">
          <cell r="B30"/>
          <cell r="C30" t="e">
            <v>#N/A</v>
          </cell>
          <cell r="D30" t="str">
            <v>قهوه</v>
          </cell>
          <cell r="E30" t="str">
            <v>X Series</v>
          </cell>
          <cell r="F30">
            <v>80</v>
          </cell>
          <cell r="G30" t="e">
            <v>#N/A</v>
          </cell>
        </row>
        <row r="31">
          <cell r="B31"/>
          <cell r="C31" t="e">
            <v>#N/A</v>
          </cell>
          <cell r="D31" t="str">
            <v>قهوه</v>
          </cell>
          <cell r="E31" t="str">
            <v>X Series</v>
          </cell>
          <cell r="F31"/>
          <cell r="G31" t="e">
            <v>#N/A</v>
          </cell>
        </row>
        <row r="32">
          <cell r="B32"/>
          <cell r="C32" t="e">
            <v>#N/A</v>
          </cell>
          <cell r="D32" t="str">
            <v>قهوه</v>
          </cell>
          <cell r="E32" t="str">
            <v>X Series</v>
          </cell>
          <cell r="F32">
            <v>80</v>
          </cell>
          <cell r="G32" t="e">
            <v>#N/A</v>
          </cell>
        </row>
        <row r="33">
          <cell r="B33"/>
          <cell r="C33" t="e">
            <v>#N/A</v>
          </cell>
          <cell r="D33" t="str">
            <v>قهوه</v>
          </cell>
          <cell r="E33" t="str">
            <v>X Series</v>
          </cell>
          <cell r="F33">
            <v>80</v>
          </cell>
          <cell r="G33" t="e">
            <v>#N/A</v>
          </cell>
        </row>
        <row r="34">
          <cell r="B34"/>
          <cell r="C34" t="e">
            <v>#N/A</v>
          </cell>
          <cell r="D34" t="str">
            <v>قهوه</v>
          </cell>
          <cell r="E34" t="str">
            <v>X Series</v>
          </cell>
          <cell r="F34">
            <v>40</v>
          </cell>
          <cell r="G34" t="e">
            <v>#N/A</v>
          </cell>
        </row>
        <row r="35">
          <cell r="B35"/>
          <cell r="C35" t="e">
            <v>#N/A</v>
          </cell>
          <cell r="D35" t="str">
            <v>قهوه</v>
          </cell>
          <cell r="E35" t="str">
            <v>X Series</v>
          </cell>
          <cell r="F35">
            <v>80</v>
          </cell>
          <cell r="G35" t="e">
            <v>#N/A</v>
          </cell>
        </row>
        <row r="36">
          <cell r="B36"/>
          <cell r="C36" t="e">
            <v>#N/A</v>
          </cell>
          <cell r="D36" t="str">
            <v>قهوه</v>
          </cell>
          <cell r="E36" t="str">
            <v>X Series</v>
          </cell>
          <cell r="F36">
            <v>80</v>
          </cell>
          <cell r="G36" t="e">
            <v>#N/A</v>
          </cell>
        </row>
        <row r="37">
          <cell r="B37"/>
          <cell r="C37" t="e">
            <v>#N/A</v>
          </cell>
          <cell r="D37" t="str">
            <v>قهوه</v>
          </cell>
          <cell r="E37" t="str">
            <v>X Series</v>
          </cell>
          <cell r="F37">
            <v>40</v>
          </cell>
          <cell r="G37" t="e">
            <v>#N/A</v>
          </cell>
        </row>
        <row r="38">
          <cell r="B38"/>
          <cell r="C38" t="e">
            <v>#N/A</v>
          </cell>
          <cell r="D38"/>
          <cell r="E38"/>
          <cell r="F38"/>
          <cell r="G38" t="e">
            <v>#N/A</v>
          </cell>
        </row>
        <row r="39">
          <cell r="B39">
            <v>3328.1</v>
          </cell>
          <cell r="C39" t="str">
            <v>اینماکولادا مزارع فلو | Inmaculada Fellows Farms</v>
          </cell>
          <cell r="D39" t="str">
            <v>قهوه</v>
          </cell>
          <cell r="E39" t="str">
            <v>A Series</v>
          </cell>
          <cell r="F39">
            <v>150</v>
          </cell>
          <cell r="G39">
            <v>7900000</v>
          </cell>
        </row>
        <row r="40">
          <cell r="B40">
            <v>3328.2</v>
          </cell>
          <cell r="C40" t="str">
            <v>اینماکولادا مزارع فلو | Inmaculada Fellows Farms</v>
          </cell>
          <cell r="D40" t="str">
            <v>قهوه</v>
          </cell>
          <cell r="E40" t="str">
            <v>A Series</v>
          </cell>
          <cell r="F40">
            <v>750</v>
          </cell>
          <cell r="G40">
            <v>39000000</v>
          </cell>
        </row>
        <row r="41">
          <cell r="B41">
            <v>3328.3</v>
          </cell>
          <cell r="C41" t="str">
            <v>اینماکولادا مزارع فلو | Inmaculada Fellows Farms</v>
          </cell>
          <cell r="D41" t="str">
            <v>قهوه</v>
          </cell>
          <cell r="E41" t="str">
            <v>A Series</v>
          </cell>
          <cell r="F41">
            <v>40</v>
          </cell>
          <cell r="G41">
            <v>2150000</v>
          </cell>
        </row>
        <row r="42">
          <cell r="B42">
            <v>3329.1</v>
          </cell>
          <cell r="C42" t="str">
            <v>بنتی ننکا | Benti Nenka</v>
          </cell>
          <cell r="D42" t="str">
            <v>قهوه</v>
          </cell>
          <cell r="E42" t="str">
            <v>A Series</v>
          </cell>
          <cell r="F42">
            <v>150</v>
          </cell>
          <cell r="G42">
            <v>9850000</v>
          </cell>
        </row>
        <row r="43">
          <cell r="B43">
            <v>3329.2</v>
          </cell>
          <cell r="C43" t="str">
            <v>بنتی ننکا | Benti Nenka</v>
          </cell>
          <cell r="D43" t="str">
            <v>قهوه</v>
          </cell>
          <cell r="E43" t="str">
            <v>A Series</v>
          </cell>
          <cell r="F43">
            <v>750</v>
          </cell>
          <cell r="G43">
            <v>48750000</v>
          </cell>
        </row>
        <row r="44">
          <cell r="B44">
            <v>3329.3</v>
          </cell>
          <cell r="C44" t="str">
            <v>بنتی ننکا | Benti Nenka</v>
          </cell>
          <cell r="D44" t="str">
            <v>قهوه</v>
          </cell>
          <cell r="E44" t="str">
            <v>A Series</v>
          </cell>
          <cell r="F44">
            <v>40</v>
          </cell>
          <cell r="G44">
            <v>2650000</v>
          </cell>
        </row>
        <row r="45">
          <cell r="B45">
            <v>3327.1</v>
          </cell>
          <cell r="C45" t="str">
            <v>پامپوجیلا | pampojila</v>
          </cell>
          <cell r="D45" t="str">
            <v>قهوه</v>
          </cell>
          <cell r="E45" t="str">
            <v>A Series</v>
          </cell>
          <cell r="F45">
            <v>150</v>
          </cell>
          <cell r="G45">
            <v>5950000</v>
          </cell>
        </row>
        <row r="46">
          <cell r="B46">
            <v>3327.2</v>
          </cell>
          <cell r="C46" t="str">
            <v>پامپوجیلا | pampojila</v>
          </cell>
          <cell r="D46" t="str">
            <v>قهوه</v>
          </cell>
          <cell r="E46" t="str">
            <v>A Series</v>
          </cell>
          <cell r="F46">
            <v>750</v>
          </cell>
          <cell r="G46">
            <v>29250000</v>
          </cell>
        </row>
        <row r="47">
          <cell r="B47">
            <v>3327.3</v>
          </cell>
          <cell r="C47" t="str">
            <v>پامپوجیلا | pampojila</v>
          </cell>
          <cell r="D47" t="str">
            <v>قهوه</v>
          </cell>
          <cell r="E47" t="str">
            <v>A Series</v>
          </cell>
          <cell r="F47">
            <v>40</v>
          </cell>
          <cell r="G47">
            <v>1600000</v>
          </cell>
        </row>
        <row r="48">
          <cell r="B48"/>
          <cell r="C48" t="e">
            <v>#N/A</v>
          </cell>
          <cell r="D48" t="str">
            <v>قهوه</v>
          </cell>
          <cell r="E48" t="str">
            <v>A Series</v>
          </cell>
          <cell r="F48">
            <v>150</v>
          </cell>
          <cell r="G48" t="e">
            <v>#N/A</v>
          </cell>
        </row>
        <row r="49">
          <cell r="B49"/>
          <cell r="C49" t="e">
            <v>#N/A</v>
          </cell>
          <cell r="D49" t="str">
            <v>قهوه</v>
          </cell>
          <cell r="E49" t="str">
            <v>A Series</v>
          </cell>
          <cell r="F49">
            <v>750</v>
          </cell>
          <cell r="G49" t="e">
            <v>#N/A</v>
          </cell>
        </row>
        <row r="50">
          <cell r="B50"/>
          <cell r="C50" t="e">
            <v>#N/A</v>
          </cell>
          <cell r="D50" t="str">
            <v>قهوه</v>
          </cell>
          <cell r="E50" t="str">
            <v>A Series</v>
          </cell>
          <cell r="F50">
            <v>40</v>
          </cell>
          <cell r="G50" t="e">
            <v>#N/A</v>
          </cell>
        </row>
        <row r="51">
          <cell r="B51"/>
          <cell r="C51" t="e">
            <v>#N/A</v>
          </cell>
          <cell r="D51" t="str">
            <v>قهوه</v>
          </cell>
          <cell r="E51" t="str">
            <v>A Series</v>
          </cell>
          <cell r="F51">
            <v>150</v>
          </cell>
          <cell r="G51" t="e">
            <v>#N/A</v>
          </cell>
        </row>
        <row r="52">
          <cell r="B52"/>
          <cell r="C52" t="e">
            <v>#N/A</v>
          </cell>
          <cell r="D52" t="str">
            <v>قهوه</v>
          </cell>
          <cell r="E52" t="str">
            <v>A Series</v>
          </cell>
          <cell r="F52">
            <v>750</v>
          </cell>
          <cell r="G52" t="e">
            <v>#N/A</v>
          </cell>
        </row>
        <row r="53">
          <cell r="B53"/>
          <cell r="C53" t="e">
            <v>#N/A</v>
          </cell>
          <cell r="D53" t="str">
            <v>قهوه</v>
          </cell>
          <cell r="E53" t="str">
            <v>A Series</v>
          </cell>
          <cell r="F53">
            <v>40</v>
          </cell>
          <cell r="G53" t="e">
            <v>#N/A</v>
          </cell>
        </row>
        <row r="54">
          <cell r="B54"/>
          <cell r="C54" t="e">
            <v>#N/A</v>
          </cell>
          <cell r="D54" t="str">
            <v>قهوه</v>
          </cell>
          <cell r="E54" t="str">
            <v>A Series</v>
          </cell>
          <cell r="F54">
            <v>150</v>
          </cell>
          <cell r="G54" t="e">
            <v>#N/A</v>
          </cell>
        </row>
        <row r="55">
          <cell r="B55"/>
          <cell r="C55" t="e">
            <v>#N/A</v>
          </cell>
          <cell r="D55" t="str">
            <v>قهوه</v>
          </cell>
          <cell r="E55" t="str">
            <v>A Series</v>
          </cell>
          <cell r="F55">
            <v>750</v>
          </cell>
          <cell r="G55" t="e">
            <v>#N/A</v>
          </cell>
        </row>
        <row r="56">
          <cell r="B56"/>
          <cell r="C56" t="e">
            <v>#N/A</v>
          </cell>
          <cell r="D56" t="str">
            <v>قهوه</v>
          </cell>
          <cell r="E56" t="str">
            <v>A Series</v>
          </cell>
          <cell r="F56">
            <v>40</v>
          </cell>
          <cell r="G56" t="e">
            <v>#N/A</v>
          </cell>
        </row>
        <row r="57">
          <cell r="B57"/>
          <cell r="C57" t="e">
            <v>#N/A</v>
          </cell>
          <cell r="D57" t="str">
            <v>قهوه</v>
          </cell>
          <cell r="E57" t="str">
            <v>A Series</v>
          </cell>
          <cell r="F57"/>
          <cell r="G57" t="e">
            <v>#N/A</v>
          </cell>
        </row>
        <row r="58">
          <cell r="B58"/>
          <cell r="C58" t="e">
            <v>#N/A</v>
          </cell>
          <cell r="D58" t="str">
            <v>قهوه</v>
          </cell>
          <cell r="E58" t="str">
            <v>A Series</v>
          </cell>
          <cell r="F58"/>
          <cell r="G58" t="e">
            <v>#N/A</v>
          </cell>
        </row>
        <row r="59">
          <cell r="B59"/>
          <cell r="C59" t="e">
            <v>#N/A</v>
          </cell>
          <cell r="D59" t="str">
            <v>قهوه</v>
          </cell>
          <cell r="E59" t="str">
            <v>A Series</v>
          </cell>
          <cell r="F59"/>
          <cell r="G59" t="e">
            <v>#N/A</v>
          </cell>
        </row>
        <row r="60">
          <cell r="B60"/>
          <cell r="C60" t="e">
            <v>#N/A</v>
          </cell>
          <cell r="D60" t="str">
            <v>قهوه</v>
          </cell>
          <cell r="E60" t="str">
            <v>A Series</v>
          </cell>
          <cell r="F60">
            <v>150</v>
          </cell>
          <cell r="G60" t="e">
            <v>#N/A</v>
          </cell>
        </row>
        <row r="61">
          <cell r="B61"/>
          <cell r="C61" t="e">
            <v>#N/A</v>
          </cell>
          <cell r="D61" t="str">
            <v>قهوه</v>
          </cell>
          <cell r="E61" t="str">
            <v>A Series</v>
          </cell>
          <cell r="F61">
            <v>750</v>
          </cell>
          <cell r="G61" t="e">
            <v>#N/A</v>
          </cell>
        </row>
        <row r="62">
          <cell r="B62"/>
          <cell r="C62" t="e">
            <v>#N/A</v>
          </cell>
          <cell r="D62" t="str">
            <v>قهوه</v>
          </cell>
          <cell r="E62" t="str">
            <v>A Series</v>
          </cell>
          <cell r="F62">
            <v>40</v>
          </cell>
          <cell r="G62" t="e">
            <v>#N/A</v>
          </cell>
        </row>
        <row r="63">
          <cell r="B63"/>
          <cell r="C63" t="e">
            <v>#N/A</v>
          </cell>
          <cell r="D63" t="str">
            <v>قهوه</v>
          </cell>
          <cell r="E63" t="str">
            <v>A Series</v>
          </cell>
          <cell r="F63">
            <v>150</v>
          </cell>
          <cell r="G63" t="e">
            <v>#N/A</v>
          </cell>
        </row>
        <row r="64">
          <cell r="B64"/>
          <cell r="C64" t="e">
            <v>#N/A</v>
          </cell>
          <cell r="D64" t="str">
            <v>قهوه</v>
          </cell>
          <cell r="E64" t="str">
            <v>A Series</v>
          </cell>
          <cell r="F64">
            <v>750</v>
          </cell>
          <cell r="G64" t="e">
            <v>#N/A</v>
          </cell>
        </row>
        <row r="65">
          <cell r="B65"/>
          <cell r="C65" t="e">
            <v>#N/A</v>
          </cell>
          <cell r="D65" t="str">
            <v>قهوه</v>
          </cell>
          <cell r="E65" t="str">
            <v>A Series</v>
          </cell>
          <cell r="F65">
            <v>40</v>
          </cell>
          <cell r="G65" t="e">
            <v>#N/A</v>
          </cell>
        </row>
        <row r="66">
          <cell r="B66"/>
          <cell r="C66" t="e">
            <v>#N/A</v>
          </cell>
          <cell r="D66" t="str">
            <v>قهوه</v>
          </cell>
          <cell r="E66" t="str">
            <v>A Series</v>
          </cell>
          <cell r="F66">
            <v>150</v>
          </cell>
          <cell r="G66" t="e">
            <v>#N/A</v>
          </cell>
        </row>
        <row r="67">
          <cell r="B67"/>
          <cell r="C67" t="e">
            <v>#N/A</v>
          </cell>
          <cell r="D67" t="str">
            <v>قهوه</v>
          </cell>
          <cell r="E67" t="str">
            <v>A Series</v>
          </cell>
          <cell r="F67">
            <v>750</v>
          </cell>
          <cell r="G67" t="e">
            <v>#N/A</v>
          </cell>
        </row>
        <row r="68">
          <cell r="B68"/>
          <cell r="C68" t="e">
            <v>#N/A</v>
          </cell>
          <cell r="D68" t="str">
            <v>قهوه</v>
          </cell>
          <cell r="E68" t="str">
            <v>A Series</v>
          </cell>
          <cell r="F68">
            <v>40</v>
          </cell>
          <cell r="G68" t="e">
            <v>#N/A</v>
          </cell>
        </row>
        <row r="69">
          <cell r="B69">
            <v>5501.1</v>
          </cell>
          <cell r="C69" t="str">
            <v>ورتکس | Vortex</v>
          </cell>
          <cell r="D69" t="str">
            <v>قهوه</v>
          </cell>
          <cell r="E69" t="str">
            <v>V Series</v>
          </cell>
          <cell r="F69">
            <v>150</v>
          </cell>
          <cell r="G69">
            <v>2300000</v>
          </cell>
        </row>
        <row r="70">
          <cell r="B70">
            <v>5501.2</v>
          </cell>
          <cell r="C70" t="str">
            <v>ورتکس | Vortex</v>
          </cell>
          <cell r="D70" t="str">
            <v>قهوه</v>
          </cell>
          <cell r="E70" t="str">
            <v>V Series</v>
          </cell>
          <cell r="F70">
            <v>750</v>
          </cell>
          <cell r="G70">
            <v>11100000</v>
          </cell>
        </row>
        <row r="71">
          <cell r="B71">
            <v>5501.3</v>
          </cell>
          <cell r="C71" t="str">
            <v>ورتکس | Vortex</v>
          </cell>
          <cell r="D71" t="str">
            <v>قهوه</v>
          </cell>
          <cell r="E71" t="str">
            <v>V Series</v>
          </cell>
          <cell r="F71">
            <v>4000</v>
          </cell>
          <cell r="G71">
            <v>51200000</v>
          </cell>
        </row>
        <row r="72">
          <cell r="B72">
            <v>5525.1</v>
          </cell>
          <cell r="C72" t="str">
            <v>اتیوپی آناسورا | Ethiopia Anasora</v>
          </cell>
          <cell r="D72" t="str">
            <v>قهوه</v>
          </cell>
          <cell r="E72" t="str">
            <v>V Series</v>
          </cell>
          <cell r="F72">
            <v>150</v>
          </cell>
          <cell r="G72">
            <v>2750000</v>
          </cell>
        </row>
        <row r="73">
          <cell r="B73">
            <v>5525.2</v>
          </cell>
          <cell r="C73" t="str">
            <v>اتیوپی آناسورا | Ethiopia Anasora</v>
          </cell>
          <cell r="D73" t="str">
            <v>قهوه</v>
          </cell>
          <cell r="E73" t="str">
            <v>V Series</v>
          </cell>
          <cell r="F73">
            <v>750</v>
          </cell>
          <cell r="G73">
            <v>13350000</v>
          </cell>
        </row>
        <row r="74">
          <cell r="B74">
            <v>5525.3</v>
          </cell>
          <cell r="C74" t="str">
            <v>اتیوپی آناسورا | Ethiopia Anasora</v>
          </cell>
          <cell r="D74" t="str">
            <v>قهوه</v>
          </cell>
          <cell r="E74" t="str">
            <v>V Series</v>
          </cell>
          <cell r="F74">
            <v>4000</v>
          </cell>
          <cell r="G74">
            <v>63200000</v>
          </cell>
        </row>
        <row r="75">
          <cell r="B75">
            <v>5523.1</v>
          </cell>
          <cell r="C75" t="str">
            <v>کوتوا دانکن | Kotowa Duncan</v>
          </cell>
          <cell r="D75" t="str">
            <v>قهوه</v>
          </cell>
          <cell r="E75" t="str">
            <v>V Series</v>
          </cell>
          <cell r="F75">
            <v>150</v>
          </cell>
          <cell r="G75">
            <v>2550000</v>
          </cell>
        </row>
        <row r="76">
          <cell r="B76">
            <v>5523.2</v>
          </cell>
          <cell r="C76" t="str">
            <v>کوتوا دانکن | Kotowa Duncan</v>
          </cell>
          <cell r="D76" t="str">
            <v>قهوه</v>
          </cell>
          <cell r="E76" t="str">
            <v>V Series</v>
          </cell>
          <cell r="F76">
            <v>750</v>
          </cell>
          <cell r="G76">
            <v>12150000</v>
          </cell>
        </row>
        <row r="77">
          <cell r="B77"/>
          <cell r="C77" t="e">
            <v>#N/A</v>
          </cell>
          <cell r="D77" t="str">
            <v>قهوه</v>
          </cell>
          <cell r="E77" t="str">
            <v>V Series</v>
          </cell>
          <cell r="F77"/>
          <cell r="G77" t="e">
            <v>#N/A</v>
          </cell>
        </row>
        <row r="78">
          <cell r="B78"/>
          <cell r="C78" t="e">
            <v>#N/A</v>
          </cell>
          <cell r="D78" t="str">
            <v>قهوه</v>
          </cell>
          <cell r="E78" t="str">
            <v>V Series</v>
          </cell>
          <cell r="F78">
            <v>4000</v>
          </cell>
          <cell r="G78" t="e">
            <v>#N/A</v>
          </cell>
        </row>
        <row r="79">
          <cell r="B79"/>
          <cell r="C79" t="e">
            <v>#N/A</v>
          </cell>
          <cell r="D79" t="str">
            <v>قهوه</v>
          </cell>
          <cell r="E79" t="str">
            <v>V Series</v>
          </cell>
          <cell r="F79">
            <v>150</v>
          </cell>
          <cell r="G79" t="e">
            <v>#N/A</v>
          </cell>
        </row>
        <row r="80">
          <cell r="B80"/>
          <cell r="C80" t="e">
            <v>#N/A</v>
          </cell>
          <cell r="D80" t="str">
            <v>قهوه</v>
          </cell>
          <cell r="E80" t="str">
            <v>V Series</v>
          </cell>
          <cell r="F80">
            <v>750</v>
          </cell>
          <cell r="G80" t="e">
            <v>#N/A</v>
          </cell>
        </row>
        <row r="81">
          <cell r="B81">
            <v>5524.1</v>
          </cell>
          <cell r="C81" t="str">
            <v>برزیل کوکاپیل کاناریو | Brazil Cocapil Canario</v>
          </cell>
          <cell r="D81" t="str">
            <v>قهوه</v>
          </cell>
          <cell r="E81" t="str">
            <v>V Series</v>
          </cell>
          <cell r="F81">
            <v>150</v>
          </cell>
          <cell r="G81">
            <v>2550000</v>
          </cell>
        </row>
        <row r="82">
          <cell r="B82">
            <v>5524.2</v>
          </cell>
          <cell r="C82" t="str">
            <v>برزیل کوکاپیل کاناریو | Brazil Cocapil Canario</v>
          </cell>
          <cell r="D82" t="str">
            <v>قهوه</v>
          </cell>
          <cell r="E82" t="str">
            <v>V Series</v>
          </cell>
          <cell r="F82">
            <v>750</v>
          </cell>
          <cell r="G82">
            <v>12450000</v>
          </cell>
        </row>
        <row r="83">
          <cell r="B83">
            <v>5524.3</v>
          </cell>
          <cell r="C83" t="str">
            <v>برزیل کوکاپیل کاناریو | Brazil Cocapil Canario</v>
          </cell>
          <cell r="D83" t="str">
            <v>قهوه</v>
          </cell>
          <cell r="E83" t="str">
            <v>V Series</v>
          </cell>
          <cell r="F83">
            <v>4000</v>
          </cell>
          <cell r="G83">
            <v>58400000</v>
          </cell>
        </row>
        <row r="84">
          <cell r="B84"/>
          <cell r="C84" t="e">
            <v>#N/A</v>
          </cell>
          <cell r="D84" t="str">
            <v>قهوه</v>
          </cell>
          <cell r="E84" t="str">
            <v>V Series</v>
          </cell>
          <cell r="F84"/>
          <cell r="G84" t="e">
            <v>#N/A</v>
          </cell>
        </row>
        <row r="85">
          <cell r="B85">
            <v>5511.1</v>
          </cell>
          <cell r="C85" t="str">
            <v>هامبلا | Hambella</v>
          </cell>
          <cell r="D85" t="str">
            <v>قهوه</v>
          </cell>
          <cell r="E85" t="str">
            <v>V Series</v>
          </cell>
          <cell r="F85">
            <v>150</v>
          </cell>
          <cell r="G85">
            <v>3000000</v>
          </cell>
        </row>
        <row r="86">
          <cell r="B86">
            <v>5511.2</v>
          </cell>
          <cell r="C86" t="str">
            <v>هامبلا | Hambella</v>
          </cell>
          <cell r="D86" t="str">
            <v>قهوه</v>
          </cell>
          <cell r="E86" t="str">
            <v>V Series</v>
          </cell>
          <cell r="F86">
            <v>750</v>
          </cell>
          <cell r="G86">
            <v>14550000</v>
          </cell>
        </row>
        <row r="87">
          <cell r="B87">
            <v>5511.3</v>
          </cell>
          <cell r="C87" t="str">
            <v>هامبلا | Hambella</v>
          </cell>
          <cell r="D87" t="str">
            <v>قهوه</v>
          </cell>
          <cell r="E87" t="str">
            <v>V Series</v>
          </cell>
          <cell r="F87">
            <v>4000</v>
          </cell>
          <cell r="G87">
            <v>69600000</v>
          </cell>
        </row>
        <row r="88">
          <cell r="B88"/>
          <cell r="C88" t="e">
            <v>#N/A</v>
          </cell>
          <cell r="D88" t="str">
            <v>قهوه</v>
          </cell>
          <cell r="E88" t="str">
            <v>A Series</v>
          </cell>
          <cell r="F88">
            <v>750</v>
          </cell>
          <cell r="G88" t="e">
            <v>#N/A</v>
          </cell>
        </row>
        <row r="89">
          <cell r="B89"/>
          <cell r="C89" t="e">
            <v>#N/A</v>
          </cell>
          <cell r="D89" t="str">
            <v>قهوه</v>
          </cell>
          <cell r="E89" t="str">
            <v>A Series</v>
          </cell>
          <cell r="F89">
            <v>40</v>
          </cell>
          <cell r="G89" t="e">
            <v>#N/A</v>
          </cell>
        </row>
        <row r="90">
          <cell r="B90"/>
          <cell r="C90" t="e">
            <v>#N/A</v>
          </cell>
          <cell r="D90" t="str">
            <v>قهوه</v>
          </cell>
          <cell r="E90" t="str">
            <v>V Series</v>
          </cell>
          <cell r="F90">
            <v>150</v>
          </cell>
          <cell r="G90" t="e">
            <v>#N/A</v>
          </cell>
        </row>
        <row r="91">
          <cell r="B91"/>
          <cell r="C91" t="e">
            <v>#N/A</v>
          </cell>
          <cell r="D91" t="str">
            <v>قهوه</v>
          </cell>
          <cell r="E91" t="str">
            <v>V Series</v>
          </cell>
          <cell r="F91">
            <v>750</v>
          </cell>
          <cell r="G91" t="e">
            <v>#N/A</v>
          </cell>
        </row>
        <row r="92">
          <cell r="B92"/>
          <cell r="C92" t="e">
            <v>#N/A</v>
          </cell>
          <cell r="D92" t="str">
            <v>قهوه</v>
          </cell>
          <cell r="E92" t="str">
            <v>V Series</v>
          </cell>
          <cell r="F92">
            <v>150</v>
          </cell>
          <cell r="G92" t="e">
            <v>#N/A</v>
          </cell>
        </row>
        <row r="93">
          <cell r="B93"/>
          <cell r="C93" t="e">
            <v>#N/A</v>
          </cell>
          <cell r="D93" t="str">
            <v>قهوه</v>
          </cell>
          <cell r="E93" t="str">
            <v>V Series</v>
          </cell>
          <cell r="F93">
            <v>750</v>
          </cell>
          <cell r="G93" t="e">
            <v>#N/A</v>
          </cell>
        </row>
        <row r="94">
          <cell r="B94"/>
          <cell r="C94" t="e">
            <v>#N/A</v>
          </cell>
          <cell r="D94" t="str">
            <v>قهوه</v>
          </cell>
          <cell r="E94" t="str">
            <v>V Series</v>
          </cell>
          <cell r="F94">
            <v>4000</v>
          </cell>
          <cell r="G94" t="e">
            <v>#N/A</v>
          </cell>
        </row>
        <row r="95">
          <cell r="B95"/>
          <cell r="C95" t="e">
            <v>#N/A</v>
          </cell>
          <cell r="D95" t="str">
            <v>قهوه</v>
          </cell>
          <cell r="E95" t="str">
            <v>V Series</v>
          </cell>
          <cell r="F95"/>
          <cell r="G95" t="e">
            <v>#N/A</v>
          </cell>
        </row>
        <row r="96">
          <cell r="B96"/>
          <cell r="C96" t="e">
            <v>#N/A</v>
          </cell>
          <cell r="D96" t="str">
            <v>قهوه</v>
          </cell>
          <cell r="E96" t="str">
            <v>V Series</v>
          </cell>
          <cell r="F96">
            <v>150</v>
          </cell>
          <cell r="G96" t="e">
            <v>#N/A</v>
          </cell>
        </row>
        <row r="97">
          <cell r="B97"/>
          <cell r="C97" t="e">
            <v>#N/A</v>
          </cell>
          <cell r="D97" t="str">
            <v>قهوه</v>
          </cell>
          <cell r="E97" t="str">
            <v>V Series</v>
          </cell>
          <cell r="F97">
            <v>750</v>
          </cell>
          <cell r="G97" t="e">
            <v>#N/A</v>
          </cell>
        </row>
        <row r="98">
          <cell r="B98"/>
          <cell r="C98" t="e">
            <v>#N/A</v>
          </cell>
          <cell r="D98" t="str">
            <v>قهوه</v>
          </cell>
          <cell r="E98" t="str">
            <v>V Series</v>
          </cell>
          <cell r="F98">
            <v>4000</v>
          </cell>
          <cell r="G98" t="e">
            <v>#N/A</v>
          </cell>
        </row>
        <row r="99">
          <cell r="B99"/>
          <cell r="C99" t="e">
            <v>#N/A</v>
          </cell>
          <cell r="D99" t="str">
            <v>قهوه</v>
          </cell>
          <cell r="E99" t="str">
            <v>V Series</v>
          </cell>
          <cell r="F99">
            <v>150</v>
          </cell>
          <cell r="G99" t="e">
            <v>#N/A</v>
          </cell>
        </row>
        <row r="100">
          <cell r="B100"/>
          <cell r="C100" t="e">
            <v>#N/A</v>
          </cell>
          <cell r="D100" t="str">
            <v>قهوه</v>
          </cell>
          <cell r="E100" t="str">
            <v>V Series</v>
          </cell>
          <cell r="F100">
            <v>750</v>
          </cell>
          <cell r="G100" t="e">
            <v>#N/A</v>
          </cell>
        </row>
        <row r="101">
          <cell r="B101">
            <v>5518.1</v>
          </cell>
          <cell r="C101">
            <v>0</v>
          </cell>
          <cell r="D101" t="str">
            <v>قهوه</v>
          </cell>
          <cell r="E101" t="str">
            <v>V Series</v>
          </cell>
          <cell r="F101">
            <v>150</v>
          </cell>
          <cell r="G101">
            <v>0</v>
          </cell>
        </row>
        <row r="102">
          <cell r="B102">
            <v>5518.2</v>
          </cell>
          <cell r="C102">
            <v>0</v>
          </cell>
          <cell r="D102" t="str">
            <v>قهوه</v>
          </cell>
          <cell r="E102" t="str">
            <v>V Series</v>
          </cell>
          <cell r="F102">
            <v>750</v>
          </cell>
          <cell r="G102">
            <v>0</v>
          </cell>
        </row>
        <row r="103">
          <cell r="B103">
            <v>5518.3</v>
          </cell>
          <cell r="C103">
            <v>0</v>
          </cell>
          <cell r="D103" t="str">
            <v>قهوه</v>
          </cell>
          <cell r="E103" t="str">
            <v>V Series</v>
          </cell>
          <cell r="F103">
            <v>4000</v>
          </cell>
          <cell r="G103">
            <v>0</v>
          </cell>
        </row>
        <row r="104">
          <cell r="B104"/>
          <cell r="C104" t="e">
            <v>#N/A</v>
          </cell>
          <cell r="D104" t="str">
            <v>لوازم جانبی</v>
          </cell>
          <cell r="E104" t="str">
            <v>BrewBook</v>
          </cell>
          <cell r="F104" t="str">
            <v>-</v>
          </cell>
          <cell r="G104" t="e">
            <v>#N/A</v>
          </cell>
        </row>
        <row r="105">
          <cell r="B105"/>
          <cell r="C105" t="e">
            <v>#N/A</v>
          </cell>
          <cell r="D105" t="str">
            <v>لوازم جانبی</v>
          </cell>
          <cell r="E105" t="str">
            <v>Sensory Box</v>
          </cell>
          <cell r="F105" t="str">
            <v>-</v>
          </cell>
          <cell r="G105" t="e">
            <v>#N/A</v>
          </cell>
        </row>
        <row r="106">
          <cell r="B106">
            <v>8800</v>
          </cell>
          <cell r="C106" t="str">
            <v>دفترچه ژاو</v>
          </cell>
          <cell r="D106" t="str">
            <v>لوازم جانبی</v>
          </cell>
          <cell r="E106" t="str">
            <v>Accessory</v>
          </cell>
          <cell r="F106" t="str">
            <v>-</v>
          </cell>
          <cell r="G106" t="str">
            <v>-</v>
          </cell>
        </row>
        <row r="107">
          <cell r="B107">
            <v>8810</v>
          </cell>
          <cell r="C107" t="str">
            <v>مداد ژاو</v>
          </cell>
          <cell r="D107" t="str">
            <v>لوازم جانبی</v>
          </cell>
          <cell r="E107" t="str">
            <v>Accessory</v>
          </cell>
          <cell r="F107" t="str">
            <v>-</v>
          </cell>
          <cell r="G107" t="str">
            <v>-</v>
          </cell>
        </row>
        <row r="108">
          <cell r="B108">
            <v>8820</v>
          </cell>
          <cell r="C108" t="str">
            <v>کیسه پارچه ای</v>
          </cell>
          <cell r="D108" t="str">
            <v>لوازم جانبی</v>
          </cell>
          <cell r="E108" t="str">
            <v>Accessory</v>
          </cell>
          <cell r="F108" t="str">
            <v>-</v>
          </cell>
          <cell r="G108" t="str">
            <v>-</v>
          </cell>
        </row>
        <row r="109">
          <cell r="B109">
            <v>5511.11</v>
          </cell>
          <cell r="C109">
            <v>0</v>
          </cell>
          <cell r="D109" t="str">
            <v>قهوه</v>
          </cell>
          <cell r="E109" t="str">
            <v>V Series</v>
          </cell>
          <cell r="F109">
            <v>150</v>
          </cell>
          <cell r="G109">
            <v>0</v>
          </cell>
        </row>
        <row r="110">
          <cell r="B110">
            <v>5511.22</v>
          </cell>
          <cell r="C110">
            <v>0</v>
          </cell>
          <cell r="D110" t="str">
            <v>قهوه</v>
          </cell>
          <cell r="E110" t="str">
            <v>V Series</v>
          </cell>
          <cell r="F110">
            <v>750</v>
          </cell>
          <cell r="G110">
            <v>0</v>
          </cell>
        </row>
        <row r="111">
          <cell r="B111"/>
          <cell r="C111" t="e">
            <v>#N/A</v>
          </cell>
          <cell r="D111" t="str">
            <v>لوازم جانبی</v>
          </cell>
          <cell r="E111"/>
          <cell r="F111" t="str">
            <v>-</v>
          </cell>
          <cell r="G111" t="e">
            <v>#N/A</v>
          </cell>
        </row>
        <row r="112">
          <cell r="B112">
            <v>8840</v>
          </cell>
          <cell r="C112" t="str">
            <v>دفتر 60 برگ ژاو</v>
          </cell>
          <cell r="D112" t="str">
            <v>لوازم جانبی</v>
          </cell>
          <cell r="E112" t="str">
            <v>Accessory</v>
          </cell>
          <cell r="F112" t="str">
            <v>-</v>
          </cell>
          <cell r="G112" t="str">
            <v>-</v>
          </cell>
        </row>
        <row r="113">
          <cell r="B113">
            <v>3325.1</v>
          </cell>
          <cell r="C113">
            <v>0</v>
          </cell>
          <cell r="D113" t="str">
            <v>قهوه</v>
          </cell>
          <cell r="E113" t="str">
            <v>A Series</v>
          </cell>
          <cell r="F113">
            <v>150</v>
          </cell>
          <cell r="G113">
            <v>0</v>
          </cell>
        </row>
        <row r="114">
          <cell r="B114">
            <v>3325.2</v>
          </cell>
          <cell r="C114">
            <v>0</v>
          </cell>
          <cell r="D114" t="str">
            <v>قهوه</v>
          </cell>
          <cell r="E114" t="str">
            <v>A Series</v>
          </cell>
          <cell r="F114">
            <v>750</v>
          </cell>
          <cell r="G114">
            <v>0</v>
          </cell>
        </row>
        <row r="115">
          <cell r="B115">
            <v>3325.3</v>
          </cell>
          <cell r="C115">
            <v>0</v>
          </cell>
          <cell r="D115" t="str">
            <v>قهوه</v>
          </cell>
          <cell r="E115" t="str">
            <v>A Series</v>
          </cell>
          <cell r="F115">
            <v>40</v>
          </cell>
          <cell r="G115">
            <v>0</v>
          </cell>
        </row>
        <row r="116">
          <cell r="B116">
            <v>3322.1</v>
          </cell>
          <cell r="C116">
            <v>0</v>
          </cell>
          <cell r="D116" t="str">
            <v>قهوه</v>
          </cell>
          <cell r="E116" t="str">
            <v>A Series</v>
          </cell>
          <cell r="F116">
            <v>150</v>
          </cell>
          <cell r="G116">
            <v>0</v>
          </cell>
        </row>
        <row r="117">
          <cell r="B117">
            <v>3322.2</v>
          </cell>
          <cell r="C117">
            <v>0</v>
          </cell>
          <cell r="D117" t="str">
            <v>قهوه</v>
          </cell>
          <cell r="E117" t="str">
            <v>A Series</v>
          </cell>
          <cell r="F117">
            <v>750</v>
          </cell>
          <cell r="G117">
            <v>0</v>
          </cell>
        </row>
        <row r="118">
          <cell r="B118">
            <v>3322.3</v>
          </cell>
          <cell r="C118">
            <v>0</v>
          </cell>
          <cell r="D118" t="str">
            <v>قهوه</v>
          </cell>
          <cell r="E118" t="str">
            <v>A Series</v>
          </cell>
          <cell r="F118">
            <v>40</v>
          </cell>
          <cell r="G118">
            <v>0</v>
          </cell>
        </row>
        <row r="119">
          <cell r="B119">
            <v>3326.1</v>
          </cell>
          <cell r="C119" t="str">
            <v>میاگروس | Milagros</v>
          </cell>
          <cell r="D119" t="str">
            <v>قهوه</v>
          </cell>
          <cell r="E119" t="str">
            <v>A Series</v>
          </cell>
          <cell r="F119">
            <v>150</v>
          </cell>
          <cell r="G119">
            <v>3750000</v>
          </cell>
        </row>
        <row r="120">
          <cell r="B120">
            <v>3326.2</v>
          </cell>
          <cell r="C120" t="str">
            <v>میاگروس | Milagros</v>
          </cell>
          <cell r="D120" t="str">
            <v>قهوه</v>
          </cell>
          <cell r="E120" t="str">
            <v>A Series</v>
          </cell>
          <cell r="F120">
            <v>750</v>
          </cell>
          <cell r="G120">
            <v>18150000</v>
          </cell>
        </row>
        <row r="121">
          <cell r="B121">
            <v>3326.3</v>
          </cell>
          <cell r="C121" t="str">
            <v>میاگروس | Milagros</v>
          </cell>
          <cell r="D121" t="str">
            <v>قهوه</v>
          </cell>
          <cell r="E121" t="str">
            <v>A Series</v>
          </cell>
          <cell r="F121">
            <v>40</v>
          </cell>
          <cell r="G121">
            <v>1100000</v>
          </cell>
        </row>
        <row r="122">
          <cell r="B122">
            <v>3321.1</v>
          </cell>
          <cell r="C122">
            <v>0</v>
          </cell>
          <cell r="D122" t="str">
            <v>قهوه</v>
          </cell>
          <cell r="E122" t="str">
            <v>A Series</v>
          </cell>
          <cell r="F122">
            <v>150</v>
          </cell>
          <cell r="G122">
            <v>0</v>
          </cell>
        </row>
        <row r="123">
          <cell r="B123">
            <v>3321.2</v>
          </cell>
          <cell r="C123">
            <v>0</v>
          </cell>
          <cell r="D123" t="str">
            <v>قهوه</v>
          </cell>
          <cell r="E123" t="str">
            <v>A Series</v>
          </cell>
          <cell r="F123">
            <v>750</v>
          </cell>
          <cell r="G123">
            <v>0</v>
          </cell>
        </row>
        <row r="124">
          <cell r="B124">
            <v>3321.3</v>
          </cell>
          <cell r="C124">
            <v>0</v>
          </cell>
          <cell r="D124" t="str">
            <v>قهوه</v>
          </cell>
          <cell r="E124" t="str">
            <v>A Series</v>
          </cell>
          <cell r="F124">
            <v>40</v>
          </cell>
          <cell r="G124">
            <v>0</v>
          </cell>
        </row>
        <row r="125">
          <cell r="B125">
            <v>1123.0999999999999</v>
          </cell>
          <cell r="C125">
            <v>0</v>
          </cell>
          <cell r="D125" t="str">
            <v>قهوه</v>
          </cell>
          <cell r="E125" t="str">
            <v>X Series</v>
          </cell>
          <cell r="F125">
            <v>80</v>
          </cell>
          <cell r="G125">
            <v>0</v>
          </cell>
        </row>
        <row r="126">
          <cell r="B126"/>
          <cell r="C126" t="e">
            <v>#N/A</v>
          </cell>
          <cell r="D126"/>
          <cell r="E126"/>
          <cell r="F126"/>
          <cell r="G126" t="e">
            <v>#N/A</v>
          </cell>
        </row>
        <row r="127">
          <cell r="B127">
            <v>1123.3</v>
          </cell>
          <cell r="C127">
            <v>0</v>
          </cell>
          <cell r="D127" t="str">
            <v>قهوه</v>
          </cell>
          <cell r="E127" t="str">
            <v>X Series</v>
          </cell>
          <cell r="F127">
            <v>40</v>
          </cell>
          <cell r="G127">
            <v>0</v>
          </cell>
        </row>
        <row r="128">
          <cell r="B128">
            <v>1126.0999999999999</v>
          </cell>
          <cell r="C128">
            <v>0</v>
          </cell>
          <cell r="D128" t="str">
            <v>قهوه</v>
          </cell>
          <cell r="E128" t="str">
            <v>X Series</v>
          </cell>
          <cell r="F128">
            <v>80</v>
          </cell>
          <cell r="G128">
            <v>0</v>
          </cell>
        </row>
        <row r="129">
          <cell r="B129"/>
          <cell r="C129" t="e">
            <v>#N/A</v>
          </cell>
          <cell r="D129"/>
          <cell r="E129"/>
          <cell r="F129"/>
          <cell r="G129" t="e">
            <v>#N/A</v>
          </cell>
        </row>
        <row r="130">
          <cell r="B130">
            <v>1126.3</v>
          </cell>
          <cell r="C130">
            <v>0</v>
          </cell>
          <cell r="D130" t="str">
            <v>قهوه</v>
          </cell>
          <cell r="E130" t="str">
            <v>X Series</v>
          </cell>
          <cell r="F130">
            <v>40</v>
          </cell>
          <cell r="G130">
            <v>0</v>
          </cell>
        </row>
        <row r="131">
          <cell r="B131">
            <v>1125.0999999999999</v>
          </cell>
          <cell r="C131">
            <v>0</v>
          </cell>
          <cell r="D131" t="str">
            <v>قهوه</v>
          </cell>
          <cell r="E131" t="str">
            <v>X Series</v>
          </cell>
          <cell r="F131">
            <v>80</v>
          </cell>
          <cell r="G131">
            <v>0</v>
          </cell>
        </row>
        <row r="132">
          <cell r="B132"/>
          <cell r="C132" t="e">
            <v>#N/A</v>
          </cell>
          <cell r="D132"/>
          <cell r="E132"/>
          <cell r="F132"/>
          <cell r="G132" t="e">
            <v>#N/A</v>
          </cell>
        </row>
        <row r="133">
          <cell r="B133">
            <v>1125.3</v>
          </cell>
          <cell r="C133">
            <v>0</v>
          </cell>
          <cell r="D133" t="str">
            <v>قهوه</v>
          </cell>
          <cell r="E133" t="str">
            <v>X Series</v>
          </cell>
          <cell r="F133">
            <v>40</v>
          </cell>
          <cell r="G133">
            <v>0</v>
          </cell>
        </row>
        <row r="134">
          <cell r="B134">
            <v>1124.0999999999999</v>
          </cell>
          <cell r="C134">
            <v>0</v>
          </cell>
          <cell r="D134" t="str">
            <v>قهوه</v>
          </cell>
          <cell r="E134" t="str">
            <v>X Series</v>
          </cell>
          <cell r="F134">
            <v>80</v>
          </cell>
          <cell r="G134">
            <v>0</v>
          </cell>
        </row>
        <row r="135">
          <cell r="B135"/>
          <cell r="C135" t="e">
            <v>#N/A</v>
          </cell>
          <cell r="D135"/>
          <cell r="E135"/>
          <cell r="F135"/>
          <cell r="G135" t="e">
            <v>#N/A</v>
          </cell>
        </row>
        <row r="136">
          <cell r="B136">
            <v>1124.3</v>
          </cell>
          <cell r="C136">
            <v>0</v>
          </cell>
          <cell r="D136" t="str">
            <v>قهوه</v>
          </cell>
          <cell r="E136" t="str">
            <v>X Series</v>
          </cell>
          <cell r="F136">
            <v>40</v>
          </cell>
          <cell r="G136">
            <v>0</v>
          </cell>
        </row>
        <row r="137">
          <cell r="B137">
            <v>1127.0999999999999</v>
          </cell>
          <cell r="C137">
            <v>0</v>
          </cell>
          <cell r="D137" t="str">
            <v>قهوه</v>
          </cell>
          <cell r="E137" t="str">
            <v>X Series</v>
          </cell>
          <cell r="F137">
            <v>80</v>
          </cell>
          <cell r="G137">
            <v>0</v>
          </cell>
        </row>
        <row r="138">
          <cell r="B138"/>
          <cell r="C138" t="e">
            <v>#N/A</v>
          </cell>
          <cell r="D138"/>
          <cell r="E138"/>
          <cell r="F138"/>
          <cell r="G138" t="e">
            <v>#N/A</v>
          </cell>
        </row>
        <row r="139">
          <cell r="B139">
            <v>1127.3</v>
          </cell>
          <cell r="C139">
            <v>0</v>
          </cell>
          <cell r="D139" t="str">
            <v>قهوه</v>
          </cell>
          <cell r="E139" t="str">
            <v>X Series</v>
          </cell>
          <cell r="F139">
            <v>40</v>
          </cell>
          <cell r="G139">
            <v>0</v>
          </cell>
        </row>
        <row r="140">
          <cell r="B140">
            <v>1129.0999999999999</v>
          </cell>
          <cell r="C140">
            <v>0</v>
          </cell>
          <cell r="D140" t="str">
            <v>قهوه</v>
          </cell>
          <cell r="E140" t="str">
            <v>X Series</v>
          </cell>
          <cell r="F140">
            <v>80</v>
          </cell>
          <cell r="G140">
            <v>0</v>
          </cell>
        </row>
        <row r="141">
          <cell r="B141"/>
          <cell r="C141" t="e">
            <v>#N/A</v>
          </cell>
          <cell r="D141"/>
          <cell r="E141"/>
          <cell r="F141"/>
          <cell r="G141" t="e">
            <v>#N/A</v>
          </cell>
        </row>
        <row r="142">
          <cell r="B142">
            <v>1129.3</v>
          </cell>
          <cell r="C142">
            <v>0</v>
          </cell>
          <cell r="D142" t="str">
            <v>قهوه</v>
          </cell>
          <cell r="E142" t="str">
            <v>X Series</v>
          </cell>
          <cell r="F142">
            <v>40</v>
          </cell>
          <cell r="G142">
            <v>0</v>
          </cell>
        </row>
        <row r="143">
          <cell r="B143">
            <v>1130.0999999999999</v>
          </cell>
          <cell r="C143" t="str">
            <v>الیدا پلانو | Elida Plano</v>
          </cell>
          <cell r="D143" t="str">
            <v>قهوه</v>
          </cell>
          <cell r="E143" t="str">
            <v>X Series</v>
          </cell>
          <cell r="F143">
            <v>80</v>
          </cell>
          <cell r="G143">
            <v>13100000</v>
          </cell>
        </row>
        <row r="144">
          <cell r="B144"/>
          <cell r="C144" t="e">
            <v>#N/A</v>
          </cell>
          <cell r="D144"/>
          <cell r="E144"/>
          <cell r="F144"/>
          <cell r="G144" t="e">
            <v>#N/A</v>
          </cell>
        </row>
        <row r="145">
          <cell r="B145">
            <v>1130.3</v>
          </cell>
          <cell r="C145" t="str">
            <v>الیدا پلانو | Elida Plano</v>
          </cell>
          <cell r="D145" t="str">
            <v>قهوه</v>
          </cell>
          <cell r="E145" t="str">
            <v>X Series</v>
          </cell>
          <cell r="F145">
            <v>40</v>
          </cell>
          <cell r="G145">
            <v>6650000</v>
          </cell>
        </row>
        <row r="146">
          <cell r="B146">
            <v>1128.0999999999999</v>
          </cell>
          <cell r="C146">
            <v>0</v>
          </cell>
          <cell r="D146" t="str">
            <v>قهوه</v>
          </cell>
          <cell r="E146" t="str">
            <v>X Series</v>
          </cell>
          <cell r="F146">
            <v>80</v>
          </cell>
          <cell r="G146">
            <v>0</v>
          </cell>
        </row>
        <row r="147">
          <cell r="B147"/>
          <cell r="C147" t="e">
            <v>#N/A</v>
          </cell>
          <cell r="D147"/>
          <cell r="E147"/>
          <cell r="F147"/>
          <cell r="G147" t="e">
            <v>#N/A</v>
          </cell>
        </row>
        <row r="148">
          <cell r="B148">
            <v>1128.3</v>
          </cell>
          <cell r="C148">
            <v>0</v>
          </cell>
          <cell r="D148" t="str">
            <v>قهوه</v>
          </cell>
          <cell r="E148" t="str">
            <v>X Series</v>
          </cell>
          <cell r="F148">
            <v>40</v>
          </cell>
          <cell r="G148">
            <v>0</v>
          </cell>
        </row>
        <row r="149">
          <cell r="B149">
            <v>1118.0999999999999</v>
          </cell>
          <cell r="C149">
            <v>0</v>
          </cell>
          <cell r="D149" t="str">
            <v>قهوه</v>
          </cell>
          <cell r="E149" t="str">
            <v>X Series</v>
          </cell>
          <cell r="F149">
            <v>80</v>
          </cell>
          <cell r="G149">
            <v>0</v>
          </cell>
        </row>
        <row r="150">
          <cell r="B150"/>
          <cell r="C150" t="e">
            <v>#N/A</v>
          </cell>
          <cell r="D150"/>
          <cell r="E150"/>
          <cell r="F150"/>
          <cell r="G150" t="e">
            <v>#N/A</v>
          </cell>
        </row>
        <row r="151">
          <cell r="B151">
            <v>1118.3</v>
          </cell>
          <cell r="C151">
            <v>0</v>
          </cell>
          <cell r="D151" t="str">
            <v>قهوه</v>
          </cell>
          <cell r="E151" t="str">
            <v>X Series</v>
          </cell>
          <cell r="F151">
            <v>40</v>
          </cell>
          <cell r="G151">
            <v>0</v>
          </cell>
        </row>
        <row r="152">
          <cell r="B152"/>
          <cell r="C152" t="e">
            <v>#N/A</v>
          </cell>
          <cell r="D152"/>
          <cell r="E152"/>
          <cell r="F152" t="str">
            <v>-</v>
          </cell>
          <cell r="G152" t="e">
            <v>#N/A</v>
          </cell>
        </row>
        <row r="153">
          <cell r="B153"/>
          <cell r="C153" t="e">
            <v>#N/A</v>
          </cell>
          <cell r="D153"/>
          <cell r="E153"/>
          <cell r="F153" t="str">
            <v>-</v>
          </cell>
          <cell r="G153" t="e">
            <v>#N/A</v>
          </cell>
        </row>
        <row r="154">
          <cell r="B154"/>
          <cell r="C154" t="e">
            <v>#N/A</v>
          </cell>
          <cell r="D154"/>
          <cell r="E154"/>
          <cell r="F154" t="str">
            <v>-</v>
          </cell>
          <cell r="G154" t="e">
            <v>#N/A</v>
          </cell>
        </row>
        <row r="155">
          <cell r="B155"/>
          <cell r="C155" t="e">
            <v>#N/A</v>
          </cell>
          <cell r="D155"/>
          <cell r="E155"/>
          <cell r="F155" t="str">
            <v>-</v>
          </cell>
          <cell r="G155" t="e">
            <v>#N/A</v>
          </cell>
        </row>
        <row r="156">
          <cell r="B156"/>
          <cell r="C156" t="e">
            <v>#N/A</v>
          </cell>
          <cell r="D156"/>
          <cell r="E156"/>
          <cell r="F156" t="str">
            <v>-</v>
          </cell>
          <cell r="G156" t="e">
            <v>#N/A</v>
          </cell>
        </row>
        <row r="157">
          <cell r="B157"/>
          <cell r="C157" t="e">
            <v>#N/A</v>
          </cell>
          <cell r="D157"/>
          <cell r="E157"/>
          <cell r="F157" t="str">
            <v>-</v>
          </cell>
          <cell r="G157" t="e">
            <v>#N/A</v>
          </cell>
        </row>
        <row r="158">
          <cell r="B158"/>
          <cell r="C158" t="e">
            <v>#N/A</v>
          </cell>
          <cell r="D158"/>
          <cell r="E158"/>
          <cell r="F158" t="str">
            <v>-</v>
          </cell>
          <cell r="G158" t="e">
            <v>#N/A</v>
          </cell>
        </row>
        <row r="159">
          <cell r="B159"/>
          <cell r="C159" t="e">
            <v>#N/A</v>
          </cell>
          <cell r="D159"/>
          <cell r="E159"/>
          <cell r="F159" t="str">
            <v>-</v>
          </cell>
          <cell r="G159" t="e">
            <v>#N/A</v>
          </cell>
        </row>
        <row r="160">
          <cell r="B160"/>
          <cell r="C160" t="e">
            <v>#N/A</v>
          </cell>
          <cell r="D160"/>
          <cell r="E160"/>
          <cell r="F160" t="str">
            <v>-</v>
          </cell>
          <cell r="G160" t="e">
            <v>#N/A</v>
          </cell>
        </row>
        <row r="161">
          <cell r="B161"/>
          <cell r="C161" t="e">
            <v>#N/A</v>
          </cell>
          <cell r="D161"/>
          <cell r="E161"/>
          <cell r="F161" t="str">
            <v>-</v>
          </cell>
          <cell r="G161" t="e">
            <v>#N/A</v>
          </cell>
        </row>
        <row r="162">
          <cell r="B162"/>
          <cell r="C162" t="e">
            <v>#N/A</v>
          </cell>
          <cell r="D162"/>
          <cell r="E162"/>
          <cell r="F162" t="str">
            <v>-</v>
          </cell>
          <cell r="G162" t="e">
            <v>#N/A</v>
          </cell>
        </row>
        <row r="163">
          <cell r="B163"/>
          <cell r="C163" t="e">
            <v>#N/A</v>
          </cell>
          <cell r="D163"/>
          <cell r="E163"/>
          <cell r="F163" t="str">
            <v>-</v>
          </cell>
          <cell r="G163" t="e">
            <v>#N/A</v>
          </cell>
        </row>
        <row r="164">
          <cell r="B164"/>
          <cell r="C164" t="e">
            <v>#N/A</v>
          </cell>
          <cell r="D164"/>
          <cell r="E164"/>
          <cell r="F164" t="str">
            <v>-</v>
          </cell>
          <cell r="G164" t="e">
            <v>#N/A</v>
          </cell>
        </row>
        <row r="165">
          <cell r="B165"/>
          <cell r="C165" t="e">
            <v>#N/A</v>
          </cell>
          <cell r="D165"/>
          <cell r="E165"/>
          <cell r="F165" t="str">
            <v>-</v>
          </cell>
          <cell r="G165" t="e">
            <v>#N/A</v>
          </cell>
        </row>
        <row r="166">
          <cell r="B166"/>
          <cell r="C166" t="e">
            <v>#N/A</v>
          </cell>
          <cell r="D166"/>
          <cell r="E166"/>
          <cell r="F166" t="str">
            <v>-</v>
          </cell>
          <cell r="G166" t="e">
            <v>#N/A</v>
          </cell>
        </row>
        <row r="167">
          <cell r="B167"/>
          <cell r="C167" t="e">
            <v>#N/A</v>
          </cell>
          <cell r="D167"/>
          <cell r="E167"/>
          <cell r="F167" t="str">
            <v>-</v>
          </cell>
          <cell r="G167" t="e">
            <v>#N/A</v>
          </cell>
        </row>
        <row r="168">
          <cell r="B168"/>
          <cell r="C168" t="e">
            <v>#N/A</v>
          </cell>
          <cell r="D168"/>
          <cell r="E168"/>
          <cell r="F168" t="str">
            <v>-</v>
          </cell>
          <cell r="G168" t="e">
            <v>#N/A</v>
          </cell>
        </row>
        <row r="169">
          <cell r="B169"/>
          <cell r="C169" t="e">
            <v>#N/A</v>
          </cell>
          <cell r="D169"/>
          <cell r="E169"/>
          <cell r="F169" t="str">
            <v>-</v>
          </cell>
          <cell r="G169" t="e">
            <v>#N/A</v>
          </cell>
        </row>
        <row r="170">
          <cell r="B170"/>
          <cell r="C170" t="e">
            <v>#N/A</v>
          </cell>
          <cell r="D170"/>
          <cell r="E170"/>
          <cell r="F170" t="str">
            <v>-</v>
          </cell>
          <cell r="G170" t="e">
            <v>#N/A</v>
          </cell>
        </row>
        <row r="171">
          <cell r="B171"/>
          <cell r="C171" t="e">
            <v>#N/A</v>
          </cell>
          <cell r="D171"/>
          <cell r="E171"/>
          <cell r="F171" t="str">
            <v>-</v>
          </cell>
          <cell r="G171" t="e">
            <v>#N/A</v>
          </cell>
        </row>
        <row r="172">
          <cell r="B172"/>
          <cell r="C172" t="e">
            <v>#N/A</v>
          </cell>
          <cell r="D172"/>
          <cell r="E172"/>
          <cell r="F172" t="str">
            <v>-</v>
          </cell>
          <cell r="G172" t="e">
            <v>#N/A</v>
          </cell>
        </row>
        <row r="173">
          <cell r="B173"/>
          <cell r="C173" t="e">
            <v>#N/A</v>
          </cell>
          <cell r="D173"/>
          <cell r="E173"/>
          <cell r="F173" t="str">
            <v>-</v>
          </cell>
          <cell r="G173" t="e">
            <v>#N/A</v>
          </cell>
        </row>
        <row r="174">
          <cell r="B174"/>
          <cell r="C174" t="e">
            <v>#N/A</v>
          </cell>
          <cell r="D174"/>
          <cell r="E174"/>
          <cell r="F174" t="str">
            <v>-</v>
          </cell>
          <cell r="G174" t="e">
            <v>#N/A</v>
          </cell>
        </row>
        <row r="175">
          <cell r="B175"/>
          <cell r="C175" t="e">
            <v>#N/A</v>
          </cell>
          <cell r="D175"/>
          <cell r="E175"/>
          <cell r="F175" t="str">
            <v>-</v>
          </cell>
          <cell r="G175" t="e">
            <v>#N/A</v>
          </cell>
        </row>
        <row r="176">
          <cell r="B176"/>
          <cell r="C176" t="e">
            <v>#N/A</v>
          </cell>
          <cell r="D176"/>
          <cell r="E176"/>
          <cell r="F176" t="str">
            <v>-</v>
          </cell>
          <cell r="G176" t="e">
            <v>#N/A</v>
          </cell>
        </row>
        <row r="177">
          <cell r="B177"/>
          <cell r="C177" t="e">
            <v>#N/A</v>
          </cell>
          <cell r="D177"/>
          <cell r="E177"/>
          <cell r="F177" t="str">
            <v>-</v>
          </cell>
          <cell r="G177" t="e">
            <v>#N/A</v>
          </cell>
        </row>
        <row r="178">
          <cell r="B178"/>
          <cell r="C178" t="e">
            <v>#N/A</v>
          </cell>
          <cell r="D178"/>
          <cell r="E178"/>
          <cell r="F178" t="str">
            <v>-</v>
          </cell>
          <cell r="G178" t="e">
            <v>#N/A</v>
          </cell>
        </row>
        <row r="179">
          <cell r="B179"/>
          <cell r="C179" t="e">
            <v>#N/A</v>
          </cell>
          <cell r="D179"/>
          <cell r="E179"/>
          <cell r="F179" t="str">
            <v>-</v>
          </cell>
          <cell r="G179" t="e">
            <v>#N/A</v>
          </cell>
        </row>
        <row r="180">
          <cell r="B180"/>
          <cell r="C180" t="e">
            <v>#N/A</v>
          </cell>
          <cell r="D180"/>
          <cell r="E180"/>
          <cell r="F180" t="str">
            <v>-</v>
          </cell>
          <cell r="G180" t="e">
            <v>#N/A</v>
          </cell>
        </row>
        <row r="181">
          <cell r="B181"/>
          <cell r="C181" t="e">
            <v>#N/A</v>
          </cell>
          <cell r="D181"/>
          <cell r="E181"/>
          <cell r="F181" t="str">
            <v>-</v>
          </cell>
          <cell r="G181" t="e">
            <v>#N/A</v>
          </cell>
        </row>
        <row r="182">
          <cell r="B182"/>
          <cell r="C182" t="e">
            <v>#N/A</v>
          </cell>
          <cell r="D182"/>
          <cell r="E182"/>
          <cell r="F182" t="str">
            <v>-</v>
          </cell>
          <cell r="G182" t="e">
            <v>#N/A</v>
          </cell>
        </row>
        <row r="183">
          <cell r="B183"/>
          <cell r="C183" t="e">
            <v>#N/A</v>
          </cell>
          <cell r="D183"/>
          <cell r="E183"/>
          <cell r="F183" t="str">
            <v>-</v>
          </cell>
          <cell r="G183" t="e">
            <v>#N/A</v>
          </cell>
        </row>
        <row r="184">
          <cell r="B184"/>
          <cell r="C184" t="e">
            <v>#N/A</v>
          </cell>
          <cell r="D184"/>
          <cell r="E184"/>
          <cell r="F184" t="str">
            <v>-</v>
          </cell>
          <cell r="G184" t="e">
            <v>#N/A</v>
          </cell>
        </row>
        <row r="185">
          <cell r="B185"/>
          <cell r="C185" t="e">
            <v>#N/A</v>
          </cell>
          <cell r="D185"/>
          <cell r="E185"/>
          <cell r="F185" t="str">
            <v>-</v>
          </cell>
          <cell r="G185" t="e">
            <v>#N/A</v>
          </cell>
        </row>
        <row r="186">
          <cell r="B186"/>
          <cell r="C186" t="e">
            <v>#N/A</v>
          </cell>
          <cell r="D186"/>
          <cell r="E186"/>
          <cell r="F186" t="str">
            <v>-</v>
          </cell>
          <cell r="G186" t="e">
            <v>#N/A</v>
          </cell>
        </row>
        <row r="187">
          <cell r="B187"/>
          <cell r="C187" t="e">
            <v>#N/A</v>
          </cell>
          <cell r="D187"/>
          <cell r="E187"/>
          <cell r="F187" t="str">
            <v>-</v>
          </cell>
          <cell r="G187" t="e">
            <v>#N/A</v>
          </cell>
        </row>
        <row r="188">
          <cell r="B188"/>
          <cell r="C188" t="e">
            <v>#N/A</v>
          </cell>
          <cell r="D188"/>
          <cell r="E188"/>
          <cell r="F188" t="str">
            <v>-</v>
          </cell>
          <cell r="G188" t="e">
            <v>#N/A</v>
          </cell>
        </row>
        <row r="189">
          <cell r="B189"/>
          <cell r="C189" t="e">
            <v>#N/A</v>
          </cell>
          <cell r="D189"/>
          <cell r="E189"/>
          <cell r="F189" t="str">
            <v>-</v>
          </cell>
          <cell r="G189" t="e">
            <v>#N/A</v>
          </cell>
        </row>
        <row r="190">
          <cell r="B190"/>
          <cell r="C190" t="e">
            <v>#N/A</v>
          </cell>
          <cell r="D190"/>
          <cell r="E190"/>
          <cell r="F190" t="str">
            <v>-</v>
          </cell>
          <cell r="G190" t="e">
            <v>#N/A</v>
          </cell>
        </row>
        <row r="191">
          <cell r="B191"/>
          <cell r="C191" t="e">
            <v>#N/A</v>
          </cell>
          <cell r="D191"/>
          <cell r="E191"/>
          <cell r="F191" t="str">
            <v>-</v>
          </cell>
          <cell r="G191" t="e">
            <v>#N/A</v>
          </cell>
        </row>
        <row r="192">
          <cell r="B192"/>
          <cell r="C192" t="e">
            <v>#N/A</v>
          </cell>
          <cell r="D192"/>
          <cell r="E192"/>
          <cell r="F192" t="str">
            <v>-</v>
          </cell>
          <cell r="G192" t="e">
            <v>#N/A</v>
          </cell>
        </row>
        <row r="193">
          <cell r="B193"/>
          <cell r="C193" t="e">
            <v>#N/A</v>
          </cell>
          <cell r="D193"/>
          <cell r="E193"/>
          <cell r="F193" t="str">
            <v>-</v>
          </cell>
          <cell r="G193" t="e">
            <v>#N/A</v>
          </cell>
        </row>
        <row r="194">
          <cell r="B194"/>
          <cell r="C194" t="e">
            <v>#N/A</v>
          </cell>
          <cell r="D194"/>
          <cell r="E194"/>
          <cell r="F194" t="str">
            <v>-</v>
          </cell>
          <cell r="G194" t="e">
            <v>#N/A</v>
          </cell>
        </row>
        <row r="195">
          <cell r="B195"/>
          <cell r="C195" t="e">
            <v>#N/A</v>
          </cell>
          <cell r="D195"/>
          <cell r="E195"/>
          <cell r="F195" t="str">
            <v>-</v>
          </cell>
          <cell r="G195" t="e">
            <v>#N/A</v>
          </cell>
        </row>
        <row r="196">
          <cell r="B196"/>
          <cell r="C196" t="e">
            <v>#N/A</v>
          </cell>
          <cell r="D196"/>
          <cell r="E196"/>
          <cell r="F196" t="str">
            <v>-</v>
          </cell>
          <cell r="G196" t="e">
            <v>#N/A</v>
          </cell>
        </row>
        <row r="197">
          <cell r="B197"/>
          <cell r="C197" t="e">
            <v>#N/A</v>
          </cell>
          <cell r="D197"/>
          <cell r="E197"/>
          <cell r="F197" t="str">
            <v>-</v>
          </cell>
          <cell r="G197" t="e">
            <v>#N/A</v>
          </cell>
        </row>
        <row r="198">
          <cell r="B198"/>
          <cell r="C198" t="e">
            <v>#N/A</v>
          </cell>
          <cell r="D198"/>
          <cell r="E198"/>
          <cell r="F198" t="str">
            <v>-</v>
          </cell>
          <cell r="G198" t="e">
            <v>#N/A</v>
          </cell>
        </row>
        <row r="199">
          <cell r="B199"/>
          <cell r="C199" t="e">
            <v>#N/A</v>
          </cell>
          <cell r="D199"/>
          <cell r="E199"/>
          <cell r="F199" t="str">
            <v>-</v>
          </cell>
          <cell r="G199" t="e">
            <v>#N/A</v>
          </cell>
        </row>
        <row r="200">
          <cell r="B200"/>
          <cell r="C200" t="e">
            <v>#N/A</v>
          </cell>
          <cell r="D200"/>
          <cell r="E200"/>
          <cell r="F200" t="str">
            <v>-</v>
          </cell>
          <cell r="G200" t="e">
            <v>#N/A</v>
          </cell>
        </row>
        <row r="201">
          <cell r="B201"/>
          <cell r="C201" t="e">
            <v>#N/A</v>
          </cell>
          <cell r="D201"/>
          <cell r="E201"/>
          <cell r="F201" t="str">
            <v>-</v>
          </cell>
          <cell r="G201" t="e">
            <v>#N/A</v>
          </cell>
        </row>
        <row r="202">
          <cell r="B202"/>
          <cell r="C202" t="e">
            <v>#N/A</v>
          </cell>
          <cell r="D202"/>
          <cell r="E202"/>
          <cell r="F202" t="str">
            <v>-</v>
          </cell>
          <cell r="G202" t="e">
            <v>#N/A</v>
          </cell>
        </row>
        <row r="203">
          <cell r="B203"/>
          <cell r="C203" t="e">
            <v>#N/A</v>
          </cell>
          <cell r="D203"/>
          <cell r="E203"/>
          <cell r="F203" t="str">
            <v>-</v>
          </cell>
          <cell r="G203" t="e">
            <v>#N/A</v>
          </cell>
        </row>
        <row r="204">
          <cell r="B204"/>
          <cell r="C204" t="e">
            <v>#N/A</v>
          </cell>
          <cell r="D204"/>
          <cell r="E204"/>
          <cell r="F204" t="str">
            <v>-</v>
          </cell>
          <cell r="G204" t="e">
            <v>#N/A</v>
          </cell>
        </row>
        <row r="205">
          <cell r="B205"/>
          <cell r="C205" t="e">
            <v>#N/A</v>
          </cell>
          <cell r="D205"/>
          <cell r="E205"/>
          <cell r="F205" t="str">
            <v>-</v>
          </cell>
          <cell r="G205" t="e">
            <v>#N/A</v>
          </cell>
        </row>
        <row r="206">
          <cell r="B206"/>
          <cell r="C206" t="e">
            <v>#N/A</v>
          </cell>
          <cell r="D206"/>
          <cell r="E206"/>
          <cell r="F206" t="str">
            <v>-</v>
          </cell>
          <cell r="G206" t="e">
            <v>#N/A</v>
          </cell>
        </row>
        <row r="207">
          <cell r="B207"/>
          <cell r="C207" t="e">
            <v>#N/A</v>
          </cell>
          <cell r="D207"/>
          <cell r="E207"/>
          <cell r="F207" t="str">
            <v>-</v>
          </cell>
          <cell r="G207" t="e">
            <v>#N/A</v>
          </cell>
        </row>
        <row r="208">
          <cell r="B208"/>
          <cell r="C208" t="e">
            <v>#N/A</v>
          </cell>
          <cell r="D208"/>
          <cell r="E208"/>
          <cell r="F208" t="str">
            <v>-</v>
          </cell>
          <cell r="G208" t="e">
            <v>#N/A</v>
          </cell>
        </row>
        <row r="209">
          <cell r="B209"/>
          <cell r="C209" t="e">
            <v>#N/A</v>
          </cell>
          <cell r="D209"/>
          <cell r="E209"/>
          <cell r="F209" t="str">
            <v>-</v>
          </cell>
          <cell r="G209" t="e">
            <v>#N/A</v>
          </cell>
        </row>
        <row r="210">
          <cell r="B210"/>
          <cell r="C210" t="e">
            <v>#N/A</v>
          </cell>
          <cell r="D210"/>
          <cell r="E210"/>
          <cell r="F210" t="str">
            <v>-</v>
          </cell>
          <cell r="G210" t="e">
            <v>#N/A</v>
          </cell>
        </row>
        <row r="211">
          <cell r="B211"/>
          <cell r="C211" t="e">
            <v>#N/A</v>
          </cell>
          <cell r="D211"/>
          <cell r="E211"/>
          <cell r="F211" t="str">
            <v>-</v>
          </cell>
          <cell r="G211" t="e">
            <v>#N/A</v>
          </cell>
        </row>
        <row r="212">
          <cell r="B212"/>
          <cell r="C212" t="e">
            <v>#N/A</v>
          </cell>
          <cell r="D212"/>
          <cell r="E212"/>
          <cell r="F212" t="str">
            <v>-</v>
          </cell>
          <cell r="G212" t="e">
            <v>#N/A</v>
          </cell>
        </row>
        <row r="213">
          <cell r="B213"/>
          <cell r="C213" t="e">
            <v>#N/A</v>
          </cell>
          <cell r="D213"/>
          <cell r="E213"/>
          <cell r="F213" t="str">
            <v>-</v>
          </cell>
          <cell r="G213" t="e">
            <v>#N/A</v>
          </cell>
        </row>
        <row r="214">
          <cell r="B214"/>
          <cell r="C214" t="e">
            <v>#N/A</v>
          </cell>
          <cell r="D214"/>
          <cell r="E214"/>
          <cell r="F214" t="str">
            <v>-</v>
          </cell>
          <cell r="G214" t="e">
            <v>#N/A</v>
          </cell>
        </row>
        <row r="215">
          <cell r="B215"/>
          <cell r="C215" t="e">
            <v>#N/A</v>
          </cell>
          <cell r="D215"/>
          <cell r="E215"/>
          <cell r="F215" t="str">
            <v>-</v>
          </cell>
          <cell r="G215" t="e">
            <v>#N/A</v>
          </cell>
        </row>
        <row r="216">
          <cell r="B216"/>
          <cell r="C216" t="e">
            <v>#N/A</v>
          </cell>
          <cell r="D216"/>
          <cell r="E216"/>
          <cell r="F216" t="str">
            <v>-</v>
          </cell>
          <cell r="G216" t="e">
            <v>#N/A</v>
          </cell>
        </row>
        <row r="217">
          <cell r="B217"/>
          <cell r="C217" t="e">
            <v>#N/A</v>
          </cell>
          <cell r="D217"/>
          <cell r="E217"/>
          <cell r="F217" t="str">
            <v>-</v>
          </cell>
          <cell r="G217" t="e">
            <v>#N/A</v>
          </cell>
        </row>
        <row r="218">
          <cell r="B218"/>
          <cell r="C218" t="e">
            <v>#N/A</v>
          </cell>
          <cell r="D218"/>
          <cell r="E218"/>
          <cell r="F218" t="str">
            <v>-</v>
          </cell>
          <cell r="G218" t="e">
            <v>#N/A</v>
          </cell>
        </row>
        <row r="219">
          <cell r="B219"/>
          <cell r="C219" t="e">
            <v>#N/A</v>
          </cell>
          <cell r="D219"/>
          <cell r="E219"/>
          <cell r="F219" t="str">
            <v>-</v>
          </cell>
          <cell r="G219" t="e">
            <v>#N/A</v>
          </cell>
        </row>
        <row r="220">
          <cell r="B220"/>
          <cell r="C220" t="e">
            <v>#N/A</v>
          </cell>
          <cell r="D220"/>
          <cell r="E220"/>
          <cell r="F220" t="str">
            <v>-</v>
          </cell>
          <cell r="G220" t="e">
            <v>#N/A</v>
          </cell>
        </row>
        <row r="221">
          <cell r="B221"/>
          <cell r="C221" t="e">
            <v>#N/A</v>
          </cell>
          <cell r="D221"/>
          <cell r="E221"/>
          <cell r="F221" t="str">
            <v>-</v>
          </cell>
          <cell r="G221" t="e">
            <v>#N/A</v>
          </cell>
        </row>
        <row r="222">
          <cell r="B222"/>
          <cell r="C222" t="e">
            <v>#N/A</v>
          </cell>
          <cell r="D222"/>
          <cell r="E222"/>
          <cell r="F222" t="str">
            <v>-</v>
          </cell>
          <cell r="G222" t="e">
            <v>#N/A</v>
          </cell>
        </row>
        <row r="223">
          <cell r="B223"/>
          <cell r="C223" t="e">
            <v>#N/A</v>
          </cell>
          <cell r="D223"/>
          <cell r="E223"/>
          <cell r="F223" t="str">
            <v>-</v>
          </cell>
          <cell r="G223" t="e">
            <v>#N/A</v>
          </cell>
        </row>
        <row r="224">
          <cell r="B224"/>
          <cell r="C224" t="e">
            <v>#N/A</v>
          </cell>
          <cell r="D224"/>
          <cell r="E224"/>
          <cell r="F224" t="str">
            <v>-</v>
          </cell>
          <cell r="G224" t="e">
            <v>#N/A</v>
          </cell>
        </row>
        <row r="225">
          <cell r="B225"/>
          <cell r="C225" t="e">
            <v>#N/A</v>
          </cell>
          <cell r="D225"/>
          <cell r="E225"/>
          <cell r="F225" t="str">
            <v>-</v>
          </cell>
          <cell r="G225" t="e">
            <v>#N/A</v>
          </cell>
        </row>
        <row r="226">
          <cell r="B226"/>
          <cell r="C226" t="e">
            <v>#N/A</v>
          </cell>
          <cell r="D226"/>
          <cell r="E226"/>
          <cell r="F226" t="str">
            <v>-</v>
          </cell>
          <cell r="G226" t="e">
            <v>#N/A</v>
          </cell>
        </row>
        <row r="227">
          <cell r="B227"/>
          <cell r="C227" t="e">
            <v>#N/A</v>
          </cell>
          <cell r="D227"/>
          <cell r="E227"/>
          <cell r="F227" t="str">
            <v>-</v>
          </cell>
          <cell r="G227" t="e">
            <v>#N/A</v>
          </cell>
        </row>
        <row r="228">
          <cell r="B228"/>
          <cell r="C228" t="e">
            <v>#N/A</v>
          </cell>
          <cell r="D228"/>
          <cell r="E228"/>
          <cell r="F228" t="str">
            <v>-</v>
          </cell>
          <cell r="G228" t="e">
            <v>#N/A</v>
          </cell>
        </row>
        <row r="229">
          <cell r="B229"/>
          <cell r="C229" t="e">
            <v>#N/A</v>
          </cell>
          <cell r="D229"/>
          <cell r="E229"/>
          <cell r="F229" t="str">
            <v>-</v>
          </cell>
          <cell r="G229" t="e">
            <v>#N/A</v>
          </cell>
        </row>
        <row r="230">
          <cell r="B230"/>
          <cell r="C230" t="e">
            <v>#N/A</v>
          </cell>
          <cell r="D230"/>
          <cell r="E230"/>
          <cell r="F230" t="str">
            <v>-</v>
          </cell>
          <cell r="G230" t="e">
            <v>#N/A</v>
          </cell>
        </row>
        <row r="231">
          <cell r="B231"/>
          <cell r="C231" t="e">
            <v>#N/A</v>
          </cell>
          <cell r="D231"/>
          <cell r="E231"/>
          <cell r="F231" t="str">
            <v>-</v>
          </cell>
          <cell r="G231" t="e">
            <v>#N/A</v>
          </cell>
        </row>
        <row r="232">
          <cell r="B232"/>
          <cell r="C232" t="e">
            <v>#N/A</v>
          </cell>
          <cell r="D232"/>
          <cell r="E232"/>
          <cell r="F232" t="str">
            <v>-</v>
          </cell>
          <cell r="G232" t="e">
            <v>#N/A</v>
          </cell>
        </row>
        <row r="233">
          <cell r="B233"/>
          <cell r="C233" t="e">
            <v>#N/A</v>
          </cell>
          <cell r="D233"/>
          <cell r="E233"/>
          <cell r="F233" t="str">
            <v>-</v>
          </cell>
          <cell r="G233" t="e">
            <v>#N/A</v>
          </cell>
        </row>
        <row r="234">
          <cell r="B234"/>
          <cell r="C234" t="e">
            <v>#N/A</v>
          </cell>
          <cell r="D234"/>
          <cell r="E234"/>
          <cell r="F234" t="str">
            <v>-</v>
          </cell>
          <cell r="G234" t="e">
            <v>#N/A</v>
          </cell>
        </row>
        <row r="235">
          <cell r="B235"/>
          <cell r="C235" t="e">
            <v>#N/A</v>
          </cell>
          <cell r="D235"/>
          <cell r="E235"/>
          <cell r="F235" t="str">
            <v>-</v>
          </cell>
          <cell r="G235" t="e">
            <v>#N/A</v>
          </cell>
        </row>
        <row r="236">
          <cell r="B236"/>
          <cell r="C236" t="e">
            <v>#N/A</v>
          </cell>
          <cell r="D236"/>
          <cell r="E236"/>
          <cell r="F236" t="str">
            <v>-</v>
          </cell>
          <cell r="G236" t="e">
            <v>#N/A</v>
          </cell>
        </row>
        <row r="237">
          <cell r="B237"/>
          <cell r="C237" t="e">
            <v>#N/A</v>
          </cell>
          <cell r="D237"/>
          <cell r="E237"/>
          <cell r="F237" t="str">
            <v>-</v>
          </cell>
          <cell r="G237" t="e">
            <v>#N/A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67"/>
  <sheetViews>
    <sheetView rightToLeft="1" topLeftCell="AC13" zoomScale="70" zoomScaleNormal="70" workbookViewId="0">
      <selection activeCell="AC29" sqref="AC29"/>
    </sheetView>
  </sheetViews>
  <sheetFormatPr defaultColWidth="9.109375" defaultRowHeight="18.600000000000001"/>
  <cols>
    <col min="1" max="1" width="9.5546875" style="29" hidden="1" customWidth="1"/>
    <col min="2" max="2" width="0.109375" style="29" hidden="1" customWidth="1"/>
    <col min="3" max="3" width="9.5546875" style="29" hidden="1" customWidth="1"/>
    <col min="4" max="4" width="3.21875" style="29" hidden="1" customWidth="1"/>
    <col min="5" max="5" width="9.5546875" style="29" hidden="1" customWidth="1"/>
    <col min="6" max="6" width="3.33203125" style="29" hidden="1" customWidth="1"/>
    <col min="7" max="7" width="8.21875" style="29" bestFit="1" customWidth="1"/>
    <col min="8" max="8" width="20.109375" style="33" bestFit="1" customWidth="1"/>
    <col min="9" max="9" width="26.109375" style="29" bestFit="1" customWidth="1"/>
    <col min="10" max="10" width="16.33203125" style="29" customWidth="1"/>
    <col min="11" max="11" width="14.109375" style="29" hidden="1" customWidth="1"/>
    <col min="12" max="14" width="20.77734375" style="29" customWidth="1"/>
    <col min="15" max="15" width="15.44140625" style="29" bestFit="1" customWidth="1"/>
    <col min="16" max="16" width="8.21875" style="29" bestFit="1" customWidth="1"/>
    <col min="17" max="17" width="67.44140625" style="29" customWidth="1"/>
    <col min="18" max="18" width="13.77734375" style="29" customWidth="1"/>
    <col min="19" max="19" width="13.5546875" style="29" customWidth="1"/>
    <col min="20" max="20" width="27" style="34" customWidth="1"/>
    <col min="21" max="21" width="3.88671875" style="29" customWidth="1"/>
    <col min="22" max="22" width="8.21875" style="29" customWidth="1"/>
    <col min="23" max="23" width="14.77734375" style="29" customWidth="1"/>
    <col min="24" max="24" width="24.44140625" style="34" bestFit="1" customWidth="1"/>
    <col min="25" max="25" width="21.88671875" style="34" bestFit="1" customWidth="1"/>
    <col min="26" max="26" width="27.21875" style="34" bestFit="1" customWidth="1"/>
    <col min="27" max="27" width="15.44140625" style="29" bestFit="1" customWidth="1"/>
    <col min="28" max="28" width="143" style="29" bestFit="1" customWidth="1"/>
    <col min="29" max="29" width="17.77734375" style="36" bestFit="1" customWidth="1"/>
    <col min="30" max="30" width="16.6640625" style="66" bestFit="1" customWidth="1"/>
    <col min="31" max="31" width="48.21875" style="29" bestFit="1" customWidth="1"/>
    <col min="32" max="32" width="28.33203125" style="29" customWidth="1"/>
    <col min="33" max="33" width="13.5546875" style="29" bestFit="1" customWidth="1"/>
    <col min="34" max="34" width="192.21875" style="8" bestFit="1" customWidth="1"/>
    <col min="35" max="35" width="43" style="29" bestFit="1" customWidth="1"/>
    <col min="36" max="36" width="2.88671875" style="29" bestFit="1" customWidth="1"/>
    <col min="37" max="37" width="34.88671875" style="29" bestFit="1" customWidth="1"/>
    <col min="38" max="38" width="17" style="29" bestFit="1" customWidth="1"/>
    <col min="39" max="39" width="49.21875" style="29" bestFit="1" customWidth="1"/>
    <col min="40" max="40" width="35.109375" style="29" bestFit="1" customWidth="1"/>
    <col min="41" max="41" width="8.88671875" style="29" bestFit="1" customWidth="1"/>
    <col min="42" max="43" width="32.33203125" style="29" bestFit="1" customWidth="1"/>
    <col min="44" max="44" width="4.33203125" style="29" bestFit="1" customWidth="1"/>
    <col min="45" max="16384" width="9.109375" style="29"/>
  </cols>
  <sheetData>
    <row r="1" spans="1:34" s="5" customFormat="1" ht="33.6" customHeight="1">
      <c r="A1" s="167" t="s">
        <v>0</v>
      </c>
      <c r="B1" s="168"/>
      <c r="C1" s="167" t="s">
        <v>1</v>
      </c>
      <c r="D1" s="168"/>
      <c r="E1" s="167" t="s">
        <v>2</v>
      </c>
      <c r="F1" s="16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69" t="s">
        <v>17</v>
      </c>
      <c r="V1" s="17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4" t="s">
        <v>24</v>
      </c>
      <c r="AD1" s="64" t="s">
        <v>25</v>
      </c>
      <c r="AE1" s="1" t="s">
        <v>26</v>
      </c>
      <c r="AF1" s="1" t="s">
        <v>27</v>
      </c>
      <c r="AH1" s="6" t="s">
        <v>28</v>
      </c>
    </row>
    <row r="2" spans="1:34" ht="22.35" customHeight="1">
      <c r="A2" s="14" t="b">
        <v>0</v>
      </c>
      <c r="B2" s="14"/>
      <c r="C2" s="14" t="b">
        <v>0</v>
      </c>
      <c r="D2" s="14"/>
      <c r="E2" s="14" t="b">
        <v>0</v>
      </c>
      <c r="F2" s="15"/>
      <c r="G2" s="16">
        <v>1</v>
      </c>
      <c r="H2" s="17">
        <v>290950794146</v>
      </c>
      <c r="I2" s="16" t="s">
        <v>74</v>
      </c>
      <c r="J2" s="16"/>
      <c r="K2" s="18"/>
      <c r="L2" s="19" t="s">
        <v>75</v>
      </c>
      <c r="M2" s="19" t="s">
        <v>76</v>
      </c>
      <c r="N2" s="19"/>
      <c r="O2" s="16">
        <v>5525.1</v>
      </c>
      <c r="P2" s="16">
        <v>1</v>
      </c>
      <c r="Q2" s="20" t="str">
        <f>VLOOKUP(O2, '[1]لیست محصولات شهریور ۱۴۰۳'!B:C,2,0)</f>
        <v>اتیوپی آناسورا | Ethiopia Anasora</v>
      </c>
      <c r="R2" s="16" t="s">
        <v>77</v>
      </c>
      <c r="S2" s="19">
        <f>VLOOKUP(O2, '[1]لیست محصولات شهریور ۱۴۰۳'!B:F,5,0)</f>
        <v>150</v>
      </c>
      <c r="T2" s="21">
        <f>VLOOKUP(O2, '[1]لیست محصولات شهریور ۱۴۰۳'!B:G,6,0)</f>
        <v>2750000</v>
      </c>
      <c r="U2" s="22"/>
      <c r="V2" s="23">
        <f t="shared" ref="V2:V65" si="0">IF(C2, P2, U2 )</f>
        <v>0</v>
      </c>
      <c r="W2" s="19">
        <f t="shared" ref="W2:W65" si="1">P2-V2</f>
        <v>1</v>
      </c>
      <c r="X2" s="21">
        <f t="shared" ref="X2:X65" si="2">P2*T2</f>
        <v>2750000</v>
      </c>
      <c r="Y2" s="24"/>
      <c r="Z2" s="21">
        <f t="shared" ref="Z2:Z65" si="3">X2-Y2</f>
        <v>2750000</v>
      </c>
      <c r="AA2" s="25" t="s">
        <v>78</v>
      </c>
      <c r="AB2" s="20" t="s">
        <v>79</v>
      </c>
      <c r="AC2" s="26" t="s">
        <v>80</v>
      </c>
      <c r="AD2" s="65" t="s">
        <v>81</v>
      </c>
      <c r="AE2" s="26"/>
      <c r="AF2" s="27"/>
      <c r="AG2" s="28" t="str">
        <f t="shared" ref="AG2:AG65" si="4">IF(V2=P2, "FALSE", "TRUE" )</f>
        <v>TRUE</v>
      </c>
      <c r="AH2" s="7" t="str">
        <f>AA2&amp;" "&amp;AB2&amp;" "&amp;N2&amp;" - "&amp;L2&amp;" "&amp;M2&amp;" "&amp;AC2</f>
        <v>تهران جنت اباد جنوبی، شاهین جنوبی بعد از میدان اتشنشانی کوچه طالقانی پلاک۳ واحد ۳  - امین مجد 09123397669</v>
      </c>
    </row>
    <row r="3" spans="1:34" ht="22.35" customHeight="1">
      <c r="A3" s="14" t="b">
        <v>0</v>
      </c>
      <c r="B3" s="14"/>
      <c r="C3" s="14" t="b">
        <v>0</v>
      </c>
      <c r="D3" s="14"/>
      <c r="E3" s="14" t="b">
        <v>0</v>
      </c>
      <c r="F3" s="15"/>
      <c r="G3" s="16">
        <v>2</v>
      </c>
      <c r="H3" s="17">
        <v>290979042877</v>
      </c>
      <c r="I3" s="16" t="s">
        <v>74</v>
      </c>
      <c r="J3" s="16"/>
      <c r="K3" s="18" t="str">
        <f t="shared" ref="K3:K66" ca="1" si="5">IF(C3, TODAY(), "" )</f>
        <v/>
      </c>
      <c r="L3" s="16" t="s">
        <v>82</v>
      </c>
      <c r="M3" s="19" t="s">
        <v>83</v>
      </c>
      <c r="N3" s="19" t="s">
        <v>84</v>
      </c>
      <c r="O3" s="16">
        <v>5501.3</v>
      </c>
      <c r="P3" s="16">
        <v>2</v>
      </c>
      <c r="Q3" s="20" t="str">
        <f>VLOOKUP(O3, '[1]لیست محصولات شهریور ۱۴۰۳'!B:C,2,0)</f>
        <v>ورتکس | Vortex</v>
      </c>
      <c r="R3" s="16"/>
      <c r="S3" s="19">
        <f>VLOOKUP(O3, '[1]لیست محصولات شهریور ۱۴۰۳'!B:F,5,0)</f>
        <v>4000</v>
      </c>
      <c r="T3" s="21">
        <f>VLOOKUP(O3, '[1]لیست محصولات شهریور ۱۴۰۳'!B:G,6,0)</f>
        <v>51200000</v>
      </c>
      <c r="U3" s="22"/>
      <c r="V3" s="23">
        <f t="shared" si="0"/>
        <v>0</v>
      </c>
      <c r="W3" s="19">
        <f t="shared" si="1"/>
        <v>2</v>
      </c>
      <c r="X3" s="21">
        <f t="shared" si="2"/>
        <v>102400000</v>
      </c>
      <c r="Y3" s="24"/>
      <c r="Z3" s="21">
        <f t="shared" si="3"/>
        <v>102400000</v>
      </c>
      <c r="AA3" s="25" t="s">
        <v>85</v>
      </c>
      <c r="AB3" s="20" t="s">
        <v>86</v>
      </c>
      <c r="AC3" s="26" t="s">
        <v>87</v>
      </c>
      <c r="AD3" s="65"/>
      <c r="AE3" s="26"/>
      <c r="AF3" s="27"/>
      <c r="AG3" s="28" t="str">
        <f t="shared" si="4"/>
        <v>TRUE</v>
      </c>
      <c r="AH3" s="7" t="str">
        <f>AA3&amp;" "&amp;AB3&amp;" "&amp;N3&amp;" - "&amp;L3&amp;" "&amp;M3&amp;" "&amp;AC3</f>
        <v>کرج مهرشهر - خیابان شهرداری - نبش ۲۰۶ کافه لازارو - شهاب بقایی 09125654823</v>
      </c>
    </row>
    <row r="4" spans="1:34" ht="22.35" customHeight="1">
      <c r="A4" s="14" t="b">
        <v>0</v>
      </c>
      <c r="B4" s="14"/>
      <c r="C4" s="14" t="b">
        <v>0</v>
      </c>
      <c r="D4" s="14"/>
      <c r="E4" s="14" t="b">
        <v>0</v>
      </c>
      <c r="F4" s="15"/>
      <c r="G4" s="16">
        <v>3</v>
      </c>
      <c r="H4" s="17">
        <v>290988040521</v>
      </c>
      <c r="I4" s="30" t="s">
        <v>88</v>
      </c>
      <c r="J4" s="16"/>
      <c r="K4" s="18" t="str">
        <f t="shared" ca="1" si="5"/>
        <v/>
      </c>
      <c r="L4" s="19" t="s">
        <v>82</v>
      </c>
      <c r="M4" s="19" t="s">
        <v>89</v>
      </c>
      <c r="N4" s="19"/>
      <c r="O4" s="16">
        <v>5501.2</v>
      </c>
      <c r="P4" s="16">
        <v>1</v>
      </c>
      <c r="Q4" s="20" t="str">
        <f>VLOOKUP(O4, '[1]لیست محصولات شهریور ۱۴۰۳'!B:C,2,0)</f>
        <v>ورتکس | Vortex</v>
      </c>
      <c r="R4" s="16" t="s">
        <v>77</v>
      </c>
      <c r="S4" s="19">
        <f>VLOOKUP(O4, '[1]لیست محصولات شهریور ۱۴۰۳'!B:F,5,0)</f>
        <v>750</v>
      </c>
      <c r="T4" s="21">
        <f>VLOOKUP(O4, '[1]لیست محصولات شهریور ۱۴۰۳'!B:G,6,0)</f>
        <v>11100000</v>
      </c>
      <c r="U4" s="22"/>
      <c r="V4" s="23">
        <f t="shared" si="0"/>
        <v>0</v>
      </c>
      <c r="W4" s="19">
        <f t="shared" si="1"/>
        <v>1</v>
      </c>
      <c r="X4" s="21">
        <f t="shared" si="2"/>
        <v>11100000</v>
      </c>
      <c r="Y4" s="24"/>
      <c r="Z4" s="21">
        <f t="shared" si="3"/>
        <v>11100000</v>
      </c>
      <c r="AA4" s="25" t="s">
        <v>78</v>
      </c>
      <c r="AB4" s="20" t="s">
        <v>92</v>
      </c>
      <c r="AC4" s="26" t="s">
        <v>90</v>
      </c>
      <c r="AD4" s="65" t="s">
        <v>91</v>
      </c>
      <c r="AE4" s="67" t="s">
        <v>93</v>
      </c>
      <c r="AF4" s="27"/>
      <c r="AG4" s="28" t="str">
        <f t="shared" si="4"/>
        <v>TRUE</v>
      </c>
      <c r="AH4" s="7" t="str">
        <f t="shared" ref="AH4:AH67" si="6">AA4&amp;" "&amp;AB4&amp;" "&amp;N4&amp;" - "&amp;L4&amp;" "&amp;M4&amp;" "&amp;AC4</f>
        <v>تهران انتهای کارگرشمالی- خیابان نوزدهم 19- پلاک 59 (واقع در خیابان نوزدهم و بین خیابان فجر ۲ و جانبازان) - زنگ 4  - شهاب حشمت 09905544965</v>
      </c>
    </row>
    <row r="5" spans="1:34" ht="22.35" customHeight="1">
      <c r="A5" s="14" t="b">
        <v>0</v>
      </c>
      <c r="B5" s="14"/>
      <c r="C5" s="14" t="b">
        <v>0</v>
      </c>
      <c r="D5" s="14"/>
      <c r="E5" s="14" t="b">
        <v>0</v>
      </c>
      <c r="F5" s="15"/>
      <c r="G5" s="181">
        <v>4</v>
      </c>
      <c r="H5" s="183">
        <v>290989218778</v>
      </c>
      <c r="I5" s="181" t="s">
        <v>88</v>
      </c>
      <c r="J5" s="181"/>
      <c r="K5" s="18" t="str">
        <f t="shared" ca="1" si="5"/>
        <v/>
      </c>
      <c r="L5" s="179" t="s">
        <v>94</v>
      </c>
      <c r="M5" s="179" t="s">
        <v>95</v>
      </c>
      <c r="N5" s="179" t="s">
        <v>96</v>
      </c>
      <c r="O5" s="16">
        <v>5501.3</v>
      </c>
      <c r="P5" s="16">
        <v>1</v>
      </c>
      <c r="Q5" s="20" t="str">
        <f>VLOOKUP(O5, '[1]لیست محصولات شهریور ۱۴۰۳'!B:C,2,0)</f>
        <v>ورتکس | Vortex</v>
      </c>
      <c r="R5" s="16"/>
      <c r="S5" s="19">
        <f>VLOOKUP(O5, '[1]لیست محصولات شهریور ۱۴۰۳'!B:F,5,0)</f>
        <v>4000</v>
      </c>
      <c r="T5" s="21">
        <f>VLOOKUP(O5, '[1]لیست محصولات شهریور ۱۴۰۳'!B:G,6,0)</f>
        <v>51200000</v>
      </c>
      <c r="U5" s="22"/>
      <c r="V5" s="23">
        <f t="shared" si="0"/>
        <v>0</v>
      </c>
      <c r="W5" s="19">
        <f t="shared" si="1"/>
        <v>1</v>
      </c>
      <c r="X5" s="21">
        <f t="shared" si="2"/>
        <v>51200000</v>
      </c>
      <c r="Y5" s="24"/>
      <c r="Z5" s="21">
        <f t="shared" si="3"/>
        <v>51200000</v>
      </c>
      <c r="AA5" s="177" t="s">
        <v>97</v>
      </c>
      <c r="AB5" s="175" t="s">
        <v>99</v>
      </c>
      <c r="AC5" s="171" t="s">
        <v>98</v>
      </c>
      <c r="AD5" s="173"/>
      <c r="AE5" s="171"/>
      <c r="AF5" s="27"/>
      <c r="AG5" s="28" t="str">
        <f t="shared" si="4"/>
        <v>TRUE</v>
      </c>
      <c r="AH5" s="7" t="str">
        <f t="shared" si="6"/>
        <v>کرمان بلوار جهموری چهار راه شفا روبه روی دارو خانه دکتر محمد طاهری - منزل سقف شیروانی *قبل از تحویل، با گیرنده تماس گرفته شود* کافه حیاط - امیررضا حائری 09129475323</v>
      </c>
    </row>
    <row r="6" spans="1:34" ht="22.35" customHeight="1">
      <c r="A6" s="14"/>
      <c r="B6" s="14"/>
      <c r="C6" s="14" t="b">
        <v>0</v>
      </c>
      <c r="D6" s="14"/>
      <c r="E6" s="14"/>
      <c r="F6" s="15"/>
      <c r="G6" s="182"/>
      <c r="H6" s="184"/>
      <c r="I6" s="182"/>
      <c r="J6" s="182"/>
      <c r="K6" s="18" t="str">
        <f t="shared" ca="1" si="5"/>
        <v/>
      </c>
      <c r="L6" s="180"/>
      <c r="M6" s="180"/>
      <c r="N6" s="180"/>
      <c r="O6" s="16">
        <v>3327.2</v>
      </c>
      <c r="P6" s="16">
        <v>1</v>
      </c>
      <c r="Q6" s="20" t="str">
        <f>VLOOKUP(O6, '[1]لیست محصولات شهریور ۱۴۰۳'!B:C,2,0)</f>
        <v>پامپوجیلا | pampojila</v>
      </c>
      <c r="R6" s="16"/>
      <c r="S6" s="19">
        <f>VLOOKUP(O6, '[1]لیست محصولات شهریور ۱۴۰۳'!B:F,5,0)</f>
        <v>750</v>
      </c>
      <c r="T6" s="21">
        <f>VLOOKUP(O6, '[1]لیست محصولات شهریور ۱۴۰۳'!B:G,6,0)</f>
        <v>29250000</v>
      </c>
      <c r="U6" s="22"/>
      <c r="V6" s="23">
        <f t="shared" si="0"/>
        <v>0</v>
      </c>
      <c r="W6" s="19">
        <f t="shared" si="1"/>
        <v>1</v>
      </c>
      <c r="X6" s="21">
        <f t="shared" si="2"/>
        <v>29250000</v>
      </c>
      <c r="Y6" s="24"/>
      <c r="Z6" s="21">
        <f t="shared" si="3"/>
        <v>29250000</v>
      </c>
      <c r="AA6" s="178"/>
      <c r="AB6" s="176"/>
      <c r="AC6" s="172"/>
      <c r="AD6" s="174"/>
      <c r="AE6" s="172"/>
      <c r="AF6" s="27"/>
      <c r="AG6" s="28" t="str">
        <f t="shared" si="4"/>
        <v>TRUE</v>
      </c>
      <c r="AH6" s="7" t="str">
        <f t="shared" si="6"/>
        <v xml:space="preserve">   -   </v>
      </c>
    </row>
    <row r="7" spans="1:34" ht="22.35" customHeight="1">
      <c r="A7" s="14" t="b">
        <v>0</v>
      </c>
      <c r="B7" s="14"/>
      <c r="C7" s="14" t="b">
        <v>0</v>
      </c>
      <c r="D7" s="14"/>
      <c r="E7" s="14" t="b">
        <v>0</v>
      </c>
      <c r="F7" s="15"/>
      <c r="G7" s="181">
        <v>5</v>
      </c>
      <c r="H7" s="183">
        <v>778791</v>
      </c>
      <c r="I7" s="181" t="s">
        <v>88</v>
      </c>
      <c r="J7" s="181"/>
      <c r="K7" s="18" t="str">
        <f t="shared" ca="1" si="5"/>
        <v/>
      </c>
      <c r="L7" s="179" t="s">
        <v>100</v>
      </c>
      <c r="M7" s="179" t="s">
        <v>101</v>
      </c>
      <c r="N7" s="179"/>
      <c r="O7" s="16">
        <v>3328.1</v>
      </c>
      <c r="P7" s="16">
        <v>1</v>
      </c>
      <c r="Q7" s="20" t="str">
        <f>VLOOKUP(O7, '[1]لیست محصولات شهریور ۱۴۰۳'!B:C,2,0)</f>
        <v>اینماکولادا مزارع فلو | Inmaculada Fellows Farms</v>
      </c>
      <c r="R7" s="16"/>
      <c r="S7" s="19">
        <f>VLOOKUP(O7, '[1]لیست محصولات شهریور ۱۴۰۳'!B:F,5,0)</f>
        <v>150</v>
      </c>
      <c r="T7" s="21">
        <f>VLOOKUP(O7, '[1]لیست محصولات شهریور ۱۴۰۳'!B:G,6,0)</f>
        <v>7900000</v>
      </c>
      <c r="U7" s="31"/>
      <c r="V7" s="23">
        <f t="shared" si="0"/>
        <v>0</v>
      </c>
      <c r="W7" s="19">
        <f t="shared" si="1"/>
        <v>1</v>
      </c>
      <c r="X7" s="21">
        <f t="shared" si="2"/>
        <v>7900000</v>
      </c>
      <c r="Y7" s="24"/>
      <c r="Z7" s="21">
        <f t="shared" si="3"/>
        <v>7900000</v>
      </c>
      <c r="AA7" s="177" t="s">
        <v>102</v>
      </c>
      <c r="AB7" s="175" t="s">
        <v>103</v>
      </c>
      <c r="AC7" s="171" t="s">
        <v>104</v>
      </c>
      <c r="AD7" s="173"/>
      <c r="AE7" s="26"/>
      <c r="AF7" s="27"/>
      <c r="AG7" s="28" t="str">
        <f t="shared" si="4"/>
        <v>TRUE</v>
      </c>
      <c r="AH7" s="7" t="str">
        <f t="shared" si="6"/>
        <v>بندرعباس بلوار شهید ناصر،کوی فرهنگیان،خیابان معلم،ساختمان دریا  - امیرعباس عراقی زاده 09123450958</v>
      </c>
    </row>
    <row r="8" spans="1:34" ht="22.35" customHeight="1">
      <c r="A8" s="14" t="b">
        <v>0</v>
      </c>
      <c r="B8" s="14"/>
      <c r="C8" s="14" t="b">
        <v>0</v>
      </c>
      <c r="D8" s="14"/>
      <c r="E8" s="14" t="b">
        <v>0</v>
      </c>
      <c r="F8" s="15"/>
      <c r="G8" s="189"/>
      <c r="H8" s="190"/>
      <c r="I8" s="189"/>
      <c r="J8" s="189"/>
      <c r="K8" s="18" t="str">
        <f t="shared" ca="1" si="5"/>
        <v/>
      </c>
      <c r="L8" s="191"/>
      <c r="M8" s="191"/>
      <c r="N8" s="191"/>
      <c r="O8" s="16">
        <v>3329.1</v>
      </c>
      <c r="P8" s="16">
        <v>1</v>
      </c>
      <c r="Q8" s="20" t="str">
        <f>VLOOKUP(O8, '[1]لیست محصولات شهریور ۱۴۰۳'!B:C,2,0)</f>
        <v>بنتی ننکا | Benti Nenka</v>
      </c>
      <c r="R8" s="16"/>
      <c r="S8" s="19">
        <f>VLOOKUP(O8, '[1]لیست محصولات شهریور ۱۴۰۳'!B:F,5,0)</f>
        <v>150</v>
      </c>
      <c r="T8" s="21">
        <f>VLOOKUP(O8, '[1]لیست محصولات شهریور ۱۴۰۳'!B:G,6,0)</f>
        <v>9850000</v>
      </c>
      <c r="U8" s="22"/>
      <c r="V8" s="23">
        <f t="shared" si="0"/>
        <v>0</v>
      </c>
      <c r="W8" s="19">
        <f t="shared" si="1"/>
        <v>1</v>
      </c>
      <c r="X8" s="21">
        <f t="shared" si="2"/>
        <v>9850000</v>
      </c>
      <c r="Y8" s="24"/>
      <c r="Z8" s="21">
        <f t="shared" si="3"/>
        <v>9850000</v>
      </c>
      <c r="AA8" s="185"/>
      <c r="AB8" s="186"/>
      <c r="AC8" s="187"/>
      <c r="AD8" s="188"/>
      <c r="AE8" s="26"/>
      <c r="AF8" s="27"/>
      <c r="AG8" s="28" t="str">
        <f t="shared" si="4"/>
        <v>TRUE</v>
      </c>
      <c r="AH8" s="7" t="str">
        <f t="shared" si="6"/>
        <v xml:space="preserve">   -   </v>
      </c>
    </row>
    <row r="9" spans="1:34" ht="22.35" customHeight="1">
      <c r="A9" s="14"/>
      <c r="B9" s="14"/>
      <c r="C9" s="14" t="b">
        <v>0</v>
      </c>
      <c r="D9" s="14"/>
      <c r="E9" s="14"/>
      <c r="F9" s="15"/>
      <c r="G9" s="182"/>
      <c r="H9" s="184"/>
      <c r="I9" s="182"/>
      <c r="J9" s="182"/>
      <c r="K9" s="18" t="str">
        <f t="shared" ca="1" si="5"/>
        <v/>
      </c>
      <c r="L9" s="180"/>
      <c r="M9" s="180"/>
      <c r="N9" s="180"/>
      <c r="O9" s="16">
        <v>3327.1</v>
      </c>
      <c r="P9" s="16">
        <v>1</v>
      </c>
      <c r="Q9" s="20" t="str">
        <f>VLOOKUP(O9, '[1]لیست محصولات شهریور ۱۴۰۳'!B:C,2,0)</f>
        <v>پامپوجیلا | pampojila</v>
      </c>
      <c r="R9" s="16"/>
      <c r="S9" s="19">
        <f>VLOOKUP(O9, '[1]لیست محصولات شهریور ۱۴۰۳'!B:F,5,0)</f>
        <v>150</v>
      </c>
      <c r="T9" s="21">
        <f>VLOOKUP(O9, '[1]لیست محصولات شهریور ۱۴۰۳'!B:G,6,0)</f>
        <v>5950000</v>
      </c>
      <c r="U9" s="22"/>
      <c r="V9" s="23">
        <f t="shared" si="0"/>
        <v>0</v>
      </c>
      <c r="W9" s="19">
        <f t="shared" si="1"/>
        <v>1</v>
      </c>
      <c r="X9" s="21">
        <f t="shared" si="2"/>
        <v>5950000</v>
      </c>
      <c r="Y9" s="24"/>
      <c r="Z9" s="21">
        <f t="shared" si="3"/>
        <v>5950000</v>
      </c>
      <c r="AA9" s="178"/>
      <c r="AB9" s="176"/>
      <c r="AC9" s="172"/>
      <c r="AD9" s="174"/>
      <c r="AE9" s="26"/>
      <c r="AF9" s="27"/>
      <c r="AG9" s="28" t="str">
        <f t="shared" si="4"/>
        <v>TRUE</v>
      </c>
      <c r="AH9" s="7" t="str">
        <f t="shared" si="6"/>
        <v xml:space="preserve">   -   </v>
      </c>
    </row>
    <row r="10" spans="1:34" ht="22.35" customHeight="1">
      <c r="A10" s="14"/>
      <c r="B10" s="14"/>
      <c r="C10" s="14" t="b">
        <v>0</v>
      </c>
      <c r="D10" s="14"/>
      <c r="E10" s="14"/>
      <c r="F10" s="15"/>
      <c r="G10" s="181">
        <v>6</v>
      </c>
      <c r="H10" s="183">
        <v>862840</v>
      </c>
      <c r="I10" s="181" t="s">
        <v>88</v>
      </c>
      <c r="J10" s="181"/>
      <c r="K10" s="18" t="str">
        <f t="shared" ca="1" si="5"/>
        <v/>
      </c>
      <c r="L10" s="179" t="s">
        <v>105</v>
      </c>
      <c r="M10" s="179" t="s">
        <v>106</v>
      </c>
      <c r="N10" s="179"/>
      <c r="O10" s="16">
        <v>5525.1</v>
      </c>
      <c r="P10" s="16">
        <v>1</v>
      </c>
      <c r="Q10" s="20" t="str">
        <f>VLOOKUP(O10, '[1]لیست محصولات شهریور ۱۴۰۳'!B:C,2,0)</f>
        <v>اتیوپی آناسورا | Ethiopia Anasora</v>
      </c>
      <c r="R10" s="16"/>
      <c r="S10" s="19">
        <f>VLOOKUP(O10, '[1]لیست محصولات شهریور ۱۴۰۳'!B:F,5,0)</f>
        <v>150</v>
      </c>
      <c r="T10" s="21">
        <f>VLOOKUP(O10, '[1]لیست محصولات شهریور ۱۴۰۳'!B:G,6,0)</f>
        <v>2750000</v>
      </c>
      <c r="U10" s="22"/>
      <c r="V10" s="23">
        <f t="shared" si="0"/>
        <v>0</v>
      </c>
      <c r="W10" s="19">
        <f t="shared" si="1"/>
        <v>1</v>
      </c>
      <c r="X10" s="21">
        <f t="shared" si="2"/>
        <v>2750000</v>
      </c>
      <c r="Y10" s="24"/>
      <c r="Z10" s="21">
        <f t="shared" si="3"/>
        <v>2750000</v>
      </c>
      <c r="AA10" s="177" t="s">
        <v>78</v>
      </c>
      <c r="AB10" s="175" t="s">
        <v>107</v>
      </c>
      <c r="AC10" s="171" t="s">
        <v>108</v>
      </c>
      <c r="AD10" s="173" t="s">
        <v>81</v>
      </c>
      <c r="AE10" s="26"/>
      <c r="AF10" s="27"/>
      <c r="AG10" s="28" t="str">
        <f t="shared" si="4"/>
        <v>TRUE</v>
      </c>
      <c r="AH10" s="7" t="str">
        <f t="shared" si="6"/>
        <v>تهران ری، جوانمرد قصاب ،خیابان حنیفه زاده شهرک الهیه کوچه سید احمد خمینی بلوک ۲۵ واحد ۹  - میلاد بابایی 09122700616</v>
      </c>
    </row>
    <row r="11" spans="1:34" ht="22.35" customHeight="1">
      <c r="A11" s="14" t="b">
        <v>0</v>
      </c>
      <c r="B11" s="14"/>
      <c r="C11" s="14" t="b">
        <v>0</v>
      </c>
      <c r="D11" s="14"/>
      <c r="E11" s="14" t="b">
        <v>0</v>
      </c>
      <c r="F11" s="15"/>
      <c r="G11" s="182"/>
      <c r="H11" s="184"/>
      <c r="I11" s="182"/>
      <c r="J11" s="182"/>
      <c r="K11" s="18" t="str">
        <f t="shared" ca="1" si="5"/>
        <v/>
      </c>
      <c r="L11" s="180"/>
      <c r="M11" s="180"/>
      <c r="N11" s="180"/>
      <c r="O11" s="16">
        <v>5501.1</v>
      </c>
      <c r="P11" s="16">
        <v>1</v>
      </c>
      <c r="Q11" s="20" t="str">
        <f>VLOOKUP(O11, '[1]لیست محصولات شهریور ۱۴۰۳'!B:C,2,0)</f>
        <v>ورتکس | Vortex</v>
      </c>
      <c r="R11" s="16"/>
      <c r="S11" s="19">
        <f>VLOOKUP(O11, '[1]لیست محصولات شهریور ۱۴۰۳'!B:F,5,0)</f>
        <v>150</v>
      </c>
      <c r="T11" s="21">
        <f>VLOOKUP(O11, '[1]لیست محصولات شهریور ۱۴۰۳'!B:G,6,0)</f>
        <v>2300000</v>
      </c>
      <c r="U11" s="22"/>
      <c r="V11" s="23">
        <f t="shared" si="0"/>
        <v>0</v>
      </c>
      <c r="W11" s="19">
        <f t="shared" si="1"/>
        <v>1</v>
      </c>
      <c r="X11" s="21">
        <f t="shared" si="2"/>
        <v>2300000</v>
      </c>
      <c r="Y11" s="24"/>
      <c r="Z11" s="21">
        <f t="shared" si="3"/>
        <v>2300000</v>
      </c>
      <c r="AA11" s="178"/>
      <c r="AB11" s="176"/>
      <c r="AC11" s="172"/>
      <c r="AD11" s="174"/>
      <c r="AE11" s="26"/>
      <c r="AF11" s="27"/>
      <c r="AG11" s="28" t="str">
        <f t="shared" si="4"/>
        <v>TRUE</v>
      </c>
      <c r="AH11" s="7" t="str">
        <f t="shared" si="6"/>
        <v xml:space="preserve">   -   </v>
      </c>
    </row>
    <row r="12" spans="1:34" ht="22.35" customHeight="1">
      <c r="A12" s="14" t="s">
        <v>29</v>
      </c>
      <c r="B12" s="14"/>
      <c r="C12" s="14" t="b">
        <v>0</v>
      </c>
      <c r="D12" s="14"/>
      <c r="E12" s="14" t="b">
        <v>0</v>
      </c>
      <c r="F12" s="15"/>
      <c r="G12" s="16">
        <v>7</v>
      </c>
      <c r="H12" s="17">
        <v>909608</v>
      </c>
      <c r="I12" s="16" t="s">
        <v>88</v>
      </c>
      <c r="J12" s="16"/>
      <c r="K12" s="18" t="str">
        <f t="shared" ca="1" si="5"/>
        <v/>
      </c>
      <c r="L12" s="19" t="s">
        <v>109</v>
      </c>
      <c r="M12" s="19" t="s">
        <v>110</v>
      </c>
      <c r="N12" s="19" t="s">
        <v>111</v>
      </c>
      <c r="O12" s="16">
        <v>5501.2</v>
      </c>
      <c r="P12" s="16">
        <v>4</v>
      </c>
      <c r="Q12" s="20" t="str">
        <f>VLOOKUP(O12, '[1]لیست محصولات شهریور ۱۴۰۳'!B:C,2,0)</f>
        <v>ورتکس | Vortex</v>
      </c>
      <c r="R12" s="16"/>
      <c r="S12" s="19">
        <f>VLOOKUP(O12, '[1]لیست محصولات شهریور ۱۴۰۳'!B:F,5,0)</f>
        <v>750</v>
      </c>
      <c r="T12" s="21">
        <f>VLOOKUP(O12, '[1]لیست محصولات شهریور ۱۴۰۳'!B:G,6,0)</f>
        <v>11100000</v>
      </c>
      <c r="U12" s="22"/>
      <c r="V12" s="23">
        <f t="shared" si="0"/>
        <v>0</v>
      </c>
      <c r="W12" s="19">
        <f t="shared" si="1"/>
        <v>4</v>
      </c>
      <c r="X12" s="21">
        <f t="shared" si="2"/>
        <v>44400000</v>
      </c>
      <c r="Y12" s="24"/>
      <c r="Z12" s="21">
        <f t="shared" si="3"/>
        <v>44400000</v>
      </c>
      <c r="AA12" s="25" t="s">
        <v>102</v>
      </c>
      <c r="AB12" s="20" t="s">
        <v>112</v>
      </c>
      <c r="AC12" s="26" t="s">
        <v>113</v>
      </c>
      <c r="AD12" s="65"/>
      <c r="AE12" s="26"/>
      <c r="AF12" s="27"/>
      <c r="AG12" s="28" t="str">
        <f t="shared" si="4"/>
        <v>TRUE</v>
      </c>
      <c r="AH12" s="7" t="str">
        <f t="shared" si="6"/>
        <v>بندرعباس چهارراه پردیس ، خیابان سدید ، به سمت طلوع ، رو به روی شهرام بانک شهر کافه بغداد - مهدی شهدوستی 09120803610</v>
      </c>
    </row>
    <row r="13" spans="1:34" ht="22.35" customHeight="1">
      <c r="A13" s="14" t="b">
        <v>0</v>
      </c>
      <c r="B13" s="14"/>
      <c r="C13" s="14" t="b">
        <v>0</v>
      </c>
      <c r="D13" s="14"/>
      <c r="E13" s="14" t="b">
        <v>0</v>
      </c>
      <c r="F13" s="15"/>
      <c r="G13" s="181">
        <v>8</v>
      </c>
      <c r="H13" s="183">
        <v>214342</v>
      </c>
      <c r="I13" s="181" t="s">
        <v>88</v>
      </c>
      <c r="J13" s="181" t="s">
        <v>117</v>
      </c>
      <c r="K13" s="18" t="str">
        <f t="shared" ca="1" si="5"/>
        <v/>
      </c>
      <c r="L13" s="179" t="s">
        <v>114</v>
      </c>
      <c r="M13" s="179" t="s">
        <v>115</v>
      </c>
      <c r="N13" s="179" t="s">
        <v>116</v>
      </c>
      <c r="O13" s="16">
        <v>5525.1</v>
      </c>
      <c r="P13" s="16">
        <v>2</v>
      </c>
      <c r="Q13" s="20" t="str">
        <f>VLOOKUP(O13, '[1]لیست محصولات شهریور ۱۴۰۳'!B:C,2,0)</f>
        <v>اتیوپی آناسورا | Ethiopia Anasora</v>
      </c>
      <c r="R13" s="16"/>
      <c r="S13" s="19">
        <f>VLOOKUP(O13, '[1]لیست محصولات شهریور ۱۴۰۳'!B:F,5,0)</f>
        <v>150</v>
      </c>
      <c r="T13" s="21">
        <f>VLOOKUP(O13, '[1]لیست محصولات شهریور ۱۴۰۳'!B:G,6,0)</f>
        <v>2750000</v>
      </c>
      <c r="U13" s="31"/>
      <c r="V13" s="23">
        <f t="shared" si="0"/>
        <v>0</v>
      </c>
      <c r="W13" s="19">
        <f t="shared" si="1"/>
        <v>2</v>
      </c>
      <c r="X13" s="21">
        <f t="shared" si="2"/>
        <v>5500000</v>
      </c>
      <c r="Y13" s="24"/>
      <c r="Z13" s="21">
        <f t="shared" si="3"/>
        <v>5500000</v>
      </c>
      <c r="AA13" s="177" t="s">
        <v>118</v>
      </c>
      <c r="AB13" s="175" t="s">
        <v>119</v>
      </c>
      <c r="AC13" s="171" t="s">
        <v>120</v>
      </c>
      <c r="AD13" s="173"/>
      <c r="AE13" s="26"/>
      <c r="AF13" s="27"/>
      <c r="AG13" s="28" t="str">
        <f t="shared" si="4"/>
        <v>TRUE</v>
      </c>
      <c r="AH13" s="7" t="str">
        <f t="shared" si="6"/>
        <v>قم بلوار غدیر کوچه ۱۱ کافه ویل - مصطفی سلمانی 09191409380</v>
      </c>
    </row>
    <row r="14" spans="1:34" ht="22.35" customHeight="1">
      <c r="A14" s="14" t="b">
        <v>0</v>
      </c>
      <c r="B14" s="14"/>
      <c r="C14" s="14" t="b">
        <v>0</v>
      </c>
      <c r="D14" s="14"/>
      <c r="E14" s="14"/>
      <c r="F14" s="15"/>
      <c r="G14" s="182"/>
      <c r="H14" s="184"/>
      <c r="I14" s="182"/>
      <c r="J14" s="182"/>
      <c r="K14" s="18" t="str">
        <f t="shared" ca="1" si="5"/>
        <v/>
      </c>
      <c r="L14" s="180"/>
      <c r="M14" s="180"/>
      <c r="N14" s="180"/>
      <c r="O14" s="16">
        <v>5501.1</v>
      </c>
      <c r="P14" s="16">
        <v>2</v>
      </c>
      <c r="Q14" s="20" t="str">
        <f>VLOOKUP(O14, '[1]لیست محصولات شهریور ۱۴۰۳'!B:C,2,0)</f>
        <v>ورتکس | Vortex</v>
      </c>
      <c r="R14" s="16"/>
      <c r="S14" s="19">
        <f>VLOOKUP(O14, '[1]لیست محصولات شهریور ۱۴۰۳'!B:F,5,0)</f>
        <v>150</v>
      </c>
      <c r="T14" s="21">
        <f>VLOOKUP(O14, '[1]لیست محصولات شهریور ۱۴۰۳'!B:G,6,0)</f>
        <v>2300000</v>
      </c>
      <c r="U14" s="22"/>
      <c r="V14" s="23">
        <f t="shared" si="0"/>
        <v>0</v>
      </c>
      <c r="W14" s="19">
        <f t="shared" si="1"/>
        <v>2</v>
      </c>
      <c r="X14" s="21">
        <f t="shared" si="2"/>
        <v>4600000</v>
      </c>
      <c r="Y14" s="24"/>
      <c r="Z14" s="21">
        <f t="shared" si="3"/>
        <v>4600000</v>
      </c>
      <c r="AA14" s="178"/>
      <c r="AB14" s="176"/>
      <c r="AC14" s="172"/>
      <c r="AD14" s="174"/>
      <c r="AE14" s="26"/>
      <c r="AF14" s="27"/>
      <c r="AG14" s="28" t="str">
        <f t="shared" si="4"/>
        <v>TRUE</v>
      </c>
      <c r="AH14" s="7" t="str">
        <f t="shared" si="6"/>
        <v xml:space="preserve">   -   </v>
      </c>
    </row>
    <row r="15" spans="1:34" ht="22.35" customHeight="1">
      <c r="A15" s="14"/>
      <c r="B15" s="14"/>
      <c r="C15" s="14"/>
      <c r="D15" s="14"/>
      <c r="E15" s="14"/>
      <c r="F15" s="15"/>
      <c r="G15" s="181">
        <v>9</v>
      </c>
      <c r="H15" s="183">
        <v>291019611658</v>
      </c>
      <c r="I15" s="181" t="s">
        <v>88</v>
      </c>
      <c r="J15" s="181"/>
      <c r="K15" s="18" t="str">
        <f t="shared" ca="1" si="5"/>
        <v/>
      </c>
      <c r="L15" s="179" t="s">
        <v>121</v>
      </c>
      <c r="M15" s="179" t="s">
        <v>122</v>
      </c>
      <c r="N15" s="179"/>
      <c r="O15" s="16">
        <v>5501.1</v>
      </c>
      <c r="P15" s="16">
        <v>1</v>
      </c>
      <c r="Q15" s="20" t="str">
        <f>VLOOKUP(O15, '[1]لیست محصولات شهریور ۱۴۰۳'!B:C,2,0)</f>
        <v>ورتکس | Vortex</v>
      </c>
      <c r="R15" s="16" t="s">
        <v>77</v>
      </c>
      <c r="S15" s="19">
        <f>VLOOKUP(O15, '[1]لیست محصولات شهریور ۱۴۰۳'!B:F,5,0)</f>
        <v>150</v>
      </c>
      <c r="T15" s="21">
        <f>VLOOKUP(O15, '[1]لیست محصولات شهریور ۱۴۰۳'!B:G,6,0)</f>
        <v>2300000</v>
      </c>
      <c r="U15" s="22"/>
      <c r="V15" s="23">
        <f t="shared" si="0"/>
        <v>0</v>
      </c>
      <c r="W15" s="19">
        <f t="shared" si="1"/>
        <v>1</v>
      </c>
      <c r="X15" s="21">
        <f t="shared" si="2"/>
        <v>2300000</v>
      </c>
      <c r="Y15" s="24"/>
      <c r="Z15" s="21">
        <f t="shared" si="3"/>
        <v>2300000</v>
      </c>
      <c r="AA15" s="177" t="s">
        <v>78</v>
      </c>
      <c r="AB15" s="175" t="s">
        <v>123</v>
      </c>
      <c r="AC15" s="171" t="s">
        <v>124</v>
      </c>
      <c r="AD15" s="173"/>
      <c r="AE15" s="26"/>
      <c r="AF15" s="27"/>
      <c r="AG15" s="28" t="str">
        <f t="shared" si="4"/>
        <v>TRUE</v>
      </c>
      <c r="AH15" s="7" t="str">
        <f t="shared" si="6"/>
        <v>تهران شهر زیبا بلوار جوانمردان خ فرساد شرقی پلاک ۱۱۹ واحد۷  - حمیدرضا حسینی 09129582454</v>
      </c>
    </row>
    <row r="16" spans="1:34" ht="22.35" customHeight="1">
      <c r="A16" s="14"/>
      <c r="B16" s="14"/>
      <c r="C16" s="14"/>
      <c r="D16" s="14"/>
      <c r="E16" s="14"/>
      <c r="F16" s="15"/>
      <c r="G16" s="189"/>
      <c r="H16" s="190"/>
      <c r="I16" s="189"/>
      <c r="J16" s="189"/>
      <c r="K16" s="18" t="str">
        <f t="shared" ca="1" si="5"/>
        <v/>
      </c>
      <c r="L16" s="191"/>
      <c r="M16" s="191"/>
      <c r="N16" s="191"/>
      <c r="O16" s="16">
        <v>5524.1</v>
      </c>
      <c r="P16" s="16">
        <v>1</v>
      </c>
      <c r="Q16" s="20" t="str">
        <f>VLOOKUP(O16, '[1]لیست محصولات شهریور ۱۴۰۳'!B:C,2,0)</f>
        <v>برزیل کوکاپیل کاناریو | Brazil Cocapil Canario</v>
      </c>
      <c r="R16" s="16"/>
      <c r="S16" s="19">
        <f>VLOOKUP(O16, '[1]لیست محصولات شهریور ۱۴۰۳'!B:F,5,0)</f>
        <v>150</v>
      </c>
      <c r="T16" s="21">
        <f>VLOOKUP(O16, '[1]لیست محصولات شهریور ۱۴۰۳'!B:G,6,0)</f>
        <v>2550000</v>
      </c>
      <c r="U16" s="22"/>
      <c r="V16" s="23">
        <f t="shared" si="0"/>
        <v>0</v>
      </c>
      <c r="W16" s="19">
        <f t="shared" si="1"/>
        <v>1</v>
      </c>
      <c r="X16" s="21">
        <f t="shared" si="2"/>
        <v>2550000</v>
      </c>
      <c r="Y16" s="24"/>
      <c r="Z16" s="21">
        <f t="shared" si="3"/>
        <v>2550000</v>
      </c>
      <c r="AA16" s="185"/>
      <c r="AB16" s="186"/>
      <c r="AC16" s="187"/>
      <c r="AD16" s="188"/>
      <c r="AE16" s="26"/>
      <c r="AF16" s="27"/>
      <c r="AG16" s="28" t="str">
        <f t="shared" si="4"/>
        <v>TRUE</v>
      </c>
      <c r="AH16" s="7" t="str">
        <f t="shared" si="6"/>
        <v xml:space="preserve">   -   </v>
      </c>
    </row>
    <row r="17" spans="1:34" ht="22.35" customHeight="1">
      <c r="A17" s="14"/>
      <c r="B17" s="14"/>
      <c r="C17" s="14"/>
      <c r="D17" s="14"/>
      <c r="E17" s="14"/>
      <c r="F17" s="15"/>
      <c r="G17" s="182"/>
      <c r="H17" s="184"/>
      <c r="I17" s="182"/>
      <c r="J17" s="182"/>
      <c r="K17" s="18" t="str">
        <f t="shared" ca="1" si="5"/>
        <v/>
      </c>
      <c r="L17" s="180"/>
      <c r="M17" s="180"/>
      <c r="N17" s="180"/>
      <c r="O17" s="16">
        <v>5525.1</v>
      </c>
      <c r="P17" s="16">
        <v>1</v>
      </c>
      <c r="Q17" s="20" t="str">
        <f>VLOOKUP(O17, '[1]لیست محصولات شهریور ۱۴۰۳'!B:C,2,0)</f>
        <v>اتیوپی آناسورا | Ethiopia Anasora</v>
      </c>
      <c r="R17" s="16"/>
      <c r="S17" s="19">
        <f>VLOOKUP(O17, '[1]لیست محصولات شهریور ۱۴۰۳'!B:F,5,0)</f>
        <v>150</v>
      </c>
      <c r="T17" s="21">
        <f>VLOOKUP(O17, '[1]لیست محصولات شهریور ۱۴۰۳'!B:G,6,0)</f>
        <v>2750000</v>
      </c>
      <c r="U17" s="22"/>
      <c r="V17" s="23">
        <f t="shared" si="0"/>
        <v>0</v>
      </c>
      <c r="W17" s="19">
        <f t="shared" si="1"/>
        <v>1</v>
      </c>
      <c r="X17" s="21">
        <f t="shared" si="2"/>
        <v>2750000</v>
      </c>
      <c r="Y17" s="24"/>
      <c r="Z17" s="21">
        <f t="shared" si="3"/>
        <v>2750000</v>
      </c>
      <c r="AA17" s="178"/>
      <c r="AB17" s="176"/>
      <c r="AC17" s="172"/>
      <c r="AD17" s="174"/>
      <c r="AE17" s="26"/>
      <c r="AF17" s="27"/>
      <c r="AG17" s="28" t="str">
        <f t="shared" si="4"/>
        <v>TRUE</v>
      </c>
      <c r="AH17" s="7" t="str">
        <f t="shared" si="6"/>
        <v xml:space="preserve">   -   </v>
      </c>
    </row>
    <row r="18" spans="1:34" ht="22.35" customHeight="1">
      <c r="A18" s="14"/>
      <c r="B18" s="14"/>
      <c r="C18" s="14"/>
      <c r="D18" s="14"/>
      <c r="E18" s="14"/>
      <c r="F18" s="15"/>
      <c r="G18" s="16">
        <v>10</v>
      </c>
      <c r="H18" s="17">
        <v>443850</v>
      </c>
      <c r="I18" s="16" t="s">
        <v>88</v>
      </c>
      <c r="J18" s="16"/>
      <c r="K18" s="18" t="str">
        <f t="shared" ca="1" si="5"/>
        <v/>
      </c>
      <c r="L18" s="19" t="s">
        <v>125</v>
      </c>
      <c r="M18" s="19" t="s">
        <v>126</v>
      </c>
      <c r="N18" s="19"/>
      <c r="O18" s="16">
        <v>5501.2</v>
      </c>
      <c r="P18" s="16">
        <v>1</v>
      </c>
      <c r="Q18" s="20" t="str">
        <f>VLOOKUP(O18, '[1]لیست محصولات شهریور ۱۴۰۳'!B:C,2,0)</f>
        <v>ورتکس | Vortex</v>
      </c>
      <c r="R18" s="16"/>
      <c r="S18" s="19">
        <f>VLOOKUP(O18, '[1]لیست محصولات شهریور ۱۴۰۳'!B:F,5,0)</f>
        <v>750</v>
      </c>
      <c r="T18" s="21">
        <f>VLOOKUP(O18, '[1]لیست محصولات شهریور ۱۴۰۳'!B:G,6,0)</f>
        <v>11100000</v>
      </c>
      <c r="U18" s="22"/>
      <c r="V18" s="23">
        <f t="shared" si="0"/>
        <v>0</v>
      </c>
      <c r="W18" s="19">
        <f t="shared" si="1"/>
        <v>1</v>
      </c>
      <c r="X18" s="21">
        <f t="shared" si="2"/>
        <v>11100000</v>
      </c>
      <c r="Y18" s="24"/>
      <c r="Z18" s="21">
        <f t="shared" si="3"/>
        <v>11100000</v>
      </c>
      <c r="AA18" s="25" t="s">
        <v>78</v>
      </c>
      <c r="AB18" s="20" t="s">
        <v>127</v>
      </c>
      <c r="AC18" s="26" t="s">
        <v>128</v>
      </c>
      <c r="AD18" s="65" t="s">
        <v>91</v>
      </c>
      <c r="AE18" s="26"/>
      <c r="AF18" s="27"/>
      <c r="AG18" s="28" t="str">
        <f t="shared" si="4"/>
        <v>TRUE</v>
      </c>
      <c r="AH18" s="7" t="str">
        <f t="shared" si="6"/>
        <v>تهران بلوار قیطریه-خیابان سلیمانی شرقی-کوچه مینو-پلاک ۱۳-واحد ۱  - پرهام رجبی مهر 09127362617</v>
      </c>
    </row>
    <row r="19" spans="1:34" ht="22.35" customHeight="1">
      <c r="A19" s="14"/>
      <c r="B19" s="14"/>
      <c r="C19" s="14"/>
      <c r="D19" s="14"/>
      <c r="E19" s="14"/>
      <c r="F19" s="15"/>
      <c r="G19" s="16">
        <v>11</v>
      </c>
      <c r="H19" s="17">
        <v>291027042848</v>
      </c>
      <c r="I19" s="16" t="s">
        <v>88</v>
      </c>
      <c r="J19" s="16"/>
      <c r="K19" s="18" t="str">
        <f t="shared" ca="1" si="5"/>
        <v/>
      </c>
      <c r="L19" s="19" t="s">
        <v>133</v>
      </c>
      <c r="M19" s="19" t="s">
        <v>134</v>
      </c>
      <c r="N19" s="19" t="s">
        <v>135</v>
      </c>
      <c r="O19" s="16">
        <v>5525.3</v>
      </c>
      <c r="P19" s="16">
        <v>1</v>
      </c>
      <c r="Q19" s="20" t="str">
        <f>VLOOKUP(O19, '[1]لیست محصولات شهریور ۱۴۰۳'!B:C,2,0)</f>
        <v>اتیوپی آناسورا | Ethiopia Anasora</v>
      </c>
      <c r="R19" s="16"/>
      <c r="S19" s="19">
        <f>VLOOKUP(O19, '[1]لیست محصولات شهریور ۱۴۰۳'!B:F,5,0)</f>
        <v>4000</v>
      </c>
      <c r="T19" s="21">
        <f>VLOOKUP(O19, '[1]لیست محصولات شهریور ۱۴۰۳'!B:G,6,0)</f>
        <v>63200000</v>
      </c>
      <c r="U19" s="22"/>
      <c r="V19" s="23">
        <f t="shared" si="0"/>
        <v>0</v>
      </c>
      <c r="W19" s="19">
        <f t="shared" si="1"/>
        <v>1</v>
      </c>
      <c r="X19" s="21">
        <f t="shared" si="2"/>
        <v>63200000</v>
      </c>
      <c r="Y19" s="24"/>
      <c r="Z19" s="21">
        <f t="shared" si="3"/>
        <v>63200000</v>
      </c>
      <c r="AA19" s="25" t="s">
        <v>136</v>
      </c>
      <c r="AB19" s="20" t="s">
        <v>137</v>
      </c>
      <c r="AC19" s="26" t="s">
        <v>138</v>
      </c>
      <c r="AD19" s="65"/>
      <c r="AE19" s="26"/>
      <c r="AF19" s="27"/>
      <c r="AG19" s="28" t="str">
        <f t="shared" si="4"/>
        <v>TRUE</v>
      </c>
      <c r="AH19" s="7" t="str">
        <f t="shared" si="6"/>
        <v>شیراز قدوسی شرقی-بین کوچه 4و 6 کافه لوسیدا - محمد قاضی 09037620979</v>
      </c>
    </row>
    <row r="20" spans="1:34" ht="22.35" customHeight="1">
      <c r="A20" s="14"/>
      <c r="B20" s="14"/>
      <c r="C20" s="14" t="b">
        <v>0</v>
      </c>
      <c r="D20" s="14"/>
      <c r="E20" s="14"/>
      <c r="F20" s="15"/>
      <c r="G20" s="16">
        <v>12</v>
      </c>
      <c r="H20" s="17">
        <v>291026006187</v>
      </c>
      <c r="I20" s="16" t="s">
        <v>88</v>
      </c>
      <c r="J20" s="16"/>
      <c r="K20" s="18" t="str">
        <f t="shared" ca="1" si="5"/>
        <v/>
      </c>
      <c r="L20" s="19" t="s">
        <v>139</v>
      </c>
      <c r="M20" s="19" t="s">
        <v>140</v>
      </c>
      <c r="N20" s="19"/>
      <c r="O20" s="16">
        <v>5501.1</v>
      </c>
      <c r="P20" s="16">
        <v>1</v>
      </c>
      <c r="Q20" s="20" t="str">
        <f>VLOOKUP(O20, '[1]لیست محصولات شهریور ۱۴۰۳'!B:C,2,0)</f>
        <v>ورتکس | Vortex</v>
      </c>
      <c r="R20" s="16"/>
      <c r="S20" s="19">
        <f>VLOOKUP(O20, '[1]لیست محصولات شهریور ۱۴۰۳'!B:F,5,0)</f>
        <v>150</v>
      </c>
      <c r="T20" s="21">
        <f>VLOOKUP(O20, '[1]لیست محصولات شهریور ۱۴۰۳'!B:G,6,0)</f>
        <v>2300000</v>
      </c>
      <c r="U20" s="22"/>
      <c r="V20" s="23">
        <f t="shared" si="0"/>
        <v>0</v>
      </c>
      <c r="W20" s="19">
        <f t="shared" si="1"/>
        <v>1</v>
      </c>
      <c r="X20" s="21">
        <f t="shared" si="2"/>
        <v>2300000</v>
      </c>
      <c r="Y20" s="24"/>
      <c r="Z20" s="21">
        <f t="shared" si="3"/>
        <v>2300000</v>
      </c>
      <c r="AA20" s="25" t="s">
        <v>141</v>
      </c>
      <c r="AB20" s="20" t="s">
        <v>142</v>
      </c>
      <c r="AC20" s="26" t="s">
        <v>143</v>
      </c>
      <c r="AD20" s="65"/>
      <c r="AE20" s="26"/>
      <c r="AF20" s="27"/>
      <c r="AG20" s="28" t="str">
        <f t="shared" si="4"/>
        <v>TRUE</v>
      </c>
      <c r="AH20" s="7" t="str">
        <f t="shared" si="6"/>
        <v>زنجان خ خرمشهر ، خ ۱۶ تیر ، ساختمان شقایق واحد ۱۶  - حسین یوسفی 09353646504</v>
      </c>
    </row>
    <row r="21" spans="1:34" ht="22.35" customHeight="1">
      <c r="A21" s="14"/>
      <c r="B21" s="14"/>
      <c r="C21" s="14" t="b">
        <v>0</v>
      </c>
      <c r="D21" s="14"/>
      <c r="E21" s="14"/>
      <c r="F21" s="15"/>
      <c r="G21" s="181">
        <v>13</v>
      </c>
      <c r="H21" s="183">
        <v>291026320709</v>
      </c>
      <c r="I21" s="181" t="s">
        <v>88</v>
      </c>
      <c r="J21" s="181"/>
      <c r="K21" s="18" t="str">
        <f t="shared" ca="1" si="5"/>
        <v/>
      </c>
      <c r="L21" s="179" t="s">
        <v>105</v>
      </c>
      <c r="M21" s="179" t="s">
        <v>144</v>
      </c>
      <c r="N21" s="179" t="s">
        <v>145</v>
      </c>
      <c r="O21" s="16">
        <v>3329.1</v>
      </c>
      <c r="P21" s="16">
        <v>1</v>
      </c>
      <c r="Q21" s="20" t="str">
        <f>VLOOKUP(O21, '[1]لیست محصولات شهریور ۱۴۰۳'!B:C,2,0)</f>
        <v>بنتی ننکا | Benti Nenka</v>
      </c>
      <c r="R21" s="16"/>
      <c r="S21" s="19">
        <f>VLOOKUP(O21, '[1]لیست محصولات شهریور ۱۴۰۳'!B:F,5,0)</f>
        <v>150</v>
      </c>
      <c r="T21" s="21">
        <f>VLOOKUP(O21, '[1]لیست محصولات شهریور ۱۴۰۳'!B:G,6,0)</f>
        <v>9850000</v>
      </c>
      <c r="U21" s="22"/>
      <c r="V21" s="23">
        <f t="shared" si="0"/>
        <v>0</v>
      </c>
      <c r="W21" s="19">
        <f t="shared" si="1"/>
        <v>1</v>
      </c>
      <c r="X21" s="21">
        <f t="shared" si="2"/>
        <v>9850000</v>
      </c>
      <c r="Y21" s="24"/>
      <c r="Z21" s="21">
        <f t="shared" si="3"/>
        <v>9850000</v>
      </c>
      <c r="AA21" s="177" t="s">
        <v>146</v>
      </c>
      <c r="AB21" s="175" t="s">
        <v>147</v>
      </c>
      <c r="AC21" s="171" t="s">
        <v>148</v>
      </c>
      <c r="AD21" s="173"/>
      <c r="AE21" s="26"/>
      <c r="AF21" s="27"/>
      <c r="AG21" s="28" t="str">
        <f t="shared" si="4"/>
        <v>TRUE</v>
      </c>
      <c r="AH21" s="7" t="str">
        <f t="shared" si="6"/>
        <v>همدان مجتمع مسکونی سعیدیه بخش اداری پشت بانک مسکن کافه قرار - میلاد نصری 09129376163</v>
      </c>
    </row>
    <row r="22" spans="1:34" ht="22.35" customHeight="1">
      <c r="A22" s="14" t="b">
        <v>0</v>
      </c>
      <c r="B22" s="14"/>
      <c r="C22" s="14" t="b">
        <v>0</v>
      </c>
      <c r="D22" s="14"/>
      <c r="E22" s="14"/>
      <c r="F22" s="15"/>
      <c r="G22" s="182"/>
      <c r="H22" s="184"/>
      <c r="I22" s="182"/>
      <c r="J22" s="182"/>
      <c r="K22" s="18" t="str">
        <f t="shared" ca="1" si="5"/>
        <v/>
      </c>
      <c r="L22" s="180"/>
      <c r="M22" s="180"/>
      <c r="N22" s="180"/>
      <c r="O22" s="16">
        <v>5525.2</v>
      </c>
      <c r="P22" s="16">
        <v>1</v>
      </c>
      <c r="Q22" s="20" t="str">
        <f>VLOOKUP(O22, '[1]لیست محصولات شهریور ۱۴۰۳'!B:C,2,0)</f>
        <v>اتیوپی آناسورا | Ethiopia Anasora</v>
      </c>
      <c r="R22" s="16"/>
      <c r="S22" s="19">
        <f>VLOOKUP(O22, '[1]لیست محصولات شهریور ۱۴۰۳'!B:F,5,0)</f>
        <v>750</v>
      </c>
      <c r="T22" s="21">
        <f>VLOOKUP(O22, '[1]لیست محصولات شهریور ۱۴۰۳'!B:G,6,0)</f>
        <v>13350000</v>
      </c>
      <c r="U22" s="22"/>
      <c r="V22" s="23">
        <f t="shared" si="0"/>
        <v>0</v>
      </c>
      <c r="W22" s="19">
        <f t="shared" si="1"/>
        <v>1</v>
      </c>
      <c r="X22" s="21">
        <f t="shared" si="2"/>
        <v>13350000</v>
      </c>
      <c r="Y22" s="24"/>
      <c r="Z22" s="21">
        <f t="shared" si="3"/>
        <v>13350000</v>
      </c>
      <c r="AA22" s="178"/>
      <c r="AB22" s="176"/>
      <c r="AC22" s="172"/>
      <c r="AD22" s="174"/>
      <c r="AE22" s="26"/>
      <c r="AF22" s="27"/>
      <c r="AG22" s="28" t="str">
        <f t="shared" si="4"/>
        <v>TRUE</v>
      </c>
      <c r="AH22" s="7" t="str">
        <f t="shared" si="6"/>
        <v xml:space="preserve">   -   </v>
      </c>
    </row>
    <row r="23" spans="1:34" s="71" customFormat="1" ht="22.35" hidden="1" customHeight="1">
      <c r="A23" s="70"/>
      <c r="B23" s="70"/>
      <c r="C23" s="70" t="b">
        <v>0</v>
      </c>
      <c r="D23" s="70"/>
      <c r="E23" s="70"/>
      <c r="G23" s="68"/>
      <c r="H23" s="69"/>
      <c r="I23" s="68"/>
      <c r="J23" s="68"/>
      <c r="K23" s="72"/>
      <c r="L23" s="73"/>
      <c r="M23" s="73"/>
      <c r="N23" s="73"/>
      <c r="O23" s="68"/>
      <c r="P23" s="68"/>
      <c r="Q23" s="74"/>
      <c r="R23" s="68"/>
      <c r="S23" s="73"/>
      <c r="T23" s="75"/>
      <c r="U23" s="76"/>
      <c r="V23" s="77"/>
      <c r="W23" s="73"/>
      <c r="X23" s="75"/>
      <c r="Y23" s="78"/>
      <c r="Z23" s="75"/>
      <c r="AA23" s="79"/>
      <c r="AB23" s="74"/>
      <c r="AC23" s="80"/>
      <c r="AD23" s="81"/>
      <c r="AE23" s="80"/>
      <c r="AF23" s="82"/>
      <c r="AG23" s="83" t="str">
        <f t="shared" si="4"/>
        <v>FALSE</v>
      </c>
      <c r="AH23" s="84" t="str">
        <f t="shared" si="6"/>
        <v xml:space="preserve">   -   </v>
      </c>
    </row>
    <row r="24" spans="1:34" ht="22.35" customHeight="1">
      <c r="A24" s="14"/>
      <c r="B24" s="14"/>
      <c r="C24" s="14" t="b">
        <v>0</v>
      </c>
      <c r="D24" s="14"/>
      <c r="E24" s="14"/>
      <c r="F24" s="15"/>
      <c r="G24" s="16">
        <v>14</v>
      </c>
      <c r="H24" s="17">
        <v>291033259798</v>
      </c>
      <c r="I24" s="16" t="s">
        <v>88</v>
      </c>
      <c r="J24" s="16"/>
      <c r="K24" s="18" t="str">
        <f t="shared" ca="1" si="5"/>
        <v/>
      </c>
      <c r="L24" s="19" t="s">
        <v>149</v>
      </c>
      <c r="M24" s="19" t="s">
        <v>150</v>
      </c>
      <c r="N24" s="19"/>
      <c r="O24" s="16">
        <v>5525.2</v>
      </c>
      <c r="P24" s="16">
        <v>1</v>
      </c>
      <c r="Q24" s="20" t="str">
        <f>VLOOKUP(O24, '[1]لیست محصولات شهریور ۱۴۰۳'!B:C,2,0)</f>
        <v>اتیوپی آناسورا | Ethiopia Anasora</v>
      </c>
      <c r="R24" s="16"/>
      <c r="S24" s="19">
        <f>VLOOKUP(O24, '[1]لیست محصولات شهریور ۱۴۰۳'!B:F,5,0)</f>
        <v>750</v>
      </c>
      <c r="T24" s="21">
        <f>VLOOKUP(O24, '[1]لیست محصولات شهریور ۱۴۰۳'!B:G,6,0)</f>
        <v>13350000</v>
      </c>
      <c r="U24" s="22"/>
      <c r="V24" s="23">
        <f t="shared" si="0"/>
        <v>0</v>
      </c>
      <c r="W24" s="19">
        <f t="shared" si="1"/>
        <v>1</v>
      </c>
      <c r="X24" s="21">
        <f t="shared" si="2"/>
        <v>13350000</v>
      </c>
      <c r="Y24" s="24"/>
      <c r="Z24" s="21">
        <f t="shared" si="3"/>
        <v>13350000</v>
      </c>
      <c r="AA24" s="25" t="s">
        <v>78</v>
      </c>
      <c r="AB24" s="20" t="s">
        <v>151</v>
      </c>
      <c r="AC24" s="26" t="s">
        <v>152</v>
      </c>
      <c r="AD24" s="65" t="s">
        <v>81</v>
      </c>
      <c r="AE24" s="26"/>
      <c r="AF24" s="27"/>
      <c r="AG24" s="28" t="str">
        <f t="shared" si="4"/>
        <v>TRUE</v>
      </c>
      <c r="AH24" s="7" t="str">
        <f t="shared" si="6"/>
        <v>تهران شهریار ،باغستان،باباسلمان،ابتدای بلوار شهید کلهر  - علی دشتی 09123671245</v>
      </c>
    </row>
    <row r="25" spans="1:34" ht="22.35" customHeight="1">
      <c r="A25" s="14"/>
      <c r="B25" s="14"/>
      <c r="C25" s="14" t="b">
        <v>0</v>
      </c>
      <c r="D25" s="14"/>
      <c r="E25" s="14"/>
      <c r="F25" s="15"/>
      <c r="G25" s="181">
        <v>15</v>
      </c>
      <c r="H25" s="183">
        <v>128937</v>
      </c>
      <c r="I25" s="181" t="s">
        <v>88</v>
      </c>
      <c r="J25" s="181"/>
      <c r="K25" s="18" t="str">
        <f t="shared" ca="1" si="5"/>
        <v/>
      </c>
      <c r="L25" s="179" t="s">
        <v>153</v>
      </c>
      <c r="M25" s="179" t="s">
        <v>154</v>
      </c>
      <c r="N25" s="179" t="s">
        <v>155</v>
      </c>
      <c r="O25" s="16">
        <v>5501.2</v>
      </c>
      <c r="P25" s="16">
        <v>2</v>
      </c>
      <c r="Q25" s="20" t="str">
        <f>VLOOKUP(O25, '[1]لیست محصولات شهریور ۱۴۰۳'!B:C,2,0)</f>
        <v>ورتکس | Vortex</v>
      </c>
      <c r="R25" s="16"/>
      <c r="S25" s="19">
        <f>VLOOKUP(O25, '[1]لیست محصولات شهریور ۱۴۰۳'!B:F,5,0)</f>
        <v>750</v>
      </c>
      <c r="T25" s="21">
        <f>VLOOKUP(O25, '[1]لیست محصولات شهریور ۱۴۰۳'!B:G,6,0)</f>
        <v>11100000</v>
      </c>
      <c r="U25" s="22"/>
      <c r="V25" s="23">
        <f t="shared" si="0"/>
        <v>0</v>
      </c>
      <c r="W25" s="19">
        <f t="shared" si="1"/>
        <v>2</v>
      </c>
      <c r="X25" s="21">
        <f t="shared" si="2"/>
        <v>22200000</v>
      </c>
      <c r="Y25" s="24">
        <v>2220000</v>
      </c>
      <c r="Z25" s="21">
        <f t="shared" si="3"/>
        <v>19980000</v>
      </c>
      <c r="AA25" s="177" t="s">
        <v>156</v>
      </c>
      <c r="AB25" s="175" t="s">
        <v>157</v>
      </c>
      <c r="AC25" s="171" t="s">
        <v>158</v>
      </c>
      <c r="AD25" s="173"/>
      <c r="AE25" s="192" t="s">
        <v>159</v>
      </c>
      <c r="AF25" s="27"/>
      <c r="AG25" s="28" t="str">
        <f t="shared" si="4"/>
        <v>TRUE</v>
      </c>
      <c r="AH25" s="7" t="str">
        <f t="shared" si="6"/>
        <v>یزد صفاییه-بلوار دانشگاه-مجتمع بهاران جدید کارگاه نور - امیرعلی نوری ماجلان 09100871757</v>
      </c>
    </row>
    <row r="26" spans="1:34" ht="22.35" customHeight="1">
      <c r="A26" s="14"/>
      <c r="B26" s="14"/>
      <c r="C26" s="14"/>
      <c r="D26" s="14"/>
      <c r="E26" s="14"/>
      <c r="F26" s="15"/>
      <c r="G26" s="189"/>
      <c r="H26" s="190"/>
      <c r="I26" s="189"/>
      <c r="J26" s="189"/>
      <c r="K26" s="18" t="str">
        <f t="shared" ca="1" si="5"/>
        <v/>
      </c>
      <c r="L26" s="191"/>
      <c r="M26" s="191"/>
      <c r="N26" s="191"/>
      <c r="O26" s="16">
        <v>5525.1</v>
      </c>
      <c r="P26" s="16">
        <v>1</v>
      </c>
      <c r="Q26" s="20" t="str">
        <f>VLOOKUP(O26, '[1]لیست محصولات شهریور ۱۴۰۳'!B:C,2,0)</f>
        <v>اتیوپی آناسورا | Ethiopia Anasora</v>
      </c>
      <c r="R26" s="16"/>
      <c r="S26" s="19">
        <f>VLOOKUP(O26, '[1]لیست محصولات شهریور ۱۴۰۳'!B:F,5,0)</f>
        <v>150</v>
      </c>
      <c r="T26" s="21">
        <f>VLOOKUP(O26, '[1]لیست محصولات شهریور ۱۴۰۳'!B:G,6,0)</f>
        <v>2750000</v>
      </c>
      <c r="U26" s="22"/>
      <c r="V26" s="23">
        <f t="shared" si="0"/>
        <v>0</v>
      </c>
      <c r="W26" s="19">
        <f t="shared" si="1"/>
        <v>1</v>
      </c>
      <c r="X26" s="21">
        <f t="shared" si="2"/>
        <v>2750000</v>
      </c>
      <c r="Y26" s="24">
        <v>275000</v>
      </c>
      <c r="Z26" s="21">
        <f t="shared" si="3"/>
        <v>2475000</v>
      </c>
      <c r="AA26" s="185"/>
      <c r="AB26" s="186"/>
      <c r="AC26" s="187"/>
      <c r="AD26" s="188"/>
      <c r="AE26" s="193"/>
      <c r="AF26" s="27"/>
      <c r="AG26" s="28" t="str">
        <f t="shared" si="4"/>
        <v>TRUE</v>
      </c>
      <c r="AH26" s="7" t="str">
        <f t="shared" si="6"/>
        <v xml:space="preserve">   -   </v>
      </c>
    </row>
    <row r="27" spans="1:34" ht="22.35" customHeight="1">
      <c r="A27" s="14"/>
      <c r="B27" s="14"/>
      <c r="C27" s="14" t="b">
        <v>0</v>
      </c>
      <c r="D27" s="14"/>
      <c r="E27" s="14"/>
      <c r="F27" s="15"/>
      <c r="G27" s="182"/>
      <c r="H27" s="184"/>
      <c r="I27" s="182"/>
      <c r="J27" s="182"/>
      <c r="K27" s="18" t="str">
        <f t="shared" ca="1" si="5"/>
        <v/>
      </c>
      <c r="L27" s="180"/>
      <c r="M27" s="180"/>
      <c r="N27" s="180"/>
      <c r="O27" s="16">
        <v>5524.1</v>
      </c>
      <c r="P27" s="16">
        <v>1</v>
      </c>
      <c r="Q27" s="20" t="str">
        <f>VLOOKUP(O27, '[1]لیست محصولات شهریور ۱۴۰۳'!B:C,2,0)</f>
        <v>برزیل کوکاپیل کاناریو | Brazil Cocapil Canario</v>
      </c>
      <c r="R27" s="16"/>
      <c r="S27" s="19">
        <f>VLOOKUP(O27, '[1]لیست محصولات شهریور ۱۴۰۳'!B:F,5,0)</f>
        <v>150</v>
      </c>
      <c r="T27" s="21">
        <f>VLOOKUP(O27, '[1]لیست محصولات شهریور ۱۴۰۳'!B:G,6,0)</f>
        <v>2550000</v>
      </c>
      <c r="U27" s="22"/>
      <c r="V27" s="23">
        <f t="shared" si="0"/>
        <v>0</v>
      </c>
      <c r="W27" s="19">
        <f t="shared" si="1"/>
        <v>1</v>
      </c>
      <c r="X27" s="21">
        <f t="shared" si="2"/>
        <v>2550000</v>
      </c>
      <c r="Y27" s="24">
        <v>255000</v>
      </c>
      <c r="Z27" s="21">
        <f t="shared" si="3"/>
        <v>2295000</v>
      </c>
      <c r="AA27" s="178"/>
      <c r="AB27" s="176"/>
      <c r="AC27" s="172"/>
      <c r="AD27" s="174"/>
      <c r="AE27" s="194"/>
      <c r="AF27" s="27"/>
      <c r="AG27" s="28" t="str">
        <f t="shared" si="4"/>
        <v>TRUE</v>
      </c>
      <c r="AH27" s="7" t="str">
        <f t="shared" si="6"/>
        <v xml:space="preserve">   -   </v>
      </c>
    </row>
    <row r="28" spans="1:34" ht="22.35" customHeight="1">
      <c r="A28" s="14"/>
      <c r="B28" s="14"/>
      <c r="C28" s="14" t="b">
        <v>0</v>
      </c>
      <c r="D28" s="14"/>
      <c r="E28" s="14"/>
      <c r="F28" s="15"/>
      <c r="G28" s="16">
        <v>16</v>
      </c>
      <c r="H28" s="17">
        <v>257862</v>
      </c>
      <c r="I28" s="16" t="s">
        <v>88</v>
      </c>
      <c r="J28" s="16"/>
      <c r="K28" s="18"/>
      <c r="L28" s="19" t="s">
        <v>160</v>
      </c>
      <c r="M28" s="19" t="s">
        <v>161</v>
      </c>
      <c r="N28" s="19"/>
      <c r="O28" s="16">
        <v>5525.1</v>
      </c>
      <c r="P28" s="16">
        <v>1</v>
      </c>
      <c r="Q28" s="20" t="str">
        <f>VLOOKUP(O28, '[1]لیست محصولات شهریور ۱۴۰۳'!B:C,2,0)</f>
        <v>اتیوپی آناسورا | Ethiopia Anasora</v>
      </c>
      <c r="R28" s="16" t="s">
        <v>162</v>
      </c>
      <c r="S28" s="19">
        <f>VLOOKUP(O28, '[1]لیست محصولات شهریور ۱۴۰۳'!B:F,5,0)</f>
        <v>150</v>
      </c>
      <c r="T28" s="21">
        <f>VLOOKUP(O28, '[1]لیست محصولات شهریور ۱۴۰۳'!B:G,6,0)</f>
        <v>2750000</v>
      </c>
      <c r="U28" s="22"/>
      <c r="V28" s="23">
        <f t="shared" si="0"/>
        <v>0</v>
      </c>
      <c r="W28" s="19">
        <f t="shared" si="1"/>
        <v>1</v>
      </c>
      <c r="X28" s="21">
        <f t="shared" si="2"/>
        <v>2750000</v>
      </c>
      <c r="Y28" s="24"/>
      <c r="Z28" s="21">
        <f t="shared" si="3"/>
        <v>2750000</v>
      </c>
      <c r="AA28" s="25" t="s">
        <v>78</v>
      </c>
      <c r="AB28" s="20" t="s">
        <v>163</v>
      </c>
      <c r="AC28" s="26" t="s">
        <v>164</v>
      </c>
      <c r="AD28" s="65" t="s">
        <v>81</v>
      </c>
      <c r="AE28" s="26"/>
      <c r="AF28" s="27"/>
      <c r="AG28" s="28" t="str">
        <f t="shared" si="4"/>
        <v>TRUE</v>
      </c>
      <c r="AH28" s="7" t="str">
        <f t="shared" si="6"/>
        <v>تهران شریعتی روبرو خیابان ظفر بن بست امانی پ۱۴ و۹  - افسانه جناتی 09121797267</v>
      </c>
    </row>
    <row r="29" spans="1:34" ht="22.35" customHeight="1">
      <c r="A29" s="14"/>
      <c r="B29" s="14"/>
      <c r="C29" s="14" t="b">
        <v>0</v>
      </c>
      <c r="D29" s="14"/>
      <c r="E29" s="14"/>
      <c r="F29" s="15"/>
      <c r="G29" s="68">
        <v>17</v>
      </c>
      <c r="H29" s="69"/>
      <c r="I29" s="68" t="s">
        <v>218</v>
      </c>
      <c r="J29" s="16" t="s">
        <v>117</v>
      </c>
      <c r="K29" s="18" t="str">
        <f t="shared" ca="1" si="5"/>
        <v/>
      </c>
      <c r="L29" s="19" t="s">
        <v>344</v>
      </c>
      <c r="M29" s="19" t="s">
        <v>345</v>
      </c>
      <c r="N29" s="19" t="s">
        <v>346</v>
      </c>
      <c r="O29" s="16">
        <v>3329.1</v>
      </c>
      <c r="P29" s="16">
        <v>25</v>
      </c>
      <c r="Q29" s="20" t="str">
        <f>VLOOKUP(O29, '[1]لیست محصولات شهریور ۱۴۰۳'!B:C,2,0)</f>
        <v>بنتی ننکا | Benti Nenka</v>
      </c>
      <c r="R29" s="16"/>
      <c r="S29" s="19">
        <f>VLOOKUP(O29, '[1]لیست محصولات شهریور ۱۴۰۳'!B:F,5,0)</f>
        <v>150</v>
      </c>
      <c r="T29" s="21">
        <f>VLOOKUP(O29, '[1]لیست محصولات شهریور ۱۴۰۳'!B:G,6,0)</f>
        <v>9850000</v>
      </c>
      <c r="U29" s="22"/>
      <c r="V29" s="23">
        <f t="shared" si="0"/>
        <v>0</v>
      </c>
      <c r="W29" s="19">
        <f t="shared" si="1"/>
        <v>25</v>
      </c>
      <c r="X29" s="21">
        <f t="shared" si="2"/>
        <v>246250000</v>
      </c>
      <c r="Y29" s="24"/>
      <c r="Z29" s="21">
        <f t="shared" si="3"/>
        <v>246250000</v>
      </c>
      <c r="AA29" s="25" t="s">
        <v>78</v>
      </c>
      <c r="AB29" s="20" t="s">
        <v>70</v>
      </c>
      <c r="AC29" s="26" t="s">
        <v>347</v>
      </c>
      <c r="AD29" s="65"/>
      <c r="AE29" s="67" t="s">
        <v>348</v>
      </c>
      <c r="AF29" s="27"/>
      <c r="AG29" s="28" t="str">
        <f t="shared" si="4"/>
        <v>TRUE</v>
      </c>
      <c r="AH29" s="7" t="str">
        <f t="shared" si="6"/>
        <v>تهران - ویکافه - محمدرضا دلجو 09051534303</v>
      </c>
    </row>
    <row r="30" spans="1:34" ht="22.35" customHeight="1">
      <c r="A30" s="14"/>
      <c r="B30" s="14"/>
      <c r="C30" s="14" t="b">
        <v>0</v>
      </c>
      <c r="D30" s="14"/>
      <c r="E30" s="14" t="b">
        <v>0</v>
      </c>
      <c r="F30" s="15"/>
      <c r="G30" s="16"/>
      <c r="H30" s="17"/>
      <c r="I30" s="16"/>
      <c r="J30" s="16"/>
      <c r="K30" s="18" t="str">
        <f t="shared" ca="1" si="5"/>
        <v/>
      </c>
      <c r="L30" s="19"/>
      <c r="M30" s="19"/>
      <c r="N30" s="19"/>
      <c r="O30" s="16"/>
      <c r="P30" s="16"/>
      <c r="Q30" s="20" t="e">
        <f>VLOOKUP(O30, '[1]لیست محصولات شهریور ۱۴۰۳'!B:C,2,0)</f>
        <v>#N/A</v>
      </c>
      <c r="R30" s="16"/>
      <c r="S30" s="19" t="e">
        <f>VLOOKUP(O30, '[1]لیست محصولات شهریور ۱۴۰۳'!B:F,5,0)</f>
        <v>#N/A</v>
      </c>
      <c r="T30" s="21" t="e">
        <f>VLOOKUP(O30, '[1]لیست محصولات شهریور ۱۴۰۳'!B:G,6,0)</f>
        <v>#N/A</v>
      </c>
      <c r="U30" s="22"/>
      <c r="V30" s="23">
        <f t="shared" si="0"/>
        <v>0</v>
      </c>
      <c r="W30" s="19">
        <f t="shared" si="1"/>
        <v>0</v>
      </c>
      <c r="X30" s="21" t="e">
        <f t="shared" si="2"/>
        <v>#N/A</v>
      </c>
      <c r="Y30" s="24"/>
      <c r="Z30" s="21" t="e">
        <f t="shared" si="3"/>
        <v>#N/A</v>
      </c>
      <c r="AA30" s="25"/>
      <c r="AB30" s="20"/>
      <c r="AC30" s="26"/>
      <c r="AD30" s="65"/>
      <c r="AE30" s="26"/>
      <c r="AF30" s="27"/>
      <c r="AG30" s="28" t="str">
        <f t="shared" si="4"/>
        <v>FALSE</v>
      </c>
      <c r="AH30" s="7" t="str">
        <f t="shared" si="6"/>
        <v xml:space="preserve">   -   </v>
      </c>
    </row>
    <row r="31" spans="1:34" ht="22.35" customHeight="1">
      <c r="A31" s="14" t="b">
        <v>0</v>
      </c>
      <c r="B31" s="14"/>
      <c r="C31" s="14" t="b">
        <v>0</v>
      </c>
      <c r="D31" s="14"/>
      <c r="E31" s="14" t="b">
        <v>0</v>
      </c>
      <c r="F31" s="15"/>
      <c r="G31" s="16"/>
      <c r="H31" s="17"/>
      <c r="I31" s="16"/>
      <c r="J31" s="16"/>
      <c r="K31" s="18" t="str">
        <f t="shared" ca="1" si="5"/>
        <v/>
      </c>
      <c r="L31" s="19"/>
      <c r="M31" s="19"/>
      <c r="N31" s="19"/>
      <c r="O31" s="16"/>
      <c r="P31" s="16"/>
      <c r="Q31" s="20" t="e">
        <f>VLOOKUP(O31, '[1]لیست محصولات شهریور ۱۴۰۳'!B:C,2,0)</f>
        <v>#N/A</v>
      </c>
      <c r="R31" s="16"/>
      <c r="S31" s="19" t="e">
        <f>VLOOKUP(O31, '[1]لیست محصولات شهریور ۱۴۰۳'!B:F,5,0)</f>
        <v>#N/A</v>
      </c>
      <c r="T31" s="21" t="e">
        <f>VLOOKUP(O31, '[1]لیست محصولات شهریور ۱۴۰۳'!B:G,6,0)</f>
        <v>#N/A</v>
      </c>
      <c r="U31" s="22"/>
      <c r="V31" s="23">
        <f t="shared" si="0"/>
        <v>0</v>
      </c>
      <c r="W31" s="19">
        <f t="shared" si="1"/>
        <v>0</v>
      </c>
      <c r="X31" s="21" t="e">
        <f t="shared" si="2"/>
        <v>#N/A</v>
      </c>
      <c r="Y31" s="24"/>
      <c r="Z31" s="21" t="e">
        <f t="shared" si="3"/>
        <v>#N/A</v>
      </c>
      <c r="AA31" s="25"/>
      <c r="AB31" s="20"/>
      <c r="AC31" s="26"/>
      <c r="AD31" s="65"/>
      <c r="AE31" s="26"/>
      <c r="AF31" s="27"/>
      <c r="AG31" s="28" t="str">
        <f t="shared" si="4"/>
        <v>FALSE</v>
      </c>
      <c r="AH31" s="7" t="str">
        <f t="shared" si="6"/>
        <v xml:space="preserve">   -   </v>
      </c>
    </row>
    <row r="32" spans="1:34" ht="22.35" customHeight="1">
      <c r="A32" s="14"/>
      <c r="B32" s="14"/>
      <c r="C32" s="14"/>
      <c r="D32" s="14"/>
      <c r="E32" s="14"/>
      <c r="F32" s="15"/>
      <c r="G32" s="16"/>
      <c r="H32" s="17"/>
      <c r="I32" s="16"/>
      <c r="J32" s="16"/>
      <c r="K32" s="18" t="str">
        <f t="shared" ca="1" si="5"/>
        <v/>
      </c>
      <c r="L32" s="19"/>
      <c r="M32" s="19"/>
      <c r="N32" s="19"/>
      <c r="O32" s="16"/>
      <c r="P32" s="16"/>
      <c r="Q32" s="20" t="e">
        <f>VLOOKUP(O32, '[1]لیست محصولات شهریور ۱۴۰۳'!B:C,2,0)</f>
        <v>#N/A</v>
      </c>
      <c r="R32" s="16"/>
      <c r="S32" s="19" t="e">
        <f>VLOOKUP(O32, '[1]لیست محصولات شهریور ۱۴۰۳'!B:F,5,0)</f>
        <v>#N/A</v>
      </c>
      <c r="T32" s="21" t="e">
        <f>VLOOKUP(O32, '[1]لیست محصولات شهریور ۱۴۰۳'!B:G,6,0)</f>
        <v>#N/A</v>
      </c>
      <c r="U32" s="22"/>
      <c r="V32" s="23">
        <f t="shared" si="0"/>
        <v>0</v>
      </c>
      <c r="W32" s="19">
        <f t="shared" si="1"/>
        <v>0</v>
      </c>
      <c r="X32" s="21" t="e">
        <f t="shared" si="2"/>
        <v>#N/A</v>
      </c>
      <c r="Y32" s="24"/>
      <c r="Z32" s="21" t="e">
        <f t="shared" si="3"/>
        <v>#N/A</v>
      </c>
      <c r="AA32" s="25"/>
      <c r="AB32" s="20"/>
      <c r="AC32" s="26"/>
      <c r="AD32" s="65"/>
      <c r="AE32" s="26"/>
      <c r="AF32" s="27"/>
      <c r="AG32" s="28" t="str">
        <f t="shared" si="4"/>
        <v>FALSE</v>
      </c>
      <c r="AH32" s="7" t="str">
        <f t="shared" si="6"/>
        <v xml:space="preserve">   -   </v>
      </c>
    </row>
    <row r="33" spans="1:34" ht="22.35" customHeight="1">
      <c r="A33" s="14"/>
      <c r="B33" s="14"/>
      <c r="C33" s="14"/>
      <c r="D33" s="14"/>
      <c r="E33" s="14"/>
      <c r="F33" s="15"/>
      <c r="G33" s="16"/>
      <c r="H33" s="17"/>
      <c r="I33" s="16"/>
      <c r="J33" s="16"/>
      <c r="K33" s="18" t="str">
        <f t="shared" ca="1" si="5"/>
        <v/>
      </c>
      <c r="L33" s="19"/>
      <c r="M33" s="19"/>
      <c r="N33" s="19"/>
      <c r="O33" s="16"/>
      <c r="P33" s="16"/>
      <c r="Q33" s="20" t="e">
        <f>VLOOKUP(O33, '[1]لیست محصولات شهریور ۱۴۰۳'!B:C,2,0)</f>
        <v>#N/A</v>
      </c>
      <c r="R33" s="16"/>
      <c r="S33" s="19" t="e">
        <f>VLOOKUP(O33, '[1]لیست محصولات شهریور ۱۴۰۳'!B:F,5,0)</f>
        <v>#N/A</v>
      </c>
      <c r="T33" s="21" t="e">
        <f>VLOOKUP(O33, '[1]لیست محصولات شهریور ۱۴۰۳'!B:G,6,0)</f>
        <v>#N/A</v>
      </c>
      <c r="U33" s="22"/>
      <c r="V33" s="23">
        <f t="shared" si="0"/>
        <v>0</v>
      </c>
      <c r="W33" s="19">
        <f t="shared" si="1"/>
        <v>0</v>
      </c>
      <c r="X33" s="21" t="e">
        <f t="shared" si="2"/>
        <v>#N/A</v>
      </c>
      <c r="Y33" s="24"/>
      <c r="Z33" s="21" t="e">
        <f t="shared" si="3"/>
        <v>#N/A</v>
      </c>
      <c r="AA33" s="25"/>
      <c r="AB33" s="20"/>
      <c r="AC33" s="26"/>
      <c r="AD33" s="65"/>
      <c r="AE33" s="26"/>
      <c r="AF33" s="27"/>
      <c r="AG33" s="28" t="str">
        <f t="shared" si="4"/>
        <v>FALSE</v>
      </c>
      <c r="AH33" s="7" t="str">
        <f t="shared" si="6"/>
        <v xml:space="preserve">   -   </v>
      </c>
    </row>
    <row r="34" spans="1:34" ht="22.35" customHeight="1">
      <c r="A34" s="14"/>
      <c r="B34" s="14"/>
      <c r="C34" s="14"/>
      <c r="D34" s="14"/>
      <c r="E34" s="14"/>
      <c r="F34" s="15"/>
      <c r="G34" s="16"/>
      <c r="H34" s="17"/>
      <c r="I34" s="16"/>
      <c r="J34" s="16"/>
      <c r="K34" s="18" t="str">
        <f t="shared" ca="1" si="5"/>
        <v/>
      </c>
      <c r="L34" s="19"/>
      <c r="M34" s="19"/>
      <c r="N34" s="19"/>
      <c r="O34" s="16"/>
      <c r="P34" s="16"/>
      <c r="Q34" s="20" t="e">
        <f>VLOOKUP(O34, '[1]لیست محصولات شهریور ۱۴۰۳'!B:C,2,0)</f>
        <v>#N/A</v>
      </c>
      <c r="R34" s="16"/>
      <c r="S34" s="19" t="e">
        <f>VLOOKUP(O34, '[1]لیست محصولات شهریور ۱۴۰۳'!B:F,5,0)</f>
        <v>#N/A</v>
      </c>
      <c r="T34" s="21" t="e">
        <f>VLOOKUP(O34, '[1]لیست محصولات شهریور ۱۴۰۳'!B:G,6,0)</f>
        <v>#N/A</v>
      </c>
      <c r="U34" s="22"/>
      <c r="V34" s="23">
        <f t="shared" si="0"/>
        <v>0</v>
      </c>
      <c r="W34" s="19">
        <f t="shared" si="1"/>
        <v>0</v>
      </c>
      <c r="X34" s="21" t="e">
        <f t="shared" si="2"/>
        <v>#N/A</v>
      </c>
      <c r="Y34" s="24"/>
      <c r="Z34" s="21" t="e">
        <f t="shared" si="3"/>
        <v>#N/A</v>
      </c>
      <c r="AA34" s="25"/>
      <c r="AB34" s="20"/>
      <c r="AC34" s="26"/>
      <c r="AD34" s="65"/>
      <c r="AE34" s="26"/>
      <c r="AF34" s="27"/>
      <c r="AG34" s="28" t="str">
        <f t="shared" si="4"/>
        <v>FALSE</v>
      </c>
      <c r="AH34" s="7" t="str">
        <f t="shared" si="6"/>
        <v xml:space="preserve">   -   </v>
      </c>
    </row>
    <row r="35" spans="1:34" ht="22.35" customHeight="1">
      <c r="A35" s="14"/>
      <c r="B35" s="14"/>
      <c r="C35" s="14"/>
      <c r="D35" s="14"/>
      <c r="E35" s="14"/>
      <c r="F35" s="15"/>
      <c r="G35" s="16"/>
      <c r="H35" s="17"/>
      <c r="I35" s="16"/>
      <c r="J35" s="16"/>
      <c r="K35" s="18" t="str">
        <f t="shared" ca="1" si="5"/>
        <v/>
      </c>
      <c r="L35" s="19"/>
      <c r="M35" s="19"/>
      <c r="N35" s="19"/>
      <c r="O35" s="16"/>
      <c r="P35" s="16"/>
      <c r="Q35" s="20" t="e">
        <f>VLOOKUP(O35, '[1]لیست محصولات شهریور ۱۴۰۳'!B:C,2,0)</f>
        <v>#N/A</v>
      </c>
      <c r="R35" s="16"/>
      <c r="S35" s="19" t="e">
        <f>VLOOKUP(O35, '[1]لیست محصولات شهریور ۱۴۰۳'!B:F,5,0)</f>
        <v>#N/A</v>
      </c>
      <c r="T35" s="21" t="e">
        <f>VLOOKUP(O35, '[1]لیست محصولات شهریور ۱۴۰۳'!B:G,6,0)</f>
        <v>#N/A</v>
      </c>
      <c r="U35" s="22"/>
      <c r="V35" s="23">
        <f t="shared" si="0"/>
        <v>0</v>
      </c>
      <c r="W35" s="19">
        <f t="shared" si="1"/>
        <v>0</v>
      </c>
      <c r="X35" s="21" t="e">
        <f t="shared" si="2"/>
        <v>#N/A</v>
      </c>
      <c r="Y35" s="24"/>
      <c r="Z35" s="21" t="e">
        <f t="shared" si="3"/>
        <v>#N/A</v>
      </c>
      <c r="AA35" s="25"/>
      <c r="AB35" s="20"/>
      <c r="AC35" s="26"/>
      <c r="AD35" s="65"/>
      <c r="AE35" s="26"/>
      <c r="AF35" s="27"/>
      <c r="AG35" s="28" t="str">
        <f t="shared" si="4"/>
        <v>FALSE</v>
      </c>
      <c r="AH35" s="7" t="str">
        <f t="shared" si="6"/>
        <v xml:space="preserve">   -   </v>
      </c>
    </row>
    <row r="36" spans="1:34" ht="22.35" customHeight="1">
      <c r="A36" s="14"/>
      <c r="B36" s="14"/>
      <c r="C36" s="14"/>
      <c r="D36" s="14"/>
      <c r="E36" s="14"/>
      <c r="F36" s="15"/>
      <c r="G36" s="16"/>
      <c r="H36" s="17"/>
      <c r="I36" s="16"/>
      <c r="J36" s="16"/>
      <c r="K36" s="18" t="str">
        <f t="shared" ca="1" si="5"/>
        <v/>
      </c>
      <c r="L36" s="19"/>
      <c r="M36" s="19"/>
      <c r="N36" s="19"/>
      <c r="O36" s="16"/>
      <c r="P36" s="16"/>
      <c r="Q36" s="20" t="e">
        <f>VLOOKUP(O36, '[1]لیست محصولات شهریور ۱۴۰۳'!B:C,2,0)</f>
        <v>#N/A</v>
      </c>
      <c r="R36" s="16"/>
      <c r="S36" s="19" t="e">
        <f>VLOOKUP(O36, '[1]لیست محصولات شهریور ۱۴۰۳'!B:F,5,0)</f>
        <v>#N/A</v>
      </c>
      <c r="T36" s="21" t="e">
        <f>VLOOKUP(O36, '[1]لیست محصولات شهریور ۱۴۰۳'!B:G,6,0)</f>
        <v>#N/A</v>
      </c>
      <c r="U36" s="22"/>
      <c r="V36" s="23">
        <f t="shared" si="0"/>
        <v>0</v>
      </c>
      <c r="W36" s="19">
        <f t="shared" si="1"/>
        <v>0</v>
      </c>
      <c r="X36" s="21" t="e">
        <f t="shared" si="2"/>
        <v>#N/A</v>
      </c>
      <c r="Y36" s="24"/>
      <c r="Z36" s="21" t="e">
        <f t="shared" si="3"/>
        <v>#N/A</v>
      </c>
      <c r="AA36" s="25"/>
      <c r="AB36" s="20"/>
      <c r="AC36" s="26"/>
      <c r="AD36" s="65"/>
      <c r="AE36" s="26"/>
      <c r="AF36" s="27"/>
      <c r="AG36" s="28" t="str">
        <f t="shared" si="4"/>
        <v>FALSE</v>
      </c>
      <c r="AH36" s="7" t="str">
        <f t="shared" si="6"/>
        <v xml:space="preserve">   -   </v>
      </c>
    </row>
    <row r="37" spans="1:34" ht="22.35" customHeight="1">
      <c r="A37" s="14"/>
      <c r="B37" s="14"/>
      <c r="C37" s="14"/>
      <c r="D37" s="14"/>
      <c r="E37" s="14"/>
      <c r="F37" s="15"/>
      <c r="G37" s="16"/>
      <c r="H37" s="17"/>
      <c r="I37" s="16"/>
      <c r="J37" s="16"/>
      <c r="K37" s="18" t="str">
        <f t="shared" ca="1" si="5"/>
        <v/>
      </c>
      <c r="L37" s="19"/>
      <c r="M37" s="19"/>
      <c r="N37" s="19"/>
      <c r="O37" s="16"/>
      <c r="P37" s="16"/>
      <c r="Q37" s="20" t="e">
        <f>VLOOKUP(O37, '[1]لیست محصولات شهریور ۱۴۰۳'!B:C,2,0)</f>
        <v>#N/A</v>
      </c>
      <c r="R37" s="16"/>
      <c r="S37" s="19" t="e">
        <f>VLOOKUP(O37, '[1]لیست محصولات شهریور ۱۴۰۳'!B:F,5,0)</f>
        <v>#N/A</v>
      </c>
      <c r="T37" s="21" t="e">
        <f>VLOOKUP(O37, '[1]لیست محصولات شهریور ۱۴۰۳'!B:G,6,0)</f>
        <v>#N/A</v>
      </c>
      <c r="U37" s="22"/>
      <c r="V37" s="23">
        <f t="shared" si="0"/>
        <v>0</v>
      </c>
      <c r="W37" s="19">
        <f t="shared" si="1"/>
        <v>0</v>
      </c>
      <c r="X37" s="21" t="e">
        <f t="shared" si="2"/>
        <v>#N/A</v>
      </c>
      <c r="Y37" s="24"/>
      <c r="Z37" s="21" t="e">
        <f t="shared" si="3"/>
        <v>#N/A</v>
      </c>
      <c r="AA37" s="25"/>
      <c r="AB37" s="20"/>
      <c r="AC37" s="26"/>
      <c r="AD37" s="65"/>
      <c r="AE37" s="26"/>
      <c r="AF37" s="27"/>
      <c r="AG37" s="28" t="str">
        <f t="shared" si="4"/>
        <v>FALSE</v>
      </c>
      <c r="AH37" s="7" t="str">
        <f t="shared" si="6"/>
        <v xml:space="preserve">   -   </v>
      </c>
    </row>
    <row r="38" spans="1:34" ht="22.35" customHeight="1">
      <c r="A38" s="14"/>
      <c r="B38" s="14"/>
      <c r="C38" s="14"/>
      <c r="D38" s="14"/>
      <c r="E38" s="14"/>
      <c r="F38" s="15"/>
      <c r="G38" s="16"/>
      <c r="H38" s="17"/>
      <c r="I38" s="16"/>
      <c r="J38" s="16"/>
      <c r="K38" s="18" t="str">
        <f t="shared" ca="1" si="5"/>
        <v/>
      </c>
      <c r="L38" s="19"/>
      <c r="M38" s="19"/>
      <c r="N38" s="19"/>
      <c r="O38" s="16"/>
      <c r="P38" s="16"/>
      <c r="Q38" s="20" t="e">
        <f>VLOOKUP(O38, '[1]لیست محصولات شهریور ۱۴۰۳'!B:C,2,0)</f>
        <v>#N/A</v>
      </c>
      <c r="R38" s="16"/>
      <c r="S38" s="19" t="e">
        <f>VLOOKUP(O38, '[1]لیست محصولات شهریور ۱۴۰۳'!B:F,5,0)</f>
        <v>#N/A</v>
      </c>
      <c r="T38" s="21" t="e">
        <f>VLOOKUP(O38, '[1]لیست محصولات شهریور ۱۴۰۳'!B:G,6,0)</f>
        <v>#N/A</v>
      </c>
      <c r="U38" s="22"/>
      <c r="V38" s="23">
        <f t="shared" si="0"/>
        <v>0</v>
      </c>
      <c r="W38" s="19">
        <f t="shared" si="1"/>
        <v>0</v>
      </c>
      <c r="X38" s="21" t="e">
        <f t="shared" si="2"/>
        <v>#N/A</v>
      </c>
      <c r="Y38" s="24"/>
      <c r="Z38" s="21" t="e">
        <f t="shared" si="3"/>
        <v>#N/A</v>
      </c>
      <c r="AA38" s="25"/>
      <c r="AB38" s="20"/>
      <c r="AC38" s="26"/>
      <c r="AD38" s="65"/>
      <c r="AE38" s="26"/>
      <c r="AF38" s="27"/>
      <c r="AG38" s="28" t="str">
        <f t="shared" si="4"/>
        <v>FALSE</v>
      </c>
      <c r="AH38" s="7" t="str">
        <f t="shared" si="6"/>
        <v xml:space="preserve">   -   </v>
      </c>
    </row>
    <row r="39" spans="1:34" ht="22.35" customHeight="1">
      <c r="A39" s="14"/>
      <c r="B39" s="14"/>
      <c r="C39" s="14"/>
      <c r="D39" s="14"/>
      <c r="E39" s="14"/>
      <c r="F39" s="15"/>
      <c r="G39" s="16"/>
      <c r="H39" s="17"/>
      <c r="I39" s="16"/>
      <c r="J39" s="16"/>
      <c r="K39" s="18" t="str">
        <f t="shared" ca="1" si="5"/>
        <v/>
      </c>
      <c r="L39" s="19"/>
      <c r="M39" s="19"/>
      <c r="N39" s="19"/>
      <c r="O39" s="16"/>
      <c r="P39" s="16"/>
      <c r="Q39" s="20" t="e">
        <f>VLOOKUP(O39, '[1]لیست محصولات شهریور ۱۴۰۳'!B:C,2,0)</f>
        <v>#N/A</v>
      </c>
      <c r="R39" s="16"/>
      <c r="S39" s="19" t="e">
        <f>VLOOKUP(O39, '[1]لیست محصولات شهریور ۱۴۰۳'!B:F,5,0)</f>
        <v>#N/A</v>
      </c>
      <c r="T39" s="21" t="e">
        <f>VLOOKUP(O39, '[1]لیست محصولات شهریور ۱۴۰۳'!B:G,6,0)</f>
        <v>#N/A</v>
      </c>
      <c r="U39" s="22"/>
      <c r="V39" s="23">
        <f t="shared" si="0"/>
        <v>0</v>
      </c>
      <c r="W39" s="19">
        <f t="shared" si="1"/>
        <v>0</v>
      </c>
      <c r="X39" s="21" t="e">
        <f t="shared" si="2"/>
        <v>#N/A</v>
      </c>
      <c r="Y39" s="24"/>
      <c r="Z39" s="21" t="e">
        <f t="shared" si="3"/>
        <v>#N/A</v>
      </c>
      <c r="AA39" s="25"/>
      <c r="AB39" s="20"/>
      <c r="AC39" s="26"/>
      <c r="AD39" s="65"/>
      <c r="AE39" s="26"/>
      <c r="AF39" s="27"/>
      <c r="AG39" s="28" t="str">
        <f t="shared" si="4"/>
        <v>FALSE</v>
      </c>
      <c r="AH39" s="7" t="str">
        <f t="shared" si="6"/>
        <v xml:space="preserve">   -   </v>
      </c>
    </row>
    <row r="40" spans="1:34" ht="22.35" customHeight="1">
      <c r="A40" s="14"/>
      <c r="B40" s="14"/>
      <c r="C40" s="14"/>
      <c r="D40" s="14"/>
      <c r="E40" s="14"/>
      <c r="F40" s="15"/>
      <c r="G40" s="16"/>
      <c r="H40" s="17"/>
      <c r="I40" s="16"/>
      <c r="J40" s="16"/>
      <c r="K40" s="18" t="str">
        <f t="shared" ca="1" si="5"/>
        <v/>
      </c>
      <c r="L40" s="19"/>
      <c r="M40" s="19"/>
      <c r="N40" s="19"/>
      <c r="O40" s="16"/>
      <c r="P40" s="16"/>
      <c r="Q40" s="20" t="e">
        <f>VLOOKUP(O40, '[1]لیست محصولات شهریور ۱۴۰۳'!B:C,2,0)</f>
        <v>#N/A</v>
      </c>
      <c r="R40" s="16"/>
      <c r="S40" s="19" t="e">
        <f>VLOOKUP(O40, '[1]لیست محصولات شهریور ۱۴۰۳'!B:F,5,0)</f>
        <v>#N/A</v>
      </c>
      <c r="T40" s="21" t="e">
        <f>VLOOKUP(O40, '[1]لیست محصولات شهریور ۱۴۰۳'!B:G,6,0)</f>
        <v>#N/A</v>
      </c>
      <c r="U40" s="22"/>
      <c r="V40" s="23">
        <f t="shared" si="0"/>
        <v>0</v>
      </c>
      <c r="W40" s="19">
        <f t="shared" si="1"/>
        <v>0</v>
      </c>
      <c r="X40" s="21" t="e">
        <f t="shared" si="2"/>
        <v>#N/A</v>
      </c>
      <c r="Y40" s="24"/>
      <c r="Z40" s="21" t="e">
        <f t="shared" si="3"/>
        <v>#N/A</v>
      </c>
      <c r="AA40" s="25"/>
      <c r="AB40" s="20"/>
      <c r="AC40" s="26"/>
      <c r="AD40" s="65"/>
      <c r="AE40" s="26"/>
      <c r="AF40" s="27"/>
      <c r="AG40" s="28" t="str">
        <f t="shared" si="4"/>
        <v>FALSE</v>
      </c>
      <c r="AH40" s="7" t="str">
        <f t="shared" si="6"/>
        <v xml:space="preserve">   -   </v>
      </c>
    </row>
    <row r="41" spans="1:34" ht="22.35" customHeight="1">
      <c r="A41" s="14"/>
      <c r="B41" s="14"/>
      <c r="C41" s="14"/>
      <c r="D41" s="14"/>
      <c r="E41" s="14"/>
      <c r="F41" s="15"/>
      <c r="G41" s="16"/>
      <c r="H41" s="17"/>
      <c r="I41" s="16"/>
      <c r="J41" s="16"/>
      <c r="K41" s="18" t="str">
        <f t="shared" ca="1" si="5"/>
        <v/>
      </c>
      <c r="L41" s="19"/>
      <c r="M41" s="19"/>
      <c r="N41" s="19"/>
      <c r="O41" s="16"/>
      <c r="P41" s="16"/>
      <c r="Q41" s="20" t="e">
        <f>VLOOKUP(O41, '[1]لیست محصولات شهریور ۱۴۰۳'!B:C,2,0)</f>
        <v>#N/A</v>
      </c>
      <c r="R41" s="16"/>
      <c r="S41" s="19" t="e">
        <f>VLOOKUP(O41, '[1]لیست محصولات شهریور ۱۴۰۳'!B:F,5,0)</f>
        <v>#N/A</v>
      </c>
      <c r="T41" s="21" t="e">
        <f>VLOOKUP(O41, '[1]لیست محصولات شهریور ۱۴۰۳'!B:G,6,0)</f>
        <v>#N/A</v>
      </c>
      <c r="U41" s="22"/>
      <c r="V41" s="23">
        <f t="shared" si="0"/>
        <v>0</v>
      </c>
      <c r="W41" s="19">
        <f t="shared" si="1"/>
        <v>0</v>
      </c>
      <c r="X41" s="21" t="e">
        <f t="shared" si="2"/>
        <v>#N/A</v>
      </c>
      <c r="Y41" s="24"/>
      <c r="Z41" s="21" t="e">
        <f t="shared" si="3"/>
        <v>#N/A</v>
      </c>
      <c r="AA41" s="25"/>
      <c r="AB41" s="20"/>
      <c r="AC41" s="26"/>
      <c r="AD41" s="65"/>
      <c r="AE41" s="26"/>
      <c r="AF41" s="27"/>
      <c r="AG41" s="28" t="str">
        <f t="shared" si="4"/>
        <v>FALSE</v>
      </c>
      <c r="AH41" s="7" t="str">
        <f t="shared" si="6"/>
        <v xml:space="preserve">   -   </v>
      </c>
    </row>
    <row r="42" spans="1:34" ht="22.35" customHeight="1">
      <c r="A42" s="14"/>
      <c r="B42" s="14"/>
      <c r="C42" s="14"/>
      <c r="D42" s="14"/>
      <c r="E42" s="14"/>
      <c r="F42" s="15"/>
      <c r="G42" s="16"/>
      <c r="H42" s="17"/>
      <c r="I42" s="16"/>
      <c r="J42" s="16"/>
      <c r="K42" s="18" t="str">
        <f t="shared" ca="1" si="5"/>
        <v/>
      </c>
      <c r="L42" s="19"/>
      <c r="M42" s="19"/>
      <c r="N42" s="19"/>
      <c r="O42" s="16"/>
      <c r="P42" s="16"/>
      <c r="Q42" s="20" t="e">
        <f>VLOOKUP(O42, '[1]لیست محصولات شهریور ۱۴۰۳'!B:C,2,0)</f>
        <v>#N/A</v>
      </c>
      <c r="R42" s="16"/>
      <c r="S42" s="19" t="e">
        <f>VLOOKUP(O42, '[1]لیست محصولات شهریور ۱۴۰۳'!B:F,5,0)</f>
        <v>#N/A</v>
      </c>
      <c r="T42" s="21" t="e">
        <f>VLOOKUP(O42, '[1]لیست محصولات شهریور ۱۴۰۳'!B:G,6,0)</f>
        <v>#N/A</v>
      </c>
      <c r="U42" s="22"/>
      <c r="V42" s="23">
        <f t="shared" si="0"/>
        <v>0</v>
      </c>
      <c r="W42" s="19">
        <f t="shared" si="1"/>
        <v>0</v>
      </c>
      <c r="X42" s="21" t="e">
        <f t="shared" si="2"/>
        <v>#N/A</v>
      </c>
      <c r="Y42" s="24"/>
      <c r="Z42" s="21" t="e">
        <f t="shared" si="3"/>
        <v>#N/A</v>
      </c>
      <c r="AA42" s="25"/>
      <c r="AB42" s="20"/>
      <c r="AC42" s="26"/>
      <c r="AD42" s="65"/>
      <c r="AE42" s="26"/>
      <c r="AF42" s="27"/>
      <c r="AG42" s="28" t="str">
        <f t="shared" si="4"/>
        <v>FALSE</v>
      </c>
      <c r="AH42" s="7" t="str">
        <f t="shared" si="6"/>
        <v xml:space="preserve">   -   </v>
      </c>
    </row>
    <row r="43" spans="1:34" ht="22.35" customHeight="1">
      <c r="A43" s="14"/>
      <c r="B43" s="14"/>
      <c r="C43" s="14"/>
      <c r="D43" s="14"/>
      <c r="E43" s="14"/>
      <c r="F43" s="15"/>
      <c r="G43" s="16"/>
      <c r="H43" s="17"/>
      <c r="I43" s="16"/>
      <c r="J43" s="16"/>
      <c r="K43" s="18" t="str">
        <f t="shared" ca="1" si="5"/>
        <v/>
      </c>
      <c r="L43" s="19"/>
      <c r="M43" s="19"/>
      <c r="N43" s="19"/>
      <c r="O43" s="16"/>
      <c r="P43" s="16"/>
      <c r="Q43" s="20" t="e">
        <f>VLOOKUP(O43, '[1]لیست محصولات شهریور ۱۴۰۳'!B:C,2,0)</f>
        <v>#N/A</v>
      </c>
      <c r="R43" s="16"/>
      <c r="S43" s="19" t="e">
        <f>VLOOKUP(O43, '[1]لیست محصولات شهریور ۱۴۰۳'!B:F,5,0)</f>
        <v>#N/A</v>
      </c>
      <c r="T43" s="21" t="e">
        <f>VLOOKUP(O43, '[1]لیست محصولات شهریور ۱۴۰۳'!B:G,6,0)</f>
        <v>#N/A</v>
      </c>
      <c r="U43" s="22"/>
      <c r="V43" s="23">
        <f t="shared" si="0"/>
        <v>0</v>
      </c>
      <c r="W43" s="19">
        <f t="shared" si="1"/>
        <v>0</v>
      </c>
      <c r="X43" s="21" t="e">
        <f t="shared" si="2"/>
        <v>#N/A</v>
      </c>
      <c r="Y43" s="24"/>
      <c r="Z43" s="21" t="e">
        <f t="shared" si="3"/>
        <v>#N/A</v>
      </c>
      <c r="AA43" s="25"/>
      <c r="AB43" s="20"/>
      <c r="AC43" s="26"/>
      <c r="AD43" s="65"/>
      <c r="AE43" s="26"/>
      <c r="AF43" s="27"/>
      <c r="AG43" s="28" t="str">
        <f t="shared" si="4"/>
        <v>FALSE</v>
      </c>
      <c r="AH43" s="7" t="str">
        <f t="shared" si="6"/>
        <v xml:space="preserve">   -   </v>
      </c>
    </row>
    <row r="44" spans="1:34" ht="22.35" customHeight="1">
      <c r="A44" s="14"/>
      <c r="B44" s="14"/>
      <c r="C44" s="14"/>
      <c r="D44" s="14"/>
      <c r="E44" s="14"/>
      <c r="F44" s="15"/>
      <c r="G44" s="16"/>
      <c r="H44" s="17"/>
      <c r="I44" s="16"/>
      <c r="J44" s="16"/>
      <c r="K44" s="18" t="str">
        <f t="shared" ca="1" si="5"/>
        <v/>
      </c>
      <c r="L44" s="19"/>
      <c r="M44" s="19"/>
      <c r="N44" s="19"/>
      <c r="O44" s="16"/>
      <c r="P44" s="16"/>
      <c r="Q44" s="20" t="e">
        <f>VLOOKUP(O44, '[1]لیست محصولات شهریور ۱۴۰۳'!B:C,2,0)</f>
        <v>#N/A</v>
      </c>
      <c r="R44" s="16"/>
      <c r="S44" s="19" t="e">
        <f>VLOOKUP(O44, '[1]لیست محصولات شهریور ۱۴۰۳'!B:F,5,0)</f>
        <v>#N/A</v>
      </c>
      <c r="T44" s="21" t="e">
        <f>VLOOKUP(O44, '[1]لیست محصولات شهریور ۱۴۰۳'!B:G,6,0)</f>
        <v>#N/A</v>
      </c>
      <c r="U44" s="22"/>
      <c r="V44" s="23">
        <f t="shared" si="0"/>
        <v>0</v>
      </c>
      <c r="W44" s="19">
        <f t="shared" si="1"/>
        <v>0</v>
      </c>
      <c r="X44" s="21" t="e">
        <f t="shared" si="2"/>
        <v>#N/A</v>
      </c>
      <c r="Y44" s="24"/>
      <c r="Z44" s="21" t="e">
        <f t="shared" si="3"/>
        <v>#N/A</v>
      </c>
      <c r="AA44" s="25"/>
      <c r="AB44" s="20"/>
      <c r="AC44" s="26"/>
      <c r="AD44" s="65"/>
      <c r="AE44" s="26"/>
      <c r="AF44" s="27"/>
      <c r="AG44" s="28" t="str">
        <f t="shared" si="4"/>
        <v>FALSE</v>
      </c>
      <c r="AH44" s="7" t="str">
        <f t="shared" si="6"/>
        <v xml:space="preserve">   -   </v>
      </c>
    </row>
    <row r="45" spans="1:34" ht="22.35" customHeight="1">
      <c r="A45" s="14"/>
      <c r="B45" s="14"/>
      <c r="C45" s="14"/>
      <c r="D45" s="14"/>
      <c r="E45" s="14"/>
      <c r="F45" s="15"/>
      <c r="G45" s="16"/>
      <c r="H45" s="17"/>
      <c r="I45" s="16"/>
      <c r="J45" s="16"/>
      <c r="K45" s="18" t="str">
        <f t="shared" ca="1" si="5"/>
        <v/>
      </c>
      <c r="L45" s="19"/>
      <c r="M45" s="19"/>
      <c r="N45" s="19"/>
      <c r="O45" s="16"/>
      <c r="P45" s="16"/>
      <c r="Q45" s="20" t="e">
        <f>VLOOKUP(O45, '[1]لیست محصولات شهریور ۱۴۰۳'!B:C,2,0)</f>
        <v>#N/A</v>
      </c>
      <c r="R45" s="16"/>
      <c r="S45" s="19" t="e">
        <f>VLOOKUP(O45, '[1]لیست محصولات شهریور ۱۴۰۳'!B:F,5,0)</f>
        <v>#N/A</v>
      </c>
      <c r="T45" s="21" t="e">
        <f>VLOOKUP(O45, '[1]لیست محصولات شهریور ۱۴۰۳'!B:G,6,0)</f>
        <v>#N/A</v>
      </c>
      <c r="U45" s="31"/>
      <c r="V45" s="23">
        <f t="shared" si="0"/>
        <v>0</v>
      </c>
      <c r="W45" s="19">
        <f t="shared" si="1"/>
        <v>0</v>
      </c>
      <c r="X45" s="21" t="e">
        <f t="shared" si="2"/>
        <v>#N/A</v>
      </c>
      <c r="Y45" s="24"/>
      <c r="Z45" s="21" t="e">
        <f t="shared" si="3"/>
        <v>#N/A</v>
      </c>
      <c r="AA45" s="25"/>
      <c r="AB45" s="20"/>
      <c r="AC45" s="26"/>
      <c r="AD45" s="65"/>
      <c r="AE45" s="26"/>
      <c r="AF45" s="27"/>
      <c r="AG45" s="28" t="str">
        <f t="shared" si="4"/>
        <v>FALSE</v>
      </c>
      <c r="AH45" s="7" t="str">
        <f t="shared" si="6"/>
        <v xml:space="preserve">   -   </v>
      </c>
    </row>
    <row r="46" spans="1:34" ht="22.35" customHeight="1">
      <c r="A46" s="14"/>
      <c r="B46" s="14"/>
      <c r="C46" s="14"/>
      <c r="D46" s="14"/>
      <c r="E46" s="14"/>
      <c r="F46" s="15"/>
      <c r="G46" s="16"/>
      <c r="H46" s="17"/>
      <c r="I46" s="16"/>
      <c r="J46" s="16"/>
      <c r="K46" s="18" t="str">
        <f t="shared" ca="1" si="5"/>
        <v/>
      </c>
      <c r="L46" s="19"/>
      <c r="M46" s="19"/>
      <c r="N46" s="19"/>
      <c r="O46" s="16"/>
      <c r="P46" s="16"/>
      <c r="Q46" s="20" t="e">
        <f>VLOOKUP(O46, '[1]لیست محصولات شهریور ۱۴۰۳'!B:C,2,0)</f>
        <v>#N/A</v>
      </c>
      <c r="R46" s="16"/>
      <c r="S46" s="19" t="e">
        <f>VLOOKUP(O46, '[1]لیست محصولات شهریور ۱۴۰۳'!B:F,5,0)</f>
        <v>#N/A</v>
      </c>
      <c r="T46" s="21" t="e">
        <f>VLOOKUP(O46, '[1]لیست محصولات شهریور ۱۴۰۳'!B:G,6,0)</f>
        <v>#N/A</v>
      </c>
      <c r="U46" s="31"/>
      <c r="V46" s="23">
        <f t="shared" si="0"/>
        <v>0</v>
      </c>
      <c r="W46" s="19">
        <f t="shared" si="1"/>
        <v>0</v>
      </c>
      <c r="X46" s="21" t="e">
        <f t="shared" si="2"/>
        <v>#N/A</v>
      </c>
      <c r="Y46" s="24"/>
      <c r="Z46" s="21" t="e">
        <f t="shared" si="3"/>
        <v>#N/A</v>
      </c>
      <c r="AA46" s="25"/>
      <c r="AB46" s="20"/>
      <c r="AC46" s="26"/>
      <c r="AD46" s="65"/>
      <c r="AE46" s="26"/>
      <c r="AF46" s="27"/>
      <c r="AG46" s="28" t="str">
        <f t="shared" si="4"/>
        <v>FALSE</v>
      </c>
      <c r="AH46" s="7" t="str">
        <f t="shared" si="6"/>
        <v xml:space="preserve">   -   </v>
      </c>
    </row>
    <row r="47" spans="1:34" ht="22.35" customHeight="1">
      <c r="A47" s="14"/>
      <c r="B47" s="14"/>
      <c r="C47" s="14"/>
      <c r="D47" s="14"/>
      <c r="E47" s="14"/>
      <c r="F47" s="15"/>
      <c r="G47" s="16"/>
      <c r="H47" s="17"/>
      <c r="I47" s="16"/>
      <c r="J47" s="16"/>
      <c r="K47" s="18" t="str">
        <f t="shared" ca="1" si="5"/>
        <v/>
      </c>
      <c r="L47" s="19"/>
      <c r="M47" s="19"/>
      <c r="N47" s="19"/>
      <c r="O47" s="16"/>
      <c r="P47" s="16"/>
      <c r="Q47" s="20" t="e">
        <f>VLOOKUP(O47, '[1]لیست محصولات شهریور ۱۴۰۳'!B:C,2,0)</f>
        <v>#N/A</v>
      </c>
      <c r="R47" s="16"/>
      <c r="S47" s="19" t="e">
        <f>VLOOKUP(O47, '[1]لیست محصولات شهریور ۱۴۰۳'!B:F,5,0)</f>
        <v>#N/A</v>
      </c>
      <c r="T47" s="21" t="e">
        <f>VLOOKUP(O47, '[1]لیست محصولات شهریور ۱۴۰۳'!B:G,6,0)</f>
        <v>#N/A</v>
      </c>
      <c r="U47" s="22"/>
      <c r="V47" s="23">
        <f t="shared" si="0"/>
        <v>0</v>
      </c>
      <c r="W47" s="19">
        <f t="shared" si="1"/>
        <v>0</v>
      </c>
      <c r="X47" s="21" t="e">
        <f t="shared" si="2"/>
        <v>#N/A</v>
      </c>
      <c r="Y47" s="24"/>
      <c r="Z47" s="21" t="e">
        <f t="shared" si="3"/>
        <v>#N/A</v>
      </c>
      <c r="AA47" s="25"/>
      <c r="AB47" s="20"/>
      <c r="AC47" s="26"/>
      <c r="AD47" s="65"/>
      <c r="AE47" s="26"/>
      <c r="AF47" s="27"/>
      <c r="AG47" s="28" t="str">
        <f t="shared" si="4"/>
        <v>FALSE</v>
      </c>
      <c r="AH47" s="7" t="str">
        <f t="shared" si="6"/>
        <v xml:space="preserve">   -   </v>
      </c>
    </row>
    <row r="48" spans="1:34" ht="22.35" customHeight="1">
      <c r="A48" s="14" t="b">
        <v>0</v>
      </c>
      <c r="B48" s="14"/>
      <c r="C48" s="14"/>
      <c r="D48" s="14"/>
      <c r="E48" s="14"/>
      <c r="F48" s="15"/>
      <c r="G48" s="16"/>
      <c r="H48" s="17"/>
      <c r="I48" s="16"/>
      <c r="J48" s="16"/>
      <c r="K48" s="18" t="str">
        <f t="shared" ca="1" si="5"/>
        <v/>
      </c>
      <c r="L48" s="19"/>
      <c r="M48" s="19"/>
      <c r="N48" s="19"/>
      <c r="O48" s="16"/>
      <c r="P48" s="16"/>
      <c r="Q48" s="20" t="e">
        <f>VLOOKUP(O48, '[1]لیست محصولات شهریور ۱۴۰۳'!B:C,2,0)</f>
        <v>#N/A</v>
      </c>
      <c r="R48" s="16"/>
      <c r="S48" s="19" t="e">
        <f>VLOOKUP(O48, '[1]لیست محصولات شهریور ۱۴۰۳'!B:F,5,0)</f>
        <v>#N/A</v>
      </c>
      <c r="T48" s="21" t="e">
        <f>VLOOKUP(O48, '[1]لیست محصولات شهریور ۱۴۰۳'!B:G,6,0)</f>
        <v>#N/A</v>
      </c>
      <c r="U48" s="22"/>
      <c r="V48" s="23">
        <f t="shared" si="0"/>
        <v>0</v>
      </c>
      <c r="W48" s="19">
        <f t="shared" si="1"/>
        <v>0</v>
      </c>
      <c r="X48" s="21" t="e">
        <f t="shared" si="2"/>
        <v>#N/A</v>
      </c>
      <c r="Y48" s="24"/>
      <c r="Z48" s="21" t="e">
        <f t="shared" si="3"/>
        <v>#N/A</v>
      </c>
      <c r="AA48" s="25"/>
      <c r="AB48" s="20"/>
      <c r="AC48" s="26"/>
      <c r="AD48" s="65"/>
      <c r="AE48" s="26"/>
      <c r="AF48" s="27"/>
      <c r="AG48" s="28" t="str">
        <f t="shared" si="4"/>
        <v>FALSE</v>
      </c>
      <c r="AH48" s="7" t="str">
        <f t="shared" si="6"/>
        <v xml:space="preserve">   -   </v>
      </c>
    </row>
    <row r="49" spans="1:34" ht="22.35" customHeight="1">
      <c r="A49" s="14"/>
      <c r="B49" s="14"/>
      <c r="C49" s="14"/>
      <c r="D49" s="14"/>
      <c r="E49" s="14" t="b">
        <v>0</v>
      </c>
      <c r="F49" s="15"/>
      <c r="G49" s="16"/>
      <c r="H49" s="17"/>
      <c r="I49" s="16"/>
      <c r="J49" s="16"/>
      <c r="K49" s="18" t="str">
        <f t="shared" ca="1" si="5"/>
        <v/>
      </c>
      <c r="L49" s="19"/>
      <c r="M49" s="19"/>
      <c r="N49" s="19"/>
      <c r="O49" s="16"/>
      <c r="P49" s="16"/>
      <c r="Q49" s="20" t="e">
        <f>VLOOKUP(O49, '[1]لیست محصولات شهریور ۱۴۰۳'!B:C,2,0)</f>
        <v>#N/A</v>
      </c>
      <c r="R49" s="16"/>
      <c r="S49" s="19" t="e">
        <f>VLOOKUP(O49, '[1]لیست محصولات شهریور ۱۴۰۳'!B:F,5,0)</f>
        <v>#N/A</v>
      </c>
      <c r="T49" s="21" t="e">
        <f>VLOOKUP(O49, '[1]لیست محصولات شهریور ۱۴۰۳'!B:G,6,0)</f>
        <v>#N/A</v>
      </c>
      <c r="U49" s="22"/>
      <c r="V49" s="23">
        <f t="shared" si="0"/>
        <v>0</v>
      </c>
      <c r="W49" s="19">
        <f t="shared" si="1"/>
        <v>0</v>
      </c>
      <c r="X49" s="21" t="e">
        <f t="shared" si="2"/>
        <v>#N/A</v>
      </c>
      <c r="Y49" s="24"/>
      <c r="Z49" s="21" t="e">
        <f t="shared" si="3"/>
        <v>#N/A</v>
      </c>
      <c r="AA49" s="25"/>
      <c r="AB49" s="20"/>
      <c r="AC49" s="26"/>
      <c r="AD49" s="65"/>
      <c r="AE49" s="26"/>
      <c r="AF49" s="27"/>
      <c r="AG49" s="28" t="str">
        <f t="shared" si="4"/>
        <v>FALSE</v>
      </c>
      <c r="AH49" s="7" t="str">
        <f t="shared" si="6"/>
        <v xml:space="preserve">   -   </v>
      </c>
    </row>
    <row r="50" spans="1:34" ht="22.35" customHeight="1">
      <c r="A50" s="14"/>
      <c r="B50" s="14"/>
      <c r="C50" s="14" t="b">
        <v>0</v>
      </c>
      <c r="D50" s="14"/>
      <c r="E50" s="14"/>
      <c r="F50" s="15"/>
      <c r="G50" s="16"/>
      <c r="H50" s="17"/>
      <c r="I50" s="16"/>
      <c r="J50" s="16"/>
      <c r="K50" s="18" t="str">
        <f t="shared" ca="1" si="5"/>
        <v/>
      </c>
      <c r="L50" s="19"/>
      <c r="M50" s="19"/>
      <c r="N50" s="19"/>
      <c r="O50" s="16"/>
      <c r="P50" s="16"/>
      <c r="Q50" s="20" t="e">
        <f>VLOOKUP(O50, '[1]لیست محصولات شهریور ۱۴۰۳'!B:C,2,0)</f>
        <v>#N/A</v>
      </c>
      <c r="R50" s="16"/>
      <c r="S50" s="19" t="e">
        <f>VLOOKUP(O50, '[1]لیست محصولات شهریور ۱۴۰۳'!B:F,5,0)</f>
        <v>#N/A</v>
      </c>
      <c r="T50" s="21" t="e">
        <f>VLOOKUP(O50, '[1]لیست محصولات شهریور ۱۴۰۳'!B:G,6,0)</f>
        <v>#N/A</v>
      </c>
      <c r="U50" s="31"/>
      <c r="V50" s="23">
        <f t="shared" si="0"/>
        <v>0</v>
      </c>
      <c r="W50" s="19">
        <f t="shared" si="1"/>
        <v>0</v>
      </c>
      <c r="X50" s="21" t="e">
        <f t="shared" si="2"/>
        <v>#N/A</v>
      </c>
      <c r="Y50" s="24"/>
      <c r="Z50" s="21" t="e">
        <f t="shared" si="3"/>
        <v>#N/A</v>
      </c>
      <c r="AA50" s="25"/>
      <c r="AB50" s="20"/>
      <c r="AC50" s="26"/>
      <c r="AD50" s="65"/>
      <c r="AE50" s="26"/>
      <c r="AF50" s="27"/>
      <c r="AG50" s="28" t="str">
        <f t="shared" si="4"/>
        <v>FALSE</v>
      </c>
      <c r="AH50" s="7" t="str">
        <f t="shared" si="6"/>
        <v xml:space="preserve">   -   </v>
      </c>
    </row>
    <row r="51" spans="1:34" ht="22.35" customHeight="1">
      <c r="A51" s="14" t="b">
        <v>0</v>
      </c>
      <c r="B51" s="14"/>
      <c r="C51" s="14" t="b">
        <v>0</v>
      </c>
      <c r="D51" s="14"/>
      <c r="E51" s="14" t="b">
        <v>0</v>
      </c>
      <c r="F51" s="15"/>
      <c r="G51" s="16"/>
      <c r="H51" s="17"/>
      <c r="I51" s="16"/>
      <c r="J51" s="16"/>
      <c r="K51" s="18" t="str">
        <f t="shared" ca="1" si="5"/>
        <v/>
      </c>
      <c r="L51" s="19"/>
      <c r="M51" s="19"/>
      <c r="N51" s="19"/>
      <c r="O51" s="16"/>
      <c r="P51" s="16"/>
      <c r="Q51" s="20" t="e">
        <f>VLOOKUP(O51, '[1]لیست محصولات شهریور ۱۴۰۳'!B:C,2,0)</f>
        <v>#N/A</v>
      </c>
      <c r="R51" s="16"/>
      <c r="S51" s="19" t="e">
        <f>VLOOKUP(O51, '[1]لیست محصولات شهریور ۱۴۰۳'!B:F,5,0)</f>
        <v>#N/A</v>
      </c>
      <c r="T51" s="21" t="e">
        <f>VLOOKUP(O51, '[1]لیست محصولات شهریور ۱۴۰۳'!B:G,6,0)</f>
        <v>#N/A</v>
      </c>
      <c r="U51" s="22"/>
      <c r="V51" s="23">
        <f t="shared" si="0"/>
        <v>0</v>
      </c>
      <c r="W51" s="19">
        <f t="shared" si="1"/>
        <v>0</v>
      </c>
      <c r="X51" s="21" t="e">
        <f t="shared" si="2"/>
        <v>#N/A</v>
      </c>
      <c r="Y51" s="24"/>
      <c r="Z51" s="21" t="e">
        <f t="shared" si="3"/>
        <v>#N/A</v>
      </c>
      <c r="AA51" s="25"/>
      <c r="AB51" s="20"/>
      <c r="AC51" s="26"/>
      <c r="AD51" s="65"/>
      <c r="AE51" s="26"/>
      <c r="AF51" s="27"/>
      <c r="AG51" s="28" t="str">
        <f t="shared" si="4"/>
        <v>FALSE</v>
      </c>
      <c r="AH51" s="7" t="str">
        <f t="shared" si="6"/>
        <v xml:space="preserve">   -   </v>
      </c>
    </row>
    <row r="52" spans="1:34" ht="22.35" customHeight="1">
      <c r="A52" s="14"/>
      <c r="B52" s="14"/>
      <c r="C52" s="14"/>
      <c r="D52" s="14"/>
      <c r="E52" s="14"/>
      <c r="F52" s="15"/>
      <c r="G52" s="16"/>
      <c r="H52" s="17"/>
      <c r="I52" s="16"/>
      <c r="J52" s="16"/>
      <c r="K52" s="18" t="str">
        <f t="shared" ca="1" si="5"/>
        <v/>
      </c>
      <c r="L52" s="19"/>
      <c r="M52" s="19"/>
      <c r="N52" s="19"/>
      <c r="O52" s="16"/>
      <c r="P52" s="16"/>
      <c r="Q52" s="20" t="e">
        <f>VLOOKUP(O52, '[1]لیست محصولات شهریور ۱۴۰۳'!B:C,2,0)</f>
        <v>#N/A</v>
      </c>
      <c r="R52" s="16"/>
      <c r="S52" s="19" t="e">
        <f>VLOOKUP(O52, '[1]لیست محصولات شهریور ۱۴۰۳'!B:F,5,0)</f>
        <v>#N/A</v>
      </c>
      <c r="T52" s="21" t="e">
        <f>VLOOKUP(O52, '[1]لیست محصولات شهریور ۱۴۰۳'!B:G,6,0)</f>
        <v>#N/A</v>
      </c>
      <c r="U52" s="22"/>
      <c r="V52" s="23">
        <f t="shared" si="0"/>
        <v>0</v>
      </c>
      <c r="W52" s="19">
        <f t="shared" si="1"/>
        <v>0</v>
      </c>
      <c r="X52" s="21" t="e">
        <f t="shared" si="2"/>
        <v>#N/A</v>
      </c>
      <c r="Y52" s="24"/>
      <c r="Z52" s="21" t="e">
        <f t="shared" si="3"/>
        <v>#N/A</v>
      </c>
      <c r="AA52" s="25"/>
      <c r="AB52" s="20"/>
      <c r="AC52" s="26"/>
      <c r="AD52" s="65"/>
      <c r="AE52" s="26"/>
      <c r="AF52" s="27"/>
      <c r="AG52" s="28" t="str">
        <f t="shared" si="4"/>
        <v>FALSE</v>
      </c>
      <c r="AH52" s="7" t="str">
        <f t="shared" si="6"/>
        <v xml:space="preserve">   -   </v>
      </c>
    </row>
    <row r="53" spans="1:34" ht="22.35" customHeight="1">
      <c r="A53" s="14"/>
      <c r="B53" s="14"/>
      <c r="C53" s="14"/>
      <c r="D53" s="14"/>
      <c r="E53" s="14"/>
      <c r="F53" s="15"/>
      <c r="G53" s="16"/>
      <c r="H53" s="17"/>
      <c r="I53" s="16"/>
      <c r="J53" s="16"/>
      <c r="K53" s="18" t="str">
        <f t="shared" ca="1" si="5"/>
        <v/>
      </c>
      <c r="L53" s="19"/>
      <c r="M53" s="19"/>
      <c r="N53" s="19"/>
      <c r="O53" s="16"/>
      <c r="P53" s="16"/>
      <c r="Q53" s="20" t="e">
        <f>VLOOKUP(O53, '[1]لیست محصولات شهریور ۱۴۰۳'!B:C,2,0)</f>
        <v>#N/A</v>
      </c>
      <c r="R53" s="16"/>
      <c r="S53" s="19" t="e">
        <f>VLOOKUP(O53, '[1]لیست محصولات شهریور ۱۴۰۳'!B:F,5,0)</f>
        <v>#N/A</v>
      </c>
      <c r="T53" s="21" t="e">
        <f>VLOOKUP(O53, '[1]لیست محصولات شهریور ۱۴۰۳'!B:G,6,0)</f>
        <v>#N/A</v>
      </c>
      <c r="U53" s="22"/>
      <c r="V53" s="23">
        <f t="shared" si="0"/>
        <v>0</v>
      </c>
      <c r="W53" s="19">
        <f t="shared" si="1"/>
        <v>0</v>
      </c>
      <c r="X53" s="21" t="e">
        <f t="shared" si="2"/>
        <v>#N/A</v>
      </c>
      <c r="Y53" s="24"/>
      <c r="Z53" s="21" t="e">
        <f t="shared" si="3"/>
        <v>#N/A</v>
      </c>
      <c r="AA53" s="25"/>
      <c r="AB53" s="20"/>
      <c r="AC53" s="26"/>
      <c r="AD53" s="65"/>
      <c r="AE53" s="26"/>
      <c r="AF53" s="27"/>
      <c r="AG53" s="28" t="str">
        <f t="shared" si="4"/>
        <v>FALSE</v>
      </c>
      <c r="AH53" s="7" t="str">
        <f t="shared" si="6"/>
        <v xml:space="preserve">   -   </v>
      </c>
    </row>
    <row r="54" spans="1:34" ht="22.35" customHeight="1">
      <c r="A54" s="14"/>
      <c r="B54" s="14"/>
      <c r="C54" s="14"/>
      <c r="D54" s="14"/>
      <c r="E54" s="14"/>
      <c r="F54" s="15"/>
      <c r="G54" s="16"/>
      <c r="H54" s="17"/>
      <c r="I54" s="16"/>
      <c r="J54" s="16"/>
      <c r="K54" s="18" t="str">
        <f t="shared" ca="1" si="5"/>
        <v/>
      </c>
      <c r="L54" s="19"/>
      <c r="M54" s="19"/>
      <c r="N54" s="19"/>
      <c r="O54" s="16"/>
      <c r="P54" s="16"/>
      <c r="Q54" s="20" t="e">
        <f>VLOOKUP(O54, '[1]لیست محصولات شهریور ۱۴۰۳'!B:C,2,0)</f>
        <v>#N/A</v>
      </c>
      <c r="R54" s="16"/>
      <c r="S54" s="19" t="e">
        <f>VLOOKUP(O54, '[1]لیست محصولات شهریور ۱۴۰۳'!B:F,5,0)</f>
        <v>#N/A</v>
      </c>
      <c r="T54" s="21" t="e">
        <f>VLOOKUP(O54, '[1]لیست محصولات شهریور ۱۴۰۳'!B:G,6,0)</f>
        <v>#N/A</v>
      </c>
      <c r="U54" s="22"/>
      <c r="V54" s="23">
        <f t="shared" si="0"/>
        <v>0</v>
      </c>
      <c r="W54" s="19">
        <f t="shared" si="1"/>
        <v>0</v>
      </c>
      <c r="X54" s="21" t="e">
        <f t="shared" si="2"/>
        <v>#N/A</v>
      </c>
      <c r="Y54" s="24"/>
      <c r="Z54" s="21" t="e">
        <f t="shared" si="3"/>
        <v>#N/A</v>
      </c>
      <c r="AA54" s="25"/>
      <c r="AB54" s="20"/>
      <c r="AC54" s="26"/>
      <c r="AD54" s="65"/>
      <c r="AE54" s="26"/>
      <c r="AF54" s="27"/>
      <c r="AG54" s="28" t="str">
        <f t="shared" si="4"/>
        <v>FALSE</v>
      </c>
      <c r="AH54" s="7" t="str">
        <f t="shared" si="6"/>
        <v xml:space="preserve">   -   </v>
      </c>
    </row>
    <row r="55" spans="1:34" ht="22.35" customHeight="1">
      <c r="A55" s="14"/>
      <c r="B55" s="14"/>
      <c r="C55" s="14"/>
      <c r="D55" s="14"/>
      <c r="E55" s="14"/>
      <c r="F55" s="15"/>
      <c r="G55" s="16"/>
      <c r="H55" s="17"/>
      <c r="I55" s="16"/>
      <c r="J55" s="16"/>
      <c r="K55" s="18" t="str">
        <f t="shared" ca="1" si="5"/>
        <v/>
      </c>
      <c r="L55" s="19"/>
      <c r="M55" s="19"/>
      <c r="N55" s="19"/>
      <c r="O55" s="16"/>
      <c r="P55" s="16"/>
      <c r="Q55" s="20" t="e">
        <f>VLOOKUP(O55, '[1]لیست محصولات شهریور ۱۴۰۳'!B:C,2,0)</f>
        <v>#N/A</v>
      </c>
      <c r="R55" s="16"/>
      <c r="S55" s="19" t="e">
        <f>VLOOKUP(O55, '[1]لیست محصولات شهریور ۱۴۰۳'!B:F,5,0)</f>
        <v>#N/A</v>
      </c>
      <c r="T55" s="21" t="e">
        <f>VLOOKUP(O55, '[1]لیست محصولات شهریور ۱۴۰۳'!B:G,6,0)</f>
        <v>#N/A</v>
      </c>
      <c r="U55" s="31"/>
      <c r="V55" s="23">
        <f t="shared" si="0"/>
        <v>0</v>
      </c>
      <c r="W55" s="19">
        <f t="shared" si="1"/>
        <v>0</v>
      </c>
      <c r="X55" s="21" t="e">
        <f t="shared" si="2"/>
        <v>#N/A</v>
      </c>
      <c r="Y55" s="24"/>
      <c r="Z55" s="21" t="e">
        <f t="shared" si="3"/>
        <v>#N/A</v>
      </c>
      <c r="AA55" s="25"/>
      <c r="AB55" s="20"/>
      <c r="AC55" s="26"/>
      <c r="AD55" s="65"/>
      <c r="AE55" s="26"/>
      <c r="AF55" s="27"/>
      <c r="AG55" s="28" t="str">
        <f t="shared" si="4"/>
        <v>FALSE</v>
      </c>
      <c r="AH55" s="7" t="str">
        <f t="shared" si="6"/>
        <v xml:space="preserve">   -   </v>
      </c>
    </row>
    <row r="56" spans="1:34" ht="22.35" customHeight="1">
      <c r="A56" s="14"/>
      <c r="B56" s="14"/>
      <c r="C56" s="14"/>
      <c r="D56" s="14"/>
      <c r="E56" s="14"/>
      <c r="F56" s="15"/>
      <c r="G56" s="16"/>
      <c r="H56" s="17"/>
      <c r="I56" s="16"/>
      <c r="J56" s="16"/>
      <c r="K56" s="18" t="str">
        <f t="shared" ca="1" si="5"/>
        <v/>
      </c>
      <c r="L56" s="19"/>
      <c r="M56" s="19"/>
      <c r="N56" s="19"/>
      <c r="O56" s="16"/>
      <c r="P56" s="16"/>
      <c r="Q56" s="20" t="e">
        <f>VLOOKUP(O56, '[1]لیست محصولات شهریور ۱۴۰۳'!B:C,2,0)</f>
        <v>#N/A</v>
      </c>
      <c r="R56" s="16"/>
      <c r="S56" s="19" t="e">
        <f>VLOOKUP(O56, '[1]لیست محصولات شهریور ۱۴۰۳'!B:F,5,0)</f>
        <v>#N/A</v>
      </c>
      <c r="T56" s="21" t="e">
        <f>VLOOKUP(O56, '[1]لیست محصولات شهریور ۱۴۰۳'!B:G,6,0)</f>
        <v>#N/A</v>
      </c>
      <c r="U56" s="22"/>
      <c r="V56" s="23">
        <f t="shared" si="0"/>
        <v>0</v>
      </c>
      <c r="W56" s="19">
        <f t="shared" si="1"/>
        <v>0</v>
      </c>
      <c r="X56" s="21" t="e">
        <f t="shared" si="2"/>
        <v>#N/A</v>
      </c>
      <c r="Y56" s="24"/>
      <c r="Z56" s="21" t="e">
        <f t="shared" si="3"/>
        <v>#N/A</v>
      </c>
      <c r="AA56" s="25"/>
      <c r="AB56" s="20"/>
      <c r="AC56" s="26"/>
      <c r="AD56" s="65"/>
      <c r="AE56" s="26"/>
      <c r="AF56" s="27"/>
      <c r="AG56" s="28" t="str">
        <f t="shared" si="4"/>
        <v>FALSE</v>
      </c>
      <c r="AH56" s="7" t="str">
        <f t="shared" si="6"/>
        <v xml:space="preserve">   -   </v>
      </c>
    </row>
    <row r="57" spans="1:34" ht="22.35" customHeight="1">
      <c r="A57" s="14"/>
      <c r="B57" s="14"/>
      <c r="C57" s="14"/>
      <c r="D57" s="14"/>
      <c r="E57" s="14"/>
      <c r="F57" s="15"/>
      <c r="G57" s="16"/>
      <c r="H57" s="17"/>
      <c r="I57" s="16"/>
      <c r="J57" s="16"/>
      <c r="K57" s="18" t="str">
        <f t="shared" ca="1" si="5"/>
        <v/>
      </c>
      <c r="L57" s="19"/>
      <c r="M57" s="19"/>
      <c r="N57" s="19"/>
      <c r="O57" s="16"/>
      <c r="P57" s="16"/>
      <c r="Q57" s="20" t="e">
        <f>VLOOKUP(O57, '[1]لیست محصولات شهریور ۱۴۰۳'!B:C,2,0)</f>
        <v>#N/A</v>
      </c>
      <c r="R57" s="16"/>
      <c r="S57" s="19" t="e">
        <f>VLOOKUP(O57, '[1]لیست محصولات شهریور ۱۴۰۳'!B:F,5,0)</f>
        <v>#N/A</v>
      </c>
      <c r="T57" s="21" t="e">
        <f>VLOOKUP(O57, '[1]لیست محصولات شهریور ۱۴۰۳'!B:G,6,0)</f>
        <v>#N/A</v>
      </c>
      <c r="U57" s="22"/>
      <c r="V57" s="23">
        <f t="shared" si="0"/>
        <v>0</v>
      </c>
      <c r="W57" s="19">
        <f t="shared" si="1"/>
        <v>0</v>
      </c>
      <c r="X57" s="21" t="e">
        <f t="shared" si="2"/>
        <v>#N/A</v>
      </c>
      <c r="Y57" s="24"/>
      <c r="Z57" s="21" t="e">
        <f t="shared" si="3"/>
        <v>#N/A</v>
      </c>
      <c r="AA57" s="25"/>
      <c r="AB57" s="20"/>
      <c r="AC57" s="26"/>
      <c r="AD57" s="65"/>
      <c r="AE57" s="26"/>
      <c r="AF57" s="27"/>
      <c r="AG57" s="28" t="str">
        <f t="shared" si="4"/>
        <v>FALSE</v>
      </c>
      <c r="AH57" s="7" t="str">
        <f t="shared" si="6"/>
        <v xml:space="preserve">   -   </v>
      </c>
    </row>
    <row r="58" spans="1:34" ht="22.35" customHeight="1">
      <c r="A58" s="14"/>
      <c r="B58" s="14"/>
      <c r="C58" s="14"/>
      <c r="D58" s="14"/>
      <c r="E58" s="14"/>
      <c r="F58" s="15"/>
      <c r="G58" s="16"/>
      <c r="H58" s="17"/>
      <c r="I58" s="16"/>
      <c r="J58" s="16"/>
      <c r="K58" s="18" t="str">
        <f t="shared" ca="1" si="5"/>
        <v/>
      </c>
      <c r="L58" s="19"/>
      <c r="M58" s="19"/>
      <c r="N58" s="19"/>
      <c r="O58" s="16"/>
      <c r="P58" s="16"/>
      <c r="Q58" s="20" t="e">
        <f>VLOOKUP(O58, '[1]لیست محصولات شهریور ۱۴۰۳'!B:C,2,0)</f>
        <v>#N/A</v>
      </c>
      <c r="R58" s="16"/>
      <c r="S58" s="19" t="e">
        <f>VLOOKUP(O58, '[1]لیست محصولات شهریور ۱۴۰۳'!B:F,5,0)</f>
        <v>#N/A</v>
      </c>
      <c r="T58" s="21" t="e">
        <f>VLOOKUP(O58, '[1]لیست محصولات شهریور ۱۴۰۳'!B:G,6,0)</f>
        <v>#N/A</v>
      </c>
      <c r="U58" s="22"/>
      <c r="V58" s="23">
        <f t="shared" si="0"/>
        <v>0</v>
      </c>
      <c r="W58" s="19">
        <f t="shared" si="1"/>
        <v>0</v>
      </c>
      <c r="X58" s="21" t="e">
        <f t="shared" si="2"/>
        <v>#N/A</v>
      </c>
      <c r="Y58" s="24"/>
      <c r="Z58" s="21" t="e">
        <f t="shared" si="3"/>
        <v>#N/A</v>
      </c>
      <c r="AA58" s="25"/>
      <c r="AB58" s="20"/>
      <c r="AC58" s="26"/>
      <c r="AD58" s="65"/>
      <c r="AE58" s="26"/>
      <c r="AF58" s="27"/>
      <c r="AG58" s="28" t="str">
        <f t="shared" si="4"/>
        <v>FALSE</v>
      </c>
      <c r="AH58" s="7" t="str">
        <f t="shared" si="6"/>
        <v xml:space="preserve">   -   </v>
      </c>
    </row>
    <row r="59" spans="1:34" ht="22.35" customHeight="1">
      <c r="A59" s="14"/>
      <c r="B59" s="14"/>
      <c r="C59" s="14"/>
      <c r="D59" s="14"/>
      <c r="E59" s="14"/>
      <c r="F59" s="15"/>
      <c r="G59" s="16"/>
      <c r="H59" s="17"/>
      <c r="I59" s="16"/>
      <c r="J59" s="16"/>
      <c r="K59" s="18" t="str">
        <f t="shared" ca="1" si="5"/>
        <v/>
      </c>
      <c r="L59" s="19"/>
      <c r="M59" s="19"/>
      <c r="N59" s="19"/>
      <c r="O59" s="16"/>
      <c r="P59" s="16"/>
      <c r="Q59" s="20" t="e">
        <f>VLOOKUP(O59, '[1]لیست محصولات شهریور ۱۴۰۳'!B:C,2,0)</f>
        <v>#N/A</v>
      </c>
      <c r="R59" s="16"/>
      <c r="S59" s="19" t="e">
        <f>VLOOKUP(O59, '[1]لیست محصولات شهریور ۱۴۰۳'!B:F,5,0)</f>
        <v>#N/A</v>
      </c>
      <c r="T59" s="21" t="e">
        <f>VLOOKUP(O59, '[1]لیست محصولات شهریور ۱۴۰۳'!B:G,6,0)</f>
        <v>#N/A</v>
      </c>
      <c r="U59" s="22"/>
      <c r="V59" s="23">
        <f t="shared" si="0"/>
        <v>0</v>
      </c>
      <c r="W59" s="19">
        <f t="shared" si="1"/>
        <v>0</v>
      </c>
      <c r="X59" s="21" t="e">
        <f t="shared" si="2"/>
        <v>#N/A</v>
      </c>
      <c r="Y59" s="24"/>
      <c r="Z59" s="21" t="e">
        <f t="shared" si="3"/>
        <v>#N/A</v>
      </c>
      <c r="AA59" s="25"/>
      <c r="AB59" s="20"/>
      <c r="AC59" s="26"/>
      <c r="AD59" s="65"/>
      <c r="AE59" s="26"/>
      <c r="AF59" s="27"/>
      <c r="AG59" s="28" t="str">
        <f t="shared" si="4"/>
        <v>FALSE</v>
      </c>
      <c r="AH59" s="7" t="str">
        <f t="shared" si="6"/>
        <v xml:space="preserve">   -   </v>
      </c>
    </row>
    <row r="60" spans="1:34" ht="22.35" customHeight="1">
      <c r="A60" s="14"/>
      <c r="B60" s="14"/>
      <c r="C60" s="14" t="b">
        <v>0</v>
      </c>
      <c r="D60" s="14"/>
      <c r="E60" s="14"/>
      <c r="F60" s="15"/>
      <c r="G60" s="16"/>
      <c r="H60" s="17"/>
      <c r="I60" s="16"/>
      <c r="J60" s="16"/>
      <c r="K60" s="18" t="str">
        <f t="shared" ca="1" si="5"/>
        <v/>
      </c>
      <c r="L60" s="19"/>
      <c r="M60" s="19"/>
      <c r="N60" s="19"/>
      <c r="O60" s="16"/>
      <c r="P60" s="16"/>
      <c r="Q60" s="20" t="e">
        <f>VLOOKUP(O60, '[1]لیست محصولات شهریور ۱۴۰۳'!B:C,2,0)</f>
        <v>#N/A</v>
      </c>
      <c r="R60" s="16"/>
      <c r="S60" s="19" t="e">
        <f>VLOOKUP(O60, '[1]لیست محصولات شهریور ۱۴۰۳'!B:F,5,0)</f>
        <v>#N/A</v>
      </c>
      <c r="T60" s="21" t="e">
        <f>VLOOKUP(O60, '[1]لیست محصولات شهریور ۱۴۰۳'!B:G,6,0)</f>
        <v>#N/A</v>
      </c>
      <c r="U60" s="22"/>
      <c r="V60" s="23">
        <f t="shared" si="0"/>
        <v>0</v>
      </c>
      <c r="W60" s="19">
        <f t="shared" si="1"/>
        <v>0</v>
      </c>
      <c r="X60" s="21" t="e">
        <f t="shared" si="2"/>
        <v>#N/A</v>
      </c>
      <c r="Y60" s="24"/>
      <c r="Z60" s="21" t="e">
        <f t="shared" si="3"/>
        <v>#N/A</v>
      </c>
      <c r="AA60" s="25"/>
      <c r="AB60" s="20"/>
      <c r="AC60" s="26"/>
      <c r="AD60" s="65"/>
      <c r="AE60" s="26"/>
      <c r="AF60" s="27"/>
      <c r="AG60" s="28" t="str">
        <f t="shared" si="4"/>
        <v>FALSE</v>
      </c>
      <c r="AH60" s="7" t="str">
        <f t="shared" si="6"/>
        <v xml:space="preserve">   -   </v>
      </c>
    </row>
    <row r="61" spans="1:34" ht="22.35" customHeight="1">
      <c r="A61" s="14"/>
      <c r="B61" s="14"/>
      <c r="C61" s="14"/>
      <c r="D61" s="14"/>
      <c r="E61" s="14"/>
      <c r="F61" s="15"/>
      <c r="G61" s="16"/>
      <c r="H61" s="17"/>
      <c r="I61" s="16"/>
      <c r="J61" s="16"/>
      <c r="K61" s="18" t="str">
        <f t="shared" ca="1" si="5"/>
        <v/>
      </c>
      <c r="L61" s="19"/>
      <c r="M61" s="19"/>
      <c r="N61" s="19"/>
      <c r="O61" s="16"/>
      <c r="P61" s="16"/>
      <c r="Q61" s="20" t="e">
        <f>VLOOKUP(O61, '[1]لیست محصولات شهریور ۱۴۰۳'!B:C,2,0)</f>
        <v>#N/A</v>
      </c>
      <c r="R61" s="16"/>
      <c r="S61" s="19" t="e">
        <f>VLOOKUP(O61, '[1]لیست محصولات شهریور ۱۴۰۳'!B:F,5,0)</f>
        <v>#N/A</v>
      </c>
      <c r="T61" s="21" t="e">
        <f>VLOOKUP(O61, '[1]لیست محصولات شهریور ۱۴۰۳'!B:G,6,0)</f>
        <v>#N/A</v>
      </c>
      <c r="U61" s="22"/>
      <c r="V61" s="23">
        <f t="shared" si="0"/>
        <v>0</v>
      </c>
      <c r="W61" s="19">
        <f t="shared" si="1"/>
        <v>0</v>
      </c>
      <c r="X61" s="21" t="e">
        <f t="shared" si="2"/>
        <v>#N/A</v>
      </c>
      <c r="Y61" s="24"/>
      <c r="Z61" s="21" t="e">
        <f t="shared" si="3"/>
        <v>#N/A</v>
      </c>
      <c r="AA61" s="25"/>
      <c r="AB61" s="20"/>
      <c r="AC61" s="26"/>
      <c r="AD61" s="65"/>
      <c r="AE61" s="26"/>
      <c r="AF61" s="27"/>
      <c r="AG61" s="28" t="str">
        <f t="shared" si="4"/>
        <v>FALSE</v>
      </c>
      <c r="AH61" s="7" t="str">
        <f t="shared" si="6"/>
        <v xml:space="preserve">   -   </v>
      </c>
    </row>
    <row r="62" spans="1:34" ht="22.35" customHeight="1">
      <c r="A62" s="14"/>
      <c r="B62" s="14"/>
      <c r="C62" s="14"/>
      <c r="D62" s="14"/>
      <c r="E62" s="14"/>
      <c r="F62" s="15"/>
      <c r="G62" s="16"/>
      <c r="H62" s="17"/>
      <c r="I62" s="16"/>
      <c r="J62" s="16"/>
      <c r="K62" s="18" t="str">
        <f t="shared" ca="1" si="5"/>
        <v/>
      </c>
      <c r="L62" s="19"/>
      <c r="M62" s="19"/>
      <c r="N62" s="19"/>
      <c r="O62" s="16"/>
      <c r="P62" s="16"/>
      <c r="Q62" s="20" t="e">
        <f>VLOOKUP(O62, '[1]لیست محصولات شهریور ۱۴۰۳'!B:C,2,0)</f>
        <v>#N/A</v>
      </c>
      <c r="R62" s="16"/>
      <c r="S62" s="19" t="e">
        <f>VLOOKUP(O62, '[1]لیست محصولات شهریور ۱۴۰۳'!B:F,5,0)</f>
        <v>#N/A</v>
      </c>
      <c r="T62" s="21" t="e">
        <f>VLOOKUP(O62, '[1]لیست محصولات شهریور ۱۴۰۳'!B:G,6,0)</f>
        <v>#N/A</v>
      </c>
      <c r="U62" s="22"/>
      <c r="V62" s="23">
        <f t="shared" si="0"/>
        <v>0</v>
      </c>
      <c r="W62" s="19">
        <f t="shared" si="1"/>
        <v>0</v>
      </c>
      <c r="X62" s="21" t="e">
        <f t="shared" si="2"/>
        <v>#N/A</v>
      </c>
      <c r="Y62" s="24"/>
      <c r="Z62" s="21" t="e">
        <f t="shared" si="3"/>
        <v>#N/A</v>
      </c>
      <c r="AA62" s="25"/>
      <c r="AB62" s="20"/>
      <c r="AC62" s="26"/>
      <c r="AD62" s="65"/>
      <c r="AE62" s="26"/>
      <c r="AF62" s="27"/>
      <c r="AG62" s="28" t="str">
        <f t="shared" si="4"/>
        <v>FALSE</v>
      </c>
      <c r="AH62" s="7" t="str">
        <f t="shared" si="6"/>
        <v xml:space="preserve">   -   </v>
      </c>
    </row>
    <row r="63" spans="1:34" ht="22.35" customHeight="1">
      <c r="A63" s="14"/>
      <c r="B63" s="14"/>
      <c r="C63" s="14"/>
      <c r="D63" s="14"/>
      <c r="E63" s="14"/>
      <c r="F63" s="15"/>
      <c r="G63" s="16"/>
      <c r="H63" s="17"/>
      <c r="I63" s="16"/>
      <c r="J63" s="16"/>
      <c r="K63" s="18" t="str">
        <f t="shared" ca="1" si="5"/>
        <v/>
      </c>
      <c r="L63" s="19"/>
      <c r="M63" s="19"/>
      <c r="N63" s="19"/>
      <c r="O63" s="16"/>
      <c r="P63" s="16"/>
      <c r="Q63" s="20" t="e">
        <f>VLOOKUP(O63, '[1]لیست محصولات شهریور ۱۴۰۳'!B:C,2,0)</f>
        <v>#N/A</v>
      </c>
      <c r="R63" s="16"/>
      <c r="S63" s="19" t="e">
        <f>VLOOKUP(O63, '[1]لیست محصولات شهریور ۱۴۰۳'!B:F,5,0)</f>
        <v>#N/A</v>
      </c>
      <c r="T63" s="21" t="e">
        <f>VLOOKUP(O63, '[1]لیست محصولات شهریور ۱۴۰۳'!B:G,6,0)</f>
        <v>#N/A</v>
      </c>
      <c r="U63" s="22"/>
      <c r="V63" s="23">
        <f t="shared" si="0"/>
        <v>0</v>
      </c>
      <c r="W63" s="19">
        <f t="shared" si="1"/>
        <v>0</v>
      </c>
      <c r="X63" s="21" t="e">
        <f t="shared" si="2"/>
        <v>#N/A</v>
      </c>
      <c r="Y63" s="24"/>
      <c r="Z63" s="21" t="e">
        <f t="shared" si="3"/>
        <v>#N/A</v>
      </c>
      <c r="AA63" s="25"/>
      <c r="AB63" s="20"/>
      <c r="AC63" s="26"/>
      <c r="AD63" s="65"/>
      <c r="AE63" s="26"/>
      <c r="AF63" s="27"/>
      <c r="AG63" s="28" t="str">
        <f t="shared" si="4"/>
        <v>FALSE</v>
      </c>
      <c r="AH63" s="7" t="str">
        <f t="shared" si="6"/>
        <v xml:space="preserve">   -   </v>
      </c>
    </row>
    <row r="64" spans="1:34" ht="22.35" customHeight="1">
      <c r="A64" s="14"/>
      <c r="B64" s="14"/>
      <c r="C64" s="14"/>
      <c r="D64" s="14"/>
      <c r="E64" s="14"/>
      <c r="F64" s="15"/>
      <c r="G64" s="16"/>
      <c r="H64" s="17"/>
      <c r="I64" s="16"/>
      <c r="J64" s="16"/>
      <c r="K64" s="18" t="str">
        <f t="shared" ca="1" si="5"/>
        <v/>
      </c>
      <c r="L64" s="19"/>
      <c r="M64" s="19"/>
      <c r="N64" s="19"/>
      <c r="O64" s="16"/>
      <c r="P64" s="16"/>
      <c r="Q64" s="20" t="e">
        <f>VLOOKUP(O64, '[1]لیست محصولات شهریور ۱۴۰۳'!B:C,2,0)</f>
        <v>#N/A</v>
      </c>
      <c r="R64" s="16"/>
      <c r="S64" s="19" t="e">
        <f>VLOOKUP(O64, '[1]لیست محصولات شهریور ۱۴۰۳'!B:F,5,0)</f>
        <v>#N/A</v>
      </c>
      <c r="T64" s="21" t="e">
        <f>VLOOKUP(O64, '[1]لیست محصولات شهریور ۱۴۰۳'!B:G,6,0)</f>
        <v>#N/A</v>
      </c>
      <c r="U64" s="22"/>
      <c r="V64" s="23">
        <f t="shared" si="0"/>
        <v>0</v>
      </c>
      <c r="W64" s="19">
        <f t="shared" si="1"/>
        <v>0</v>
      </c>
      <c r="X64" s="21" t="e">
        <f t="shared" si="2"/>
        <v>#N/A</v>
      </c>
      <c r="Y64" s="24"/>
      <c r="Z64" s="21" t="e">
        <f t="shared" si="3"/>
        <v>#N/A</v>
      </c>
      <c r="AA64" s="25"/>
      <c r="AB64" s="20"/>
      <c r="AC64" s="26"/>
      <c r="AD64" s="65"/>
      <c r="AE64" s="26"/>
      <c r="AF64" s="27"/>
      <c r="AG64" s="28" t="str">
        <f t="shared" si="4"/>
        <v>FALSE</v>
      </c>
      <c r="AH64" s="7" t="str">
        <f t="shared" si="6"/>
        <v xml:space="preserve">   -   </v>
      </c>
    </row>
    <row r="65" spans="1:34" ht="22.35" customHeight="1">
      <c r="A65" s="14"/>
      <c r="B65" s="14"/>
      <c r="C65" s="14"/>
      <c r="D65" s="14"/>
      <c r="E65" s="14"/>
      <c r="F65" s="15"/>
      <c r="G65" s="16"/>
      <c r="H65" s="17"/>
      <c r="I65" s="16"/>
      <c r="J65" s="16"/>
      <c r="K65" s="18" t="str">
        <f t="shared" ca="1" si="5"/>
        <v/>
      </c>
      <c r="L65" s="19"/>
      <c r="M65" s="19"/>
      <c r="N65" s="19"/>
      <c r="O65" s="16"/>
      <c r="P65" s="16"/>
      <c r="Q65" s="20" t="e">
        <f>VLOOKUP(O65, '[1]لیست محصولات شهریور ۱۴۰۳'!B:C,2,0)</f>
        <v>#N/A</v>
      </c>
      <c r="R65" s="16"/>
      <c r="S65" s="19" t="e">
        <f>VLOOKUP(O65, '[1]لیست محصولات شهریور ۱۴۰۳'!B:F,5,0)</f>
        <v>#N/A</v>
      </c>
      <c r="T65" s="21" t="e">
        <f>VLOOKUP(O65, '[1]لیست محصولات شهریور ۱۴۰۳'!B:G,6,0)</f>
        <v>#N/A</v>
      </c>
      <c r="U65" s="31"/>
      <c r="V65" s="23">
        <f t="shared" si="0"/>
        <v>0</v>
      </c>
      <c r="W65" s="19">
        <f t="shared" si="1"/>
        <v>0</v>
      </c>
      <c r="X65" s="21" t="e">
        <f t="shared" si="2"/>
        <v>#N/A</v>
      </c>
      <c r="Y65" s="24"/>
      <c r="Z65" s="21" t="e">
        <f t="shared" si="3"/>
        <v>#N/A</v>
      </c>
      <c r="AA65" s="25"/>
      <c r="AB65" s="20"/>
      <c r="AC65" s="26"/>
      <c r="AD65" s="65"/>
      <c r="AE65" s="26"/>
      <c r="AF65" s="27"/>
      <c r="AG65" s="28" t="str">
        <f t="shared" si="4"/>
        <v>FALSE</v>
      </c>
      <c r="AH65" s="7" t="str">
        <f t="shared" si="6"/>
        <v xml:space="preserve">   -   </v>
      </c>
    </row>
    <row r="66" spans="1:34" ht="22.35" customHeight="1">
      <c r="A66" s="14"/>
      <c r="B66" s="14"/>
      <c r="C66" s="14"/>
      <c r="D66" s="14"/>
      <c r="E66" s="14"/>
      <c r="F66" s="15"/>
      <c r="G66" s="16"/>
      <c r="H66" s="17"/>
      <c r="I66" s="16"/>
      <c r="J66" s="16"/>
      <c r="K66" s="18" t="str">
        <f t="shared" ca="1" si="5"/>
        <v/>
      </c>
      <c r="L66" s="19"/>
      <c r="M66" s="19"/>
      <c r="N66" s="19"/>
      <c r="O66" s="16"/>
      <c r="P66" s="16"/>
      <c r="Q66" s="20" t="e">
        <f>VLOOKUP(O66, '[1]لیست محصولات شهریور ۱۴۰۳'!B:C,2,0)</f>
        <v>#N/A</v>
      </c>
      <c r="R66" s="16"/>
      <c r="S66" s="19" t="e">
        <f>VLOOKUP(O66, '[1]لیست محصولات شهریور ۱۴۰۳'!B:F,5,0)</f>
        <v>#N/A</v>
      </c>
      <c r="T66" s="21" t="e">
        <f>VLOOKUP(O66, '[1]لیست محصولات شهریور ۱۴۰۳'!B:G,6,0)</f>
        <v>#N/A</v>
      </c>
      <c r="U66" s="22"/>
      <c r="V66" s="23">
        <f t="shared" ref="V66:V129" si="7">IF(C66, P66, U66 )</f>
        <v>0</v>
      </c>
      <c r="W66" s="19">
        <f t="shared" ref="W66:W200" si="8">P66-V66</f>
        <v>0</v>
      </c>
      <c r="X66" s="21" t="e">
        <f t="shared" ref="X66:X200" si="9">P66*T66</f>
        <v>#N/A</v>
      </c>
      <c r="Y66" s="24"/>
      <c r="Z66" s="21" t="e">
        <f t="shared" ref="Z66:Z200" si="10">X66-Y66</f>
        <v>#N/A</v>
      </c>
      <c r="AA66" s="25"/>
      <c r="AB66" s="20"/>
      <c r="AC66" s="26"/>
      <c r="AD66" s="65"/>
      <c r="AE66" s="26"/>
      <c r="AF66" s="27"/>
      <c r="AG66" s="28" t="str">
        <f t="shared" ref="AG66:AG87" si="11">IF(V66=P66, "FALSE", "TRUE" )</f>
        <v>FALSE</v>
      </c>
      <c r="AH66" s="7" t="str">
        <f t="shared" si="6"/>
        <v xml:space="preserve">   -   </v>
      </c>
    </row>
    <row r="67" spans="1:34" ht="22.35" customHeight="1">
      <c r="A67" s="14"/>
      <c r="B67" s="14"/>
      <c r="C67" s="14"/>
      <c r="D67" s="14"/>
      <c r="E67" s="14"/>
      <c r="F67" s="15"/>
      <c r="G67" s="16"/>
      <c r="H67" s="17"/>
      <c r="I67" s="16"/>
      <c r="J67" s="16"/>
      <c r="K67" s="18" t="str">
        <f t="shared" ref="K67:K87" ca="1" si="12">IF(C67, TODAY(), "" )</f>
        <v/>
      </c>
      <c r="L67" s="19"/>
      <c r="M67" s="19"/>
      <c r="N67" s="19"/>
      <c r="O67" s="16"/>
      <c r="P67" s="16"/>
      <c r="Q67" s="20" t="e">
        <f>VLOOKUP(O67, '[1]لیست محصولات شهریور ۱۴۰۳'!B:C,2,0)</f>
        <v>#N/A</v>
      </c>
      <c r="R67" s="16"/>
      <c r="S67" s="19" t="e">
        <f>VLOOKUP(O67, '[1]لیست محصولات شهریور ۱۴۰۳'!B:F,5,0)</f>
        <v>#N/A</v>
      </c>
      <c r="T67" s="21" t="e">
        <f>VLOOKUP(O67, '[1]لیست محصولات شهریور ۱۴۰۳'!B:G,6,0)</f>
        <v>#N/A</v>
      </c>
      <c r="U67" s="22"/>
      <c r="V67" s="23">
        <f t="shared" si="7"/>
        <v>0</v>
      </c>
      <c r="W67" s="19">
        <f t="shared" si="8"/>
        <v>0</v>
      </c>
      <c r="X67" s="21" t="e">
        <f t="shared" si="9"/>
        <v>#N/A</v>
      </c>
      <c r="Y67" s="24"/>
      <c r="Z67" s="21" t="e">
        <f t="shared" si="10"/>
        <v>#N/A</v>
      </c>
      <c r="AA67" s="25"/>
      <c r="AB67" s="20"/>
      <c r="AC67" s="26"/>
      <c r="AD67" s="65"/>
      <c r="AE67" s="26"/>
      <c r="AF67" s="27"/>
      <c r="AG67" s="28" t="str">
        <f t="shared" si="11"/>
        <v>FALSE</v>
      </c>
      <c r="AH67" s="7" t="str">
        <f t="shared" si="6"/>
        <v xml:space="preserve">   -   </v>
      </c>
    </row>
    <row r="68" spans="1:34" ht="22.35" customHeight="1">
      <c r="A68" s="14"/>
      <c r="B68" s="14"/>
      <c r="C68" s="14"/>
      <c r="D68" s="14"/>
      <c r="E68" s="14"/>
      <c r="F68" s="15"/>
      <c r="G68" s="16"/>
      <c r="H68" s="17"/>
      <c r="I68" s="16"/>
      <c r="J68" s="16"/>
      <c r="K68" s="18" t="str">
        <f t="shared" ca="1" si="12"/>
        <v/>
      </c>
      <c r="L68" s="19"/>
      <c r="M68" s="19"/>
      <c r="N68" s="19"/>
      <c r="O68" s="16"/>
      <c r="P68" s="16"/>
      <c r="Q68" s="20" t="e">
        <f>VLOOKUP(O68, '[1]لیست محصولات شهریور ۱۴۰۳'!B:C,2,0)</f>
        <v>#N/A</v>
      </c>
      <c r="R68" s="16"/>
      <c r="S68" s="19" t="e">
        <f>VLOOKUP(O68, '[1]لیست محصولات شهریور ۱۴۰۳'!B:F,5,0)</f>
        <v>#N/A</v>
      </c>
      <c r="T68" s="21" t="e">
        <f>VLOOKUP(O68, '[1]لیست محصولات شهریور ۱۴۰۳'!B:G,6,0)</f>
        <v>#N/A</v>
      </c>
      <c r="U68" s="22"/>
      <c r="V68" s="23">
        <f t="shared" si="7"/>
        <v>0</v>
      </c>
      <c r="W68" s="19">
        <f t="shared" si="8"/>
        <v>0</v>
      </c>
      <c r="X68" s="21" t="e">
        <f t="shared" si="9"/>
        <v>#N/A</v>
      </c>
      <c r="Y68" s="24"/>
      <c r="Z68" s="21" t="e">
        <f t="shared" si="10"/>
        <v>#N/A</v>
      </c>
      <c r="AA68" s="25"/>
      <c r="AB68" s="20"/>
      <c r="AC68" s="26"/>
      <c r="AD68" s="65"/>
      <c r="AE68" s="26"/>
      <c r="AF68" s="27"/>
      <c r="AG68" s="28" t="str">
        <f t="shared" si="11"/>
        <v>FALSE</v>
      </c>
      <c r="AH68" s="7" t="str">
        <f t="shared" ref="AH68:AH131" si="13">AA68&amp;" "&amp;AB68&amp;" "&amp;N68&amp;" - "&amp;L68&amp;" "&amp;M68&amp;" "&amp;AC68</f>
        <v xml:space="preserve">   -   </v>
      </c>
    </row>
    <row r="69" spans="1:34" ht="22.35" customHeight="1">
      <c r="A69" s="14"/>
      <c r="B69" s="14"/>
      <c r="C69" s="14"/>
      <c r="D69" s="14"/>
      <c r="E69" s="14"/>
      <c r="F69" s="15"/>
      <c r="G69" s="16"/>
      <c r="H69" s="17"/>
      <c r="I69" s="16"/>
      <c r="J69" s="16"/>
      <c r="K69" s="18" t="str">
        <f t="shared" ca="1" si="12"/>
        <v/>
      </c>
      <c r="L69" s="19"/>
      <c r="M69" s="19"/>
      <c r="N69" s="19"/>
      <c r="O69" s="16"/>
      <c r="P69" s="16"/>
      <c r="Q69" s="20" t="e">
        <f>VLOOKUP(O69, '[1]لیست محصولات شهریور ۱۴۰۳'!B:C,2,0)</f>
        <v>#N/A</v>
      </c>
      <c r="R69" s="16"/>
      <c r="S69" s="19" t="e">
        <f>VLOOKUP(O69, '[1]لیست محصولات شهریور ۱۴۰۳'!B:F,5,0)</f>
        <v>#N/A</v>
      </c>
      <c r="T69" s="21" t="e">
        <f>VLOOKUP(O69, '[1]لیست محصولات شهریور ۱۴۰۳'!B:G,6,0)</f>
        <v>#N/A</v>
      </c>
      <c r="U69" s="22"/>
      <c r="V69" s="23">
        <f t="shared" si="7"/>
        <v>0</v>
      </c>
      <c r="W69" s="19">
        <f t="shared" si="8"/>
        <v>0</v>
      </c>
      <c r="X69" s="21" t="e">
        <f t="shared" si="9"/>
        <v>#N/A</v>
      </c>
      <c r="Y69" s="24"/>
      <c r="Z69" s="21" t="e">
        <f t="shared" si="10"/>
        <v>#N/A</v>
      </c>
      <c r="AA69" s="25"/>
      <c r="AB69" s="20"/>
      <c r="AC69" s="26"/>
      <c r="AD69" s="65"/>
      <c r="AE69" s="26"/>
      <c r="AF69" s="27"/>
      <c r="AG69" s="28" t="str">
        <f t="shared" si="11"/>
        <v>FALSE</v>
      </c>
      <c r="AH69" s="7" t="str">
        <f t="shared" si="13"/>
        <v xml:space="preserve">   -   </v>
      </c>
    </row>
    <row r="70" spans="1:34" ht="22.35" customHeight="1">
      <c r="A70" s="14"/>
      <c r="B70" s="14"/>
      <c r="C70" s="14"/>
      <c r="D70" s="14"/>
      <c r="E70" s="14" t="b">
        <v>0</v>
      </c>
      <c r="F70" s="15"/>
      <c r="G70" s="16"/>
      <c r="H70" s="17"/>
      <c r="I70" s="16"/>
      <c r="J70" s="16"/>
      <c r="K70" s="18" t="str">
        <f t="shared" ca="1" si="12"/>
        <v/>
      </c>
      <c r="L70" s="19"/>
      <c r="M70" s="19"/>
      <c r="N70" s="19"/>
      <c r="O70" s="16"/>
      <c r="P70" s="16"/>
      <c r="Q70" s="20" t="e">
        <f>VLOOKUP(O70, '[1]لیست محصولات شهریور ۱۴۰۳'!B:C,2,0)</f>
        <v>#N/A</v>
      </c>
      <c r="R70" s="16"/>
      <c r="S70" s="19" t="e">
        <f>VLOOKUP(O70, '[1]لیست محصولات شهریور ۱۴۰۳'!B:F,5,0)</f>
        <v>#N/A</v>
      </c>
      <c r="T70" s="21" t="e">
        <f>VLOOKUP(O70, '[1]لیست محصولات شهریور ۱۴۰۳'!B:G,6,0)</f>
        <v>#N/A</v>
      </c>
      <c r="U70" s="22"/>
      <c r="V70" s="23">
        <f t="shared" si="7"/>
        <v>0</v>
      </c>
      <c r="W70" s="19">
        <f t="shared" si="8"/>
        <v>0</v>
      </c>
      <c r="X70" s="21" t="e">
        <f t="shared" si="9"/>
        <v>#N/A</v>
      </c>
      <c r="Y70" s="24"/>
      <c r="Z70" s="21" t="e">
        <f t="shared" si="10"/>
        <v>#N/A</v>
      </c>
      <c r="AA70" s="25"/>
      <c r="AB70" s="20"/>
      <c r="AC70" s="26"/>
      <c r="AD70" s="65"/>
      <c r="AE70" s="26"/>
      <c r="AF70" s="27"/>
      <c r="AG70" s="28" t="str">
        <f t="shared" si="11"/>
        <v>FALSE</v>
      </c>
      <c r="AH70" s="7" t="str">
        <f t="shared" si="13"/>
        <v xml:space="preserve">   -   </v>
      </c>
    </row>
    <row r="71" spans="1:34" ht="22.35" customHeight="1">
      <c r="A71" s="14"/>
      <c r="B71" s="14"/>
      <c r="C71" s="14"/>
      <c r="D71" s="14"/>
      <c r="E71" s="14"/>
      <c r="F71" s="15"/>
      <c r="G71" s="16"/>
      <c r="H71" s="17"/>
      <c r="I71" s="16"/>
      <c r="J71" s="16"/>
      <c r="K71" s="18" t="str">
        <f t="shared" ca="1" si="12"/>
        <v/>
      </c>
      <c r="L71" s="19"/>
      <c r="M71" s="19"/>
      <c r="N71" s="19"/>
      <c r="O71" s="16"/>
      <c r="P71" s="16"/>
      <c r="Q71" s="20" t="e">
        <f>VLOOKUP(O71, '[1]لیست محصولات شهریور ۱۴۰۳'!B:C,2,0)</f>
        <v>#N/A</v>
      </c>
      <c r="R71" s="16"/>
      <c r="S71" s="19" t="e">
        <f>VLOOKUP(O71, '[1]لیست محصولات شهریور ۱۴۰۳'!B:F,5,0)</f>
        <v>#N/A</v>
      </c>
      <c r="T71" s="21" t="e">
        <f>VLOOKUP(O71, '[1]لیست محصولات شهریور ۱۴۰۳'!B:G,6,0)</f>
        <v>#N/A</v>
      </c>
      <c r="U71" s="22"/>
      <c r="V71" s="23">
        <f t="shared" si="7"/>
        <v>0</v>
      </c>
      <c r="W71" s="19">
        <f t="shared" si="8"/>
        <v>0</v>
      </c>
      <c r="X71" s="21" t="e">
        <f t="shared" si="9"/>
        <v>#N/A</v>
      </c>
      <c r="Y71" s="24"/>
      <c r="Z71" s="21" t="e">
        <f t="shared" si="10"/>
        <v>#N/A</v>
      </c>
      <c r="AA71" s="25"/>
      <c r="AB71" s="20"/>
      <c r="AC71" s="26"/>
      <c r="AD71" s="65"/>
      <c r="AE71" s="26"/>
      <c r="AF71" s="27"/>
      <c r="AG71" s="28" t="str">
        <f t="shared" si="11"/>
        <v>FALSE</v>
      </c>
      <c r="AH71" s="7" t="str">
        <f t="shared" si="13"/>
        <v xml:space="preserve">   -   </v>
      </c>
    </row>
    <row r="72" spans="1:34" ht="22.35" customHeight="1">
      <c r="A72" s="14"/>
      <c r="B72" s="14"/>
      <c r="C72" s="14"/>
      <c r="D72" s="14"/>
      <c r="E72" s="14"/>
      <c r="F72" s="15"/>
      <c r="G72" s="16"/>
      <c r="H72" s="17"/>
      <c r="I72" s="16"/>
      <c r="J72" s="16"/>
      <c r="K72" s="18" t="str">
        <f t="shared" ca="1" si="12"/>
        <v/>
      </c>
      <c r="L72" s="19"/>
      <c r="M72" s="19"/>
      <c r="N72" s="19"/>
      <c r="O72" s="16"/>
      <c r="P72" s="16"/>
      <c r="Q72" s="20" t="e">
        <f>VLOOKUP(O72, '[1]لیست محصولات شهریور ۱۴۰۳'!B:C,2,0)</f>
        <v>#N/A</v>
      </c>
      <c r="R72" s="16"/>
      <c r="S72" s="19" t="e">
        <f>VLOOKUP(O72, '[1]لیست محصولات شهریور ۱۴۰۳'!B:F,5,0)</f>
        <v>#N/A</v>
      </c>
      <c r="T72" s="21" t="e">
        <f>VLOOKUP(O72, '[1]لیست محصولات شهریور ۱۴۰۳'!B:G,6,0)</f>
        <v>#N/A</v>
      </c>
      <c r="U72" s="22"/>
      <c r="V72" s="23">
        <f t="shared" si="7"/>
        <v>0</v>
      </c>
      <c r="W72" s="19">
        <f t="shared" si="8"/>
        <v>0</v>
      </c>
      <c r="X72" s="21" t="e">
        <f t="shared" si="9"/>
        <v>#N/A</v>
      </c>
      <c r="Y72" s="24"/>
      <c r="Z72" s="21" t="e">
        <f t="shared" si="10"/>
        <v>#N/A</v>
      </c>
      <c r="AA72" s="25"/>
      <c r="AB72" s="20"/>
      <c r="AC72" s="26"/>
      <c r="AD72" s="65"/>
      <c r="AE72" s="26"/>
      <c r="AF72" s="27"/>
      <c r="AG72" s="28" t="str">
        <f t="shared" si="11"/>
        <v>FALSE</v>
      </c>
      <c r="AH72" s="7" t="str">
        <f t="shared" si="13"/>
        <v xml:space="preserve">   -   </v>
      </c>
    </row>
    <row r="73" spans="1:34" ht="22.35" customHeight="1">
      <c r="A73" s="14"/>
      <c r="B73" s="14"/>
      <c r="C73" s="14"/>
      <c r="D73" s="14"/>
      <c r="E73" s="14"/>
      <c r="F73" s="15"/>
      <c r="G73" s="16"/>
      <c r="H73" s="17"/>
      <c r="I73" s="16"/>
      <c r="J73" s="16"/>
      <c r="K73" s="18" t="str">
        <f t="shared" ca="1" si="12"/>
        <v/>
      </c>
      <c r="L73" s="19"/>
      <c r="M73" s="19"/>
      <c r="N73" s="19"/>
      <c r="O73" s="16"/>
      <c r="P73" s="16"/>
      <c r="Q73" s="20" t="e">
        <f>VLOOKUP(O73, '[1]لیست محصولات شهریور ۱۴۰۳'!B:C,2,0)</f>
        <v>#N/A</v>
      </c>
      <c r="R73" s="16"/>
      <c r="S73" s="19" t="e">
        <f>VLOOKUP(O73, '[1]لیست محصولات شهریور ۱۴۰۳'!B:F,5,0)</f>
        <v>#N/A</v>
      </c>
      <c r="T73" s="21" t="e">
        <f>VLOOKUP(O73, '[1]لیست محصولات شهریور ۱۴۰۳'!B:G,6,0)</f>
        <v>#N/A</v>
      </c>
      <c r="U73" s="22"/>
      <c r="V73" s="23">
        <f t="shared" si="7"/>
        <v>0</v>
      </c>
      <c r="W73" s="19">
        <f t="shared" si="8"/>
        <v>0</v>
      </c>
      <c r="X73" s="21" t="e">
        <f t="shared" si="9"/>
        <v>#N/A</v>
      </c>
      <c r="Y73" s="24"/>
      <c r="Z73" s="21" t="e">
        <f t="shared" si="10"/>
        <v>#N/A</v>
      </c>
      <c r="AA73" s="25"/>
      <c r="AB73" s="20"/>
      <c r="AC73" s="26"/>
      <c r="AD73" s="65"/>
      <c r="AE73" s="26"/>
      <c r="AF73" s="27"/>
      <c r="AG73" s="28" t="str">
        <f t="shared" si="11"/>
        <v>FALSE</v>
      </c>
      <c r="AH73" s="7" t="str">
        <f t="shared" si="13"/>
        <v xml:space="preserve">   -   </v>
      </c>
    </row>
    <row r="74" spans="1:34" ht="22.35" customHeight="1">
      <c r="A74" s="14"/>
      <c r="B74" s="14"/>
      <c r="C74" s="14"/>
      <c r="D74" s="14"/>
      <c r="E74" s="14"/>
      <c r="F74" s="15"/>
      <c r="G74" s="16"/>
      <c r="H74" s="17"/>
      <c r="I74" s="16"/>
      <c r="J74" s="16"/>
      <c r="K74" s="18" t="str">
        <f t="shared" ca="1" si="12"/>
        <v/>
      </c>
      <c r="L74" s="19"/>
      <c r="M74" s="19"/>
      <c r="N74" s="19"/>
      <c r="O74" s="16"/>
      <c r="P74" s="16"/>
      <c r="Q74" s="20" t="e">
        <f>VLOOKUP(O74, '[1]لیست محصولات شهریور ۱۴۰۳'!B:C,2,0)</f>
        <v>#N/A</v>
      </c>
      <c r="R74" s="16"/>
      <c r="S74" s="19" t="e">
        <f>VLOOKUP(O74, '[1]لیست محصولات شهریور ۱۴۰۳'!B:F,5,0)</f>
        <v>#N/A</v>
      </c>
      <c r="T74" s="21" t="e">
        <f>VLOOKUP(O74, '[1]لیست محصولات شهریور ۱۴۰۳'!B:G,6,0)</f>
        <v>#N/A</v>
      </c>
      <c r="U74" s="22"/>
      <c r="V74" s="23">
        <f t="shared" si="7"/>
        <v>0</v>
      </c>
      <c r="W74" s="19">
        <f t="shared" si="8"/>
        <v>0</v>
      </c>
      <c r="X74" s="21" t="e">
        <f t="shared" si="9"/>
        <v>#N/A</v>
      </c>
      <c r="Y74" s="24"/>
      <c r="Z74" s="21" t="e">
        <f t="shared" si="10"/>
        <v>#N/A</v>
      </c>
      <c r="AA74" s="25"/>
      <c r="AB74" s="20"/>
      <c r="AC74" s="26"/>
      <c r="AD74" s="65"/>
      <c r="AE74" s="26"/>
      <c r="AF74" s="27"/>
      <c r="AG74" s="28" t="str">
        <f t="shared" si="11"/>
        <v>FALSE</v>
      </c>
      <c r="AH74" s="7" t="str">
        <f t="shared" si="13"/>
        <v xml:space="preserve">   -   </v>
      </c>
    </row>
    <row r="75" spans="1:34" ht="22.35" customHeight="1">
      <c r="A75" s="14" t="b">
        <v>0</v>
      </c>
      <c r="B75" s="14"/>
      <c r="C75" s="14" t="b">
        <v>0</v>
      </c>
      <c r="D75" s="14"/>
      <c r="E75" s="14"/>
      <c r="F75" s="15"/>
      <c r="G75" s="16"/>
      <c r="H75" s="17"/>
      <c r="I75" s="16"/>
      <c r="J75" s="16"/>
      <c r="K75" s="18" t="str">
        <f t="shared" ca="1" si="12"/>
        <v/>
      </c>
      <c r="L75" s="19"/>
      <c r="M75" s="19"/>
      <c r="N75" s="19"/>
      <c r="O75" s="16"/>
      <c r="P75" s="16"/>
      <c r="Q75" s="20" t="e">
        <f>VLOOKUP(O75, '[1]لیست محصولات شهریور ۱۴۰۳'!B:C,2,0)</f>
        <v>#N/A</v>
      </c>
      <c r="R75" s="16"/>
      <c r="S75" s="19" t="e">
        <f>VLOOKUP(O75, '[1]لیست محصولات شهریور ۱۴۰۳'!B:F,5,0)</f>
        <v>#N/A</v>
      </c>
      <c r="T75" s="21" t="e">
        <f>VLOOKUP(O75, '[1]لیست محصولات شهریور ۱۴۰۳'!B:G,6,0)</f>
        <v>#N/A</v>
      </c>
      <c r="U75" s="22"/>
      <c r="V75" s="23">
        <f t="shared" si="7"/>
        <v>0</v>
      </c>
      <c r="W75" s="19">
        <f t="shared" si="8"/>
        <v>0</v>
      </c>
      <c r="X75" s="21" t="e">
        <f t="shared" si="9"/>
        <v>#N/A</v>
      </c>
      <c r="Y75" s="24"/>
      <c r="Z75" s="21" t="e">
        <f t="shared" si="10"/>
        <v>#N/A</v>
      </c>
      <c r="AA75" s="25"/>
      <c r="AB75" s="20"/>
      <c r="AC75" s="26"/>
      <c r="AD75" s="65"/>
      <c r="AE75" s="26"/>
      <c r="AF75" s="27"/>
      <c r="AG75" s="28" t="str">
        <f t="shared" si="11"/>
        <v>FALSE</v>
      </c>
      <c r="AH75" s="7" t="str">
        <f t="shared" si="13"/>
        <v xml:space="preserve">   -   </v>
      </c>
    </row>
    <row r="76" spans="1:34" ht="22.35" customHeight="1">
      <c r="A76" s="14"/>
      <c r="B76" s="14"/>
      <c r="C76" s="14"/>
      <c r="D76" s="14"/>
      <c r="E76" s="14"/>
      <c r="F76" s="15"/>
      <c r="G76" s="16"/>
      <c r="H76" s="17"/>
      <c r="I76" s="16"/>
      <c r="J76" s="16"/>
      <c r="K76" s="18" t="str">
        <f t="shared" ca="1" si="12"/>
        <v/>
      </c>
      <c r="L76" s="19"/>
      <c r="M76" s="19"/>
      <c r="N76" s="19"/>
      <c r="O76" s="16"/>
      <c r="P76" s="16"/>
      <c r="Q76" s="20" t="e">
        <f>VLOOKUP(O76, '[1]لیست محصولات شهریور ۱۴۰۳'!B:C,2,0)</f>
        <v>#N/A</v>
      </c>
      <c r="R76" s="16"/>
      <c r="S76" s="19" t="e">
        <f>VLOOKUP(O76, '[1]لیست محصولات شهریور ۱۴۰۳'!B:F,5,0)</f>
        <v>#N/A</v>
      </c>
      <c r="T76" s="21" t="e">
        <f>VLOOKUP(O76, '[1]لیست محصولات شهریور ۱۴۰۳'!B:G,6,0)</f>
        <v>#N/A</v>
      </c>
      <c r="U76" s="22"/>
      <c r="V76" s="23">
        <f t="shared" si="7"/>
        <v>0</v>
      </c>
      <c r="W76" s="19">
        <f t="shared" si="8"/>
        <v>0</v>
      </c>
      <c r="X76" s="21" t="e">
        <f t="shared" si="9"/>
        <v>#N/A</v>
      </c>
      <c r="Y76" s="24"/>
      <c r="Z76" s="21" t="e">
        <f t="shared" si="10"/>
        <v>#N/A</v>
      </c>
      <c r="AA76" s="25"/>
      <c r="AB76" s="20"/>
      <c r="AC76" s="26"/>
      <c r="AD76" s="65"/>
      <c r="AE76" s="26"/>
      <c r="AF76" s="27"/>
      <c r="AG76" s="28" t="str">
        <f t="shared" si="11"/>
        <v>FALSE</v>
      </c>
      <c r="AH76" s="7" t="str">
        <f t="shared" si="13"/>
        <v xml:space="preserve">   -   </v>
      </c>
    </row>
    <row r="77" spans="1:34" ht="22.35" customHeight="1">
      <c r="A77" s="14"/>
      <c r="B77" s="14"/>
      <c r="C77" s="14"/>
      <c r="D77" s="14"/>
      <c r="E77" s="14"/>
      <c r="F77" s="15"/>
      <c r="G77" s="16"/>
      <c r="H77" s="17"/>
      <c r="I77" s="16"/>
      <c r="J77" s="16"/>
      <c r="K77" s="18" t="str">
        <f t="shared" ca="1" si="12"/>
        <v/>
      </c>
      <c r="L77" s="19"/>
      <c r="M77" s="19"/>
      <c r="N77" s="19"/>
      <c r="O77" s="16"/>
      <c r="P77" s="16"/>
      <c r="Q77" s="20" t="e">
        <f>VLOOKUP(O77, '[1]لیست محصولات شهریور ۱۴۰۳'!B:C,2,0)</f>
        <v>#N/A</v>
      </c>
      <c r="R77" s="16"/>
      <c r="S77" s="19" t="e">
        <f>VLOOKUP(O77, '[1]لیست محصولات شهریور ۱۴۰۳'!B:F,5,0)</f>
        <v>#N/A</v>
      </c>
      <c r="T77" s="21" t="e">
        <f>VLOOKUP(O77, '[1]لیست محصولات شهریور ۱۴۰۳'!B:G,6,0)</f>
        <v>#N/A</v>
      </c>
      <c r="U77" s="22"/>
      <c r="V77" s="23">
        <f t="shared" si="7"/>
        <v>0</v>
      </c>
      <c r="W77" s="19">
        <f t="shared" si="8"/>
        <v>0</v>
      </c>
      <c r="X77" s="21" t="e">
        <f t="shared" si="9"/>
        <v>#N/A</v>
      </c>
      <c r="Y77" s="24"/>
      <c r="Z77" s="21" t="e">
        <f t="shared" si="10"/>
        <v>#N/A</v>
      </c>
      <c r="AA77" s="25"/>
      <c r="AB77" s="20"/>
      <c r="AC77" s="26"/>
      <c r="AD77" s="65"/>
      <c r="AE77" s="26"/>
      <c r="AF77" s="27"/>
      <c r="AG77" s="28" t="str">
        <f t="shared" si="11"/>
        <v>FALSE</v>
      </c>
      <c r="AH77" s="7" t="str">
        <f t="shared" si="13"/>
        <v xml:space="preserve">   -   </v>
      </c>
    </row>
    <row r="78" spans="1:34" ht="22.35" customHeight="1">
      <c r="A78" s="14"/>
      <c r="B78" s="14"/>
      <c r="C78" s="14"/>
      <c r="D78" s="14"/>
      <c r="E78" s="14"/>
      <c r="F78" s="15"/>
      <c r="G78" s="16"/>
      <c r="H78" s="17"/>
      <c r="I78" s="16"/>
      <c r="J78" s="16"/>
      <c r="K78" s="18" t="str">
        <f t="shared" ca="1" si="12"/>
        <v/>
      </c>
      <c r="L78" s="19"/>
      <c r="M78" s="19"/>
      <c r="N78" s="19"/>
      <c r="O78" s="16"/>
      <c r="P78" s="16"/>
      <c r="Q78" s="20" t="e">
        <f>VLOOKUP(O78, '[1]لیست محصولات شهریور ۱۴۰۳'!B:C,2,0)</f>
        <v>#N/A</v>
      </c>
      <c r="R78" s="16"/>
      <c r="S78" s="19" t="e">
        <f>VLOOKUP(O78, '[1]لیست محصولات شهریور ۱۴۰۳'!B:F,5,0)</f>
        <v>#N/A</v>
      </c>
      <c r="T78" s="21" t="e">
        <f>VLOOKUP(O78, '[1]لیست محصولات شهریور ۱۴۰۳'!B:G,6,0)</f>
        <v>#N/A</v>
      </c>
      <c r="U78" s="22"/>
      <c r="V78" s="23">
        <f t="shared" si="7"/>
        <v>0</v>
      </c>
      <c r="W78" s="19">
        <f t="shared" si="8"/>
        <v>0</v>
      </c>
      <c r="X78" s="21" t="e">
        <f t="shared" si="9"/>
        <v>#N/A</v>
      </c>
      <c r="Y78" s="24"/>
      <c r="Z78" s="21" t="e">
        <f t="shared" si="10"/>
        <v>#N/A</v>
      </c>
      <c r="AA78" s="25"/>
      <c r="AB78" s="20"/>
      <c r="AC78" s="26"/>
      <c r="AD78" s="65"/>
      <c r="AE78" s="26"/>
      <c r="AF78" s="27"/>
      <c r="AG78" s="28" t="str">
        <f t="shared" si="11"/>
        <v>FALSE</v>
      </c>
      <c r="AH78" s="7" t="str">
        <f t="shared" si="13"/>
        <v xml:space="preserve">   -   </v>
      </c>
    </row>
    <row r="79" spans="1:34" ht="22.35" customHeight="1">
      <c r="A79" s="14"/>
      <c r="B79" s="14"/>
      <c r="C79" s="14"/>
      <c r="D79" s="14"/>
      <c r="E79" s="14"/>
      <c r="F79" s="15"/>
      <c r="G79" s="16"/>
      <c r="H79" s="17"/>
      <c r="I79" s="16"/>
      <c r="J79" s="16"/>
      <c r="K79" s="18" t="str">
        <f t="shared" ca="1" si="12"/>
        <v/>
      </c>
      <c r="L79" s="19"/>
      <c r="M79" s="19"/>
      <c r="N79" s="19"/>
      <c r="O79" s="16"/>
      <c r="P79" s="16"/>
      <c r="Q79" s="20" t="e">
        <f>VLOOKUP(O79, '[1]لیست محصولات شهریور ۱۴۰۳'!B:C,2,0)</f>
        <v>#N/A</v>
      </c>
      <c r="R79" s="16"/>
      <c r="S79" s="19" t="e">
        <f>VLOOKUP(O79, '[1]لیست محصولات شهریور ۱۴۰۳'!B:F,5,0)</f>
        <v>#N/A</v>
      </c>
      <c r="T79" s="21" t="e">
        <f>VLOOKUP(O79, '[1]لیست محصولات شهریور ۱۴۰۳'!B:G,6,0)</f>
        <v>#N/A</v>
      </c>
      <c r="U79" s="22"/>
      <c r="V79" s="23">
        <f t="shared" si="7"/>
        <v>0</v>
      </c>
      <c r="W79" s="19">
        <f t="shared" si="8"/>
        <v>0</v>
      </c>
      <c r="X79" s="21" t="e">
        <f t="shared" si="9"/>
        <v>#N/A</v>
      </c>
      <c r="Y79" s="24"/>
      <c r="Z79" s="21" t="e">
        <f t="shared" si="10"/>
        <v>#N/A</v>
      </c>
      <c r="AA79" s="25"/>
      <c r="AB79" s="20"/>
      <c r="AC79" s="26"/>
      <c r="AD79" s="65"/>
      <c r="AE79" s="26"/>
      <c r="AF79" s="27"/>
      <c r="AG79" s="28" t="str">
        <f t="shared" si="11"/>
        <v>FALSE</v>
      </c>
      <c r="AH79" s="7" t="str">
        <f t="shared" si="13"/>
        <v xml:space="preserve">   -   </v>
      </c>
    </row>
    <row r="80" spans="1:34" ht="22.35" customHeight="1">
      <c r="A80" s="14"/>
      <c r="B80" s="14"/>
      <c r="C80" s="14"/>
      <c r="D80" s="14"/>
      <c r="E80" s="14"/>
      <c r="F80" s="15"/>
      <c r="G80" s="16"/>
      <c r="H80" s="17"/>
      <c r="I80" s="16"/>
      <c r="J80" s="16"/>
      <c r="K80" s="18" t="str">
        <f t="shared" ca="1" si="12"/>
        <v/>
      </c>
      <c r="L80" s="19"/>
      <c r="M80" s="19"/>
      <c r="N80" s="19"/>
      <c r="O80" s="16"/>
      <c r="P80" s="16"/>
      <c r="Q80" s="20" t="e">
        <f>VLOOKUP(O80, '[1]لیست محصولات شهریور ۱۴۰۳'!B:C,2,0)</f>
        <v>#N/A</v>
      </c>
      <c r="R80" s="16"/>
      <c r="S80" s="19" t="e">
        <f>VLOOKUP(O80, '[1]لیست محصولات شهریور ۱۴۰۳'!B:F,5,0)</f>
        <v>#N/A</v>
      </c>
      <c r="T80" s="21" t="e">
        <f>VLOOKUP(O80, '[1]لیست محصولات شهریور ۱۴۰۳'!B:G,6,0)</f>
        <v>#N/A</v>
      </c>
      <c r="U80" s="22"/>
      <c r="V80" s="23">
        <f t="shared" si="7"/>
        <v>0</v>
      </c>
      <c r="W80" s="19">
        <f t="shared" si="8"/>
        <v>0</v>
      </c>
      <c r="X80" s="21" t="e">
        <f t="shared" si="9"/>
        <v>#N/A</v>
      </c>
      <c r="Y80" s="24"/>
      <c r="Z80" s="21" t="e">
        <f t="shared" si="10"/>
        <v>#N/A</v>
      </c>
      <c r="AA80" s="25"/>
      <c r="AB80" s="20"/>
      <c r="AC80" s="26"/>
      <c r="AD80" s="65"/>
      <c r="AE80" s="26"/>
      <c r="AF80" s="27"/>
      <c r="AG80" s="28" t="str">
        <f t="shared" si="11"/>
        <v>FALSE</v>
      </c>
      <c r="AH80" s="7" t="str">
        <f t="shared" si="13"/>
        <v xml:space="preserve">   -   </v>
      </c>
    </row>
    <row r="81" spans="1:34" ht="22.35" customHeight="1">
      <c r="A81" s="14"/>
      <c r="B81" s="14"/>
      <c r="C81" s="14"/>
      <c r="D81" s="14"/>
      <c r="E81" s="14"/>
      <c r="F81" s="15"/>
      <c r="G81" s="16"/>
      <c r="H81" s="17"/>
      <c r="I81" s="16"/>
      <c r="J81" s="16"/>
      <c r="K81" s="18" t="str">
        <f t="shared" ca="1" si="12"/>
        <v/>
      </c>
      <c r="L81" s="19"/>
      <c r="M81" s="19"/>
      <c r="N81" s="19"/>
      <c r="O81" s="16"/>
      <c r="P81" s="16"/>
      <c r="Q81" s="20" t="e">
        <f>VLOOKUP(O81, '[1]لیست محصولات شهریور ۱۴۰۳'!B:C,2,0)</f>
        <v>#N/A</v>
      </c>
      <c r="R81" s="16"/>
      <c r="S81" s="19" t="e">
        <f>VLOOKUP(O81, '[1]لیست محصولات شهریور ۱۴۰۳'!B:F,5,0)</f>
        <v>#N/A</v>
      </c>
      <c r="T81" s="21" t="e">
        <f>VLOOKUP(O81, '[1]لیست محصولات شهریور ۱۴۰۳'!B:G,6,0)</f>
        <v>#N/A</v>
      </c>
      <c r="U81" s="22"/>
      <c r="V81" s="23">
        <f t="shared" si="7"/>
        <v>0</v>
      </c>
      <c r="W81" s="19">
        <f t="shared" si="8"/>
        <v>0</v>
      </c>
      <c r="X81" s="21" t="e">
        <f t="shared" si="9"/>
        <v>#N/A</v>
      </c>
      <c r="Y81" s="24"/>
      <c r="Z81" s="21" t="e">
        <f t="shared" si="10"/>
        <v>#N/A</v>
      </c>
      <c r="AA81" s="25"/>
      <c r="AB81" s="20"/>
      <c r="AC81" s="26"/>
      <c r="AD81" s="65"/>
      <c r="AE81" s="26"/>
      <c r="AF81" s="27"/>
      <c r="AG81" s="28" t="str">
        <f t="shared" si="11"/>
        <v>FALSE</v>
      </c>
      <c r="AH81" s="7" t="str">
        <f t="shared" si="13"/>
        <v xml:space="preserve">   -   </v>
      </c>
    </row>
    <row r="82" spans="1:34" ht="22.35" customHeight="1">
      <c r="A82" s="14"/>
      <c r="B82" s="14"/>
      <c r="C82" s="14"/>
      <c r="D82" s="14"/>
      <c r="E82" s="14" t="b">
        <v>0</v>
      </c>
      <c r="F82" s="15"/>
      <c r="G82" s="16"/>
      <c r="H82" s="17"/>
      <c r="I82" s="16"/>
      <c r="J82" s="16"/>
      <c r="K82" s="18" t="str">
        <f t="shared" ca="1" si="12"/>
        <v/>
      </c>
      <c r="L82" s="19"/>
      <c r="M82" s="19"/>
      <c r="N82" s="19"/>
      <c r="O82" s="16"/>
      <c r="P82" s="16"/>
      <c r="Q82" s="20" t="e">
        <f>VLOOKUP(O82, '[1]لیست محصولات شهریور ۱۴۰۳'!B:C,2,0)</f>
        <v>#N/A</v>
      </c>
      <c r="R82" s="16"/>
      <c r="S82" s="19" t="e">
        <f>VLOOKUP(O82, '[1]لیست محصولات شهریور ۱۴۰۳'!B:F,5,0)</f>
        <v>#N/A</v>
      </c>
      <c r="T82" s="21" t="e">
        <f>VLOOKUP(O82, '[1]لیست محصولات شهریور ۱۴۰۳'!B:G,6,0)</f>
        <v>#N/A</v>
      </c>
      <c r="U82" s="22"/>
      <c r="V82" s="23">
        <f t="shared" si="7"/>
        <v>0</v>
      </c>
      <c r="W82" s="19">
        <f t="shared" si="8"/>
        <v>0</v>
      </c>
      <c r="X82" s="21" t="e">
        <f t="shared" si="9"/>
        <v>#N/A</v>
      </c>
      <c r="Y82" s="24"/>
      <c r="Z82" s="21" t="e">
        <f t="shared" si="10"/>
        <v>#N/A</v>
      </c>
      <c r="AA82" s="25"/>
      <c r="AB82" s="20"/>
      <c r="AC82" s="26"/>
      <c r="AD82" s="65"/>
      <c r="AE82" s="26"/>
      <c r="AF82" s="27"/>
      <c r="AG82" s="28" t="str">
        <f t="shared" si="11"/>
        <v>FALSE</v>
      </c>
      <c r="AH82" s="7" t="str">
        <f t="shared" si="13"/>
        <v xml:space="preserve">   -   </v>
      </c>
    </row>
    <row r="83" spans="1:34" ht="22.35" customHeight="1">
      <c r="A83" s="14"/>
      <c r="B83" s="14"/>
      <c r="C83" s="14"/>
      <c r="D83" s="14"/>
      <c r="E83" s="14"/>
      <c r="F83" s="15"/>
      <c r="G83" s="16"/>
      <c r="H83" s="17"/>
      <c r="I83" s="16"/>
      <c r="J83" s="16"/>
      <c r="K83" s="18" t="str">
        <f t="shared" ca="1" si="12"/>
        <v/>
      </c>
      <c r="L83" s="19"/>
      <c r="M83" s="19"/>
      <c r="N83" s="19"/>
      <c r="O83" s="16"/>
      <c r="P83" s="16"/>
      <c r="Q83" s="20" t="e">
        <f>VLOOKUP(O83, '[1]لیست محصولات شهریور ۱۴۰۳'!B:C,2,0)</f>
        <v>#N/A</v>
      </c>
      <c r="R83" s="16"/>
      <c r="S83" s="19" t="e">
        <f>VLOOKUP(O83, '[1]لیست محصولات شهریور ۱۴۰۳'!B:F,5,0)</f>
        <v>#N/A</v>
      </c>
      <c r="T83" s="21" t="e">
        <f>VLOOKUP(O83, '[1]لیست محصولات شهریور ۱۴۰۳'!B:G,6,0)</f>
        <v>#N/A</v>
      </c>
      <c r="U83" s="22"/>
      <c r="V83" s="23">
        <f t="shared" si="7"/>
        <v>0</v>
      </c>
      <c r="W83" s="19">
        <f t="shared" si="8"/>
        <v>0</v>
      </c>
      <c r="X83" s="21" t="e">
        <f t="shared" si="9"/>
        <v>#N/A</v>
      </c>
      <c r="Y83" s="24"/>
      <c r="Z83" s="21" t="e">
        <f t="shared" si="10"/>
        <v>#N/A</v>
      </c>
      <c r="AA83" s="25"/>
      <c r="AB83" s="20"/>
      <c r="AC83" s="26"/>
      <c r="AD83" s="65"/>
      <c r="AE83" s="26"/>
      <c r="AF83" s="27"/>
      <c r="AG83" s="28" t="str">
        <f t="shared" si="11"/>
        <v>FALSE</v>
      </c>
      <c r="AH83" s="7" t="str">
        <f t="shared" si="13"/>
        <v xml:space="preserve">   -   </v>
      </c>
    </row>
    <row r="84" spans="1:34" ht="22.35" customHeight="1">
      <c r="A84" s="14"/>
      <c r="B84" s="14"/>
      <c r="C84" s="14"/>
      <c r="D84" s="14"/>
      <c r="E84" s="14"/>
      <c r="F84" s="15"/>
      <c r="G84" s="16"/>
      <c r="H84" s="17"/>
      <c r="I84" s="16"/>
      <c r="J84" s="16"/>
      <c r="K84" s="18" t="str">
        <f t="shared" ca="1" si="12"/>
        <v/>
      </c>
      <c r="L84" s="19"/>
      <c r="M84" s="19"/>
      <c r="N84" s="19"/>
      <c r="O84" s="16"/>
      <c r="P84" s="16"/>
      <c r="Q84" s="20" t="e">
        <f>VLOOKUP(O84, '[1]لیست محصولات شهریور ۱۴۰۳'!B:C,2,0)</f>
        <v>#N/A</v>
      </c>
      <c r="R84" s="16"/>
      <c r="S84" s="19" t="e">
        <f>VLOOKUP(O84, '[1]لیست محصولات شهریور ۱۴۰۳'!B:F,5,0)</f>
        <v>#N/A</v>
      </c>
      <c r="T84" s="21" t="e">
        <f>VLOOKUP(O84, '[1]لیست محصولات شهریور ۱۴۰۳'!B:G,6,0)</f>
        <v>#N/A</v>
      </c>
      <c r="U84" s="22"/>
      <c r="V84" s="23">
        <f t="shared" si="7"/>
        <v>0</v>
      </c>
      <c r="W84" s="19">
        <f t="shared" si="8"/>
        <v>0</v>
      </c>
      <c r="X84" s="21" t="e">
        <f t="shared" si="9"/>
        <v>#N/A</v>
      </c>
      <c r="Y84" s="24"/>
      <c r="Z84" s="21" t="e">
        <f t="shared" si="10"/>
        <v>#N/A</v>
      </c>
      <c r="AA84" s="25"/>
      <c r="AB84" s="20"/>
      <c r="AC84" s="26"/>
      <c r="AD84" s="65"/>
      <c r="AE84" s="26"/>
      <c r="AF84" s="27"/>
      <c r="AG84" s="28" t="str">
        <f t="shared" si="11"/>
        <v>FALSE</v>
      </c>
      <c r="AH84" s="7" t="str">
        <f t="shared" si="13"/>
        <v xml:space="preserve">   -   </v>
      </c>
    </row>
    <row r="85" spans="1:34" ht="22.35" customHeight="1">
      <c r="A85" s="14"/>
      <c r="B85" s="14"/>
      <c r="C85" s="14"/>
      <c r="D85" s="14"/>
      <c r="E85" s="14"/>
      <c r="F85" s="15"/>
      <c r="G85" s="16"/>
      <c r="H85" s="17"/>
      <c r="I85" s="16"/>
      <c r="J85" s="16"/>
      <c r="K85" s="18" t="str">
        <f t="shared" ca="1" si="12"/>
        <v/>
      </c>
      <c r="L85" s="19"/>
      <c r="M85" s="19"/>
      <c r="N85" s="19"/>
      <c r="O85" s="16"/>
      <c r="P85" s="16"/>
      <c r="Q85" s="20" t="e">
        <f>VLOOKUP(O85, '[1]لیست محصولات شهریور ۱۴۰۳'!B:C,2,0)</f>
        <v>#N/A</v>
      </c>
      <c r="R85" s="16"/>
      <c r="S85" s="19" t="e">
        <f>VLOOKUP(O85, '[1]لیست محصولات شهریور ۱۴۰۳'!B:F,5,0)</f>
        <v>#N/A</v>
      </c>
      <c r="T85" s="21" t="e">
        <f>VLOOKUP(O85, '[1]لیست محصولات شهریور ۱۴۰۳'!B:G,6,0)</f>
        <v>#N/A</v>
      </c>
      <c r="U85" s="22"/>
      <c r="V85" s="23">
        <f t="shared" si="7"/>
        <v>0</v>
      </c>
      <c r="W85" s="19">
        <f t="shared" si="8"/>
        <v>0</v>
      </c>
      <c r="X85" s="21" t="e">
        <f t="shared" si="9"/>
        <v>#N/A</v>
      </c>
      <c r="Y85" s="24"/>
      <c r="Z85" s="21" t="e">
        <f t="shared" si="10"/>
        <v>#N/A</v>
      </c>
      <c r="AA85" s="25"/>
      <c r="AB85" s="20"/>
      <c r="AC85" s="26"/>
      <c r="AD85" s="65"/>
      <c r="AE85" s="26"/>
      <c r="AF85" s="27"/>
      <c r="AG85" s="28" t="str">
        <f t="shared" si="11"/>
        <v>FALSE</v>
      </c>
      <c r="AH85" s="7" t="str">
        <f t="shared" si="13"/>
        <v xml:space="preserve">   -   </v>
      </c>
    </row>
    <row r="86" spans="1:34" ht="22.35" customHeight="1">
      <c r="A86" s="14"/>
      <c r="B86" s="14"/>
      <c r="C86" s="14"/>
      <c r="D86" s="14"/>
      <c r="E86" s="14"/>
      <c r="F86" s="15"/>
      <c r="G86" s="16"/>
      <c r="H86" s="17"/>
      <c r="I86" s="16"/>
      <c r="J86" s="16"/>
      <c r="K86" s="18" t="str">
        <f t="shared" ca="1" si="12"/>
        <v/>
      </c>
      <c r="L86" s="19"/>
      <c r="M86" s="19"/>
      <c r="N86" s="19"/>
      <c r="O86" s="16"/>
      <c r="P86" s="16"/>
      <c r="Q86" s="20" t="e">
        <f>VLOOKUP(O86, '[1]لیست محصولات شهریور ۱۴۰۳'!B:C,2,0)</f>
        <v>#N/A</v>
      </c>
      <c r="R86" s="16"/>
      <c r="S86" s="19" t="e">
        <f>VLOOKUP(O86, '[1]لیست محصولات شهریور ۱۴۰۳'!B:F,5,0)</f>
        <v>#N/A</v>
      </c>
      <c r="T86" s="21" t="e">
        <f>VLOOKUP(O86, '[1]لیست محصولات شهریور ۱۴۰۳'!B:G,6,0)</f>
        <v>#N/A</v>
      </c>
      <c r="U86" s="22"/>
      <c r="V86" s="23">
        <f t="shared" si="7"/>
        <v>0</v>
      </c>
      <c r="W86" s="19">
        <f t="shared" si="8"/>
        <v>0</v>
      </c>
      <c r="X86" s="21" t="e">
        <f t="shared" si="9"/>
        <v>#N/A</v>
      </c>
      <c r="Y86" s="24"/>
      <c r="Z86" s="21" t="e">
        <f t="shared" si="10"/>
        <v>#N/A</v>
      </c>
      <c r="AA86" s="25"/>
      <c r="AB86" s="20"/>
      <c r="AC86" s="26"/>
      <c r="AD86" s="65"/>
      <c r="AE86" s="26"/>
      <c r="AF86" s="27"/>
      <c r="AG86" s="28" t="str">
        <f t="shared" si="11"/>
        <v>FALSE</v>
      </c>
      <c r="AH86" s="7" t="str">
        <f t="shared" si="13"/>
        <v xml:space="preserve">   -   </v>
      </c>
    </row>
    <row r="87" spans="1:34" ht="22.35" customHeight="1">
      <c r="A87" s="14" t="b">
        <v>0</v>
      </c>
      <c r="B87" s="14"/>
      <c r="C87" s="14" t="b">
        <v>0</v>
      </c>
      <c r="D87" s="14"/>
      <c r="E87" s="14" t="b">
        <v>0</v>
      </c>
      <c r="F87" s="15"/>
      <c r="G87" s="16"/>
      <c r="H87" s="17"/>
      <c r="I87" s="16"/>
      <c r="J87" s="16"/>
      <c r="K87" s="18" t="str">
        <f t="shared" ca="1" si="12"/>
        <v/>
      </c>
      <c r="L87" s="19"/>
      <c r="M87" s="19"/>
      <c r="N87" s="19"/>
      <c r="O87" s="16"/>
      <c r="P87" s="16"/>
      <c r="Q87" s="20" t="e">
        <f>VLOOKUP(O87, '[1]لیست محصولات شهریور ۱۴۰۳'!B:C,2,0)</f>
        <v>#N/A</v>
      </c>
      <c r="R87" s="16"/>
      <c r="S87" s="19" t="e">
        <f>VLOOKUP(O87, '[1]لیست محصولات شهریور ۱۴۰۳'!B:F,5,0)</f>
        <v>#N/A</v>
      </c>
      <c r="T87" s="21" t="e">
        <f>VLOOKUP(O87, '[1]لیست محصولات شهریور ۱۴۰۳'!B:G,6,0)</f>
        <v>#N/A</v>
      </c>
      <c r="U87" s="22"/>
      <c r="V87" s="23">
        <f t="shared" si="7"/>
        <v>0</v>
      </c>
      <c r="W87" s="19">
        <f t="shared" si="8"/>
        <v>0</v>
      </c>
      <c r="X87" s="21" t="e">
        <f t="shared" si="9"/>
        <v>#N/A</v>
      </c>
      <c r="Y87" s="24"/>
      <c r="Z87" s="21" t="e">
        <f t="shared" si="10"/>
        <v>#N/A</v>
      </c>
      <c r="AA87" s="25"/>
      <c r="AB87" s="20"/>
      <c r="AC87" s="26"/>
      <c r="AD87" s="65"/>
      <c r="AE87" s="26"/>
      <c r="AF87" s="27"/>
      <c r="AG87" s="28" t="str">
        <f t="shared" si="11"/>
        <v>FALSE</v>
      </c>
      <c r="AH87" s="7" t="str">
        <f t="shared" si="13"/>
        <v xml:space="preserve">   -   </v>
      </c>
    </row>
    <row r="88" spans="1:34" ht="22.35" customHeight="1">
      <c r="A88" s="14"/>
      <c r="B88" s="14"/>
      <c r="C88" s="14"/>
      <c r="D88" s="14"/>
      <c r="E88" s="14"/>
      <c r="F88" s="15"/>
      <c r="G88" s="16"/>
      <c r="H88" s="17"/>
      <c r="I88" s="16"/>
      <c r="J88" s="16"/>
      <c r="K88" s="18"/>
      <c r="L88" s="19"/>
      <c r="M88" s="19"/>
      <c r="N88" s="19"/>
      <c r="O88" s="16"/>
      <c r="P88" s="16"/>
      <c r="Q88" s="20" t="e">
        <f>VLOOKUP(O88, '[1]لیست محصولات شهریور ۱۴۰۳'!B:C,2,0)</f>
        <v>#N/A</v>
      </c>
      <c r="R88" s="16"/>
      <c r="S88" s="19" t="e">
        <f>VLOOKUP(O88, '[1]لیست محصولات شهریور ۱۴۰۳'!B:F,5,0)</f>
        <v>#N/A</v>
      </c>
      <c r="T88" s="21" t="e">
        <f>VLOOKUP(O88, '[1]لیست محصولات شهریور ۱۴۰۳'!B:G,6,0)</f>
        <v>#N/A</v>
      </c>
      <c r="U88" s="22"/>
      <c r="V88" s="23">
        <f t="shared" si="7"/>
        <v>0</v>
      </c>
      <c r="W88" s="19">
        <f t="shared" si="8"/>
        <v>0</v>
      </c>
      <c r="X88" s="21" t="e">
        <f t="shared" si="9"/>
        <v>#N/A</v>
      </c>
      <c r="Y88" s="24"/>
      <c r="Z88" s="21" t="e">
        <f t="shared" si="10"/>
        <v>#N/A</v>
      </c>
      <c r="AA88" s="25"/>
      <c r="AB88" s="20"/>
      <c r="AC88" s="26"/>
      <c r="AD88" s="65"/>
      <c r="AE88" s="26"/>
      <c r="AF88" s="27"/>
      <c r="AG88" s="28"/>
      <c r="AH88" s="7" t="str">
        <f t="shared" si="13"/>
        <v xml:space="preserve">   -   </v>
      </c>
    </row>
    <row r="89" spans="1:34" ht="22.35" customHeight="1">
      <c r="A89" s="14"/>
      <c r="B89" s="14"/>
      <c r="C89" s="14"/>
      <c r="D89" s="14"/>
      <c r="E89" s="14"/>
      <c r="F89" s="15"/>
      <c r="G89" s="16"/>
      <c r="H89" s="17"/>
      <c r="I89" s="16"/>
      <c r="J89" s="16"/>
      <c r="K89" s="18"/>
      <c r="L89" s="19"/>
      <c r="M89" s="19"/>
      <c r="N89" s="19"/>
      <c r="O89" s="16"/>
      <c r="P89" s="16"/>
      <c r="Q89" s="20" t="e">
        <f>VLOOKUP(O89, '[1]لیست محصولات شهریور ۱۴۰۳'!B:C,2,0)</f>
        <v>#N/A</v>
      </c>
      <c r="R89" s="16"/>
      <c r="S89" s="19" t="e">
        <f>VLOOKUP(O89, '[1]لیست محصولات شهریور ۱۴۰۳'!B:F,5,0)</f>
        <v>#N/A</v>
      </c>
      <c r="T89" s="21" t="e">
        <f>VLOOKUP(O89, '[1]لیست محصولات شهریور ۱۴۰۳'!B:G,6,0)</f>
        <v>#N/A</v>
      </c>
      <c r="U89" s="22"/>
      <c r="V89" s="23">
        <f t="shared" si="7"/>
        <v>0</v>
      </c>
      <c r="W89" s="19">
        <f t="shared" si="8"/>
        <v>0</v>
      </c>
      <c r="X89" s="21" t="e">
        <f t="shared" si="9"/>
        <v>#N/A</v>
      </c>
      <c r="Y89" s="24"/>
      <c r="Z89" s="21" t="e">
        <f t="shared" si="10"/>
        <v>#N/A</v>
      </c>
      <c r="AA89" s="25"/>
      <c r="AB89" s="20"/>
      <c r="AC89" s="26"/>
      <c r="AD89" s="65"/>
      <c r="AE89" s="26"/>
      <c r="AF89" s="27"/>
      <c r="AG89" s="28"/>
      <c r="AH89" s="7" t="str">
        <f t="shared" si="13"/>
        <v xml:space="preserve">   -   </v>
      </c>
    </row>
    <row r="90" spans="1:34" ht="22.35" customHeight="1">
      <c r="A90" s="14"/>
      <c r="B90" s="14"/>
      <c r="C90" s="14"/>
      <c r="D90" s="14"/>
      <c r="E90" s="14"/>
      <c r="F90" s="15"/>
      <c r="G90" s="16"/>
      <c r="H90" s="17"/>
      <c r="I90" s="16"/>
      <c r="J90" s="16"/>
      <c r="K90" s="18"/>
      <c r="L90" s="19"/>
      <c r="M90" s="19"/>
      <c r="N90" s="19"/>
      <c r="O90" s="16"/>
      <c r="P90" s="16"/>
      <c r="Q90" s="20" t="e">
        <f>VLOOKUP(O90, '[1]لیست محصولات شهریور ۱۴۰۳'!B:C,2,0)</f>
        <v>#N/A</v>
      </c>
      <c r="R90" s="16"/>
      <c r="S90" s="19" t="e">
        <f>VLOOKUP(O90, '[1]لیست محصولات شهریور ۱۴۰۳'!B:F,5,0)</f>
        <v>#N/A</v>
      </c>
      <c r="T90" s="21" t="e">
        <f>VLOOKUP(O90, '[1]لیست محصولات شهریور ۱۴۰۳'!B:G,6,0)</f>
        <v>#N/A</v>
      </c>
      <c r="U90" s="22"/>
      <c r="V90" s="23">
        <f t="shared" si="7"/>
        <v>0</v>
      </c>
      <c r="W90" s="19">
        <f t="shared" si="8"/>
        <v>0</v>
      </c>
      <c r="X90" s="21" t="e">
        <f t="shared" si="9"/>
        <v>#N/A</v>
      </c>
      <c r="Y90" s="24"/>
      <c r="Z90" s="21" t="e">
        <f t="shared" si="10"/>
        <v>#N/A</v>
      </c>
      <c r="AA90" s="25"/>
      <c r="AB90" s="20"/>
      <c r="AC90" s="26"/>
      <c r="AD90" s="65"/>
      <c r="AE90" s="26"/>
      <c r="AF90" s="27"/>
      <c r="AG90" s="28"/>
      <c r="AH90" s="7" t="str">
        <f t="shared" si="13"/>
        <v xml:space="preserve">   -   </v>
      </c>
    </row>
    <row r="91" spans="1:34" ht="22.35" customHeight="1">
      <c r="A91" s="14"/>
      <c r="B91" s="14"/>
      <c r="C91" s="14"/>
      <c r="D91" s="14"/>
      <c r="E91" s="14"/>
      <c r="F91" s="15"/>
      <c r="G91" s="16"/>
      <c r="H91" s="17"/>
      <c r="I91" s="16"/>
      <c r="J91" s="16"/>
      <c r="K91" s="18"/>
      <c r="L91" s="19"/>
      <c r="M91" s="19"/>
      <c r="N91" s="19"/>
      <c r="O91" s="16"/>
      <c r="P91" s="16"/>
      <c r="Q91" s="20" t="e">
        <f>VLOOKUP(O91, '[1]لیست محصولات شهریور ۱۴۰۳'!B:C,2,0)</f>
        <v>#N/A</v>
      </c>
      <c r="R91" s="16"/>
      <c r="S91" s="19" t="e">
        <f>VLOOKUP(O91, '[1]لیست محصولات شهریور ۱۴۰۳'!B:F,5,0)</f>
        <v>#N/A</v>
      </c>
      <c r="T91" s="21" t="e">
        <f>VLOOKUP(O91, '[1]لیست محصولات شهریور ۱۴۰۳'!B:G,6,0)</f>
        <v>#N/A</v>
      </c>
      <c r="U91" s="22"/>
      <c r="V91" s="23">
        <f t="shared" si="7"/>
        <v>0</v>
      </c>
      <c r="W91" s="19">
        <f t="shared" si="8"/>
        <v>0</v>
      </c>
      <c r="X91" s="21" t="e">
        <f t="shared" si="9"/>
        <v>#N/A</v>
      </c>
      <c r="Y91" s="24"/>
      <c r="Z91" s="21" t="e">
        <f t="shared" si="10"/>
        <v>#N/A</v>
      </c>
      <c r="AA91" s="25"/>
      <c r="AB91" s="20"/>
      <c r="AC91" s="26"/>
      <c r="AD91" s="65"/>
      <c r="AE91" s="26"/>
      <c r="AF91" s="27"/>
      <c r="AG91" s="28"/>
      <c r="AH91" s="7" t="str">
        <f t="shared" si="13"/>
        <v xml:space="preserve">   -   </v>
      </c>
    </row>
    <row r="92" spans="1:34" ht="22.35" customHeight="1">
      <c r="A92" s="14"/>
      <c r="B92" s="14"/>
      <c r="C92" s="14"/>
      <c r="D92" s="14"/>
      <c r="E92" s="14"/>
      <c r="F92" s="15"/>
      <c r="G92" s="16"/>
      <c r="H92" s="17"/>
      <c r="I92" s="16"/>
      <c r="J92" s="16"/>
      <c r="K92" s="18"/>
      <c r="L92" s="19"/>
      <c r="M92" s="19"/>
      <c r="N92" s="19"/>
      <c r="O92" s="16"/>
      <c r="P92" s="16"/>
      <c r="Q92" s="20" t="e">
        <f>VLOOKUP(O92, '[1]لیست محصولات شهریور ۱۴۰۳'!B:C,2,0)</f>
        <v>#N/A</v>
      </c>
      <c r="R92" s="16"/>
      <c r="S92" s="19" t="e">
        <f>VLOOKUP(O92, '[1]لیست محصولات شهریور ۱۴۰۳'!B:F,5,0)</f>
        <v>#N/A</v>
      </c>
      <c r="T92" s="21" t="e">
        <f>VLOOKUP(O92, '[1]لیست محصولات شهریور ۱۴۰۳'!B:G,6,0)</f>
        <v>#N/A</v>
      </c>
      <c r="U92" s="22"/>
      <c r="V92" s="23">
        <f t="shared" si="7"/>
        <v>0</v>
      </c>
      <c r="W92" s="19">
        <f t="shared" si="8"/>
        <v>0</v>
      </c>
      <c r="X92" s="21" t="e">
        <f t="shared" si="9"/>
        <v>#N/A</v>
      </c>
      <c r="Y92" s="24"/>
      <c r="Z92" s="21" t="e">
        <f t="shared" si="10"/>
        <v>#N/A</v>
      </c>
      <c r="AA92" s="25"/>
      <c r="AB92" s="20"/>
      <c r="AC92" s="26"/>
      <c r="AD92" s="65"/>
      <c r="AE92" s="26"/>
      <c r="AF92" s="27"/>
      <c r="AG92" s="28"/>
      <c r="AH92" s="7" t="str">
        <f t="shared" si="13"/>
        <v xml:space="preserve">   -   </v>
      </c>
    </row>
    <row r="93" spans="1:34" ht="22.35" customHeight="1">
      <c r="A93" s="14"/>
      <c r="B93" s="14"/>
      <c r="C93" s="14"/>
      <c r="D93" s="14"/>
      <c r="E93" s="14"/>
      <c r="F93" s="15"/>
      <c r="G93" s="16"/>
      <c r="H93" s="17"/>
      <c r="I93" s="16"/>
      <c r="J93" s="16"/>
      <c r="K93" s="18"/>
      <c r="L93" s="19"/>
      <c r="M93" s="19"/>
      <c r="N93" s="19"/>
      <c r="O93" s="16"/>
      <c r="P93" s="16"/>
      <c r="Q93" s="20" t="e">
        <f>VLOOKUP(O93, '[1]لیست محصولات شهریور ۱۴۰۳'!B:C,2,0)</f>
        <v>#N/A</v>
      </c>
      <c r="R93" s="16"/>
      <c r="S93" s="19" t="e">
        <f>VLOOKUP(O93, '[1]لیست محصولات شهریور ۱۴۰۳'!B:F,5,0)</f>
        <v>#N/A</v>
      </c>
      <c r="T93" s="21" t="e">
        <f>VLOOKUP(O93, '[1]لیست محصولات شهریور ۱۴۰۳'!B:G,6,0)</f>
        <v>#N/A</v>
      </c>
      <c r="U93" s="22"/>
      <c r="V93" s="23">
        <f t="shared" si="7"/>
        <v>0</v>
      </c>
      <c r="W93" s="19">
        <f t="shared" si="8"/>
        <v>0</v>
      </c>
      <c r="X93" s="21" t="e">
        <f t="shared" si="9"/>
        <v>#N/A</v>
      </c>
      <c r="Y93" s="24"/>
      <c r="Z93" s="21" t="e">
        <f t="shared" si="10"/>
        <v>#N/A</v>
      </c>
      <c r="AA93" s="25"/>
      <c r="AB93" s="20"/>
      <c r="AC93" s="26"/>
      <c r="AD93" s="65"/>
      <c r="AE93" s="26"/>
      <c r="AF93" s="27"/>
      <c r="AG93" s="28"/>
      <c r="AH93" s="7" t="str">
        <f t="shared" si="13"/>
        <v xml:space="preserve">   -   </v>
      </c>
    </row>
    <row r="94" spans="1:34" ht="22.35" customHeight="1">
      <c r="A94" s="14"/>
      <c r="B94" s="14"/>
      <c r="C94" s="14"/>
      <c r="D94" s="14"/>
      <c r="E94" s="14"/>
      <c r="F94" s="15"/>
      <c r="G94" s="16"/>
      <c r="H94" s="17"/>
      <c r="I94" s="16"/>
      <c r="J94" s="16"/>
      <c r="K94" s="18"/>
      <c r="L94" s="19"/>
      <c r="M94" s="19"/>
      <c r="N94" s="19"/>
      <c r="O94" s="16"/>
      <c r="P94" s="16"/>
      <c r="Q94" s="20" t="e">
        <f>VLOOKUP(O94, '[1]لیست محصولات شهریور ۱۴۰۳'!B:C,2,0)</f>
        <v>#N/A</v>
      </c>
      <c r="R94" s="16"/>
      <c r="S94" s="19" t="e">
        <f>VLOOKUP(O94, '[1]لیست محصولات شهریور ۱۴۰۳'!B:F,5,0)</f>
        <v>#N/A</v>
      </c>
      <c r="T94" s="21" t="e">
        <f>VLOOKUP(O94, '[1]لیست محصولات شهریور ۱۴۰۳'!B:G,6,0)</f>
        <v>#N/A</v>
      </c>
      <c r="U94" s="22"/>
      <c r="V94" s="23">
        <f t="shared" si="7"/>
        <v>0</v>
      </c>
      <c r="W94" s="19">
        <f t="shared" si="8"/>
        <v>0</v>
      </c>
      <c r="X94" s="21" t="e">
        <f t="shared" si="9"/>
        <v>#N/A</v>
      </c>
      <c r="Y94" s="24"/>
      <c r="Z94" s="21" t="e">
        <f t="shared" si="10"/>
        <v>#N/A</v>
      </c>
      <c r="AA94" s="25"/>
      <c r="AB94" s="20"/>
      <c r="AC94" s="26"/>
      <c r="AD94" s="65"/>
      <c r="AE94" s="26"/>
      <c r="AF94" s="27"/>
      <c r="AG94" s="28"/>
      <c r="AH94" s="7" t="str">
        <f t="shared" si="13"/>
        <v xml:space="preserve">   -   </v>
      </c>
    </row>
    <row r="95" spans="1:34" ht="22.35" customHeight="1">
      <c r="A95" s="14"/>
      <c r="B95" s="14"/>
      <c r="C95" s="14"/>
      <c r="D95" s="14"/>
      <c r="E95" s="14"/>
      <c r="F95" s="15"/>
      <c r="G95" s="16"/>
      <c r="H95" s="17"/>
      <c r="I95" s="16"/>
      <c r="J95" s="16"/>
      <c r="K95" s="18"/>
      <c r="L95" s="19"/>
      <c r="M95" s="19"/>
      <c r="N95" s="19"/>
      <c r="O95" s="16"/>
      <c r="P95" s="16"/>
      <c r="Q95" s="20" t="e">
        <f>VLOOKUP(O95, '[1]لیست محصولات شهریور ۱۴۰۳'!B:C,2,0)</f>
        <v>#N/A</v>
      </c>
      <c r="R95" s="16"/>
      <c r="S95" s="19" t="e">
        <f>VLOOKUP(O95, '[1]لیست محصولات شهریور ۱۴۰۳'!B:F,5,0)</f>
        <v>#N/A</v>
      </c>
      <c r="T95" s="21" t="e">
        <f>VLOOKUP(O95, '[1]لیست محصولات شهریور ۱۴۰۳'!B:G,6,0)</f>
        <v>#N/A</v>
      </c>
      <c r="U95" s="22"/>
      <c r="V95" s="23">
        <f t="shared" si="7"/>
        <v>0</v>
      </c>
      <c r="W95" s="19">
        <f t="shared" si="8"/>
        <v>0</v>
      </c>
      <c r="X95" s="21" t="e">
        <f t="shared" si="9"/>
        <v>#N/A</v>
      </c>
      <c r="Y95" s="24"/>
      <c r="Z95" s="21" t="e">
        <f t="shared" si="10"/>
        <v>#N/A</v>
      </c>
      <c r="AA95" s="25"/>
      <c r="AB95" s="20"/>
      <c r="AC95" s="26"/>
      <c r="AD95" s="65"/>
      <c r="AE95" s="26"/>
      <c r="AF95" s="27"/>
      <c r="AG95" s="28"/>
      <c r="AH95" s="7" t="str">
        <f t="shared" si="13"/>
        <v xml:space="preserve">   -   </v>
      </c>
    </row>
    <row r="96" spans="1:34" ht="22.35" customHeight="1">
      <c r="A96" s="14"/>
      <c r="B96" s="14"/>
      <c r="C96" s="14"/>
      <c r="D96" s="14"/>
      <c r="E96" s="14"/>
      <c r="F96" s="15"/>
      <c r="G96" s="16"/>
      <c r="H96" s="17"/>
      <c r="I96" s="16"/>
      <c r="J96" s="16"/>
      <c r="K96" s="18"/>
      <c r="L96" s="19"/>
      <c r="M96" s="19"/>
      <c r="N96" s="19"/>
      <c r="O96" s="16"/>
      <c r="P96" s="16"/>
      <c r="Q96" s="20" t="e">
        <f>VLOOKUP(O96, '[1]لیست محصولات شهریور ۱۴۰۳'!B:C,2,0)</f>
        <v>#N/A</v>
      </c>
      <c r="R96" s="16"/>
      <c r="S96" s="19" t="e">
        <f>VLOOKUP(O96, '[1]لیست محصولات شهریور ۱۴۰۳'!B:F,5,0)</f>
        <v>#N/A</v>
      </c>
      <c r="T96" s="21" t="e">
        <f>VLOOKUP(O96, '[1]لیست محصولات شهریور ۱۴۰۳'!B:G,6,0)</f>
        <v>#N/A</v>
      </c>
      <c r="U96" s="22"/>
      <c r="V96" s="23">
        <f t="shared" si="7"/>
        <v>0</v>
      </c>
      <c r="W96" s="19">
        <f t="shared" si="8"/>
        <v>0</v>
      </c>
      <c r="X96" s="21" t="e">
        <f t="shared" si="9"/>
        <v>#N/A</v>
      </c>
      <c r="Y96" s="24"/>
      <c r="Z96" s="21" t="e">
        <f t="shared" si="10"/>
        <v>#N/A</v>
      </c>
      <c r="AA96" s="25"/>
      <c r="AB96" s="20"/>
      <c r="AC96" s="26"/>
      <c r="AD96" s="65"/>
      <c r="AE96" s="26"/>
      <c r="AF96" s="27"/>
      <c r="AG96" s="28"/>
      <c r="AH96" s="7" t="str">
        <f t="shared" si="13"/>
        <v xml:space="preserve">   -   </v>
      </c>
    </row>
    <row r="97" spans="1:34" ht="22.35" customHeight="1">
      <c r="A97" s="14"/>
      <c r="B97" s="14"/>
      <c r="C97" s="14"/>
      <c r="D97" s="14"/>
      <c r="E97" s="14"/>
      <c r="F97" s="15"/>
      <c r="G97" s="16"/>
      <c r="H97" s="17"/>
      <c r="I97" s="16"/>
      <c r="J97" s="16"/>
      <c r="K97" s="18"/>
      <c r="L97" s="19"/>
      <c r="M97" s="19"/>
      <c r="N97" s="19"/>
      <c r="O97" s="16"/>
      <c r="P97" s="16"/>
      <c r="Q97" s="20" t="e">
        <f>VLOOKUP(O97, '[1]لیست محصولات شهریور ۱۴۰۳'!B:C,2,0)</f>
        <v>#N/A</v>
      </c>
      <c r="R97" s="16"/>
      <c r="S97" s="19" t="e">
        <f>VLOOKUP(O97, '[1]لیست محصولات شهریور ۱۴۰۳'!B:F,5,0)</f>
        <v>#N/A</v>
      </c>
      <c r="T97" s="21" t="e">
        <f>VLOOKUP(O97, '[1]لیست محصولات شهریور ۱۴۰۳'!B:G,6,0)</f>
        <v>#N/A</v>
      </c>
      <c r="U97" s="22"/>
      <c r="V97" s="23">
        <f t="shared" si="7"/>
        <v>0</v>
      </c>
      <c r="W97" s="19">
        <f t="shared" si="8"/>
        <v>0</v>
      </c>
      <c r="X97" s="21" t="e">
        <f t="shared" si="9"/>
        <v>#N/A</v>
      </c>
      <c r="Y97" s="24"/>
      <c r="Z97" s="21" t="e">
        <f t="shared" si="10"/>
        <v>#N/A</v>
      </c>
      <c r="AA97" s="25"/>
      <c r="AB97" s="20"/>
      <c r="AC97" s="26"/>
      <c r="AD97" s="65"/>
      <c r="AE97" s="26"/>
      <c r="AF97" s="27"/>
      <c r="AG97" s="28"/>
      <c r="AH97" s="7" t="str">
        <f t="shared" si="13"/>
        <v xml:space="preserve">   -   </v>
      </c>
    </row>
    <row r="98" spans="1:34" ht="22.35" customHeight="1">
      <c r="A98" s="14"/>
      <c r="B98" s="14"/>
      <c r="C98" s="14"/>
      <c r="D98" s="14"/>
      <c r="E98" s="14"/>
      <c r="F98" s="15"/>
      <c r="G98" s="16"/>
      <c r="H98" s="17"/>
      <c r="I98" s="16"/>
      <c r="J98" s="16"/>
      <c r="K98" s="18"/>
      <c r="L98" s="19"/>
      <c r="M98" s="19"/>
      <c r="N98" s="19"/>
      <c r="O98" s="16"/>
      <c r="P98" s="16"/>
      <c r="Q98" s="20" t="e">
        <f>VLOOKUP(O98, '[1]لیست محصولات شهریور ۱۴۰۳'!B:C,2,0)</f>
        <v>#N/A</v>
      </c>
      <c r="R98" s="16"/>
      <c r="S98" s="19" t="e">
        <f>VLOOKUP(O98, '[1]لیست محصولات شهریور ۱۴۰۳'!B:F,5,0)</f>
        <v>#N/A</v>
      </c>
      <c r="T98" s="21" t="e">
        <f>VLOOKUP(O98, '[1]لیست محصولات شهریور ۱۴۰۳'!B:G,6,0)</f>
        <v>#N/A</v>
      </c>
      <c r="U98" s="22"/>
      <c r="V98" s="23">
        <f t="shared" si="7"/>
        <v>0</v>
      </c>
      <c r="W98" s="19">
        <f t="shared" si="8"/>
        <v>0</v>
      </c>
      <c r="X98" s="21" t="e">
        <f t="shared" si="9"/>
        <v>#N/A</v>
      </c>
      <c r="Y98" s="24"/>
      <c r="Z98" s="21" t="e">
        <f t="shared" si="10"/>
        <v>#N/A</v>
      </c>
      <c r="AA98" s="25"/>
      <c r="AB98" s="20"/>
      <c r="AC98" s="26"/>
      <c r="AD98" s="65"/>
      <c r="AE98" s="26"/>
      <c r="AF98" s="27"/>
      <c r="AG98" s="28"/>
      <c r="AH98" s="7" t="str">
        <f t="shared" si="13"/>
        <v xml:space="preserve">   -   </v>
      </c>
    </row>
    <row r="99" spans="1:34" ht="22.35" customHeight="1">
      <c r="A99" s="14"/>
      <c r="B99" s="14"/>
      <c r="C99" s="14"/>
      <c r="D99" s="14"/>
      <c r="E99" s="14"/>
      <c r="F99" s="15"/>
      <c r="G99" s="16"/>
      <c r="H99" s="17"/>
      <c r="I99" s="16"/>
      <c r="J99" s="16"/>
      <c r="K99" s="18"/>
      <c r="L99" s="19"/>
      <c r="M99" s="19"/>
      <c r="N99" s="19"/>
      <c r="O99" s="16"/>
      <c r="P99" s="16"/>
      <c r="Q99" s="20" t="e">
        <f>VLOOKUP(O99, '[1]لیست محصولات شهریور ۱۴۰۳'!B:C,2,0)</f>
        <v>#N/A</v>
      </c>
      <c r="R99" s="16"/>
      <c r="S99" s="19" t="e">
        <f>VLOOKUP(O99, '[1]لیست محصولات شهریور ۱۴۰۳'!B:F,5,0)</f>
        <v>#N/A</v>
      </c>
      <c r="T99" s="21" t="e">
        <f>VLOOKUP(O99, '[1]لیست محصولات شهریور ۱۴۰۳'!B:G,6,0)</f>
        <v>#N/A</v>
      </c>
      <c r="U99" s="22"/>
      <c r="V99" s="23">
        <f t="shared" si="7"/>
        <v>0</v>
      </c>
      <c r="W99" s="19">
        <f t="shared" si="8"/>
        <v>0</v>
      </c>
      <c r="X99" s="21" t="e">
        <f t="shared" si="9"/>
        <v>#N/A</v>
      </c>
      <c r="Y99" s="24"/>
      <c r="Z99" s="21" t="e">
        <f t="shared" si="10"/>
        <v>#N/A</v>
      </c>
      <c r="AA99" s="25"/>
      <c r="AB99" s="20"/>
      <c r="AC99" s="26"/>
      <c r="AD99" s="65"/>
      <c r="AE99" s="26"/>
      <c r="AF99" s="27"/>
      <c r="AG99" s="28"/>
      <c r="AH99" s="7" t="str">
        <f t="shared" si="13"/>
        <v xml:space="preserve">   -   </v>
      </c>
    </row>
    <row r="100" spans="1:34" ht="22.35" customHeight="1">
      <c r="A100" s="14"/>
      <c r="B100" s="14"/>
      <c r="C100" s="14"/>
      <c r="D100" s="14"/>
      <c r="E100" s="14"/>
      <c r="F100" s="15"/>
      <c r="G100" s="16"/>
      <c r="H100" s="17"/>
      <c r="I100" s="16"/>
      <c r="J100" s="16"/>
      <c r="K100" s="18"/>
      <c r="L100" s="19"/>
      <c r="M100" s="19"/>
      <c r="N100" s="19"/>
      <c r="O100" s="16"/>
      <c r="P100" s="16"/>
      <c r="Q100" s="20" t="e">
        <f>VLOOKUP(O100, '[1]لیست محصولات شهریور ۱۴۰۳'!B:C,2,0)</f>
        <v>#N/A</v>
      </c>
      <c r="R100" s="16"/>
      <c r="S100" s="19" t="e">
        <f>VLOOKUP(O100, '[1]لیست محصولات شهریور ۱۴۰۳'!B:F,5,0)</f>
        <v>#N/A</v>
      </c>
      <c r="T100" s="21" t="e">
        <f>VLOOKUP(O100, '[1]لیست محصولات شهریور ۱۴۰۳'!B:G,6,0)</f>
        <v>#N/A</v>
      </c>
      <c r="U100" s="22"/>
      <c r="V100" s="23">
        <f t="shared" si="7"/>
        <v>0</v>
      </c>
      <c r="W100" s="19">
        <f t="shared" si="8"/>
        <v>0</v>
      </c>
      <c r="X100" s="21" t="e">
        <f t="shared" si="9"/>
        <v>#N/A</v>
      </c>
      <c r="Y100" s="24"/>
      <c r="Z100" s="21" t="e">
        <f t="shared" si="10"/>
        <v>#N/A</v>
      </c>
      <c r="AA100" s="25"/>
      <c r="AB100" s="20"/>
      <c r="AC100" s="26"/>
      <c r="AD100" s="65"/>
      <c r="AE100" s="26"/>
      <c r="AF100" s="27"/>
      <c r="AG100" s="28"/>
      <c r="AH100" s="7" t="str">
        <f t="shared" si="13"/>
        <v xml:space="preserve">   -   </v>
      </c>
    </row>
    <row r="101" spans="1:34" ht="22.35" customHeight="1">
      <c r="A101" s="14"/>
      <c r="B101" s="14"/>
      <c r="C101" s="14"/>
      <c r="D101" s="14"/>
      <c r="E101" s="14"/>
      <c r="F101" s="15"/>
      <c r="G101" s="16"/>
      <c r="H101" s="17"/>
      <c r="I101" s="16"/>
      <c r="J101" s="16"/>
      <c r="K101" s="18"/>
      <c r="L101" s="19"/>
      <c r="M101" s="19"/>
      <c r="N101" s="19"/>
      <c r="O101" s="16"/>
      <c r="P101" s="16"/>
      <c r="Q101" s="20" t="e">
        <f>VLOOKUP(O101, '[1]لیست محصولات شهریور ۱۴۰۳'!B:C,2,0)</f>
        <v>#N/A</v>
      </c>
      <c r="R101" s="16"/>
      <c r="S101" s="19" t="e">
        <f>VLOOKUP(O101, '[1]لیست محصولات شهریور ۱۴۰۳'!B:F,5,0)</f>
        <v>#N/A</v>
      </c>
      <c r="T101" s="21" t="e">
        <f>VLOOKUP(O101, '[1]لیست محصولات شهریور ۱۴۰۳'!B:G,6,0)</f>
        <v>#N/A</v>
      </c>
      <c r="U101" s="22"/>
      <c r="V101" s="23">
        <f t="shared" si="7"/>
        <v>0</v>
      </c>
      <c r="W101" s="19">
        <f t="shared" si="8"/>
        <v>0</v>
      </c>
      <c r="X101" s="21" t="e">
        <f t="shared" si="9"/>
        <v>#N/A</v>
      </c>
      <c r="Y101" s="24"/>
      <c r="Z101" s="21" t="e">
        <f t="shared" si="10"/>
        <v>#N/A</v>
      </c>
      <c r="AA101" s="25"/>
      <c r="AB101" s="20"/>
      <c r="AC101" s="26"/>
      <c r="AD101" s="65"/>
      <c r="AE101" s="26"/>
      <c r="AF101" s="27"/>
      <c r="AG101" s="28"/>
      <c r="AH101" s="7" t="str">
        <f t="shared" si="13"/>
        <v xml:space="preserve">   -   </v>
      </c>
    </row>
    <row r="102" spans="1:34" ht="22.35" customHeight="1">
      <c r="A102" s="14"/>
      <c r="B102" s="14"/>
      <c r="C102" s="14"/>
      <c r="D102" s="14"/>
      <c r="E102" s="14"/>
      <c r="F102" s="15"/>
      <c r="G102" s="16"/>
      <c r="H102" s="17"/>
      <c r="I102" s="16"/>
      <c r="J102" s="16"/>
      <c r="K102" s="18"/>
      <c r="L102" s="19"/>
      <c r="M102" s="19"/>
      <c r="N102" s="19"/>
      <c r="O102" s="16"/>
      <c r="P102" s="16"/>
      <c r="Q102" s="20" t="e">
        <f>VLOOKUP(O102, '[1]لیست محصولات شهریور ۱۴۰۳'!B:C,2,0)</f>
        <v>#N/A</v>
      </c>
      <c r="R102" s="16"/>
      <c r="S102" s="19" t="e">
        <f>VLOOKUP(O102, '[1]لیست محصولات شهریور ۱۴۰۳'!B:F,5,0)</f>
        <v>#N/A</v>
      </c>
      <c r="T102" s="21" t="e">
        <f>VLOOKUP(O102, '[1]لیست محصولات شهریور ۱۴۰۳'!B:G,6,0)</f>
        <v>#N/A</v>
      </c>
      <c r="U102" s="22"/>
      <c r="V102" s="23">
        <f t="shared" si="7"/>
        <v>0</v>
      </c>
      <c r="W102" s="19">
        <f t="shared" si="8"/>
        <v>0</v>
      </c>
      <c r="X102" s="21" t="e">
        <f t="shared" si="9"/>
        <v>#N/A</v>
      </c>
      <c r="Y102" s="24"/>
      <c r="Z102" s="21" t="e">
        <f t="shared" si="10"/>
        <v>#N/A</v>
      </c>
      <c r="AA102" s="25"/>
      <c r="AB102" s="20"/>
      <c r="AC102" s="26"/>
      <c r="AD102" s="65"/>
      <c r="AE102" s="26"/>
      <c r="AF102" s="27"/>
      <c r="AG102" s="28"/>
      <c r="AH102" s="7" t="str">
        <f t="shared" si="13"/>
        <v xml:space="preserve">   -   </v>
      </c>
    </row>
    <row r="103" spans="1:34" ht="22.35" customHeight="1">
      <c r="A103" s="14"/>
      <c r="B103" s="14"/>
      <c r="C103" s="14"/>
      <c r="D103" s="14"/>
      <c r="E103" s="14"/>
      <c r="F103" s="15"/>
      <c r="G103" s="16"/>
      <c r="H103" s="17"/>
      <c r="I103" s="16"/>
      <c r="J103" s="16"/>
      <c r="K103" s="18"/>
      <c r="L103" s="19"/>
      <c r="M103" s="19"/>
      <c r="N103" s="19"/>
      <c r="O103" s="16"/>
      <c r="P103" s="16"/>
      <c r="Q103" s="20" t="e">
        <f>VLOOKUP(O103, '[1]لیست محصولات شهریور ۱۴۰۳'!B:C,2,0)</f>
        <v>#N/A</v>
      </c>
      <c r="R103" s="16"/>
      <c r="S103" s="19" t="e">
        <f>VLOOKUP(O103, '[1]لیست محصولات شهریور ۱۴۰۳'!B:F,5,0)</f>
        <v>#N/A</v>
      </c>
      <c r="T103" s="21" t="e">
        <f>VLOOKUP(O103, '[1]لیست محصولات شهریور ۱۴۰۳'!B:G,6,0)</f>
        <v>#N/A</v>
      </c>
      <c r="U103" s="22"/>
      <c r="V103" s="23">
        <f t="shared" si="7"/>
        <v>0</v>
      </c>
      <c r="W103" s="19">
        <f t="shared" si="8"/>
        <v>0</v>
      </c>
      <c r="X103" s="21" t="e">
        <f t="shared" si="9"/>
        <v>#N/A</v>
      </c>
      <c r="Y103" s="24"/>
      <c r="Z103" s="21" t="e">
        <f t="shared" si="10"/>
        <v>#N/A</v>
      </c>
      <c r="AA103" s="25"/>
      <c r="AB103" s="20"/>
      <c r="AC103" s="26"/>
      <c r="AD103" s="65"/>
      <c r="AE103" s="26"/>
      <c r="AF103" s="27"/>
      <c r="AG103" s="28"/>
      <c r="AH103" s="7" t="str">
        <f t="shared" si="13"/>
        <v xml:space="preserve">   -   </v>
      </c>
    </row>
    <row r="104" spans="1:34" ht="22.35" customHeight="1">
      <c r="A104" s="14"/>
      <c r="B104" s="14"/>
      <c r="C104" s="14"/>
      <c r="D104" s="14"/>
      <c r="E104" s="14"/>
      <c r="F104" s="15"/>
      <c r="G104" s="16"/>
      <c r="H104" s="17"/>
      <c r="I104" s="16"/>
      <c r="J104" s="16"/>
      <c r="K104" s="18"/>
      <c r="L104" s="19"/>
      <c r="M104" s="19"/>
      <c r="N104" s="19"/>
      <c r="O104" s="16"/>
      <c r="P104" s="16"/>
      <c r="Q104" s="20" t="e">
        <f>VLOOKUP(O104, '[1]لیست محصولات شهریور ۱۴۰۳'!B:C,2,0)</f>
        <v>#N/A</v>
      </c>
      <c r="R104" s="16"/>
      <c r="S104" s="19" t="e">
        <f>VLOOKUP(O104, '[1]لیست محصولات شهریور ۱۴۰۳'!B:F,5,0)</f>
        <v>#N/A</v>
      </c>
      <c r="T104" s="21" t="e">
        <f>VLOOKUP(O104, '[1]لیست محصولات شهریور ۱۴۰۳'!B:G,6,0)</f>
        <v>#N/A</v>
      </c>
      <c r="U104" s="22"/>
      <c r="V104" s="23">
        <f t="shared" si="7"/>
        <v>0</v>
      </c>
      <c r="W104" s="19">
        <f t="shared" si="8"/>
        <v>0</v>
      </c>
      <c r="X104" s="21" t="e">
        <f t="shared" si="9"/>
        <v>#N/A</v>
      </c>
      <c r="Y104" s="24"/>
      <c r="Z104" s="21" t="e">
        <f t="shared" si="10"/>
        <v>#N/A</v>
      </c>
      <c r="AA104" s="25"/>
      <c r="AB104" s="20"/>
      <c r="AC104" s="26"/>
      <c r="AD104" s="65"/>
      <c r="AE104" s="26"/>
      <c r="AF104" s="27"/>
      <c r="AG104" s="28"/>
      <c r="AH104" s="7" t="str">
        <f t="shared" si="13"/>
        <v xml:space="preserve">   -   </v>
      </c>
    </row>
    <row r="105" spans="1:34" ht="22.35" customHeight="1">
      <c r="A105" s="14"/>
      <c r="B105" s="14"/>
      <c r="C105" s="14"/>
      <c r="D105" s="14"/>
      <c r="E105" s="14"/>
      <c r="F105" s="15"/>
      <c r="G105" s="16"/>
      <c r="H105" s="17"/>
      <c r="I105" s="16"/>
      <c r="J105" s="16"/>
      <c r="K105" s="18"/>
      <c r="L105" s="19"/>
      <c r="M105" s="19"/>
      <c r="N105" s="19"/>
      <c r="O105" s="16"/>
      <c r="P105" s="16"/>
      <c r="Q105" s="20" t="e">
        <f>VLOOKUP(O105, '[1]لیست محصولات شهریور ۱۴۰۳'!B:C,2,0)</f>
        <v>#N/A</v>
      </c>
      <c r="R105" s="16"/>
      <c r="S105" s="19" t="e">
        <f>VLOOKUP(O105, '[1]لیست محصولات شهریور ۱۴۰۳'!B:F,5,0)</f>
        <v>#N/A</v>
      </c>
      <c r="T105" s="21" t="e">
        <f>VLOOKUP(O105, '[1]لیست محصولات شهریور ۱۴۰۳'!B:G,6,0)</f>
        <v>#N/A</v>
      </c>
      <c r="U105" s="22"/>
      <c r="V105" s="23">
        <f t="shared" si="7"/>
        <v>0</v>
      </c>
      <c r="W105" s="19">
        <f t="shared" si="8"/>
        <v>0</v>
      </c>
      <c r="X105" s="21" t="e">
        <f t="shared" si="9"/>
        <v>#N/A</v>
      </c>
      <c r="Y105" s="24"/>
      <c r="Z105" s="21" t="e">
        <f t="shared" si="10"/>
        <v>#N/A</v>
      </c>
      <c r="AA105" s="25"/>
      <c r="AB105" s="20"/>
      <c r="AC105" s="26"/>
      <c r="AD105" s="65"/>
      <c r="AE105" s="26"/>
      <c r="AF105" s="27"/>
      <c r="AG105" s="28"/>
      <c r="AH105" s="7" t="str">
        <f t="shared" si="13"/>
        <v xml:space="preserve">   -   </v>
      </c>
    </row>
    <row r="106" spans="1:34" ht="22.35" customHeight="1">
      <c r="A106" s="14"/>
      <c r="B106" s="14"/>
      <c r="C106" s="14"/>
      <c r="D106" s="14"/>
      <c r="E106" s="14"/>
      <c r="F106" s="15"/>
      <c r="G106" s="16"/>
      <c r="H106" s="17"/>
      <c r="I106" s="16"/>
      <c r="J106" s="16"/>
      <c r="K106" s="18"/>
      <c r="L106" s="19"/>
      <c r="M106" s="19"/>
      <c r="N106" s="19"/>
      <c r="O106" s="16"/>
      <c r="P106" s="16"/>
      <c r="Q106" s="20" t="e">
        <f>VLOOKUP(O106, '[1]لیست محصولات شهریور ۱۴۰۳'!B:C,2,0)</f>
        <v>#N/A</v>
      </c>
      <c r="R106" s="16"/>
      <c r="S106" s="19" t="e">
        <f>VLOOKUP(O106, '[1]لیست محصولات شهریور ۱۴۰۳'!B:F,5,0)</f>
        <v>#N/A</v>
      </c>
      <c r="T106" s="21" t="e">
        <f>VLOOKUP(O106, '[1]لیست محصولات شهریور ۱۴۰۳'!B:G,6,0)</f>
        <v>#N/A</v>
      </c>
      <c r="U106" s="22"/>
      <c r="V106" s="23">
        <f t="shared" si="7"/>
        <v>0</v>
      </c>
      <c r="W106" s="19">
        <f t="shared" si="8"/>
        <v>0</v>
      </c>
      <c r="X106" s="21" t="e">
        <f t="shared" si="9"/>
        <v>#N/A</v>
      </c>
      <c r="Y106" s="24"/>
      <c r="Z106" s="21" t="e">
        <f t="shared" si="10"/>
        <v>#N/A</v>
      </c>
      <c r="AA106" s="25"/>
      <c r="AB106" s="20"/>
      <c r="AC106" s="26"/>
      <c r="AD106" s="65"/>
      <c r="AE106" s="26"/>
      <c r="AF106" s="27"/>
      <c r="AG106" s="28"/>
      <c r="AH106" s="7" t="str">
        <f t="shared" si="13"/>
        <v xml:space="preserve">   -   </v>
      </c>
    </row>
    <row r="107" spans="1:34" ht="22.35" customHeight="1">
      <c r="A107" s="14"/>
      <c r="B107" s="14"/>
      <c r="C107" s="14"/>
      <c r="D107" s="14"/>
      <c r="E107" s="14"/>
      <c r="F107" s="15"/>
      <c r="G107" s="16"/>
      <c r="H107" s="17"/>
      <c r="I107" s="16"/>
      <c r="J107" s="16"/>
      <c r="K107" s="18"/>
      <c r="L107" s="19"/>
      <c r="M107" s="19"/>
      <c r="N107" s="19"/>
      <c r="O107" s="16"/>
      <c r="P107" s="16"/>
      <c r="Q107" s="20" t="e">
        <f>VLOOKUP(O107, '[1]لیست محصولات شهریور ۱۴۰۳'!B:C,2,0)</f>
        <v>#N/A</v>
      </c>
      <c r="R107" s="16"/>
      <c r="S107" s="19" t="e">
        <f>VLOOKUP(O107, '[1]لیست محصولات شهریور ۱۴۰۳'!B:F,5,0)</f>
        <v>#N/A</v>
      </c>
      <c r="T107" s="21" t="e">
        <f>VLOOKUP(O107, '[1]لیست محصولات شهریور ۱۴۰۳'!B:G,6,0)</f>
        <v>#N/A</v>
      </c>
      <c r="U107" s="22"/>
      <c r="V107" s="23">
        <f t="shared" si="7"/>
        <v>0</v>
      </c>
      <c r="W107" s="19">
        <f t="shared" si="8"/>
        <v>0</v>
      </c>
      <c r="X107" s="21" t="e">
        <f t="shared" si="9"/>
        <v>#N/A</v>
      </c>
      <c r="Y107" s="24"/>
      <c r="Z107" s="21" t="e">
        <f t="shared" si="10"/>
        <v>#N/A</v>
      </c>
      <c r="AA107" s="25"/>
      <c r="AB107" s="20"/>
      <c r="AC107" s="26"/>
      <c r="AD107" s="65"/>
      <c r="AE107" s="26"/>
      <c r="AF107" s="27"/>
      <c r="AG107" s="28"/>
      <c r="AH107" s="7" t="str">
        <f t="shared" si="13"/>
        <v xml:space="preserve">   -   </v>
      </c>
    </row>
    <row r="108" spans="1:34" ht="22.35" customHeight="1">
      <c r="A108" s="14"/>
      <c r="B108" s="14"/>
      <c r="C108" s="14"/>
      <c r="D108" s="14"/>
      <c r="E108" s="14"/>
      <c r="F108" s="15"/>
      <c r="G108" s="16"/>
      <c r="H108" s="17"/>
      <c r="I108" s="16"/>
      <c r="J108" s="16"/>
      <c r="K108" s="18"/>
      <c r="L108" s="19"/>
      <c r="M108" s="19"/>
      <c r="N108" s="19"/>
      <c r="O108" s="16"/>
      <c r="P108" s="16"/>
      <c r="Q108" s="20" t="e">
        <f>VLOOKUP(O108, '[1]لیست محصولات شهریور ۱۴۰۳'!B:C,2,0)</f>
        <v>#N/A</v>
      </c>
      <c r="R108" s="16"/>
      <c r="S108" s="19" t="e">
        <f>VLOOKUP(O108, '[1]لیست محصولات شهریور ۱۴۰۳'!B:F,5,0)</f>
        <v>#N/A</v>
      </c>
      <c r="T108" s="21" t="e">
        <f>VLOOKUP(O108, '[1]لیست محصولات شهریور ۱۴۰۳'!B:G,6,0)</f>
        <v>#N/A</v>
      </c>
      <c r="U108" s="22"/>
      <c r="V108" s="23">
        <f t="shared" si="7"/>
        <v>0</v>
      </c>
      <c r="W108" s="19">
        <f t="shared" si="8"/>
        <v>0</v>
      </c>
      <c r="X108" s="21" t="e">
        <f t="shared" si="9"/>
        <v>#N/A</v>
      </c>
      <c r="Y108" s="24"/>
      <c r="Z108" s="21" t="e">
        <f t="shared" si="10"/>
        <v>#N/A</v>
      </c>
      <c r="AA108" s="25"/>
      <c r="AB108" s="20"/>
      <c r="AC108" s="26"/>
      <c r="AD108" s="65"/>
      <c r="AE108" s="26"/>
      <c r="AF108" s="27"/>
      <c r="AG108" s="28"/>
      <c r="AH108" s="7" t="str">
        <f t="shared" si="13"/>
        <v xml:space="preserve">   -   </v>
      </c>
    </row>
    <row r="109" spans="1:34" ht="22.35" customHeight="1">
      <c r="A109" s="14"/>
      <c r="B109" s="14"/>
      <c r="C109" s="14"/>
      <c r="D109" s="14"/>
      <c r="E109" s="14"/>
      <c r="F109" s="15"/>
      <c r="G109" s="16"/>
      <c r="H109" s="17"/>
      <c r="I109" s="16"/>
      <c r="J109" s="16"/>
      <c r="K109" s="18"/>
      <c r="L109" s="19"/>
      <c r="M109" s="19"/>
      <c r="N109" s="19"/>
      <c r="O109" s="16"/>
      <c r="P109" s="16"/>
      <c r="Q109" s="20" t="e">
        <f>VLOOKUP(O109, '[1]لیست محصولات شهریور ۱۴۰۳'!B:C,2,0)</f>
        <v>#N/A</v>
      </c>
      <c r="R109" s="16"/>
      <c r="S109" s="19" t="e">
        <f>VLOOKUP(O109, '[1]لیست محصولات شهریور ۱۴۰۳'!B:F,5,0)</f>
        <v>#N/A</v>
      </c>
      <c r="T109" s="21" t="e">
        <f>VLOOKUP(O109, '[1]لیست محصولات شهریور ۱۴۰۳'!B:G,6,0)</f>
        <v>#N/A</v>
      </c>
      <c r="U109" s="22"/>
      <c r="V109" s="23">
        <f t="shared" si="7"/>
        <v>0</v>
      </c>
      <c r="W109" s="19">
        <f t="shared" si="8"/>
        <v>0</v>
      </c>
      <c r="X109" s="21" t="e">
        <f t="shared" si="9"/>
        <v>#N/A</v>
      </c>
      <c r="Y109" s="24"/>
      <c r="Z109" s="21" t="e">
        <f t="shared" si="10"/>
        <v>#N/A</v>
      </c>
      <c r="AA109" s="25"/>
      <c r="AB109" s="20"/>
      <c r="AC109" s="26"/>
      <c r="AD109" s="65"/>
      <c r="AE109" s="26"/>
      <c r="AF109" s="27"/>
      <c r="AG109" s="28"/>
      <c r="AH109" s="7" t="str">
        <f t="shared" si="13"/>
        <v xml:space="preserve">   -   </v>
      </c>
    </row>
    <row r="110" spans="1:34" ht="22.35" customHeight="1">
      <c r="A110" s="14"/>
      <c r="B110" s="14"/>
      <c r="C110" s="14"/>
      <c r="D110" s="14"/>
      <c r="E110" s="14"/>
      <c r="F110" s="15"/>
      <c r="G110" s="16"/>
      <c r="H110" s="17"/>
      <c r="I110" s="16"/>
      <c r="J110" s="16"/>
      <c r="K110" s="18"/>
      <c r="L110" s="19"/>
      <c r="M110" s="19"/>
      <c r="N110" s="19"/>
      <c r="O110" s="16"/>
      <c r="P110" s="16"/>
      <c r="Q110" s="20" t="e">
        <f>VLOOKUP(O110, '[1]لیست محصولات شهریور ۱۴۰۳'!B:C,2,0)</f>
        <v>#N/A</v>
      </c>
      <c r="R110" s="16"/>
      <c r="S110" s="19" t="e">
        <f>VLOOKUP(O110, '[1]لیست محصولات شهریور ۱۴۰۳'!B:F,5,0)</f>
        <v>#N/A</v>
      </c>
      <c r="T110" s="21" t="e">
        <f>VLOOKUP(O110, '[1]لیست محصولات شهریور ۱۴۰۳'!B:G,6,0)</f>
        <v>#N/A</v>
      </c>
      <c r="U110" s="22"/>
      <c r="V110" s="23">
        <f t="shared" si="7"/>
        <v>0</v>
      </c>
      <c r="W110" s="19">
        <f t="shared" si="8"/>
        <v>0</v>
      </c>
      <c r="X110" s="21" t="e">
        <f t="shared" si="9"/>
        <v>#N/A</v>
      </c>
      <c r="Y110" s="24"/>
      <c r="Z110" s="21" t="e">
        <f t="shared" si="10"/>
        <v>#N/A</v>
      </c>
      <c r="AA110" s="25"/>
      <c r="AB110" s="20"/>
      <c r="AC110" s="26"/>
      <c r="AD110" s="65"/>
      <c r="AE110" s="26"/>
      <c r="AF110" s="27"/>
      <c r="AG110" s="28"/>
      <c r="AH110" s="7" t="str">
        <f t="shared" si="13"/>
        <v xml:space="preserve">   -   </v>
      </c>
    </row>
    <row r="111" spans="1:34" ht="22.35" customHeight="1">
      <c r="A111" s="14"/>
      <c r="B111" s="14"/>
      <c r="C111" s="14"/>
      <c r="D111" s="14"/>
      <c r="E111" s="14"/>
      <c r="F111" s="15"/>
      <c r="G111" s="16"/>
      <c r="H111" s="17"/>
      <c r="I111" s="16"/>
      <c r="J111" s="16"/>
      <c r="K111" s="18"/>
      <c r="L111" s="19"/>
      <c r="M111" s="19"/>
      <c r="N111" s="19"/>
      <c r="O111" s="16"/>
      <c r="P111" s="16"/>
      <c r="Q111" s="20" t="e">
        <f>VLOOKUP(O111, '[1]لیست محصولات شهریور ۱۴۰۳'!B:C,2,0)</f>
        <v>#N/A</v>
      </c>
      <c r="R111" s="16"/>
      <c r="S111" s="19" t="e">
        <f>VLOOKUP(O111, '[1]لیست محصولات شهریور ۱۴۰۳'!B:F,5,0)</f>
        <v>#N/A</v>
      </c>
      <c r="T111" s="21" t="e">
        <f>VLOOKUP(O111, '[1]لیست محصولات شهریور ۱۴۰۳'!B:G,6,0)</f>
        <v>#N/A</v>
      </c>
      <c r="U111" s="22"/>
      <c r="V111" s="23">
        <f t="shared" si="7"/>
        <v>0</v>
      </c>
      <c r="W111" s="19">
        <f t="shared" si="8"/>
        <v>0</v>
      </c>
      <c r="X111" s="21" t="e">
        <f t="shared" si="9"/>
        <v>#N/A</v>
      </c>
      <c r="Y111" s="24"/>
      <c r="Z111" s="21" t="e">
        <f t="shared" si="10"/>
        <v>#N/A</v>
      </c>
      <c r="AA111" s="25"/>
      <c r="AB111" s="20"/>
      <c r="AC111" s="26"/>
      <c r="AD111" s="65"/>
      <c r="AE111" s="26"/>
      <c r="AF111" s="27"/>
      <c r="AG111" s="28"/>
      <c r="AH111" s="7" t="str">
        <f t="shared" si="13"/>
        <v xml:space="preserve">   -   </v>
      </c>
    </row>
    <row r="112" spans="1:34" ht="22.35" customHeight="1">
      <c r="A112" s="14"/>
      <c r="B112" s="14"/>
      <c r="C112" s="14"/>
      <c r="D112" s="14"/>
      <c r="E112" s="14"/>
      <c r="F112" s="15"/>
      <c r="G112" s="16"/>
      <c r="H112" s="17"/>
      <c r="I112" s="16"/>
      <c r="J112" s="16"/>
      <c r="K112" s="18"/>
      <c r="L112" s="19"/>
      <c r="M112" s="19"/>
      <c r="N112" s="19"/>
      <c r="O112" s="16"/>
      <c r="P112" s="16"/>
      <c r="Q112" s="20" t="e">
        <f>VLOOKUP(O112, '[1]لیست محصولات شهریور ۱۴۰۳'!B:C,2,0)</f>
        <v>#N/A</v>
      </c>
      <c r="R112" s="16"/>
      <c r="S112" s="19" t="e">
        <f>VLOOKUP(O112, '[1]لیست محصولات شهریور ۱۴۰۳'!B:F,5,0)</f>
        <v>#N/A</v>
      </c>
      <c r="T112" s="21" t="e">
        <f>VLOOKUP(O112, '[1]لیست محصولات شهریور ۱۴۰۳'!B:G,6,0)</f>
        <v>#N/A</v>
      </c>
      <c r="U112" s="22"/>
      <c r="V112" s="23">
        <f t="shared" si="7"/>
        <v>0</v>
      </c>
      <c r="W112" s="19">
        <f t="shared" si="8"/>
        <v>0</v>
      </c>
      <c r="X112" s="21" t="e">
        <f t="shared" si="9"/>
        <v>#N/A</v>
      </c>
      <c r="Y112" s="24"/>
      <c r="Z112" s="21" t="e">
        <f t="shared" si="10"/>
        <v>#N/A</v>
      </c>
      <c r="AA112" s="25"/>
      <c r="AB112" s="20"/>
      <c r="AC112" s="26"/>
      <c r="AD112" s="65"/>
      <c r="AE112" s="26"/>
      <c r="AF112" s="27"/>
      <c r="AG112" s="28"/>
      <c r="AH112" s="7" t="str">
        <f t="shared" si="13"/>
        <v xml:space="preserve">   -   </v>
      </c>
    </row>
    <row r="113" spans="1:34" ht="22.35" customHeight="1">
      <c r="A113" s="14"/>
      <c r="B113" s="14"/>
      <c r="C113" s="14"/>
      <c r="D113" s="14"/>
      <c r="E113" s="14"/>
      <c r="F113" s="15"/>
      <c r="G113" s="16"/>
      <c r="H113" s="17"/>
      <c r="I113" s="16"/>
      <c r="J113" s="16"/>
      <c r="K113" s="18"/>
      <c r="L113" s="19"/>
      <c r="M113" s="19"/>
      <c r="N113" s="19"/>
      <c r="O113" s="16"/>
      <c r="P113" s="16"/>
      <c r="Q113" s="20" t="e">
        <f>VLOOKUP(O113, '[1]لیست محصولات شهریور ۱۴۰۳'!B:C,2,0)</f>
        <v>#N/A</v>
      </c>
      <c r="R113" s="16"/>
      <c r="S113" s="19" t="e">
        <f>VLOOKUP(O113, '[1]لیست محصولات شهریور ۱۴۰۳'!B:F,5,0)</f>
        <v>#N/A</v>
      </c>
      <c r="T113" s="21" t="e">
        <f>VLOOKUP(O113, '[1]لیست محصولات شهریور ۱۴۰۳'!B:G,6,0)</f>
        <v>#N/A</v>
      </c>
      <c r="U113" s="22"/>
      <c r="V113" s="23">
        <f t="shared" si="7"/>
        <v>0</v>
      </c>
      <c r="W113" s="19">
        <f t="shared" si="8"/>
        <v>0</v>
      </c>
      <c r="X113" s="21" t="e">
        <f t="shared" si="9"/>
        <v>#N/A</v>
      </c>
      <c r="Y113" s="24"/>
      <c r="Z113" s="21" t="e">
        <f t="shared" si="10"/>
        <v>#N/A</v>
      </c>
      <c r="AA113" s="25"/>
      <c r="AB113" s="20"/>
      <c r="AC113" s="26"/>
      <c r="AD113" s="65"/>
      <c r="AE113" s="26"/>
      <c r="AF113" s="27"/>
      <c r="AG113" s="28"/>
      <c r="AH113" s="7" t="str">
        <f t="shared" si="13"/>
        <v xml:space="preserve">   -   </v>
      </c>
    </row>
    <row r="114" spans="1:34" ht="22.35" customHeight="1">
      <c r="A114" s="14"/>
      <c r="B114" s="14"/>
      <c r="C114" s="14"/>
      <c r="D114" s="14"/>
      <c r="E114" s="14"/>
      <c r="F114" s="15"/>
      <c r="G114" s="16"/>
      <c r="H114" s="17"/>
      <c r="I114" s="16"/>
      <c r="J114" s="16"/>
      <c r="K114" s="18"/>
      <c r="L114" s="19"/>
      <c r="M114" s="19"/>
      <c r="N114" s="19"/>
      <c r="O114" s="16"/>
      <c r="P114" s="16"/>
      <c r="Q114" s="20" t="e">
        <f>VLOOKUP(O114, '[1]لیست محصولات شهریور ۱۴۰۳'!B:C,2,0)</f>
        <v>#N/A</v>
      </c>
      <c r="R114" s="16"/>
      <c r="S114" s="19" t="e">
        <f>VLOOKUP(O114, '[1]لیست محصولات شهریور ۱۴۰۳'!B:F,5,0)</f>
        <v>#N/A</v>
      </c>
      <c r="T114" s="21" t="e">
        <f>VLOOKUP(O114, '[1]لیست محصولات شهریور ۱۴۰۳'!B:G,6,0)</f>
        <v>#N/A</v>
      </c>
      <c r="U114" s="22"/>
      <c r="V114" s="23">
        <f t="shared" si="7"/>
        <v>0</v>
      </c>
      <c r="W114" s="19">
        <f t="shared" si="8"/>
        <v>0</v>
      </c>
      <c r="X114" s="21" t="e">
        <f t="shared" si="9"/>
        <v>#N/A</v>
      </c>
      <c r="Y114" s="24"/>
      <c r="Z114" s="21" t="e">
        <f t="shared" si="10"/>
        <v>#N/A</v>
      </c>
      <c r="AA114" s="25"/>
      <c r="AB114" s="20"/>
      <c r="AC114" s="26"/>
      <c r="AD114" s="65"/>
      <c r="AE114" s="26"/>
      <c r="AF114" s="27"/>
      <c r="AG114" s="28"/>
      <c r="AH114" s="7" t="str">
        <f t="shared" si="13"/>
        <v xml:space="preserve">   -   </v>
      </c>
    </row>
    <row r="115" spans="1:34" ht="22.35" customHeight="1">
      <c r="A115" s="14"/>
      <c r="B115" s="14"/>
      <c r="C115" s="14"/>
      <c r="D115" s="14"/>
      <c r="E115" s="14"/>
      <c r="F115" s="15"/>
      <c r="G115" s="16"/>
      <c r="H115" s="17"/>
      <c r="I115" s="16"/>
      <c r="J115" s="16"/>
      <c r="K115" s="18"/>
      <c r="L115" s="19"/>
      <c r="M115" s="19"/>
      <c r="N115" s="19"/>
      <c r="O115" s="16"/>
      <c r="P115" s="16"/>
      <c r="Q115" s="20" t="e">
        <f>VLOOKUP(O115, '[1]لیست محصولات شهریور ۱۴۰۳'!B:C,2,0)</f>
        <v>#N/A</v>
      </c>
      <c r="R115" s="16"/>
      <c r="S115" s="19" t="e">
        <f>VLOOKUP(O115, '[1]لیست محصولات شهریور ۱۴۰۳'!B:F,5,0)</f>
        <v>#N/A</v>
      </c>
      <c r="T115" s="21" t="e">
        <f>VLOOKUP(O115, '[1]لیست محصولات شهریور ۱۴۰۳'!B:G,6,0)</f>
        <v>#N/A</v>
      </c>
      <c r="U115" s="22"/>
      <c r="V115" s="23">
        <f t="shared" si="7"/>
        <v>0</v>
      </c>
      <c r="W115" s="19">
        <f t="shared" si="8"/>
        <v>0</v>
      </c>
      <c r="X115" s="21" t="e">
        <f t="shared" si="9"/>
        <v>#N/A</v>
      </c>
      <c r="Y115" s="24"/>
      <c r="Z115" s="21" t="e">
        <f t="shared" si="10"/>
        <v>#N/A</v>
      </c>
      <c r="AA115" s="25"/>
      <c r="AB115" s="20"/>
      <c r="AC115" s="26"/>
      <c r="AD115" s="65"/>
      <c r="AE115" s="26"/>
      <c r="AF115" s="27"/>
      <c r="AG115" s="28"/>
      <c r="AH115" s="7" t="str">
        <f t="shared" si="13"/>
        <v xml:space="preserve">   -   </v>
      </c>
    </row>
    <row r="116" spans="1:34" ht="22.35" customHeight="1">
      <c r="A116" s="14"/>
      <c r="B116" s="14"/>
      <c r="C116" s="14"/>
      <c r="D116" s="14"/>
      <c r="E116" s="14"/>
      <c r="F116" s="15"/>
      <c r="G116" s="16"/>
      <c r="H116" s="17"/>
      <c r="I116" s="16"/>
      <c r="J116" s="16"/>
      <c r="K116" s="18"/>
      <c r="L116" s="19"/>
      <c r="M116" s="19"/>
      <c r="N116" s="19"/>
      <c r="O116" s="16"/>
      <c r="P116" s="16"/>
      <c r="Q116" s="20" t="e">
        <f>VLOOKUP(O116, '[1]لیست محصولات شهریور ۱۴۰۳'!B:C,2,0)</f>
        <v>#N/A</v>
      </c>
      <c r="R116" s="16"/>
      <c r="S116" s="19" t="e">
        <f>VLOOKUP(O116, '[1]لیست محصولات شهریور ۱۴۰۳'!B:F,5,0)</f>
        <v>#N/A</v>
      </c>
      <c r="T116" s="21" t="e">
        <f>VLOOKUP(O116, '[1]لیست محصولات شهریور ۱۴۰۳'!B:G,6,0)</f>
        <v>#N/A</v>
      </c>
      <c r="U116" s="22"/>
      <c r="V116" s="23">
        <f t="shared" si="7"/>
        <v>0</v>
      </c>
      <c r="W116" s="19">
        <f t="shared" si="8"/>
        <v>0</v>
      </c>
      <c r="X116" s="21" t="e">
        <f t="shared" si="9"/>
        <v>#N/A</v>
      </c>
      <c r="Y116" s="24"/>
      <c r="Z116" s="21" t="e">
        <f t="shared" si="10"/>
        <v>#N/A</v>
      </c>
      <c r="AA116" s="25"/>
      <c r="AB116" s="20"/>
      <c r="AC116" s="26"/>
      <c r="AD116" s="65"/>
      <c r="AE116" s="26"/>
      <c r="AF116" s="27"/>
      <c r="AG116" s="28"/>
      <c r="AH116" s="7" t="str">
        <f t="shared" si="13"/>
        <v xml:space="preserve">   -   </v>
      </c>
    </row>
    <row r="117" spans="1:34" ht="22.35" customHeight="1">
      <c r="A117" s="14"/>
      <c r="B117" s="14"/>
      <c r="C117" s="14"/>
      <c r="D117" s="14"/>
      <c r="E117" s="14"/>
      <c r="F117" s="15"/>
      <c r="G117" s="16"/>
      <c r="H117" s="17"/>
      <c r="I117" s="16"/>
      <c r="J117" s="16"/>
      <c r="K117" s="18"/>
      <c r="L117" s="19"/>
      <c r="M117" s="19"/>
      <c r="N117" s="19"/>
      <c r="O117" s="16"/>
      <c r="P117" s="16"/>
      <c r="Q117" s="20" t="e">
        <f>VLOOKUP(O117, '[1]لیست محصولات شهریور ۱۴۰۳'!B:C,2,0)</f>
        <v>#N/A</v>
      </c>
      <c r="R117" s="16"/>
      <c r="S117" s="19" t="e">
        <f>VLOOKUP(O117, '[1]لیست محصولات شهریور ۱۴۰۳'!B:F,5,0)</f>
        <v>#N/A</v>
      </c>
      <c r="T117" s="21" t="e">
        <f>VLOOKUP(O117, '[1]لیست محصولات شهریور ۱۴۰۳'!B:G,6,0)</f>
        <v>#N/A</v>
      </c>
      <c r="U117" s="22"/>
      <c r="V117" s="23">
        <f t="shared" si="7"/>
        <v>0</v>
      </c>
      <c r="W117" s="19">
        <f t="shared" si="8"/>
        <v>0</v>
      </c>
      <c r="X117" s="21" t="e">
        <f t="shared" si="9"/>
        <v>#N/A</v>
      </c>
      <c r="Y117" s="24"/>
      <c r="Z117" s="21" t="e">
        <f t="shared" si="10"/>
        <v>#N/A</v>
      </c>
      <c r="AA117" s="25"/>
      <c r="AB117" s="20"/>
      <c r="AC117" s="26"/>
      <c r="AD117" s="65"/>
      <c r="AE117" s="26"/>
      <c r="AF117" s="27"/>
      <c r="AG117" s="28"/>
      <c r="AH117" s="7" t="str">
        <f t="shared" si="13"/>
        <v xml:space="preserve">   -   </v>
      </c>
    </row>
    <row r="118" spans="1:34" ht="22.35" customHeight="1">
      <c r="A118" s="14"/>
      <c r="B118" s="14"/>
      <c r="C118" s="14"/>
      <c r="D118" s="14"/>
      <c r="E118" s="14"/>
      <c r="F118" s="15"/>
      <c r="G118" s="16"/>
      <c r="H118" s="17"/>
      <c r="I118" s="16"/>
      <c r="J118" s="16"/>
      <c r="K118" s="18"/>
      <c r="L118" s="19"/>
      <c r="M118" s="19"/>
      <c r="N118" s="19"/>
      <c r="O118" s="16"/>
      <c r="P118" s="16"/>
      <c r="Q118" s="20" t="e">
        <f>VLOOKUP(O118, '[1]لیست محصولات شهریور ۱۴۰۳'!B:C,2,0)</f>
        <v>#N/A</v>
      </c>
      <c r="R118" s="16"/>
      <c r="S118" s="19" t="e">
        <f>VLOOKUP(O118, '[1]لیست محصولات شهریور ۱۴۰۳'!B:F,5,0)</f>
        <v>#N/A</v>
      </c>
      <c r="T118" s="21" t="e">
        <f>VLOOKUP(O118, '[1]لیست محصولات شهریور ۱۴۰۳'!B:G,6,0)</f>
        <v>#N/A</v>
      </c>
      <c r="U118" s="22"/>
      <c r="V118" s="23">
        <f t="shared" si="7"/>
        <v>0</v>
      </c>
      <c r="W118" s="19">
        <f t="shared" si="8"/>
        <v>0</v>
      </c>
      <c r="X118" s="21" t="e">
        <f t="shared" si="9"/>
        <v>#N/A</v>
      </c>
      <c r="Y118" s="24"/>
      <c r="Z118" s="21" t="e">
        <f t="shared" si="10"/>
        <v>#N/A</v>
      </c>
      <c r="AA118" s="25"/>
      <c r="AB118" s="20"/>
      <c r="AC118" s="26"/>
      <c r="AD118" s="65"/>
      <c r="AE118" s="26"/>
      <c r="AF118" s="27"/>
      <c r="AG118" s="28"/>
      <c r="AH118" s="7" t="str">
        <f t="shared" si="13"/>
        <v xml:space="preserve">   -   </v>
      </c>
    </row>
    <row r="119" spans="1:34" ht="22.35" customHeight="1">
      <c r="A119" s="14"/>
      <c r="B119" s="14"/>
      <c r="C119" s="14"/>
      <c r="D119" s="14"/>
      <c r="E119" s="14"/>
      <c r="F119" s="15"/>
      <c r="G119" s="16"/>
      <c r="H119" s="17"/>
      <c r="I119" s="16"/>
      <c r="J119" s="16"/>
      <c r="K119" s="18"/>
      <c r="L119" s="19"/>
      <c r="M119" s="19"/>
      <c r="N119" s="19"/>
      <c r="O119" s="16"/>
      <c r="P119" s="16"/>
      <c r="Q119" s="20" t="e">
        <f>VLOOKUP(O119, '[1]لیست محصولات شهریور ۱۴۰۳'!B:C,2,0)</f>
        <v>#N/A</v>
      </c>
      <c r="R119" s="16"/>
      <c r="S119" s="19" t="e">
        <f>VLOOKUP(O119, '[1]لیست محصولات شهریور ۱۴۰۳'!B:F,5,0)</f>
        <v>#N/A</v>
      </c>
      <c r="T119" s="21" t="e">
        <f>VLOOKUP(O119, '[1]لیست محصولات شهریور ۱۴۰۳'!B:G,6,0)</f>
        <v>#N/A</v>
      </c>
      <c r="U119" s="22"/>
      <c r="V119" s="23">
        <f t="shared" si="7"/>
        <v>0</v>
      </c>
      <c r="W119" s="19">
        <f t="shared" si="8"/>
        <v>0</v>
      </c>
      <c r="X119" s="21" t="e">
        <f t="shared" si="9"/>
        <v>#N/A</v>
      </c>
      <c r="Y119" s="24"/>
      <c r="Z119" s="21" t="e">
        <f t="shared" si="10"/>
        <v>#N/A</v>
      </c>
      <c r="AA119" s="25"/>
      <c r="AB119" s="20"/>
      <c r="AC119" s="26"/>
      <c r="AD119" s="65"/>
      <c r="AE119" s="26"/>
      <c r="AF119" s="27"/>
      <c r="AG119" s="28"/>
      <c r="AH119" s="7" t="str">
        <f t="shared" si="13"/>
        <v xml:space="preserve">   -   </v>
      </c>
    </row>
    <row r="120" spans="1:34" ht="22.35" customHeight="1">
      <c r="A120" s="14"/>
      <c r="B120" s="14"/>
      <c r="C120" s="14"/>
      <c r="D120" s="14"/>
      <c r="E120" s="14"/>
      <c r="F120" s="15"/>
      <c r="G120" s="16"/>
      <c r="H120" s="17"/>
      <c r="I120" s="16"/>
      <c r="J120" s="16"/>
      <c r="K120" s="18"/>
      <c r="L120" s="19"/>
      <c r="M120" s="19"/>
      <c r="N120" s="19"/>
      <c r="O120" s="16"/>
      <c r="P120" s="16"/>
      <c r="Q120" s="20" t="e">
        <f>VLOOKUP(O120, '[1]لیست محصولات شهریور ۱۴۰۳'!B:C,2,0)</f>
        <v>#N/A</v>
      </c>
      <c r="R120" s="16"/>
      <c r="S120" s="19" t="e">
        <f>VLOOKUP(O120, '[1]لیست محصولات شهریور ۱۴۰۳'!B:F,5,0)</f>
        <v>#N/A</v>
      </c>
      <c r="T120" s="21" t="e">
        <f>VLOOKUP(O120, '[1]لیست محصولات شهریور ۱۴۰۳'!B:G,6,0)</f>
        <v>#N/A</v>
      </c>
      <c r="U120" s="22"/>
      <c r="V120" s="23">
        <f t="shared" si="7"/>
        <v>0</v>
      </c>
      <c r="W120" s="19">
        <f t="shared" si="8"/>
        <v>0</v>
      </c>
      <c r="X120" s="21" t="e">
        <f t="shared" si="9"/>
        <v>#N/A</v>
      </c>
      <c r="Y120" s="24"/>
      <c r="Z120" s="21" t="e">
        <f t="shared" si="10"/>
        <v>#N/A</v>
      </c>
      <c r="AA120" s="25"/>
      <c r="AB120" s="20"/>
      <c r="AC120" s="26"/>
      <c r="AD120" s="65"/>
      <c r="AE120" s="26"/>
      <c r="AF120" s="27"/>
      <c r="AG120" s="28"/>
      <c r="AH120" s="7" t="str">
        <f t="shared" si="13"/>
        <v xml:space="preserve">   -   </v>
      </c>
    </row>
    <row r="121" spans="1:34" ht="22.35" customHeight="1">
      <c r="A121" s="14"/>
      <c r="B121" s="14"/>
      <c r="C121" s="14"/>
      <c r="D121" s="14"/>
      <c r="E121" s="14"/>
      <c r="F121" s="15"/>
      <c r="G121" s="16"/>
      <c r="H121" s="17"/>
      <c r="I121" s="16"/>
      <c r="J121" s="16"/>
      <c r="K121" s="18"/>
      <c r="L121" s="19"/>
      <c r="M121" s="19"/>
      <c r="N121" s="19"/>
      <c r="O121" s="16"/>
      <c r="P121" s="16"/>
      <c r="Q121" s="20" t="e">
        <f>VLOOKUP(O121, '[1]لیست محصولات شهریور ۱۴۰۳'!B:C,2,0)</f>
        <v>#N/A</v>
      </c>
      <c r="R121" s="16"/>
      <c r="S121" s="19" t="e">
        <f>VLOOKUP(O121, '[1]لیست محصولات شهریور ۱۴۰۳'!B:F,5,0)</f>
        <v>#N/A</v>
      </c>
      <c r="T121" s="21" t="e">
        <f>VLOOKUP(O121, '[1]لیست محصولات شهریور ۱۴۰۳'!B:G,6,0)</f>
        <v>#N/A</v>
      </c>
      <c r="U121" s="22"/>
      <c r="V121" s="23">
        <f t="shared" si="7"/>
        <v>0</v>
      </c>
      <c r="W121" s="19">
        <f t="shared" si="8"/>
        <v>0</v>
      </c>
      <c r="X121" s="21" t="e">
        <f t="shared" si="9"/>
        <v>#N/A</v>
      </c>
      <c r="Y121" s="24"/>
      <c r="Z121" s="21" t="e">
        <f t="shared" si="10"/>
        <v>#N/A</v>
      </c>
      <c r="AA121" s="25"/>
      <c r="AB121" s="20"/>
      <c r="AC121" s="26"/>
      <c r="AD121" s="65"/>
      <c r="AE121" s="26"/>
      <c r="AF121" s="27"/>
      <c r="AG121" s="28"/>
      <c r="AH121" s="7" t="str">
        <f t="shared" si="13"/>
        <v xml:space="preserve">   -   </v>
      </c>
    </row>
    <row r="122" spans="1:34" ht="22.35" customHeight="1">
      <c r="A122" s="14"/>
      <c r="B122" s="14"/>
      <c r="C122" s="14"/>
      <c r="D122" s="14"/>
      <c r="E122" s="14"/>
      <c r="F122" s="15"/>
      <c r="G122" s="16"/>
      <c r="H122" s="17"/>
      <c r="I122" s="16"/>
      <c r="J122" s="16"/>
      <c r="K122" s="18"/>
      <c r="L122" s="19"/>
      <c r="M122" s="19"/>
      <c r="N122" s="19"/>
      <c r="O122" s="16"/>
      <c r="P122" s="16"/>
      <c r="Q122" s="20" t="e">
        <f>VLOOKUP(O122, '[1]لیست محصولات شهریور ۱۴۰۳'!B:C,2,0)</f>
        <v>#N/A</v>
      </c>
      <c r="R122" s="16"/>
      <c r="S122" s="19" t="e">
        <f>VLOOKUP(O122, '[1]لیست محصولات شهریور ۱۴۰۳'!B:F,5,0)</f>
        <v>#N/A</v>
      </c>
      <c r="T122" s="21" t="e">
        <f>VLOOKUP(O122, '[1]لیست محصولات شهریور ۱۴۰۳'!B:G,6,0)</f>
        <v>#N/A</v>
      </c>
      <c r="U122" s="22"/>
      <c r="V122" s="23">
        <f t="shared" si="7"/>
        <v>0</v>
      </c>
      <c r="W122" s="19">
        <f t="shared" si="8"/>
        <v>0</v>
      </c>
      <c r="X122" s="21" t="e">
        <f t="shared" si="9"/>
        <v>#N/A</v>
      </c>
      <c r="Y122" s="24"/>
      <c r="Z122" s="21" t="e">
        <f t="shared" si="10"/>
        <v>#N/A</v>
      </c>
      <c r="AA122" s="25"/>
      <c r="AB122" s="20"/>
      <c r="AC122" s="26"/>
      <c r="AD122" s="65"/>
      <c r="AE122" s="26"/>
      <c r="AF122" s="27"/>
      <c r="AG122" s="28"/>
      <c r="AH122" s="7" t="str">
        <f t="shared" si="13"/>
        <v xml:space="preserve">   -   </v>
      </c>
    </row>
    <row r="123" spans="1:34" ht="22.35" customHeight="1">
      <c r="A123" s="14"/>
      <c r="B123" s="14"/>
      <c r="C123" s="14"/>
      <c r="D123" s="14"/>
      <c r="E123" s="14"/>
      <c r="F123" s="15"/>
      <c r="G123" s="16"/>
      <c r="H123" s="17"/>
      <c r="I123" s="16"/>
      <c r="J123" s="16"/>
      <c r="K123" s="18"/>
      <c r="L123" s="19"/>
      <c r="M123" s="19"/>
      <c r="N123" s="19"/>
      <c r="O123" s="16"/>
      <c r="P123" s="16"/>
      <c r="Q123" s="20" t="e">
        <f>VLOOKUP(O123, '[1]لیست محصولات شهریور ۱۴۰۳'!B:C,2,0)</f>
        <v>#N/A</v>
      </c>
      <c r="R123" s="16"/>
      <c r="S123" s="19" t="e">
        <f>VLOOKUP(O123, '[1]لیست محصولات شهریور ۱۴۰۳'!B:F,5,0)</f>
        <v>#N/A</v>
      </c>
      <c r="T123" s="21" t="e">
        <f>VLOOKUP(O123, '[1]لیست محصولات شهریور ۱۴۰۳'!B:G,6,0)</f>
        <v>#N/A</v>
      </c>
      <c r="U123" s="22"/>
      <c r="V123" s="23">
        <f t="shared" si="7"/>
        <v>0</v>
      </c>
      <c r="W123" s="19">
        <f t="shared" si="8"/>
        <v>0</v>
      </c>
      <c r="X123" s="21" t="e">
        <f t="shared" si="9"/>
        <v>#N/A</v>
      </c>
      <c r="Y123" s="24"/>
      <c r="Z123" s="21" t="e">
        <f t="shared" si="10"/>
        <v>#N/A</v>
      </c>
      <c r="AA123" s="25"/>
      <c r="AB123" s="20"/>
      <c r="AC123" s="26"/>
      <c r="AD123" s="65"/>
      <c r="AE123" s="26"/>
      <c r="AF123" s="27"/>
      <c r="AG123" s="28"/>
      <c r="AH123" s="7" t="str">
        <f t="shared" si="13"/>
        <v xml:space="preserve">   -   </v>
      </c>
    </row>
    <row r="124" spans="1:34" ht="22.35" customHeight="1">
      <c r="A124" s="14"/>
      <c r="B124" s="14"/>
      <c r="C124" s="14"/>
      <c r="D124" s="14"/>
      <c r="E124" s="14"/>
      <c r="F124" s="15"/>
      <c r="G124" s="16"/>
      <c r="H124" s="17"/>
      <c r="I124" s="16"/>
      <c r="J124" s="16"/>
      <c r="K124" s="18"/>
      <c r="L124" s="19"/>
      <c r="M124" s="19"/>
      <c r="N124" s="19"/>
      <c r="O124" s="16"/>
      <c r="P124" s="16"/>
      <c r="Q124" s="20" t="e">
        <f>VLOOKUP(O124, '[1]لیست محصولات شهریور ۱۴۰۳'!B:C,2,0)</f>
        <v>#N/A</v>
      </c>
      <c r="R124" s="16"/>
      <c r="S124" s="19" t="e">
        <f>VLOOKUP(O124, '[1]لیست محصولات شهریور ۱۴۰۳'!B:F,5,0)</f>
        <v>#N/A</v>
      </c>
      <c r="T124" s="21" t="e">
        <f>VLOOKUP(O124, '[1]لیست محصولات شهریور ۱۴۰۳'!B:G,6,0)</f>
        <v>#N/A</v>
      </c>
      <c r="U124" s="22"/>
      <c r="V124" s="23">
        <f t="shared" si="7"/>
        <v>0</v>
      </c>
      <c r="W124" s="19">
        <f t="shared" si="8"/>
        <v>0</v>
      </c>
      <c r="X124" s="21" t="e">
        <f t="shared" si="9"/>
        <v>#N/A</v>
      </c>
      <c r="Y124" s="24"/>
      <c r="Z124" s="21" t="e">
        <f t="shared" si="10"/>
        <v>#N/A</v>
      </c>
      <c r="AA124" s="25"/>
      <c r="AB124" s="20"/>
      <c r="AC124" s="26"/>
      <c r="AD124" s="65"/>
      <c r="AE124" s="26"/>
      <c r="AF124" s="27"/>
      <c r="AG124" s="28"/>
      <c r="AH124" s="7" t="str">
        <f t="shared" si="13"/>
        <v xml:space="preserve">   -   </v>
      </c>
    </row>
    <row r="125" spans="1:34" ht="22.35" customHeight="1">
      <c r="A125" s="14"/>
      <c r="B125" s="14"/>
      <c r="C125" s="14"/>
      <c r="D125" s="14"/>
      <c r="E125" s="14"/>
      <c r="F125" s="15"/>
      <c r="G125" s="16"/>
      <c r="H125" s="17"/>
      <c r="I125" s="16"/>
      <c r="J125" s="16"/>
      <c r="K125" s="18"/>
      <c r="L125" s="19"/>
      <c r="M125" s="19"/>
      <c r="N125" s="19"/>
      <c r="O125" s="16"/>
      <c r="P125" s="16"/>
      <c r="Q125" s="20" t="e">
        <f>VLOOKUP(O125, '[1]لیست محصولات شهریور ۱۴۰۳'!B:C,2,0)</f>
        <v>#N/A</v>
      </c>
      <c r="R125" s="16"/>
      <c r="S125" s="19" t="e">
        <f>VLOOKUP(O125, '[1]لیست محصولات شهریور ۱۴۰۳'!B:F,5,0)</f>
        <v>#N/A</v>
      </c>
      <c r="T125" s="21" t="e">
        <f>VLOOKUP(O125, '[1]لیست محصولات شهریور ۱۴۰۳'!B:G,6,0)</f>
        <v>#N/A</v>
      </c>
      <c r="U125" s="22"/>
      <c r="V125" s="23">
        <f t="shared" si="7"/>
        <v>0</v>
      </c>
      <c r="W125" s="19">
        <f t="shared" si="8"/>
        <v>0</v>
      </c>
      <c r="X125" s="21" t="e">
        <f t="shared" si="9"/>
        <v>#N/A</v>
      </c>
      <c r="Y125" s="24"/>
      <c r="Z125" s="21" t="e">
        <f t="shared" si="10"/>
        <v>#N/A</v>
      </c>
      <c r="AA125" s="25"/>
      <c r="AB125" s="20"/>
      <c r="AC125" s="26"/>
      <c r="AD125" s="65"/>
      <c r="AE125" s="26"/>
      <c r="AF125" s="27"/>
      <c r="AG125" s="28"/>
      <c r="AH125" s="7" t="str">
        <f t="shared" si="13"/>
        <v xml:space="preserve">   -   </v>
      </c>
    </row>
    <row r="126" spans="1:34" ht="22.35" customHeight="1">
      <c r="A126" s="14"/>
      <c r="B126" s="14"/>
      <c r="C126" s="14"/>
      <c r="D126" s="14"/>
      <c r="E126" s="14"/>
      <c r="F126" s="15"/>
      <c r="G126" s="16"/>
      <c r="H126" s="17"/>
      <c r="I126" s="16"/>
      <c r="J126" s="16"/>
      <c r="K126" s="18"/>
      <c r="L126" s="19"/>
      <c r="M126" s="19"/>
      <c r="N126" s="19"/>
      <c r="O126" s="16"/>
      <c r="P126" s="16"/>
      <c r="Q126" s="20" t="e">
        <f>VLOOKUP(O126, '[1]لیست محصولات شهریور ۱۴۰۳'!B:C,2,0)</f>
        <v>#N/A</v>
      </c>
      <c r="R126" s="16"/>
      <c r="S126" s="19" t="e">
        <f>VLOOKUP(O126, '[1]لیست محصولات شهریور ۱۴۰۳'!B:F,5,0)</f>
        <v>#N/A</v>
      </c>
      <c r="T126" s="21" t="e">
        <f>VLOOKUP(O126, '[1]لیست محصولات شهریور ۱۴۰۳'!B:G,6,0)</f>
        <v>#N/A</v>
      </c>
      <c r="U126" s="22"/>
      <c r="V126" s="23">
        <f t="shared" si="7"/>
        <v>0</v>
      </c>
      <c r="W126" s="19">
        <f t="shared" si="8"/>
        <v>0</v>
      </c>
      <c r="X126" s="21" t="e">
        <f t="shared" si="9"/>
        <v>#N/A</v>
      </c>
      <c r="Y126" s="24"/>
      <c r="Z126" s="21" t="e">
        <f t="shared" si="10"/>
        <v>#N/A</v>
      </c>
      <c r="AA126" s="25"/>
      <c r="AB126" s="20"/>
      <c r="AC126" s="26"/>
      <c r="AD126" s="65"/>
      <c r="AE126" s="26"/>
      <c r="AF126" s="27"/>
      <c r="AG126" s="28"/>
      <c r="AH126" s="7" t="str">
        <f t="shared" si="13"/>
        <v xml:space="preserve">   -   </v>
      </c>
    </row>
    <row r="127" spans="1:34" ht="22.35" customHeight="1">
      <c r="A127" s="14"/>
      <c r="B127" s="14"/>
      <c r="C127" s="14"/>
      <c r="D127" s="14"/>
      <c r="E127" s="14"/>
      <c r="F127" s="15"/>
      <c r="G127" s="16"/>
      <c r="H127" s="17"/>
      <c r="I127" s="16"/>
      <c r="J127" s="16"/>
      <c r="K127" s="18"/>
      <c r="L127" s="19"/>
      <c r="M127" s="19"/>
      <c r="N127" s="19"/>
      <c r="O127" s="16"/>
      <c r="P127" s="16"/>
      <c r="Q127" s="20" t="e">
        <f>VLOOKUP(O127, '[1]لیست محصولات شهریور ۱۴۰۳'!B:C,2,0)</f>
        <v>#N/A</v>
      </c>
      <c r="R127" s="16"/>
      <c r="S127" s="19" t="e">
        <f>VLOOKUP(O127, '[1]لیست محصولات شهریور ۱۴۰۳'!B:F,5,0)</f>
        <v>#N/A</v>
      </c>
      <c r="T127" s="21" t="e">
        <f>VLOOKUP(O127, '[1]لیست محصولات شهریور ۱۴۰۳'!B:G,6,0)</f>
        <v>#N/A</v>
      </c>
      <c r="U127" s="22"/>
      <c r="V127" s="23">
        <f t="shared" si="7"/>
        <v>0</v>
      </c>
      <c r="W127" s="19">
        <f t="shared" si="8"/>
        <v>0</v>
      </c>
      <c r="X127" s="21" t="e">
        <f t="shared" si="9"/>
        <v>#N/A</v>
      </c>
      <c r="Y127" s="24"/>
      <c r="Z127" s="21" t="e">
        <f t="shared" si="10"/>
        <v>#N/A</v>
      </c>
      <c r="AA127" s="25"/>
      <c r="AB127" s="20"/>
      <c r="AC127" s="26"/>
      <c r="AD127" s="65"/>
      <c r="AE127" s="26"/>
      <c r="AF127" s="27"/>
      <c r="AG127" s="28"/>
      <c r="AH127" s="7" t="str">
        <f t="shared" si="13"/>
        <v xml:space="preserve">   -   </v>
      </c>
    </row>
    <row r="128" spans="1:34" ht="22.35" customHeight="1">
      <c r="A128" s="14"/>
      <c r="B128" s="14"/>
      <c r="C128" s="14"/>
      <c r="D128" s="14"/>
      <c r="E128" s="14"/>
      <c r="F128" s="15"/>
      <c r="G128" s="16"/>
      <c r="H128" s="17"/>
      <c r="I128" s="16"/>
      <c r="J128" s="16"/>
      <c r="K128" s="18"/>
      <c r="L128" s="19"/>
      <c r="M128" s="19"/>
      <c r="N128" s="19"/>
      <c r="O128" s="16"/>
      <c r="P128" s="16"/>
      <c r="Q128" s="20" t="e">
        <f>VLOOKUP(O128, '[1]لیست محصولات شهریور ۱۴۰۳'!B:C,2,0)</f>
        <v>#N/A</v>
      </c>
      <c r="R128" s="16"/>
      <c r="S128" s="19" t="e">
        <f>VLOOKUP(O128, '[1]لیست محصولات شهریور ۱۴۰۳'!B:F,5,0)</f>
        <v>#N/A</v>
      </c>
      <c r="T128" s="21" t="e">
        <f>VLOOKUP(O128, '[1]لیست محصولات شهریور ۱۴۰۳'!B:G,6,0)</f>
        <v>#N/A</v>
      </c>
      <c r="U128" s="22"/>
      <c r="V128" s="23">
        <f t="shared" si="7"/>
        <v>0</v>
      </c>
      <c r="W128" s="19">
        <f t="shared" si="8"/>
        <v>0</v>
      </c>
      <c r="X128" s="21" t="e">
        <f t="shared" si="9"/>
        <v>#N/A</v>
      </c>
      <c r="Y128" s="24"/>
      <c r="Z128" s="21" t="e">
        <f t="shared" si="10"/>
        <v>#N/A</v>
      </c>
      <c r="AA128" s="25"/>
      <c r="AB128" s="20"/>
      <c r="AC128" s="26"/>
      <c r="AD128" s="65"/>
      <c r="AE128" s="26"/>
      <c r="AF128" s="27"/>
      <c r="AG128" s="28"/>
      <c r="AH128" s="7" t="str">
        <f t="shared" si="13"/>
        <v xml:space="preserve">   -   </v>
      </c>
    </row>
    <row r="129" spans="1:34" ht="22.35" customHeight="1">
      <c r="A129" s="14"/>
      <c r="B129" s="14"/>
      <c r="C129" s="14"/>
      <c r="D129" s="14"/>
      <c r="E129" s="14"/>
      <c r="F129" s="15"/>
      <c r="G129" s="16"/>
      <c r="H129" s="17"/>
      <c r="I129" s="16"/>
      <c r="J129" s="16"/>
      <c r="K129" s="18"/>
      <c r="L129" s="19"/>
      <c r="M129" s="19"/>
      <c r="N129" s="19"/>
      <c r="O129" s="16"/>
      <c r="P129" s="16"/>
      <c r="Q129" s="20" t="e">
        <f>VLOOKUP(O129, '[1]لیست محصولات شهریور ۱۴۰۳'!B:C,2,0)</f>
        <v>#N/A</v>
      </c>
      <c r="R129" s="16"/>
      <c r="S129" s="19" t="e">
        <f>VLOOKUP(O129, '[1]لیست محصولات شهریور ۱۴۰۳'!B:F,5,0)</f>
        <v>#N/A</v>
      </c>
      <c r="T129" s="21" t="e">
        <f>VLOOKUP(O129, '[1]لیست محصولات شهریور ۱۴۰۳'!B:G,6,0)</f>
        <v>#N/A</v>
      </c>
      <c r="U129" s="22"/>
      <c r="V129" s="23">
        <f t="shared" si="7"/>
        <v>0</v>
      </c>
      <c r="W129" s="19">
        <f t="shared" si="8"/>
        <v>0</v>
      </c>
      <c r="X129" s="21" t="e">
        <f t="shared" si="9"/>
        <v>#N/A</v>
      </c>
      <c r="Y129" s="24"/>
      <c r="Z129" s="21" t="e">
        <f t="shared" si="10"/>
        <v>#N/A</v>
      </c>
      <c r="AA129" s="25"/>
      <c r="AB129" s="20"/>
      <c r="AC129" s="26"/>
      <c r="AD129" s="65"/>
      <c r="AE129" s="26"/>
      <c r="AF129" s="27"/>
      <c r="AG129" s="28"/>
      <c r="AH129" s="7" t="str">
        <f t="shared" si="13"/>
        <v xml:space="preserve">   -   </v>
      </c>
    </row>
    <row r="130" spans="1:34" ht="22.35" customHeight="1">
      <c r="A130" s="14"/>
      <c r="B130" s="14"/>
      <c r="C130" s="14"/>
      <c r="D130" s="14"/>
      <c r="E130" s="14"/>
      <c r="F130" s="15"/>
      <c r="G130" s="16"/>
      <c r="H130" s="17"/>
      <c r="I130" s="16"/>
      <c r="J130" s="16"/>
      <c r="K130" s="18"/>
      <c r="L130" s="19"/>
      <c r="M130" s="19"/>
      <c r="N130" s="19"/>
      <c r="O130" s="16"/>
      <c r="P130" s="16"/>
      <c r="Q130" s="20" t="e">
        <f>VLOOKUP(O130, '[1]لیست محصولات شهریور ۱۴۰۳'!B:C,2,0)</f>
        <v>#N/A</v>
      </c>
      <c r="R130" s="16"/>
      <c r="S130" s="19" t="e">
        <f>VLOOKUP(O130, '[1]لیست محصولات شهریور ۱۴۰۳'!B:F,5,0)</f>
        <v>#N/A</v>
      </c>
      <c r="T130" s="21" t="e">
        <f>VLOOKUP(O130, '[1]لیست محصولات شهریور ۱۴۰۳'!B:G,6,0)</f>
        <v>#N/A</v>
      </c>
      <c r="U130" s="22"/>
      <c r="V130" s="23">
        <f t="shared" ref="V130:V193" si="14">IF(C130, P130, U130 )</f>
        <v>0</v>
      </c>
      <c r="W130" s="19">
        <f t="shared" si="8"/>
        <v>0</v>
      </c>
      <c r="X130" s="21" t="e">
        <f t="shared" si="9"/>
        <v>#N/A</v>
      </c>
      <c r="Y130" s="24"/>
      <c r="Z130" s="21" t="e">
        <f t="shared" si="10"/>
        <v>#N/A</v>
      </c>
      <c r="AA130" s="25"/>
      <c r="AB130" s="20"/>
      <c r="AC130" s="26"/>
      <c r="AD130" s="65"/>
      <c r="AE130" s="26"/>
      <c r="AF130" s="27"/>
      <c r="AG130" s="28"/>
      <c r="AH130" s="7" t="str">
        <f t="shared" si="13"/>
        <v xml:space="preserve">   -   </v>
      </c>
    </row>
    <row r="131" spans="1:34" ht="22.35" customHeight="1">
      <c r="A131" s="14"/>
      <c r="B131" s="14"/>
      <c r="C131" s="14"/>
      <c r="D131" s="14"/>
      <c r="E131" s="14"/>
      <c r="F131" s="15"/>
      <c r="G131" s="16"/>
      <c r="H131" s="17"/>
      <c r="I131" s="16"/>
      <c r="J131" s="16"/>
      <c r="K131" s="18"/>
      <c r="L131" s="19"/>
      <c r="M131" s="19"/>
      <c r="N131" s="19"/>
      <c r="O131" s="16"/>
      <c r="P131" s="16"/>
      <c r="Q131" s="20" t="e">
        <f>VLOOKUP(O131, '[1]لیست محصولات شهریور ۱۴۰۳'!B:C,2,0)</f>
        <v>#N/A</v>
      </c>
      <c r="R131" s="16"/>
      <c r="S131" s="19" t="e">
        <f>VLOOKUP(O131, '[1]لیست محصولات شهریور ۱۴۰۳'!B:F,5,0)</f>
        <v>#N/A</v>
      </c>
      <c r="T131" s="21" t="e">
        <f>VLOOKUP(O131, '[1]لیست محصولات شهریور ۱۴۰۳'!B:G,6,0)</f>
        <v>#N/A</v>
      </c>
      <c r="U131" s="22"/>
      <c r="V131" s="23">
        <f t="shared" si="14"/>
        <v>0</v>
      </c>
      <c r="W131" s="19">
        <f t="shared" si="8"/>
        <v>0</v>
      </c>
      <c r="X131" s="21" t="e">
        <f t="shared" si="9"/>
        <v>#N/A</v>
      </c>
      <c r="Y131" s="24"/>
      <c r="Z131" s="21" t="e">
        <f t="shared" si="10"/>
        <v>#N/A</v>
      </c>
      <c r="AA131" s="25"/>
      <c r="AB131" s="20"/>
      <c r="AC131" s="26"/>
      <c r="AD131" s="65"/>
      <c r="AE131" s="26"/>
      <c r="AF131" s="27"/>
      <c r="AG131" s="28"/>
      <c r="AH131" s="7" t="str">
        <f t="shared" si="13"/>
        <v xml:space="preserve">   -   </v>
      </c>
    </row>
    <row r="132" spans="1:34" ht="22.35" customHeight="1">
      <c r="A132" s="14"/>
      <c r="B132" s="14"/>
      <c r="C132" s="14"/>
      <c r="D132" s="14"/>
      <c r="E132" s="14"/>
      <c r="F132" s="15"/>
      <c r="G132" s="16"/>
      <c r="H132" s="17"/>
      <c r="I132" s="16"/>
      <c r="J132" s="16"/>
      <c r="K132" s="18"/>
      <c r="L132" s="19"/>
      <c r="M132" s="19"/>
      <c r="N132" s="19"/>
      <c r="O132" s="16"/>
      <c r="P132" s="16"/>
      <c r="Q132" s="20" t="e">
        <f>VLOOKUP(O132, '[1]لیست محصولات شهریور ۱۴۰۳'!B:C,2,0)</f>
        <v>#N/A</v>
      </c>
      <c r="R132" s="16"/>
      <c r="S132" s="19" t="e">
        <f>VLOOKUP(O132, '[1]لیست محصولات شهریور ۱۴۰۳'!B:F,5,0)</f>
        <v>#N/A</v>
      </c>
      <c r="T132" s="21" t="e">
        <f>VLOOKUP(O132, '[1]لیست محصولات شهریور ۱۴۰۳'!B:G,6,0)</f>
        <v>#N/A</v>
      </c>
      <c r="U132" s="22"/>
      <c r="V132" s="23">
        <f t="shared" si="14"/>
        <v>0</v>
      </c>
      <c r="W132" s="19">
        <f t="shared" si="8"/>
        <v>0</v>
      </c>
      <c r="X132" s="21" t="e">
        <f t="shared" si="9"/>
        <v>#N/A</v>
      </c>
      <c r="Y132" s="24"/>
      <c r="Z132" s="21" t="e">
        <f t="shared" si="10"/>
        <v>#N/A</v>
      </c>
      <c r="AA132" s="25"/>
      <c r="AB132" s="20"/>
      <c r="AC132" s="26"/>
      <c r="AD132" s="65"/>
      <c r="AE132" s="26"/>
      <c r="AF132" s="27"/>
      <c r="AG132" s="28"/>
      <c r="AH132" s="7" t="str">
        <f t="shared" ref="AH132:AH195" si="15">AA132&amp;" "&amp;AB132&amp;" "&amp;N132&amp;" - "&amp;L132&amp;" "&amp;M132&amp;" "&amp;AC132</f>
        <v xml:space="preserve">   -   </v>
      </c>
    </row>
    <row r="133" spans="1:34" ht="22.35" customHeight="1">
      <c r="A133" s="14"/>
      <c r="B133" s="14"/>
      <c r="C133" s="14"/>
      <c r="D133" s="14"/>
      <c r="E133" s="14"/>
      <c r="F133" s="15"/>
      <c r="G133" s="16"/>
      <c r="H133" s="17"/>
      <c r="I133" s="16"/>
      <c r="J133" s="16"/>
      <c r="K133" s="18"/>
      <c r="L133" s="19"/>
      <c r="M133" s="19"/>
      <c r="N133" s="19"/>
      <c r="O133" s="16"/>
      <c r="P133" s="16"/>
      <c r="Q133" s="20" t="e">
        <f>VLOOKUP(O133, '[1]لیست محصولات شهریور ۱۴۰۳'!B:C,2,0)</f>
        <v>#N/A</v>
      </c>
      <c r="R133" s="16"/>
      <c r="S133" s="19" t="e">
        <f>VLOOKUP(O133, '[1]لیست محصولات شهریور ۱۴۰۳'!B:F,5,0)</f>
        <v>#N/A</v>
      </c>
      <c r="T133" s="21" t="e">
        <f>VLOOKUP(O133, '[1]لیست محصولات شهریور ۱۴۰۳'!B:G,6,0)</f>
        <v>#N/A</v>
      </c>
      <c r="U133" s="22"/>
      <c r="V133" s="23">
        <f t="shared" si="14"/>
        <v>0</v>
      </c>
      <c r="W133" s="19">
        <f t="shared" si="8"/>
        <v>0</v>
      </c>
      <c r="X133" s="21" t="e">
        <f t="shared" si="9"/>
        <v>#N/A</v>
      </c>
      <c r="Y133" s="24"/>
      <c r="Z133" s="21" t="e">
        <f t="shared" si="10"/>
        <v>#N/A</v>
      </c>
      <c r="AA133" s="25"/>
      <c r="AB133" s="20"/>
      <c r="AC133" s="26"/>
      <c r="AD133" s="65"/>
      <c r="AE133" s="26"/>
      <c r="AF133" s="27"/>
      <c r="AG133" s="28"/>
      <c r="AH133" s="7" t="str">
        <f t="shared" si="15"/>
        <v xml:space="preserve">   -   </v>
      </c>
    </row>
    <row r="134" spans="1:34" ht="22.35" customHeight="1">
      <c r="A134" s="14"/>
      <c r="B134" s="14"/>
      <c r="C134" s="14"/>
      <c r="D134" s="14"/>
      <c r="E134" s="14"/>
      <c r="F134" s="15"/>
      <c r="G134" s="16"/>
      <c r="H134" s="17"/>
      <c r="I134" s="16"/>
      <c r="J134" s="16"/>
      <c r="K134" s="18"/>
      <c r="L134" s="19"/>
      <c r="M134" s="19"/>
      <c r="N134" s="19"/>
      <c r="O134" s="16"/>
      <c r="P134" s="16"/>
      <c r="Q134" s="20" t="e">
        <f>VLOOKUP(O134, '[1]لیست محصولات شهریور ۱۴۰۳'!B:C,2,0)</f>
        <v>#N/A</v>
      </c>
      <c r="R134" s="16"/>
      <c r="S134" s="19" t="e">
        <f>VLOOKUP(O134, '[1]لیست محصولات شهریور ۱۴۰۳'!B:F,5,0)</f>
        <v>#N/A</v>
      </c>
      <c r="T134" s="21" t="e">
        <f>VLOOKUP(O134, '[1]لیست محصولات شهریور ۱۴۰۳'!B:G,6,0)</f>
        <v>#N/A</v>
      </c>
      <c r="U134" s="22"/>
      <c r="V134" s="23">
        <f t="shared" si="14"/>
        <v>0</v>
      </c>
      <c r="W134" s="19">
        <f t="shared" si="8"/>
        <v>0</v>
      </c>
      <c r="X134" s="21" t="e">
        <f t="shared" si="9"/>
        <v>#N/A</v>
      </c>
      <c r="Y134" s="24"/>
      <c r="Z134" s="21" t="e">
        <f t="shared" si="10"/>
        <v>#N/A</v>
      </c>
      <c r="AA134" s="25"/>
      <c r="AB134" s="20"/>
      <c r="AC134" s="26"/>
      <c r="AD134" s="65"/>
      <c r="AE134" s="26"/>
      <c r="AF134" s="27"/>
      <c r="AG134" s="28"/>
      <c r="AH134" s="7" t="str">
        <f t="shared" si="15"/>
        <v xml:space="preserve">   -   </v>
      </c>
    </row>
    <row r="135" spans="1:34" ht="22.35" customHeight="1">
      <c r="A135" s="14"/>
      <c r="B135" s="14"/>
      <c r="C135" s="14"/>
      <c r="D135" s="14"/>
      <c r="E135" s="14"/>
      <c r="F135" s="15"/>
      <c r="G135" s="16"/>
      <c r="H135" s="17"/>
      <c r="I135" s="16"/>
      <c r="J135" s="16"/>
      <c r="K135" s="18"/>
      <c r="L135" s="19"/>
      <c r="M135" s="19"/>
      <c r="N135" s="19"/>
      <c r="O135" s="16"/>
      <c r="P135" s="16"/>
      <c r="Q135" s="20" t="e">
        <f>VLOOKUP(O135, '[1]لیست محصولات شهریور ۱۴۰۳'!B:C,2,0)</f>
        <v>#N/A</v>
      </c>
      <c r="R135" s="16"/>
      <c r="S135" s="19" t="e">
        <f>VLOOKUP(O135, '[1]لیست محصولات شهریور ۱۴۰۳'!B:F,5,0)</f>
        <v>#N/A</v>
      </c>
      <c r="T135" s="21" t="e">
        <f>VLOOKUP(O135, '[1]لیست محصولات شهریور ۱۴۰۳'!B:G,6,0)</f>
        <v>#N/A</v>
      </c>
      <c r="U135" s="22"/>
      <c r="V135" s="23">
        <f t="shared" si="14"/>
        <v>0</v>
      </c>
      <c r="W135" s="19">
        <f t="shared" si="8"/>
        <v>0</v>
      </c>
      <c r="X135" s="21" t="e">
        <f t="shared" si="9"/>
        <v>#N/A</v>
      </c>
      <c r="Y135" s="24"/>
      <c r="Z135" s="21" t="e">
        <f t="shared" si="10"/>
        <v>#N/A</v>
      </c>
      <c r="AA135" s="25"/>
      <c r="AB135" s="20"/>
      <c r="AC135" s="26"/>
      <c r="AD135" s="65"/>
      <c r="AE135" s="26"/>
      <c r="AF135" s="27"/>
      <c r="AG135" s="28"/>
      <c r="AH135" s="7" t="str">
        <f t="shared" si="15"/>
        <v xml:space="preserve">   -   </v>
      </c>
    </row>
    <row r="136" spans="1:34" ht="22.35" customHeight="1">
      <c r="A136" s="14"/>
      <c r="B136" s="14"/>
      <c r="C136" s="14"/>
      <c r="D136" s="14"/>
      <c r="E136" s="14"/>
      <c r="F136" s="15"/>
      <c r="G136" s="16"/>
      <c r="H136" s="17"/>
      <c r="I136" s="16"/>
      <c r="J136" s="16"/>
      <c r="K136" s="18"/>
      <c r="L136" s="19"/>
      <c r="M136" s="19"/>
      <c r="N136" s="19"/>
      <c r="O136" s="16"/>
      <c r="P136" s="16"/>
      <c r="Q136" s="20" t="e">
        <f>VLOOKUP(O136, '[1]لیست محصولات شهریور ۱۴۰۳'!B:C,2,0)</f>
        <v>#N/A</v>
      </c>
      <c r="R136" s="16"/>
      <c r="S136" s="19" t="e">
        <f>VLOOKUP(O136, '[1]لیست محصولات شهریور ۱۴۰۳'!B:F,5,0)</f>
        <v>#N/A</v>
      </c>
      <c r="T136" s="21" t="e">
        <f>VLOOKUP(O136, '[1]لیست محصولات شهریور ۱۴۰۳'!B:G,6,0)</f>
        <v>#N/A</v>
      </c>
      <c r="U136" s="22"/>
      <c r="V136" s="23">
        <f t="shared" si="14"/>
        <v>0</v>
      </c>
      <c r="W136" s="19">
        <f t="shared" si="8"/>
        <v>0</v>
      </c>
      <c r="X136" s="21" t="e">
        <f t="shared" si="9"/>
        <v>#N/A</v>
      </c>
      <c r="Y136" s="24"/>
      <c r="Z136" s="21" t="e">
        <f t="shared" si="10"/>
        <v>#N/A</v>
      </c>
      <c r="AA136" s="25"/>
      <c r="AB136" s="20"/>
      <c r="AC136" s="26"/>
      <c r="AD136" s="65"/>
      <c r="AE136" s="26"/>
      <c r="AF136" s="27"/>
      <c r="AG136" s="28"/>
      <c r="AH136" s="7" t="str">
        <f t="shared" si="15"/>
        <v xml:space="preserve">   -   </v>
      </c>
    </row>
    <row r="137" spans="1:34" ht="22.35" customHeight="1">
      <c r="A137" s="14"/>
      <c r="B137" s="14"/>
      <c r="C137" s="14"/>
      <c r="D137" s="14"/>
      <c r="E137" s="14"/>
      <c r="F137" s="15"/>
      <c r="G137" s="16"/>
      <c r="H137" s="17"/>
      <c r="I137" s="16"/>
      <c r="J137" s="16"/>
      <c r="K137" s="18"/>
      <c r="L137" s="19"/>
      <c r="M137" s="19"/>
      <c r="N137" s="19"/>
      <c r="O137" s="16"/>
      <c r="P137" s="16"/>
      <c r="Q137" s="20" t="e">
        <f>VLOOKUP(O137, '[1]لیست محصولات شهریور ۱۴۰۳'!B:C,2,0)</f>
        <v>#N/A</v>
      </c>
      <c r="R137" s="16"/>
      <c r="S137" s="19" t="e">
        <f>VLOOKUP(O137, '[1]لیست محصولات شهریور ۱۴۰۳'!B:F,5,0)</f>
        <v>#N/A</v>
      </c>
      <c r="T137" s="21" t="e">
        <f>VLOOKUP(O137, '[1]لیست محصولات شهریور ۱۴۰۳'!B:G,6,0)</f>
        <v>#N/A</v>
      </c>
      <c r="U137" s="22"/>
      <c r="V137" s="23">
        <f t="shared" si="14"/>
        <v>0</v>
      </c>
      <c r="W137" s="19">
        <f t="shared" si="8"/>
        <v>0</v>
      </c>
      <c r="X137" s="21" t="e">
        <f t="shared" si="9"/>
        <v>#N/A</v>
      </c>
      <c r="Y137" s="24"/>
      <c r="Z137" s="21" t="e">
        <f t="shared" si="10"/>
        <v>#N/A</v>
      </c>
      <c r="AA137" s="25"/>
      <c r="AB137" s="20"/>
      <c r="AC137" s="26"/>
      <c r="AD137" s="65"/>
      <c r="AE137" s="26"/>
      <c r="AF137" s="27"/>
      <c r="AG137" s="28"/>
      <c r="AH137" s="7" t="str">
        <f t="shared" si="15"/>
        <v xml:space="preserve">   -   </v>
      </c>
    </row>
    <row r="138" spans="1:34" ht="22.35" customHeight="1">
      <c r="A138" s="14"/>
      <c r="B138" s="14"/>
      <c r="C138" s="14"/>
      <c r="D138" s="14"/>
      <c r="E138" s="14"/>
      <c r="F138" s="15"/>
      <c r="G138" s="16"/>
      <c r="H138" s="17"/>
      <c r="I138" s="16"/>
      <c r="J138" s="16"/>
      <c r="K138" s="18"/>
      <c r="L138" s="19"/>
      <c r="M138" s="19"/>
      <c r="N138" s="19"/>
      <c r="O138" s="16"/>
      <c r="P138" s="16"/>
      <c r="Q138" s="20" t="e">
        <f>VLOOKUP(O138, '[1]لیست محصولات شهریور ۱۴۰۳'!B:C,2,0)</f>
        <v>#N/A</v>
      </c>
      <c r="R138" s="16"/>
      <c r="S138" s="19" t="e">
        <f>VLOOKUP(O138, '[1]لیست محصولات شهریور ۱۴۰۳'!B:F,5,0)</f>
        <v>#N/A</v>
      </c>
      <c r="T138" s="21" t="e">
        <f>VLOOKUP(O138, '[1]لیست محصولات شهریور ۱۴۰۳'!B:G,6,0)</f>
        <v>#N/A</v>
      </c>
      <c r="U138" s="22"/>
      <c r="V138" s="23">
        <f t="shared" si="14"/>
        <v>0</v>
      </c>
      <c r="W138" s="19">
        <f t="shared" si="8"/>
        <v>0</v>
      </c>
      <c r="X138" s="21" t="e">
        <f t="shared" si="9"/>
        <v>#N/A</v>
      </c>
      <c r="Y138" s="24"/>
      <c r="Z138" s="21" t="e">
        <f t="shared" si="10"/>
        <v>#N/A</v>
      </c>
      <c r="AA138" s="25"/>
      <c r="AB138" s="20"/>
      <c r="AC138" s="26"/>
      <c r="AD138" s="65"/>
      <c r="AE138" s="26"/>
      <c r="AF138" s="27"/>
      <c r="AG138" s="28"/>
      <c r="AH138" s="7" t="str">
        <f t="shared" si="15"/>
        <v xml:space="preserve">   -   </v>
      </c>
    </row>
    <row r="139" spans="1:34" ht="22.35" customHeight="1">
      <c r="A139" s="14"/>
      <c r="B139" s="14"/>
      <c r="C139" s="14"/>
      <c r="D139" s="14"/>
      <c r="E139" s="14"/>
      <c r="F139" s="15"/>
      <c r="G139" s="16"/>
      <c r="H139" s="17"/>
      <c r="I139" s="16"/>
      <c r="J139" s="16"/>
      <c r="K139" s="18"/>
      <c r="L139" s="19"/>
      <c r="M139" s="19"/>
      <c r="N139" s="19"/>
      <c r="O139" s="16"/>
      <c r="P139" s="16"/>
      <c r="Q139" s="20" t="e">
        <f>VLOOKUP(O139, '[1]لیست محصولات شهریور ۱۴۰۳'!B:C,2,0)</f>
        <v>#N/A</v>
      </c>
      <c r="R139" s="16"/>
      <c r="S139" s="19" t="e">
        <f>VLOOKUP(O139, '[1]لیست محصولات شهریور ۱۴۰۳'!B:F,5,0)</f>
        <v>#N/A</v>
      </c>
      <c r="T139" s="21" t="e">
        <f>VLOOKUP(O139, '[1]لیست محصولات شهریور ۱۴۰۳'!B:G,6,0)</f>
        <v>#N/A</v>
      </c>
      <c r="U139" s="22"/>
      <c r="V139" s="23">
        <f t="shared" si="14"/>
        <v>0</v>
      </c>
      <c r="W139" s="19">
        <f t="shared" si="8"/>
        <v>0</v>
      </c>
      <c r="X139" s="21" t="e">
        <f t="shared" si="9"/>
        <v>#N/A</v>
      </c>
      <c r="Y139" s="24"/>
      <c r="Z139" s="21" t="e">
        <f t="shared" si="10"/>
        <v>#N/A</v>
      </c>
      <c r="AA139" s="25"/>
      <c r="AB139" s="20"/>
      <c r="AC139" s="26"/>
      <c r="AD139" s="65"/>
      <c r="AE139" s="26"/>
      <c r="AF139" s="27"/>
      <c r="AG139" s="28"/>
      <c r="AH139" s="7" t="str">
        <f t="shared" si="15"/>
        <v xml:space="preserve">   -   </v>
      </c>
    </row>
    <row r="140" spans="1:34" ht="22.35" customHeight="1">
      <c r="A140" s="14"/>
      <c r="B140" s="14"/>
      <c r="C140" s="14"/>
      <c r="D140" s="14"/>
      <c r="E140" s="14"/>
      <c r="F140" s="15"/>
      <c r="G140" s="16"/>
      <c r="H140" s="17"/>
      <c r="I140" s="16"/>
      <c r="J140" s="16"/>
      <c r="K140" s="18"/>
      <c r="L140" s="19"/>
      <c r="M140" s="19"/>
      <c r="N140" s="19"/>
      <c r="O140" s="16"/>
      <c r="P140" s="16"/>
      <c r="Q140" s="20" t="e">
        <f>VLOOKUP(O140, '[1]لیست محصولات شهریور ۱۴۰۳'!B:C,2,0)</f>
        <v>#N/A</v>
      </c>
      <c r="R140" s="16"/>
      <c r="S140" s="19" t="e">
        <f>VLOOKUP(O140, '[1]لیست محصولات شهریور ۱۴۰۳'!B:F,5,0)</f>
        <v>#N/A</v>
      </c>
      <c r="T140" s="21" t="e">
        <f>VLOOKUP(O140, '[1]لیست محصولات شهریور ۱۴۰۳'!B:G,6,0)</f>
        <v>#N/A</v>
      </c>
      <c r="U140" s="22"/>
      <c r="V140" s="23">
        <f t="shared" si="14"/>
        <v>0</v>
      </c>
      <c r="W140" s="19">
        <f t="shared" si="8"/>
        <v>0</v>
      </c>
      <c r="X140" s="21" t="e">
        <f t="shared" si="9"/>
        <v>#N/A</v>
      </c>
      <c r="Y140" s="24"/>
      <c r="Z140" s="21" t="e">
        <f t="shared" si="10"/>
        <v>#N/A</v>
      </c>
      <c r="AA140" s="25"/>
      <c r="AB140" s="20"/>
      <c r="AC140" s="26"/>
      <c r="AD140" s="65"/>
      <c r="AE140" s="26"/>
      <c r="AF140" s="27"/>
      <c r="AG140" s="28"/>
      <c r="AH140" s="7" t="str">
        <f t="shared" si="15"/>
        <v xml:space="preserve">   -   </v>
      </c>
    </row>
    <row r="141" spans="1:34" ht="22.35" customHeight="1">
      <c r="A141" s="14"/>
      <c r="B141" s="14"/>
      <c r="C141" s="14"/>
      <c r="D141" s="14"/>
      <c r="E141" s="14"/>
      <c r="F141" s="15"/>
      <c r="G141" s="16"/>
      <c r="H141" s="17"/>
      <c r="I141" s="16"/>
      <c r="J141" s="16"/>
      <c r="K141" s="18"/>
      <c r="L141" s="19"/>
      <c r="M141" s="19"/>
      <c r="N141" s="19"/>
      <c r="O141" s="16"/>
      <c r="P141" s="16"/>
      <c r="Q141" s="20" t="e">
        <f>VLOOKUP(O141, '[1]لیست محصولات شهریور ۱۴۰۳'!B:C,2,0)</f>
        <v>#N/A</v>
      </c>
      <c r="R141" s="16"/>
      <c r="S141" s="19" t="e">
        <f>VLOOKUP(O141, '[1]لیست محصولات شهریور ۱۴۰۳'!B:F,5,0)</f>
        <v>#N/A</v>
      </c>
      <c r="T141" s="21" t="e">
        <f>VLOOKUP(O141, '[1]لیست محصولات شهریور ۱۴۰۳'!B:G,6,0)</f>
        <v>#N/A</v>
      </c>
      <c r="U141" s="22"/>
      <c r="V141" s="23">
        <f t="shared" si="14"/>
        <v>0</v>
      </c>
      <c r="W141" s="19">
        <f t="shared" si="8"/>
        <v>0</v>
      </c>
      <c r="X141" s="21" t="e">
        <f t="shared" si="9"/>
        <v>#N/A</v>
      </c>
      <c r="Y141" s="24"/>
      <c r="Z141" s="21" t="e">
        <f t="shared" si="10"/>
        <v>#N/A</v>
      </c>
      <c r="AA141" s="25"/>
      <c r="AB141" s="20"/>
      <c r="AC141" s="26"/>
      <c r="AD141" s="65"/>
      <c r="AE141" s="26"/>
      <c r="AF141" s="27"/>
      <c r="AG141" s="28"/>
      <c r="AH141" s="7" t="str">
        <f t="shared" si="15"/>
        <v xml:space="preserve">   -   </v>
      </c>
    </row>
    <row r="142" spans="1:34" ht="22.35" customHeight="1">
      <c r="A142" s="14"/>
      <c r="B142" s="14"/>
      <c r="C142" s="14"/>
      <c r="D142" s="14"/>
      <c r="E142" s="14"/>
      <c r="F142" s="15"/>
      <c r="G142" s="16"/>
      <c r="H142" s="17"/>
      <c r="I142" s="16"/>
      <c r="J142" s="16"/>
      <c r="K142" s="18"/>
      <c r="L142" s="19"/>
      <c r="M142" s="19"/>
      <c r="N142" s="19"/>
      <c r="O142" s="16"/>
      <c r="P142" s="16"/>
      <c r="Q142" s="20" t="e">
        <f>VLOOKUP(O142, '[1]لیست محصولات شهریور ۱۴۰۳'!B:C,2,0)</f>
        <v>#N/A</v>
      </c>
      <c r="R142" s="16"/>
      <c r="S142" s="19" t="e">
        <f>VLOOKUP(O142, '[1]لیست محصولات شهریور ۱۴۰۳'!B:F,5,0)</f>
        <v>#N/A</v>
      </c>
      <c r="T142" s="21" t="e">
        <f>VLOOKUP(O142, '[1]لیست محصولات شهریور ۱۴۰۳'!B:G,6,0)</f>
        <v>#N/A</v>
      </c>
      <c r="U142" s="22"/>
      <c r="V142" s="23">
        <f t="shared" si="14"/>
        <v>0</v>
      </c>
      <c r="W142" s="19">
        <f t="shared" si="8"/>
        <v>0</v>
      </c>
      <c r="X142" s="21" t="e">
        <f t="shared" si="9"/>
        <v>#N/A</v>
      </c>
      <c r="Y142" s="24"/>
      <c r="Z142" s="21" t="e">
        <f t="shared" si="10"/>
        <v>#N/A</v>
      </c>
      <c r="AA142" s="25"/>
      <c r="AB142" s="20"/>
      <c r="AC142" s="26"/>
      <c r="AD142" s="65"/>
      <c r="AE142" s="26"/>
      <c r="AF142" s="27"/>
      <c r="AG142" s="28"/>
      <c r="AH142" s="7" t="str">
        <f t="shared" si="15"/>
        <v xml:space="preserve">   -   </v>
      </c>
    </row>
    <row r="143" spans="1:34" ht="22.35" customHeight="1">
      <c r="A143" s="14"/>
      <c r="B143" s="14"/>
      <c r="C143" s="14"/>
      <c r="D143" s="14"/>
      <c r="E143" s="14"/>
      <c r="F143" s="15"/>
      <c r="G143" s="16"/>
      <c r="H143" s="17"/>
      <c r="I143" s="16"/>
      <c r="J143" s="16"/>
      <c r="K143" s="18"/>
      <c r="L143" s="19"/>
      <c r="M143" s="19"/>
      <c r="N143" s="19"/>
      <c r="O143" s="16"/>
      <c r="P143" s="16"/>
      <c r="Q143" s="20" t="e">
        <f>VLOOKUP(O143, '[1]لیست محصولات شهریور ۱۴۰۳'!B:C,2,0)</f>
        <v>#N/A</v>
      </c>
      <c r="R143" s="16"/>
      <c r="S143" s="19" t="e">
        <f>VLOOKUP(O143, '[1]لیست محصولات شهریور ۱۴۰۳'!B:F,5,0)</f>
        <v>#N/A</v>
      </c>
      <c r="T143" s="21" t="e">
        <f>VLOOKUP(O143, '[1]لیست محصولات شهریور ۱۴۰۳'!B:G,6,0)</f>
        <v>#N/A</v>
      </c>
      <c r="U143" s="22"/>
      <c r="V143" s="23">
        <f t="shared" si="14"/>
        <v>0</v>
      </c>
      <c r="W143" s="19">
        <f t="shared" si="8"/>
        <v>0</v>
      </c>
      <c r="X143" s="21" t="e">
        <f t="shared" si="9"/>
        <v>#N/A</v>
      </c>
      <c r="Y143" s="24"/>
      <c r="Z143" s="21" t="e">
        <f t="shared" si="10"/>
        <v>#N/A</v>
      </c>
      <c r="AA143" s="25"/>
      <c r="AB143" s="20"/>
      <c r="AC143" s="26"/>
      <c r="AD143" s="65"/>
      <c r="AE143" s="26"/>
      <c r="AF143" s="27"/>
      <c r="AG143" s="28"/>
      <c r="AH143" s="7" t="str">
        <f t="shared" si="15"/>
        <v xml:space="preserve">   -   </v>
      </c>
    </row>
    <row r="144" spans="1:34" ht="22.35" customHeight="1">
      <c r="A144" s="14"/>
      <c r="B144" s="14"/>
      <c r="C144" s="14"/>
      <c r="D144" s="14"/>
      <c r="E144" s="14"/>
      <c r="F144" s="15"/>
      <c r="G144" s="16"/>
      <c r="H144" s="17"/>
      <c r="I144" s="16"/>
      <c r="J144" s="16"/>
      <c r="K144" s="18"/>
      <c r="L144" s="19"/>
      <c r="M144" s="19"/>
      <c r="N144" s="19"/>
      <c r="O144" s="16"/>
      <c r="P144" s="16"/>
      <c r="Q144" s="20" t="e">
        <f>VLOOKUP(O144, '[1]لیست محصولات شهریور ۱۴۰۳'!B:C,2,0)</f>
        <v>#N/A</v>
      </c>
      <c r="R144" s="16"/>
      <c r="S144" s="19" t="e">
        <f>VLOOKUP(O144, '[1]لیست محصولات شهریور ۱۴۰۳'!B:F,5,0)</f>
        <v>#N/A</v>
      </c>
      <c r="T144" s="21" t="e">
        <f>VLOOKUP(O144, '[1]لیست محصولات شهریور ۱۴۰۳'!B:G,6,0)</f>
        <v>#N/A</v>
      </c>
      <c r="U144" s="22"/>
      <c r="V144" s="23">
        <f t="shared" si="14"/>
        <v>0</v>
      </c>
      <c r="W144" s="19">
        <f t="shared" si="8"/>
        <v>0</v>
      </c>
      <c r="X144" s="21" t="e">
        <f t="shared" si="9"/>
        <v>#N/A</v>
      </c>
      <c r="Y144" s="24"/>
      <c r="Z144" s="21" t="e">
        <f t="shared" si="10"/>
        <v>#N/A</v>
      </c>
      <c r="AA144" s="25"/>
      <c r="AB144" s="20"/>
      <c r="AC144" s="26"/>
      <c r="AD144" s="65"/>
      <c r="AE144" s="26"/>
      <c r="AF144" s="27"/>
      <c r="AG144" s="28"/>
      <c r="AH144" s="7" t="str">
        <f t="shared" si="15"/>
        <v xml:space="preserve">   -   </v>
      </c>
    </row>
    <row r="145" spans="1:34" ht="22.35" customHeight="1">
      <c r="A145" s="14"/>
      <c r="B145" s="14"/>
      <c r="C145" s="14"/>
      <c r="D145" s="14"/>
      <c r="E145" s="14"/>
      <c r="F145" s="15"/>
      <c r="G145" s="16"/>
      <c r="H145" s="17"/>
      <c r="I145" s="16"/>
      <c r="J145" s="16"/>
      <c r="K145" s="18"/>
      <c r="L145" s="19"/>
      <c r="M145" s="19"/>
      <c r="N145" s="19"/>
      <c r="O145" s="16"/>
      <c r="P145" s="16"/>
      <c r="Q145" s="20" t="e">
        <f>VLOOKUP(O145, '[1]لیست محصولات شهریور ۱۴۰۳'!B:C,2,0)</f>
        <v>#N/A</v>
      </c>
      <c r="R145" s="16"/>
      <c r="S145" s="19" t="e">
        <f>VLOOKUP(O145, '[1]لیست محصولات شهریور ۱۴۰۳'!B:F,5,0)</f>
        <v>#N/A</v>
      </c>
      <c r="T145" s="21" t="e">
        <f>VLOOKUP(O145, '[1]لیست محصولات شهریور ۱۴۰۳'!B:G,6,0)</f>
        <v>#N/A</v>
      </c>
      <c r="U145" s="22"/>
      <c r="V145" s="23">
        <f t="shared" si="14"/>
        <v>0</v>
      </c>
      <c r="W145" s="19">
        <f t="shared" si="8"/>
        <v>0</v>
      </c>
      <c r="X145" s="21" t="e">
        <f t="shared" si="9"/>
        <v>#N/A</v>
      </c>
      <c r="Y145" s="24"/>
      <c r="Z145" s="21" t="e">
        <f t="shared" si="10"/>
        <v>#N/A</v>
      </c>
      <c r="AA145" s="25"/>
      <c r="AB145" s="20"/>
      <c r="AC145" s="26"/>
      <c r="AD145" s="65"/>
      <c r="AE145" s="26"/>
      <c r="AF145" s="27"/>
      <c r="AG145" s="28"/>
      <c r="AH145" s="7" t="str">
        <f t="shared" si="15"/>
        <v xml:space="preserve">   -   </v>
      </c>
    </row>
    <row r="146" spans="1:34" ht="22.35" customHeight="1">
      <c r="A146" s="14"/>
      <c r="B146" s="14"/>
      <c r="C146" s="14"/>
      <c r="D146" s="14"/>
      <c r="E146" s="14"/>
      <c r="F146" s="15"/>
      <c r="G146" s="16"/>
      <c r="H146" s="17"/>
      <c r="I146" s="16"/>
      <c r="J146" s="16"/>
      <c r="K146" s="18"/>
      <c r="L146" s="19"/>
      <c r="M146" s="19"/>
      <c r="N146" s="19"/>
      <c r="O146" s="16"/>
      <c r="P146" s="16"/>
      <c r="Q146" s="20" t="e">
        <f>VLOOKUP(O146, '[1]لیست محصولات شهریور ۱۴۰۳'!B:C,2,0)</f>
        <v>#N/A</v>
      </c>
      <c r="R146" s="16"/>
      <c r="S146" s="19" t="e">
        <f>VLOOKUP(O146, '[1]لیست محصولات شهریور ۱۴۰۳'!B:F,5,0)</f>
        <v>#N/A</v>
      </c>
      <c r="T146" s="21" t="e">
        <f>VLOOKUP(O146, '[1]لیست محصولات شهریور ۱۴۰۳'!B:G,6,0)</f>
        <v>#N/A</v>
      </c>
      <c r="U146" s="22"/>
      <c r="V146" s="23">
        <f t="shared" si="14"/>
        <v>0</v>
      </c>
      <c r="W146" s="19">
        <f t="shared" si="8"/>
        <v>0</v>
      </c>
      <c r="X146" s="21" t="e">
        <f t="shared" si="9"/>
        <v>#N/A</v>
      </c>
      <c r="Y146" s="24"/>
      <c r="Z146" s="21" t="e">
        <f t="shared" si="10"/>
        <v>#N/A</v>
      </c>
      <c r="AA146" s="25"/>
      <c r="AB146" s="20"/>
      <c r="AC146" s="26"/>
      <c r="AD146" s="65"/>
      <c r="AE146" s="26"/>
      <c r="AF146" s="27"/>
      <c r="AG146" s="28"/>
      <c r="AH146" s="7" t="str">
        <f t="shared" si="15"/>
        <v xml:space="preserve">   -   </v>
      </c>
    </row>
    <row r="147" spans="1:34" ht="22.35" customHeight="1">
      <c r="A147" s="14"/>
      <c r="B147" s="14"/>
      <c r="C147" s="14"/>
      <c r="D147" s="14"/>
      <c r="E147" s="14"/>
      <c r="F147" s="15"/>
      <c r="G147" s="16"/>
      <c r="H147" s="17"/>
      <c r="I147" s="16"/>
      <c r="J147" s="16"/>
      <c r="K147" s="18"/>
      <c r="L147" s="19"/>
      <c r="M147" s="19"/>
      <c r="N147" s="19"/>
      <c r="O147" s="16"/>
      <c r="P147" s="16"/>
      <c r="Q147" s="20" t="e">
        <f>VLOOKUP(O147, '[1]لیست محصولات شهریور ۱۴۰۳'!B:C,2,0)</f>
        <v>#N/A</v>
      </c>
      <c r="R147" s="16"/>
      <c r="S147" s="19" t="e">
        <f>VLOOKUP(O147, '[1]لیست محصولات شهریور ۱۴۰۳'!B:F,5,0)</f>
        <v>#N/A</v>
      </c>
      <c r="T147" s="21" t="e">
        <f>VLOOKUP(O147, '[1]لیست محصولات شهریور ۱۴۰۳'!B:G,6,0)</f>
        <v>#N/A</v>
      </c>
      <c r="U147" s="22"/>
      <c r="V147" s="23">
        <f t="shared" si="14"/>
        <v>0</v>
      </c>
      <c r="W147" s="19">
        <f t="shared" si="8"/>
        <v>0</v>
      </c>
      <c r="X147" s="21" t="e">
        <f t="shared" si="9"/>
        <v>#N/A</v>
      </c>
      <c r="Y147" s="24"/>
      <c r="Z147" s="21" t="e">
        <f t="shared" si="10"/>
        <v>#N/A</v>
      </c>
      <c r="AA147" s="25"/>
      <c r="AB147" s="20"/>
      <c r="AC147" s="26"/>
      <c r="AD147" s="65"/>
      <c r="AE147" s="26"/>
      <c r="AF147" s="27"/>
      <c r="AG147" s="28"/>
      <c r="AH147" s="7" t="str">
        <f t="shared" si="15"/>
        <v xml:space="preserve">   -   </v>
      </c>
    </row>
    <row r="148" spans="1:34" ht="22.35" customHeight="1">
      <c r="A148" s="14"/>
      <c r="B148" s="14"/>
      <c r="C148" s="14"/>
      <c r="D148" s="14"/>
      <c r="E148" s="14"/>
      <c r="F148" s="15"/>
      <c r="G148" s="16"/>
      <c r="H148" s="17"/>
      <c r="I148" s="16"/>
      <c r="J148" s="16"/>
      <c r="K148" s="18"/>
      <c r="L148" s="19"/>
      <c r="M148" s="19"/>
      <c r="N148" s="19"/>
      <c r="O148" s="16"/>
      <c r="P148" s="16"/>
      <c r="Q148" s="20" t="e">
        <f>VLOOKUP(O148, '[1]لیست محصولات شهریور ۱۴۰۳'!B:C,2,0)</f>
        <v>#N/A</v>
      </c>
      <c r="R148" s="16"/>
      <c r="S148" s="19" t="e">
        <f>VLOOKUP(O148, '[1]لیست محصولات شهریور ۱۴۰۳'!B:F,5,0)</f>
        <v>#N/A</v>
      </c>
      <c r="T148" s="21" t="e">
        <f>VLOOKUP(O148, '[1]لیست محصولات شهریور ۱۴۰۳'!B:G,6,0)</f>
        <v>#N/A</v>
      </c>
      <c r="U148" s="22"/>
      <c r="V148" s="23">
        <f t="shared" si="14"/>
        <v>0</v>
      </c>
      <c r="W148" s="19">
        <f t="shared" si="8"/>
        <v>0</v>
      </c>
      <c r="X148" s="21" t="e">
        <f t="shared" si="9"/>
        <v>#N/A</v>
      </c>
      <c r="Y148" s="24"/>
      <c r="Z148" s="21" t="e">
        <f t="shared" si="10"/>
        <v>#N/A</v>
      </c>
      <c r="AA148" s="25"/>
      <c r="AB148" s="20"/>
      <c r="AC148" s="26"/>
      <c r="AD148" s="65"/>
      <c r="AE148" s="26"/>
      <c r="AF148" s="27"/>
      <c r="AG148" s="28"/>
      <c r="AH148" s="7" t="str">
        <f t="shared" si="15"/>
        <v xml:space="preserve">   -   </v>
      </c>
    </row>
    <row r="149" spans="1:34" ht="22.35" customHeight="1">
      <c r="A149" s="14"/>
      <c r="B149" s="14"/>
      <c r="C149" s="14"/>
      <c r="D149" s="14"/>
      <c r="E149" s="14"/>
      <c r="F149" s="15"/>
      <c r="G149" s="16"/>
      <c r="H149" s="17"/>
      <c r="I149" s="16"/>
      <c r="J149" s="16"/>
      <c r="K149" s="18"/>
      <c r="L149" s="19"/>
      <c r="M149" s="19"/>
      <c r="N149" s="19"/>
      <c r="O149" s="16"/>
      <c r="P149" s="16"/>
      <c r="Q149" s="20" t="e">
        <f>VLOOKUP(O149, '[1]لیست محصولات شهریور ۱۴۰۳'!B:C,2,0)</f>
        <v>#N/A</v>
      </c>
      <c r="R149" s="16"/>
      <c r="S149" s="19" t="e">
        <f>VLOOKUP(O149, '[1]لیست محصولات شهریور ۱۴۰۳'!B:F,5,0)</f>
        <v>#N/A</v>
      </c>
      <c r="T149" s="21" t="e">
        <f>VLOOKUP(O149, '[1]لیست محصولات شهریور ۱۴۰۳'!B:G,6,0)</f>
        <v>#N/A</v>
      </c>
      <c r="U149" s="22"/>
      <c r="V149" s="23">
        <f t="shared" si="14"/>
        <v>0</v>
      </c>
      <c r="W149" s="19">
        <f t="shared" si="8"/>
        <v>0</v>
      </c>
      <c r="X149" s="21" t="e">
        <f t="shared" si="9"/>
        <v>#N/A</v>
      </c>
      <c r="Y149" s="24"/>
      <c r="Z149" s="21" t="e">
        <f t="shared" si="10"/>
        <v>#N/A</v>
      </c>
      <c r="AA149" s="25"/>
      <c r="AB149" s="20"/>
      <c r="AC149" s="26"/>
      <c r="AD149" s="65"/>
      <c r="AE149" s="26"/>
      <c r="AF149" s="27"/>
      <c r="AG149" s="28"/>
      <c r="AH149" s="7" t="str">
        <f t="shared" si="15"/>
        <v xml:space="preserve">   -   </v>
      </c>
    </row>
    <row r="150" spans="1:34" ht="22.35" customHeight="1">
      <c r="A150" s="14"/>
      <c r="B150" s="14"/>
      <c r="C150" s="14"/>
      <c r="D150" s="14"/>
      <c r="E150" s="14"/>
      <c r="F150" s="15"/>
      <c r="G150" s="16"/>
      <c r="H150" s="17"/>
      <c r="I150" s="16"/>
      <c r="J150" s="16"/>
      <c r="K150" s="18"/>
      <c r="L150" s="19"/>
      <c r="M150" s="19"/>
      <c r="N150" s="19"/>
      <c r="O150" s="16"/>
      <c r="P150" s="16"/>
      <c r="Q150" s="20" t="e">
        <f>VLOOKUP(O150, '[1]لیست محصولات شهریور ۱۴۰۳'!B:C,2,0)</f>
        <v>#N/A</v>
      </c>
      <c r="R150" s="16"/>
      <c r="S150" s="19" t="e">
        <f>VLOOKUP(O150, '[1]لیست محصولات شهریور ۱۴۰۳'!B:F,5,0)</f>
        <v>#N/A</v>
      </c>
      <c r="T150" s="21" t="e">
        <f>VLOOKUP(O150, '[1]لیست محصولات شهریور ۱۴۰۳'!B:G,6,0)</f>
        <v>#N/A</v>
      </c>
      <c r="U150" s="22"/>
      <c r="V150" s="23">
        <f t="shared" si="14"/>
        <v>0</v>
      </c>
      <c r="W150" s="19">
        <f t="shared" si="8"/>
        <v>0</v>
      </c>
      <c r="X150" s="21" t="e">
        <f t="shared" si="9"/>
        <v>#N/A</v>
      </c>
      <c r="Y150" s="24"/>
      <c r="Z150" s="21" t="e">
        <f t="shared" si="10"/>
        <v>#N/A</v>
      </c>
      <c r="AA150" s="25"/>
      <c r="AB150" s="20"/>
      <c r="AC150" s="26"/>
      <c r="AD150" s="65"/>
      <c r="AE150" s="26"/>
      <c r="AF150" s="27"/>
      <c r="AG150" s="28"/>
      <c r="AH150" s="7" t="str">
        <f t="shared" si="15"/>
        <v xml:space="preserve">   -   </v>
      </c>
    </row>
    <row r="151" spans="1:34" ht="22.35" customHeight="1">
      <c r="A151" s="14"/>
      <c r="B151" s="14"/>
      <c r="C151" s="14"/>
      <c r="D151" s="14"/>
      <c r="E151" s="14"/>
      <c r="F151" s="15"/>
      <c r="G151" s="16"/>
      <c r="H151" s="17"/>
      <c r="I151" s="16"/>
      <c r="J151" s="16"/>
      <c r="K151" s="18"/>
      <c r="L151" s="19"/>
      <c r="M151" s="19"/>
      <c r="N151" s="19"/>
      <c r="O151" s="16"/>
      <c r="P151" s="16"/>
      <c r="Q151" s="20" t="e">
        <f>VLOOKUP(O151, '[1]لیست محصولات شهریور ۱۴۰۳'!B:C,2,0)</f>
        <v>#N/A</v>
      </c>
      <c r="R151" s="16"/>
      <c r="S151" s="19" t="e">
        <f>VLOOKUP(O151, '[1]لیست محصولات شهریور ۱۴۰۳'!B:F,5,0)</f>
        <v>#N/A</v>
      </c>
      <c r="T151" s="21" t="e">
        <f>VLOOKUP(O151, '[1]لیست محصولات شهریور ۱۴۰۳'!B:G,6,0)</f>
        <v>#N/A</v>
      </c>
      <c r="U151" s="22"/>
      <c r="V151" s="23">
        <f t="shared" si="14"/>
        <v>0</v>
      </c>
      <c r="W151" s="19">
        <f t="shared" si="8"/>
        <v>0</v>
      </c>
      <c r="X151" s="21" t="e">
        <f t="shared" si="9"/>
        <v>#N/A</v>
      </c>
      <c r="Y151" s="24"/>
      <c r="Z151" s="21" t="e">
        <f t="shared" si="10"/>
        <v>#N/A</v>
      </c>
      <c r="AA151" s="25"/>
      <c r="AB151" s="20"/>
      <c r="AC151" s="26"/>
      <c r="AD151" s="65"/>
      <c r="AE151" s="26"/>
      <c r="AF151" s="27"/>
      <c r="AG151" s="28"/>
      <c r="AH151" s="7" t="str">
        <f t="shared" si="15"/>
        <v xml:space="preserve">   -   </v>
      </c>
    </row>
    <row r="152" spans="1:34" ht="22.35" customHeight="1">
      <c r="A152" s="14"/>
      <c r="B152" s="14"/>
      <c r="C152" s="14"/>
      <c r="D152" s="14"/>
      <c r="E152" s="14"/>
      <c r="F152" s="15"/>
      <c r="G152" s="16"/>
      <c r="H152" s="17"/>
      <c r="I152" s="16"/>
      <c r="J152" s="16"/>
      <c r="K152" s="18"/>
      <c r="L152" s="19"/>
      <c r="M152" s="19"/>
      <c r="N152" s="19"/>
      <c r="O152" s="16"/>
      <c r="P152" s="16"/>
      <c r="Q152" s="20" t="e">
        <f>VLOOKUP(O152, '[1]لیست محصولات شهریور ۱۴۰۳'!B:C,2,0)</f>
        <v>#N/A</v>
      </c>
      <c r="R152" s="16"/>
      <c r="S152" s="19" t="e">
        <f>VLOOKUP(O152, '[1]لیست محصولات شهریور ۱۴۰۳'!B:F,5,0)</f>
        <v>#N/A</v>
      </c>
      <c r="T152" s="21" t="e">
        <f>VLOOKUP(O152, '[1]لیست محصولات شهریور ۱۴۰۳'!B:G,6,0)</f>
        <v>#N/A</v>
      </c>
      <c r="U152" s="22"/>
      <c r="V152" s="23">
        <f t="shared" si="14"/>
        <v>0</v>
      </c>
      <c r="W152" s="19">
        <f t="shared" si="8"/>
        <v>0</v>
      </c>
      <c r="X152" s="21" t="e">
        <f t="shared" si="9"/>
        <v>#N/A</v>
      </c>
      <c r="Y152" s="24"/>
      <c r="Z152" s="21" t="e">
        <f t="shared" si="10"/>
        <v>#N/A</v>
      </c>
      <c r="AA152" s="25"/>
      <c r="AB152" s="20"/>
      <c r="AC152" s="26"/>
      <c r="AD152" s="65"/>
      <c r="AE152" s="26"/>
      <c r="AF152" s="27"/>
      <c r="AG152" s="28"/>
      <c r="AH152" s="7" t="str">
        <f t="shared" si="15"/>
        <v xml:space="preserve">   -   </v>
      </c>
    </row>
    <row r="153" spans="1:34" ht="22.35" customHeight="1">
      <c r="A153" s="14"/>
      <c r="B153" s="14"/>
      <c r="C153" s="14"/>
      <c r="D153" s="14"/>
      <c r="E153" s="14"/>
      <c r="F153" s="15"/>
      <c r="G153" s="16"/>
      <c r="H153" s="17"/>
      <c r="I153" s="16"/>
      <c r="J153" s="16"/>
      <c r="K153" s="18"/>
      <c r="L153" s="19"/>
      <c r="M153" s="19"/>
      <c r="N153" s="19"/>
      <c r="O153" s="16"/>
      <c r="P153" s="16"/>
      <c r="Q153" s="20" t="e">
        <f>VLOOKUP(O153, '[1]لیست محصولات شهریور ۱۴۰۳'!B:C,2,0)</f>
        <v>#N/A</v>
      </c>
      <c r="R153" s="16"/>
      <c r="S153" s="19" t="e">
        <f>VLOOKUP(O153, '[1]لیست محصولات شهریور ۱۴۰۳'!B:F,5,0)</f>
        <v>#N/A</v>
      </c>
      <c r="T153" s="21" t="e">
        <f>VLOOKUP(O153, '[1]لیست محصولات شهریور ۱۴۰۳'!B:G,6,0)</f>
        <v>#N/A</v>
      </c>
      <c r="U153" s="22"/>
      <c r="V153" s="23">
        <f t="shared" si="14"/>
        <v>0</v>
      </c>
      <c r="W153" s="19">
        <f t="shared" si="8"/>
        <v>0</v>
      </c>
      <c r="X153" s="21" t="e">
        <f t="shared" si="9"/>
        <v>#N/A</v>
      </c>
      <c r="Y153" s="24"/>
      <c r="Z153" s="21" t="e">
        <f t="shared" si="10"/>
        <v>#N/A</v>
      </c>
      <c r="AA153" s="25"/>
      <c r="AB153" s="20"/>
      <c r="AC153" s="26"/>
      <c r="AD153" s="65"/>
      <c r="AE153" s="26"/>
      <c r="AF153" s="27"/>
      <c r="AG153" s="28"/>
      <c r="AH153" s="7" t="str">
        <f t="shared" si="15"/>
        <v xml:space="preserve">   -   </v>
      </c>
    </row>
    <row r="154" spans="1:34" ht="22.35" customHeight="1">
      <c r="A154" s="14"/>
      <c r="B154" s="14"/>
      <c r="C154" s="14"/>
      <c r="D154" s="14"/>
      <c r="E154" s="14"/>
      <c r="F154" s="15"/>
      <c r="G154" s="16"/>
      <c r="H154" s="17"/>
      <c r="I154" s="16"/>
      <c r="J154" s="16"/>
      <c r="K154" s="18"/>
      <c r="L154" s="19"/>
      <c r="M154" s="19"/>
      <c r="N154" s="19"/>
      <c r="O154" s="16"/>
      <c r="P154" s="16"/>
      <c r="Q154" s="20" t="e">
        <f>VLOOKUP(O154, '[1]لیست محصولات شهریور ۱۴۰۳'!B:C,2,0)</f>
        <v>#N/A</v>
      </c>
      <c r="R154" s="16"/>
      <c r="S154" s="19" t="e">
        <f>VLOOKUP(O154, '[1]لیست محصولات شهریور ۱۴۰۳'!B:F,5,0)</f>
        <v>#N/A</v>
      </c>
      <c r="T154" s="21" t="e">
        <f>VLOOKUP(O154, '[1]لیست محصولات شهریور ۱۴۰۳'!B:G,6,0)</f>
        <v>#N/A</v>
      </c>
      <c r="U154" s="22"/>
      <c r="V154" s="23">
        <f t="shared" si="14"/>
        <v>0</v>
      </c>
      <c r="W154" s="19">
        <f t="shared" si="8"/>
        <v>0</v>
      </c>
      <c r="X154" s="21" t="e">
        <f t="shared" si="9"/>
        <v>#N/A</v>
      </c>
      <c r="Y154" s="24"/>
      <c r="Z154" s="21" t="e">
        <f t="shared" si="10"/>
        <v>#N/A</v>
      </c>
      <c r="AA154" s="25"/>
      <c r="AB154" s="20"/>
      <c r="AC154" s="26"/>
      <c r="AD154" s="65"/>
      <c r="AE154" s="26"/>
      <c r="AF154" s="27"/>
      <c r="AG154" s="28"/>
      <c r="AH154" s="7" t="str">
        <f t="shared" si="15"/>
        <v xml:space="preserve">   -   </v>
      </c>
    </row>
    <row r="155" spans="1:34" ht="22.35" customHeight="1">
      <c r="A155" s="14"/>
      <c r="B155" s="14"/>
      <c r="C155" s="14"/>
      <c r="D155" s="14"/>
      <c r="E155" s="14"/>
      <c r="F155" s="15"/>
      <c r="G155" s="16"/>
      <c r="H155" s="17"/>
      <c r="I155" s="16"/>
      <c r="J155" s="16"/>
      <c r="K155" s="18"/>
      <c r="L155" s="19"/>
      <c r="M155" s="19"/>
      <c r="N155" s="19"/>
      <c r="O155" s="16"/>
      <c r="P155" s="16"/>
      <c r="Q155" s="20" t="e">
        <f>VLOOKUP(O155, '[1]لیست محصولات شهریور ۱۴۰۳'!B:C,2,0)</f>
        <v>#N/A</v>
      </c>
      <c r="R155" s="16"/>
      <c r="S155" s="19" t="e">
        <f>VLOOKUP(O155, '[1]لیست محصولات شهریور ۱۴۰۳'!B:F,5,0)</f>
        <v>#N/A</v>
      </c>
      <c r="T155" s="21" t="e">
        <f>VLOOKUP(O155, '[1]لیست محصولات شهریور ۱۴۰۳'!B:G,6,0)</f>
        <v>#N/A</v>
      </c>
      <c r="U155" s="22"/>
      <c r="V155" s="23">
        <f t="shared" si="14"/>
        <v>0</v>
      </c>
      <c r="W155" s="19">
        <f t="shared" si="8"/>
        <v>0</v>
      </c>
      <c r="X155" s="21" t="e">
        <f t="shared" si="9"/>
        <v>#N/A</v>
      </c>
      <c r="Y155" s="24"/>
      <c r="Z155" s="21" t="e">
        <f t="shared" si="10"/>
        <v>#N/A</v>
      </c>
      <c r="AA155" s="25"/>
      <c r="AB155" s="20"/>
      <c r="AC155" s="26"/>
      <c r="AD155" s="65"/>
      <c r="AE155" s="26"/>
      <c r="AF155" s="27"/>
      <c r="AG155" s="28"/>
      <c r="AH155" s="7" t="str">
        <f t="shared" si="15"/>
        <v xml:space="preserve">   -   </v>
      </c>
    </row>
    <row r="156" spans="1:34" ht="22.35" customHeight="1">
      <c r="A156" s="14"/>
      <c r="B156" s="14"/>
      <c r="C156" s="14"/>
      <c r="D156" s="14"/>
      <c r="E156" s="14"/>
      <c r="F156" s="15"/>
      <c r="G156" s="16"/>
      <c r="H156" s="17"/>
      <c r="I156" s="16"/>
      <c r="J156" s="16"/>
      <c r="K156" s="18"/>
      <c r="L156" s="19"/>
      <c r="M156" s="19"/>
      <c r="N156" s="19"/>
      <c r="O156" s="16"/>
      <c r="P156" s="16"/>
      <c r="Q156" s="20" t="e">
        <f>VLOOKUP(O156, '[1]لیست محصولات شهریور ۱۴۰۳'!B:C,2,0)</f>
        <v>#N/A</v>
      </c>
      <c r="R156" s="16"/>
      <c r="S156" s="19" t="e">
        <f>VLOOKUP(O156, '[1]لیست محصولات شهریور ۱۴۰۳'!B:F,5,0)</f>
        <v>#N/A</v>
      </c>
      <c r="T156" s="21" t="e">
        <f>VLOOKUP(O156, '[1]لیست محصولات شهریور ۱۴۰۳'!B:G,6,0)</f>
        <v>#N/A</v>
      </c>
      <c r="U156" s="22"/>
      <c r="V156" s="23">
        <f t="shared" si="14"/>
        <v>0</v>
      </c>
      <c r="W156" s="19">
        <f t="shared" si="8"/>
        <v>0</v>
      </c>
      <c r="X156" s="21" t="e">
        <f t="shared" si="9"/>
        <v>#N/A</v>
      </c>
      <c r="Y156" s="24"/>
      <c r="Z156" s="21" t="e">
        <f t="shared" si="10"/>
        <v>#N/A</v>
      </c>
      <c r="AA156" s="25"/>
      <c r="AB156" s="20"/>
      <c r="AC156" s="26"/>
      <c r="AD156" s="65"/>
      <c r="AE156" s="26"/>
      <c r="AF156" s="27"/>
      <c r="AG156" s="28"/>
      <c r="AH156" s="7" t="str">
        <f t="shared" si="15"/>
        <v xml:space="preserve">   -   </v>
      </c>
    </row>
    <row r="157" spans="1:34" ht="22.35" customHeight="1">
      <c r="A157" s="14"/>
      <c r="B157" s="14"/>
      <c r="C157" s="14"/>
      <c r="D157" s="14"/>
      <c r="E157" s="14"/>
      <c r="F157" s="15"/>
      <c r="G157" s="16"/>
      <c r="H157" s="17"/>
      <c r="I157" s="16"/>
      <c r="J157" s="16"/>
      <c r="K157" s="18"/>
      <c r="L157" s="19"/>
      <c r="M157" s="19"/>
      <c r="N157" s="19"/>
      <c r="O157" s="16"/>
      <c r="P157" s="16"/>
      <c r="Q157" s="20" t="e">
        <f>VLOOKUP(O157, '[1]لیست محصولات شهریور ۱۴۰۳'!B:C,2,0)</f>
        <v>#N/A</v>
      </c>
      <c r="R157" s="16"/>
      <c r="S157" s="19" t="e">
        <f>VLOOKUP(O157, '[1]لیست محصولات شهریور ۱۴۰۳'!B:F,5,0)</f>
        <v>#N/A</v>
      </c>
      <c r="T157" s="21" t="e">
        <f>VLOOKUP(O157, '[1]لیست محصولات شهریور ۱۴۰۳'!B:G,6,0)</f>
        <v>#N/A</v>
      </c>
      <c r="U157" s="22"/>
      <c r="V157" s="23">
        <f t="shared" si="14"/>
        <v>0</v>
      </c>
      <c r="W157" s="19">
        <f t="shared" si="8"/>
        <v>0</v>
      </c>
      <c r="X157" s="21" t="e">
        <f t="shared" si="9"/>
        <v>#N/A</v>
      </c>
      <c r="Y157" s="24"/>
      <c r="Z157" s="21" t="e">
        <f t="shared" si="10"/>
        <v>#N/A</v>
      </c>
      <c r="AA157" s="25"/>
      <c r="AB157" s="20"/>
      <c r="AC157" s="26"/>
      <c r="AD157" s="65"/>
      <c r="AE157" s="26"/>
      <c r="AF157" s="27"/>
      <c r="AG157" s="28"/>
      <c r="AH157" s="7" t="str">
        <f t="shared" si="15"/>
        <v xml:space="preserve">   -   </v>
      </c>
    </row>
    <row r="158" spans="1:34" ht="22.35" customHeight="1">
      <c r="A158" s="14"/>
      <c r="B158" s="14"/>
      <c r="C158" s="14"/>
      <c r="D158" s="14"/>
      <c r="E158" s="14"/>
      <c r="F158" s="15"/>
      <c r="G158" s="16"/>
      <c r="H158" s="17"/>
      <c r="I158" s="16"/>
      <c r="J158" s="16"/>
      <c r="K158" s="18"/>
      <c r="L158" s="19"/>
      <c r="M158" s="19"/>
      <c r="N158" s="19"/>
      <c r="O158" s="16"/>
      <c r="P158" s="16"/>
      <c r="Q158" s="20" t="e">
        <f>VLOOKUP(O158, '[1]لیست محصولات شهریور ۱۴۰۳'!B:C,2,0)</f>
        <v>#N/A</v>
      </c>
      <c r="R158" s="16"/>
      <c r="S158" s="19" t="e">
        <f>VLOOKUP(O158, '[1]لیست محصولات شهریور ۱۴۰۳'!B:F,5,0)</f>
        <v>#N/A</v>
      </c>
      <c r="T158" s="21" t="e">
        <f>VLOOKUP(O158, '[1]لیست محصولات شهریور ۱۴۰۳'!B:G,6,0)</f>
        <v>#N/A</v>
      </c>
      <c r="U158" s="22"/>
      <c r="V158" s="23">
        <f t="shared" si="14"/>
        <v>0</v>
      </c>
      <c r="W158" s="19">
        <f t="shared" si="8"/>
        <v>0</v>
      </c>
      <c r="X158" s="21" t="e">
        <f t="shared" si="9"/>
        <v>#N/A</v>
      </c>
      <c r="Y158" s="24"/>
      <c r="Z158" s="21" t="e">
        <f t="shared" si="10"/>
        <v>#N/A</v>
      </c>
      <c r="AA158" s="25"/>
      <c r="AB158" s="20"/>
      <c r="AC158" s="26"/>
      <c r="AD158" s="65"/>
      <c r="AE158" s="26"/>
      <c r="AF158" s="27"/>
      <c r="AG158" s="28"/>
      <c r="AH158" s="7" t="str">
        <f t="shared" si="15"/>
        <v xml:space="preserve">   -   </v>
      </c>
    </row>
    <row r="159" spans="1:34" ht="22.35" customHeight="1">
      <c r="A159" s="14"/>
      <c r="B159" s="14"/>
      <c r="C159" s="14"/>
      <c r="D159" s="14"/>
      <c r="E159" s="14"/>
      <c r="F159" s="15"/>
      <c r="G159" s="16"/>
      <c r="H159" s="17"/>
      <c r="I159" s="16"/>
      <c r="J159" s="16"/>
      <c r="K159" s="18"/>
      <c r="L159" s="19"/>
      <c r="M159" s="19"/>
      <c r="N159" s="19"/>
      <c r="O159" s="16"/>
      <c r="P159" s="16"/>
      <c r="Q159" s="20" t="e">
        <f>VLOOKUP(O159, '[1]لیست محصولات شهریور ۱۴۰۳'!B:C,2,0)</f>
        <v>#N/A</v>
      </c>
      <c r="R159" s="16"/>
      <c r="S159" s="19" t="e">
        <f>VLOOKUP(O159, '[1]لیست محصولات شهریور ۱۴۰۳'!B:F,5,0)</f>
        <v>#N/A</v>
      </c>
      <c r="T159" s="21" t="e">
        <f>VLOOKUP(O159, '[1]لیست محصولات شهریور ۱۴۰۳'!B:G,6,0)</f>
        <v>#N/A</v>
      </c>
      <c r="U159" s="22"/>
      <c r="V159" s="23">
        <f t="shared" si="14"/>
        <v>0</v>
      </c>
      <c r="W159" s="19">
        <f t="shared" si="8"/>
        <v>0</v>
      </c>
      <c r="X159" s="21" t="e">
        <f t="shared" si="9"/>
        <v>#N/A</v>
      </c>
      <c r="Y159" s="24"/>
      <c r="Z159" s="21" t="e">
        <f t="shared" si="10"/>
        <v>#N/A</v>
      </c>
      <c r="AA159" s="25"/>
      <c r="AB159" s="20"/>
      <c r="AC159" s="26"/>
      <c r="AD159" s="65"/>
      <c r="AE159" s="26"/>
      <c r="AF159" s="27"/>
      <c r="AG159" s="28"/>
      <c r="AH159" s="7" t="str">
        <f t="shared" si="15"/>
        <v xml:space="preserve">   -   </v>
      </c>
    </row>
    <row r="160" spans="1:34" ht="22.35" customHeight="1">
      <c r="A160" s="14"/>
      <c r="B160" s="14"/>
      <c r="C160" s="14"/>
      <c r="D160" s="14"/>
      <c r="E160" s="14"/>
      <c r="F160" s="15"/>
      <c r="G160" s="16"/>
      <c r="H160" s="17"/>
      <c r="I160" s="16"/>
      <c r="J160" s="16"/>
      <c r="K160" s="18"/>
      <c r="L160" s="19"/>
      <c r="M160" s="19"/>
      <c r="N160" s="19"/>
      <c r="O160" s="16"/>
      <c r="P160" s="16"/>
      <c r="Q160" s="20" t="e">
        <f>VLOOKUP(O160, '[1]لیست محصولات شهریور ۱۴۰۳'!B:C,2,0)</f>
        <v>#N/A</v>
      </c>
      <c r="R160" s="16"/>
      <c r="S160" s="19" t="e">
        <f>VLOOKUP(O160, '[1]لیست محصولات شهریور ۱۴۰۳'!B:F,5,0)</f>
        <v>#N/A</v>
      </c>
      <c r="T160" s="21" t="e">
        <f>VLOOKUP(O160, '[1]لیست محصولات شهریور ۱۴۰۳'!B:G,6,0)</f>
        <v>#N/A</v>
      </c>
      <c r="U160" s="22"/>
      <c r="V160" s="23">
        <f t="shared" si="14"/>
        <v>0</v>
      </c>
      <c r="W160" s="19">
        <f t="shared" si="8"/>
        <v>0</v>
      </c>
      <c r="X160" s="21" t="e">
        <f t="shared" si="9"/>
        <v>#N/A</v>
      </c>
      <c r="Y160" s="24"/>
      <c r="Z160" s="21" t="e">
        <f t="shared" si="10"/>
        <v>#N/A</v>
      </c>
      <c r="AA160" s="25"/>
      <c r="AB160" s="20"/>
      <c r="AC160" s="26"/>
      <c r="AD160" s="65"/>
      <c r="AE160" s="26"/>
      <c r="AF160" s="27"/>
      <c r="AG160" s="28"/>
      <c r="AH160" s="7" t="str">
        <f t="shared" si="15"/>
        <v xml:space="preserve">   -   </v>
      </c>
    </row>
    <row r="161" spans="1:34" ht="22.35" customHeight="1">
      <c r="A161" s="14"/>
      <c r="B161" s="14"/>
      <c r="C161" s="14"/>
      <c r="D161" s="14"/>
      <c r="E161" s="14"/>
      <c r="F161" s="15"/>
      <c r="G161" s="16"/>
      <c r="H161" s="17"/>
      <c r="I161" s="16"/>
      <c r="J161" s="16"/>
      <c r="K161" s="18"/>
      <c r="L161" s="19"/>
      <c r="M161" s="19"/>
      <c r="N161" s="19"/>
      <c r="O161" s="16"/>
      <c r="P161" s="16"/>
      <c r="Q161" s="20" t="e">
        <f>VLOOKUP(O161, '[1]لیست محصولات شهریور ۱۴۰۳'!B:C,2,0)</f>
        <v>#N/A</v>
      </c>
      <c r="R161" s="16"/>
      <c r="S161" s="19" t="e">
        <f>VLOOKUP(O161, '[1]لیست محصولات شهریور ۱۴۰۳'!B:F,5,0)</f>
        <v>#N/A</v>
      </c>
      <c r="T161" s="21" t="e">
        <f>VLOOKUP(O161, '[1]لیست محصولات شهریور ۱۴۰۳'!B:G,6,0)</f>
        <v>#N/A</v>
      </c>
      <c r="U161" s="22"/>
      <c r="V161" s="23">
        <f t="shared" si="14"/>
        <v>0</v>
      </c>
      <c r="W161" s="19">
        <f t="shared" si="8"/>
        <v>0</v>
      </c>
      <c r="X161" s="21" t="e">
        <f t="shared" si="9"/>
        <v>#N/A</v>
      </c>
      <c r="Y161" s="24"/>
      <c r="Z161" s="21" t="e">
        <f t="shared" si="10"/>
        <v>#N/A</v>
      </c>
      <c r="AA161" s="25"/>
      <c r="AB161" s="20"/>
      <c r="AC161" s="26"/>
      <c r="AD161" s="65"/>
      <c r="AE161" s="26"/>
      <c r="AF161" s="27"/>
      <c r="AG161" s="28"/>
      <c r="AH161" s="7" t="str">
        <f t="shared" si="15"/>
        <v xml:space="preserve">   -   </v>
      </c>
    </row>
    <row r="162" spans="1:34" ht="22.35" customHeight="1">
      <c r="A162" s="14"/>
      <c r="B162" s="14"/>
      <c r="C162" s="14"/>
      <c r="D162" s="14"/>
      <c r="E162" s="14"/>
      <c r="F162" s="15"/>
      <c r="G162" s="16"/>
      <c r="H162" s="17"/>
      <c r="I162" s="16"/>
      <c r="J162" s="16"/>
      <c r="K162" s="18"/>
      <c r="L162" s="19"/>
      <c r="M162" s="19"/>
      <c r="N162" s="19"/>
      <c r="O162" s="16"/>
      <c r="P162" s="16"/>
      <c r="Q162" s="20" t="e">
        <f>VLOOKUP(O162, '[1]لیست محصولات شهریور ۱۴۰۳'!B:C,2,0)</f>
        <v>#N/A</v>
      </c>
      <c r="R162" s="16"/>
      <c r="S162" s="19" t="e">
        <f>VLOOKUP(O162, '[1]لیست محصولات شهریور ۱۴۰۳'!B:F,5,0)</f>
        <v>#N/A</v>
      </c>
      <c r="T162" s="21" t="e">
        <f>VLOOKUP(O162, '[1]لیست محصولات شهریور ۱۴۰۳'!B:G,6,0)</f>
        <v>#N/A</v>
      </c>
      <c r="U162" s="22"/>
      <c r="V162" s="23">
        <f t="shared" si="14"/>
        <v>0</v>
      </c>
      <c r="W162" s="19">
        <f t="shared" si="8"/>
        <v>0</v>
      </c>
      <c r="X162" s="21" t="e">
        <f t="shared" si="9"/>
        <v>#N/A</v>
      </c>
      <c r="Y162" s="24"/>
      <c r="Z162" s="21" t="e">
        <f t="shared" si="10"/>
        <v>#N/A</v>
      </c>
      <c r="AA162" s="25"/>
      <c r="AB162" s="20"/>
      <c r="AC162" s="26"/>
      <c r="AD162" s="65"/>
      <c r="AE162" s="26"/>
      <c r="AF162" s="27"/>
      <c r="AG162" s="28"/>
      <c r="AH162" s="7" t="str">
        <f t="shared" si="15"/>
        <v xml:space="preserve">   -   </v>
      </c>
    </row>
    <row r="163" spans="1:34" ht="22.35" customHeight="1">
      <c r="A163" s="14"/>
      <c r="B163" s="14"/>
      <c r="C163" s="14"/>
      <c r="D163" s="14"/>
      <c r="E163" s="14"/>
      <c r="F163" s="15"/>
      <c r="G163" s="16"/>
      <c r="H163" s="17"/>
      <c r="I163" s="16"/>
      <c r="J163" s="16"/>
      <c r="K163" s="18"/>
      <c r="L163" s="19"/>
      <c r="M163" s="19"/>
      <c r="N163" s="19"/>
      <c r="O163" s="16"/>
      <c r="P163" s="16"/>
      <c r="Q163" s="20" t="e">
        <f>VLOOKUP(O163, '[1]لیست محصولات شهریور ۱۴۰۳'!B:C,2,0)</f>
        <v>#N/A</v>
      </c>
      <c r="R163" s="16"/>
      <c r="S163" s="19" t="e">
        <f>VLOOKUP(O163, '[1]لیست محصولات شهریور ۱۴۰۳'!B:F,5,0)</f>
        <v>#N/A</v>
      </c>
      <c r="T163" s="21" t="e">
        <f>VLOOKUP(O163, '[1]لیست محصولات شهریور ۱۴۰۳'!B:G,6,0)</f>
        <v>#N/A</v>
      </c>
      <c r="U163" s="22"/>
      <c r="V163" s="23">
        <f t="shared" si="14"/>
        <v>0</v>
      </c>
      <c r="W163" s="19">
        <f t="shared" si="8"/>
        <v>0</v>
      </c>
      <c r="X163" s="21" t="e">
        <f t="shared" si="9"/>
        <v>#N/A</v>
      </c>
      <c r="Y163" s="24"/>
      <c r="Z163" s="21" t="e">
        <f t="shared" si="10"/>
        <v>#N/A</v>
      </c>
      <c r="AA163" s="25"/>
      <c r="AB163" s="20"/>
      <c r="AC163" s="26"/>
      <c r="AD163" s="65"/>
      <c r="AE163" s="26"/>
      <c r="AF163" s="27"/>
      <c r="AG163" s="28"/>
      <c r="AH163" s="7" t="str">
        <f t="shared" si="15"/>
        <v xml:space="preserve">   -   </v>
      </c>
    </row>
    <row r="164" spans="1:34" ht="22.35" customHeight="1">
      <c r="A164" s="14"/>
      <c r="B164" s="14"/>
      <c r="C164" s="14"/>
      <c r="D164" s="14"/>
      <c r="E164" s="14"/>
      <c r="F164" s="15"/>
      <c r="G164" s="16"/>
      <c r="H164" s="17"/>
      <c r="I164" s="16"/>
      <c r="J164" s="16"/>
      <c r="K164" s="18"/>
      <c r="L164" s="19"/>
      <c r="M164" s="19"/>
      <c r="N164" s="19"/>
      <c r="O164" s="16"/>
      <c r="P164" s="16"/>
      <c r="Q164" s="20" t="e">
        <f>VLOOKUP(O164, '[1]لیست محصولات شهریور ۱۴۰۳'!B:C,2,0)</f>
        <v>#N/A</v>
      </c>
      <c r="R164" s="16"/>
      <c r="S164" s="19" t="e">
        <f>VLOOKUP(O164, '[1]لیست محصولات شهریور ۱۴۰۳'!B:F,5,0)</f>
        <v>#N/A</v>
      </c>
      <c r="T164" s="21" t="e">
        <f>VLOOKUP(O164, '[1]لیست محصولات شهریور ۱۴۰۳'!B:G,6,0)</f>
        <v>#N/A</v>
      </c>
      <c r="U164" s="22"/>
      <c r="V164" s="23">
        <f t="shared" si="14"/>
        <v>0</v>
      </c>
      <c r="W164" s="19">
        <f t="shared" si="8"/>
        <v>0</v>
      </c>
      <c r="X164" s="21" t="e">
        <f t="shared" si="9"/>
        <v>#N/A</v>
      </c>
      <c r="Y164" s="24"/>
      <c r="Z164" s="21" t="e">
        <f t="shared" si="10"/>
        <v>#N/A</v>
      </c>
      <c r="AA164" s="25"/>
      <c r="AB164" s="20"/>
      <c r="AC164" s="26"/>
      <c r="AD164" s="65"/>
      <c r="AE164" s="26"/>
      <c r="AF164" s="27"/>
      <c r="AG164" s="28"/>
      <c r="AH164" s="7" t="str">
        <f t="shared" si="15"/>
        <v xml:space="preserve">   -   </v>
      </c>
    </row>
    <row r="165" spans="1:34" ht="22.35" customHeight="1">
      <c r="A165" s="14"/>
      <c r="B165" s="14"/>
      <c r="C165" s="14"/>
      <c r="D165" s="14"/>
      <c r="E165" s="14"/>
      <c r="F165" s="15"/>
      <c r="G165" s="16"/>
      <c r="H165" s="17"/>
      <c r="I165" s="16"/>
      <c r="J165" s="16"/>
      <c r="K165" s="18"/>
      <c r="L165" s="19"/>
      <c r="M165" s="19"/>
      <c r="N165" s="19"/>
      <c r="O165" s="16"/>
      <c r="P165" s="16"/>
      <c r="Q165" s="20" t="e">
        <f>VLOOKUP(O165, '[1]لیست محصولات شهریور ۱۴۰۳'!B:C,2,0)</f>
        <v>#N/A</v>
      </c>
      <c r="R165" s="16"/>
      <c r="S165" s="19" t="e">
        <f>VLOOKUP(O165, '[1]لیست محصولات شهریور ۱۴۰۳'!B:F,5,0)</f>
        <v>#N/A</v>
      </c>
      <c r="T165" s="21" t="e">
        <f>VLOOKUP(O165, '[1]لیست محصولات شهریور ۱۴۰۳'!B:G,6,0)</f>
        <v>#N/A</v>
      </c>
      <c r="U165" s="22"/>
      <c r="V165" s="23">
        <f t="shared" si="14"/>
        <v>0</v>
      </c>
      <c r="W165" s="19">
        <f t="shared" si="8"/>
        <v>0</v>
      </c>
      <c r="X165" s="21" t="e">
        <f t="shared" si="9"/>
        <v>#N/A</v>
      </c>
      <c r="Y165" s="24"/>
      <c r="Z165" s="21" t="e">
        <f t="shared" si="10"/>
        <v>#N/A</v>
      </c>
      <c r="AA165" s="25"/>
      <c r="AB165" s="20"/>
      <c r="AC165" s="26"/>
      <c r="AD165" s="65"/>
      <c r="AE165" s="26"/>
      <c r="AF165" s="27"/>
      <c r="AG165" s="28"/>
      <c r="AH165" s="7" t="str">
        <f t="shared" si="15"/>
        <v xml:space="preserve">   -   </v>
      </c>
    </row>
    <row r="166" spans="1:34" ht="22.35" customHeight="1">
      <c r="A166" s="14"/>
      <c r="B166" s="14"/>
      <c r="C166" s="14"/>
      <c r="D166" s="14"/>
      <c r="E166" s="14"/>
      <c r="F166" s="15"/>
      <c r="G166" s="16"/>
      <c r="H166" s="17"/>
      <c r="I166" s="16"/>
      <c r="J166" s="16"/>
      <c r="K166" s="18"/>
      <c r="L166" s="19"/>
      <c r="M166" s="19"/>
      <c r="N166" s="19"/>
      <c r="O166" s="16"/>
      <c r="P166" s="16"/>
      <c r="Q166" s="20" t="e">
        <f>VLOOKUP(O166, '[1]لیست محصولات شهریور ۱۴۰۳'!B:C,2,0)</f>
        <v>#N/A</v>
      </c>
      <c r="R166" s="16"/>
      <c r="S166" s="19" t="e">
        <f>VLOOKUP(O166, '[1]لیست محصولات شهریور ۱۴۰۳'!B:F,5,0)</f>
        <v>#N/A</v>
      </c>
      <c r="T166" s="21" t="e">
        <f>VLOOKUP(O166, '[1]لیست محصولات شهریور ۱۴۰۳'!B:G,6,0)</f>
        <v>#N/A</v>
      </c>
      <c r="U166" s="22"/>
      <c r="V166" s="23">
        <f t="shared" si="14"/>
        <v>0</v>
      </c>
      <c r="W166" s="19">
        <f t="shared" si="8"/>
        <v>0</v>
      </c>
      <c r="X166" s="21" t="e">
        <f t="shared" si="9"/>
        <v>#N/A</v>
      </c>
      <c r="Y166" s="24"/>
      <c r="Z166" s="21" t="e">
        <f t="shared" si="10"/>
        <v>#N/A</v>
      </c>
      <c r="AA166" s="25"/>
      <c r="AB166" s="20"/>
      <c r="AC166" s="26"/>
      <c r="AD166" s="65"/>
      <c r="AE166" s="26"/>
      <c r="AF166" s="27"/>
      <c r="AG166" s="28"/>
      <c r="AH166" s="7" t="str">
        <f t="shared" si="15"/>
        <v xml:space="preserve">   -   </v>
      </c>
    </row>
    <row r="167" spans="1:34" ht="22.35" customHeight="1">
      <c r="A167" s="14"/>
      <c r="B167" s="14"/>
      <c r="C167" s="14"/>
      <c r="D167" s="14"/>
      <c r="E167" s="14"/>
      <c r="F167" s="15"/>
      <c r="G167" s="16"/>
      <c r="H167" s="17"/>
      <c r="I167" s="16"/>
      <c r="J167" s="16"/>
      <c r="K167" s="18"/>
      <c r="L167" s="19"/>
      <c r="M167" s="19"/>
      <c r="N167" s="19"/>
      <c r="O167" s="16"/>
      <c r="P167" s="16"/>
      <c r="Q167" s="20" t="e">
        <f>VLOOKUP(O167, '[1]لیست محصولات شهریور ۱۴۰۳'!B:C,2,0)</f>
        <v>#N/A</v>
      </c>
      <c r="R167" s="16"/>
      <c r="S167" s="19" t="e">
        <f>VLOOKUP(O167, '[1]لیست محصولات شهریور ۱۴۰۳'!B:F,5,0)</f>
        <v>#N/A</v>
      </c>
      <c r="T167" s="21" t="e">
        <f>VLOOKUP(O167, '[1]لیست محصولات شهریور ۱۴۰۳'!B:G,6,0)</f>
        <v>#N/A</v>
      </c>
      <c r="U167" s="22"/>
      <c r="V167" s="23">
        <f t="shared" si="14"/>
        <v>0</v>
      </c>
      <c r="W167" s="19">
        <f t="shared" si="8"/>
        <v>0</v>
      </c>
      <c r="X167" s="21" t="e">
        <f t="shared" si="9"/>
        <v>#N/A</v>
      </c>
      <c r="Y167" s="24"/>
      <c r="Z167" s="21" t="e">
        <f t="shared" si="10"/>
        <v>#N/A</v>
      </c>
      <c r="AA167" s="25"/>
      <c r="AB167" s="20"/>
      <c r="AC167" s="26"/>
      <c r="AD167" s="65"/>
      <c r="AE167" s="26"/>
      <c r="AF167" s="27"/>
      <c r="AG167" s="28"/>
      <c r="AH167" s="7" t="str">
        <f t="shared" si="15"/>
        <v xml:space="preserve">   -   </v>
      </c>
    </row>
    <row r="168" spans="1:34" ht="22.35" customHeight="1">
      <c r="A168" s="14"/>
      <c r="B168" s="14"/>
      <c r="C168" s="14"/>
      <c r="D168" s="14"/>
      <c r="E168" s="14"/>
      <c r="F168" s="15"/>
      <c r="G168" s="16"/>
      <c r="H168" s="17"/>
      <c r="I168" s="16"/>
      <c r="J168" s="16"/>
      <c r="K168" s="18"/>
      <c r="L168" s="19"/>
      <c r="M168" s="19"/>
      <c r="N168" s="19"/>
      <c r="O168" s="16"/>
      <c r="P168" s="16"/>
      <c r="Q168" s="20" t="e">
        <f>VLOOKUP(O168, '[1]لیست محصولات شهریور ۱۴۰۳'!B:C,2,0)</f>
        <v>#N/A</v>
      </c>
      <c r="R168" s="16"/>
      <c r="S168" s="19" t="e">
        <f>VLOOKUP(O168, '[1]لیست محصولات شهریور ۱۴۰۳'!B:F,5,0)</f>
        <v>#N/A</v>
      </c>
      <c r="T168" s="21" t="e">
        <f>VLOOKUP(O168, '[1]لیست محصولات شهریور ۱۴۰۳'!B:G,6,0)</f>
        <v>#N/A</v>
      </c>
      <c r="U168" s="22"/>
      <c r="V168" s="23">
        <f t="shared" si="14"/>
        <v>0</v>
      </c>
      <c r="W168" s="19">
        <f t="shared" si="8"/>
        <v>0</v>
      </c>
      <c r="X168" s="21" t="e">
        <f t="shared" si="9"/>
        <v>#N/A</v>
      </c>
      <c r="Y168" s="24"/>
      <c r="Z168" s="21" t="e">
        <f t="shared" si="10"/>
        <v>#N/A</v>
      </c>
      <c r="AA168" s="25"/>
      <c r="AB168" s="20"/>
      <c r="AC168" s="26"/>
      <c r="AD168" s="65"/>
      <c r="AE168" s="26"/>
      <c r="AF168" s="27"/>
      <c r="AG168" s="28"/>
      <c r="AH168" s="7" t="str">
        <f t="shared" si="15"/>
        <v xml:space="preserve">   -   </v>
      </c>
    </row>
    <row r="169" spans="1:34" ht="22.35" customHeight="1">
      <c r="A169" s="14"/>
      <c r="B169" s="14"/>
      <c r="C169" s="14"/>
      <c r="D169" s="14"/>
      <c r="E169" s="14"/>
      <c r="F169" s="15"/>
      <c r="G169" s="16"/>
      <c r="H169" s="17"/>
      <c r="I169" s="16"/>
      <c r="J169" s="16"/>
      <c r="K169" s="18"/>
      <c r="L169" s="19"/>
      <c r="M169" s="19"/>
      <c r="N169" s="19"/>
      <c r="O169" s="16"/>
      <c r="P169" s="16"/>
      <c r="Q169" s="20" t="e">
        <f>VLOOKUP(O169, '[1]لیست محصولات شهریور ۱۴۰۳'!B:C,2,0)</f>
        <v>#N/A</v>
      </c>
      <c r="R169" s="16"/>
      <c r="S169" s="19" t="e">
        <f>VLOOKUP(O169, '[1]لیست محصولات شهریور ۱۴۰۳'!B:F,5,0)</f>
        <v>#N/A</v>
      </c>
      <c r="T169" s="21" t="e">
        <f>VLOOKUP(O169, '[1]لیست محصولات شهریور ۱۴۰۳'!B:G,6,0)</f>
        <v>#N/A</v>
      </c>
      <c r="U169" s="22"/>
      <c r="V169" s="23">
        <f t="shared" si="14"/>
        <v>0</v>
      </c>
      <c r="W169" s="19">
        <f t="shared" si="8"/>
        <v>0</v>
      </c>
      <c r="X169" s="21" t="e">
        <f t="shared" si="9"/>
        <v>#N/A</v>
      </c>
      <c r="Y169" s="24"/>
      <c r="Z169" s="21" t="e">
        <f t="shared" si="10"/>
        <v>#N/A</v>
      </c>
      <c r="AA169" s="25"/>
      <c r="AB169" s="20"/>
      <c r="AC169" s="26"/>
      <c r="AD169" s="65"/>
      <c r="AE169" s="26"/>
      <c r="AF169" s="27"/>
      <c r="AG169" s="28"/>
      <c r="AH169" s="7" t="str">
        <f t="shared" si="15"/>
        <v xml:space="preserve">   -   </v>
      </c>
    </row>
    <row r="170" spans="1:34" ht="22.35" customHeight="1">
      <c r="A170" s="14"/>
      <c r="B170" s="14"/>
      <c r="C170" s="14"/>
      <c r="D170" s="14"/>
      <c r="E170" s="14"/>
      <c r="F170" s="15"/>
      <c r="G170" s="16"/>
      <c r="H170" s="17"/>
      <c r="I170" s="16"/>
      <c r="J170" s="16"/>
      <c r="K170" s="18"/>
      <c r="L170" s="19"/>
      <c r="M170" s="19"/>
      <c r="N170" s="19"/>
      <c r="O170" s="16"/>
      <c r="P170" s="16"/>
      <c r="Q170" s="20" t="e">
        <f>VLOOKUP(O170, '[1]لیست محصولات شهریور ۱۴۰۳'!B:C,2,0)</f>
        <v>#N/A</v>
      </c>
      <c r="R170" s="16"/>
      <c r="S170" s="19" t="e">
        <f>VLOOKUP(O170, '[1]لیست محصولات شهریور ۱۴۰۳'!B:F,5,0)</f>
        <v>#N/A</v>
      </c>
      <c r="T170" s="21" t="e">
        <f>VLOOKUP(O170, '[1]لیست محصولات شهریور ۱۴۰۳'!B:G,6,0)</f>
        <v>#N/A</v>
      </c>
      <c r="U170" s="22"/>
      <c r="V170" s="23">
        <f t="shared" si="14"/>
        <v>0</v>
      </c>
      <c r="W170" s="19">
        <f t="shared" si="8"/>
        <v>0</v>
      </c>
      <c r="X170" s="21" t="e">
        <f t="shared" si="9"/>
        <v>#N/A</v>
      </c>
      <c r="Y170" s="24"/>
      <c r="Z170" s="21" t="e">
        <f t="shared" si="10"/>
        <v>#N/A</v>
      </c>
      <c r="AA170" s="25"/>
      <c r="AB170" s="20"/>
      <c r="AC170" s="26"/>
      <c r="AD170" s="65"/>
      <c r="AE170" s="26"/>
      <c r="AF170" s="27"/>
      <c r="AG170" s="28"/>
      <c r="AH170" s="7" t="str">
        <f t="shared" si="15"/>
        <v xml:space="preserve">   -   </v>
      </c>
    </row>
    <row r="171" spans="1:34" ht="22.35" customHeight="1">
      <c r="A171" s="14"/>
      <c r="B171" s="14"/>
      <c r="C171" s="14"/>
      <c r="D171" s="14"/>
      <c r="E171" s="14"/>
      <c r="F171" s="15"/>
      <c r="G171" s="16"/>
      <c r="H171" s="17"/>
      <c r="I171" s="16"/>
      <c r="J171" s="16"/>
      <c r="K171" s="18"/>
      <c r="L171" s="19"/>
      <c r="M171" s="19"/>
      <c r="N171" s="19"/>
      <c r="O171" s="16"/>
      <c r="P171" s="16"/>
      <c r="Q171" s="20" t="e">
        <f>VLOOKUP(O171, '[1]لیست محصولات شهریور ۱۴۰۳'!B:C,2,0)</f>
        <v>#N/A</v>
      </c>
      <c r="R171" s="16"/>
      <c r="S171" s="19" t="e">
        <f>VLOOKUP(O171, '[1]لیست محصولات شهریور ۱۴۰۳'!B:F,5,0)</f>
        <v>#N/A</v>
      </c>
      <c r="T171" s="21" t="e">
        <f>VLOOKUP(O171, '[1]لیست محصولات شهریور ۱۴۰۳'!B:G,6,0)</f>
        <v>#N/A</v>
      </c>
      <c r="U171" s="22"/>
      <c r="V171" s="23">
        <f t="shared" si="14"/>
        <v>0</v>
      </c>
      <c r="W171" s="19">
        <f t="shared" si="8"/>
        <v>0</v>
      </c>
      <c r="X171" s="21" t="e">
        <f t="shared" si="9"/>
        <v>#N/A</v>
      </c>
      <c r="Y171" s="24"/>
      <c r="Z171" s="21" t="e">
        <f t="shared" si="10"/>
        <v>#N/A</v>
      </c>
      <c r="AA171" s="25"/>
      <c r="AB171" s="20"/>
      <c r="AC171" s="26"/>
      <c r="AD171" s="65"/>
      <c r="AE171" s="26"/>
      <c r="AF171" s="27"/>
      <c r="AG171" s="28"/>
      <c r="AH171" s="7" t="str">
        <f t="shared" si="15"/>
        <v xml:space="preserve">   -   </v>
      </c>
    </row>
    <row r="172" spans="1:34" ht="22.35" customHeight="1">
      <c r="A172" s="14"/>
      <c r="B172" s="14"/>
      <c r="C172" s="14"/>
      <c r="D172" s="14"/>
      <c r="E172" s="14"/>
      <c r="F172" s="15"/>
      <c r="G172" s="16"/>
      <c r="H172" s="17"/>
      <c r="I172" s="16"/>
      <c r="J172" s="16"/>
      <c r="K172" s="18"/>
      <c r="L172" s="19"/>
      <c r="M172" s="19"/>
      <c r="N172" s="19"/>
      <c r="O172" s="16"/>
      <c r="P172" s="16"/>
      <c r="Q172" s="20" t="e">
        <f>VLOOKUP(O172, '[1]لیست محصولات شهریور ۱۴۰۳'!B:C,2,0)</f>
        <v>#N/A</v>
      </c>
      <c r="R172" s="16"/>
      <c r="S172" s="19" t="e">
        <f>VLOOKUP(O172, '[1]لیست محصولات شهریور ۱۴۰۳'!B:F,5,0)</f>
        <v>#N/A</v>
      </c>
      <c r="T172" s="21" t="e">
        <f>VLOOKUP(O172, '[1]لیست محصولات شهریور ۱۴۰۳'!B:G,6,0)</f>
        <v>#N/A</v>
      </c>
      <c r="U172" s="22"/>
      <c r="V172" s="23">
        <f t="shared" si="14"/>
        <v>0</v>
      </c>
      <c r="W172" s="19">
        <f t="shared" si="8"/>
        <v>0</v>
      </c>
      <c r="X172" s="21" t="e">
        <f t="shared" si="9"/>
        <v>#N/A</v>
      </c>
      <c r="Y172" s="24"/>
      <c r="Z172" s="21" t="e">
        <f t="shared" si="10"/>
        <v>#N/A</v>
      </c>
      <c r="AA172" s="25"/>
      <c r="AB172" s="20"/>
      <c r="AC172" s="26"/>
      <c r="AD172" s="65"/>
      <c r="AE172" s="26"/>
      <c r="AF172" s="27"/>
      <c r="AG172" s="28"/>
      <c r="AH172" s="7" t="str">
        <f t="shared" si="15"/>
        <v xml:space="preserve">   -   </v>
      </c>
    </row>
    <row r="173" spans="1:34" ht="22.35" customHeight="1">
      <c r="A173" s="14"/>
      <c r="B173" s="14"/>
      <c r="C173" s="14"/>
      <c r="D173" s="14"/>
      <c r="E173" s="14"/>
      <c r="F173" s="15"/>
      <c r="G173" s="16"/>
      <c r="H173" s="17"/>
      <c r="I173" s="16"/>
      <c r="J173" s="16"/>
      <c r="K173" s="18"/>
      <c r="L173" s="19"/>
      <c r="M173" s="19"/>
      <c r="N173" s="19"/>
      <c r="O173" s="16"/>
      <c r="P173" s="16"/>
      <c r="Q173" s="20" t="e">
        <f>VLOOKUP(O173, '[1]لیست محصولات شهریور ۱۴۰۳'!B:C,2,0)</f>
        <v>#N/A</v>
      </c>
      <c r="R173" s="16"/>
      <c r="S173" s="19" t="e">
        <f>VLOOKUP(O173, '[1]لیست محصولات شهریور ۱۴۰۳'!B:F,5,0)</f>
        <v>#N/A</v>
      </c>
      <c r="T173" s="21" t="e">
        <f>VLOOKUP(O173, '[1]لیست محصولات شهریور ۱۴۰۳'!B:G,6,0)</f>
        <v>#N/A</v>
      </c>
      <c r="U173" s="22"/>
      <c r="V173" s="23">
        <f t="shared" si="14"/>
        <v>0</v>
      </c>
      <c r="W173" s="19">
        <f t="shared" si="8"/>
        <v>0</v>
      </c>
      <c r="X173" s="21" t="e">
        <f t="shared" si="9"/>
        <v>#N/A</v>
      </c>
      <c r="Y173" s="24"/>
      <c r="Z173" s="21" t="e">
        <f t="shared" si="10"/>
        <v>#N/A</v>
      </c>
      <c r="AA173" s="25"/>
      <c r="AB173" s="20"/>
      <c r="AC173" s="26"/>
      <c r="AD173" s="65"/>
      <c r="AE173" s="26"/>
      <c r="AF173" s="27"/>
      <c r="AG173" s="28"/>
      <c r="AH173" s="7" t="str">
        <f t="shared" si="15"/>
        <v xml:space="preserve">   -   </v>
      </c>
    </row>
    <row r="174" spans="1:34" ht="22.35" customHeight="1">
      <c r="A174" s="14"/>
      <c r="B174" s="14"/>
      <c r="C174" s="14"/>
      <c r="D174" s="14"/>
      <c r="E174" s="14"/>
      <c r="F174" s="15"/>
      <c r="G174" s="16"/>
      <c r="H174" s="17"/>
      <c r="I174" s="16"/>
      <c r="J174" s="16"/>
      <c r="K174" s="18"/>
      <c r="L174" s="19"/>
      <c r="M174" s="19"/>
      <c r="N174" s="19"/>
      <c r="O174" s="16"/>
      <c r="P174" s="16"/>
      <c r="Q174" s="20" t="e">
        <f>VLOOKUP(O174, '[1]لیست محصولات شهریور ۱۴۰۳'!B:C,2,0)</f>
        <v>#N/A</v>
      </c>
      <c r="R174" s="16"/>
      <c r="S174" s="19" t="e">
        <f>VLOOKUP(O174, '[1]لیست محصولات شهریور ۱۴۰۳'!B:F,5,0)</f>
        <v>#N/A</v>
      </c>
      <c r="T174" s="21" t="e">
        <f>VLOOKUP(O174, '[1]لیست محصولات شهریور ۱۴۰۳'!B:G,6,0)</f>
        <v>#N/A</v>
      </c>
      <c r="U174" s="22"/>
      <c r="V174" s="23">
        <f t="shared" si="14"/>
        <v>0</v>
      </c>
      <c r="W174" s="19">
        <f t="shared" si="8"/>
        <v>0</v>
      </c>
      <c r="X174" s="21" t="e">
        <f t="shared" si="9"/>
        <v>#N/A</v>
      </c>
      <c r="Y174" s="24"/>
      <c r="Z174" s="21" t="e">
        <f t="shared" si="10"/>
        <v>#N/A</v>
      </c>
      <c r="AA174" s="25"/>
      <c r="AB174" s="20"/>
      <c r="AC174" s="26"/>
      <c r="AD174" s="65"/>
      <c r="AE174" s="26"/>
      <c r="AF174" s="27"/>
      <c r="AG174" s="28"/>
      <c r="AH174" s="7" t="str">
        <f t="shared" si="15"/>
        <v xml:space="preserve">   -   </v>
      </c>
    </row>
    <row r="175" spans="1:34" ht="22.35" customHeight="1">
      <c r="A175" s="14"/>
      <c r="B175" s="14"/>
      <c r="C175" s="14"/>
      <c r="D175" s="14"/>
      <c r="E175" s="14"/>
      <c r="F175" s="15"/>
      <c r="G175" s="16"/>
      <c r="H175" s="17"/>
      <c r="I175" s="16"/>
      <c r="J175" s="16"/>
      <c r="K175" s="18"/>
      <c r="L175" s="19"/>
      <c r="M175" s="19"/>
      <c r="N175" s="19"/>
      <c r="O175" s="16"/>
      <c r="P175" s="16"/>
      <c r="Q175" s="20" t="e">
        <f>VLOOKUP(O175, '[1]لیست محصولات شهریور ۱۴۰۳'!B:C,2,0)</f>
        <v>#N/A</v>
      </c>
      <c r="R175" s="16"/>
      <c r="S175" s="19" t="e">
        <f>VLOOKUP(O175, '[1]لیست محصولات شهریور ۱۴۰۳'!B:F,5,0)</f>
        <v>#N/A</v>
      </c>
      <c r="T175" s="21" t="e">
        <f>VLOOKUP(O175, '[1]لیست محصولات شهریور ۱۴۰۳'!B:G,6,0)</f>
        <v>#N/A</v>
      </c>
      <c r="U175" s="22"/>
      <c r="V175" s="23">
        <f t="shared" si="14"/>
        <v>0</v>
      </c>
      <c r="W175" s="19">
        <f t="shared" si="8"/>
        <v>0</v>
      </c>
      <c r="X175" s="21" t="e">
        <f t="shared" si="9"/>
        <v>#N/A</v>
      </c>
      <c r="Y175" s="24"/>
      <c r="Z175" s="21" t="e">
        <f t="shared" si="10"/>
        <v>#N/A</v>
      </c>
      <c r="AA175" s="25"/>
      <c r="AB175" s="20"/>
      <c r="AC175" s="26"/>
      <c r="AD175" s="65"/>
      <c r="AE175" s="26"/>
      <c r="AF175" s="27"/>
      <c r="AG175" s="28"/>
      <c r="AH175" s="7" t="str">
        <f t="shared" si="15"/>
        <v xml:space="preserve">   -   </v>
      </c>
    </row>
    <row r="176" spans="1:34" ht="22.35" customHeight="1">
      <c r="A176" s="14"/>
      <c r="B176" s="14"/>
      <c r="C176" s="14"/>
      <c r="D176" s="14"/>
      <c r="E176" s="14"/>
      <c r="F176" s="15"/>
      <c r="G176" s="16"/>
      <c r="H176" s="17"/>
      <c r="I176" s="16"/>
      <c r="J176" s="16"/>
      <c r="K176" s="18"/>
      <c r="L176" s="19"/>
      <c r="M176" s="19"/>
      <c r="N176" s="19"/>
      <c r="O176" s="16"/>
      <c r="P176" s="16"/>
      <c r="Q176" s="20" t="e">
        <f>VLOOKUP(O176, '[1]لیست محصولات شهریور ۱۴۰۳'!B:C,2,0)</f>
        <v>#N/A</v>
      </c>
      <c r="R176" s="16"/>
      <c r="S176" s="19" t="e">
        <f>VLOOKUP(O176, '[1]لیست محصولات شهریور ۱۴۰۳'!B:F,5,0)</f>
        <v>#N/A</v>
      </c>
      <c r="T176" s="21" t="e">
        <f>VLOOKUP(O176, '[1]لیست محصولات شهریور ۱۴۰۳'!B:G,6,0)</f>
        <v>#N/A</v>
      </c>
      <c r="U176" s="22"/>
      <c r="V176" s="23">
        <f t="shared" si="14"/>
        <v>0</v>
      </c>
      <c r="W176" s="19">
        <f t="shared" si="8"/>
        <v>0</v>
      </c>
      <c r="X176" s="21" t="e">
        <f t="shared" si="9"/>
        <v>#N/A</v>
      </c>
      <c r="Y176" s="24"/>
      <c r="Z176" s="21" t="e">
        <f t="shared" si="10"/>
        <v>#N/A</v>
      </c>
      <c r="AA176" s="25"/>
      <c r="AB176" s="20"/>
      <c r="AC176" s="26"/>
      <c r="AD176" s="65"/>
      <c r="AE176" s="26"/>
      <c r="AF176" s="27"/>
      <c r="AG176" s="28"/>
      <c r="AH176" s="7" t="str">
        <f t="shared" si="15"/>
        <v xml:space="preserve">   -   </v>
      </c>
    </row>
    <row r="177" spans="1:34" ht="22.35" customHeight="1">
      <c r="A177" s="14"/>
      <c r="B177" s="14"/>
      <c r="C177" s="14"/>
      <c r="D177" s="14"/>
      <c r="E177" s="14"/>
      <c r="F177" s="15"/>
      <c r="G177" s="16"/>
      <c r="H177" s="17"/>
      <c r="I177" s="16"/>
      <c r="J177" s="16"/>
      <c r="K177" s="18"/>
      <c r="L177" s="19"/>
      <c r="M177" s="19"/>
      <c r="N177" s="19"/>
      <c r="O177" s="16"/>
      <c r="P177" s="16"/>
      <c r="Q177" s="20" t="e">
        <f>VLOOKUP(O177, '[1]لیست محصولات شهریور ۱۴۰۳'!B:C,2,0)</f>
        <v>#N/A</v>
      </c>
      <c r="R177" s="16"/>
      <c r="S177" s="19" t="e">
        <f>VLOOKUP(O177, '[1]لیست محصولات شهریور ۱۴۰۳'!B:F,5,0)</f>
        <v>#N/A</v>
      </c>
      <c r="T177" s="21" t="e">
        <f>VLOOKUP(O177, '[1]لیست محصولات شهریور ۱۴۰۳'!B:G,6,0)</f>
        <v>#N/A</v>
      </c>
      <c r="U177" s="22"/>
      <c r="V177" s="23">
        <f t="shared" si="14"/>
        <v>0</v>
      </c>
      <c r="W177" s="19">
        <f t="shared" si="8"/>
        <v>0</v>
      </c>
      <c r="X177" s="21" t="e">
        <f t="shared" si="9"/>
        <v>#N/A</v>
      </c>
      <c r="Y177" s="24"/>
      <c r="Z177" s="21" t="e">
        <f t="shared" si="10"/>
        <v>#N/A</v>
      </c>
      <c r="AA177" s="25"/>
      <c r="AB177" s="20"/>
      <c r="AC177" s="26"/>
      <c r="AD177" s="65"/>
      <c r="AE177" s="26"/>
      <c r="AF177" s="27"/>
      <c r="AG177" s="28"/>
      <c r="AH177" s="7" t="str">
        <f t="shared" si="15"/>
        <v xml:space="preserve">   -   </v>
      </c>
    </row>
    <row r="178" spans="1:34" ht="22.35" customHeight="1">
      <c r="A178" s="14"/>
      <c r="B178" s="14"/>
      <c r="C178" s="14"/>
      <c r="D178" s="14"/>
      <c r="E178" s="14"/>
      <c r="F178" s="15"/>
      <c r="G178" s="16"/>
      <c r="H178" s="17"/>
      <c r="I178" s="16"/>
      <c r="J178" s="16"/>
      <c r="K178" s="18"/>
      <c r="L178" s="19"/>
      <c r="M178" s="19"/>
      <c r="N178" s="19"/>
      <c r="O178" s="16"/>
      <c r="P178" s="16"/>
      <c r="Q178" s="20" t="e">
        <f>VLOOKUP(O178, '[1]لیست محصولات شهریور ۱۴۰۳'!B:C,2,0)</f>
        <v>#N/A</v>
      </c>
      <c r="R178" s="16"/>
      <c r="S178" s="19" t="e">
        <f>VLOOKUP(O178, '[1]لیست محصولات شهریور ۱۴۰۳'!B:F,5,0)</f>
        <v>#N/A</v>
      </c>
      <c r="T178" s="21" t="e">
        <f>VLOOKUP(O178, '[1]لیست محصولات شهریور ۱۴۰۳'!B:G,6,0)</f>
        <v>#N/A</v>
      </c>
      <c r="U178" s="22"/>
      <c r="V178" s="23">
        <f t="shared" si="14"/>
        <v>0</v>
      </c>
      <c r="W178" s="19">
        <f t="shared" si="8"/>
        <v>0</v>
      </c>
      <c r="X178" s="21" t="e">
        <f t="shared" si="9"/>
        <v>#N/A</v>
      </c>
      <c r="Y178" s="24"/>
      <c r="Z178" s="21" t="e">
        <f t="shared" si="10"/>
        <v>#N/A</v>
      </c>
      <c r="AA178" s="25"/>
      <c r="AB178" s="20"/>
      <c r="AC178" s="26"/>
      <c r="AD178" s="65"/>
      <c r="AE178" s="26"/>
      <c r="AF178" s="27"/>
      <c r="AG178" s="28"/>
      <c r="AH178" s="7" t="str">
        <f t="shared" si="15"/>
        <v xml:space="preserve">   -   </v>
      </c>
    </row>
    <row r="179" spans="1:34" ht="22.35" customHeight="1">
      <c r="A179" s="14"/>
      <c r="B179" s="14"/>
      <c r="C179" s="14"/>
      <c r="D179" s="14"/>
      <c r="E179" s="14"/>
      <c r="F179" s="15"/>
      <c r="G179" s="16"/>
      <c r="H179" s="17"/>
      <c r="I179" s="16"/>
      <c r="J179" s="16"/>
      <c r="K179" s="18"/>
      <c r="L179" s="19"/>
      <c r="M179" s="19"/>
      <c r="N179" s="19"/>
      <c r="O179" s="16"/>
      <c r="P179" s="16"/>
      <c r="Q179" s="20" t="e">
        <f>VLOOKUP(O179, '[1]لیست محصولات شهریور ۱۴۰۳'!B:C,2,0)</f>
        <v>#N/A</v>
      </c>
      <c r="R179" s="16"/>
      <c r="S179" s="19" t="e">
        <f>VLOOKUP(O179, '[1]لیست محصولات شهریور ۱۴۰۳'!B:F,5,0)</f>
        <v>#N/A</v>
      </c>
      <c r="T179" s="21" t="e">
        <f>VLOOKUP(O179, '[1]لیست محصولات شهریور ۱۴۰۳'!B:G,6,0)</f>
        <v>#N/A</v>
      </c>
      <c r="U179" s="22"/>
      <c r="V179" s="23">
        <f t="shared" si="14"/>
        <v>0</v>
      </c>
      <c r="W179" s="19">
        <f t="shared" si="8"/>
        <v>0</v>
      </c>
      <c r="X179" s="21" t="e">
        <f t="shared" si="9"/>
        <v>#N/A</v>
      </c>
      <c r="Y179" s="24"/>
      <c r="Z179" s="21" t="e">
        <f t="shared" si="10"/>
        <v>#N/A</v>
      </c>
      <c r="AA179" s="25"/>
      <c r="AB179" s="20"/>
      <c r="AC179" s="26"/>
      <c r="AD179" s="65"/>
      <c r="AE179" s="26"/>
      <c r="AF179" s="27"/>
      <c r="AG179" s="28"/>
      <c r="AH179" s="7" t="str">
        <f t="shared" si="15"/>
        <v xml:space="preserve">   -   </v>
      </c>
    </row>
    <row r="180" spans="1:34" ht="22.35" customHeight="1">
      <c r="A180" s="14"/>
      <c r="B180" s="14"/>
      <c r="C180" s="14"/>
      <c r="D180" s="14"/>
      <c r="E180" s="14"/>
      <c r="F180" s="15"/>
      <c r="G180" s="16"/>
      <c r="H180" s="17"/>
      <c r="I180" s="16"/>
      <c r="J180" s="16"/>
      <c r="K180" s="18"/>
      <c r="L180" s="19"/>
      <c r="M180" s="19"/>
      <c r="N180" s="19"/>
      <c r="O180" s="16"/>
      <c r="P180" s="16"/>
      <c r="Q180" s="20" t="e">
        <f>VLOOKUP(O180, '[1]لیست محصولات شهریور ۱۴۰۳'!B:C,2,0)</f>
        <v>#N/A</v>
      </c>
      <c r="R180" s="16"/>
      <c r="S180" s="19" t="e">
        <f>VLOOKUP(O180, '[1]لیست محصولات شهریور ۱۴۰۳'!B:F,5,0)</f>
        <v>#N/A</v>
      </c>
      <c r="T180" s="21" t="e">
        <f>VLOOKUP(O180, '[1]لیست محصولات شهریور ۱۴۰۳'!B:G,6,0)</f>
        <v>#N/A</v>
      </c>
      <c r="U180" s="22"/>
      <c r="V180" s="23">
        <f t="shared" si="14"/>
        <v>0</v>
      </c>
      <c r="W180" s="19">
        <f t="shared" si="8"/>
        <v>0</v>
      </c>
      <c r="X180" s="21" t="e">
        <f t="shared" si="9"/>
        <v>#N/A</v>
      </c>
      <c r="Y180" s="24"/>
      <c r="Z180" s="21" t="e">
        <f t="shared" si="10"/>
        <v>#N/A</v>
      </c>
      <c r="AA180" s="25"/>
      <c r="AB180" s="20"/>
      <c r="AC180" s="26"/>
      <c r="AD180" s="65"/>
      <c r="AE180" s="26"/>
      <c r="AF180" s="27"/>
      <c r="AG180" s="28"/>
      <c r="AH180" s="7" t="str">
        <f t="shared" si="15"/>
        <v xml:space="preserve">   -   </v>
      </c>
    </row>
    <row r="181" spans="1:34" ht="22.35" customHeight="1">
      <c r="A181" s="14"/>
      <c r="B181" s="14"/>
      <c r="C181" s="14"/>
      <c r="D181" s="14"/>
      <c r="E181" s="14"/>
      <c r="F181" s="15"/>
      <c r="G181" s="16"/>
      <c r="H181" s="17"/>
      <c r="I181" s="16"/>
      <c r="J181" s="16"/>
      <c r="K181" s="18"/>
      <c r="L181" s="19"/>
      <c r="M181" s="19"/>
      <c r="N181" s="19"/>
      <c r="O181" s="16"/>
      <c r="P181" s="16"/>
      <c r="Q181" s="20" t="e">
        <f>VLOOKUP(O181, '[1]لیست محصولات شهریور ۱۴۰۳'!B:C,2,0)</f>
        <v>#N/A</v>
      </c>
      <c r="R181" s="16"/>
      <c r="S181" s="19" t="e">
        <f>VLOOKUP(O181, '[1]لیست محصولات شهریور ۱۴۰۳'!B:F,5,0)</f>
        <v>#N/A</v>
      </c>
      <c r="T181" s="21" t="e">
        <f>VLOOKUP(O181, '[1]لیست محصولات شهریور ۱۴۰۳'!B:G,6,0)</f>
        <v>#N/A</v>
      </c>
      <c r="U181" s="22"/>
      <c r="V181" s="23">
        <f t="shared" si="14"/>
        <v>0</v>
      </c>
      <c r="W181" s="19">
        <f t="shared" si="8"/>
        <v>0</v>
      </c>
      <c r="X181" s="21" t="e">
        <f t="shared" si="9"/>
        <v>#N/A</v>
      </c>
      <c r="Y181" s="24"/>
      <c r="Z181" s="21" t="e">
        <f t="shared" si="10"/>
        <v>#N/A</v>
      </c>
      <c r="AA181" s="25"/>
      <c r="AB181" s="20"/>
      <c r="AC181" s="26"/>
      <c r="AD181" s="65"/>
      <c r="AE181" s="26"/>
      <c r="AF181" s="27"/>
      <c r="AG181" s="28"/>
      <c r="AH181" s="7" t="str">
        <f t="shared" si="15"/>
        <v xml:space="preserve">   -   </v>
      </c>
    </row>
    <row r="182" spans="1:34" ht="22.35" customHeight="1">
      <c r="A182" s="14"/>
      <c r="B182" s="14"/>
      <c r="C182" s="14"/>
      <c r="D182" s="14"/>
      <c r="E182" s="14"/>
      <c r="F182" s="15"/>
      <c r="G182" s="16"/>
      <c r="H182" s="17"/>
      <c r="I182" s="16"/>
      <c r="J182" s="16"/>
      <c r="K182" s="18"/>
      <c r="L182" s="19"/>
      <c r="M182" s="19"/>
      <c r="N182" s="19"/>
      <c r="O182" s="16"/>
      <c r="P182" s="16"/>
      <c r="Q182" s="20" t="e">
        <f>VLOOKUP(O182, '[1]لیست محصولات شهریور ۱۴۰۳'!B:C,2,0)</f>
        <v>#N/A</v>
      </c>
      <c r="R182" s="16"/>
      <c r="S182" s="19" t="e">
        <f>VLOOKUP(O182, '[1]لیست محصولات شهریور ۱۴۰۳'!B:F,5,0)</f>
        <v>#N/A</v>
      </c>
      <c r="T182" s="21" t="e">
        <f>VLOOKUP(O182, '[1]لیست محصولات شهریور ۱۴۰۳'!B:G,6,0)</f>
        <v>#N/A</v>
      </c>
      <c r="U182" s="22"/>
      <c r="V182" s="23">
        <f t="shared" si="14"/>
        <v>0</v>
      </c>
      <c r="W182" s="19">
        <f t="shared" si="8"/>
        <v>0</v>
      </c>
      <c r="X182" s="21" t="e">
        <f t="shared" si="9"/>
        <v>#N/A</v>
      </c>
      <c r="Y182" s="24"/>
      <c r="Z182" s="21" t="e">
        <f t="shared" si="10"/>
        <v>#N/A</v>
      </c>
      <c r="AA182" s="25"/>
      <c r="AB182" s="20"/>
      <c r="AC182" s="26"/>
      <c r="AD182" s="65"/>
      <c r="AE182" s="26"/>
      <c r="AF182" s="27"/>
      <c r="AG182" s="28"/>
      <c r="AH182" s="7" t="str">
        <f t="shared" si="15"/>
        <v xml:space="preserve">   -   </v>
      </c>
    </row>
    <row r="183" spans="1:34" ht="22.35" customHeight="1">
      <c r="A183" s="14"/>
      <c r="B183" s="14"/>
      <c r="C183" s="14"/>
      <c r="D183" s="14"/>
      <c r="E183" s="14"/>
      <c r="F183" s="15"/>
      <c r="G183" s="16"/>
      <c r="H183" s="17"/>
      <c r="I183" s="16"/>
      <c r="J183" s="16"/>
      <c r="K183" s="18"/>
      <c r="L183" s="19"/>
      <c r="M183" s="19"/>
      <c r="N183" s="19"/>
      <c r="O183" s="16"/>
      <c r="P183" s="16"/>
      <c r="Q183" s="20" t="e">
        <f>VLOOKUP(O183, '[1]لیست محصولات شهریور ۱۴۰۳'!B:C,2,0)</f>
        <v>#N/A</v>
      </c>
      <c r="R183" s="16"/>
      <c r="S183" s="19" t="e">
        <f>VLOOKUP(O183, '[1]لیست محصولات شهریور ۱۴۰۳'!B:F,5,0)</f>
        <v>#N/A</v>
      </c>
      <c r="T183" s="21" t="e">
        <f>VLOOKUP(O183, '[1]لیست محصولات شهریور ۱۴۰۳'!B:G,6,0)</f>
        <v>#N/A</v>
      </c>
      <c r="U183" s="22"/>
      <c r="V183" s="23">
        <f t="shared" si="14"/>
        <v>0</v>
      </c>
      <c r="W183" s="19">
        <f t="shared" si="8"/>
        <v>0</v>
      </c>
      <c r="X183" s="21" t="e">
        <f t="shared" si="9"/>
        <v>#N/A</v>
      </c>
      <c r="Y183" s="24"/>
      <c r="Z183" s="21" t="e">
        <f t="shared" si="10"/>
        <v>#N/A</v>
      </c>
      <c r="AA183" s="25"/>
      <c r="AB183" s="20"/>
      <c r="AC183" s="26"/>
      <c r="AD183" s="65"/>
      <c r="AE183" s="26"/>
      <c r="AF183" s="27"/>
      <c r="AG183" s="28"/>
      <c r="AH183" s="7" t="str">
        <f t="shared" si="15"/>
        <v xml:space="preserve">   -   </v>
      </c>
    </row>
    <row r="184" spans="1:34" ht="22.35" customHeight="1">
      <c r="A184" s="14"/>
      <c r="B184" s="14"/>
      <c r="C184" s="14"/>
      <c r="D184" s="14"/>
      <c r="E184" s="14"/>
      <c r="F184" s="15"/>
      <c r="G184" s="16"/>
      <c r="H184" s="17"/>
      <c r="I184" s="16"/>
      <c r="J184" s="16"/>
      <c r="K184" s="18"/>
      <c r="L184" s="19"/>
      <c r="M184" s="19"/>
      <c r="N184" s="19"/>
      <c r="O184" s="16"/>
      <c r="P184" s="16"/>
      <c r="Q184" s="20" t="e">
        <f>VLOOKUP(O184, '[1]لیست محصولات شهریور ۱۴۰۳'!B:C,2,0)</f>
        <v>#N/A</v>
      </c>
      <c r="R184" s="16"/>
      <c r="S184" s="19" t="e">
        <f>VLOOKUP(O184, '[1]لیست محصولات شهریور ۱۴۰۳'!B:F,5,0)</f>
        <v>#N/A</v>
      </c>
      <c r="T184" s="21" t="e">
        <f>VLOOKUP(O184, '[1]لیست محصولات شهریور ۱۴۰۳'!B:G,6,0)</f>
        <v>#N/A</v>
      </c>
      <c r="U184" s="22"/>
      <c r="V184" s="23">
        <f t="shared" si="14"/>
        <v>0</v>
      </c>
      <c r="W184" s="19">
        <f t="shared" si="8"/>
        <v>0</v>
      </c>
      <c r="X184" s="21" t="e">
        <f t="shared" si="9"/>
        <v>#N/A</v>
      </c>
      <c r="Y184" s="24"/>
      <c r="Z184" s="21" t="e">
        <f t="shared" si="10"/>
        <v>#N/A</v>
      </c>
      <c r="AA184" s="25"/>
      <c r="AB184" s="20"/>
      <c r="AC184" s="26"/>
      <c r="AD184" s="65"/>
      <c r="AE184" s="26"/>
      <c r="AF184" s="27"/>
      <c r="AG184" s="28"/>
      <c r="AH184" s="7" t="str">
        <f t="shared" si="15"/>
        <v xml:space="preserve">   -   </v>
      </c>
    </row>
    <row r="185" spans="1:34" ht="22.35" customHeight="1">
      <c r="A185" s="14"/>
      <c r="B185" s="14"/>
      <c r="C185" s="14"/>
      <c r="D185" s="14"/>
      <c r="E185" s="14"/>
      <c r="F185" s="15"/>
      <c r="G185" s="16"/>
      <c r="H185" s="17"/>
      <c r="I185" s="16"/>
      <c r="J185" s="16"/>
      <c r="K185" s="18"/>
      <c r="L185" s="19"/>
      <c r="M185" s="19"/>
      <c r="N185" s="19"/>
      <c r="O185" s="16"/>
      <c r="P185" s="16"/>
      <c r="Q185" s="20" t="e">
        <f>VLOOKUP(O185, '[1]لیست محصولات شهریور ۱۴۰۳'!B:C,2,0)</f>
        <v>#N/A</v>
      </c>
      <c r="R185" s="16"/>
      <c r="S185" s="19" t="e">
        <f>VLOOKUP(O185, '[1]لیست محصولات شهریور ۱۴۰۳'!B:F,5,0)</f>
        <v>#N/A</v>
      </c>
      <c r="T185" s="21" t="e">
        <f>VLOOKUP(O185, '[1]لیست محصولات شهریور ۱۴۰۳'!B:G,6,0)</f>
        <v>#N/A</v>
      </c>
      <c r="U185" s="22"/>
      <c r="V185" s="23">
        <f t="shared" si="14"/>
        <v>0</v>
      </c>
      <c r="W185" s="19">
        <f t="shared" si="8"/>
        <v>0</v>
      </c>
      <c r="X185" s="21" t="e">
        <f t="shared" si="9"/>
        <v>#N/A</v>
      </c>
      <c r="Y185" s="24"/>
      <c r="Z185" s="21" t="e">
        <f t="shared" si="10"/>
        <v>#N/A</v>
      </c>
      <c r="AA185" s="25"/>
      <c r="AB185" s="20"/>
      <c r="AC185" s="26"/>
      <c r="AD185" s="65"/>
      <c r="AE185" s="26"/>
      <c r="AF185" s="27"/>
      <c r="AG185" s="28"/>
      <c r="AH185" s="7" t="str">
        <f t="shared" si="15"/>
        <v xml:space="preserve">   -   </v>
      </c>
    </row>
    <row r="186" spans="1:34" ht="22.35" customHeight="1">
      <c r="A186" s="14"/>
      <c r="B186" s="14"/>
      <c r="C186" s="14"/>
      <c r="D186" s="14"/>
      <c r="E186" s="14"/>
      <c r="F186" s="15"/>
      <c r="G186" s="16"/>
      <c r="H186" s="17"/>
      <c r="I186" s="16"/>
      <c r="J186" s="16"/>
      <c r="K186" s="18"/>
      <c r="L186" s="19"/>
      <c r="M186" s="19"/>
      <c r="N186" s="19"/>
      <c r="O186" s="16"/>
      <c r="P186" s="16"/>
      <c r="Q186" s="20" t="e">
        <f>VLOOKUP(O186, '[1]لیست محصولات شهریور ۱۴۰۳'!B:C,2,0)</f>
        <v>#N/A</v>
      </c>
      <c r="R186" s="16"/>
      <c r="S186" s="19" t="e">
        <f>VLOOKUP(O186, '[1]لیست محصولات شهریور ۱۴۰۳'!B:F,5,0)</f>
        <v>#N/A</v>
      </c>
      <c r="T186" s="21" t="e">
        <f>VLOOKUP(O186, '[1]لیست محصولات شهریور ۱۴۰۳'!B:G,6,0)</f>
        <v>#N/A</v>
      </c>
      <c r="U186" s="22"/>
      <c r="V186" s="23">
        <f t="shared" si="14"/>
        <v>0</v>
      </c>
      <c r="W186" s="19">
        <f t="shared" si="8"/>
        <v>0</v>
      </c>
      <c r="X186" s="21" t="e">
        <f t="shared" si="9"/>
        <v>#N/A</v>
      </c>
      <c r="Y186" s="24"/>
      <c r="Z186" s="21" t="e">
        <f t="shared" si="10"/>
        <v>#N/A</v>
      </c>
      <c r="AA186" s="25"/>
      <c r="AB186" s="20"/>
      <c r="AC186" s="26"/>
      <c r="AD186" s="65"/>
      <c r="AE186" s="26"/>
      <c r="AF186" s="27"/>
      <c r="AG186" s="28"/>
      <c r="AH186" s="7" t="str">
        <f t="shared" si="15"/>
        <v xml:space="preserve">   -   </v>
      </c>
    </row>
    <row r="187" spans="1:34" ht="22.35" customHeight="1">
      <c r="A187" s="14"/>
      <c r="B187" s="14"/>
      <c r="C187" s="14"/>
      <c r="D187" s="14"/>
      <c r="E187" s="14"/>
      <c r="F187" s="15"/>
      <c r="G187" s="16"/>
      <c r="H187" s="17"/>
      <c r="I187" s="16"/>
      <c r="J187" s="16"/>
      <c r="K187" s="18"/>
      <c r="L187" s="19"/>
      <c r="M187" s="19"/>
      <c r="N187" s="19"/>
      <c r="O187" s="16"/>
      <c r="P187" s="16"/>
      <c r="Q187" s="20" t="e">
        <f>VLOOKUP(O187, '[1]لیست محصولات شهریور ۱۴۰۳'!B:C,2,0)</f>
        <v>#N/A</v>
      </c>
      <c r="R187" s="16"/>
      <c r="S187" s="19" t="e">
        <f>VLOOKUP(O187, '[1]لیست محصولات شهریور ۱۴۰۳'!B:F,5,0)</f>
        <v>#N/A</v>
      </c>
      <c r="T187" s="21" t="e">
        <f>VLOOKUP(O187, '[1]لیست محصولات شهریور ۱۴۰۳'!B:G,6,0)</f>
        <v>#N/A</v>
      </c>
      <c r="U187" s="22"/>
      <c r="V187" s="23">
        <f t="shared" si="14"/>
        <v>0</v>
      </c>
      <c r="W187" s="19">
        <f t="shared" si="8"/>
        <v>0</v>
      </c>
      <c r="X187" s="21" t="e">
        <f t="shared" si="9"/>
        <v>#N/A</v>
      </c>
      <c r="Y187" s="24"/>
      <c r="Z187" s="21" t="e">
        <f t="shared" si="10"/>
        <v>#N/A</v>
      </c>
      <c r="AA187" s="25"/>
      <c r="AB187" s="20"/>
      <c r="AC187" s="26"/>
      <c r="AD187" s="65"/>
      <c r="AE187" s="26"/>
      <c r="AF187" s="27"/>
      <c r="AG187" s="28"/>
      <c r="AH187" s="7" t="str">
        <f t="shared" si="15"/>
        <v xml:space="preserve">   -   </v>
      </c>
    </row>
    <row r="188" spans="1:34" ht="22.35" customHeight="1">
      <c r="A188" s="14"/>
      <c r="B188" s="14"/>
      <c r="C188" s="14"/>
      <c r="D188" s="14"/>
      <c r="E188" s="14"/>
      <c r="F188" s="15"/>
      <c r="G188" s="16"/>
      <c r="H188" s="17"/>
      <c r="I188" s="16"/>
      <c r="J188" s="16"/>
      <c r="K188" s="18"/>
      <c r="L188" s="19"/>
      <c r="M188" s="19"/>
      <c r="N188" s="19"/>
      <c r="O188" s="16"/>
      <c r="P188" s="16"/>
      <c r="Q188" s="20" t="e">
        <f>VLOOKUP(O188, '[1]لیست محصولات شهریور ۱۴۰۳'!B:C,2,0)</f>
        <v>#N/A</v>
      </c>
      <c r="R188" s="16"/>
      <c r="S188" s="19" t="e">
        <f>VLOOKUP(O188, '[1]لیست محصولات شهریور ۱۴۰۳'!B:F,5,0)</f>
        <v>#N/A</v>
      </c>
      <c r="T188" s="21" t="e">
        <f>VLOOKUP(O188, '[1]لیست محصولات شهریور ۱۴۰۳'!B:G,6,0)</f>
        <v>#N/A</v>
      </c>
      <c r="U188" s="22"/>
      <c r="V188" s="23">
        <f t="shared" si="14"/>
        <v>0</v>
      </c>
      <c r="W188" s="19">
        <f t="shared" si="8"/>
        <v>0</v>
      </c>
      <c r="X188" s="21" t="e">
        <f t="shared" si="9"/>
        <v>#N/A</v>
      </c>
      <c r="Y188" s="24"/>
      <c r="Z188" s="21" t="e">
        <f t="shared" si="10"/>
        <v>#N/A</v>
      </c>
      <c r="AA188" s="25"/>
      <c r="AB188" s="20"/>
      <c r="AC188" s="26"/>
      <c r="AD188" s="65"/>
      <c r="AE188" s="26"/>
      <c r="AF188" s="27"/>
      <c r="AG188" s="28"/>
      <c r="AH188" s="7" t="str">
        <f t="shared" si="15"/>
        <v xml:space="preserve">   -   </v>
      </c>
    </row>
    <row r="189" spans="1:34" ht="22.35" customHeight="1">
      <c r="A189" s="14"/>
      <c r="B189" s="14"/>
      <c r="C189" s="14"/>
      <c r="D189" s="14"/>
      <c r="E189" s="14"/>
      <c r="F189" s="15"/>
      <c r="G189" s="16"/>
      <c r="H189" s="17"/>
      <c r="I189" s="16"/>
      <c r="J189" s="16"/>
      <c r="K189" s="18"/>
      <c r="L189" s="19"/>
      <c r="M189" s="19"/>
      <c r="N189" s="19"/>
      <c r="O189" s="16"/>
      <c r="P189" s="16"/>
      <c r="Q189" s="20" t="e">
        <f>VLOOKUP(O189, '[1]لیست محصولات شهریور ۱۴۰۳'!B:C,2,0)</f>
        <v>#N/A</v>
      </c>
      <c r="R189" s="16"/>
      <c r="S189" s="19" t="e">
        <f>VLOOKUP(O189, '[1]لیست محصولات شهریور ۱۴۰۳'!B:F,5,0)</f>
        <v>#N/A</v>
      </c>
      <c r="T189" s="21" t="e">
        <f>VLOOKUP(O189, '[1]لیست محصولات شهریور ۱۴۰۳'!B:G,6,0)</f>
        <v>#N/A</v>
      </c>
      <c r="U189" s="22"/>
      <c r="V189" s="23">
        <f t="shared" si="14"/>
        <v>0</v>
      </c>
      <c r="W189" s="19">
        <f t="shared" si="8"/>
        <v>0</v>
      </c>
      <c r="X189" s="21" t="e">
        <f t="shared" si="9"/>
        <v>#N/A</v>
      </c>
      <c r="Y189" s="24"/>
      <c r="Z189" s="21" t="e">
        <f t="shared" si="10"/>
        <v>#N/A</v>
      </c>
      <c r="AA189" s="25"/>
      <c r="AB189" s="20"/>
      <c r="AC189" s="26"/>
      <c r="AD189" s="65"/>
      <c r="AE189" s="26"/>
      <c r="AF189" s="27"/>
      <c r="AG189" s="28"/>
      <c r="AH189" s="7" t="str">
        <f t="shared" si="15"/>
        <v xml:space="preserve">   -   </v>
      </c>
    </row>
    <row r="190" spans="1:34" ht="22.35" customHeight="1">
      <c r="A190" s="14"/>
      <c r="B190" s="14"/>
      <c r="C190" s="14"/>
      <c r="D190" s="14"/>
      <c r="E190" s="14"/>
      <c r="F190" s="15"/>
      <c r="G190" s="16"/>
      <c r="H190" s="17"/>
      <c r="I190" s="16"/>
      <c r="J190" s="16"/>
      <c r="K190" s="18"/>
      <c r="L190" s="19"/>
      <c r="M190" s="19"/>
      <c r="N190" s="19"/>
      <c r="O190" s="16"/>
      <c r="P190" s="16"/>
      <c r="Q190" s="20" t="e">
        <f>VLOOKUP(O190, '[1]لیست محصولات شهریور ۱۴۰۳'!B:C,2,0)</f>
        <v>#N/A</v>
      </c>
      <c r="R190" s="16"/>
      <c r="S190" s="19" t="e">
        <f>VLOOKUP(O190, '[1]لیست محصولات شهریور ۱۴۰۳'!B:F,5,0)</f>
        <v>#N/A</v>
      </c>
      <c r="T190" s="21" t="e">
        <f>VLOOKUP(O190, '[1]لیست محصولات شهریور ۱۴۰۳'!B:G,6,0)</f>
        <v>#N/A</v>
      </c>
      <c r="U190" s="22"/>
      <c r="V190" s="23">
        <f t="shared" si="14"/>
        <v>0</v>
      </c>
      <c r="W190" s="19">
        <f t="shared" si="8"/>
        <v>0</v>
      </c>
      <c r="X190" s="21" t="e">
        <f t="shared" si="9"/>
        <v>#N/A</v>
      </c>
      <c r="Y190" s="24"/>
      <c r="Z190" s="21" t="e">
        <f t="shared" si="10"/>
        <v>#N/A</v>
      </c>
      <c r="AA190" s="25"/>
      <c r="AB190" s="20"/>
      <c r="AC190" s="26"/>
      <c r="AD190" s="65"/>
      <c r="AE190" s="26"/>
      <c r="AF190" s="27"/>
      <c r="AG190" s="28"/>
      <c r="AH190" s="7" t="str">
        <f t="shared" si="15"/>
        <v xml:space="preserve">   -   </v>
      </c>
    </row>
    <row r="191" spans="1:34" ht="22.35" customHeight="1">
      <c r="A191" s="14"/>
      <c r="B191" s="14"/>
      <c r="C191" s="14"/>
      <c r="D191" s="14"/>
      <c r="E191" s="14"/>
      <c r="F191" s="15"/>
      <c r="G191" s="16"/>
      <c r="H191" s="17"/>
      <c r="I191" s="16"/>
      <c r="J191" s="16"/>
      <c r="K191" s="18"/>
      <c r="L191" s="19"/>
      <c r="M191" s="19"/>
      <c r="N191" s="19"/>
      <c r="O191" s="16"/>
      <c r="P191" s="16"/>
      <c r="Q191" s="20" t="e">
        <f>VLOOKUP(O191, '[1]لیست محصولات شهریور ۱۴۰۳'!B:C,2,0)</f>
        <v>#N/A</v>
      </c>
      <c r="R191" s="16"/>
      <c r="S191" s="19" t="e">
        <f>VLOOKUP(O191, '[1]لیست محصولات شهریور ۱۴۰۳'!B:F,5,0)</f>
        <v>#N/A</v>
      </c>
      <c r="T191" s="21" t="e">
        <f>VLOOKUP(O191, '[1]لیست محصولات شهریور ۱۴۰۳'!B:G,6,0)</f>
        <v>#N/A</v>
      </c>
      <c r="U191" s="22"/>
      <c r="V191" s="23">
        <f t="shared" si="14"/>
        <v>0</v>
      </c>
      <c r="W191" s="19">
        <f t="shared" si="8"/>
        <v>0</v>
      </c>
      <c r="X191" s="21" t="e">
        <f t="shared" si="9"/>
        <v>#N/A</v>
      </c>
      <c r="Y191" s="24"/>
      <c r="Z191" s="21" t="e">
        <f t="shared" si="10"/>
        <v>#N/A</v>
      </c>
      <c r="AA191" s="25"/>
      <c r="AB191" s="20"/>
      <c r="AC191" s="26"/>
      <c r="AD191" s="65"/>
      <c r="AE191" s="26"/>
      <c r="AF191" s="27"/>
      <c r="AG191" s="28"/>
      <c r="AH191" s="7" t="str">
        <f t="shared" si="15"/>
        <v xml:space="preserve">   -   </v>
      </c>
    </row>
    <row r="192" spans="1:34" ht="22.35" customHeight="1">
      <c r="A192" s="14"/>
      <c r="B192" s="14"/>
      <c r="C192" s="14"/>
      <c r="D192" s="14"/>
      <c r="E192" s="14"/>
      <c r="F192" s="15"/>
      <c r="G192" s="16"/>
      <c r="H192" s="17"/>
      <c r="I192" s="16"/>
      <c r="J192" s="16"/>
      <c r="K192" s="18"/>
      <c r="L192" s="19"/>
      <c r="M192" s="19"/>
      <c r="N192" s="19"/>
      <c r="O192" s="16"/>
      <c r="P192" s="16"/>
      <c r="Q192" s="20" t="e">
        <f>VLOOKUP(O192, '[1]لیست محصولات شهریور ۱۴۰۳'!B:C,2,0)</f>
        <v>#N/A</v>
      </c>
      <c r="R192" s="16"/>
      <c r="S192" s="19" t="e">
        <f>VLOOKUP(O192, '[1]لیست محصولات شهریور ۱۴۰۳'!B:F,5,0)</f>
        <v>#N/A</v>
      </c>
      <c r="T192" s="21" t="e">
        <f>VLOOKUP(O192, '[1]لیست محصولات شهریور ۱۴۰۳'!B:G,6,0)</f>
        <v>#N/A</v>
      </c>
      <c r="U192" s="22"/>
      <c r="V192" s="23">
        <f t="shared" si="14"/>
        <v>0</v>
      </c>
      <c r="W192" s="19">
        <f t="shared" si="8"/>
        <v>0</v>
      </c>
      <c r="X192" s="21" t="e">
        <f t="shared" si="9"/>
        <v>#N/A</v>
      </c>
      <c r="Y192" s="24"/>
      <c r="Z192" s="21" t="e">
        <f t="shared" si="10"/>
        <v>#N/A</v>
      </c>
      <c r="AA192" s="25"/>
      <c r="AB192" s="20"/>
      <c r="AC192" s="26"/>
      <c r="AD192" s="65"/>
      <c r="AE192" s="26"/>
      <c r="AF192" s="27"/>
      <c r="AG192" s="28"/>
      <c r="AH192" s="7" t="str">
        <f t="shared" si="15"/>
        <v xml:space="preserve">   -   </v>
      </c>
    </row>
    <row r="193" spans="1:44" ht="22.35" customHeight="1">
      <c r="A193" s="14"/>
      <c r="B193" s="14"/>
      <c r="C193" s="14"/>
      <c r="D193" s="14"/>
      <c r="E193" s="14"/>
      <c r="F193" s="15"/>
      <c r="G193" s="16"/>
      <c r="H193" s="17"/>
      <c r="I193" s="16"/>
      <c r="J193" s="16"/>
      <c r="K193" s="18"/>
      <c r="L193" s="19"/>
      <c r="M193" s="19"/>
      <c r="N193" s="19"/>
      <c r="O193" s="16"/>
      <c r="P193" s="16"/>
      <c r="Q193" s="20" t="e">
        <f>VLOOKUP(O193, '[1]لیست محصولات شهریور ۱۴۰۳'!B:C,2,0)</f>
        <v>#N/A</v>
      </c>
      <c r="R193" s="16"/>
      <c r="S193" s="19" t="e">
        <f>VLOOKUP(O193, '[1]لیست محصولات شهریور ۱۴۰۳'!B:F,5,0)</f>
        <v>#N/A</v>
      </c>
      <c r="T193" s="21" t="e">
        <f>VLOOKUP(O193, '[1]لیست محصولات شهریور ۱۴۰۳'!B:G,6,0)</f>
        <v>#N/A</v>
      </c>
      <c r="U193" s="22"/>
      <c r="V193" s="23">
        <f t="shared" si="14"/>
        <v>0</v>
      </c>
      <c r="W193" s="19">
        <f t="shared" si="8"/>
        <v>0</v>
      </c>
      <c r="X193" s="21" t="e">
        <f t="shared" si="9"/>
        <v>#N/A</v>
      </c>
      <c r="Y193" s="24"/>
      <c r="Z193" s="21" t="e">
        <f t="shared" si="10"/>
        <v>#N/A</v>
      </c>
      <c r="AA193" s="25"/>
      <c r="AB193" s="20"/>
      <c r="AC193" s="26"/>
      <c r="AD193" s="65"/>
      <c r="AE193" s="26"/>
      <c r="AF193" s="27"/>
      <c r="AG193" s="28"/>
      <c r="AH193" s="7" t="str">
        <f t="shared" si="15"/>
        <v xml:space="preserve">   -   </v>
      </c>
    </row>
    <row r="194" spans="1:44" ht="22.35" customHeight="1">
      <c r="A194" s="14"/>
      <c r="B194" s="14"/>
      <c r="C194" s="14"/>
      <c r="D194" s="14"/>
      <c r="E194" s="14"/>
      <c r="F194" s="15"/>
      <c r="G194" s="16"/>
      <c r="H194" s="17"/>
      <c r="I194" s="16"/>
      <c r="J194" s="16"/>
      <c r="K194" s="18"/>
      <c r="L194" s="19"/>
      <c r="M194" s="19"/>
      <c r="N194" s="19"/>
      <c r="O194" s="16"/>
      <c r="P194" s="16"/>
      <c r="Q194" s="20" t="e">
        <f>VLOOKUP(O194, '[1]لیست محصولات شهریور ۱۴۰۳'!B:C,2,0)</f>
        <v>#N/A</v>
      </c>
      <c r="R194" s="16"/>
      <c r="S194" s="19" t="e">
        <f>VLOOKUP(O194, '[1]لیست محصولات شهریور ۱۴۰۳'!B:F,5,0)</f>
        <v>#N/A</v>
      </c>
      <c r="T194" s="21" t="e">
        <f>VLOOKUP(O194, '[1]لیست محصولات شهریور ۱۴۰۳'!B:G,6,0)</f>
        <v>#N/A</v>
      </c>
      <c r="U194" s="22"/>
      <c r="V194" s="23">
        <f t="shared" ref="V194:V200" si="16">IF(C194, P194, U194 )</f>
        <v>0</v>
      </c>
      <c r="W194" s="19">
        <f t="shared" si="8"/>
        <v>0</v>
      </c>
      <c r="X194" s="21" t="e">
        <f t="shared" si="9"/>
        <v>#N/A</v>
      </c>
      <c r="Y194" s="24"/>
      <c r="Z194" s="21" t="e">
        <f t="shared" si="10"/>
        <v>#N/A</v>
      </c>
      <c r="AA194" s="25"/>
      <c r="AB194" s="20"/>
      <c r="AC194" s="26"/>
      <c r="AD194" s="65"/>
      <c r="AE194" s="26"/>
      <c r="AF194" s="27"/>
      <c r="AG194" s="28"/>
      <c r="AH194" s="7" t="str">
        <f t="shared" si="15"/>
        <v xml:space="preserve">   -   </v>
      </c>
    </row>
    <row r="195" spans="1:44" ht="22.35" customHeight="1">
      <c r="A195" s="14"/>
      <c r="B195" s="14"/>
      <c r="C195" s="14"/>
      <c r="D195" s="14"/>
      <c r="E195" s="14"/>
      <c r="F195" s="15"/>
      <c r="G195" s="16"/>
      <c r="H195" s="17"/>
      <c r="I195" s="16"/>
      <c r="J195" s="16"/>
      <c r="K195" s="18"/>
      <c r="L195" s="19"/>
      <c r="M195" s="19"/>
      <c r="N195" s="19"/>
      <c r="O195" s="16"/>
      <c r="P195" s="16"/>
      <c r="Q195" s="20" t="e">
        <f>VLOOKUP(O195, '[1]لیست محصولات شهریور ۱۴۰۳'!B:C,2,0)</f>
        <v>#N/A</v>
      </c>
      <c r="R195" s="16"/>
      <c r="S195" s="19" t="e">
        <f>VLOOKUP(O195, '[1]لیست محصولات شهریور ۱۴۰۳'!B:F,5,0)</f>
        <v>#N/A</v>
      </c>
      <c r="T195" s="21" t="e">
        <f>VLOOKUP(O195, '[1]لیست محصولات شهریور ۱۴۰۳'!B:G,6,0)</f>
        <v>#N/A</v>
      </c>
      <c r="U195" s="22"/>
      <c r="V195" s="23">
        <f t="shared" si="16"/>
        <v>0</v>
      </c>
      <c r="W195" s="19">
        <f t="shared" si="8"/>
        <v>0</v>
      </c>
      <c r="X195" s="21" t="e">
        <f t="shared" si="9"/>
        <v>#N/A</v>
      </c>
      <c r="Y195" s="24"/>
      <c r="Z195" s="21" t="e">
        <f t="shared" si="10"/>
        <v>#N/A</v>
      </c>
      <c r="AA195" s="25"/>
      <c r="AB195" s="20"/>
      <c r="AC195" s="26"/>
      <c r="AD195" s="65"/>
      <c r="AE195" s="26"/>
      <c r="AF195" s="27"/>
      <c r="AG195" s="28"/>
      <c r="AH195" s="7" t="str">
        <f t="shared" si="15"/>
        <v xml:space="preserve">   -   </v>
      </c>
    </row>
    <row r="196" spans="1:44" ht="22.35" customHeight="1">
      <c r="A196" s="14"/>
      <c r="B196" s="14"/>
      <c r="C196" s="14"/>
      <c r="D196" s="14"/>
      <c r="E196" s="14"/>
      <c r="F196" s="15"/>
      <c r="G196" s="16"/>
      <c r="H196" s="17"/>
      <c r="I196" s="16"/>
      <c r="J196" s="16"/>
      <c r="K196" s="18"/>
      <c r="L196" s="19"/>
      <c r="M196" s="19"/>
      <c r="N196" s="19"/>
      <c r="O196" s="16"/>
      <c r="P196" s="16"/>
      <c r="Q196" s="20" t="e">
        <f>VLOOKUP(O196, '[1]لیست محصولات شهریور ۱۴۰۳'!B:C,2,0)</f>
        <v>#N/A</v>
      </c>
      <c r="R196" s="16"/>
      <c r="S196" s="19" t="e">
        <f>VLOOKUP(O196, '[1]لیست محصولات شهریور ۱۴۰۳'!B:F,5,0)</f>
        <v>#N/A</v>
      </c>
      <c r="T196" s="21" t="e">
        <f>VLOOKUP(O196, '[1]لیست محصولات شهریور ۱۴۰۳'!B:G,6,0)</f>
        <v>#N/A</v>
      </c>
      <c r="U196" s="22"/>
      <c r="V196" s="23">
        <f t="shared" si="16"/>
        <v>0</v>
      </c>
      <c r="W196" s="19">
        <f t="shared" si="8"/>
        <v>0</v>
      </c>
      <c r="X196" s="21" t="e">
        <f t="shared" si="9"/>
        <v>#N/A</v>
      </c>
      <c r="Y196" s="24"/>
      <c r="Z196" s="21" t="e">
        <f t="shared" si="10"/>
        <v>#N/A</v>
      </c>
      <c r="AA196" s="25"/>
      <c r="AB196" s="20"/>
      <c r="AC196" s="26"/>
      <c r="AD196" s="65"/>
      <c r="AE196" s="26"/>
      <c r="AF196" s="27"/>
      <c r="AG196" s="28"/>
      <c r="AH196" s="7" t="str">
        <f t="shared" ref="AH196:AH200" si="17">AA196&amp;" "&amp;AB196&amp;" "&amp;N196&amp;" - "&amp;L196&amp;" "&amp;M196&amp;" "&amp;AC196</f>
        <v xml:space="preserve">   -   </v>
      </c>
    </row>
    <row r="197" spans="1:44" ht="22.35" customHeight="1">
      <c r="A197" s="14"/>
      <c r="B197" s="14"/>
      <c r="C197" s="14"/>
      <c r="D197" s="14"/>
      <c r="E197" s="14"/>
      <c r="F197" s="15"/>
      <c r="G197" s="16"/>
      <c r="H197" s="17"/>
      <c r="I197" s="16"/>
      <c r="J197" s="16"/>
      <c r="K197" s="18"/>
      <c r="L197" s="19"/>
      <c r="M197" s="19"/>
      <c r="N197" s="19"/>
      <c r="O197" s="16"/>
      <c r="P197" s="16"/>
      <c r="Q197" s="20" t="e">
        <f>VLOOKUP(O197, '[1]لیست محصولات شهریور ۱۴۰۳'!B:C,2,0)</f>
        <v>#N/A</v>
      </c>
      <c r="R197" s="16"/>
      <c r="S197" s="19" t="e">
        <f>VLOOKUP(O197, '[1]لیست محصولات شهریور ۱۴۰۳'!B:F,5,0)</f>
        <v>#N/A</v>
      </c>
      <c r="T197" s="21" t="e">
        <f>VLOOKUP(O197, '[1]لیست محصولات شهریور ۱۴۰۳'!B:G,6,0)</f>
        <v>#N/A</v>
      </c>
      <c r="U197" s="22"/>
      <c r="V197" s="23">
        <f t="shared" si="16"/>
        <v>0</v>
      </c>
      <c r="W197" s="19">
        <f t="shared" si="8"/>
        <v>0</v>
      </c>
      <c r="X197" s="21" t="e">
        <f t="shared" si="9"/>
        <v>#N/A</v>
      </c>
      <c r="Y197" s="24"/>
      <c r="Z197" s="21" t="e">
        <f t="shared" si="10"/>
        <v>#N/A</v>
      </c>
      <c r="AA197" s="25"/>
      <c r="AB197" s="20"/>
      <c r="AC197" s="26"/>
      <c r="AD197" s="65"/>
      <c r="AE197" s="26"/>
      <c r="AF197" s="27"/>
      <c r="AG197" s="28"/>
      <c r="AH197" s="7" t="str">
        <f t="shared" si="17"/>
        <v xml:space="preserve">   -   </v>
      </c>
    </row>
    <row r="198" spans="1:44" ht="22.35" customHeight="1">
      <c r="A198" s="14"/>
      <c r="B198" s="14"/>
      <c r="C198" s="14"/>
      <c r="D198" s="14"/>
      <c r="E198" s="14"/>
      <c r="F198" s="15"/>
      <c r="G198" s="16"/>
      <c r="H198" s="17"/>
      <c r="I198" s="16"/>
      <c r="J198" s="16"/>
      <c r="K198" s="18"/>
      <c r="L198" s="19"/>
      <c r="M198" s="19"/>
      <c r="N198" s="19"/>
      <c r="O198" s="16"/>
      <c r="P198" s="16"/>
      <c r="Q198" s="20" t="e">
        <f>VLOOKUP(O198, '[1]لیست محصولات شهریور ۱۴۰۳'!B:C,2,0)</f>
        <v>#N/A</v>
      </c>
      <c r="R198" s="16"/>
      <c r="S198" s="19" t="e">
        <f>VLOOKUP(O198, '[1]لیست محصولات شهریور ۱۴۰۳'!B:F,5,0)</f>
        <v>#N/A</v>
      </c>
      <c r="T198" s="21" t="e">
        <f>VLOOKUP(O198, '[1]لیست محصولات شهریور ۱۴۰۳'!B:G,6,0)</f>
        <v>#N/A</v>
      </c>
      <c r="U198" s="22"/>
      <c r="V198" s="23">
        <f t="shared" si="16"/>
        <v>0</v>
      </c>
      <c r="W198" s="19">
        <f t="shared" si="8"/>
        <v>0</v>
      </c>
      <c r="X198" s="21" t="e">
        <f t="shared" si="9"/>
        <v>#N/A</v>
      </c>
      <c r="Y198" s="24"/>
      <c r="Z198" s="21" t="e">
        <f t="shared" si="10"/>
        <v>#N/A</v>
      </c>
      <c r="AA198" s="25"/>
      <c r="AB198" s="20"/>
      <c r="AC198" s="26"/>
      <c r="AD198" s="65"/>
      <c r="AE198" s="26"/>
      <c r="AF198" s="27"/>
      <c r="AG198" s="28"/>
      <c r="AH198" s="7" t="str">
        <f t="shared" si="17"/>
        <v xml:space="preserve">   -   </v>
      </c>
    </row>
    <row r="199" spans="1:44" ht="22.35" customHeight="1">
      <c r="A199" s="14"/>
      <c r="B199" s="14"/>
      <c r="C199" s="14"/>
      <c r="D199" s="14"/>
      <c r="E199" s="14"/>
      <c r="F199" s="15"/>
      <c r="G199" s="16"/>
      <c r="H199" s="17"/>
      <c r="I199" s="16"/>
      <c r="J199" s="16"/>
      <c r="K199" s="18"/>
      <c r="L199" s="19"/>
      <c r="M199" s="19"/>
      <c r="N199" s="19"/>
      <c r="O199" s="16"/>
      <c r="P199" s="16"/>
      <c r="Q199" s="20" t="e">
        <f>VLOOKUP(O199, '[1]لیست محصولات شهریور ۱۴۰۳'!B:C,2,0)</f>
        <v>#N/A</v>
      </c>
      <c r="R199" s="16"/>
      <c r="S199" s="19" t="e">
        <f>VLOOKUP(O199, '[1]لیست محصولات شهریور ۱۴۰۳'!B:F,5,0)</f>
        <v>#N/A</v>
      </c>
      <c r="T199" s="21" t="e">
        <f>VLOOKUP(O199, '[1]لیست محصولات شهریور ۱۴۰۳'!B:G,6,0)</f>
        <v>#N/A</v>
      </c>
      <c r="U199" s="22"/>
      <c r="V199" s="23">
        <f t="shared" si="16"/>
        <v>0</v>
      </c>
      <c r="W199" s="19">
        <f t="shared" si="8"/>
        <v>0</v>
      </c>
      <c r="X199" s="21" t="e">
        <f t="shared" si="9"/>
        <v>#N/A</v>
      </c>
      <c r="Y199" s="24"/>
      <c r="Z199" s="21" t="e">
        <f t="shared" si="10"/>
        <v>#N/A</v>
      </c>
      <c r="AA199" s="25"/>
      <c r="AB199" s="20"/>
      <c r="AC199" s="26"/>
      <c r="AD199" s="65"/>
      <c r="AE199" s="26"/>
      <c r="AF199" s="27"/>
      <c r="AG199" s="28"/>
      <c r="AH199" s="7" t="str">
        <f t="shared" si="17"/>
        <v xml:space="preserve">   -   </v>
      </c>
    </row>
    <row r="200" spans="1:44" ht="22.35" customHeight="1">
      <c r="A200" s="14" t="b">
        <v>0</v>
      </c>
      <c r="B200" s="14"/>
      <c r="C200" s="14" t="b">
        <v>0</v>
      </c>
      <c r="D200" s="14"/>
      <c r="E200" s="14" t="b">
        <v>0</v>
      </c>
      <c r="F200" s="15"/>
      <c r="G200" s="16"/>
      <c r="H200" s="17"/>
      <c r="I200" s="16"/>
      <c r="J200" s="16"/>
      <c r="K200" s="18" t="str">
        <f ca="1">IF(C200, TODAY(), "" )</f>
        <v/>
      </c>
      <c r="L200" s="19"/>
      <c r="M200" s="19"/>
      <c r="N200" s="19"/>
      <c r="O200" s="16"/>
      <c r="P200" s="16"/>
      <c r="Q200" s="20" t="e">
        <f>VLOOKUP(O200, '[1]لیست محصولات شهریور ۱۴۰۳'!B:C,2,0)</f>
        <v>#N/A</v>
      </c>
      <c r="R200" s="16"/>
      <c r="S200" s="19" t="e">
        <f>VLOOKUP(O200, '[1]لیست محصولات شهریور ۱۴۰۳'!B:F,5,0)</f>
        <v>#N/A</v>
      </c>
      <c r="T200" s="21" t="e">
        <f>VLOOKUP(O200, '[1]لیست محصولات شهریور ۱۴۰۳'!B:G,6,0)</f>
        <v>#N/A</v>
      </c>
      <c r="U200" s="22"/>
      <c r="V200" s="23">
        <f t="shared" si="16"/>
        <v>0</v>
      </c>
      <c r="W200" s="19">
        <f t="shared" si="8"/>
        <v>0</v>
      </c>
      <c r="X200" s="21" t="e">
        <f t="shared" si="9"/>
        <v>#N/A</v>
      </c>
      <c r="Y200" s="24"/>
      <c r="Z200" s="21" t="e">
        <f t="shared" si="10"/>
        <v>#N/A</v>
      </c>
      <c r="AA200" s="25"/>
      <c r="AB200" s="20"/>
      <c r="AC200" s="26"/>
      <c r="AD200" s="65"/>
      <c r="AE200" s="26"/>
      <c r="AF200" s="27"/>
      <c r="AG200" s="28" t="str">
        <f>IF(V200=P200, "FALSE", "TRUE" )</f>
        <v>FALSE</v>
      </c>
      <c r="AH200" s="7" t="str">
        <f t="shared" si="17"/>
        <v xml:space="preserve">   -   </v>
      </c>
    </row>
    <row r="201" spans="1:44" ht="22.35" customHeight="1">
      <c r="U201" s="35"/>
    </row>
    <row r="202" spans="1:44" ht="22.35" customHeight="1">
      <c r="AA202" s="37" t="s">
        <v>11</v>
      </c>
      <c r="AB202" s="37" t="s">
        <v>13</v>
      </c>
      <c r="AC202" s="38" t="s">
        <v>30</v>
      </c>
      <c r="AE202" s="37"/>
      <c r="AF202" s="37" t="s">
        <v>31</v>
      </c>
      <c r="AG202" s="37" t="s">
        <v>15</v>
      </c>
      <c r="AH202" s="9" t="s">
        <v>32</v>
      </c>
      <c r="AI202" s="39" t="s">
        <v>33</v>
      </c>
      <c r="AJ202" s="40"/>
      <c r="AK202" s="37" t="s">
        <v>34</v>
      </c>
      <c r="AL202" s="37" t="s">
        <v>35</v>
      </c>
      <c r="AM202" s="37" t="s">
        <v>36</v>
      </c>
      <c r="AN202" s="37" t="s">
        <v>37</v>
      </c>
      <c r="AO202" s="37" t="s">
        <v>38</v>
      </c>
      <c r="AP202" s="37" t="s">
        <v>39</v>
      </c>
      <c r="AQ202" s="37" t="s">
        <v>40</v>
      </c>
    </row>
    <row r="203" spans="1:44" ht="22.35" customHeight="1">
      <c r="AA203" s="41"/>
      <c r="AB203" s="41"/>
      <c r="AC203" s="42" t="s">
        <v>41</v>
      </c>
      <c r="AE203" s="41"/>
      <c r="AF203" s="41" t="s">
        <v>42</v>
      </c>
      <c r="AG203" s="41">
        <v>80</v>
      </c>
      <c r="AH203" s="10">
        <f t="shared" ref="AH203:AH266" si="18">SUMIF(O:O,AA203,P:P)</f>
        <v>0</v>
      </c>
      <c r="AI203" s="43">
        <f t="shared" ref="AI203:AI266" si="19">SUMIF(O:O,AA203,V:V)</f>
        <v>0</v>
      </c>
      <c r="AJ203" s="44">
        <f>AH203-AI203</f>
        <v>0</v>
      </c>
      <c r="AK203" s="45">
        <f>AH203*AG203/1000</f>
        <v>0</v>
      </c>
      <c r="AL203" s="46">
        <f>AO203+AQ203-[2]Sheet1!$AH204</f>
        <v>0</v>
      </c>
      <c r="AM203" s="46">
        <f>AL203-AJ203</f>
        <v>0</v>
      </c>
      <c r="AN203" s="45">
        <f>AL203*AG203/1000</f>
        <v>0</v>
      </c>
      <c r="AO203" s="46"/>
      <c r="AP203" s="45" t="str">
        <f>IF(AM203&lt;0,AM203*AG203/1000,"")</f>
        <v/>
      </c>
      <c r="AQ203" s="46"/>
      <c r="AR203" s="28">
        <v>4</v>
      </c>
    </row>
    <row r="204" spans="1:44" ht="22.35" customHeight="1">
      <c r="AA204" s="41"/>
      <c r="AB204" s="41"/>
      <c r="AC204" s="42" t="s">
        <v>41</v>
      </c>
      <c r="AE204" s="41"/>
      <c r="AF204" s="41" t="s">
        <v>42</v>
      </c>
      <c r="AG204" s="41">
        <v>80</v>
      </c>
      <c r="AH204" s="10">
        <f t="shared" si="18"/>
        <v>0</v>
      </c>
      <c r="AI204" s="43">
        <f t="shared" si="19"/>
        <v>0</v>
      </c>
      <c r="AJ204" s="44">
        <f t="shared" ref="AJ204:AJ222" si="20">AH204-AI204</f>
        <v>0</v>
      </c>
      <c r="AK204" s="45">
        <f>AH204*AG204/1000</f>
        <v>0</v>
      </c>
      <c r="AL204" s="46">
        <f>AO204+AQ204-[2]Sheet1!$AH205</f>
        <v>0</v>
      </c>
      <c r="AM204" s="46">
        <f>AL204-AJ204</f>
        <v>0</v>
      </c>
      <c r="AN204" s="45">
        <f t="shared" ref="AN204:AN267" si="21">AL204*AG204/1000</f>
        <v>0</v>
      </c>
      <c r="AO204" s="46"/>
      <c r="AP204" s="45" t="str">
        <f t="shared" ref="AP204:AP267" si="22">IF(AM204&lt;0,AM204*AG204/1000,"")</f>
        <v/>
      </c>
      <c r="AQ204" s="46"/>
      <c r="AR204" s="28">
        <v>4</v>
      </c>
    </row>
    <row r="205" spans="1:44" ht="22.35" customHeight="1">
      <c r="AA205" s="41"/>
      <c r="AB205" s="41"/>
      <c r="AC205" s="42" t="s">
        <v>41</v>
      </c>
      <c r="AE205" s="41"/>
      <c r="AF205" s="41" t="s">
        <v>42</v>
      </c>
      <c r="AG205" s="41">
        <v>40</v>
      </c>
      <c r="AH205" s="10">
        <f t="shared" si="18"/>
        <v>0</v>
      </c>
      <c r="AI205" s="43">
        <f t="shared" si="19"/>
        <v>0</v>
      </c>
      <c r="AJ205" s="44">
        <f t="shared" si="20"/>
        <v>0</v>
      </c>
      <c r="AK205" s="45">
        <f>AH205*AG205/1000</f>
        <v>0</v>
      </c>
      <c r="AL205" s="46"/>
      <c r="AM205" s="46"/>
      <c r="AN205" s="45">
        <f t="shared" si="21"/>
        <v>0</v>
      </c>
      <c r="AO205" s="45"/>
      <c r="AP205" s="45" t="str">
        <f t="shared" si="22"/>
        <v/>
      </c>
      <c r="AQ205" s="46"/>
      <c r="AR205" s="28">
        <v>8</v>
      </c>
    </row>
    <row r="206" spans="1:44" ht="22.35" customHeight="1">
      <c r="AA206" s="41">
        <v>1110.0999999999999</v>
      </c>
      <c r="AB206" s="41" t="s">
        <v>43</v>
      </c>
      <c r="AC206" s="42" t="s">
        <v>41</v>
      </c>
      <c r="AE206" s="41"/>
      <c r="AF206" s="41" t="s">
        <v>42</v>
      </c>
      <c r="AG206" s="41">
        <v>80</v>
      </c>
      <c r="AH206" s="10">
        <f t="shared" si="18"/>
        <v>0</v>
      </c>
      <c r="AI206" s="43">
        <f t="shared" si="19"/>
        <v>0</v>
      </c>
      <c r="AJ206" s="44">
        <f t="shared" si="20"/>
        <v>0</v>
      </c>
      <c r="AK206" s="45">
        <f>AH206*AG206/1000</f>
        <v>0</v>
      </c>
      <c r="AL206" s="46">
        <f>AO206+AQ206-[2]Sheet1!$AH207</f>
        <v>0</v>
      </c>
      <c r="AM206" s="46">
        <f>AL206-AJ206</f>
        <v>0</v>
      </c>
      <c r="AN206" s="45">
        <f t="shared" si="21"/>
        <v>0</v>
      </c>
      <c r="AO206" s="46"/>
      <c r="AP206" s="45" t="str">
        <f t="shared" si="22"/>
        <v/>
      </c>
      <c r="AQ206" s="46"/>
      <c r="AR206" s="28">
        <v>4</v>
      </c>
    </row>
    <row r="207" spans="1:44" ht="22.35" customHeight="1">
      <c r="AA207" s="41">
        <v>1110.2</v>
      </c>
      <c r="AB207" s="41" t="str">
        <f>" Ethiopia Alo Villageدهکده آلو +"</f>
        <v xml:space="preserve"> Ethiopia Alo Villageدهکده آلو +</v>
      </c>
      <c r="AC207" s="42" t="s">
        <v>41</v>
      </c>
      <c r="AE207" s="41"/>
      <c r="AF207" s="41" t="s">
        <v>42</v>
      </c>
      <c r="AG207" s="41">
        <v>80</v>
      </c>
      <c r="AH207" s="10">
        <f t="shared" si="18"/>
        <v>0</v>
      </c>
      <c r="AI207" s="43">
        <f t="shared" si="19"/>
        <v>0</v>
      </c>
      <c r="AJ207" s="44">
        <f t="shared" si="20"/>
        <v>0</v>
      </c>
      <c r="AK207" s="45">
        <f t="shared" ref="AK207:AK240" si="23">AH207*AG207/1000</f>
        <v>0</v>
      </c>
      <c r="AL207" s="46">
        <f>AO207+AQ207-[2]Sheet1!$AH208</f>
        <v>0</v>
      </c>
      <c r="AM207" s="46">
        <f t="shared" ref="AM207:AM216" si="24">AL207-AJ207</f>
        <v>0</v>
      </c>
      <c r="AN207" s="45">
        <f t="shared" si="21"/>
        <v>0</v>
      </c>
      <c r="AO207" s="46"/>
      <c r="AP207" s="45" t="str">
        <f t="shared" si="22"/>
        <v/>
      </c>
      <c r="AQ207" s="46"/>
      <c r="AR207" s="28">
        <v>4</v>
      </c>
    </row>
    <row r="208" spans="1:44" ht="22.35" customHeight="1">
      <c r="AA208" s="41">
        <v>1110.3</v>
      </c>
      <c r="AB208" s="41" t="s">
        <v>43</v>
      </c>
      <c r="AC208" s="42" t="s">
        <v>41</v>
      </c>
      <c r="AE208" s="41"/>
      <c r="AF208" s="41" t="s">
        <v>42</v>
      </c>
      <c r="AG208" s="41">
        <v>40</v>
      </c>
      <c r="AH208" s="10">
        <f t="shared" si="18"/>
        <v>0</v>
      </c>
      <c r="AI208" s="43">
        <f t="shared" si="19"/>
        <v>0</v>
      </c>
      <c r="AJ208" s="44">
        <f t="shared" si="20"/>
        <v>0</v>
      </c>
      <c r="AK208" s="45">
        <f t="shared" si="23"/>
        <v>0</v>
      </c>
      <c r="AL208" s="46">
        <f>AO208+AQ208-[2]Sheet1!$AH209</f>
        <v>0</v>
      </c>
      <c r="AM208" s="46">
        <f t="shared" si="24"/>
        <v>0</v>
      </c>
      <c r="AN208" s="45">
        <f t="shared" si="21"/>
        <v>0</v>
      </c>
      <c r="AO208" s="46"/>
      <c r="AP208" s="45" t="str">
        <f t="shared" si="22"/>
        <v/>
      </c>
      <c r="AQ208" s="46"/>
      <c r="AR208" s="28">
        <v>8</v>
      </c>
    </row>
    <row r="209" spans="27:44" ht="22.35" customHeight="1">
      <c r="AA209" s="41"/>
      <c r="AB209" s="41"/>
      <c r="AC209" s="42" t="s">
        <v>41</v>
      </c>
      <c r="AE209" s="41"/>
      <c r="AF209" s="41" t="s">
        <v>42</v>
      </c>
      <c r="AG209" s="41">
        <v>80</v>
      </c>
      <c r="AH209" s="10">
        <f t="shared" si="18"/>
        <v>0</v>
      </c>
      <c r="AI209" s="43">
        <f t="shared" si="19"/>
        <v>0</v>
      </c>
      <c r="AJ209" s="44">
        <f t="shared" si="20"/>
        <v>0</v>
      </c>
      <c r="AK209" s="45">
        <f t="shared" si="23"/>
        <v>0</v>
      </c>
      <c r="AL209" s="46">
        <f>AO209+AQ209-[2]Sheet1!$AH210</f>
        <v>0</v>
      </c>
      <c r="AM209" s="46">
        <f t="shared" si="24"/>
        <v>0</v>
      </c>
      <c r="AN209" s="45">
        <f t="shared" si="21"/>
        <v>0</v>
      </c>
      <c r="AO209" s="46"/>
      <c r="AP209" s="45" t="str">
        <f t="shared" si="22"/>
        <v/>
      </c>
      <c r="AQ209" s="46"/>
      <c r="AR209" s="28">
        <v>4</v>
      </c>
    </row>
    <row r="210" spans="27:44" ht="22.35" customHeight="1">
      <c r="AA210" s="41"/>
      <c r="AB210" s="41"/>
      <c r="AC210" s="42" t="s">
        <v>41</v>
      </c>
      <c r="AE210" s="41"/>
      <c r="AF210" s="41" t="s">
        <v>42</v>
      </c>
      <c r="AG210" s="41">
        <v>80</v>
      </c>
      <c r="AH210" s="10">
        <f t="shared" si="18"/>
        <v>0</v>
      </c>
      <c r="AI210" s="43">
        <f t="shared" si="19"/>
        <v>0</v>
      </c>
      <c r="AJ210" s="44">
        <f t="shared" si="20"/>
        <v>0</v>
      </c>
      <c r="AK210" s="45">
        <f t="shared" si="23"/>
        <v>0</v>
      </c>
      <c r="AL210" s="46">
        <f>AO210+AQ210-[2]Sheet1!$AH211</f>
        <v>0</v>
      </c>
      <c r="AM210" s="46">
        <f t="shared" si="24"/>
        <v>0</v>
      </c>
      <c r="AN210" s="45">
        <f t="shared" si="21"/>
        <v>0</v>
      </c>
      <c r="AO210" s="46"/>
      <c r="AP210" s="45" t="str">
        <f t="shared" si="22"/>
        <v/>
      </c>
      <c r="AQ210" s="46"/>
      <c r="AR210" s="28">
        <v>4</v>
      </c>
    </row>
    <row r="211" spans="27:44" ht="22.35" customHeight="1">
      <c r="AA211" s="41"/>
      <c r="AB211" s="41"/>
      <c r="AC211" s="42" t="s">
        <v>41</v>
      </c>
      <c r="AE211" s="41"/>
      <c r="AF211" s="41" t="s">
        <v>42</v>
      </c>
      <c r="AG211" s="41">
        <v>40</v>
      </c>
      <c r="AH211" s="10">
        <f t="shared" si="18"/>
        <v>0</v>
      </c>
      <c r="AI211" s="43">
        <f t="shared" si="19"/>
        <v>0</v>
      </c>
      <c r="AJ211" s="44">
        <f t="shared" si="20"/>
        <v>0</v>
      </c>
      <c r="AK211" s="45">
        <f t="shared" si="23"/>
        <v>0</v>
      </c>
      <c r="AL211" s="46">
        <f>AO211+AQ211-[2]Sheet1!$AH212</f>
        <v>0</v>
      </c>
      <c r="AM211" s="46">
        <f t="shared" si="24"/>
        <v>0</v>
      </c>
      <c r="AN211" s="45">
        <f t="shared" si="21"/>
        <v>0</v>
      </c>
      <c r="AO211" s="46"/>
      <c r="AP211" s="45" t="str">
        <f t="shared" si="22"/>
        <v/>
      </c>
      <c r="AQ211" s="46"/>
      <c r="AR211" s="28">
        <v>8</v>
      </c>
    </row>
    <row r="212" spans="27:44" ht="22.35" customHeight="1">
      <c r="AA212" s="41">
        <v>1112.0999999999999</v>
      </c>
      <c r="AB212" s="41" t="s">
        <v>44</v>
      </c>
      <c r="AC212" s="42" t="s">
        <v>41</v>
      </c>
      <c r="AE212" s="41"/>
      <c r="AF212" s="41" t="s">
        <v>42</v>
      </c>
      <c r="AG212" s="41">
        <v>80</v>
      </c>
      <c r="AH212" s="10">
        <f t="shared" si="18"/>
        <v>0</v>
      </c>
      <c r="AI212" s="43">
        <f t="shared" si="19"/>
        <v>0</v>
      </c>
      <c r="AJ212" s="44">
        <f t="shared" si="20"/>
        <v>0</v>
      </c>
      <c r="AK212" s="45">
        <f t="shared" si="23"/>
        <v>0</v>
      </c>
      <c r="AL212" s="46">
        <f>AO212+AQ212-[2]Sheet1!$AH213</f>
        <v>0</v>
      </c>
      <c r="AM212" s="46">
        <f t="shared" si="24"/>
        <v>0</v>
      </c>
      <c r="AN212" s="45">
        <f t="shared" si="21"/>
        <v>0</v>
      </c>
      <c r="AO212" s="46"/>
      <c r="AP212" s="45" t="str">
        <f t="shared" si="22"/>
        <v/>
      </c>
      <c r="AQ212" s="46"/>
      <c r="AR212" s="28">
        <v>4</v>
      </c>
    </row>
    <row r="213" spans="27:44" ht="22.35" customHeight="1">
      <c r="AA213" s="41">
        <v>1112.2</v>
      </c>
      <c r="AB213" s="41" t="s">
        <v>45</v>
      </c>
      <c r="AC213" s="42" t="s">
        <v>41</v>
      </c>
      <c r="AE213" s="41"/>
      <c r="AF213" s="41" t="s">
        <v>42</v>
      </c>
      <c r="AG213" s="41">
        <v>80</v>
      </c>
      <c r="AH213" s="10">
        <f t="shared" si="18"/>
        <v>0</v>
      </c>
      <c r="AI213" s="43">
        <f t="shared" si="19"/>
        <v>0</v>
      </c>
      <c r="AJ213" s="44">
        <f t="shared" si="20"/>
        <v>0</v>
      </c>
      <c r="AK213" s="45">
        <f t="shared" si="23"/>
        <v>0</v>
      </c>
      <c r="AL213" s="46">
        <f>AO213+AQ213-[2]Sheet1!$AH214</f>
        <v>0</v>
      </c>
      <c r="AM213" s="46">
        <f t="shared" si="24"/>
        <v>0</v>
      </c>
      <c r="AN213" s="45">
        <f t="shared" si="21"/>
        <v>0</v>
      </c>
      <c r="AO213" s="46"/>
      <c r="AP213" s="45" t="str">
        <f t="shared" si="22"/>
        <v/>
      </c>
      <c r="AQ213" s="46"/>
      <c r="AR213" s="28">
        <v>4</v>
      </c>
    </row>
    <row r="214" spans="27:44" ht="22.35" customHeight="1">
      <c r="AA214" s="41">
        <v>1112.3</v>
      </c>
      <c r="AB214" s="41" t="s">
        <v>44</v>
      </c>
      <c r="AC214" s="42" t="s">
        <v>41</v>
      </c>
      <c r="AE214" s="41"/>
      <c r="AF214" s="41" t="s">
        <v>42</v>
      </c>
      <c r="AG214" s="41">
        <v>40</v>
      </c>
      <c r="AH214" s="10">
        <f t="shared" si="18"/>
        <v>0</v>
      </c>
      <c r="AI214" s="43">
        <f t="shared" si="19"/>
        <v>0</v>
      </c>
      <c r="AJ214" s="44">
        <f t="shared" si="20"/>
        <v>0</v>
      </c>
      <c r="AK214" s="45">
        <f t="shared" si="23"/>
        <v>0</v>
      </c>
      <c r="AL214" s="46">
        <f>AO214+AQ214-[2]Sheet1!$AH215</f>
        <v>0</v>
      </c>
      <c r="AM214" s="46">
        <f t="shared" si="24"/>
        <v>0</v>
      </c>
      <c r="AN214" s="45">
        <f t="shared" si="21"/>
        <v>0</v>
      </c>
      <c r="AO214" s="46"/>
      <c r="AP214" s="45" t="str">
        <f t="shared" si="22"/>
        <v/>
      </c>
      <c r="AQ214" s="46"/>
      <c r="AR214" s="28">
        <v>8</v>
      </c>
    </row>
    <row r="215" spans="27:44" ht="22.35" customHeight="1">
      <c r="AA215" s="41">
        <v>1113.0999999999999</v>
      </c>
      <c r="AB215" s="41" t="s">
        <v>46</v>
      </c>
      <c r="AC215" s="42" t="s">
        <v>41</v>
      </c>
      <c r="AE215" s="41"/>
      <c r="AF215" s="41" t="s">
        <v>42</v>
      </c>
      <c r="AG215" s="41">
        <v>80</v>
      </c>
      <c r="AH215" s="10">
        <f t="shared" si="18"/>
        <v>0</v>
      </c>
      <c r="AI215" s="43">
        <f t="shared" si="19"/>
        <v>0</v>
      </c>
      <c r="AJ215" s="44">
        <f t="shared" si="20"/>
        <v>0</v>
      </c>
      <c r="AK215" s="45">
        <f t="shared" si="23"/>
        <v>0</v>
      </c>
      <c r="AL215" s="46">
        <f>AO215+AQ215-[2]Sheet1!$AH216</f>
        <v>0</v>
      </c>
      <c r="AM215" s="46">
        <f t="shared" si="24"/>
        <v>0</v>
      </c>
      <c r="AN215" s="45">
        <f t="shared" si="21"/>
        <v>0</v>
      </c>
      <c r="AO215" s="46"/>
      <c r="AP215" s="45" t="str">
        <f t="shared" si="22"/>
        <v/>
      </c>
      <c r="AQ215" s="46"/>
      <c r="AR215" s="28">
        <v>4</v>
      </c>
    </row>
    <row r="216" spans="27:44" ht="22.35" customHeight="1">
      <c r="AA216" s="41">
        <v>1113.2</v>
      </c>
      <c r="AB216" s="41" t="s">
        <v>47</v>
      </c>
      <c r="AC216" s="42" t="s">
        <v>41</v>
      </c>
      <c r="AE216" s="41"/>
      <c r="AF216" s="41" t="s">
        <v>42</v>
      </c>
      <c r="AG216" s="41">
        <v>80</v>
      </c>
      <c r="AH216" s="10">
        <f t="shared" si="18"/>
        <v>0</v>
      </c>
      <c r="AI216" s="43">
        <f t="shared" si="19"/>
        <v>0</v>
      </c>
      <c r="AJ216" s="44">
        <f t="shared" si="20"/>
        <v>0</v>
      </c>
      <c r="AK216" s="45">
        <f t="shared" si="23"/>
        <v>0</v>
      </c>
      <c r="AL216" s="46">
        <f>AO216+AQ216-[2]Sheet1!$AH217</f>
        <v>0</v>
      </c>
      <c r="AM216" s="46">
        <f t="shared" si="24"/>
        <v>0</v>
      </c>
      <c r="AN216" s="45">
        <f t="shared" si="21"/>
        <v>0</v>
      </c>
      <c r="AO216" s="45"/>
      <c r="AP216" s="45" t="str">
        <f t="shared" si="22"/>
        <v/>
      </c>
      <c r="AQ216" s="46"/>
      <c r="AR216" s="28">
        <v>4</v>
      </c>
    </row>
    <row r="217" spans="27:44" ht="22.35" customHeight="1">
      <c r="AA217" s="41">
        <v>1113.3</v>
      </c>
      <c r="AB217" s="41" t="s">
        <v>46</v>
      </c>
      <c r="AC217" s="42" t="s">
        <v>41</v>
      </c>
      <c r="AE217" s="41"/>
      <c r="AF217" s="41" t="s">
        <v>42</v>
      </c>
      <c r="AG217" s="41">
        <v>40</v>
      </c>
      <c r="AH217" s="10">
        <f t="shared" si="18"/>
        <v>0</v>
      </c>
      <c r="AI217" s="43">
        <f t="shared" si="19"/>
        <v>0</v>
      </c>
      <c r="AJ217" s="44">
        <f t="shared" si="20"/>
        <v>0</v>
      </c>
      <c r="AK217" s="45">
        <f t="shared" si="23"/>
        <v>0</v>
      </c>
      <c r="AL217" s="46">
        <f>AO217+AQ217-[2]Sheet1!$AH218</f>
        <v>0</v>
      </c>
      <c r="AM217" s="46">
        <f>AL217-AJ217</f>
        <v>0</v>
      </c>
      <c r="AN217" s="45">
        <f t="shared" si="21"/>
        <v>0</v>
      </c>
      <c r="AO217" s="46"/>
      <c r="AP217" s="45" t="str">
        <f t="shared" si="22"/>
        <v/>
      </c>
      <c r="AQ217" s="46"/>
      <c r="AR217" s="28">
        <v>8</v>
      </c>
    </row>
    <row r="218" spans="27:44" ht="22.35" customHeight="1">
      <c r="AA218" s="41">
        <v>1114.0999999999999</v>
      </c>
      <c r="AB218" s="41" t="s">
        <v>48</v>
      </c>
      <c r="AC218" s="42" t="s">
        <v>41</v>
      </c>
      <c r="AE218" s="41"/>
      <c r="AF218" s="41" t="s">
        <v>42</v>
      </c>
      <c r="AG218" s="41">
        <v>80</v>
      </c>
      <c r="AH218" s="10">
        <f t="shared" si="18"/>
        <v>0</v>
      </c>
      <c r="AI218" s="43">
        <f t="shared" si="19"/>
        <v>0</v>
      </c>
      <c r="AJ218" s="44">
        <f t="shared" si="20"/>
        <v>0</v>
      </c>
      <c r="AK218" s="45">
        <f t="shared" si="23"/>
        <v>0</v>
      </c>
      <c r="AL218" s="46">
        <f>AO218+AQ218-[2]Sheet1!$AH219</f>
        <v>0</v>
      </c>
      <c r="AM218" s="46">
        <f t="shared" ref="AM218:AM267" si="25">AL218-AJ218</f>
        <v>0</v>
      </c>
      <c r="AN218" s="45">
        <f t="shared" si="21"/>
        <v>0</v>
      </c>
      <c r="AO218" s="46"/>
      <c r="AP218" s="45" t="str">
        <f t="shared" si="22"/>
        <v/>
      </c>
      <c r="AQ218" s="46"/>
      <c r="AR218" s="28">
        <v>4</v>
      </c>
    </row>
    <row r="219" spans="27:44" ht="22.35" customHeight="1">
      <c r="AA219" s="41">
        <v>1114.2</v>
      </c>
      <c r="AB219" s="41" t="s">
        <v>49</v>
      </c>
      <c r="AC219" s="42" t="s">
        <v>41</v>
      </c>
      <c r="AE219" s="41"/>
      <c r="AF219" s="41" t="s">
        <v>42</v>
      </c>
      <c r="AG219" s="41">
        <v>80</v>
      </c>
      <c r="AH219" s="10">
        <f t="shared" si="18"/>
        <v>0</v>
      </c>
      <c r="AI219" s="43">
        <f t="shared" si="19"/>
        <v>0</v>
      </c>
      <c r="AJ219" s="44">
        <f t="shared" si="20"/>
        <v>0</v>
      </c>
      <c r="AK219" s="45">
        <f t="shared" si="23"/>
        <v>0</v>
      </c>
      <c r="AL219" s="46">
        <f>AO219+AQ219-[2]Sheet1!$AH220</f>
        <v>0</v>
      </c>
      <c r="AM219" s="46">
        <f t="shared" si="25"/>
        <v>0</v>
      </c>
      <c r="AN219" s="45">
        <f t="shared" si="21"/>
        <v>0</v>
      </c>
      <c r="AO219" s="46"/>
      <c r="AP219" s="45" t="str">
        <f t="shared" si="22"/>
        <v/>
      </c>
      <c r="AQ219" s="46"/>
      <c r="AR219" s="28">
        <v>4</v>
      </c>
    </row>
    <row r="220" spans="27:44" ht="22.35" customHeight="1">
      <c r="AA220" s="41">
        <v>1114.3</v>
      </c>
      <c r="AB220" s="41" t="s">
        <v>48</v>
      </c>
      <c r="AC220" s="42" t="s">
        <v>41</v>
      </c>
      <c r="AE220" s="41"/>
      <c r="AF220" s="41" t="s">
        <v>42</v>
      </c>
      <c r="AG220" s="41">
        <v>40</v>
      </c>
      <c r="AH220" s="10">
        <f t="shared" si="18"/>
        <v>0</v>
      </c>
      <c r="AI220" s="43">
        <f t="shared" si="19"/>
        <v>0</v>
      </c>
      <c r="AJ220" s="44">
        <f t="shared" si="20"/>
        <v>0</v>
      </c>
      <c r="AK220" s="45">
        <f t="shared" si="23"/>
        <v>0</v>
      </c>
      <c r="AL220" s="46">
        <f>AO220+AQ220-[2]Sheet1!$AH221</f>
        <v>0</v>
      </c>
      <c r="AM220" s="46">
        <f t="shared" si="25"/>
        <v>0</v>
      </c>
      <c r="AN220" s="45">
        <f t="shared" si="21"/>
        <v>0</v>
      </c>
      <c r="AO220" s="46"/>
      <c r="AP220" s="45" t="str">
        <f t="shared" si="22"/>
        <v/>
      </c>
      <c r="AQ220" s="46"/>
      <c r="AR220" s="28">
        <v>8</v>
      </c>
    </row>
    <row r="221" spans="27:44" ht="22.35" customHeight="1">
      <c r="AA221" s="41"/>
      <c r="AB221" s="41"/>
      <c r="AC221" s="42" t="s">
        <v>41</v>
      </c>
      <c r="AE221" s="41"/>
      <c r="AF221" s="41" t="s">
        <v>42</v>
      </c>
      <c r="AG221" s="41"/>
      <c r="AH221" s="10">
        <f t="shared" si="18"/>
        <v>0</v>
      </c>
      <c r="AI221" s="43">
        <f t="shared" si="19"/>
        <v>0</v>
      </c>
      <c r="AJ221" s="44">
        <f t="shared" si="20"/>
        <v>0</v>
      </c>
      <c r="AK221" s="45">
        <f t="shared" si="23"/>
        <v>0</v>
      </c>
      <c r="AL221" s="46">
        <f>AO221+AQ221-[2]Sheet1!$AH222</f>
        <v>0</v>
      </c>
      <c r="AM221" s="46">
        <f t="shared" si="25"/>
        <v>0</v>
      </c>
      <c r="AN221" s="45">
        <f t="shared" si="21"/>
        <v>0</v>
      </c>
      <c r="AO221" s="46"/>
      <c r="AP221" s="45" t="str">
        <f t="shared" si="22"/>
        <v/>
      </c>
      <c r="AQ221" s="46"/>
      <c r="AR221" s="28"/>
    </row>
    <row r="222" spans="27:44" ht="22.35" customHeight="1">
      <c r="AA222" s="41"/>
      <c r="AB222" s="41"/>
      <c r="AC222" s="42" t="s">
        <v>41</v>
      </c>
      <c r="AE222" s="41"/>
      <c r="AF222" s="41" t="s">
        <v>42</v>
      </c>
      <c r="AG222" s="41"/>
      <c r="AH222" s="10">
        <f t="shared" si="18"/>
        <v>0</v>
      </c>
      <c r="AI222" s="43">
        <f t="shared" si="19"/>
        <v>0</v>
      </c>
      <c r="AJ222" s="44">
        <f t="shared" si="20"/>
        <v>0</v>
      </c>
      <c r="AK222" s="45">
        <f t="shared" si="23"/>
        <v>0</v>
      </c>
      <c r="AL222" s="46">
        <f>AO222+AQ222-[2]Sheet1!$AH223</f>
        <v>0</v>
      </c>
      <c r="AM222" s="46">
        <f t="shared" si="25"/>
        <v>0</v>
      </c>
      <c r="AN222" s="45">
        <f t="shared" si="21"/>
        <v>0</v>
      </c>
      <c r="AO222" s="46"/>
      <c r="AP222" s="45" t="str">
        <f t="shared" si="22"/>
        <v/>
      </c>
      <c r="AQ222" s="46"/>
      <c r="AR222" s="28"/>
    </row>
    <row r="223" spans="27:44" ht="22.35" customHeight="1">
      <c r="AA223" s="47">
        <v>3309.1</v>
      </c>
      <c r="AB223" s="47" t="s">
        <v>50</v>
      </c>
      <c r="AC223" s="48" t="s">
        <v>41</v>
      </c>
      <c r="AE223" s="47"/>
      <c r="AF223" s="47" t="s">
        <v>51</v>
      </c>
      <c r="AG223" s="47">
        <v>150</v>
      </c>
      <c r="AH223" s="11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8">
        <v>30</v>
      </c>
    </row>
    <row r="224" spans="27:44" ht="22.35" customHeight="1">
      <c r="AA224" s="47">
        <v>3309.2</v>
      </c>
      <c r="AB224" s="47" t="s">
        <v>50</v>
      </c>
      <c r="AC224" s="48" t="s">
        <v>41</v>
      </c>
      <c r="AE224" s="47"/>
      <c r="AF224" s="47" t="s">
        <v>51</v>
      </c>
      <c r="AG224" s="47">
        <v>750</v>
      </c>
      <c r="AH224" s="11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8">
        <v>8</v>
      </c>
    </row>
    <row r="225" spans="27:44" ht="22.35" customHeight="1">
      <c r="AA225" s="47">
        <v>3309.3</v>
      </c>
      <c r="AB225" s="47" t="s">
        <v>50</v>
      </c>
      <c r="AC225" s="48" t="s">
        <v>41</v>
      </c>
      <c r="AE225" s="47"/>
      <c r="AF225" s="47" t="s">
        <v>51</v>
      </c>
      <c r="AG225" s="47">
        <v>40</v>
      </c>
      <c r="AH225" s="11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8">
        <v>8</v>
      </c>
    </row>
    <row r="226" spans="27:44" ht="22.35" customHeight="1">
      <c r="AA226" s="47">
        <v>3313.1</v>
      </c>
      <c r="AB226" s="47" t="s">
        <v>52</v>
      </c>
      <c r="AC226" s="48" t="s">
        <v>41</v>
      </c>
      <c r="AE226" s="47"/>
      <c r="AF226" s="47" t="s">
        <v>51</v>
      </c>
      <c r="AG226" s="47">
        <v>150</v>
      </c>
      <c r="AH226" s="11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8">
        <v>30</v>
      </c>
    </row>
    <row r="227" spans="27:44" ht="22.35" customHeight="1">
      <c r="AA227" s="47">
        <v>3313.2</v>
      </c>
      <c r="AB227" s="47" t="s">
        <v>52</v>
      </c>
      <c r="AC227" s="48" t="s">
        <v>41</v>
      </c>
      <c r="AE227" s="47"/>
      <c r="AF227" s="47" t="s">
        <v>51</v>
      </c>
      <c r="AG227" s="47">
        <v>750</v>
      </c>
      <c r="AH227" s="11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8">
        <v>8</v>
      </c>
    </row>
    <row r="228" spans="27:44" ht="22.35" customHeight="1">
      <c r="AA228" s="47">
        <v>3313.3</v>
      </c>
      <c r="AB228" s="47" t="s">
        <v>52</v>
      </c>
      <c r="AC228" s="48" t="s">
        <v>41</v>
      </c>
      <c r="AE228" s="47"/>
      <c r="AF228" s="47" t="s">
        <v>51</v>
      </c>
      <c r="AG228" s="47">
        <v>40</v>
      </c>
      <c r="AH228" s="11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8">
        <v>8</v>
      </c>
    </row>
    <row r="229" spans="27:44" ht="22.35" customHeight="1">
      <c r="AA229" s="47">
        <v>3314.1</v>
      </c>
      <c r="AB229" s="47" t="s">
        <v>53</v>
      </c>
      <c r="AC229" s="48" t="s">
        <v>41</v>
      </c>
      <c r="AE229" s="47"/>
      <c r="AF229" s="47" t="s">
        <v>51</v>
      </c>
      <c r="AG229" s="47">
        <v>150</v>
      </c>
      <c r="AH229" s="11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8">
        <v>30</v>
      </c>
    </row>
    <row r="230" spans="27:44" ht="22.35" customHeight="1">
      <c r="AA230" s="47">
        <v>3314.2</v>
      </c>
      <c r="AB230" s="47" t="s">
        <v>53</v>
      </c>
      <c r="AC230" s="48" t="s">
        <v>41</v>
      </c>
      <c r="AE230" s="47"/>
      <c r="AF230" s="47" t="s">
        <v>51</v>
      </c>
      <c r="AG230" s="47">
        <v>750</v>
      </c>
      <c r="AH230" s="11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8">
        <v>8</v>
      </c>
    </row>
    <row r="231" spans="27:44" ht="22.35" customHeight="1">
      <c r="AA231" s="47">
        <v>3314.3</v>
      </c>
      <c r="AB231" s="47" t="s">
        <v>53</v>
      </c>
      <c r="AC231" s="48" t="s">
        <v>41</v>
      </c>
      <c r="AE231" s="47"/>
      <c r="AF231" s="47" t="s">
        <v>51</v>
      </c>
      <c r="AG231" s="47">
        <v>40</v>
      </c>
      <c r="AH231" s="11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8">
        <v>8</v>
      </c>
    </row>
    <row r="232" spans="27:44" ht="22.35" customHeight="1">
      <c r="AA232" s="47">
        <v>3315.1</v>
      </c>
      <c r="AB232" s="47" t="s">
        <v>54</v>
      </c>
      <c r="AC232" s="48" t="s">
        <v>41</v>
      </c>
      <c r="AE232" s="47"/>
      <c r="AF232" s="47" t="s">
        <v>51</v>
      </c>
      <c r="AG232" s="47">
        <v>150</v>
      </c>
      <c r="AH232" s="11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8">
        <v>30</v>
      </c>
    </row>
    <row r="233" spans="27:44" ht="22.35" customHeight="1">
      <c r="AA233" s="47">
        <v>3315.2</v>
      </c>
      <c r="AB233" s="47" t="s">
        <v>54</v>
      </c>
      <c r="AC233" s="48" t="s">
        <v>41</v>
      </c>
      <c r="AE233" s="47"/>
      <c r="AF233" s="47" t="s">
        <v>51</v>
      </c>
      <c r="AG233" s="47">
        <v>750</v>
      </c>
      <c r="AH233" s="11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8">
        <v>8</v>
      </c>
    </row>
    <row r="234" spans="27:44" ht="22.35" customHeight="1">
      <c r="AA234" s="47">
        <v>3315.3</v>
      </c>
      <c r="AB234" s="47" t="s">
        <v>54</v>
      </c>
      <c r="AC234" s="48" t="s">
        <v>41</v>
      </c>
      <c r="AE234" s="47"/>
      <c r="AF234" s="47" t="s">
        <v>51</v>
      </c>
      <c r="AG234" s="47">
        <v>40</v>
      </c>
      <c r="AH234" s="11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8">
        <v>8</v>
      </c>
    </row>
    <row r="235" spans="27:44" ht="22.35" customHeight="1">
      <c r="AA235" s="47"/>
      <c r="AB235" s="47"/>
      <c r="AC235" s="48" t="s">
        <v>41</v>
      </c>
      <c r="AE235" s="47"/>
      <c r="AF235" s="47" t="s">
        <v>51</v>
      </c>
      <c r="AG235" s="47"/>
      <c r="AH235" s="11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8">
        <v>15</v>
      </c>
    </row>
    <row r="236" spans="27:44" ht="22.35" customHeight="1">
      <c r="AA236" s="47"/>
      <c r="AB236" s="47"/>
      <c r="AC236" s="48" t="s">
        <v>41</v>
      </c>
      <c r="AE236" s="47"/>
      <c r="AF236" s="47" t="s">
        <v>51</v>
      </c>
      <c r="AG236" s="47"/>
      <c r="AH236" s="11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8">
        <v>3</v>
      </c>
    </row>
    <row r="237" spans="27:44" ht="22.35" customHeight="1">
      <c r="AA237" s="47"/>
      <c r="AB237" s="47"/>
      <c r="AC237" s="48" t="s">
        <v>41</v>
      </c>
      <c r="AE237" s="47"/>
      <c r="AF237" s="47" t="s">
        <v>51</v>
      </c>
      <c r="AG237" s="47"/>
      <c r="AH237" s="11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8">
        <v>15</v>
      </c>
    </row>
    <row r="238" spans="27:44" ht="22.35" customHeight="1">
      <c r="AA238" s="47"/>
      <c r="AB238" s="47"/>
      <c r="AC238" s="48" t="s">
        <v>41</v>
      </c>
      <c r="AE238" s="47"/>
      <c r="AF238" s="47" t="s">
        <v>51</v>
      </c>
      <c r="AG238" s="47"/>
      <c r="AH238" s="11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8">
        <v>3</v>
      </c>
    </row>
    <row r="239" spans="27:44" ht="22.35" customHeight="1">
      <c r="AA239" s="47"/>
      <c r="AB239" s="47"/>
      <c r="AC239" s="48" t="s">
        <v>41</v>
      </c>
      <c r="AE239" s="47"/>
      <c r="AF239" s="47" t="s">
        <v>51</v>
      </c>
      <c r="AG239" s="47"/>
      <c r="AH239" s="11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8"/>
    </row>
    <row r="240" spans="27:44" ht="22.3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12">
        <f t="shared" si="18"/>
        <v>5</v>
      </c>
      <c r="AI240" s="55">
        <f t="shared" si="19"/>
        <v>0</v>
      </c>
      <c r="AJ240" s="56">
        <f>AH240-AI240</f>
        <v>5</v>
      </c>
      <c r="AK240" s="57">
        <f t="shared" si="23"/>
        <v>0.75</v>
      </c>
      <c r="AL240" s="58">
        <f>AO240+AQ240-[2]Sheet1!$AH241</f>
        <v>0</v>
      </c>
      <c r="AM240" s="58">
        <f t="shared" si="25"/>
        <v>-5</v>
      </c>
      <c r="AN240" s="57">
        <f t="shared" si="21"/>
        <v>0</v>
      </c>
      <c r="AO240" s="58"/>
      <c r="AP240" s="57">
        <f t="shared" si="22"/>
        <v>-0.75</v>
      </c>
      <c r="AQ240" s="58"/>
      <c r="AR240" s="28">
        <v>30</v>
      </c>
    </row>
    <row r="241" spans="27:44" ht="22.3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12">
        <f t="shared" si="18"/>
        <v>8</v>
      </c>
      <c r="AI241" s="55">
        <f t="shared" si="19"/>
        <v>0</v>
      </c>
      <c r="AJ241" s="56">
        <f t="shared" ref="AJ241:AJ264" si="27">AH241-AI241</f>
        <v>8</v>
      </c>
      <c r="AK241" s="57">
        <f>AH241*AG241/1000</f>
        <v>6</v>
      </c>
      <c r="AL241" s="58">
        <f>AO241+AQ241-[2]Sheet1!$AH242</f>
        <v>0</v>
      </c>
      <c r="AM241" s="58">
        <f t="shared" si="25"/>
        <v>-8</v>
      </c>
      <c r="AN241" s="57">
        <f t="shared" si="21"/>
        <v>0</v>
      </c>
      <c r="AO241" s="58"/>
      <c r="AP241" s="57">
        <f t="shared" si="22"/>
        <v>-6</v>
      </c>
      <c r="AQ241" s="58"/>
      <c r="AR241" s="28">
        <v>20</v>
      </c>
    </row>
    <row r="242" spans="27:44" ht="22.3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12">
        <f t="shared" si="18"/>
        <v>3</v>
      </c>
      <c r="AI242" s="55">
        <f t="shared" si="19"/>
        <v>0</v>
      </c>
      <c r="AJ242" s="56">
        <f t="shared" si="27"/>
        <v>3</v>
      </c>
      <c r="AK242" s="57">
        <f t="shared" ref="AK242:AK267" si="28">AH242*AG242/1000</f>
        <v>12</v>
      </c>
      <c r="AL242" s="58">
        <f>AO242+AQ242-[2]Sheet1!$AH243</f>
        <v>0</v>
      </c>
      <c r="AM242" s="58">
        <f t="shared" si="25"/>
        <v>-3</v>
      </c>
      <c r="AN242" s="57">
        <f t="shared" si="21"/>
        <v>0</v>
      </c>
      <c r="AO242" s="58"/>
      <c r="AP242" s="57">
        <f t="shared" si="22"/>
        <v>-12</v>
      </c>
      <c r="AQ242" s="58"/>
      <c r="AR242" s="28">
        <v>42</v>
      </c>
    </row>
    <row r="243" spans="27:44" ht="22.3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12">
        <f t="shared" si="18"/>
        <v>0</v>
      </c>
      <c r="AI243" s="55">
        <f t="shared" si="19"/>
        <v>0</v>
      </c>
      <c r="AJ243" s="56">
        <f t="shared" si="27"/>
        <v>0</v>
      </c>
      <c r="AK243" s="57">
        <f t="shared" si="28"/>
        <v>0</v>
      </c>
      <c r="AL243" s="58">
        <f>AO243+AQ243-[2]Sheet1!$AH244</f>
        <v>0</v>
      </c>
      <c r="AM243" s="58">
        <f t="shared" si="25"/>
        <v>0</v>
      </c>
      <c r="AN243" s="57">
        <f t="shared" si="21"/>
        <v>0</v>
      </c>
      <c r="AO243" s="58"/>
      <c r="AP243" s="57" t="str">
        <f t="shared" si="22"/>
        <v/>
      </c>
      <c r="AQ243" s="58"/>
      <c r="AR243" s="28">
        <v>20</v>
      </c>
    </row>
    <row r="244" spans="27:44" ht="22.3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12">
        <f t="shared" si="18"/>
        <v>0</v>
      </c>
      <c r="AI244" s="55">
        <f t="shared" si="19"/>
        <v>0</v>
      </c>
      <c r="AJ244" s="56">
        <f t="shared" si="27"/>
        <v>0</v>
      </c>
      <c r="AK244" s="57">
        <f t="shared" si="28"/>
        <v>0</v>
      </c>
      <c r="AL244" s="58">
        <f>AO244+AQ244-[2]Sheet1!$AH245</f>
        <v>0</v>
      </c>
      <c r="AM244" s="58">
        <f t="shared" si="25"/>
        <v>0</v>
      </c>
      <c r="AN244" s="57">
        <f t="shared" si="21"/>
        <v>0</v>
      </c>
      <c r="AO244" s="58"/>
      <c r="AP244" s="57" t="str">
        <f t="shared" si="22"/>
        <v/>
      </c>
      <c r="AQ244" s="58"/>
      <c r="AR244" s="28">
        <v>72</v>
      </c>
    </row>
    <row r="245" spans="27:44" ht="22.3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12">
        <f t="shared" si="18"/>
        <v>0</v>
      </c>
      <c r="AI245" s="55">
        <f t="shared" si="19"/>
        <v>0</v>
      </c>
      <c r="AJ245" s="56">
        <f t="shared" si="27"/>
        <v>0</v>
      </c>
      <c r="AK245" s="57">
        <f t="shared" si="28"/>
        <v>0</v>
      </c>
      <c r="AL245" s="58">
        <f>AO245+AQ245-[2]Sheet1!$AH246</f>
        <v>0</v>
      </c>
      <c r="AM245" s="58">
        <f t="shared" si="25"/>
        <v>0</v>
      </c>
      <c r="AN245" s="57">
        <f t="shared" si="21"/>
        <v>0</v>
      </c>
      <c r="AO245" s="58"/>
      <c r="AP245" s="57" t="str">
        <f t="shared" si="22"/>
        <v/>
      </c>
      <c r="AQ245" s="58"/>
      <c r="AR245" s="28">
        <v>30</v>
      </c>
    </row>
    <row r="246" spans="27:44" ht="22.3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12">
        <f t="shared" si="18"/>
        <v>0</v>
      </c>
      <c r="AI246" s="55">
        <f t="shared" si="19"/>
        <v>0</v>
      </c>
      <c r="AJ246" s="56">
        <f t="shared" si="27"/>
        <v>0</v>
      </c>
      <c r="AK246" s="57">
        <f t="shared" si="28"/>
        <v>0</v>
      </c>
      <c r="AL246" s="58">
        <f>AO246+AQ246-[2]Sheet1!$AH247</f>
        <v>0</v>
      </c>
      <c r="AM246" s="58">
        <f t="shared" si="25"/>
        <v>0</v>
      </c>
      <c r="AN246" s="57">
        <f t="shared" si="21"/>
        <v>0</v>
      </c>
      <c r="AO246" s="58"/>
      <c r="AP246" s="57" t="str">
        <f t="shared" si="22"/>
        <v/>
      </c>
      <c r="AQ246" s="58"/>
      <c r="AR246" s="28">
        <v>20</v>
      </c>
    </row>
    <row r="247" spans="27:44" ht="22.3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12">
        <f t="shared" si="18"/>
        <v>0</v>
      </c>
      <c r="AI247" s="55">
        <f t="shared" si="19"/>
        <v>0</v>
      </c>
      <c r="AJ247" s="56">
        <f t="shared" si="27"/>
        <v>0</v>
      </c>
      <c r="AK247" s="57">
        <f t="shared" si="28"/>
        <v>0</v>
      </c>
      <c r="AL247" s="58">
        <f>AO247+AQ247-[2]Sheet1!$AH248</f>
        <v>0</v>
      </c>
      <c r="AM247" s="58">
        <f t="shared" si="25"/>
        <v>0</v>
      </c>
      <c r="AN247" s="57">
        <f t="shared" si="21"/>
        <v>0</v>
      </c>
      <c r="AO247" s="58"/>
      <c r="AP247" s="57" t="str">
        <f t="shared" si="22"/>
        <v/>
      </c>
      <c r="AQ247" s="58"/>
      <c r="AR247" s="28">
        <v>42</v>
      </c>
    </row>
    <row r="248" spans="27:44" ht="22.35" customHeight="1">
      <c r="AA248" s="53"/>
      <c r="AB248" s="59"/>
      <c r="AC248" s="54" t="s">
        <v>41</v>
      </c>
      <c r="AE248" s="53"/>
      <c r="AF248" s="53" t="s">
        <v>56</v>
      </c>
      <c r="AG248" s="53">
        <v>150</v>
      </c>
      <c r="AH248" s="12">
        <f t="shared" si="18"/>
        <v>0</v>
      </c>
      <c r="AI248" s="55">
        <f t="shared" si="19"/>
        <v>0</v>
      </c>
      <c r="AJ248" s="56">
        <f t="shared" si="27"/>
        <v>0</v>
      </c>
      <c r="AK248" s="57">
        <f t="shared" si="28"/>
        <v>0</v>
      </c>
      <c r="AL248" s="58">
        <f>AO248+AQ248-[2]Sheet1!$AH249</f>
        <v>0</v>
      </c>
      <c r="AM248" s="58">
        <f t="shared" si="25"/>
        <v>0</v>
      </c>
      <c r="AN248" s="57">
        <f t="shared" si="21"/>
        <v>0</v>
      </c>
      <c r="AO248" s="58"/>
      <c r="AP248" s="57" t="str">
        <f t="shared" si="22"/>
        <v/>
      </c>
      <c r="AQ248" s="58"/>
      <c r="AR248" s="28">
        <v>30</v>
      </c>
    </row>
    <row r="249" spans="27:44" ht="22.35" customHeight="1">
      <c r="AA249" s="53"/>
      <c r="AB249" s="59"/>
      <c r="AC249" s="54" t="s">
        <v>41</v>
      </c>
      <c r="AE249" s="53"/>
      <c r="AF249" s="53" t="s">
        <v>56</v>
      </c>
      <c r="AG249" s="53">
        <v>750</v>
      </c>
      <c r="AH249" s="12">
        <f t="shared" si="18"/>
        <v>0</v>
      </c>
      <c r="AI249" s="55">
        <f t="shared" si="19"/>
        <v>0</v>
      </c>
      <c r="AJ249" s="56">
        <f t="shared" si="27"/>
        <v>0</v>
      </c>
      <c r="AK249" s="57">
        <f t="shared" si="28"/>
        <v>0</v>
      </c>
      <c r="AL249" s="58">
        <f>AO249+AQ249-[2]Sheet1!$AH250</f>
        <v>0</v>
      </c>
      <c r="AM249" s="58">
        <f t="shared" si="25"/>
        <v>0</v>
      </c>
      <c r="AN249" s="57">
        <f t="shared" si="21"/>
        <v>0</v>
      </c>
      <c r="AO249" s="58"/>
      <c r="AP249" s="57" t="str">
        <f t="shared" si="22"/>
        <v/>
      </c>
      <c r="AQ249" s="58"/>
      <c r="AR249" s="28">
        <v>20</v>
      </c>
    </row>
    <row r="250" spans="27:44" ht="22.35" customHeight="1">
      <c r="AA250" s="53"/>
      <c r="AB250" s="59"/>
      <c r="AC250" s="54" t="s">
        <v>41</v>
      </c>
      <c r="AE250" s="53"/>
      <c r="AF250" s="53" t="s">
        <v>56</v>
      </c>
      <c r="AG250" s="53">
        <v>4000</v>
      </c>
      <c r="AH250" s="12">
        <f t="shared" si="18"/>
        <v>0</v>
      </c>
      <c r="AI250" s="55">
        <f t="shared" si="19"/>
        <v>0</v>
      </c>
      <c r="AJ250" s="56">
        <f t="shared" si="27"/>
        <v>0</v>
      </c>
      <c r="AK250" s="57">
        <f t="shared" si="28"/>
        <v>0</v>
      </c>
      <c r="AL250" s="58">
        <f>AO250+AQ250-[2]Sheet1!$AH251</f>
        <v>0</v>
      </c>
      <c r="AM250" s="58">
        <f t="shared" si="25"/>
        <v>0</v>
      </c>
      <c r="AN250" s="57">
        <f t="shared" si="21"/>
        <v>0</v>
      </c>
      <c r="AO250" s="58"/>
      <c r="AP250" s="57" t="str">
        <f t="shared" si="22"/>
        <v/>
      </c>
      <c r="AQ250" s="58"/>
      <c r="AR250" s="28">
        <v>42</v>
      </c>
    </row>
    <row r="251" spans="27:44" ht="22.35" customHeight="1">
      <c r="AA251" s="53">
        <v>5511.1</v>
      </c>
      <c r="AB251" s="59" t="s">
        <v>59</v>
      </c>
      <c r="AC251" s="54" t="s">
        <v>41</v>
      </c>
      <c r="AE251" s="53"/>
      <c r="AF251" s="53" t="s">
        <v>56</v>
      </c>
      <c r="AG251" s="53">
        <v>150</v>
      </c>
      <c r="AH251" s="12">
        <f t="shared" si="18"/>
        <v>0</v>
      </c>
      <c r="AI251" s="55">
        <f t="shared" si="19"/>
        <v>0</v>
      </c>
      <c r="AJ251" s="56">
        <f t="shared" si="27"/>
        <v>0</v>
      </c>
      <c r="AK251" s="57">
        <f t="shared" si="28"/>
        <v>0</v>
      </c>
      <c r="AL251" s="58">
        <f>AO251+AQ251-[2]Sheet1!$AH252</f>
        <v>0</v>
      </c>
      <c r="AM251" s="58">
        <f t="shared" si="25"/>
        <v>0</v>
      </c>
      <c r="AN251" s="57">
        <f t="shared" si="21"/>
        <v>0</v>
      </c>
      <c r="AO251" s="58"/>
      <c r="AP251" s="57" t="str">
        <f t="shared" si="22"/>
        <v/>
      </c>
      <c r="AQ251" s="58"/>
      <c r="AR251" s="28">
        <v>20</v>
      </c>
    </row>
    <row r="252" spans="27:44" ht="22.35" customHeight="1">
      <c r="AA252" s="53">
        <v>5511.2</v>
      </c>
      <c r="AB252" s="59" t="s">
        <v>59</v>
      </c>
      <c r="AC252" s="54" t="s">
        <v>41</v>
      </c>
      <c r="AE252" s="53"/>
      <c r="AF252" s="53" t="s">
        <v>56</v>
      </c>
      <c r="AG252" s="53">
        <v>750</v>
      </c>
      <c r="AH252" s="12">
        <f t="shared" si="18"/>
        <v>0</v>
      </c>
      <c r="AI252" s="55">
        <f t="shared" si="19"/>
        <v>0</v>
      </c>
      <c r="AJ252" s="56">
        <f t="shared" si="27"/>
        <v>0</v>
      </c>
      <c r="AK252" s="57">
        <f t="shared" si="28"/>
        <v>0</v>
      </c>
      <c r="AL252" s="58">
        <f>AO252+AQ252-[2]Sheet1!$AH253</f>
        <v>0</v>
      </c>
      <c r="AM252" s="58">
        <f t="shared" si="25"/>
        <v>0</v>
      </c>
      <c r="AN252" s="57">
        <f t="shared" si="21"/>
        <v>0</v>
      </c>
      <c r="AO252" s="58"/>
      <c r="AP252" s="57" t="str">
        <f t="shared" si="22"/>
        <v/>
      </c>
      <c r="AQ252" s="58"/>
      <c r="AR252" s="28">
        <v>36</v>
      </c>
    </row>
    <row r="253" spans="27:44" ht="22.35" customHeight="1">
      <c r="AA253" s="53">
        <v>5511.11</v>
      </c>
      <c r="AB253" s="59" t="s">
        <v>60</v>
      </c>
      <c r="AC253" s="54" t="s">
        <v>41</v>
      </c>
      <c r="AE253" s="53"/>
      <c r="AF253" s="53" t="s">
        <v>56</v>
      </c>
      <c r="AG253" s="53">
        <v>150</v>
      </c>
      <c r="AH253" s="12">
        <f t="shared" si="18"/>
        <v>0</v>
      </c>
      <c r="AI253" s="55">
        <f t="shared" si="19"/>
        <v>0</v>
      </c>
      <c r="AJ253" s="56">
        <f t="shared" si="27"/>
        <v>0</v>
      </c>
      <c r="AK253" s="57">
        <f t="shared" si="28"/>
        <v>0</v>
      </c>
      <c r="AL253" s="58">
        <f>AO253+AQ253-[2]Sheet1!$AH254</f>
        <v>0</v>
      </c>
      <c r="AM253" s="58">
        <f t="shared" si="25"/>
        <v>0</v>
      </c>
      <c r="AN253" s="57">
        <f t="shared" si="21"/>
        <v>0</v>
      </c>
      <c r="AO253" s="58"/>
      <c r="AP253" s="57" t="str">
        <f t="shared" si="22"/>
        <v/>
      </c>
      <c r="AQ253" s="58"/>
      <c r="AR253" s="28">
        <v>20</v>
      </c>
    </row>
    <row r="254" spans="27:44" ht="22.35" customHeight="1">
      <c r="AA254" s="53">
        <v>5511.22</v>
      </c>
      <c r="AB254" s="59" t="s">
        <v>61</v>
      </c>
      <c r="AC254" s="54" t="s">
        <v>41</v>
      </c>
      <c r="AE254" s="53"/>
      <c r="AF254" s="53" t="s">
        <v>56</v>
      </c>
      <c r="AG254" s="53">
        <v>750</v>
      </c>
      <c r="AH254" s="12">
        <f t="shared" si="18"/>
        <v>0</v>
      </c>
      <c r="AI254" s="55">
        <f t="shared" si="19"/>
        <v>0</v>
      </c>
      <c r="AJ254" s="56">
        <f t="shared" si="27"/>
        <v>0</v>
      </c>
      <c r="AK254" s="57">
        <f t="shared" si="28"/>
        <v>0</v>
      </c>
      <c r="AL254" s="58">
        <f>AO254+AQ254-[2]Sheet1!$AH255</f>
        <v>0</v>
      </c>
      <c r="AM254" s="58">
        <f t="shared" si="25"/>
        <v>0</v>
      </c>
      <c r="AN254" s="57">
        <f t="shared" si="21"/>
        <v>0</v>
      </c>
      <c r="AO254" s="58"/>
      <c r="AP254" s="57" t="str">
        <f t="shared" si="22"/>
        <v/>
      </c>
      <c r="AQ254" s="58"/>
      <c r="AR254" s="28">
        <v>36</v>
      </c>
    </row>
    <row r="255" spans="27:44" ht="22.35" customHeight="1">
      <c r="AA255" s="53">
        <v>5513.1</v>
      </c>
      <c r="AB255" s="59" t="s">
        <v>62</v>
      </c>
      <c r="AC255" s="54" t="s">
        <v>41</v>
      </c>
      <c r="AE255" s="53"/>
      <c r="AF255" s="53" t="s">
        <v>56</v>
      </c>
      <c r="AG255" s="53">
        <v>150</v>
      </c>
      <c r="AH255" s="12">
        <f t="shared" si="18"/>
        <v>0</v>
      </c>
      <c r="AI255" s="55">
        <f t="shared" si="19"/>
        <v>0</v>
      </c>
      <c r="AJ255" s="56">
        <f t="shared" si="27"/>
        <v>0</v>
      </c>
      <c r="AK255" s="57">
        <f t="shared" si="28"/>
        <v>0</v>
      </c>
      <c r="AL255" s="58">
        <f>AO255+AQ255-[2]Sheet1!$AH256</f>
        <v>0</v>
      </c>
      <c r="AM255" s="58">
        <f t="shared" si="25"/>
        <v>0</v>
      </c>
      <c r="AN255" s="57">
        <f t="shared" si="21"/>
        <v>0</v>
      </c>
      <c r="AO255" s="58"/>
      <c r="AP255" s="57" t="str">
        <f t="shared" si="22"/>
        <v/>
      </c>
      <c r="AQ255" s="58"/>
      <c r="AR255" s="28">
        <v>20</v>
      </c>
    </row>
    <row r="256" spans="27:44" ht="22.35" customHeight="1">
      <c r="AA256" s="53">
        <v>5513.2</v>
      </c>
      <c r="AB256" s="59" t="s">
        <v>62</v>
      </c>
      <c r="AC256" s="54" t="s">
        <v>41</v>
      </c>
      <c r="AE256" s="53"/>
      <c r="AF256" s="53" t="s">
        <v>56</v>
      </c>
      <c r="AG256" s="53">
        <v>750</v>
      </c>
      <c r="AH256" s="12">
        <f t="shared" si="18"/>
        <v>0</v>
      </c>
      <c r="AI256" s="55">
        <f t="shared" si="19"/>
        <v>0</v>
      </c>
      <c r="AJ256" s="56">
        <f t="shared" si="27"/>
        <v>0</v>
      </c>
      <c r="AK256" s="57">
        <f t="shared" si="28"/>
        <v>0</v>
      </c>
      <c r="AL256" s="58">
        <f>AO256+AQ256-[2]Sheet1!$AH257</f>
        <v>0</v>
      </c>
      <c r="AM256" s="58">
        <f t="shared" si="25"/>
        <v>0</v>
      </c>
      <c r="AN256" s="57">
        <f t="shared" si="21"/>
        <v>0</v>
      </c>
      <c r="AO256" s="58"/>
      <c r="AP256" s="57" t="str">
        <f t="shared" si="22"/>
        <v/>
      </c>
      <c r="AQ256" s="58"/>
      <c r="AR256" s="28">
        <v>36</v>
      </c>
    </row>
    <row r="257" spans="27:44" ht="22.35" customHeight="1">
      <c r="AA257" s="53">
        <v>5517.1</v>
      </c>
      <c r="AB257" s="59" t="s">
        <v>63</v>
      </c>
      <c r="AC257" s="54" t="s">
        <v>41</v>
      </c>
      <c r="AE257" s="53"/>
      <c r="AF257" s="53" t="s">
        <v>56</v>
      </c>
      <c r="AG257" s="53">
        <v>150</v>
      </c>
      <c r="AH257" s="12">
        <f t="shared" si="18"/>
        <v>0</v>
      </c>
      <c r="AI257" s="55">
        <f t="shared" si="19"/>
        <v>0</v>
      </c>
      <c r="AJ257" s="56">
        <f t="shared" si="27"/>
        <v>0</v>
      </c>
      <c r="AK257" s="57">
        <f t="shared" si="28"/>
        <v>0</v>
      </c>
      <c r="AL257" s="58">
        <f>AO257+AQ257-[2]Sheet1!$AH258</f>
        <v>0</v>
      </c>
      <c r="AM257" s="58">
        <f t="shared" si="25"/>
        <v>0</v>
      </c>
      <c r="AN257" s="57">
        <f t="shared" si="21"/>
        <v>0</v>
      </c>
      <c r="AO257" s="58"/>
      <c r="AP257" s="57" t="str">
        <f t="shared" si="22"/>
        <v/>
      </c>
      <c r="AQ257" s="58"/>
      <c r="AR257" s="28">
        <v>20</v>
      </c>
    </row>
    <row r="258" spans="27:44" ht="22.35" customHeight="1">
      <c r="AA258" s="53">
        <v>5517.2</v>
      </c>
      <c r="AB258" s="59" t="s">
        <v>63</v>
      </c>
      <c r="AC258" s="54" t="s">
        <v>41</v>
      </c>
      <c r="AE258" s="53"/>
      <c r="AF258" s="53" t="s">
        <v>56</v>
      </c>
      <c r="AG258" s="53">
        <v>750</v>
      </c>
      <c r="AH258" s="12">
        <f t="shared" si="18"/>
        <v>0</v>
      </c>
      <c r="AI258" s="55">
        <f t="shared" si="19"/>
        <v>0</v>
      </c>
      <c r="AJ258" s="56">
        <f t="shared" si="27"/>
        <v>0</v>
      </c>
      <c r="AK258" s="57">
        <f t="shared" si="28"/>
        <v>0</v>
      </c>
      <c r="AL258" s="58">
        <f>AO258+AQ258-[2]Sheet1!$AH259</f>
        <v>0</v>
      </c>
      <c r="AM258" s="58">
        <f t="shared" si="25"/>
        <v>0</v>
      </c>
      <c r="AN258" s="57">
        <f t="shared" si="21"/>
        <v>0</v>
      </c>
      <c r="AO258" s="58"/>
      <c r="AP258" s="57" t="str">
        <f t="shared" si="22"/>
        <v/>
      </c>
      <c r="AQ258" s="58"/>
      <c r="AR258" s="28">
        <v>36</v>
      </c>
    </row>
    <row r="259" spans="27:44" ht="22.35" customHeight="1">
      <c r="AA259" s="53">
        <v>5518.1</v>
      </c>
      <c r="AB259" s="59" t="s">
        <v>64</v>
      </c>
      <c r="AC259" s="54" t="s">
        <v>41</v>
      </c>
      <c r="AE259" s="53"/>
      <c r="AF259" s="53" t="s">
        <v>56</v>
      </c>
      <c r="AG259" s="53">
        <v>150</v>
      </c>
      <c r="AH259" s="12">
        <f t="shared" si="18"/>
        <v>0</v>
      </c>
      <c r="AI259" s="55">
        <f t="shared" si="19"/>
        <v>0</v>
      </c>
      <c r="AJ259" s="56">
        <f t="shared" si="27"/>
        <v>0</v>
      </c>
      <c r="AK259" s="57">
        <f t="shared" si="28"/>
        <v>0</v>
      </c>
      <c r="AL259" s="58">
        <f>AO259+AQ259-[2]Sheet1!$AH260</f>
        <v>0</v>
      </c>
      <c r="AM259" s="58">
        <f t="shared" si="25"/>
        <v>0</v>
      </c>
      <c r="AN259" s="57">
        <f t="shared" si="21"/>
        <v>0</v>
      </c>
      <c r="AO259" s="58"/>
      <c r="AP259" s="57" t="str">
        <f t="shared" si="22"/>
        <v/>
      </c>
      <c r="AQ259" s="58"/>
      <c r="AR259" s="28">
        <v>20</v>
      </c>
    </row>
    <row r="260" spans="27:44" ht="22.35" customHeight="1">
      <c r="AA260" s="53">
        <v>5518.2</v>
      </c>
      <c r="AB260" s="59" t="s">
        <v>64</v>
      </c>
      <c r="AC260" s="54" t="s">
        <v>41</v>
      </c>
      <c r="AE260" s="53"/>
      <c r="AF260" s="53" t="s">
        <v>56</v>
      </c>
      <c r="AG260" s="53">
        <v>750</v>
      </c>
      <c r="AH260" s="12">
        <f t="shared" si="18"/>
        <v>0</v>
      </c>
      <c r="AI260" s="55">
        <f t="shared" si="19"/>
        <v>0</v>
      </c>
      <c r="AJ260" s="56">
        <f t="shared" si="27"/>
        <v>0</v>
      </c>
      <c r="AK260" s="57">
        <f t="shared" si="28"/>
        <v>0</v>
      </c>
      <c r="AL260" s="58">
        <f>AO260+AQ260-[2]Sheet1!$AH261</f>
        <v>0</v>
      </c>
      <c r="AM260" s="58">
        <f t="shared" si="25"/>
        <v>0</v>
      </c>
      <c r="AN260" s="57">
        <f t="shared" si="21"/>
        <v>0</v>
      </c>
      <c r="AO260" s="58"/>
      <c r="AP260" s="57" t="str">
        <f t="shared" si="22"/>
        <v/>
      </c>
      <c r="AQ260" s="58"/>
      <c r="AR260" s="28">
        <v>15</v>
      </c>
    </row>
    <row r="261" spans="27:44" ht="22.35" customHeight="1">
      <c r="AA261" s="53">
        <v>5518.3</v>
      </c>
      <c r="AB261" s="59" t="s">
        <v>64</v>
      </c>
      <c r="AC261" s="54" t="s">
        <v>41</v>
      </c>
      <c r="AE261" s="53"/>
      <c r="AF261" s="53" t="s">
        <v>56</v>
      </c>
      <c r="AG261" s="53">
        <v>4000</v>
      </c>
      <c r="AH261" s="12">
        <f t="shared" si="18"/>
        <v>0</v>
      </c>
      <c r="AI261" s="55">
        <f t="shared" si="19"/>
        <v>0</v>
      </c>
      <c r="AJ261" s="56">
        <f t="shared" si="27"/>
        <v>0</v>
      </c>
      <c r="AK261" s="57">
        <f t="shared" si="28"/>
        <v>0</v>
      </c>
      <c r="AL261" s="58">
        <f>AO261+AQ261-[2]Sheet1!$AH262</f>
        <v>0</v>
      </c>
      <c r="AM261" s="58">
        <f t="shared" si="25"/>
        <v>0</v>
      </c>
      <c r="AN261" s="57">
        <f t="shared" si="21"/>
        <v>0</v>
      </c>
      <c r="AO261" s="58"/>
      <c r="AP261" s="57" t="str">
        <f t="shared" si="22"/>
        <v/>
      </c>
      <c r="AQ261" s="58"/>
      <c r="AR261" s="28">
        <v>42</v>
      </c>
    </row>
    <row r="262" spans="27:44" ht="22.35" customHeight="1">
      <c r="AA262" s="53">
        <v>5516.1</v>
      </c>
      <c r="AB262" s="59" t="s">
        <v>65</v>
      </c>
      <c r="AC262" s="54" t="s">
        <v>41</v>
      </c>
      <c r="AE262" s="53"/>
      <c r="AF262" s="53" t="s">
        <v>56</v>
      </c>
      <c r="AG262" s="53">
        <v>150</v>
      </c>
      <c r="AH262" s="12">
        <f t="shared" si="18"/>
        <v>0</v>
      </c>
      <c r="AI262" s="55">
        <f t="shared" si="19"/>
        <v>0</v>
      </c>
      <c r="AJ262" s="56">
        <f t="shared" si="27"/>
        <v>0</v>
      </c>
      <c r="AK262" s="57">
        <f t="shared" si="28"/>
        <v>0</v>
      </c>
      <c r="AL262" s="58">
        <f>AO262+AQ262-[2]Sheet1!$AH263</f>
        <v>0</v>
      </c>
      <c r="AM262" s="58">
        <f t="shared" si="25"/>
        <v>0</v>
      </c>
      <c r="AN262" s="57">
        <f t="shared" si="21"/>
        <v>0</v>
      </c>
      <c r="AO262" s="58"/>
      <c r="AP262" s="57" t="str">
        <f t="shared" si="22"/>
        <v/>
      </c>
      <c r="AQ262" s="58"/>
      <c r="AR262" s="28">
        <v>15</v>
      </c>
    </row>
    <row r="263" spans="27:44" ht="22.35" customHeight="1">
      <c r="AA263" s="53">
        <v>5516.2</v>
      </c>
      <c r="AB263" s="59" t="s">
        <v>65</v>
      </c>
      <c r="AC263" s="54" t="s">
        <v>41</v>
      </c>
      <c r="AE263" s="53"/>
      <c r="AF263" s="53" t="s">
        <v>56</v>
      </c>
      <c r="AG263" s="53">
        <v>750</v>
      </c>
      <c r="AH263" s="12">
        <f t="shared" si="18"/>
        <v>0</v>
      </c>
      <c r="AI263" s="55">
        <f t="shared" si="19"/>
        <v>0</v>
      </c>
      <c r="AJ263" s="56">
        <f t="shared" si="27"/>
        <v>0</v>
      </c>
      <c r="AK263" s="57">
        <f t="shared" si="28"/>
        <v>0</v>
      </c>
      <c r="AL263" s="58">
        <f>AO263+AQ263-[2]Sheet1!$AH264</f>
        <v>0</v>
      </c>
      <c r="AM263" s="58">
        <f t="shared" si="25"/>
        <v>0</v>
      </c>
      <c r="AN263" s="57">
        <f t="shared" si="21"/>
        <v>0</v>
      </c>
      <c r="AO263" s="58"/>
      <c r="AP263" s="57" t="str">
        <f t="shared" si="22"/>
        <v/>
      </c>
      <c r="AQ263" s="58"/>
      <c r="AR263" s="28">
        <v>10</v>
      </c>
    </row>
    <row r="264" spans="27:44" ht="22.35" customHeight="1">
      <c r="AA264" s="53">
        <v>5516.3</v>
      </c>
      <c r="AB264" s="59" t="s">
        <v>65</v>
      </c>
      <c r="AC264" s="54" t="s">
        <v>41</v>
      </c>
      <c r="AE264" s="53"/>
      <c r="AF264" s="53" t="s">
        <v>56</v>
      </c>
      <c r="AG264" s="53">
        <v>4000</v>
      </c>
      <c r="AH264" s="12">
        <f t="shared" si="18"/>
        <v>0</v>
      </c>
      <c r="AI264" s="55">
        <f t="shared" si="19"/>
        <v>0</v>
      </c>
      <c r="AJ264" s="56">
        <f t="shared" si="27"/>
        <v>0</v>
      </c>
      <c r="AK264" s="57">
        <f t="shared" si="28"/>
        <v>0</v>
      </c>
      <c r="AL264" s="58">
        <f>AO264+AQ264-[2]Sheet1!$AH265</f>
        <v>0</v>
      </c>
      <c r="AM264" s="58">
        <f t="shared" si="25"/>
        <v>0</v>
      </c>
      <c r="AN264" s="57">
        <f t="shared" si="21"/>
        <v>0</v>
      </c>
      <c r="AO264" s="58"/>
      <c r="AP264" s="57" t="str">
        <f t="shared" si="22"/>
        <v/>
      </c>
      <c r="AQ264" s="58"/>
      <c r="AR264" s="28">
        <v>28</v>
      </c>
    </row>
    <row r="265" spans="27:44" ht="22.35" customHeight="1">
      <c r="AA265" s="60">
        <v>8800</v>
      </c>
      <c r="AB265" s="60" t="s">
        <v>66</v>
      </c>
      <c r="AC265" s="61" t="s">
        <v>67</v>
      </c>
      <c r="AE265" s="60" t="s">
        <v>68</v>
      </c>
      <c r="AF265" s="60" t="s">
        <v>69</v>
      </c>
      <c r="AG265" s="60" t="s">
        <v>70</v>
      </c>
      <c r="AH265" s="13">
        <f t="shared" si="18"/>
        <v>0</v>
      </c>
      <c r="AI265" s="60">
        <f t="shared" si="19"/>
        <v>0</v>
      </c>
      <c r="AJ265" s="60"/>
      <c r="AK265" s="62" t="e">
        <f t="shared" si="28"/>
        <v>#VALUE!</v>
      </c>
      <c r="AL265" s="62">
        <f>AO265+AQ265-[2]Sheet1!$AH266</f>
        <v>0</v>
      </c>
      <c r="AM265" s="62">
        <f t="shared" si="25"/>
        <v>0</v>
      </c>
      <c r="AN265" s="62" t="e">
        <f t="shared" si="21"/>
        <v>#VALUE!</v>
      </c>
      <c r="AO265" s="63"/>
      <c r="AP265" s="62" t="str">
        <f t="shared" si="22"/>
        <v/>
      </c>
      <c r="AQ265" s="63"/>
    </row>
    <row r="266" spans="27:44" ht="22.35" customHeight="1">
      <c r="AA266" s="60">
        <v>8810</v>
      </c>
      <c r="AB266" s="60" t="s">
        <v>71</v>
      </c>
      <c r="AC266" s="61" t="s">
        <v>67</v>
      </c>
      <c r="AE266" s="60" t="s">
        <v>68</v>
      </c>
      <c r="AF266" s="60" t="s">
        <v>72</v>
      </c>
      <c r="AG266" s="60" t="s">
        <v>70</v>
      </c>
      <c r="AH266" s="13">
        <f t="shared" si="18"/>
        <v>0</v>
      </c>
      <c r="AI266" s="60">
        <f t="shared" si="19"/>
        <v>0</v>
      </c>
      <c r="AJ266" s="60"/>
      <c r="AK266" s="62" t="e">
        <f t="shared" si="28"/>
        <v>#VALUE!</v>
      </c>
      <c r="AL266" s="62">
        <f>AO266+AQ266-[2]Sheet1!$AH267</f>
        <v>0</v>
      </c>
      <c r="AM266" s="62">
        <f t="shared" si="25"/>
        <v>0</v>
      </c>
      <c r="AN266" s="62" t="e">
        <f t="shared" si="21"/>
        <v>#VALUE!</v>
      </c>
      <c r="AO266" s="63"/>
      <c r="AP266" s="62" t="str">
        <f t="shared" si="22"/>
        <v/>
      </c>
      <c r="AQ266" s="63"/>
    </row>
    <row r="267" spans="27:44" ht="22.35" customHeight="1">
      <c r="AA267" s="60">
        <v>8820</v>
      </c>
      <c r="AB267" s="60" t="s">
        <v>73</v>
      </c>
      <c r="AC267" s="61" t="s">
        <v>67</v>
      </c>
      <c r="AE267" s="60" t="s">
        <v>68</v>
      </c>
      <c r="AF267" s="60" t="s">
        <v>72</v>
      </c>
      <c r="AG267" s="60" t="s">
        <v>70</v>
      </c>
      <c r="AH267" s="13">
        <f t="shared" ref="AH267" si="29">SUMIF(O:O,AA267,P:P)</f>
        <v>0</v>
      </c>
      <c r="AI267" s="60">
        <f t="shared" ref="AI267" si="30">SUMIF(O:O,AA267,V:V)</f>
        <v>0</v>
      </c>
      <c r="AJ267" s="60"/>
      <c r="AK267" s="62" t="e">
        <f t="shared" si="28"/>
        <v>#VALUE!</v>
      </c>
      <c r="AL267" s="62">
        <f>AO267+AQ267-[2]Sheet1!$AH268</f>
        <v>0</v>
      </c>
      <c r="AM267" s="62">
        <f t="shared" si="25"/>
        <v>0</v>
      </c>
      <c r="AN267" s="62" t="e">
        <f t="shared" si="21"/>
        <v>#VALUE!</v>
      </c>
      <c r="AO267" s="63"/>
      <c r="AP267" s="62" t="str">
        <f t="shared" si="22"/>
        <v/>
      </c>
      <c r="AQ267" s="63"/>
    </row>
  </sheetData>
  <protectedRanges>
    <protectedRange algorithmName="SHA-512" hashValue="jjrV5Hy6JwvVqOO7tKoZVoRg7rpBcjqvT96GSIFiDncBaImziwFUF2JC6d0rT0SfgZv+eJ/5g2VdqSB7bdW0mg==" saltValue="0Igh3j97EZBwjtfDd8U1wg==" spinCount="100000" sqref="W2:W27 W29:W200" name="باقیمانده_5"/>
    <protectedRange algorithmName="SHA-512" hashValue="f5WsBkExWTs/LKakVBbNBXjGjwaAPcOxHhJFt4MnEAAY0TgGUtLBwc6BQDnps5THm9Gccqda3SWXIrg2Z9o+GA==" saltValue="9EXh0tvvNrwpkDbSuYJ+Uw==" spinCount="100000" sqref="V2:V27 V29:V200" name="تعداد ارسال شده_4"/>
    <protectedRange algorithmName="SHA-512" hashValue="jjrV5Hy6JwvVqOO7tKoZVoRg7rpBcjqvT96GSIFiDncBaImziwFUF2JC6d0rT0SfgZv+eJ/5g2VdqSB7bdW0mg==" saltValue="0Igh3j97EZBwjtfDd8U1wg==" spinCount="100000" sqref="W28" name="باقیمانده_5_1"/>
    <protectedRange algorithmName="SHA-512" hashValue="f5WsBkExWTs/LKakVBbNBXjGjwaAPcOxHhJFt4MnEAAY0TgGUtLBwc6BQDnps5THm9Gccqda3SWXIrg2Z9o+GA==" saltValue="9EXh0tvvNrwpkDbSuYJ+Uw==" spinCount="100000" sqref="V28" name="تعداد ارسال شده_4_1"/>
  </protectedRanges>
  <mergeCells count="83">
    <mergeCell ref="M25:M27"/>
    <mergeCell ref="N25:N27"/>
    <mergeCell ref="AE25:AE27"/>
    <mergeCell ref="G25:G27"/>
    <mergeCell ref="H25:H27"/>
    <mergeCell ref="I25:I27"/>
    <mergeCell ref="J25:J27"/>
    <mergeCell ref="L25:L27"/>
    <mergeCell ref="AD21:AD22"/>
    <mergeCell ref="AA25:AA27"/>
    <mergeCell ref="AB25:AB27"/>
    <mergeCell ref="AC25:AC27"/>
    <mergeCell ref="AD25:AD27"/>
    <mergeCell ref="M21:M22"/>
    <mergeCell ref="N21:N22"/>
    <mergeCell ref="AA21:AA22"/>
    <mergeCell ref="AB21:AB22"/>
    <mergeCell ref="AC21:AC22"/>
    <mergeCell ref="G21:G22"/>
    <mergeCell ref="H21:H22"/>
    <mergeCell ref="I21:I22"/>
    <mergeCell ref="J21:J22"/>
    <mergeCell ref="L21:L22"/>
    <mergeCell ref="AA15:AA17"/>
    <mergeCell ref="AB15:AB17"/>
    <mergeCell ref="AC15:AC17"/>
    <mergeCell ref="AD15:AD17"/>
    <mergeCell ref="G15:G17"/>
    <mergeCell ref="H15:H17"/>
    <mergeCell ref="I15:I17"/>
    <mergeCell ref="J15:J17"/>
    <mergeCell ref="L15:L17"/>
    <mergeCell ref="M15:M17"/>
    <mergeCell ref="N15:N17"/>
    <mergeCell ref="G10:G11"/>
    <mergeCell ref="AA13:AA14"/>
    <mergeCell ref="AB13:AB14"/>
    <mergeCell ref="AC13:AC14"/>
    <mergeCell ref="AD13:AD14"/>
    <mergeCell ref="N13:N14"/>
    <mergeCell ref="M13:M14"/>
    <mergeCell ref="L13:L14"/>
    <mergeCell ref="J13:J14"/>
    <mergeCell ref="I13:I14"/>
    <mergeCell ref="H13:H14"/>
    <mergeCell ref="G13:G14"/>
    <mergeCell ref="M10:M11"/>
    <mergeCell ref="L10:L11"/>
    <mergeCell ref="J10:J11"/>
    <mergeCell ref="I10:I11"/>
    <mergeCell ref="H10:H11"/>
    <mergeCell ref="AB10:AB11"/>
    <mergeCell ref="AA10:AA11"/>
    <mergeCell ref="AC10:AC11"/>
    <mergeCell ref="AD10:AD11"/>
    <mergeCell ref="N10:N11"/>
    <mergeCell ref="AA7:AA9"/>
    <mergeCell ref="AB7:AB9"/>
    <mergeCell ref="AC7:AC9"/>
    <mergeCell ref="AD7:AD9"/>
    <mergeCell ref="G7:G9"/>
    <mergeCell ref="H7:H9"/>
    <mergeCell ref="I7:I9"/>
    <mergeCell ref="J7:J9"/>
    <mergeCell ref="L7:L9"/>
    <mergeCell ref="M7:M9"/>
    <mergeCell ref="N7:N9"/>
    <mergeCell ref="A1:B1"/>
    <mergeCell ref="C1:D1"/>
    <mergeCell ref="E1:F1"/>
    <mergeCell ref="U1:V1"/>
    <mergeCell ref="AE5:AE6"/>
    <mergeCell ref="AC5:AC6"/>
    <mergeCell ref="AD5:AD6"/>
    <mergeCell ref="AB5:AB6"/>
    <mergeCell ref="AA5:AA6"/>
    <mergeCell ref="N5:N6"/>
    <mergeCell ref="M5:M6"/>
    <mergeCell ref="L5:L6"/>
    <mergeCell ref="J5:J6"/>
    <mergeCell ref="I5:I6"/>
    <mergeCell ref="H5:H6"/>
    <mergeCell ref="G5:G6"/>
  </mergeCells>
  <conditionalFormatting sqref="G2:J3 AA2:AF5 J4:J5 J7 AA7:AF7 J10 AA10:AF10 G12:P13 AA12:AF13 G15:P15 AA15:AF15 G18:P21 AA18:AF21 G23:P25 AA23:AF25 K3:P3 K2:Z2 Q3:Z27 H4:H5 K4:K11 O4:P11 AF6 H7 AE8:AF9 H10 AE11:AF11 K14 O14:P14 AE14:AF14 K16:K17 O16:P17 AE16:AF17 K22 O22:P22 AE22:AF22 K26:K27 O26:P27 AF26:AF27">
    <cfRule type="expression" dxfId="180" priority="70">
      <formula>$C2</formula>
    </cfRule>
  </conditionalFormatting>
  <conditionalFormatting sqref="G2:J3 AD2:AD5 J4:J5 J7 AD7 J10 AD10 G12:J13 AD12:AD13 G15:J15 AD15 G18:J21 AD18:AD21 G23:J25 AD23:AD25">
    <cfRule type="expression" dxfId="179" priority="69">
      <formula>$A2</formula>
    </cfRule>
  </conditionalFormatting>
  <conditionalFormatting sqref="G2:J3 AD2:AD5 Z2:Z27 J4:J5 J7 AD7 J10 AD10 G12:J13 AD12:AD13 G15:J15 AD15 G18:J21 AD18:AD21 G23:J25 AD23:AD25">
    <cfRule type="expression" dxfId="178" priority="71">
      <formula>$E2</formula>
    </cfRule>
  </conditionalFormatting>
  <conditionalFormatting sqref="G28:J200 Z28:Z200 AD28:AD200">
    <cfRule type="expression" dxfId="177" priority="4">
      <formula>$E28</formula>
    </cfRule>
  </conditionalFormatting>
  <conditionalFormatting sqref="G28:AF200">
    <cfRule type="expression" dxfId="176" priority="3">
      <formula>$C28</formula>
    </cfRule>
  </conditionalFormatting>
  <conditionalFormatting sqref="L3">
    <cfRule type="expression" dxfId="175" priority="5">
      <formula>$A3</formula>
    </cfRule>
    <cfRule type="expression" dxfId="174" priority="6">
      <formula>$E3</formula>
    </cfRule>
  </conditionalFormatting>
  <conditionalFormatting sqref="W2:W200">
    <cfRule type="expression" dxfId="173" priority="1">
      <formula>$AG2</formula>
    </cfRule>
  </conditionalFormatting>
  <conditionalFormatting sqref="Z2:Z200 G28:J200 AD28:AD200">
    <cfRule type="expression" dxfId="172" priority="2">
      <formula>$A2</formula>
    </cfRule>
  </conditionalFormatting>
  <conditionalFormatting sqref="AL203:AM203">
    <cfRule type="dataBar" priority="33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{A544883C-4240-4B72-A030-0EAF2F7FBCD6}</x14:id>
        </ext>
      </extLst>
    </cfRule>
  </conditionalFormatting>
  <conditionalFormatting sqref="AL204:AM204">
    <cfRule type="dataBar" priority="32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{31099459-9DAD-469F-8825-0D6BC55CD1E9}</x14:id>
        </ext>
      </extLst>
    </cfRule>
  </conditionalFormatting>
  <conditionalFormatting sqref="AL205:AM205">
    <cfRule type="dataBar" priority="31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{D47F8AB7-330C-44F3-967D-484A5E0D9FBD}</x14:id>
        </ext>
      </extLst>
    </cfRule>
  </conditionalFormatting>
  <conditionalFormatting sqref="AL206:AM206">
    <cfRule type="dataBar" priority="30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{4C53BA1C-3727-4BF7-A11D-5E4F2ED10A5B}</x14:id>
        </ext>
      </extLst>
    </cfRule>
  </conditionalFormatting>
  <conditionalFormatting sqref="AL207:AM207">
    <cfRule type="dataBar" priority="29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{A3F95E33-FDE5-4249-833D-E509E7B4386B}</x14:id>
        </ext>
      </extLst>
    </cfRule>
  </conditionalFormatting>
  <conditionalFormatting sqref="AL208:AM208">
    <cfRule type="dataBar" priority="28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{86E51DED-F895-4037-AB89-C12C314EE091}</x14:id>
        </ext>
      </extLst>
    </cfRule>
  </conditionalFormatting>
  <conditionalFormatting sqref="AL209:AM209">
    <cfRule type="dataBar" priority="27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{78A345C0-A9FE-4109-A581-B0CDA13F6C4C}</x14:id>
        </ext>
      </extLst>
    </cfRule>
  </conditionalFormatting>
  <conditionalFormatting sqref="AL210:AM210">
    <cfRule type="dataBar" priority="26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{3BE2A2B6-FEB9-41E1-B557-B60551121724}</x14:id>
        </ext>
      </extLst>
    </cfRule>
  </conditionalFormatting>
  <conditionalFormatting sqref="AL211:AM211">
    <cfRule type="dataBar" priority="25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{AF63FE98-4637-471A-B498-DF20AF5F88EC}</x14:id>
        </ext>
      </extLst>
    </cfRule>
  </conditionalFormatting>
  <conditionalFormatting sqref="AL212:AM212">
    <cfRule type="dataBar" priority="24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{7F327BEC-F897-4A46-BADC-F981013A6D05}</x14:id>
        </ext>
      </extLst>
    </cfRule>
  </conditionalFormatting>
  <conditionalFormatting sqref="AL213:AM213">
    <cfRule type="dataBar" priority="23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{0BD9F507-02B7-4C41-8BAE-FBC9818F2A7F}</x14:id>
        </ext>
      </extLst>
    </cfRule>
  </conditionalFormatting>
  <conditionalFormatting sqref="AL214:AM214">
    <cfRule type="dataBar" priority="22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{540CA326-6834-44E4-9996-7A552FB301FA}</x14:id>
        </ext>
      </extLst>
    </cfRule>
  </conditionalFormatting>
  <conditionalFormatting sqref="AL215:AM215">
    <cfRule type="dataBar" priority="21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{867FA1BA-9896-4865-BD34-22B86AF2A06F}</x14:id>
        </ext>
      </extLst>
    </cfRule>
  </conditionalFormatting>
  <conditionalFormatting sqref="AL216:AM216">
    <cfRule type="dataBar" priority="20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{F6EC3E67-F6FE-4F7C-9EF8-A705C0DB0419}</x14:id>
        </ext>
      </extLst>
    </cfRule>
  </conditionalFormatting>
  <conditionalFormatting sqref="AL217:AM217">
    <cfRule type="dataBar" priority="19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{51C981D1-BDBB-4894-90C1-2781A68B51D7}</x14:id>
        </ext>
      </extLst>
    </cfRule>
  </conditionalFormatting>
  <conditionalFormatting sqref="AL218:AM218">
    <cfRule type="dataBar" priority="18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{97975834-1263-4ABB-BE39-556CF59D3827}</x14:id>
        </ext>
      </extLst>
    </cfRule>
  </conditionalFormatting>
  <conditionalFormatting sqref="AL219:AM219">
    <cfRule type="dataBar" priority="17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{83D5BC4D-4CF5-4F0F-B3F4-9A3D91060CF4}</x14:id>
        </ext>
      </extLst>
    </cfRule>
  </conditionalFormatting>
  <conditionalFormatting sqref="AL220:AM220">
    <cfRule type="dataBar" priority="16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{B9B5D000-26F1-4730-83E6-59F1DA8B2B74}</x14:id>
        </ext>
      </extLst>
    </cfRule>
  </conditionalFormatting>
  <conditionalFormatting sqref="AL221:AM221">
    <cfRule type="dataBar" priority="34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{2A10AFF7-EBA1-48E0-975E-CFB00049A3B1}</x14:id>
        </ext>
      </extLst>
    </cfRule>
  </conditionalFormatting>
  <conditionalFormatting sqref="AL223:AM223">
    <cfRule type="dataBar" priority="35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{78002037-5EED-4084-A725-2679B1F2BFF5}</x14:id>
        </ext>
      </extLst>
    </cfRule>
  </conditionalFormatting>
  <conditionalFormatting sqref="AL224:AM224">
    <cfRule type="dataBar" priority="36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{44A88294-32CE-4DB4-9153-9603E7D4E224}</x14:id>
        </ext>
      </extLst>
    </cfRule>
  </conditionalFormatting>
  <conditionalFormatting sqref="AL225:AM225">
    <cfRule type="dataBar" priority="37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{3353178B-52FC-48BD-A40F-DD2A8BEE3CF8}</x14:id>
        </ext>
      </extLst>
    </cfRule>
  </conditionalFormatting>
  <conditionalFormatting sqref="AL226:AM226">
    <cfRule type="dataBar" priority="38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{A7B1DDEB-1120-467B-AFDA-25E5492BDDD3}</x14:id>
        </ext>
      </extLst>
    </cfRule>
  </conditionalFormatting>
  <conditionalFormatting sqref="AL227:AM227">
    <cfRule type="dataBar" priority="39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{A501FEF3-0776-4520-B388-058DD2A8658C}</x14:id>
        </ext>
      </extLst>
    </cfRule>
  </conditionalFormatting>
  <conditionalFormatting sqref="AL228:AM228">
    <cfRule type="dataBar" priority="40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{2C37A1FF-71D6-41C5-9006-6ABBC3227FE7}</x14:id>
        </ext>
      </extLst>
    </cfRule>
  </conditionalFormatting>
  <conditionalFormatting sqref="AL229:AM229">
    <cfRule type="dataBar" priority="15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{6386B3E2-7BC5-4B39-9F47-4CF62ED55EB3}</x14:id>
        </ext>
      </extLst>
    </cfRule>
  </conditionalFormatting>
  <conditionalFormatting sqref="AL230:AM230">
    <cfRule type="dataBar" priority="14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{AFEA779C-51D3-47D8-9C2A-A1C6ABE55358}</x14:id>
        </ext>
      </extLst>
    </cfRule>
  </conditionalFormatting>
  <conditionalFormatting sqref="AL231:AM231">
    <cfRule type="dataBar" priority="13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{4CA0AA58-B9A0-4239-84AD-F4EFFB583AA6}</x14:id>
        </ext>
      </extLst>
    </cfRule>
  </conditionalFormatting>
  <conditionalFormatting sqref="AL232:AM232">
    <cfRule type="dataBar" priority="12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{02E16F46-BEBD-47A3-BC59-C3A1A9C197CC}</x14:id>
        </ext>
      </extLst>
    </cfRule>
  </conditionalFormatting>
  <conditionalFormatting sqref="AL233:AM233">
    <cfRule type="dataBar" priority="11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{01418CE5-CA5E-4C07-A30F-0FEA4D92C1C6}</x14:id>
        </ext>
      </extLst>
    </cfRule>
  </conditionalFormatting>
  <conditionalFormatting sqref="AL234:AM234">
    <cfRule type="dataBar" priority="10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{02162176-9B9D-4B45-97C6-F02DA938C3D1}</x14:id>
        </ext>
      </extLst>
    </cfRule>
  </conditionalFormatting>
  <conditionalFormatting sqref="AL235:AM235">
    <cfRule type="dataBar" priority="41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{A9AECEAA-2D51-4427-AE6C-F85E2DD71360}</x14:id>
        </ext>
      </extLst>
    </cfRule>
  </conditionalFormatting>
  <conditionalFormatting sqref="AL236:AM236">
    <cfRule type="dataBar" priority="42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{DD834253-B9C1-46A9-A17D-E0C9F0267B58}</x14:id>
        </ext>
      </extLst>
    </cfRule>
  </conditionalFormatting>
  <conditionalFormatting sqref="AL237:AM237">
    <cfRule type="dataBar" priority="43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{D7475808-28C3-4C36-85F7-B97C8ED812DB}</x14:id>
        </ext>
      </extLst>
    </cfRule>
  </conditionalFormatting>
  <conditionalFormatting sqref="AL238:AM238">
    <cfRule type="dataBar" priority="44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{746713CC-1486-4BEA-9451-07D222513E50}</x14:id>
        </ext>
      </extLst>
    </cfRule>
  </conditionalFormatting>
  <conditionalFormatting sqref="AL239:AM239">
    <cfRule type="dataBar" priority="45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{6BD21777-5169-4E81-AACC-479EF2FC1245}</x14:id>
        </ext>
      </extLst>
    </cfRule>
  </conditionalFormatting>
  <conditionalFormatting sqref="AL240:AM240">
    <cfRule type="dataBar" priority="46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{F5ABF4AF-7BCB-4CEC-94B9-ACB83FCF5068}</x14:id>
        </ext>
      </extLst>
    </cfRule>
  </conditionalFormatting>
  <conditionalFormatting sqref="AL241:AM241">
    <cfRule type="dataBar" priority="47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{992270D5-7876-4891-8D40-1CB6DE79B055}</x14:id>
        </ext>
      </extLst>
    </cfRule>
  </conditionalFormatting>
  <conditionalFormatting sqref="AL242:AM242">
    <cfRule type="dataBar" priority="48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{E31649A9-8931-4DE5-B956-E9A1698E00F4}</x14:id>
        </ext>
      </extLst>
    </cfRule>
  </conditionalFormatting>
  <conditionalFormatting sqref="AL243:AM243">
    <cfRule type="dataBar" priority="49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{99388740-DDFD-4BC6-A50E-37E65B2253EB}</x14:id>
        </ext>
      </extLst>
    </cfRule>
  </conditionalFormatting>
  <conditionalFormatting sqref="AL244:AM244">
    <cfRule type="dataBar" priority="50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{7867937E-8080-4412-B46C-C3E07F1B6AF0}</x14:id>
        </ext>
      </extLst>
    </cfRule>
  </conditionalFormatting>
  <conditionalFormatting sqref="AL245:AM245">
    <cfRule type="dataBar" priority="51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{CDD21D20-0436-4CC4-8C5E-5BB08C86EC41}</x14:id>
        </ext>
      </extLst>
    </cfRule>
  </conditionalFormatting>
  <conditionalFormatting sqref="AL246:AM246">
    <cfRule type="dataBar" priority="52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{564832B3-70D7-4110-9322-2EE0CBB2B6D8}</x14:id>
        </ext>
      </extLst>
    </cfRule>
  </conditionalFormatting>
  <conditionalFormatting sqref="AL247:AM247">
    <cfRule type="dataBar" priority="53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{D25A9A31-FD15-4033-A2CB-4F2AF4F14F00}</x14:id>
        </ext>
      </extLst>
    </cfRule>
  </conditionalFormatting>
  <conditionalFormatting sqref="AL248:AM248">
    <cfRule type="dataBar" priority="9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{993C742C-A73C-497D-980B-9B8F0F012B4A}</x14:id>
        </ext>
      </extLst>
    </cfRule>
  </conditionalFormatting>
  <conditionalFormatting sqref="AL249:AM249">
    <cfRule type="dataBar" priority="54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{9866D7F8-0AD6-4591-8A01-3A19F1331C9E}</x14:id>
        </ext>
      </extLst>
    </cfRule>
  </conditionalFormatting>
  <conditionalFormatting sqref="AL250:AM250">
    <cfRule type="dataBar" priority="55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{DA058677-0946-4DE3-8F63-2232CD2A2019}</x14:id>
        </ext>
      </extLst>
    </cfRule>
  </conditionalFormatting>
  <conditionalFormatting sqref="AL251:AM251">
    <cfRule type="dataBar" priority="56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{997CB423-C4CA-4CD6-8538-F769125BB801}</x14:id>
        </ext>
      </extLst>
    </cfRule>
  </conditionalFormatting>
  <conditionalFormatting sqref="AL252:AM252">
    <cfRule type="dataBar" priority="57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{4B815B67-11DD-47F1-8C7F-E005AC759328}</x14:id>
        </ext>
      </extLst>
    </cfRule>
  </conditionalFormatting>
  <conditionalFormatting sqref="AL253:AM253">
    <cfRule type="dataBar" priority="58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{0FB913D3-A769-45D7-9DFB-32AB423F8AFB}</x14:id>
        </ext>
      </extLst>
    </cfRule>
  </conditionalFormatting>
  <conditionalFormatting sqref="AL254:AM254">
    <cfRule type="dataBar" priority="59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{BDC11476-CE81-4E47-B507-FBC706A7E8A7}</x14:id>
        </ext>
      </extLst>
    </cfRule>
  </conditionalFormatting>
  <conditionalFormatting sqref="AL255:AM255">
    <cfRule type="dataBar" priority="60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{ECD0767B-2D7A-4D16-BD46-71BB89C95AF7}</x14:id>
        </ext>
      </extLst>
    </cfRule>
  </conditionalFormatting>
  <conditionalFormatting sqref="AL256:AM256">
    <cfRule type="dataBar" priority="61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{64608D8B-9B04-4190-B6E6-C692E96191C2}</x14:id>
        </ext>
      </extLst>
    </cfRule>
  </conditionalFormatting>
  <conditionalFormatting sqref="AL257:AM257">
    <cfRule type="dataBar" priority="62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{4A5BB3EC-AB5C-48A0-93F0-CD4F36BCA939}</x14:id>
        </ext>
      </extLst>
    </cfRule>
  </conditionalFormatting>
  <conditionalFormatting sqref="AL258:AM258">
    <cfRule type="dataBar" priority="8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{14EAC5B9-1A36-41F3-B0D9-74F9F816196A}</x14:id>
        </ext>
      </extLst>
    </cfRule>
  </conditionalFormatting>
  <conditionalFormatting sqref="AL259:AM259">
    <cfRule type="dataBar" priority="7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{1C7E8FBA-09D9-4F04-B76A-D8BDC62BB075}</x14:id>
        </ext>
      </extLst>
    </cfRule>
  </conditionalFormatting>
  <conditionalFormatting sqref="AL260:AM260">
    <cfRule type="dataBar" priority="63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{7808C919-957C-4CCE-92BB-0BE4DCEFC580}</x14:id>
        </ext>
      </extLst>
    </cfRule>
  </conditionalFormatting>
  <conditionalFormatting sqref="AL261:AM261">
    <cfRule type="dataBar" priority="64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{2C553E04-0C15-42EE-A9E1-E355DDC4CA9A}</x14:id>
        </ext>
      </extLst>
    </cfRule>
  </conditionalFormatting>
  <conditionalFormatting sqref="AL262:AM262">
    <cfRule type="dataBar" priority="65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{D7E34E79-1F1B-4A04-854D-7C076E7677EA}</x14:id>
        </ext>
      </extLst>
    </cfRule>
  </conditionalFormatting>
  <conditionalFormatting sqref="AL263:AM263">
    <cfRule type="dataBar" priority="66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{BE57215A-D313-4F75-BDDA-C049B1FD7167}</x14:id>
        </ext>
      </extLst>
    </cfRule>
  </conditionalFormatting>
  <conditionalFormatting sqref="AL264:AM264">
    <cfRule type="dataBar" priority="67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{71F55057-60CC-4E0A-9F4D-A5D0802DF735}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544883C-4240-4B72-A030-0EAF2F7FBCD6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31099459-9DAD-469F-8825-0D6BC55CD1E9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D47F8AB7-330C-44F3-967D-484A5E0D9FBD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4C53BA1C-3727-4BF7-A11D-5E4F2ED10A5B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A3F95E33-FDE5-4249-833D-E509E7B4386B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86E51DED-F895-4037-AB89-C12C314EE091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78A345C0-A9FE-4109-A581-B0CDA13F6C4C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3BE2A2B6-FEB9-41E1-B557-B60551121724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AF63FE98-4637-471A-B498-DF20AF5F88EC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7F327BEC-F897-4A46-BADC-F981013A6D05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0BD9F507-02B7-4C41-8BAE-FBC9818F2A7F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540CA326-6834-44E4-9996-7A552FB301FA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867FA1BA-9896-4865-BD34-22B86AF2A06F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F6EC3E67-F6FE-4F7C-9EF8-A705C0DB0419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51C981D1-BDBB-4894-90C1-2781A68B51D7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97975834-1263-4ABB-BE39-556CF59D3827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83D5BC4D-4CF5-4F0F-B3F4-9A3D91060CF4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B9B5D000-26F1-4730-83E6-59F1DA8B2B74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2A10AFF7-EBA1-48E0-975E-CFB00049A3B1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78002037-5EED-4084-A725-2679B1F2BFF5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44A88294-32CE-4DB4-9153-9603E7D4E224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3353178B-52FC-48BD-A40F-DD2A8BEE3CF8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A7B1DDEB-1120-467B-AFDA-25E5492BDDD3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A501FEF3-0776-4520-B388-058DD2A8658C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2C37A1FF-71D6-41C5-9006-6ABBC3227FE7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6386B3E2-7BC5-4B39-9F47-4CF62ED55EB3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AFEA779C-51D3-47D8-9C2A-A1C6ABE55358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4CA0AA58-B9A0-4239-84AD-F4EFFB583AA6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02E16F46-BEBD-47A3-BC59-C3A1A9C197CC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01418CE5-CA5E-4C07-A30F-0FEA4D92C1C6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02162176-9B9D-4B45-97C6-F02DA938C3D1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A9AECEAA-2D51-4427-AE6C-F85E2DD71360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DD834253-B9C1-46A9-A17D-E0C9F0267B58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D7475808-28C3-4C36-85F7-B97C8ED812DB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746713CC-1486-4BEA-9451-07D222513E50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6BD21777-5169-4E81-AACC-479EF2FC1245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F5ABF4AF-7BCB-4CEC-94B9-ACB83FCF5068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992270D5-7876-4891-8D40-1CB6DE79B055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E31649A9-8931-4DE5-B956-E9A1698E00F4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99388740-DDFD-4BC6-A50E-37E65B2253EB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7867937E-8080-4412-B46C-C3E07F1B6AF0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CDD21D20-0436-4CC4-8C5E-5BB08C86EC41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564832B3-70D7-4110-9322-2EE0CBB2B6D8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D25A9A31-FD15-4033-A2CB-4F2AF4F14F00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993C742C-A73C-497D-980B-9B8F0F012B4A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9866D7F8-0AD6-4591-8A01-3A19F1331C9E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DA058677-0946-4DE3-8F63-2232CD2A2019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997CB423-C4CA-4CD6-8538-F769125BB801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4B815B67-11DD-47F1-8C7F-E005AC759328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0FB913D3-A769-45D7-9DFB-32AB423F8AFB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BDC11476-CE81-4E47-B507-FBC706A7E8A7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ECD0767B-2D7A-4D16-BD46-71BB89C95AF7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64608D8B-9B04-4190-B6E6-C692E96191C2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4A5BB3EC-AB5C-48A0-93F0-CD4F36BCA939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14EAC5B9-1A36-41F3-B0D9-74F9F816196A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1C7E8FBA-09D9-4F04-B76A-D8BDC62BB075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7808C919-957C-4CCE-92BB-0BE4DCEFC580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2C553E04-0C15-42EE-A9E1-E355DDC4CA9A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D7E34E79-1F1B-4A04-854D-7C076E7677EA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BE57215A-D313-4F75-BDDA-C049B1FD7167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71F55057-60CC-4E0A-9F4D-A5D0802DF735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267"/>
  <sheetViews>
    <sheetView rightToLeft="1" topLeftCell="R13" zoomScale="55" zoomScaleNormal="55" workbookViewId="0">
      <selection activeCell="AC15" sqref="AC15:AC16"/>
    </sheetView>
  </sheetViews>
  <sheetFormatPr defaultColWidth="9.109375" defaultRowHeight="28.05" customHeight="1"/>
  <cols>
    <col min="1" max="1" width="9.5546875" style="29" hidden="1" customWidth="1"/>
    <col min="2" max="2" width="0.109375" style="29" hidden="1" customWidth="1"/>
    <col min="3" max="3" width="9.5546875" style="29" hidden="1" customWidth="1"/>
    <col min="4" max="4" width="3.21875" style="29" hidden="1" customWidth="1"/>
    <col min="5" max="5" width="9.5546875" style="29" hidden="1" customWidth="1"/>
    <col min="6" max="6" width="3.33203125" style="29" hidden="1" customWidth="1"/>
    <col min="7" max="7" width="8.21875" style="29" bestFit="1" customWidth="1"/>
    <col min="8" max="8" width="21.77734375" style="33" bestFit="1" customWidth="1"/>
    <col min="9" max="9" width="26.88671875" style="29" bestFit="1" customWidth="1"/>
    <col min="10" max="10" width="16.33203125" style="29" customWidth="1"/>
    <col min="11" max="11" width="14.109375" style="29" hidden="1" customWidth="1"/>
    <col min="12" max="13" width="20.77734375" style="29" customWidth="1"/>
    <col min="14" max="14" width="39.109375" style="29" bestFit="1" customWidth="1"/>
    <col min="15" max="15" width="16.109375" style="29" bestFit="1" customWidth="1"/>
    <col min="16" max="16" width="8.21875" style="29" bestFit="1" customWidth="1"/>
    <col min="17" max="17" width="67.44140625" style="29" customWidth="1"/>
    <col min="18" max="18" width="13.77734375" style="29" customWidth="1"/>
    <col min="19" max="19" width="13.5546875" style="29" customWidth="1"/>
    <col min="20" max="20" width="27" style="34" customWidth="1"/>
    <col min="21" max="21" width="3.88671875" style="29" customWidth="1"/>
    <col min="22" max="22" width="8.21875" style="29" customWidth="1"/>
    <col min="23" max="23" width="14.77734375" style="29" customWidth="1"/>
    <col min="24" max="24" width="24.44140625" style="34" bestFit="1" customWidth="1"/>
    <col min="25" max="25" width="21.88671875" style="34" bestFit="1" customWidth="1"/>
    <col min="26" max="26" width="27.21875" style="34" bestFit="1" customWidth="1"/>
    <col min="27" max="27" width="15.44140625" style="29" bestFit="1" customWidth="1"/>
    <col min="28" max="28" width="85.33203125" style="29" bestFit="1" customWidth="1"/>
    <col min="29" max="29" width="19.33203125" style="36" bestFit="1" customWidth="1"/>
    <col min="30" max="30" width="17.6640625" style="66" bestFit="1" customWidth="1"/>
    <col min="31" max="31" width="44.21875" style="29" bestFit="1" customWidth="1"/>
    <col min="32" max="32" width="35.77734375" style="29" customWidth="1"/>
    <col min="33" max="33" width="13.5546875" style="29" bestFit="1" customWidth="1"/>
    <col min="34" max="34" width="142.6640625" style="8" bestFit="1" customWidth="1"/>
    <col min="35" max="35" width="43" style="29" bestFit="1" customWidth="1"/>
    <col min="36" max="36" width="2.88671875" style="29" bestFit="1" customWidth="1"/>
    <col min="37" max="37" width="34.88671875" style="29" bestFit="1" customWidth="1"/>
    <col min="38" max="38" width="17" style="29" bestFit="1" customWidth="1"/>
    <col min="39" max="39" width="49.21875" style="29" bestFit="1" customWidth="1"/>
    <col min="40" max="40" width="35.109375" style="29" bestFit="1" customWidth="1"/>
    <col min="41" max="41" width="8.88671875" style="29" bestFit="1" customWidth="1"/>
    <col min="42" max="43" width="32.33203125" style="29" bestFit="1" customWidth="1"/>
    <col min="44" max="44" width="4.33203125" style="29" bestFit="1" customWidth="1"/>
    <col min="45" max="16384" width="9.109375" style="29"/>
  </cols>
  <sheetData>
    <row r="1" spans="1:34" s="90" customFormat="1" ht="33.6" customHeight="1">
      <c r="A1" s="199" t="s">
        <v>0</v>
      </c>
      <c r="B1" s="200"/>
      <c r="C1" s="199" t="s">
        <v>1</v>
      </c>
      <c r="D1" s="200"/>
      <c r="E1" s="199" t="s">
        <v>2</v>
      </c>
      <c r="F1" s="200"/>
      <c r="G1" s="85" t="s">
        <v>3</v>
      </c>
      <c r="H1" s="85" t="s">
        <v>4</v>
      </c>
      <c r="I1" s="85" t="s">
        <v>5</v>
      </c>
      <c r="J1" s="85" t="s">
        <v>6</v>
      </c>
      <c r="K1" s="85" t="s">
        <v>7</v>
      </c>
      <c r="L1" s="85" t="s">
        <v>8</v>
      </c>
      <c r="M1" s="85" t="s">
        <v>9</v>
      </c>
      <c r="N1" s="85" t="s">
        <v>10</v>
      </c>
      <c r="O1" s="85" t="s">
        <v>11</v>
      </c>
      <c r="P1" s="85" t="s">
        <v>12</v>
      </c>
      <c r="Q1" s="85" t="s">
        <v>13</v>
      </c>
      <c r="R1" s="85" t="s">
        <v>14</v>
      </c>
      <c r="S1" s="85" t="s">
        <v>15</v>
      </c>
      <c r="T1" s="86" t="s">
        <v>16</v>
      </c>
      <c r="U1" s="201" t="s">
        <v>17</v>
      </c>
      <c r="V1" s="202"/>
      <c r="W1" s="87" t="s">
        <v>18</v>
      </c>
      <c r="X1" s="86" t="s">
        <v>19</v>
      </c>
      <c r="Y1" s="86" t="s">
        <v>20</v>
      </c>
      <c r="Z1" s="86" t="s">
        <v>21</v>
      </c>
      <c r="AA1" s="85" t="s">
        <v>22</v>
      </c>
      <c r="AB1" s="85" t="s">
        <v>23</v>
      </c>
      <c r="AC1" s="88" t="s">
        <v>24</v>
      </c>
      <c r="AD1" s="89" t="s">
        <v>25</v>
      </c>
      <c r="AE1" s="85" t="s">
        <v>26</v>
      </c>
      <c r="AF1" s="85" t="s">
        <v>27</v>
      </c>
      <c r="AH1" s="91" t="s">
        <v>28</v>
      </c>
    </row>
    <row r="2" spans="1:34" ht="28.05" customHeight="1">
      <c r="A2" s="14" t="b">
        <v>0</v>
      </c>
      <c r="B2" s="14"/>
      <c r="C2" s="14" t="b">
        <v>0</v>
      </c>
      <c r="D2" s="14"/>
      <c r="E2" s="14" t="b">
        <v>0</v>
      </c>
      <c r="F2" s="15"/>
      <c r="G2" s="16">
        <v>1</v>
      </c>
      <c r="H2" s="17">
        <v>291040034705</v>
      </c>
      <c r="I2" s="16" t="s">
        <v>88</v>
      </c>
      <c r="J2" s="16" t="s">
        <v>117</v>
      </c>
      <c r="K2" s="18" t="str">
        <f t="shared" ref="K2" ca="1" si="0">IF(C2, TODAY(), "" )</f>
        <v/>
      </c>
      <c r="L2" s="19" t="s">
        <v>165</v>
      </c>
      <c r="M2" s="19" t="s">
        <v>166</v>
      </c>
      <c r="N2" s="19" t="s">
        <v>167</v>
      </c>
      <c r="O2" s="16">
        <v>5501.3</v>
      </c>
      <c r="P2" s="16">
        <v>2</v>
      </c>
      <c r="Q2" s="20" t="str">
        <f>VLOOKUP(O2, '[1]لیست محصولات شهریور ۱۴۰۳'!B:C,2,0)</f>
        <v>ورتکس | Vortex</v>
      </c>
      <c r="R2" s="16"/>
      <c r="S2" s="19">
        <f>VLOOKUP(O2, '[1]لیست محصولات شهریور ۱۴۰۳'!B:F,5,0)</f>
        <v>4000</v>
      </c>
      <c r="T2" s="21">
        <f>VLOOKUP(O2, '[1]لیست محصولات شهریور ۱۴۰۳'!B:G,6,0)</f>
        <v>51200000</v>
      </c>
      <c r="U2" s="22"/>
      <c r="V2" s="23">
        <f t="shared" ref="V2" si="1">IF(C2, P2, U2 )</f>
        <v>0</v>
      </c>
      <c r="W2" s="19">
        <f t="shared" ref="W2" si="2">P2-V2</f>
        <v>2</v>
      </c>
      <c r="X2" s="21">
        <f t="shared" ref="X2" si="3">P2*T2</f>
        <v>102400000</v>
      </c>
      <c r="Y2" s="24"/>
      <c r="Z2" s="21">
        <f t="shared" ref="Z2" si="4">X2-Y2</f>
        <v>102400000</v>
      </c>
      <c r="AA2" s="25" t="s">
        <v>78</v>
      </c>
      <c r="AB2" s="20" t="s">
        <v>168</v>
      </c>
      <c r="AC2" s="26" t="s">
        <v>169</v>
      </c>
      <c r="AD2" s="65"/>
      <c r="AE2" s="26"/>
      <c r="AF2" s="27"/>
      <c r="AG2" s="28" t="str">
        <f t="shared" ref="AG2:AG65" si="5">IF(V2=P2, "FALSE", "TRUE" )</f>
        <v>TRUE</v>
      </c>
      <c r="AH2" s="7" t="str">
        <f>AA2&amp;" "&amp;AB2&amp;" "&amp;N2&amp;" - "&amp;L2&amp;" "&amp;M2&amp;" "&amp;AC2</f>
        <v>تهران مرزداران-خ ابوالفضل - پ ۸ کافه فلورانس - میثم الهی 09121381407</v>
      </c>
    </row>
    <row r="3" spans="1:34" ht="28.05" customHeight="1">
      <c r="A3" s="14" t="b">
        <v>0</v>
      </c>
      <c r="B3" s="14"/>
      <c r="C3" s="14" t="b">
        <v>0</v>
      </c>
      <c r="D3" s="14"/>
      <c r="E3" s="14" t="b">
        <v>0</v>
      </c>
      <c r="F3" s="15"/>
      <c r="G3" s="181">
        <v>2</v>
      </c>
      <c r="H3" s="183">
        <v>614117</v>
      </c>
      <c r="I3" s="181" t="s">
        <v>88</v>
      </c>
      <c r="J3" s="181"/>
      <c r="K3" s="18" t="str">
        <f t="shared" ref="K3:K66" ca="1" si="6">IF(C3, TODAY(), "" )</f>
        <v/>
      </c>
      <c r="L3" s="179" t="s">
        <v>82</v>
      </c>
      <c r="M3" s="179" t="s">
        <v>170</v>
      </c>
      <c r="N3" s="179"/>
      <c r="O3" s="16">
        <v>5501.2</v>
      </c>
      <c r="P3" s="16">
        <v>1</v>
      </c>
      <c r="Q3" s="20" t="str">
        <f>VLOOKUP(O3, '[1]لیست محصولات شهریور ۱۴۰۳'!B:C,2,0)</f>
        <v>ورتکس | Vortex</v>
      </c>
      <c r="R3" s="16"/>
      <c r="S3" s="19">
        <f>VLOOKUP(O3, '[1]لیست محصولات شهریور ۱۴۰۳'!B:F,5,0)</f>
        <v>750</v>
      </c>
      <c r="T3" s="21">
        <f>VLOOKUP(O3, '[1]لیست محصولات شهریور ۱۴۰۳'!B:G,6,0)</f>
        <v>11100000</v>
      </c>
      <c r="U3" s="22"/>
      <c r="V3" s="23">
        <f t="shared" ref="V3:V65" si="7">IF(C3, P3, U3 )</f>
        <v>0</v>
      </c>
      <c r="W3" s="19">
        <f t="shared" ref="W3:W65" si="8">P3-V3</f>
        <v>1</v>
      </c>
      <c r="X3" s="21">
        <f t="shared" ref="X3:X65" si="9">P3*T3</f>
        <v>11100000</v>
      </c>
      <c r="Y3" s="24"/>
      <c r="Z3" s="21">
        <f t="shared" ref="Z3:Z65" si="10">X3-Y3</f>
        <v>11100000</v>
      </c>
      <c r="AA3" s="177" t="s">
        <v>78</v>
      </c>
      <c r="AB3" s="175" t="s">
        <v>215</v>
      </c>
      <c r="AC3" s="171" t="s">
        <v>216</v>
      </c>
      <c r="AD3" s="173"/>
      <c r="AE3" s="192" t="s">
        <v>217</v>
      </c>
      <c r="AF3" s="27"/>
      <c r="AG3" s="28" t="str">
        <f t="shared" si="5"/>
        <v>TRUE</v>
      </c>
      <c r="AH3" s="7" t="str">
        <f>AA3&amp;" "&amp;AB3&amp;" "&amp;N3&amp;" - "&amp;L3&amp;" "&amp;M3&amp;" "&amp;AC3</f>
        <v>تهران میثاق چهارم پلاک ۶۱ واحد ۴  - شهاب خانزاده 09108711365</v>
      </c>
    </row>
    <row r="4" spans="1:34" ht="28.05" customHeight="1">
      <c r="A4" s="14" t="b">
        <v>0</v>
      </c>
      <c r="B4" s="14"/>
      <c r="C4" s="14" t="b">
        <v>0</v>
      </c>
      <c r="D4" s="14"/>
      <c r="E4" s="14" t="b">
        <v>0</v>
      </c>
      <c r="F4" s="15"/>
      <c r="G4" s="182"/>
      <c r="H4" s="184"/>
      <c r="I4" s="182"/>
      <c r="J4" s="182"/>
      <c r="K4" s="18" t="str">
        <f t="shared" ca="1" si="6"/>
        <v/>
      </c>
      <c r="L4" s="180"/>
      <c r="M4" s="180"/>
      <c r="N4" s="180"/>
      <c r="O4" s="16">
        <v>5525.1</v>
      </c>
      <c r="P4" s="16">
        <v>1</v>
      </c>
      <c r="Q4" s="20" t="str">
        <f>VLOOKUP(O4, '[1]لیست محصولات شهریور ۱۴۰۳'!B:C,2,0)</f>
        <v>اتیوپی آناسورا | Ethiopia Anasora</v>
      </c>
      <c r="R4" s="16"/>
      <c r="S4" s="19">
        <f>VLOOKUP(O4, '[1]لیست محصولات شهریور ۱۴۰۳'!B:F,5,0)</f>
        <v>150</v>
      </c>
      <c r="T4" s="21">
        <f>VLOOKUP(O4, '[1]لیست محصولات شهریور ۱۴۰۳'!B:G,6,0)</f>
        <v>2750000</v>
      </c>
      <c r="U4" s="22"/>
      <c r="V4" s="23">
        <f t="shared" si="7"/>
        <v>0</v>
      </c>
      <c r="W4" s="19">
        <f t="shared" si="8"/>
        <v>1</v>
      </c>
      <c r="X4" s="21">
        <f t="shared" si="9"/>
        <v>2750000</v>
      </c>
      <c r="Y4" s="24"/>
      <c r="Z4" s="21">
        <f t="shared" si="10"/>
        <v>2750000</v>
      </c>
      <c r="AA4" s="178"/>
      <c r="AB4" s="176"/>
      <c r="AC4" s="172"/>
      <c r="AD4" s="174"/>
      <c r="AE4" s="194"/>
      <c r="AF4" s="27"/>
      <c r="AG4" s="28" t="str">
        <f t="shared" si="5"/>
        <v>TRUE</v>
      </c>
      <c r="AH4" s="7" t="str">
        <f t="shared" ref="AH4:AH67" si="11">AA4&amp;" "&amp;AB4&amp;" "&amp;N4&amp;" - "&amp;L4&amp;" "&amp;M4&amp;" "&amp;AC4</f>
        <v xml:space="preserve">   -   </v>
      </c>
    </row>
    <row r="5" spans="1:34" ht="28.05" customHeight="1">
      <c r="A5" s="14" t="b">
        <v>0</v>
      </c>
      <c r="B5" s="14"/>
      <c r="C5" s="14" t="b">
        <v>0</v>
      </c>
      <c r="D5" s="14"/>
      <c r="E5" s="14" t="b">
        <v>0</v>
      </c>
      <c r="F5" s="15"/>
      <c r="G5" s="181">
        <v>3</v>
      </c>
      <c r="H5" s="183">
        <v>291040987256</v>
      </c>
      <c r="I5" s="181" t="s">
        <v>88</v>
      </c>
      <c r="J5" s="181"/>
      <c r="K5" s="18" t="str">
        <f t="shared" ca="1" si="6"/>
        <v/>
      </c>
      <c r="L5" s="179" t="s">
        <v>171</v>
      </c>
      <c r="M5" s="179" t="s">
        <v>172</v>
      </c>
      <c r="N5" s="179" t="s">
        <v>173</v>
      </c>
      <c r="O5" s="16">
        <v>5524.1</v>
      </c>
      <c r="P5" s="16">
        <v>1</v>
      </c>
      <c r="Q5" s="20" t="str">
        <f>VLOOKUP(O5, '[1]لیست محصولات شهریور ۱۴۰۳'!B:C,2,0)</f>
        <v>برزیل کوکاپیل کاناریو | Brazil Cocapil Canario</v>
      </c>
      <c r="R5" s="16"/>
      <c r="S5" s="19">
        <f>VLOOKUP(O5, '[1]لیست محصولات شهریور ۱۴۰۳'!B:F,5,0)</f>
        <v>150</v>
      </c>
      <c r="T5" s="21">
        <f>VLOOKUP(O5, '[1]لیست محصولات شهریور ۱۴۰۳'!B:G,6,0)</f>
        <v>2550000</v>
      </c>
      <c r="U5" s="22"/>
      <c r="V5" s="23">
        <f t="shared" si="7"/>
        <v>0</v>
      </c>
      <c r="W5" s="19">
        <f t="shared" si="8"/>
        <v>1</v>
      </c>
      <c r="X5" s="21">
        <f t="shared" si="9"/>
        <v>2550000</v>
      </c>
      <c r="Y5" s="24"/>
      <c r="Z5" s="21">
        <f t="shared" si="10"/>
        <v>2550000</v>
      </c>
      <c r="AA5" s="177" t="s">
        <v>174</v>
      </c>
      <c r="AB5" s="175" t="s">
        <v>175</v>
      </c>
      <c r="AC5" s="171" t="s">
        <v>176</v>
      </c>
      <c r="AD5" s="173"/>
      <c r="AE5" s="26"/>
      <c r="AF5" s="27"/>
      <c r="AG5" s="28" t="str">
        <f t="shared" si="5"/>
        <v>TRUE</v>
      </c>
      <c r="AH5" s="7" t="str">
        <f t="shared" si="11"/>
        <v>گرگان عدالت ۷۹/۱ انتها کوچه خانه سبز - امیر صادقی 09305977310</v>
      </c>
    </row>
    <row r="6" spans="1:34" ht="28.05" customHeight="1">
      <c r="A6" s="14"/>
      <c r="B6" s="14"/>
      <c r="C6" s="14" t="b">
        <v>0</v>
      </c>
      <c r="D6" s="14"/>
      <c r="E6" s="14"/>
      <c r="F6" s="15"/>
      <c r="G6" s="189"/>
      <c r="H6" s="190"/>
      <c r="I6" s="189"/>
      <c r="J6" s="189"/>
      <c r="K6" s="18" t="str">
        <f t="shared" ca="1" si="6"/>
        <v/>
      </c>
      <c r="L6" s="191"/>
      <c r="M6" s="191"/>
      <c r="N6" s="191"/>
      <c r="O6" s="16">
        <v>5525.1</v>
      </c>
      <c r="P6" s="16">
        <v>1</v>
      </c>
      <c r="Q6" s="20" t="str">
        <f>VLOOKUP(O6, '[1]لیست محصولات شهریور ۱۴۰۳'!B:C,2,0)</f>
        <v>اتیوپی آناسورا | Ethiopia Anasora</v>
      </c>
      <c r="R6" s="16"/>
      <c r="S6" s="19">
        <f>VLOOKUP(O6, '[1]لیست محصولات شهریور ۱۴۰۳'!B:F,5,0)</f>
        <v>150</v>
      </c>
      <c r="T6" s="21">
        <f>VLOOKUP(O6, '[1]لیست محصولات شهریور ۱۴۰۳'!B:G,6,0)</f>
        <v>2750000</v>
      </c>
      <c r="U6" s="22"/>
      <c r="V6" s="23">
        <f t="shared" si="7"/>
        <v>0</v>
      </c>
      <c r="W6" s="19">
        <f t="shared" si="8"/>
        <v>1</v>
      </c>
      <c r="X6" s="21">
        <f t="shared" si="9"/>
        <v>2750000</v>
      </c>
      <c r="Y6" s="24"/>
      <c r="Z6" s="21">
        <f t="shared" si="10"/>
        <v>2750000</v>
      </c>
      <c r="AA6" s="185"/>
      <c r="AB6" s="186"/>
      <c r="AC6" s="187"/>
      <c r="AD6" s="188"/>
      <c r="AE6" s="26"/>
      <c r="AF6" s="27"/>
      <c r="AG6" s="28" t="str">
        <f t="shared" si="5"/>
        <v>TRUE</v>
      </c>
      <c r="AH6" s="7" t="str">
        <f t="shared" si="11"/>
        <v xml:space="preserve">   -   </v>
      </c>
    </row>
    <row r="7" spans="1:34" ht="28.05" customHeight="1">
      <c r="A7" s="14" t="b">
        <v>0</v>
      </c>
      <c r="B7" s="14"/>
      <c r="C7" s="14" t="b">
        <v>0</v>
      </c>
      <c r="D7" s="14"/>
      <c r="E7" s="14" t="b">
        <v>0</v>
      </c>
      <c r="F7" s="15"/>
      <c r="G7" s="182"/>
      <c r="H7" s="184"/>
      <c r="I7" s="182"/>
      <c r="J7" s="182"/>
      <c r="K7" s="18" t="str">
        <f t="shared" ca="1" si="6"/>
        <v/>
      </c>
      <c r="L7" s="180"/>
      <c r="M7" s="180"/>
      <c r="N7" s="180"/>
      <c r="O7" s="16">
        <v>5501.1</v>
      </c>
      <c r="P7" s="16">
        <v>1</v>
      </c>
      <c r="Q7" s="20" t="str">
        <f>VLOOKUP(O7, '[1]لیست محصولات شهریور ۱۴۰۳'!B:C,2,0)</f>
        <v>ورتکس | Vortex</v>
      </c>
      <c r="R7" s="16"/>
      <c r="S7" s="19">
        <f>VLOOKUP(O7, '[1]لیست محصولات شهریور ۱۴۰۳'!B:F,5,0)</f>
        <v>150</v>
      </c>
      <c r="T7" s="21">
        <f>VLOOKUP(O7, '[1]لیست محصولات شهریور ۱۴۰۳'!B:G,6,0)</f>
        <v>2300000</v>
      </c>
      <c r="U7" s="31"/>
      <c r="V7" s="23">
        <f t="shared" si="7"/>
        <v>0</v>
      </c>
      <c r="W7" s="19">
        <f t="shared" si="8"/>
        <v>1</v>
      </c>
      <c r="X7" s="21">
        <f t="shared" si="9"/>
        <v>2300000</v>
      </c>
      <c r="Y7" s="24"/>
      <c r="Z7" s="21">
        <f t="shared" si="10"/>
        <v>2300000</v>
      </c>
      <c r="AA7" s="178"/>
      <c r="AB7" s="176"/>
      <c r="AC7" s="172"/>
      <c r="AD7" s="174"/>
      <c r="AE7" s="26"/>
      <c r="AF7" s="27"/>
      <c r="AG7" s="28" t="str">
        <f t="shared" si="5"/>
        <v>TRUE</v>
      </c>
      <c r="AH7" s="7" t="str">
        <f t="shared" si="11"/>
        <v xml:space="preserve">   -   </v>
      </c>
    </row>
    <row r="8" spans="1:34" ht="28.05" customHeight="1">
      <c r="A8" s="14" t="b">
        <v>0</v>
      </c>
      <c r="B8" s="14"/>
      <c r="C8" s="14" t="b">
        <v>0</v>
      </c>
      <c r="D8" s="14"/>
      <c r="E8" s="14" t="b">
        <v>0</v>
      </c>
      <c r="F8" s="15"/>
      <c r="G8" s="16">
        <v>4</v>
      </c>
      <c r="H8" s="17">
        <v>291061162496</v>
      </c>
      <c r="I8" s="16" t="s">
        <v>88</v>
      </c>
      <c r="J8" s="16"/>
      <c r="K8" s="18" t="str">
        <f t="shared" ca="1" si="6"/>
        <v/>
      </c>
      <c r="L8" s="19" t="s">
        <v>177</v>
      </c>
      <c r="M8" s="19" t="s">
        <v>178</v>
      </c>
      <c r="N8" s="19"/>
      <c r="O8" s="16">
        <v>5525.2</v>
      </c>
      <c r="P8" s="16">
        <v>1</v>
      </c>
      <c r="Q8" s="20" t="str">
        <f>VLOOKUP(O8, '[1]لیست محصولات شهریور ۱۴۰۳'!B:C,2,0)</f>
        <v>اتیوپی آناسورا | Ethiopia Anasora</v>
      </c>
      <c r="R8" s="16"/>
      <c r="S8" s="19">
        <f>VLOOKUP(O8, '[1]لیست محصولات شهریور ۱۴۰۳'!B:F,5,0)</f>
        <v>750</v>
      </c>
      <c r="T8" s="21">
        <f>VLOOKUP(O8, '[1]لیست محصولات شهریور ۱۴۰۳'!B:G,6,0)</f>
        <v>13350000</v>
      </c>
      <c r="U8" s="22"/>
      <c r="V8" s="23">
        <f t="shared" si="7"/>
        <v>0</v>
      </c>
      <c r="W8" s="19">
        <f t="shared" si="8"/>
        <v>1</v>
      </c>
      <c r="X8" s="21">
        <f t="shared" si="9"/>
        <v>13350000</v>
      </c>
      <c r="Y8" s="24"/>
      <c r="Z8" s="21">
        <f t="shared" si="10"/>
        <v>13350000</v>
      </c>
      <c r="AA8" s="25" t="s">
        <v>78</v>
      </c>
      <c r="AB8" s="20" t="s">
        <v>179</v>
      </c>
      <c r="AC8" s="26" t="s">
        <v>180</v>
      </c>
      <c r="AD8" s="65" t="s">
        <v>81</v>
      </c>
      <c r="AE8" s="26"/>
      <c r="AF8" s="27"/>
      <c r="AG8" s="28" t="str">
        <f t="shared" si="5"/>
        <v>TRUE</v>
      </c>
      <c r="AH8" s="7" t="str">
        <f t="shared" si="11"/>
        <v>تهران میدان هروی- خیابان شهید افشاری(ساقدوش)- گلستان سوم- پلاک ۱۴- زنگ ۱۱۲  - شهاب الدین حداد 09121110170</v>
      </c>
    </row>
    <row r="9" spans="1:34" ht="28.05" customHeight="1">
      <c r="A9" s="14"/>
      <c r="B9" s="14"/>
      <c r="C9" s="14" t="b">
        <v>0</v>
      </c>
      <c r="D9" s="14"/>
      <c r="E9" s="14"/>
      <c r="F9" s="15"/>
      <c r="G9" s="181">
        <v>5</v>
      </c>
      <c r="H9" s="183">
        <v>291085474028</v>
      </c>
      <c r="I9" s="181" t="s">
        <v>181</v>
      </c>
      <c r="J9" s="181"/>
      <c r="K9" s="18" t="str">
        <f t="shared" ca="1" si="6"/>
        <v/>
      </c>
      <c r="L9" s="179" t="s">
        <v>182</v>
      </c>
      <c r="M9" s="179" t="s">
        <v>150</v>
      </c>
      <c r="N9" s="179" t="s">
        <v>183</v>
      </c>
      <c r="O9" s="16">
        <v>3328.1</v>
      </c>
      <c r="P9" s="16">
        <v>1</v>
      </c>
      <c r="Q9" s="20" t="str">
        <f>VLOOKUP(O9, '[1]لیست محصولات شهریور ۱۴۰۳'!B:C,2,0)</f>
        <v>اینماکولادا مزارع فلو | Inmaculada Fellows Farms</v>
      </c>
      <c r="R9" s="16"/>
      <c r="S9" s="19">
        <f>VLOOKUP(O9, '[1]لیست محصولات شهریور ۱۴۰۳'!B:F,5,0)</f>
        <v>150</v>
      </c>
      <c r="T9" s="21">
        <f>VLOOKUP(O9, '[1]لیست محصولات شهریور ۱۴۰۳'!B:G,6,0)</f>
        <v>7900000</v>
      </c>
      <c r="U9" s="22"/>
      <c r="V9" s="23">
        <f t="shared" si="7"/>
        <v>0</v>
      </c>
      <c r="W9" s="19">
        <f t="shared" si="8"/>
        <v>1</v>
      </c>
      <c r="X9" s="21">
        <f t="shared" si="9"/>
        <v>7900000</v>
      </c>
      <c r="Y9" s="24"/>
      <c r="Z9" s="21">
        <f t="shared" si="10"/>
        <v>7900000</v>
      </c>
      <c r="AA9" s="177" t="s">
        <v>156</v>
      </c>
      <c r="AB9" s="175" t="s">
        <v>184</v>
      </c>
      <c r="AC9" s="171" t="s">
        <v>185</v>
      </c>
      <c r="AD9" s="173"/>
      <c r="AE9" s="192" t="s">
        <v>186</v>
      </c>
      <c r="AF9" s="27"/>
      <c r="AG9" s="28" t="str">
        <f t="shared" si="5"/>
        <v>TRUE</v>
      </c>
      <c r="AH9" s="7" t="str">
        <f t="shared" si="11"/>
        <v>یزد بلوار شهیدقندی کوچه ۲۰ شهید قندی پلاک ۱ کافه پترا - امیرمحمد دشتی 09123043933</v>
      </c>
    </row>
    <row r="10" spans="1:34" ht="28.05" customHeight="1">
      <c r="A10" s="14"/>
      <c r="B10" s="14"/>
      <c r="C10" s="14" t="b">
        <v>0</v>
      </c>
      <c r="D10" s="14"/>
      <c r="E10" s="14"/>
      <c r="F10" s="15"/>
      <c r="G10" s="189"/>
      <c r="H10" s="190"/>
      <c r="I10" s="189"/>
      <c r="J10" s="189"/>
      <c r="K10" s="18" t="str">
        <f t="shared" ca="1" si="6"/>
        <v/>
      </c>
      <c r="L10" s="191"/>
      <c r="M10" s="191"/>
      <c r="N10" s="191"/>
      <c r="O10" s="16">
        <v>3329.1</v>
      </c>
      <c r="P10" s="16">
        <v>1</v>
      </c>
      <c r="Q10" s="20" t="str">
        <f>VLOOKUP(O10, '[1]لیست محصولات شهریور ۱۴۰۳'!B:C,2,0)</f>
        <v>بنتی ننکا | Benti Nenka</v>
      </c>
      <c r="R10" s="16"/>
      <c r="S10" s="19">
        <f>VLOOKUP(O10, '[1]لیست محصولات شهریور ۱۴۰۳'!B:F,5,0)</f>
        <v>150</v>
      </c>
      <c r="T10" s="21">
        <f>VLOOKUP(O10, '[1]لیست محصولات شهریور ۱۴۰۳'!B:G,6,0)</f>
        <v>9850000</v>
      </c>
      <c r="U10" s="22"/>
      <c r="V10" s="23">
        <f t="shared" si="7"/>
        <v>0</v>
      </c>
      <c r="W10" s="19">
        <f t="shared" si="8"/>
        <v>1</v>
      </c>
      <c r="X10" s="21">
        <f t="shared" si="9"/>
        <v>9850000</v>
      </c>
      <c r="Y10" s="24"/>
      <c r="Z10" s="21">
        <f t="shared" si="10"/>
        <v>9850000</v>
      </c>
      <c r="AA10" s="185"/>
      <c r="AB10" s="186"/>
      <c r="AC10" s="187"/>
      <c r="AD10" s="188"/>
      <c r="AE10" s="193"/>
      <c r="AF10" s="27"/>
      <c r="AG10" s="28" t="str">
        <f t="shared" si="5"/>
        <v>TRUE</v>
      </c>
      <c r="AH10" s="7" t="str">
        <f t="shared" si="11"/>
        <v xml:space="preserve">   -   </v>
      </c>
    </row>
    <row r="11" spans="1:34" ht="28.05" customHeight="1">
      <c r="A11" s="14" t="b">
        <v>0</v>
      </c>
      <c r="B11" s="14"/>
      <c r="C11" s="14" t="b">
        <v>0</v>
      </c>
      <c r="D11" s="14"/>
      <c r="E11" s="14" t="b">
        <v>0</v>
      </c>
      <c r="F11" s="15"/>
      <c r="G11" s="189"/>
      <c r="H11" s="190"/>
      <c r="I11" s="189"/>
      <c r="J11" s="189"/>
      <c r="K11" s="18" t="str">
        <f t="shared" ca="1" si="6"/>
        <v/>
      </c>
      <c r="L11" s="191"/>
      <c r="M11" s="191"/>
      <c r="N11" s="191"/>
      <c r="O11" s="16">
        <v>5525.1</v>
      </c>
      <c r="P11" s="16">
        <v>2</v>
      </c>
      <c r="Q11" s="20" t="str">
        <f>VLOOKUP(O11, '[1]لیست محصولات شهریور ۱۴۰۳'!B:C,2,0)</f>
        <v>اتیوپی آناسورا | Ethiopia Anasora</v>
      </c>
      <c r="R11" s="16"/>
      <c r="S11" s="19">
        <f>VLOOKUP(O11, '[1]لیست محصولات شهریور ۱۴۰۳'!B:F,5,0)</f>
        <v>150</v>
      </c>
      <c r="T11" s="21">
        <f>VLOOKUP(O11, '[1]لیست محصولات شهریور ۱۴۰۳'!B:G,6,0)</f>
        <v>2750000</v>
      </c>
      <c r="U11" s="22"/>
      <c r="V11" s="23">
        <f t="shared" si="7"/>
        <v>0</v>
      </c>
      <c r="W11" s="19">
        <f t="shared" si="8"/>
        <v>2</v>
      </c>
      <c r="X11" s="21">
        <f t="shared" si="9"/>
        <v>5500000</v>
      </c>
      <c r="Y11" s="24"/>
      <c r="Z11" s="21">
        <f t="shared" si="10"/>
        <v>5500000</v>
      </c>
      <c r="AA11" s="185"/>
      <c r="AB11" s="186"/>
      <c r="AC11" s="187"/>
      <c r="AD11" s="188"/>
      <c r="AE11" s="193"/>
      <c r="AF11" s="27"/>
      <c r="AG11" s="28" t="str">
        <f t="shared" si="5"/>
        <v>TRUE</v>
      </c>
      <c r="AH11" s="7" t="str">
        <f t="shared" si="11"/>
        <v xml:space="preserve">   -   </v>
      </c>
    </row>
    <row r="12" spans="1:34" ht="28.05" customHeight="1">
      <c r="A12" s="14" t="s">
        <v>29</v>
      </c>
      <c r="B12" s="14"/>
      <c r="C12" s="14" t="b">
        <v>0</v>
      </c>
      <c r="D12" s="14"/>
      <c r="E12" s="14" t="b">
        <v>0</v>
      </c>
      <c r="F12" s="15"/>
      <c r="G12" s="182"/>
      <c r="H12" s="184"/>
      <c r="I12" s="182"/>
      <c r="J12" s="182"/>
      <c r="K12" s="18" t="str">
        <f t="shared" ca="1" si="6"/>
        <v/>
      </c>
      <c r="L12" s="180"/>
      <c r="M12" s="180"/>
      <c r="N12" s="180"/>
      <c r="O12" s="16">
        <v>5501.1</v>
      </c>
      <c r="P12" s="16">
        <v>2</v>
      </c>
      <c r="Q12" s="20" t="str">
        <f>VLOOKUP(O12, '[1]لیست محصولات شهریور ۱۴۰۳'!B:C,2,0)</f>
        <v>ورتکس | Vortex</v>
      </c>
      <c r="R12" s="16"/>
      <c r="S12" s="19">
        <f>VLOOKUP(O12, '[1]لیست محصولات شهریور ۱۴۰۳'!B:F,5,0)</f>
        <v>150</v>
      </c>
      <c r="T12" s="21">
        <f>VLOOKUP(O12, '[1]لیست محصولات شهریور ۱۴۰۳'!B:G,6,0)</f>
        <v>2300000</v>
      </c>
      <c r="U12" s="22"/>
      <c r="V12" s="23">
        <f t="shared" si="7"/>
        <v>0</v>
      </c>
      <c r="W12" s="19">
        <f t="shared" si="8"/>
        <v>2</v>
      </c>
      <c r="X12" s="21">
        <f t="shared" si="9"/>
        <v>4600000</v>
      </c>
      <c r="Y12" s="24"/>
      <c r="Z12" s="21">
        <f t="shared" si="10"/>
        <v>4600000</v>
      </c>
      <c r="AA12" s="178"/>
      <c r="AB12" s="176"/>
      <c r="AC12" s="172"/>
      <c r="AD12" s="174"/>
      <c r="AE12" s="194"/>
      <c r="AF12" s="27"/>
      <c r="AG12" s="28" t="str">
        <f t="shared" si="5"/>
        <v>TRUE</v>
      </c>
      <c r="AH12" s="7" t="str">
        <f t="shared" si="11"/>
        <v xml:space="preserve">   -   </v>
      </c>
    </row>
    <row r="13" spans="1:34" ht="28.05" customHeight="1">
      <c r="A13" s="14" t="b">
        <v>0</v>
      </c>
      <c r="B13" s="14"/>
      <c r="C13" s="14" t="b">
        <v>0</v>
      </c>
      <c r="D13" s="14"/>
      <c r="E13" s="14" t="b">
        <v>0</v>
      </c>
      <c r="F13" s="15"/>
      <c r="G13" s="16">
        <v>6</v>
      </c>
      <c r="H13" s="17">
        <v>291085493906</v>
      </c>
      <c r="I13" s="16" t="s">
        <v>181</v>
      </c>
      <c r="J13" s="16"/>
      <c r="K13" s="18" t="str">
        <f t="shared" ca="1" si="6"/>
        <v/>
      </c>
      <c r="L13" s="19" t="s">
        <v>149</v>
      </c>
      <c r="M13" s="19" t="s">
        <v>187</v>
      </c>
      <c r="N13" s="19" t="s">
        <v>188</v>
      </c>
      <c r="O13" s="16">
        <v>5525.2</v>
      </c>
      <c r="P13" s="16">
        <v>1</v>
      </c>
      <c r="Q13" s="20" t="str">
        <f>VLOOKUP(O13, '[1]لیست محصولات شهریور ۱۴۰۳'!B:C,2,0)</f>
        <v>اتیوپی آناسورا | Ethiopia Anasora</v>
      </c>
      <c r="R13" s="16"/>
      <c r="S13" s="19">
        <f>VLOOKUP(O13, '[1]لیست محصولات شهریور ۱۴۰۳'!B:F,5,0)</f>
        <v>750</v>
      </c>
      <c r="T13" s="21">
        <f>VLOOKUP(O13, '[1]لیست محصولات شهریور ۱۴۰۳'!B:G,6,0)</f>
        <v>13350000</v>
      </c>
      <c r="U13" s="31"/>
      <c r="V13" s="23">
        <f t="shared" si="7"/>
        <v>0</v>
      </c>
      <c r="W13" s="19">
        <f t="shared" si="8"/>
        <v>1</v>
      </c>
      <c r="X13" s="21">
        <f t="shared" si="9"/>
        <v>13350000</v>
      </c>
      <c r="Y13" s="24"/>
      <c r="Z13" s="21">
        <f t="shared" si="10"/>
        <v>13350000</v>
      </c>
      <c r="AA13" s="25" t="s">
        <v>156</v>
      </c>
      <c r="AB13" s="20" t="s">
        <v>189</v>
      </c>
      <c r="AC13" s="26" t="s">
        <v>190</v>
      </c>
      <c r="AD13" s="65"/>
      <c r="AE13" s="26"/>
      <c r="AF13" s="27"/>
      <c r="AG13" s="28" t="str">
        <f t="shared" si="5"/>
        <v>TRUE</v>
      </c>
      <c r="AH13" s="7" t="str">
        <f t="shared" si="11"/>
        <v>یزد بلوار دانشگاه بعد از خیابان ملاصدرا  کافه تلخ و شیرین (TS) - علی باقری 09137246059</v>
      </c>
    </row>
    <row r="14" spans="1:34" ht="28.05" customHeight="1">
      <c r="A14" s="14" t="b">
        <v>0</v>
      </c>
      <c r="B14" s="14"/>
      <c r="C14" s="14" t="b">
        <v>0</v>
      </c>
      <c r="D14" s="14"/>
      <c r="E14" s="14"/>
      <c r="F14" s="15"/>
      <c r="G14" s="16">
        <v>7</v>
      </c>
      <c r="H14" s="17">
        <v>140912</v>
      </c>
      <c r="I14" s="16" t="s">
        <v>181</v>
      </c>
      <c r="J14" s="16"/>
      <c r="K14" s="18" t="str">
        <f t="shared" ca="1" si="6"/>
        <v/>
      </c>
      <c r="L14" s="19" t="s">
        <v>191</v>
      </c>
      <c r="M14" s="19" t="s">
        <v>192</v>
      </c>
      <c r="N14" s="19"/>
      <c r="O14" s="16">
        <v>5524.1</v>
      </c>
      <c r="P14" s="16">
        <v>1</v>
      </c>
      <c r="Q14" s="20" t="str">
        <f>VLOOKUP(O14, '[1]لیست محصولات شهریور ۱۴۰۳'!B:C,2,0)</f>
        <v>برزیل کوکاپیل کاناریو | Brazil Cocapil Canario</v>
      </c>
      <c r="R14" s="16" t="s">
        <v>162</v>
      </c>
      <c r="S14" s="19">
        <f>VLOOKUP(O14, '[1]لیست محصولات شهریور ۱۴۰۳'!B:F,5,0)</f>
        <v>150</v>
      </c>
      <c r="T14" s="21">
        <f>VLOOKUP(O14, '[1]لیست محصولات شهریور ۱۴۰۳'!B:G,6,0)</f>
        <v>2550000</v>
      </c>
      <c r="U14" s="22"/>
      <c r="V14" s="23">
        <f t="shared" si="7"/>
        <v>0</v>
      </c>
      <c r="W14" s="19">
        <f t="shared" si="8"/>
        <v>1</v>
      </c>
      <c r="X14" s="21">
        <f t="shared" si="9"/>
        <v>2550000</v>
      </c>
      <c r="Y14" s="24"/>
      <c r="Z14" s="21">
        <f t="shared" si="10"/>
        <v>2550000</v>
      </c>
      <c r="AA14" s="25" t="s">
        <v>78</v>
      </c>
      <c r="AB14" s="20" t="s">
        <v>193</v>
      </c>
      <c r="AC14" s="26" t="s">
        <v>194</v>
      </c>
      <c r="AD14" s="65" t="s">
        <v>81</v>
      </c>
      <c r="AE14" s="26"/>
      <c r="AF14" s="27"/>
      <c r="AG14" s="28" t="str">
        <f t="shared" si="5"/>
        <v>TRUE</v>
      </c>
      <c r="AH14" s="7" t="str">
        <f t="shared" si="11"/>
        <v>تهران خیابان دولت بین چهارراه اختیاریه و دیباجی جنوبی بن بست هروی پ۴ واحد ۳  - شادی رجبی 09127378863</v>
      </c>
    </row>
    <row r="15" spans="1:34" ht="28.05" customHeight="1">
      <c r="A15" s="14"/>
      <c r="B15" s="14"/>
      <c r="C15" s="14"/>
      <c r="D15" s="14"/>
      <c r="E15" s="14"/>
      <c r="F15" s="15"/>
      <c r="G15" s="195">
        <v>8</v>
      </c>
      <c r="H15" s="197"/>
      <c r="I15" s="195" t="s">
        <v>181</v>
      </c>
      <c r="J15" s="181" t="s">
        <v>117</v>
      </c>
      <c r="K15" s="18" t="str">
        <f t="shared" ca="1" si="6"/>
        <v/>
      </c>
      <c r="L15" s="179" t="s">
        <v>149</v>
      </c>
      <c r="M15" s="179" t="s">
        <v>195</v>
      </c>
      <c r="N15" s="179" t="s">
        <v>196</v>
      </c>
      <c r="O15" s="16">
        <v>5501.3</v>
      </c>
      <c r="P15" s="16">
        <v>10</v>
      </c>
      <c r="Q15" s="20" t="str">
        <f>VLOOKUP(O15, '[1]لیست محصولات شهریور ۱۴۰۳'!B:C,2,0)</f>
        <v>ورتکس | Vortex</v>
      </c>
      <c r="R15" s="16"/>
      <c r="S15" s="19">
        <f>VLOOKUP(O15, '[1]لیست محصولات شهریور ۱۴۰۳'!B:F,5,0)</f>
        <v>4000</v>
      </c>
      <c r="T15" s="21">
        <f>VLOOKUP(O15, '[1]لیست محصولات شهریور ۱۴۰۳'!B:G,6,0)</f>
        <v>51200000</v>
      </c>
      <c r="U15" s="22"/>
      <c r="V15" s="23">
        <f t="shared" si="7"/>
        <v>0</v>
      </c>
      <c r="W15" s="19">
        <f t="shared" si="8"/>
        <v>10</v>
      </c>
      <c r="X15" s="21">
        <f t="shared" si="9"/>
        <v>512000000</v>
      </c>
      <c r="Y15" s="24"/>
      <c r="Z15" s="21">
        <f t="shared" si="10"/>
        <v>512000000</v>
      </c>
      <c r="AA15" s="177" t="s">
        <v>118</v>
      </c>
      <c r="AB15" s="175" t="s">
        <v>207</v>
      </c>
      <c r="AC15" s="171" t="s">
        <v>208</v>
      </c>
      <c r="AD15" s="173"/>
      <c r="AE15" s="26"/>
      <c r="AF15" s="27"/>
      <c r="AG15" s="28" t="str">
        <f t="shared" si="5"/>
        <v>TRUE</v>
      </c>
      <c r="AH15" s="7" t="str">
        <f t="shared" si="11"/>
        <v>قم خیابان شهید صدوقی میدان مفتح خیابان مفتح نبش کوچه 8  کافه کی آر بی - علی کرباسچی 09191954192</v>
      </c>
    </row>
    <row r="16" spans="1:34" ht="28.05" customHeight="1">
      <c r="A16" s="14"/>
      <c r="B16" s="14"/>
      <c r="C16" s="14"/>
      <c r="D16" s="14"/>
      <c r="E16" s="14"/>
      <c r="F16" s="15"/>
      <c r="G16" s="196"/>
      <c r="H16" s="198"/>
      <c r="I16" s="196"/>
      <c r="J16" s="182"/>
      <c r="K16" s="18" t="str">
        <f t="shared" ca="1" si="6"/>
        <v/>
      </c>
      <c r="L16" s="180"/>
      <c r="M16" s="180"/>
      <c r="N16" s="180"/>
      <c r="O16" s="16">
        <v>5525.2</v>
      </c>
      <c r="P16" s="16">
        <v>5</v>
      </c>
      <c r="Q16" s="20" t="str">
        <f>VLOOKUP(O16, '[1]لیست محصولات شهریور ۱۴۰۳'!B:C,2,0)</f>
        <v>اتیوپی آناسورا | Ethiopia Anasora</v>
      </c>
      <c r="R16" s="16"/>
      <c r="S16" s="19">
        <f>VLOOKUP(O16, '[1]لیست محصولات شهریور ۱۴۰۳'!B:F,5,0)</f>
        <v>750</v>
      </c>
      <c r="T16" s="21">
        <f>VLOOKUP(O16, '[1]لیست محصولات شهریور ۱۴۰۳'!B:G,6,0)</f>
        <v>13350000</v>
      </c>
      <c r="U16" s="22"/>
      <c r="V16" s="23">
        <f t="shared" si="7"/>
        <v>0</v>
      </c>
      <c r="W16" s="19">
        <f t="shared" si="8"/>
        <v>5</v>
      </c>
      <c r="X16" s="21">
        <f t="shared" si="9"/>
        <v>66750000</v>
      </c>
      <c r="Y16" s="24"/>
      <c r="Z16" s="21">
        <f t="shared" si="10"/>
        <v>66750000</v>
      </c>
      <c r="AA16" s="178"/>
      <c r="AB16" s="176"/>
      <c r="AC16" s="172"/>
      <c r="AD16" s="174"/>
      <c r="AE16" s="26"/>
      <c r="AF16" s="27"/>
      <c r="AG16" s="28" t="str">
        <f t="shared" si="5"/>
        <v>TRUE</v>
      </c>
      <c r="AH16" s="7" t="str">
        <f t="shared" si="11"/>
        <v xml:space="preserve">   -   </v>
      </c>
    </row>
    <row r="17" spans="1:34" ht="28.05" customHeight="1">
      <c r="A17" s="14"/>
      <c r="B17" s="14"/>
      <c r="C17" s="14"/>
      <c r="D17" s="14"/>
      <c r="E17" s="14"/>
      <c r="F17" s="15"/>
      <c r="G17" s="16">
        <v>9</v>
      </c>
      <c r="H17" s="17">
        <v>542723</v>
      </c>
      <c r="I17" s="16" t="s">
        <v>181</v>
      </c>
      <c r="J17" s="16" t="s">
        <v>117</v>
      </c>
      <c r="K17" s="18" t="str">
        <f t="shared" ca="1" si="6"/>
        <v/>
      </c>
      <c r="L17" s="19" t="s">
        <v>149</v>
      </c>
      <c r="M17" s="19" t="s">
        <v>197</v>
      </c>
      <c r="N17" s="19" t="s">
        <v>198</v>
      </c>
      <c r="O17" s="16">
        <v>3328.1</v>
      </c>
      <c r="P17" s="16">
        <v>1</v>
      </c>
      <c r="Q17" s="20" t="str">
        <f>VLOOKUP(O17, '[1]لیست محصولات شهریور ۱۴۰۳'!B:C,2,0)</f>
        <v>اینماکولادا مزارع فلو | Inmaculada Fellows Farms</v>
      </c>
      <c r="R17" s="16"/>
      <c r="S17" s="19">
        <f>VLOOKUP(O17, '[1]لیست محصولات شهریور ۱۴۰۳'!B:F,5,0)</f>
        <v>150</v>
      </c>
      <c r="T17" s="21">
        <f>VLOOKUP(O17, '[1]لیست محصولات شهریور ۱۴۰۳'!B:G,6,0)</f>
        <v>7900000</v>
      </c>
      <c r="U17" s="22"/>
      <c r="V17" s="23">
        <f t="shared" si="7"/>
        <v>0</v>
      </c>
      <c r="W17" s="19">
        <f t="shared" si="8"/>
        <v>1</v>
      </c>
      <c r="X17" s="21">
        <f t="shared" si="9"/>
        <v>7900000</v>
      </c>
      <c r="Y17" s="24"/>
      <c r="Z17" s="21">
        <f t="shared" si="10"/>
        <v>7900000</v>
      </c>
      <c r="AA17" s="25" t="s">
        <v>199</v>
      </c>
      <c r="AB17" s="20" t="s">
        <v>200</v>
      </c>
      <c r="AC17" s="26" t="s">
        <v>201</v>
      </c>
      <c r="AD17" s="65"/>
      <c r="AE17" s="26"/>
      <c r="AF17" s="27"/>
      <c r="AG17" s="28" t="str">
        <f t="shared" si="5"/>
        <v>TRUE</v>
      </c>
      <c r="AH17" s="7" t="str">
        <f t="shared" si="11"/>
        <v>سمنان میدان شهید دریادار همتی-جنب پمپ بنزین جلالی کافه ۲۴ - علی خدائیان 09926643323</v>
      </c>
    </row>
    <row r="18" spans="1:34" ht="28.05" customHeight="1">
      <c r="A18" s="14"/>
      <c r="B18" s="14"/>
      <c r="C18" s="14"/>
      <c r="D18" s="14"/>
      <c r="E18" s="14"/>
      <c r="F18" s="15"/>
      <c r="G18" s="181">
        <v>10</v>
      </c>
      <c r="H18" s="183">
        <v>291117358649</v>
      </c>
      <c r="I18" s="181" t="s">
        <v>181</v>
      </c>
      <c r="J18" s="181"/>
      <c r="K18" s="18" t="str">
        <f t="shared" ca="1" si="6"/>
        <v/>
      </c>
      <c r="L18" s="179" t="s">
        <v>202</v>
      </c>
      <c r="M18" s="179" t="s">
        <v>203</v>
      </c>
      <c r="N18" s="179" t="s">
        <v>204</v>
      </c>
      <c r="O18" s="16">
        <v>5501.2</v>
      </c>
      <c r="P18" s="16">
        <v>22</v>
      </c>
      <c r="Q18" s="20" t="str">
        <f>VLOOKUP(O18, '[1]لیست محصولات شهریور ۱۴۰۳'!B:C,2,0)</f>
        <v>ورتکس | Vortex</v>
      </c>
      <c r="R18" s="16"/>
      <c r="S18" s="19">
        <f>VLOOKUP(O18, '[1]لیست محصولات شهریور ۱۴۰۳'!B:F,5,0)</f>
        <v>750</v>
      </c>
      <c r="T18" s="21">
        <f>VLOOKUP(O18, '[1]لیست محصولات شهریور ۱۴۰۳'!B:G,6,0)</f>
        <v>11100000</v>
      </c>
      <c r="U18" s="22"/>
      <c r="V18" s="23">
        <f t="shared" si="7"/>
        <v>0</v>
      </c>
      <c r="W18" s="19">
        <f t="shared" si="8"/>
        <v>22</v>
      </c>
      <c r="X18" s="21">
        <f t="shared" si="9"/>
        <v>244200000</v>
      </c>
      <c r="Y18" s="24"/>
      <c r="Z18" s="21">
        <f t="shared" si="10"/>
        <v>244200000</v>
      </c>
      <c r="AA18" s="177" t="s">
        <v>78</v>
      </c>
      <c r="AB18" s="175" t="s">
        <v>205</v>
      </c>
      <c r="AC18" s="171" t="s">
        <v>206</v>
      </c>
      <c r="AD18" s="173"/>
      <c r="AE18" s="26"/>
      <c r="AF18" s="27"/>
      <c r="AG18" s="28" t="str">
        <f t="shared" si="5"/>
        <v>TRUE</v>
      </c>
      <c r="AH18" s="7" t="str">
        <f t="shared" si="11"/>
        <v>تهران میدان صنعت، خیابان فرحزادی، خیابان سیمای ایران روبروی دانشگاه آزاد کافه رستوران بهزاد - امیرحسین شهرآزاد 09215750581</v>
      </c>
    </row>
    <row r="19" spans="1:34" ht="28.05" customHeight="1">
      <c r="A19" s="14"/>
      <c r="B19" s="14"/>
      <c r="C19" s="14"/>
      <c r="D19" s="14"/>
      <c r="E19" s="14"/>
      <c r="F19" s="15"/>
      <c r="G19" s="182"/>
      <c r="H19" s="184"/>
      <c r="I19" s="182"/>
      <c r="J19" s="182"/>
      <c r="K19" s="18" t="str">
        <f t="shared" ca="1" si="6"/>
        <v/>
      </c>
      <c r="L19" s="180"/>
      <c r="M19" s="180"/>
      <c r="N19" s="180"/>
      <c r="O19" s="16">
        <v>3328.2</v>
      </c>
      <c r="P19" s="16">
        <v>1</v>
      </c>
      <c r="Q19" s="20" t="str">
        <f>VLOOKUP(O19, '[1]لیست محصولات شهریور ۱۴۰۳'!B:C,2,0)</f>
        <v>اینماکولادا مزارع فلو | Inmaculada Fellows Farms</v>
      </c>
      <c r="R19" s="16"/>
      <c r="S19" s="19">
        <f>VLOOKUP(O19, '[1]لیست محصولات شهریور ۱۴۰۳'!B:F,5,0)</f>
        <v>750</v>
      </c>
      <c r="T19" s="21">
        <f>VLOOKUP(O19, '[1]لیست محصولات شهریور ۱۴۰۳'!B:G,6,0)</f>
        <v>39000000</v>
      </c>
      <c r="U19" s="22"/>
      <c r="V19" s="23">
        <f t="shared" si="7"/>
        <v>0</v>
      </c>
      <c r="W19" s="19">
        <f t="shared" si="8"/>
        <v>1</v>
      </c>
      <c r="X19" s="21">
        <f t="shared" si="9"/>
        <v>39000000</v>
      </c>
      <c r="Y19" s="24"/>
      <c r="Z19" s="21">
        <f t="shared" si="10"/>
        <v>39000000</v>
      </c>
      <c r="AA19" s="178"/>
      <c r="AB19" s="176"/>
      <c r="AC19" s="172"/>
      <c r="AD19" s="174"/>
      <c r="AE19" s="26"/>
      <c r="AF19" s="27"/>
      <c r="AG19" s="28" t="str">
        <f t="shared" si="5"/>
        <v>TRUE</v>
      </c>
      <c r="AH19" s="7" t="str">
        <f t="shared" si="11"/>
        <v xml:space="preserve">   -   </v>
      </c>
    </row>
    <row r="20" spans="1:34" ht="28.05" customHeight="1">
      <c r="A20" s="14"/>
      <c r="B20" s="14"/>
      <c r="C20" s="14" t="b">
        <v>0</v>
      </c>
      <c r="D20" s="14"/>
      <c r="E20" s="14"/>
      <c r="F20" s="15"/>
      <c r="G20" s="181">
        <v>11</v>
      </c>
      <c r="H20" s="183">
        <v>291285383440</v>
      </c>
      <c r="I20" s="181" t="s">
        <v>253</v>
      </c>
      <c r="J20" s="181"/>
      <c r="K20" s="18" t="str">
        <f t="shared" ca="1" si="6"/>
        <v/>
      </c>
      <c r="L20" s="179" t="s">
        <v>269</v>
      </c>
      <c r="M20" s="179" t="s">
        <v>270</v>
      </c>
      <c r="N20" s="179" t="s">
        <v>271</v>
      </c>
      <c r="O20" s="16">
        <v>5501.3</v>
      </c>
      <c r="P20" s="16">
        <v>1</v>
      </c>
      <c r="Q20" s="20" t="str">
        <f>VLOOKUP(O20, '[1]لیست محصولات شهریور ۱۴۰۳'!B:C,2,0)</f>
        <v>ورتکس | Vortex</v>
      </c>
      <c r="R20" s="16"/>
      <c r="S20" s="19">
        <f>VLOOKUP(O20, '[1]لیست محصولات شهریور ۱۴۰۳'!B:F,5,0)</f>
        <v>4000</v>
      </c>
      <c r="T20" s="21">
        <f>VLOOKUP(O20, '[1]لیست محصولات شهریور ۱۴۰۳'!B:G,6,0)</f>
        <v>51200000</v>
      </c>
      <c r="U20" s="22"/>
      <c r="V20" s="23">
        <f t="shared" si="7"/>
        <v>0</v>
      </c>
      <c r="W20" s="19">
        <f t="shared" si="8"/>
        <v>1</v>
      </c>
      <c r="X20" s="21">
        <f t="shared" si="9"/>
        <v>51200000</v>
      </c>
      <c r="Y20" s="24"/>
      <c r="Z20" s="21">
        <f t="shared" si="10"/>
        <v>51200000</v>
      </c>
      <c r="AA20" s="177" t="s">
        <v>272</v>
      </c>
      <c r="AB20" s="175" t="s">
        <v>273</v>
      </c>
      <c r="AC20" s="171" t="s">
        <v>274</v>
      </c>
      <c r="AD20" s="173"/>
      <c r="AE20" s="26"/>
      <c r="AF20" s="27"/>
      <c r="AG20" s="28" t="str">
        <f t="shared" si="5"/>
        <v>TRUE</v>
      </c>
      <c r="AH20" s="7" t="str">
        <f t="shared" si="11"/>
        <v>لاهیجان روستای سوستان بالا خیابان مسجد آقا سید مظفر کوچه مهر پنج خانه روستایی است و پلاک ندارد کافه اپل (Opel) - نیما نظری 09393741144</v>
      </c>
    </row>
    <row r="21" spans="1:34" ht="28.05" customHeight="1">
      <c r="A21" s="14"/>
      <c r="B21" s="14"/>
      <c r="C21" s="14" t="b">
        <v>0</v>
      </c>
      <c r="D21" s="14"/>
      <c r="E21" s="14"/>
      <c r="F21" s="15"/>
      <c r="G21" s="182"/>
      <c r="H21" s="184"/>
      <c r="I21" s="182"/>
      <c r="J21" s="182"/>
      <c r="K21" s="18" t="str">
        <f t="shared" ca="1" si="6"/>
        <v/>
      </c>
      <c r="L21" s="180"/>
      <c r="M21" s="180"/>
      <c r="N21" s="180"/>
      <c r="O21" s="16">
        <v>5525.2</v>
      </c>
      <c r="P21" s="16">
        <v>1</v>
      </c>
      <c r="Q21" s="20" t="str">
        <f>VLOOKUP(O21, '[1]لیست محصولات شهریور ۱۴۰۳'!B:C,2,0)</f>
        <v>اتیوپی آناسورا | Ethiopia Anasora</v>
      </c>
      <c r="R21" s="16"/>
      <c r="S21" s="19">
        <f>VLOOKUP(O21, '[1]لیست محصولات شهریور ۱۴۰۳'!B:F,5,0)</f>
        <v>750</v>
      </c>
      <c r="T21" s="21">
        <f>VLOOKUP(O21, '[1]لیست محصولات شهریور ۱۴۰۳'!B:G,6,0)</f>
        <v>13350000</v>
      </c>
      <c r="U21" s="22"/>
      <c r="V21" s="23">
        <f t="shared" si="7"/>
        <v>0</v>
      </c>
      <c r="W21" s="19">
        <f t="shared" si="8"/>
        <v>1</v>
      </c>
      <c r="X21" s="21">
        <f t="shared" si="9"/>
        <v>13350000</v>
      </c>
      <c r="Y21" s="24"/>
      <c r="Z21" s="21">
        <f t="shared" si="10"/>
        <v>13350000</v>
      </c>
      <c r="AA21" s="178"/>
      <c r="AB21" s="176"/>
      <c r="AC21" s="172"/>
      <c r="AD21" s="174"/>
      <c r="AE21" s="26"/>
      <c r="AF21" s="27"/>
      <c r="AG21" s="28" t="str">
        <f t="shared" si="5"/>
        <v>TRUE</v>
      </c>
      <c r="AH21" s="7" t="str">
        <f t="shared" si="11"/>
        <v xml:space="preserve">   -   </v>
      </c>
    </row>
    <row r="22" spans="1:34" ht="28.05" customHeight="1">
      <c r="A22" s="14" t="b">
        <v>0</v>
      </c>
      <c r="B22" s="14"/>
      <c r="C22" s="14" t="b">
        <v>0</v>
      </c>
      <c r="D22" s="14"/>
      <c r="E22" s="14"/>
      <c r="F22" s="15"/>
      <c r="G22" s="195">
        <v>12</v>
      </c>
      <c r="H22" s="197"/>
      <c r="I22" s="195" t="s">
        <v>253</v>
      </c>
      <c r="J22" s="181" t="s">
        <v>117</v>
      </c>
      <c r="K22" s="18" t="str">
        <f t="shared" ca="1" si="6"/>
        <v/>
      </c>
      <c r="L22" s="179"/>
      <c r="M22" s="179" t="s">
        <v>317</v>
      </c>
      <c r="N22" s="179" t="s">
        <v>318</v>
      </c>
      <c r="O22" s="16">
        <v>5501.3</v>
      </c>
      <c r="P22" s="16">
        <v>1</v>
      </c>
      <c r="Q22" s="20" t="str">
        <f>VLOOKUP(O22, '[1]لیست محصولات شهریور ۱۴۰۳'!B:C,2,0)</f>
        <v>ورتکس | Vortex</v>
      </c>
      <c r="R22" s="16"/>
      <c r="S22" s="19">
        <f>VLOOKUP(O22, '[1]لیست محصولات شهریور ۱۴۰۳'!B:F,5,0)</f>
        <v>4000</v>
      </c>
      <c r="T22" s="21">
        <f>VLOOKUP(O22, '[1]لیست محصولات شهریور ۱۴۰۳'!B:G,6,0)</f>
        <v>51200000</v>
      </c>
      <c r="U22" s="22"/>
      <c r="V22" s="23">
        <f t="shared" si="7"/>
        <v>0</v>
      </c>
      <c r="W22" s="19">
        <f t="shared" si="8"/>
        <v>1</v>
      </c>
      <c r="X22" s="21">
        <f t="shared" si="9"/>
        <v>51200000</v>
      </c>
      <c r="Y22" s="24"/>
      <c r="Z22" s="21">
        <f t="shared" si="10"/>
        <v>51200000</v>
      </c>
      <c r="AA22" s="177" t="s">
        <v>78</v>
      </c>
      <c r="AB22" s="175" t="s">
        <v>319</v>
      </c>
      <c r="AC22" s="171" t="s">
        <v>320</v>
      </c>
      <c r="AD22" s="173"/>
      <c r="AE22" s="26"/>
      <c r="AF22" s="27"/>
      <c r="AG22" s="28" t="str">
        <f t="shared" si="5"/>
        <v>TRUE</v>
      </c>
      <c r="AH22" s="7" t="str">
        <f t="shared" si="11"/>
        <v>تهران صادقيه اشرفي اصفهاني خيابان عرب حسيني خيابان حائري پلاك ۲۶ کلینیک دامپزشکی مهرداد کریمی -  اسماعیلی 09380977784</v>
      </c>
    </row>
    <row r="23" spans="1:34" ht="28.05" customHeight="1">
      <c r="A23" s="14"/>
      <c r="B23" s="14"/>
      <c r="C23" s="14" t="b">
        <v>0</v>
      </c>
      <c r="D23" s="14"/>
      <c r="E23" s="14"/>
      <c r="F23" s="15"/>
      <c r="G23" s="196"/>
      <c r="H23" s="198"/>
      <c r="I23" s="196"/>
      <c r="J23" s="182"/>
      <c r="K23" s="18" t="str">
        <f t="shared" ca="1" si="6"/>
        <v/>
      </c>
      <c r="L23" s="180"/>
      <c r="M23" s="180"/>
      <c r="N23" s="180"/>
      <c r="O23" s="16">
        <v>5525.2</v>
      </c>
      <c r="P23" s="16">
        <v>1</v>
      </c>
      <c r="Q23" s="20" t="str">
        <f>VLOOKUP(O23, '[1]لیست محصولات شهریور ۱۴۰۳'!B:C,2,0)</f>
        <v>اتیوپی آناسورا | Ethiopia Anasora</v>
      </c>
      <c r="R23" s="16"/>
      <c r="S23" s="19">
        <f>VLOOKUP(O23, '[1]لیست محصولات شهریور ۱۴۰۳'!B:F,5,0)</f>
        <v>750</v>
      </c>
      <c r="T23" s="21">
        <f>VLOOKUP(O23, '[1]لیست محصولات شهریور ۱۴۰۳'!B:G,6,0)</f>
        <v>13350000</v>
      </c>
      <c r="U23" s="22"/>
      <c r="V23" s="23">
        <f t="shared" si="7"/>
        <v>0</v>
      </c>
      <c r="W23" s="19">
        <f t="shared" si="8"/>
        <v>1</v>
      </c>
      <c r="X23" s="21">
        <f t="shared" si="9"/>
        <v>13350000</v>
      </c>
      <c r="Y23" s="24"/>
      <c r="Z23" s="21">
        <f t="shared" si="10"/>
        <v>13350000</v>
      </c>
      <c r="AA23" s="178"/>
      <c r="AB23" s="176"/>
      <c r="AC23" s="172"/>
      <c r="AD23" s="174"/>
      <c r="AE23" s="26"/>
      <c r="AF23" s="27"/>
      <c r="AG23" s="28" t="str">
        <f t="shared" si="5"/>
        <v>TRUE</v>
      </c>
      <c r="AH23" s="7" t="str">
        <f t="shared" si="11"/>
        <v xml:space="preserve">   -   </v>
      </c>
    </row>
    <row r="24" spans="1:34" s="105" customFormat="1" ht="28.05" customHeight="1">
      <c r="A24" s="92"/>
      <c r="B24" s="92"/>
      <c r="C24" s="92" t="b">
        <v>0</v>
      </c>
      <c r="D24" s="92"/>
      <c r="E24" s="92"/>
      <c r="F24" s="92"/>
      <c r="G24" s="93">
        <v>13</v>
      </c>
      <c r="H24" s="94" t="s">
        <v>70</v>
      </c>
      <c r="I24" s="93" t="s">
        <v>253</v>
      </c>
      <c r="J24" s="93"/>
      <c r="K24" s="95" t="str">
        <f t="shared" ca="1" si="6"/>
        <v/>
      </c>
      <c r="L24" s="96" t="s">
        <v>325</v>
      </c>
      <c r="M24" s="96" t="s">
        <v>326</v>
      </c>
      <c r="N24" s="96" t="s">
        <v>327</v>
      </c>
      <c r="O24" s="93">
        <v>5525.1</v>
      </c>
      <c r="P24" s="93">
        <v>1</v>
      </c>
      <c r="Q24" s="97" t="str">
        <f>VLOOKUP(O24, '[1]لیست محصولات شهریور ۱۴۰۳'!B:C,2,0)</f>
        <v>اتیوپی آناسورا | Ethiopia Anasora</v>
      </c>
      <c r="R24" s="93"/>
      <c r="S24" s="96">
        <f>VLOOKUP(O24, '[1]لیست محصولات شهریور ۱۴۰۳'!B:F,5,0)</f>
        <v>150</v>
      </c>
      <c r="T24" s="98">
        <f>VLOOKUP(O24, '[1]لیست محصولات شهریور ۱۴۰۳'!B:G,6,0)</f>
        <v>2750000</v>
      </c>
      <c r="U24" s="99"/>
      <c r="V24" s="100">
        <f t="shared" si="7"/>
        <v>0</v>
      </c>
      <c r="W24" s="96">
        <f t="shared" si="8"/>
        <v>1</v>
      </c>
      <c r="X24" s="98">
        <f t="shared" si="9"/>
        <v>2750000</v>
      </c>
      <c r="Y24" s="101"/>
      <c r="Z24" s="98">
        <f t="shared" si="10"/>
        <v>2750000</v>
      </c>
      <c r="AA24" s="102"/>
      <c r="AB24" s="97"/>
      <c r="AC24" s="103"/>
      <c r="AD24" s="93"/>
      <c r="AE24" s="103"/>
      <c r="AF24" s="104"/>
      <c r="AH24" s="106" t="str">
        <f t="shared" si="11"/>
        <v xml:space="preserve">  (پرسنل) - لوا اتحادی </v>
      </c>
    </row>
    <row r="25" spans="1:34" ht="28.05" customHeight="1">
      <c r="A25" s="14"/>
      <c r="B25" s="14"/>
      <c r="C25" s="14" t="b">
        <v>0</v>
      </c>
      <c r="D25" s="14"/>
      <c r="E25" s="14"/>
      <c r="F25" s="15"/>
      <c r="G25" s="16">
        <v>14</v>
      </c>
      <c r="H25" s="17">
        <v>971406</v>
      </c>
      <c r="I25" s="16" t="s">
        <v>253</v>
      </c>
      <c r="J25" s="16"/>
      <c r="K25" s="18" t="str">
        <f t="shared" ca="1" si="6"/>
        <v/>
      </c>
      <c r="L25" s="19" t="s">
        <v>336</v>
      </c>
      <c r="M25" s="19" t="s">
        <v>337</v>
      </c>
      <c r="N25" s="19"/>
      <c r="O25" s="16">
        <v>5525.1</v>
      </c>
      <c r="P25" s="16">
        <v>2</v>
      </c>
      <c r="Q25" s="20" t="str">
        <f>VLOOKUP(O25, '[1]لیست محصولات شهریور ۱۴۰۳'!B:C,2,0)</f>
        <v>اتیوپی آناسورا | Ethiopia Anasora</v>
      </c>
      <c r="R25" s="16" t="s">
        <v>77</v>
      </c>
      <c r="S25" s="19">
        <f>VLOOKUP(O25, '[1]لیست محصولات شهریور ۱۴۰۳'!B:F,5,0)</f>
        <v>150</v>
      </c>
      <c r="T25" s="21">
        <f>VLOOKUP(O25, '[1]لیست محصولات شهریور ۱۴۰۳'!B:G,6,0)</f>
        <v>2750000</v>
      </c>
      <c r="U25" s="22"/>
      <c r="V25" s="23">
        <f t="shared" si="7"/>
        <v>0</v>
      </c>
      <c r="W25" s="19">
        <f t="shared" si="8"/>
        <v>2</v>
      </c>
      <c r="X25" s="21">
        <f t="shared" si="9"/>
        <v>5500000</v>
      </c>
      <c r="Y25" s="24"/>
      <c r="Z25" s="21">
        <f t="shared" si="10"/>
        <v>5500000</v>
      </c>
      <c r="AA25" s="25" t="s">
        <v>78</v>
      </c>
      <c r="AB25" s="20" t="s">
        <v>338</v>
      </c>
      <c r="AC25" s="26" t="s">
        <v>339</v>
      </c>
      <c r="AD25" s="65" t="s">
        <v>91</v>
      </c>
      <c r="AE25" s="26"/>
      <c r="AF25" s="27"/>
      <c r="AG25" s="28" t="str">
        <f t="shared" si="5"/>
        <v>TRUE</v>
      </c>
      <c r="AH25" s="7" t="str">
        <f t="shared" si="11"/>
        <v>تهران تهرانپارس بین فلکه دوم و سوم خ ۱۹۲ شرقی پلاک ۱۰۷ واحد سه  - پریا یاراحمدی 09122988568</v>
      </c>
    </row>
    <row r="26" spans="1:34" ht="28.05" customHeight="1">
      <c r="A26" s="14"/>
      <c r="B26" s="14"/>
      <c r="C26" s="14"/>
      <c r="D26" s="14"/>
      <c r="E26" s="14"/>
      <c r="F26" s="15"/>
      <c r="G26" s="195">
        <v>15</v>
      </c>
      <c r="H26" s="197" t="s">
        <v>353</v>
      </c>
      <c r="I26" s="195" t="s">
        <v>253</v>
      </c>
      <c r="J26" s="181" t="s">
        <v>117</v>
      </c>
      <c r="K26" s="18" t="str">
        <f t="shared" ca="1" si="6"/>
        <v/>
      </c>
      <c r="L26" s="179"/>
      <c r="M26" s="179" t="s">
        <v>349</v>
      </c>
      <c r="N26" s="179" t="s">
        <v>350</v>
      </c>
      <c r="O26" s="16">
        <v>3327.1</v>
      </c>
      <c r="P26" s="16">
        <v>1</v>
      </c>
      <c r="Q26" s="20" t="str">
        <f>VLOOKUP(O26, '[1]لیست محصولات شهریور ۱۴۰۳'!B:C,2,0)</f>
        <v>پامپوجیلا | pampojila</v>
      </c>
      <c r="R26" s="16"/>
      <c r="S26" s="19">
        <f>VLOOKUP(O26, '[1]لیست محصولات شهریور ۱۴۰۳'!B:F,5,0)</f>
        <v>150</v>
      </c>
      <c r="T26" s="21">
        <f>VLOOKUP(O26, '[1]لیست محصولات شهریور ۱۴۰۳'!B:G,6,0)</f>
        <v>5950000</v>
      </c>
      <c r="U26" s="22"/>
      <c r="V26" s="23">
        <f t="shared" si="7"/>
        <v>0</v>
      </c>
      <c r="W26" s="19">
        <f t="shared" si="8"/>
        <v>1</v>
      </c>
      <c r="X26" s="21">
        <f t="shared" si="9"/>
        <v>5950000</v>
      </c>
      <c r="Y26" s="24"/>
      <c r="Z26" s="21">
        <f t="shared" si="10"/>
        <v>5950000</v>
      </c>
      <c r="AA26" s="177" t="s">
        <v>78</v>
      </c>
      <c r="AB26" s="175" t="s">
        <v>352</v>
      </c>
      <c r="AC26" s="171" t="s">
        <v>351</v>
      </c>
      <c r="AD26" s="173" t="s">
        <v>91</v>
      </c>
      <c r="AE26" s="26"/>
      <c r="AF26" s="27"/>
      <c r="AG26" s="28" t="str">
        <f t="shared" si="5"/>
        <v>TRUE</v>
      </c>
      <c r="AH26" s="7" t="str">
        <f t="shared" si="11"/>
        <v>تهران خ حافظ خ نوفل لوشاتو خ هانری کوربن پلاک ۸ پلتفرم وست -  واهه 09124753526</v>
      </c>
    </row>
    <row r="27" spans="1:34" ht="28.05" customHeight="1">
      <c r="A27" s="14"/>
      <c r="B27" s="14"/>
      <c r="C27" s="14" t="b">
        <v>0</v>
      </c>
      <c r="D27" s="14"/>
      <c r="E27" s="14"/>
      <c r="F27" s="15"/>
      <c r="G27" s="196"/>
      <c r="H27" s="198"/>
      <c r="I27" s="196"/>
      <c r="J27" s="182"/>
      <c r="K27" s="18" t="str">
        <f t="shared" ca="1" si="6"/>
        <v/>
      </c>
      <c r="L27" s="180"/>
      <c r="M27" s="180"/>
      <c r="N27" s="180"/>
      <c r="O27" s="16">
        <v>5525.2</v>
      </c>
      <c r="P27" s="16">
        <v>1</v>
      </c>
      <c r="Q27" s="20" t="str">
        <f>VLOOKUP(O27, '[1]لیست محصولات شهریور ۱۴۰۳'!B:C,2,0)</f>
        <v>اتیوپی آناسورا | Ethiopia Anasora</v>
      </c>
      <c r="R27" s="16"/>
      <c r="S27" s="19">
        <f>VLOOKUP(O27, '[1]لیست محصولات شهریور ۱۴۰۳'!B:F,5,0)</f>
        <v>750</v>
      </c>
      <c r="T27" s="21">
        <f>VLOOKUP(O27, '[1]لیست محصولات شهریور ۱۴۰۳'!B:G,6,0)</f>
        <v>13350000</v>
      </c>
      <c r="U27" s="22"/>
      <c r="V27" s="23">
        <f t="shared" si="7"/>
        <v>0</v>
      </c>
      <c r="W27" s="19">
        <f t="shared" si="8"/>
        <v>1</v>
      </c>
      <c r="X27" s="21">
        <f t="shared" si="9"/>
        <v>13350000</v>
      </c>
      <c r="Y27" s="24"/>
      <c r="Z27" s="21">
        <f t="shared" si="10"/>
        <v>13350000</v>
      </c>
      <c r="AA27" s="178"/>
      <c r="AB27" s="176"/>
      <c r="AC27" s="172"/>
      <c r="AD27" s="174"/>
      <c r="AE27" s="26"/>
      <c r="AF27" s="27"/>
      <c r="AG27" s="28" t="str">
        <f t="shared" si="5"/>
        <v>TRUE</v>
      </c>
      <c r="AH27" s="7" t="str">
        <f t="shared" si="11"/>
        <v xml:space="preserve">   -   </v>
      </c>
    </row>
    <row r="28" spans="1:34" ht="28.05" customHeight="1">
      <c r="A28" s="14"/>
      <c r="B28" s="14"/>
      <c r="C28" s="14" t="b">
        <v>0</v>
      </c>
      <c r="D28" s="14"/>
      <c r="E28" s="14"/>
      <c r="F28" s="15"/>
      <c r="G28" s="16"/>
      <c r="H28" s="17"/>
      <c r="I28" s="16"/>
      <c r="J28" s="16"/>
      <c r="K28" s="18" t="str">
        <f t="shared" ca="1" si="6"/>
        <v/>
      </c>
      <c r="L28" s="19"/>
      <c r="M28" s="19"/>
      <c r="N28" s="19"/>
      <c r="O28" s="16"/>
      <c r="P28" s="16"/>
      <c r="Q28" s="20" t="e">
        <f>VLOOKUP(O28, '[1]لیست محصولات شهریور ۱۴۰۳'!B:C,2,0)</f>
        <v>#N/A</v>
      </c>
      <c r="R28" s="16"/>
      <c r="S28" s="19" t="e">
        <f>VLOOKUP(O28, '[1]لیست محصولات شهریور ۱۴۰۳'!B:F,5,0)</f>
        <v>#N/A</v>
      </c>
      <c r="T28" s="21" t="e">
        <f>VLOOKUP(O28, '[1]لیست محصولات شهریور ۱۴۰۳'!B:G,6,0)</f>
        <v>#N/A</v>
      </c>
      <c r="U28" s="22"/>
      <c r="V28" s="23">
        <f t="shared" si="7"/>
        <v>0</v>
      </c>
      <c r="W28" s="19">
        <f t="shared" si="8"/>
        <v>0</v>
      </c>
      <c r="X28" s="21" t="e">
        <f t="shared" si="9"/>
        <v>#N/A</v>
      </c>
      <c r="Y28" s="24"/>
      <c r="Z28" s="21" t="e">
        <f t="shared" si="10"/>
        <v>#N/A</v>
      </c>
      <c r="AA28" s="25"/>
      <c r="AB28" s="20"/>
      <c r="AC28" s="26"/>
      <c r="AD28" s="65"/>
      <c r="AE28" s="26"/>
      <c r="AF28" s="27"/>
      <c r="AG28" s="28" t="str">
        <f t="shared" si="5"/>
        <v>FALSE</v>
      </c>
      <c r="AH28" s="7" t="str">
        <f t="shared" si="11"/>
        <v xml:space="preserve">   -   </v>
      </c>
    </row>
    <row r="29" spans="1:34" ht="28.05" customHeight="1">
      <c r="A29" s="14"/>
      <c r="B29" s="14"/>
      <c r="C29" s="14" t="b">
        <v>0</v>
      </c>
      <c r="D29" s="14"/>
      <c r="E29" s="14"/>
      <c r="F29" s="15"/>
      <c r="G29" s="16"/>
      <c r="H29" s="17"/>
      <c r="I29" s="16"/>
      <c r="J29" s="16"/>
      <c r="K29" s="18" t="str">
        <f t="shared" ca="1" si="6"/>
        <v/>
      </c>
      <c r="L29" s="19"/>
      <c r="M29" s="19"/>
      <c r="N29" s="19"/>
      <c r="O29" s="16"/>
      <c r="P29" s="16"/>
      <c r="Q29" s="20" t="e">
        <f>VLOOKUP(O29, '[1]لیست محصولات شهریور ۱۴۰۳'!B:C,2,0)</f>
        <v>#N/A</v>
      </c>
      <c r="R29" s="16"/>
      <c r="S29" s="19" t="e">
        <f>VLOOKUP(O29, '[1]لیست محصولات شهریور ۱۴۰۳'!B:F,5,0)</f>
        <v>#N/A</v>
      </c>
      <c r="T29" s="21" t="e">
        <f>VLOOKUP(O29, '[1]لیست محصولات شهریور ۱۴۰۳'!B:G,6,0)</f>
        <v>#N/A</v>
      </c>
      <c r="U29" s="22"/>
      <c r="V29" s="23">
        <f t="shared" si="7"/>
        <v>0</v>
      </c>
      <c r="W29" s="19">
        <f t="shared" si="8"/>
        <v>0</v>
      </c>
      <c r="X29" s="21" t="e">
        <f t="shared" si="9"/>
        <v>#N/A</v>
      </c>
      <c r="Y29" s="24"/>
      <c r="Z29" s="21" t="e">
        <f t="shared" si="10"/>
        <v>#N/A</v>
      </c>
      <c r="AA29" s="25"/>
      <c r="AB29" s="20"/>
      <c r="AC29" s="26"/>
      <c r="AD29" s="65"/>
      <c r="AE29" s="26"/>
      <c r="AF29" s="27"/>
      <c r="AG29" s="28" t="str">
        <f t="shared" si="5"/>
        <v>FALSE</v>
      </c>
      <c r="AH29" s="7" t="str">
        <f t="shared" si="11"/>
        <v xml:space="preserve">   -   </v>
      </c>
    </row>
    <row r="30" spans="1:34" ht="28.05" customHeight="1">
      <c r="A30" s="14"/>
      <c r="B30" s="14"/>
      <c r="C30" s="14" t="b">
        <v>0</v>
      </c>
      <c r="D30" s="14"/>
      <c r="E30" s="14" t="b">
        <v>0</v>
      </c>
      <c r="F30" s="15"/>
      <c r="G30" s="16"/>
      <c r="H30" s="17"/>
      <c r="I30" s="16"/>
      <c r="J30" s="16"/>
      <c r="K30" s="18" t="str">
        <f t="shared" ca="1" si="6"/>
        <v/>
      </c>
      <c r="L30" s="19"/>
      <c r="M30" s="19"/>
      <c r="N30" s="19"/>
      <c r="O30" s="16"/>
      <c r="P30" s="16"/>
      <c r="Q30" s="20" t="e">
        <f>VLOOKUP(O30, '[1]لیست محصولات شهریور ۱۴۰۳'!B:C,2,0)</f>
        <v>#N/A</v>
      </c>
      <c r="R30" s="16"/>
      <c r="S30" s="19" t="e">
        <f>VLOOKUP(O30, '[1]لیست محصولات شهریور ۱۴۰۳'!B:F,5,0)</f>
        <v>#N/A</v>
      </c>
      <c r="T30" s="21" t="e">
        <f>VLOOKUP(O30, '[1]لیست محصولات شهریور ۱۴۰۳'!B:G,6,0)</f>
        <v>#N/A</v>
      </c>
      <c r="U30" s="22"/>
      <c r="V30" s="23">
        <f t="shared" si="7"/>
        <v>0</v>
      </c>
      <c r="W30" s="19">
        <f t="shared" si="8"/>
        <v>0</v>
      </c>
      <c r="X30" s="21" t="e">
        <f t="shared" si="9"/>
        <v>#N/A</v>
      </c>
      <c r="Y30" s="24"/>
      <c r="Z30" s="21" t="e">
        <f t="shared" si="10"/>
        <v>#N/A</v>
      </c>
      <c r="AA30" s="25"/>
      <c r="AB30" s="20"/>
      <c r="AC30" s="26"/>
      <c r="AD30" s="65"/>
      <c r="AE30" s="26"/>
      <c r="AF30" s="27"/>
      <c r="AG30" s="28" t="str">
        <f t="shared" si="5"/>
        <v>FALSE</v>
      </c>
      <c r="AH30" s="7" t="str">
        <f t="shared" si="11"/>
        <v xml:space="preserve">   -   </v>
      </c>
    </row>
    <row r="31" spans="1:34" ht="28.05" customHeight="1">
      <c r="A31" s="14" t="b">
        <v>0</v>
      </c>
      <c r="B31" s="14"/>
      <c r="C31" s="14" t="b">
        <v>0</v>
      </c>
      <c r="D31" s="14"/>
      <c r="E31" s="14" t="b">
        <v>0</v>
      </c>
      <c r="F31" s="15"/>
      <c r="G31" s="16"/>
      <c r="H31" s="17"/>
      <c r="I31" s="16"/>
      <c r="J31" s="16"/>
      <c r="K31" s="18" t="str">
        <f t="shared" ca="1" si="6"/>
        <v/>
      </c>
      <c r="L31" s="19"/>
      <c r="M31" s="19"/>
      <c r="N31" s="19"/>
      <c r="O31" s="16"/>
      <c r="P31" s="16"/>
      <c r="Q31" s="20" t="e">
        <f>VLOOKUP(O31, '[1]لیست محصولات شهریور ۱۴۰۳'!B:C,2,0)</f>
        <v>#N/A</v>
      </c>
      <c r="R31" s="16"/>
      <c r="S31" s="19" t="e">
        <f>VLOOKUP(O31, '[1]لیست محصولات شهریور ۱۴۰۳'!B:F,5,0)</f>
        <v>#N/A</v>
      </c>
      <c r="T31" s="21" t="e">
        <f>VLOOKUP(O31, '[1]لیست محصولات شهریور ۱۴۰۳'!B:G,6,0)</f>
        <v>#N/A</v>
      </c>
      <c r="U31" s="22"/>
      <c r="V31" s="23">
        <f t="shared" si="7"/>
        <v>0</v>
      </c>
      <c r="W31" s="19">
        <f t="shared" si="8"/>
        <v>0</v>
      </c>
      <c r="X31" s="21" t="e">
        <f t="shared" si="9"/>
        <v>#N/A</v>
      </c>
      <c r="Y31" s="24"/>
      <c r="Z31" s="21" t="e">
        <f t="shared" si="10"/>
        <v>#N/A</v>
      </c>
      <c r="AA31" s="25"/>
      <c r="AB31" s="20"/>
      <c r="AC31" s="26"/>
      <c r="AD31" s="65"/>
      <c r="AE31" s="26"/>
      <c r="AF31" s="27"/>
      <c r="AG31" s="28" t="str">
        <f t="shared" si="5"/>
        <v>FALSE</v>
      </c>
      <c r="AH31" s="7" t="str">
        <f t="shared" si="11"/>
        <v xml:space="preserve">   -   </v>
      </c>
    </row>
    <row r="32" spans="1:34" ht="28.05" customHeight="1">
      <c r="A32" s="14"/>
      <c r="B32" s="14"/>
      <c r="C32" s="14"/>
      <c r="D32" s="14"/>
      <c r="E32" s="14"/>
      <c r="F32" s="15"/>
      <c r="G32" s="16"/>
      <c r="H32" s="17"/>
      <c r="I32" s="16"/>
      <c r="J32" s="16"/>
      <c r="K32" s="18" t="str">
        <f t="shared" ca="1" si="6"/>
        <v/>
      </c>
      <c r="L32" s="19"/>
      <c r="M32" s="19"/>
      <c r="N32" s="19"/>
      <c r="O32" s="16"/>
      <c r="P32" s="16"/>
      <c r="Q32" s="20" t="e">
        <f>VLOOKUP(O32, '[1]لیست محصولات شهریور ۱۴۰۳'!B:C,2,0)</f>
        <v>#N/A</v>
      </c>
      <c r="R32" s="16"/>
      <c r="S32" s="19" t="e">
        <f>VLOOKUP(O32, '[1]لیست محصولات شهریور ۱۴۰۳'!B:F,5,0)</f>
        <v>#N/A</v>
      </c>
      <c r="T32" s="21" t="e">
        <f>VLOOKUP(O32, '[1]لیست محصولات شهریور ۱۴۰۳'!B:G,6,0)</f>
        <v>#N/A</v>
      </c>
      <c r="U32" s="22"/>
      <c r="V32" s="23">
        <f t="shared" si="7"/>
        <v>0</v>
      </c>
      <c r="W32" s="19">
        <f t="shared" si="8"/>
        <v>0</v>
      </c>
      <c r="X32" s="21" t="e">
        <f t="shared" si="9"/>
        <v>#N/A</v>
      </c>
      <c r="Y32" s="24"/>
      <c r="Z32" s="21" t="e">
        <f t="shared" si="10"/>
        <v>#N/A</v>
      </c>
      <c r="AA32" s="25"/>
      <c r="AB32" s="20"/>
      <c r="AC32" s="26"/>
      <c r="AD32" s="65"/>
      <c r="AE32" s="26"/>
      <c r="AF32" s="27"/>
      <c r="AG32" s="28" t="str">
        <f t="shared" si="5"/>
        <v>FALSE</v>
      </c>
      <c r="AH32" s="7" t="str">
        <f t="shared" si="11"/>
        <v xml:space="preserve">   -   </v>
      </c>
    </row>
    <row r="33" spans="1:34" ht="28.05" customHeight="1">
      <c r="A33" s="14"/>
      <c r="B33" s="14"/>
      <c r="C33" s="14"/>
      <c r="D33" s="14"/>
      <c r="E33" s="14"/>
      <c r="F33" s="15"/>
      <c r="G33" s="16"/>
      <c r="H33" s="17"/>
      <c r="I33" s="16"/>
      <c r="J33" s="16"/>
      <c r="K33" s="18" t="str">
        <f t="shared" ca="1" si="6"/>
        <v/>
      </c>
      <c r="L33" s="19"/>
      <c r="M33" s="19"/>
      <c r="N33" s="19"/>
      <c r="O33" s="16"/>
      <c r="P33" s="16"/>
      <c r="Q33" s="20" t="e">
        <f>VLOOKUP(O33, '[1]لیست محصولات شهریور ۱۴۰۳'!B:C,2,0)</f>
        <v>#N/A</v>
      </c>
      <c r="R33" s="16"/>
      <c r="S33" s="19" t="e">
        <f>VLOOKUP(O33, '[1]لیست محصولات شهریور ۱۴۰۳'!B:F,5,0)</f>
        <v>#N/A</v>
      </c>
      <c r="T33" s="21" t="e">
        <f>VLOOKUP(O33, '[1]لیست محصولات شهریور ۱۴۰۳'!B:G,6,0)</f>
        <v>#N/A</v>
      </c>
      <c r="U33" s="22"/>
      <c r="V33" s="23">
        <f t="shared" si="7"/>
        <v>0</v>
      </c>
      <c r="W33" s="19">
        <f t="shared" si="8"/>
        <v>0</v>
      </c>
      <c r="X33" s="21" t="e">
        <f t="shared" si="9"/>
        <v>#N/A</v>
      </c>
      <c r="Y33" s="24"/>
      <c r="Z33" s="21" t="e">
        <f t="shared" si="10"/>
        <v>#N/A</v>
      </c>
      <c r="AA33" s="25"/>
      <c r="AB33" s="20"/>
      <c r="AC33" s="26"/>
      <c r="AD33" s="65"/>
      <c r="AE33" s="26"/>
      <c r="AF33" s="27"/>
      <c r="AG33" s="28" t="str">
        <f t="shared" si="5"/>
        <v>FALSE</v>
      </c>
      <c r="AH33" s="7" t="str">
        <f t="shared" si="11"/>
        <v xml:space="preserve">   -   </v>
      </c>
    </row>
    <row r="34" spans="1:34" ht="28.05" customHeight="1">
      <c r="A34" s="14"/>
      <c r="B34" s="14"/>
      <c r="C34" s="14"/>
      <c r="D34" s="14"/>
      <c r="E34" s="14"/>
      <c r="F34" s="15"/>
      <c r="G34" s="16"/>
      <c r="H34" s="17"/>
      <c r="I34" s="16"/>
      <c r="J34" s="16"/>
      <c r="K34" s="18" t="str">
        <f t="shared" ca="1" si="6"/>
        <v/>
      </c>
      <c r="L34" s="19"/>
      <c r="M34" s="19"/>
      <c r="N34" s="19"/>
      <c r="O34" s="16"/>
      <c r="P34" s="16"/>
      <c r="Q34" s="20" t="e">
        <f>VLOOKUP(O34, '[1]لیست محصولات شهریور ۱۴۰۳'!B:C,2,0)</f>
        <v>#N/A</v>
      </c>
      <c r="R34" s="16"/>
      <c r="S34" s="19" t="e">
        <f>VLOOKUP(O34, '[1]لیست محصولات شهریور ۱۴۰۳'!B:F,5,0)</f>
        <v>#N/A</v>
      </c>
      <c r="T34" s="21" t="e">
        <f>VLOOKUP(O34, '[1]لیست محصولات شهریور ۱۴۰۳'!B:G,6,0)</f>
        <v>#N/A</v>
      </c>
      <c r="U34" s="22"/>
      <c r="V34" s="23">
        <f t="shared" si="7"/>
        <v>0</v>
      </c>
      <c r="W34" s="19">
        <f t="shared" si="8"/>
        <v>0</v>
      </c>
      <c r="X34" s="21" t="e">
        <f t="shared" si="9"/>
        <v>#N/A</v>
      </c>
      <c r="Y34" s="24"/>
      <c r="Z34" s="21" t="e">
        <f t="shared" si="10"/>
        <v>#N/A</v>
      </c>
      <c r="AA34" s="25"/>
      <c r="AB34" s="20"/>
      <c r="AC34" s="26"/>
      <c r="AD34" s="65"/>
      <c r="AE34" s="26"/>
      <c r="AF34" s="27"/>
      <c r="AG34" s="28" t="str">
        <f t="shared" si="5"/>
        <v>FALSE</v>
      </c>
      <c r="AH34" s="7" t="str">
        <f t="shared" si="11"/>
        <v xml:space="preserve">   -   </v>
      </c>
    </row>
    <row r="35" spans="1:34" ht="28.05" customHeight="1">
      <c r="A35" s="14"/>
      <c r="B35" s="14"/>
      <c r="C35" s="14"/>
      <c r="D35" s="14"/>
      <c r="E35" s="14"/>
      <c r="F35" s="15"/>
      <c r="G35" s="16"/>
      <c r="H35" s="17"/>
      <c r="I35" s="16"/>
      <c r="J35" s="16"/>
      <c r="K35" s="18" t="str">
        <f t="shared" ca="1" si="6"/>
        <v/>
      </c>
      <c r="L35" s="19"/>
      <c r="M35" s="19"/>
      <c r="N35" s="19"/>
      <c r="O35" s="16"/>
      <c r="P35" s="16"/>
      <c r="Q35" s="20" t="e">
        <f>VLOOKUP(O35, '[1]لیست محصولات شهریور ۱۴۰۳'!B:C,2,0)</f>
        <v>#N/A</v>
      </c>
      <c r="R35" s="16"/>
      <c r="S35" s="19" t="e">
        <f>VLOOKUP(O35, '[1]لیست محصولات شهریور ۱۴۰۳'!B:F,5,0)</f>
        <v>#N/A</v>
      </c>
      <c r="T35" s="21" t="e">
        <f>VLOOKUP(O35, '[1]لیست محصولات شهریور ۱۴۰۳'!B:G,6,0)</f>
        <v>#N/A</v>
      </c>
      <c r="U35" s="22"/>
      <c r="V35" s="23">
        <f t="shared" si="7"/>
        <v>0</v>
      </c>
      <c r="W35" s="19">
        <f t="shared" si="8"/>
        <v>0</v>
      </c>
      <c r="X35" s="21" t="e">
        <f t="shared" si="9"/>
        <v>#N/A</v>
      </c>
      <c r="Y35" s="24"/>
      <c r="Z35" s="21" t="e">
        <f t="shared" si="10"/>
        <v>#N/A</v>
      </c>
      <c r="AA35" s="25"/>
      <c r="AB35" s="20"/>
      <c r="AC35" s="26"/>
      <c r="AD35" s="65"/>
      <c r="AE35" s="26"/>
      <c r="AF35" s="27"/>
      <c r="AG35" s="28" t="str">
        <f t="shared" si="5"/>
        <v>FALSE</v>
      </c>
      <c r="AH35" s="7" t="str">
        <f t="shared" si="11"/>
        <v xml:space="preserve">   -   </v>
      </c>
    </row>
    <row r="36" spans="1:34" ht="28.05" customHeight="1">
      <c r="A36" s="14"/>
      <c r="B36" s="14"/>
      <c r="C36" s="14"/>
      <c r="D36" s="14"/>
      <c r="E36" s="14"/>
      <c r="F36" s="15"/>
      <c r="G36" s="16"/>
      <c r="H36" s="17"/>
      <c r="I36" s="16"/>
      <c r="J36" s="16"/>
      <c r="K36" s="18" t="str">
        <f t="shared" ca="1" si="6"/>
        <v/>
      </c>
      <c r="L36" s="19"/>
      <c r="M36" s="19"/>
      <c r="N36" s="19"/>
      <c r="O36" s="16"/>
      <c r="P36" s="16"/>
      <c r="Q36" s="20" t="e">
        <f>VLOOKUP(O36, '[1]لیست محصولات شهریور ۱۴۰۳'!B:C,2,0)</f>
        <v>#N/A</v>
      </c>
      <c r="R36" s="16"/>
      <c r="S36" s="19" t="e">
        <f>VLOOKUP(O36, '[1]لیست محصولات شهریور ۱۴۰۳'!B:F,5,0)</f>
        <v>#N/A</v>
      </c>
      <c r="T36" s="21" t="e">
        <f>VLOOKUP(O36, '[1]لیست محصولات شهریور ۱۴۰۳'!B:G,6,0)</f>
        <v>#N/A</v>
      </c>
      <c r="U36" s="22"/>
      <c r="V36" s="23">
        <f t="shared" si="7"/>
        <v>0</v>
      </c>
      <c r="W36" s="19">
        <f t="shared" si="8"/>
        <v>0</v>
      </c>
      <c r="X36" s="21" t="e">
        <f t="shared" si="9"/>
        <v>#N/A</v>
      </c>
      <c r="Y36" s="24"/>
      <c r="Z36" s="21" t="e">
        <f t="shared" si="10"/>
        <v>#N/A</v>
      </c>
      <c r="AA36" s="25"/>
      <c r="AB36" s="20"/>
      <c r="AC36" s="26"/>
      <c r="AD36" s="65"/>
      <c r="AE36" s="26"/>
      <c r="AF36" s="27"/>
      <c r="AG36" s="28" t="str">
        <f t="shared" si="5"/>
        <v>FALSE</v>
      </c>
      <c r="AH36" s="7" t="str">
        <f t="shared" si="11"/>
        <v xml:space="preserve">   -   </v>
      </c>
    </row>
    <row r="37" spans="1:34" ht="28.05" customHeight="1">
      <c r="A37" s="14"/>
      <c r="B37" s="14"/>
      <c r="C37" s="14"/>
      <c r="D37" s="14"/>
      <c r="E37" s="14"/>
      <c r="F37" s="15"/>
      <c r="G37" s="16"/>
      <c r="H37" s="17"/>
      <c r="I37" s="16"/>
      <c r="J37" s="16"/>
      <c r="K37" s="18" t="str">
        <f t="shared" ca="1" si="6"/>
        <v/>
      </c>
      <c r="L37" s="19"/>
      <c r="M37" s="19"/>
      <c r="N37" s="19"/>
      <c r="O37" s="16"/>
      <c r="P37" s="16"/>
      <c r="Q37" s="20" t="e">
        <f>VLOOKUP(O37, '[1]لیست محصولات شهریور ۱۴۰۳'!B:C,2,0)</f>
        <v>#N/A</v>
      </c>
      <c r="R37" s="16"/>
      <c r="S37" s="19" t="e">
        <f>VLOOKUP(O37, '[1]لیست محصولات شهریور ۱۴۰۳'!B:F,5,0)</f>
        <v>#N/A</v>
      </c>
      <c r="T37" s="21" t="e">
        <f>VLOOKUP(O37, '[1]لیست محصولات شهریور ۱۴۰۳'!B:G,6,0)</f>
        <v>#N/A</v>
      </c>
      <c r="U37" s="22"/>
      <c r="V37" s="23">
        <f t="shared" si="7"/>
        <v>0</v>
      </c>
      <c r="W37" s="19">
        <f t="shared" si="8"/>
        <v>0</v>
      </c>
      <c r="X37" s="21" t="e">
        <f t="shared" si="9"/>
        <v>#N/A</v>
      </c>
      <c r="Y37" s="24"/>
      <c r="Z37" s="21" t="e">
        <f t="shared" si="10"/>
        <v>#N/A</v>
      </c>
      <c r="AA37" s="25"/>
      <c r="AB37" s="20"/>
      <c r="AC37" s="26"/>
      <c r="AD37" s="65"/>
      <c r="AE37" s="26"/>
      <c r="AF37" s="27"/>
      <c r="AG37" s="28" t="str">
        <f t="shared" si="5"/>
        <v>FALSE</v>
      </c>
      <c r="AH37" s="7" t="str">
        <f t="shared" si="11"/>
        <v xml:space="preserve">   -   </v>
      </c>
    </row>
    <row r="38" spans="1:34" ht="28.05" customHeight="1">
      <c r="A38" s="14"/>
      <c r="B38" s="14"/>
      <c r="C38" s="14"/>
      <c r="D38" s="14"/>
      <c r="E38" s="14"/>
      <c r="F38" s="15"/>
      <c r="G38" s="16"/>
      <c r="H38" s="17"/>
      <c r="I38" s="16"/>
      <c r="J38" s="16"/>
      <c r="K38" s="18" t="str">
        <f t="shared" ca="1" si="6"/>
        <v/>
      </c>
      <c r="L38" s="19"/>
      <c r="M38" s="19"/>
      <c r="N38" s="19"/>
      <c r="O38" s="16"/>
      <c r="P38" s="16"/>
      <c r="Q38" s="20" t="e">
        <f>VLOOKUP(O38, '[1]لیست محصولات شهریور ۱۴۰۳'!B:C,2,0)</f>
        <v>#N/A</v>
      </c>
      <c r="R38" s="16"/>
      <c r="S38" s="19" t="e">
        <f>VLOOKUP(O38, '[1]لیست محصولات شهریور ۱۴۰۳'!B:F,5,0)</f>
        <v>#N/A</v>
      </c>
      <c r="T38" s="21" t="e">
        <f>VLOOKUP(O38, '[1]لیست محصولات شهریور ۱۴۰۳'!B:G,6,0)</f>
        <v>#N/A</v>
      </c>
      <c r="U38" s="22"/>
      <c r="V38" s="23">
        <f t="shared" si="7"/>
        <v>0</v>
      </c>
      <c r="W38" s="19">
        <f t="shared" si="8"/>
        <v>0</v>
      </c>
      <c r="X38" s="21" t="e">
        <f t="shared" si="9"/>
        <v>#N/A</v>
      </c>
      <c r="Y38" s="24"/>
      <c r="Z38" s="21" t="e">
        <f t="shared" si="10"/>
        <v>#N/A</v>
      </c>
      <c r="AA38" s="25"/>
      <c r="AB38" s="20"/>
      <c r="AC38" s="26"/>
      <c r="AD38" s="65"/>
      <c r="AE38" s="26"/>
      <c r="AF38" s="27"/>
      <c r="AG38" s="28" t="str">
        <f t="shared" si="5"/>
        <v>FALSE</v>
      </c>
      <c r="AH38" s="7" t="str">
        <f t="shared" si="11"/>
        <v xml:space="preserve">   -   </v>
      </c>
    </row>
    <row r="39" spans="1:34" ht="28.05" customHeight="1">
      <c r="A39" s="14"/>
      <c r="B39" s="14"/>
      <c r="C39" s="14"/>
      <c r="D39" s="14"/>
      <c r="E39" s="14"/>
      <c r="F39" s="15"/>
      <c r="G39" s="16"/>
      <c r="H39" s="17"/>
      <c r="I39" s="16"/>
      <c r="J39" s="16"/>
      <c r="K39" s="18" t="str">
        <f t="shared" ca="1" si="6"/>
        <v/>
      </c>
      <c r="L39" s="19"/>
      <c r="M39" s="19"/>
      <c r="N39" s="19"/>
      <c r="O39" s="16"/>
      <c r="P39" s="16"/>
      <c r="Q39" s="20" t="e">
        <f>VLOOKUP(O39, '[1]لیست محصولات شهریور ۱۴۰۳'!B:C,2,0)</f>
        <v>#N/A</v>
      </c>
      <c r="R39" s="16"/>
      <c r="S39" s="19" t="e">
        <f>VLOOKUP(O39, '[1]لیست محصولات شهریور ۱۴۰۳'!B:F,5,0)</f>
        <v>#N/A</v>
      </c>
      <c r="T39" s="21" t="e">
        <f>VLOOKUP(O39, '[1]لیست محصولات شهریور ۱۴۰۳'!B:G,6,0)</f>
        <v>#N/A</v>
      </c>
      <c r="U39" s="22"/>
      <c r="V39" s="23">
        <f t="shared" si="7"/>
        <v>0</v>
      </c>
      <c r="W39" s="19">
        <f t="shared" si="8"/>
        <v>0</v>
      </c>
      <c r="X39" s="21" t="e">
        <f t="shared" si="9"/>
        <v>#N/A</v>
      </c>
      <c r="Y39" s="24"/>
      <c r="Z39" s="21" t="e">
        <f t="shared" si="10"/>
        <v>#N/A</v>
      </c>
      <c r="AA39" s="25"/>
      <c r="AB39" s="20"/>
      <c r="AC39" s="26"/>
      <c r="AD39" s="65"/>
      <c r="AE39" s="26"/>
      <c r="AF39" s="27"/>
      <c r="AG39" s="28" t="str">
        <f t="shared" si="5"/>
        <v>FALSE</v>
      </c>
      <c r="AH39" s="7" t="str">
        <f t="shared" si="11"/>
        <v xml:space="preserve">   -   </v>
      </c>
    </row>
    <row r="40" spans="1:34" ht="28.05" customHeight="1">
      <c r="A40" s="14"/>
      <c r="B40" s="14"/>
      <c r="C40" s="14"/>
      <c r="D40" s="14"/>
      <c r="E40" s="14"/>
      <c r="F40" s="15"/>
      <c r="G40" s="16"/>
      <c r="H40" s="17"/>
      <c r="I40" s="16"/>
      <c r="J40" s="16"/>
      <c r="K40" s="18" t="str">
        <f t="shared" ca="1" si="6"/>
        <v/>
      </c>
      <c r="L40" s="19"/>
      <c r="M40" s="19"/>
      <c r="N40" s="19"/>
      <c r="O40" s="16"/>
      <c r="P40" s="16"/>
      <c r="Q40" s="20" t="e">
        <f>VLOOKUP(O40, '[1]لیست محصولات شهریور ۱۴۰۳'!B:C,2,0)</f>
        <v>#N/A</v>
      </c>
      <c r="R40" s="16"/>
      <c r="S40" s="19" t="e">
        <f>VLOOKUP(O40, '[1]لیست محصولات شهریور ۱۴۰۳'!B:F,5,0)</f>
        <v>#N/A</v>
      </c>
      <c r="T40" s="21" t="e">
        <f>VLOOKUP(O40, '[1]لیست محصولات شهریور ۱۴۰۳'!B:G,6,0)</f>
        <v>#N/A</v>
      </c>
      <c r="U40" s="22"/>
      <c r="V40" s="23">
        <f t="shared" si="7"/>
        <v>0</v>
      </c>
      <c r="W40" s="19">
        <f t="shared" si="8"/>
        <v>0</v>
      </c>
      <c r="X40" s="21" t="e">
        <f t="shared" si="9"/>
        <v>#N/A</v>
      </c>
      <c r="Y40" s="24"/>
      <c r="Z40" s="21" t="e">
        <f t="shared" si="10"/>
        <v>#N/A</v>
      </c>
      <c r="AA40" s="25"/>
      <c r="AB40" s="20"/>
      <c r="AC40" s="26"/>
      <c r="AD40" s="65"/>
      <c r="AE40" s="26"/>
      <c r="AF40" s="27"/>
      <c r="AG40" s="28" t="str">
        <f t="shared" si="5"/>
        <v>FALSE</v>
      </c>
      <c r="AH40" s="7" t="str">
        <f t="shared" si="11"/>
        <v xml:space="preserve">   -   </v>
      </c>
    </row>
    <row r="41" spans="1:34" ht="28.05" customHeight="1">
      <c r="A41" s="14"/>
      <c r="B41" s="14"/>
      <c r="C41" s="14"/>
      <c r="D41" s="14"/>
      <c r="E41" s="14"/>
      <c r="F41" s="15"/>
      <c r="G41" s="16"/>
      <c r="H41" s="17"/>
      <c r="I41" s="16"/>
      <c r="J41" s="16"/>
      <c r="K41" s="18" t="str">
        <f t="shared" ca="1" si="6"/>
        <v/>
      </c>
      <c r="L41" s="19"/>
      <c r="M41" s="19"/>
      <c r="N41" s="19"/>
      <c r="O41" s="16"/>
      <c r="P41" s="16"/>
      <c r="Q41" s="20" t="e">
        <f>VLOOKUP(O41, '[1]لیست محصولات شهریور ۱۴۰۳'!B:C,2,0)</f>
        <v>#N/A</v>
      </c>
      <c r="R41" s="16"/>
      <c r="S41" s="19" t="e">
        <f>VLOOKUP(O41, '[1]لیست محصولات شهریور ۱۴۰۳'!B:F,5,0)</f>
        <v>#N/A</v>
      </c>
      <c r="T41" s="21" t="e">
        <f>VLOOKUP(O41, '[1]لیست محصولات شهریور ۱۴۰۳'!B:G,6,0)</f>
        <v>#N/A</v>
      </c>
      <c r="U41" s="22"/>
      <c r="V41" s="23">
        <f t="shared" si="7"/>
        <v>0</v>
      </c>
      <c r="W41" s="19">
        <f t="shared" si="8"/>
        <v>0</v>
      </c>
      <c r="X41" s="21" t="e">
        <f t="shared" si="9"/>
        <v>#N/A</v>
      </c>
      <c r="Y41" s="24"/>
      <c r="Z41" s="21" t="e">
        <f t="shared" si="10"/>
        <v>#N/A</v>
      </c>
      <c r="AA41" s="25"/>
      <c r="AB41" s="20"/>
      <c r="AC41" s="26"/>
      <c r="AD41" s="65"/>
      <c r="AE41" s="26"/>
      <c r="AF41" s="27"/>
      <c r="AG41" s="28" t="str">
        <f t="shared" si="5"/>
        <v>FALSE</v>
      </c>
      <c r="AH41" s="7" t="str">
        <f t="shared" si="11"/>
        <v xml:space="preserve">   -   </v>
      </c>
    </row>
    <row r="42" spans="1:34" ht="28.05" customHeight="1">
      <c r="A42" s="14"/>
      <c r="B42" s="14"/>
      <c r="C42" s="14"/>
      <c r="D42" s="14"/>
      <c r="E42" s="14"/>
      <c r="F42" s="15"/>
      <c r="G42" s="16"/>
      <c r="H42" s="17"/>
      <c r="I42" s="16"/>
      <c r="J42" s="16"/>
      <c r="K42" s="18" t="str">
        <f t="shared" ca="1" si="6"/>
        <v/>
      </c>
      <c r="L42" s="19"/>
      <c r="M42" s="19"/>
      <c r="N42" s="19"/>
      <c r="O42" s="16"/>
      <c r="P42" s="16"/>
      <c r="Q42" s="20" t="e">
        <f>VLOOKUP(O42, '[1]لیست محصولات شهریور ۱۴۰۳'!B:C,2,0)</f>
        <v>#N/A</v>
      </c>
      <c r="R42" s="16"/>
      <c r="S42" s="19" t="e">
        <f>VLOOKUP(O42, '[1]لیست محصولات شهریور ۱۴۰۳'!B:F,5,0)</f>
        <v>#N/A</v>
      </c>
      <c r="T42" s="21" t="e">
        <f>VLOOKUP(O42, '[1]لیست محصولات شهریور ۱۴۰۳'!B:G,6,0)</f>
        <v>#N/A</v>
      </c>
      <c r="U42" s="22"/>
      <c r="V42" s="23">
        <f t="shared" si="7"/>
        <v>0</v>
      </c>
      <c r="W42" s="19">
        <f t="shared" si="8"/>
        <v>0</v>
      </c>
      <c r="X42" s="21" t="e">
        <f t="shared" si="9"/>
        <v>#N/A</v>
      </c>
      <c r="Y42" s="24"/>
      <c r="Z42" s="21" t="e">
        <f t="shared" si="10"/>
        <v>#N/A</v>
      </c>
      <c r="AA42" s="25"/>
      <c r="AB42" s="20"/>
      <c r="AC42" s="26"/>
      <c r="AD42" s="65"/>
      <c r="AE42" s="26"/>
      <c r="AF42" s="27"/>
      <c r="AG42" s="28" t="str">
        <f t="shared" si="5"/>
        <v>FALSE</v>
      </c>
      <c r="AH42" s="7" t="str">
        <f t="shared" si="11"/>
        <v xml:space="preserve">   -   </v>
      </c>
    </row>
    <row r="43" spans="1:34" ht="28.05" customHeight="1">
      <c r="A43" s="14"/>
      <c r="B43" s="14"/>
      <c r="C43" s="14"/>
      <c r="D43" s="14"/>
      <c r="E43" s="14"/>
      <c r="F43" s="15"/>
      <c r="G43" s="16"/>
      <c r="H43" s="17"/>
      <c r="I43" s="16"/>
      <c r="J43" s="16"/>
      <c r="K43" s="18" t="str">
        <f t="shared" ca="1" si="6"/>
        <v/>
      </c>
      <c r="L43" s="19"/>
      <c r="M43" s="19"/>
      <c r="N43" s="19"/>
      <c r="O43" s="16"/>
      <c r="P43" s="16"/>
      <c r="Q43" s="20" t="e">
        <f>VLOOKUP(O43, '[1]لیست محصولات شهریور ۱۴۰۳'!B:C,2,0)</f>
        <v>#N/A</v>
      </c>
      <c r="R43" s="16"/>
      <c r="S43" s="19" t="e">
        <f>VLOOKUP(O43, '[1]لیست محصولات شهریور ۱۴۰۳'!B:F,5,0)</f>
        <v>#N/A</v>
      </c>
      <c r="T43" s="21" t="e">
        <f>VLOOKUP(O43, '[1]لیست محصولات شهریور ۱۴۰۳'!B:G,6,0)</f>
        <v>#N/A</v>
      </c>
      <c r="U43" s="22"/>
      <c r="V43" s="23">
        <f t="shared" si="7"/>
        <v>0</v>
      </c>
      <c r="W43" s="19">
        <f t="shared" si="8"/>
        <v>0</v>
      </c>
      <c r="X43" s="21" t="e">
        <f t="shared" si="9"/>
        <v>#N/A</v>
      </c>
      <c r="Y43" s="24"/>
      <c r="Z43" s="21" t="e">
        <f t="shared" si="10"/>
        <v>#N/A</v>
      </c>
      <c r="AA43" s="25"/>
      <c r="AB43" s="20"/>
      <c r="AC43" s="26"/>
      <c r="AD43" s="65"/>
      <c r="AE43" s="26"/>
      <c r="AF43" s="27"/>
      <c r="AG43" s="28" t="str">
        <f t="shared" si="5"/>
        <v>FALSE</v>
      </c>
      <c r="AH43" s="7" t="str">
        <f t="shared" si="11"/>
        <v xml:space="preserve">   -   </v>
      </c>
    </row>
    <row r="44" spans="1:34" ht="28.05" customHeight="1">
      <c r="A44" s="14"/>
      <c r="B44" s="14"/>
      <c r="C44" s="14"/>
      <c r="D44" s="14"/>
      <c r="E44" s="14"/>
      <c r="F44" s="15"/>
      <c r="G44" s="16"/>
      <c r="H44" s="17"/>
      <c r="I44" s="16"/>
      <c r="J44" s="16"/>
      <c r="K44" s="18" t="str">
        <f t="shared" ca="1" si="6"/>
        <v/>
      </c>
      <c r="L44" s="19"/>
      <c r="M44" s="19"/>
      <c r="N44" s="19"/>
      <c r="O44" s="16"/>
      <c r="P44" s="16"/>
      <c r="Q44" s="20" t="e">
        <f>VLOOKUP(O44, '[1]لیست محصولات شهریور ۱۴۰۳'!B:C,2,0)</f>
        <v>#N/A</v>
      </c>
      <c r="R44" s="16"/>
      <c r="S44" s="19" t="e">
        <f>VLOOKUP(O44, '[1]لیست محصولات شهریور ۱۴۰۳'!B:F,5,0)</f>
        <v>#N/A</v>
      </c>
      <c r="T44" s="21" t="e">
        <f>VLOOKUP(O44, '[1]لیست محصولات شهریور ۱۴۰۳'!B:G,6,0)</f>
        <v>#N/A</v>
      </c>
      <c r="U44" s="22"/>
      <c r="V44" s="23">
        <f t="shared" si="7"/>
        <v>0</v>
      </c>
      <c r="W44" s="19">
        <f t="shared" si="8"/>
        <v>0</v>
      </c>
      <c r="X44" s="21" t="e">
        <f t="shared" si="9"/>
        <v>#N/A</v>
      </c>
      <c r="Y44" s="24"/>
      <c r="Z44" s="21" t="e">
        <f t="shared" si="10"/>
        <v>#N/A</v>
      </c>
      <c r="AA44" s="25"/>
      <c r="AB44" s="20"/>
      <c r="AC44" s="26"/>
      <c r="AD44" s="65"/>
      <c r="AE44" s="26"/>
      <c r="AF44" s="27"/>
      <c r="AG44" s="28" t="str">
        <f t="shared" si="5"/>
        <v>FALSE</v>
      </c>
      <c r="AH44" s="7" t="str">
        <f t="shared" si="11"/>
        <v xml:space="preserve">   -   </v>
      </c>
    </row>
    <row r="45" spans="1:34" ht="28.05" customHeight="1">
      <c r="A45" s="14"/>
      <c r="B45" s="14"/>
      <c r="C45" s="14"/>
      <c r="D45" s="14"/>
      <c r="E45" s="14"/>
      <c r="F45" s="15"/>
      <c r="G45" s="16"/>
      <c r="H45" s="17"/>
      <c r="I45" s="16"/>
      <c r="J45" s="16"/>
      <c r="K45" s="18" t="str">
        <f t="shared" ca="1" si="6"/>
        <v/>
      </c>
      <c r="L45" s="19"/>
      <c r="M45" s="19"/>
      <c r="N45" s="19"/>
      <c r="O45" s="16"/>
      <c r="P45" s="16"/>
      <c r="Q45" s="20" t="e">
        <f>VLOOKUP(O45, '[1]لیست محصولات شهریور ۱۴۰۳'!B:C,2,0)</f>
        <v>#N/A</v>
      </c>
      <c r="R45" s="16"/>
      <c r="S45" s="19" t="e">
        <f>VLOOKUP(O45, '[1]لیست محصولات شهریور ۱۴۰۳'!B:F,5,0)</f>
        <v>#N/A</v>
      </c>
      <c r="T45" s="21" t="e">
        <f>VLOOKUP(O45, '[1]لیست محصولات شهریور ۱۴۰۳'!B:G,6,0)</f>
        <v>#N/A</v>
      </c>
      <c r="U45" s="31"/>
      <c r="V45" s="23">
        <f t="shared" si="7"/>
        <v>0</v>
      </c>
      <c r="W45" s="19">
        <f t="shared" si="8"/>
        <v>0</v>
      </c>
      <c r="X45" s="21" t="e">
        <f t="shared" si="9"/>
        <v>#N/A</v>
      </c>
      <c r="Y45" s="24"/>
      <c r="Z45" s="21" t="e">
        <f t="shared" si="10"/>
        <v>#N/A</v>
      </c>
      <c r="AA45" s="25"/>
      <c r="AB45" s="20"/>
      <c r="AC45" s="26"/>
      <c r="AD45" s="65"/>
      <c r="AE45" s="26"/>
      <c r="AF45" s="27"/>
      <c r="AG45" s="28" t="str">
        <f t="shared" si="5"/>
        <v>FALSE</v>
      </c>
      <c r="AH45" s="7" t="str">
        <f t="shared" si="11"/>
        <v xml:space="preserve">   -   </v>
      </c>
    </row>
    <row r="46" spans="1:34" ht="28.05" customHeight="1">
      <c r="A46" s="14"/>
      <c r="B46" s="14"/>
      <c r="C46" s="14"/>
      <c r="D46" s="14"/>
      <c r="E46" s="14"/>
      <c r="F46" s="15"/>
      <c r="G46" s="16"/>
      <c r="H46" s="17"/>
      <c r="I46" s="16"/>
      <c r="J46" s="16"/>
      <c r="K46" s="18" t="str">
        <f t="shared" ca="1" si="6"/>
        <v/>
      </c>
      <c r="L46" s="19"/>
      <c r="M46" s="19"/>
      <c r="N46" s="19"/>
      <c r="O46" s="16"/>
      <c r="P46" s="16"/>
      <c r="Q46" s="20" t="e">
        <f>VLOOKUP(O46, '[1]لیست محصولات شهریور ۱۴۰۳'!B:C,2,0)</f>
        <v>#N/A</v>
      </c>
      <c r="R46" s="16"/>
      <c r="S46" s="19" t="e">
        <f>VLOOKUP(O46, '[1]لیست محصولات شهریور ۱۴۰۳'!B:F,5,0)</f>
        <v>#N/A</v>
      </c>
      <c r="T46" s="21" t="e">
        <f>VLOOKUP(O46, '[1]لیست محصولات شهریور ۱۴۰۳'!B:G,6,0)</f>
        <v>#N/A</v>
      </c>
      <c r="U46" s="31"/>
      <c r="V46" s="23">
        <f t="shared" si="7"/>
        <v>0</v>
      </c>
      <c r="W46" s="19">
        <f t="shared" si="8"/>
        <v>0</v>
      </c>
      <c r="X46" s="21" t="e">
        <f t="shared" si="9"/>
        <v>#N/A</v>
      </c>
      <c r="Y46" s="24"/>
      <c r="Z46" s="21" t="e">
        <f t="shared" si="10"/>
        <v>#N/A</v>
      </c>
      <c r="AA46" s="25"/>
      <c r="AB46" s="20"/>
      <c r="AC46" s="26"/>
      <c r="AD46" s="65"/>
      <c r="AE46" s="26"/>
      <c r="AF46" s="27"/>
      <c r="AG46" s="28" t="str">
        <f t="shared" si="5"/>
        <v>FALSE</v>
      </c>
      <c r="AH46" s="7" t="str">
        <f t="shared" si="11"/>
        <v xml:space="preserve">   -   </v>
      </c>
    </row>
    <row r="47" spans="1:34" ht="28.05" customHeight="1">
      <c r="A47" s="14"/>
      <c r="B47" s="14"/>
      <c r="C47" s="14"/>
      <c r="D47" s="14"/>
      <c r="E47" s="14"/>
      <c r="F47" s="15"/>
      <c r="G47" s="16"/>
      <c r="H47" s="17"/>
      <c r="I47" s="16"/>
      <c r="J47" s="16"/>
      <c r="K47" s="18" t="str">
        <f t="shared" ca="1" si="6"/>
        <v/>
      </c>
      <c r="L47" s="19"/>
      <c r="M47" s="19"/>
      <c r="N47" s="19"/>
      <c r="O47" s="16"/>
      <c r="P47" s="16"/>
      <c r="Q47" s="20" t="e">
        <f>VLOOKUP(O47, '[1]لیست محصولات شهریور ۱۴۰۳'!B:C,2,0)</f>
        <v>#N/A</v>
      </c>
      <c r="R47" s="16"/>
      <c r="S47" s="19" t="e">
        <f>VLOOKUP(O47, '[1]لیست محصولات شهریور ۱۴۰۳'!B:F,5,0)</f>
        <v>#N/A</v>
      </c>
      <c r="T47" s="21" t="e">
        <f>VLOOKUP(O47, '[1]لیست محصولات شهریور ۱۴۰۳'!B:G,6,0)</f>
        <v>#N/A</v>
      </c>
      <c r="U47" s="22"/>
      <c r="V47" s="23">
        <f t="shared" si="7"/>
        <v>0</v>
      </c>
      <c r="W47" s="19">
        <f t="shared" si="8"/>
        <v>0</v>
      </c>
      <c r="X47" s="21" t="e">
        <f t="shared" si="9"/>
        <v>#N/A</v>
      </c>
      <c r="Y47" s="24"/>
      <c r="Z47" s="21" t="e">
        <f t="shared" si="10"/>
        <v>#N/A</v>
      </c>
      <c r="AA47" s="25"/>
      <c r="AB47" s="20"/>
      <c r="AC47" s="26"/>
      <c r="AD47" s="65"/>
      <c r="AE47" s="26"/>
      <c r="AF47" s="27"/>
      <c r="AG47" s="28" t="str">
        <f t="shared" si="5"/>
        <v>FALSE</v>
      </c>
      <c r="AH47" s="7" t="str">
        <f t="shared" si="11"/>
        <v xml:space="preserve">   -   </v>
      </c>
    </row>
    <row r="48" spans="1:34" ht="28.05" customHeight="1">
      <c r="A48" s="14" t="b">
        <v>0</v>
      </c>
      <c r="B48" s="14"/>
      <c r="C48" s="14"/>
      <c r="D48" s="14"/>
      <c r="E48" s="14"/>
      <c r="F48" s="15"/>
      <c r="G48" s="16"/>
      <c r="H48" s="17"/>
      <c r="I48" s="16"/>
      <c r="J48" s="16"/>
      <c r="K48" s="18" t="str">
        <f t="shared" ca="1" si="6"/>
        <v/>
      </c>
      <c r="L48" s="19"/>
      <c r="M48" s="19"/>
      <c r="N48" s="19"/>
      <c r="O48" s="16"/>
      <c r="P48" s="16"/>
      <c r="Q48" s="20" t="e">
        <f>VLOOKUP(O48, '[1]لیست محصولات شهریور ۱۴۰۳'!B:C,2,0)</f>
        <v>#N/A</v>
      </c>
      <c r="R48" s="16"/>
      <c r="S48" s="19" t="e">
        <f>VLOOKUP(O48, '[1]لیست محصولات شهریور ۱۴۰۳'!B:F,5,0)</f>
        <v>#N/A</v>
      </c>
      <c r="T48" s="21" t="e">
        <f>VLOOKUP(O48, '[1]لیست محصولات شهریور ۱۴۰۳'!B:G,6,0)</f>
        <v>#N/A</v>
      </c>
      <c r="U48" s="22"/>
      <c r="V48" s="23">
        <f t="shared" si="7"/>
        <v>0</v>
      </c>
      <c r="W48" s="19">
        <f t="shared" si="8"/>
        <v>0</v>
      </c>
      <c r="X48" s="21" t="e">
        <f t="shared" si="9"/>
        <v>#N/A</v>
      </c>
      <c r="Y48" s="24"/>
      <c r="Z48" s="21" t="e">
        <f t="shared" si="10"/>
        <v>#N/A</v>
      </c>
      <c r="AA48" s="25"/>
      <c r="AB48" s="20"/>
      <c r="AC48" s="26"/>
      <c r="AD48" s="65"/>
      <c r="AE48" s="26"/>
      <c r="AF48" s="27"/>
      <c r="AG48" s="28" t="str">
        <f t="shared" si="5"/>
        <v>FALSE</v>
      </c>
      <c r="AH48" s="7" t="str">
        <f t="shared" si="11"/>
        <v xml:space="preserve">   -   </v>
      </c>
    </row>
    <row r="49" spans="1:34" ht="28.05" customHeight="1">
      <c r="A49" s="14"/>
      <c r="B49" s="14"/>
      <c r="C49" s="14"/>
      <c r="D49" s="14"/>
      <c r="E49" s="14" t="b">
        <v>0</v>
      </c>
      <c r="F49" s="15"/>
      <c r="G49" s="16"/>
      <c r="H49" s="17"/>
      <c r="I49" s="16"/>
      <c r="J49" s="16"/>
      <c r="K49" s="18" t="str">
        <f t="shared" ca="1" si="6"/>
        <v/>
      </c>
      <c r="L49" s="19"/>
      <c r="M49" s="19"/>
      <c r="N49" s="19"/>
      <c r="O49" s="16"/>
      <c r="P49" s="16"/>
      <c r="Q49" s="20" t="e">
        <f>VLOOKUP(O49, '[1]لیست محصولات شهریور ۱۴۰۳'!B:C,2,0)</f>
        <v>#N/A</v>
      </c>
      <c r="R49" s="16"/>
      <c r="S49" s="19" t="e">
        <f>VLOOKUP(O49, '[1]لیست محصولات شهریور ۱۴۰۳'!B:F,5,0)</f>
        <v>#N/A</v>
      </c>
      <c r="T49" s="21" t="e">
        <f>VLOOKUP(O49, '[1]لیست محصولات شهریور ۱۴۰۳'!B:G,6,0)</f>
        <v>#N/A</v>
      </c>
      <c r="U49" s="22"/>
      <c r="V49" s="23">
        <f t="shared" si="7"/>
        <v>0</v>
      </c>
      <c r="W49" s="19">
        <f t="shared" si="8"/>
        <v>0</v>
      </c>
      <c r="X49" s="21" t="e">
        <f t="shared" si="9"/>
        <v>#N/A</v>
      </c>
      <c r="Y49" s="24"/>
      <c r="Z49" s="21" t="e">
        <f t="shared" si="10"/>
        <v>#N/A</v>
      </c>
      <c r="AA49" s="25"/>
      <c r="AB49" s="20"/>
      <c r="AC49" s="26"/>
      <c r="AD49" s="65"/>
      <c r="AE49" s="26"/>
      <c r="AF49" s="27"/>
      <c r="AG49" s="28" t="str">
        <f t="shared" si="5"/>
        <v>FALSE</v>
      </c>
      <c r="AH49" s="7" t="str">
        <f t="shared" si="11"/>
        <v xml:space="preserve">   -   </v>
      </c>
    </row>
    <row r="50" spans="1:34" ht="28.05" customHeight="1">
      <c r="A50" s="14"/>
      <c r="B50" s="14"/>
      <c r="C50" s="14" t="b">
        <v>0</v>
      </c>
      <c r="D50" s="14"/>
      <c r="E50" s="14"/>
      <c r="F50" s="15"/>
      <c r="G50" s="16"/>
      <c r="H50" s="17"/>
      <c r="I50" s="16"/>
      <c r="J50" s="16"/>
      <c r="K50" s="18" t="str">
        <f t="shared" ca="1" si="6"/>
        <v/>
      </c>
      <c r="L50" s="19"/>
      <c r="M50" s="19"/>
      <c r="N50" s="19"/>
      <c r="O50" s="16"/>
      <c r="P50" s="16"/>
      <c r="Q50" s="20" t="e">
        <f>VLOOKUP(O50, '[1]لیست محصولات شهریور ۱۴۰۳'!B:C,2,0)</f>
        <v>#N/A</v>
      </c>
      <c r="R50" s="16"/>
      <c r="S50" s="19" t="e">
        <f>VLOOKUP(O50, '[1]لیست محصولات شهریور ۱۴۰۳'!B:F,5,0)</f>
        <v>#N/A</v>
      </c>
      <c r="T50" s="21" t="e">
        <f>VLOOKUP(O50, '[1]لیست محصولات شهریور ۱۴۰۳'!B:G,6,0)</f>
        <v>#N/A</v>
      </c>
      <c r="U50" s="31"/>
      <c r="V50" s="23">
        <f t="shared" si="7"/>
        <v>0</v>
      </c>
      <c r="W50" s="19">
        <f t="shared" si="8"/>
        <v>0</v>
      </c>
      <c r="X50" s="21" t="e">
        <f t="shared" si="9"/>
        <v>#N/A</v>
      </c>
      <c r="Y50" s="24"/>
      <c r="Z50" s="21" t="e">
        <f t="shared" si="10"/>
        <v>#N/A</v>
      </c>
      <c r="AA50" s="25"/>
      <c r="AB50" s="20"/>
      <c r="AC50" s="26"/>
      <c r="AD50" s="65"/>
      <c r="AE50" s="26"/>
      <c r="AF50" s="27"/>
      <c r="AG50" s="28" t="str">
        <f t="shared" si="5"/>
        <v>FALSE</v>
      </c>
      <c r="AH50" s="7" t="str">
        <f t="shared" si="11"/>
        <v xml:space="preserve">   -   </v>
      </c>
    </row>
    <row r="51" spans="1:34" ht="28.05" customHeight="1">
      <c r="A51" s="14" t="b">
        <v>0</v>
      </c>
      <c r="B51" s="14"/>
      <c r="C51" s="14" t="b">
        <v>0</v>
      </c>
      <c r="D51" s="14"/>
      <c r="E51" s="14" t="b">
        <v>0</v>
      </c>
      <c r="F51" s="15"/>
      <c r="G51" s="16"/>
      <c r="H51" s="17"/>
      <c r="I51" s="16"/>
      <c r="J51" s="16"/>
      <c r="K51" s="18" t="str">
        <f t="shared" ca="1" si="6"/>
        <v/>
      </c>
      <c r="L51" s="19"/>
      <c r="M51" s="19"/>
      <c r="N51" s="19"/>
      <c r="O51" s="16"/>
      <c r="P51" s="16"/>
      <c r="Q51" s="20" t="e">
        <f>VLOOKUP(O51, '[1]لیست محصولات شهریور ۱۴۰۳'!B:C,2,0)</f>
        <v>#N/A</v>
      </c>
      <c r="R51" s="16"/>
      <c r="S51" s="19" t="e">
        <f>VLOOKUP(O51, '[1]لیست محصولات شهریور ۱۴۰۳'!B:F,5,0)</f>
        <v>#N/A</v>
      </c>
      <c r="T51" s="21" t="e">
        <f>VLOOKUP(O51, '[1]لیست محصولات شهریور ۱۴۰۳'!B:G,6,0)</f>
        <v>#N/A</v>
      </c>
      <c r="U51" s="22"/>
      <c r="V51" s="23">
        <f t="shared" si="7"/>
        <v>0</v>
      </c>
      <c r="W51" s="19">
        <f t="shared" si="8"/>
        <v>0</v>
      </c>
      <c r="X51" s="21" t="e">
        <f t="shared" si="9"/>
        <v>#N/A</v>
      </c>
      <c r="Y51" s="24"/>
      <c r="Z51" s="21" t="e">
        <f t="shared" si="10"/>
        <v>#N/A</v>
      </c>
      <c r="AA51" s="25"/>
      <c r="AB51" s="20"/>
      <c r="AC51" s="26"/>
      <c r="AD51" s="65"/>
      <c r="AE51" s="26"/>
      <c r="AF51" s="27"/>
      <c r="AG51" s="28" t="str">
        <f t="shared" si="5"/>
        <v>FALSE</v>
      </c>
      <c r="AH51" s="7" t="str">
        <f t="shared" si="11"/>
        <v xml:space="preserve">   -   </v>
      </c>
    </row>
    <row r="52" spans="1:34" ht="28.05" customHeight="1">
      <c r="A52" s="14"/>
      <c r="B52" s="14"/>
      <c r="C52" s="14"/>
      <c r="D52" s="14"/>
      <c r="E52" s="14"/>
      <c r="F52" s="15"/>
      <c r="G52" s="16"/>
      <c r="H52" s="17"/>
      <c r="I52" s="16"/>
      <c r="J52" s="16"/>
      <c r="K52" s="18" t="str">
        <f t="shared" ca="1" si="6"/>
        <v/>
      </c>
      <c r="L52" s="19"/>
      <c r="M52" s="19"/>
      <c r="N52" s="19"/>
      <c r="O52" s="16"/>
      <c r="P52" s="16"/>
      <c r="Q52" s="20" t="e">
        <f>VLOOKUP(O52, '[1]لیست محصولات شهریور ۱۴۰۳'!B:C,2,0)</f>
        <v>#N/A</v>
      </c>
      <c r="R52" s="16"/>
      <c r="S52" s="19" t="e">
        <f>VLOOKUP(O52, '[1]لیست محصولات شهریور ۱۴۰۳'!B:F,5,0)</f>
        <v>#N/A</v>
      </c>
      <c r="T52" s="21" t="e">
        <f>VLOOKUP(O52, '[1]لیست محصولات شهریور ۱۴۰۳'!B:G,6,0)</f>
        <v>#N/A</v>
      </c>
      <c r="U52" s="22"/>
      <c r="V52" s="23">
        <f t="shared" si="7"/>
        <v>0</v>
      </c>
      <c r="W52" s="19">
        <f t="shared" si="8"/>
        <v>0</v>
      </c>
      <c r="X52" s="21" t="e">
        <f t="shared" si="9"/>
        <v>#N/A</v>
      </c>
      <c r="Y52" s="24"/>
      <c r="Z52" s="21" t="e">
        <f t="shared" si="10"/>
        <v>#N/A</v>
      </c>
      <c r="AA52" s="25"/>
      <c r="AB52" s="20"/>
      <c r="AC52" s="26"/>
      <c r="AD52" s="65"/>
      <c r="AE52" s="26"/>
      <c r="AF52" s="27"/>
      <c r="AG52" s="28" t="str">
        <f t="shared" si="5"/>
        <v>FALSE</v>
      </c>
      <c r="AH52" s="7" t="str">
        <f t="shared" si="11"/>
        <v xml:space="preserve">   -   </v>
      </c>
    </row>
    <row r="53" spans="1:34" ht="28.05" customHeight="1">
      <c r="A53" s="14"/>
      <c r="B53" s="14"/>
      <c r="C53" s="14"/>
      <c r="D53" s="14"/>
      <c r="E53" s="14"/>
      <c r="F53" s="15"/>
      <c r="G53" s="16"/>
      <c r="H53" s="17"/>
      <c r="I53" s="16"/>
      <c r="J53" s="16"/>
      <c r="K53" s="18" t="str">
        <f t="shared" ca="1" si="6"/>
        <v/>
      </c>
      <c r="L53" s="19"/>
      <c r="M53" s="19"/>
      <c r="N53" s="19"/>
      <c r="O53" s="16"/>
      <c r="P53" s="16"/>
      <c r="Q53" s="20" t="e">
        <f>VLOOKUP(O53, '[1]لیست محصولات شهریور ۱۴۰۳'!B:C,2,0)</f>
        <v>#N/A</v>
      </c>
      <c r="R53" s="16"/>
      <c r="S53" s="19" t="e">
        <f>VLOOKUP(O53, '[1]لیست محصولات شهریور ۱۴۰۳'!B:F,5,0)</f>
        <v>#N/A</v>
      </c>
      <c r="T53" s="21" t="e">
        <f>VLOOKUP(O53, '[1]لیست محصولات شهریور ۱۴۰۳'!B:G,6,0)</f>
        <v>#N/A</v>
      </c>
      <c r="U53" s="22"/>
      <c r="V53" s="23">
        <f t="shared" si="7"/>
        <v>0</v>
      </c>
      <c r="W53" s="19">
        <f t="shared" si="8"/>
        <v>0</v>
      </c>
      <c r="X53" s="21" t="e">
        <f t="shared" si="9"/>
        <v>#N/A</v>
      </c>
      <c r="Y53" s="24"/>
      <c r="Z53" s="21" t="e">
        <f t="shared" si="10"/>
        <v>#N/A</v>
      </c>
      <c r="AA53" s="25"/>
      <c r="AB53" s="20"/>
      <c r="AC53" s="26"/>
      <c r="AD53" s="65"/>
      <c r="AE53" s="26"/>
      <c r="AF53" s="27"/>
      <c r="AG53" s="28" t="str">
        <f t="shared" si="5"/>
        <v>FALSE</v>
      </c>
      <c r="AH53" s="7" t="str">
        <f t="shared" si="11"/>
        <v xml:space="preserve">   -   </v>
      </c>
    </row>
    <row r="54" spans="1:34" ht="28.05" customHeight="1">
      <c r="A54" s="14"/>
      <c r="B54" s="14"/>
      <c r="C54" s="14"/>
      <c r="D54" s="14"/>
      <c r="E54" s="14"/>
      <c r="F54" s="15"/>
      <c r="G54" s="16"/>
      <c r="H54" s="17"/>
      <c r="I54" s="16"/>
      <c r="J54" s="16"/>
      <c r="K54" s="18" t="str">
        <f t="shared" ca="1" si="6"/>
        <v/>
      </c>
      <c r="L54" s="19"/>
      <c r="M54" s="19"/>
      <c r="N54" s="19"/>
      <c r="O54" s="16"/>
      <c r="P54" s="16"/>
      <c r="Q54" s="20" t="e">
        <f>VLOOKUP(O54, '[1]لیست محصولات شهریور ۱۴۰۳'!B:C,2,0)</f>
        <v>#N/A</v>
      </c>
      <c r="R54" s="16"/>
      <c r="S54" s="19" t="e">
        <f>VLOOKUP(O54, '[1]لیست محصولات شهریور ۱۴۰۳'!B:F,5,0)</f>
        <v>#N/A</v>
      </c>
      <c r="T54" s="21" t="e">
        <f>VLOOKUP(O54, '[1]لیست محصولات شهریور ۱۴۰۳'!B:G,6,0)</f>
        <v>#N/A</v>
      </c>
      <c r="U54" s="22"/>
      <c r="V54" s="23">
        <f t="shared" si="7"/>
        <v>0</v>
      </c>
      <c r="W54" s="19">
        <f t="shared" si="8"/>
        <v>0</v>
      </c>
      <c r="X54" s="21" t="e">
        <f t="shared" si="9"/>
        <v>#N/A</v>
      </c>
      <c r="Y54" s="24"/>
      <c r="Z54" s="21" t="e">
        <f t="shared" si="10"/>
        <v>#N/A</v>
      </c>
      <c r="AA54" s="25"/>
      <c r="AB54" s="20"/>
      <c r="AC54" s="26"/>
      <c r="AD54" s="65"/>
      <c r="AE54" s="26"/>
      <c r="AF54" s="27"/>
      <c r="AG54" s="28" t="str">
        <f t="shared" si="5"/>
        <v>FALSE</v>
      </c>
      <c r="AH54" s="7" t="str">
        <f t="shared" si="11"/>
        <v xml:space="preserve">   -   </v>
      </c>
    </row>
    <row r="55" spans="1:34" ht="28.05" customHeight="1">
      <c r="A55" s="14"/>
      <c r="B55" s="14"/>
      <c r="C55" s="14"/>
      <c r="D55" s="14"/>
      <c r="E55" s="14"/>
      <c r="F55" s="15"/>
      <c r="G55" s="16"/>
      <c r="H55" s="17"/>
      <c r="I55" s="16"/>
      <c r="J55" s="16"/>
      <c r="K55" s="18" t="str">
        <f t="shared" ca="1" si="6"/>
        <v/>
      </c>
      <c r="L55" s="19"/>
      <c r="M55" s="19"/>
      <c r="N55" s="19"/>
      <c r="O55" s="16"/>
      <c r="P55" s="16"/>
      <c r="Q55" s="20" t="e">
        <f>VLOOKUP(O55, '[1]لیست محصولات شهریور ۱۴۰۳'!B:C,2,0)</f>
        <v>#N/A</v>
      </c>
      <c r="R55" s="16"/>
      <c r="S55" s="19" t="e">
        <f>VLOOKUP(O55, '[1]لیست محصولات شهریور ۱۴۰۳'!B:F,5,0)</f>
        <v>#N/A</v>
      </c>
      <c r="T55" s="21" t="e">
        <f>VLOOKUP(O55, '[1]لیست محصولات شهریور ۱۴۰۳'!B:G,6,0)</f>
        <v>#N/A</v>
      </c>
      <c r="U55" s="31"/>
      <c r="V55" s="23">
        <f t="shared" si="7"/>
        <v>0</v>
      </c>
      <c r="W55" s="19">
        <f t="shared" si="8"/>
        <v>0</v>
      </c>
      <c r="X55" s="21" t="e">
        <f t="shared" si="9"/>
        <v>#N/A</v>
      </c>
      <c r="Y55" s="24"/>
      <c r="Z55" s="21" t="e">
        <f t="shared" si="10"/>
        <v>#N/A</v>
      </c>
      <c r="AA55" s="25"/>
      <c r="AB55" s="20"/>
      <c r="AC55" s="26"/>
      <c r="AD55" s="65"/>
      <c r="AE55" s="26"/>
      <c r="AF55" s="27"/>
      <c r="AG55" s="28" t="str">
        <f t="shared" si="5"/>
        <v>FALSE</v>
      </c>
      <c r="AH55" s="7" t="str">
        <f t="shared" si="11"/>
        <v xml:space="preserve">   -   </v>
      </c>
    </row>
    <row r="56" spans="1:34" ht="28.05" customHeight="1">
      <c r="A56" s="14"/>
      <c r="B56" s="14"/>
      <c r="C56" s="14"/>
      <c r="D56" s="14"/>
      <c r="E56" s="14"/>
      <c r="F56" s="15"/>
      <c r="G56" s="16"/>
      <c r="H56" s="17"/>
      <c r="I56" s="16"/>
      <c r="J56" s="16"/>
      <c r="K56" s="18" t="str">
        <f t="shared" ca="1" si="6"/>
        <v/>
      </c>
      <c r="L56" s="19"/>
      <c r="M56" s="19"/>
      <c r="N56" s="19"/>
      <c r="O56" s="16"/>
      <c r="P56" s="16"/>
      <c r="Q56" s="20" t="e">
        <f>VLOOKUP(O56, '[1]لیست محصولات شهریور ۱۴۰۳'!B:C,2,0)</f>
        <v>#N/A</v>
      </c>
      <c r="R56" s="16"/>
      <c r="S56" s="19" t="e">
        <f>VLOOKUP(O56, '[1]لیست محصولات شهریور ۱۴۰۳'!B:F,5,0)</f>
        <v>#N/A</v>
      </c>
      <c r="T56" s="21" t="e">
        <f>VLOOKUP(O56, '[1]لیست محصولات شهریور ۱۴۰۳'!B:G,6,0)</f>
        <v>#N/A</v>
      </c>
      <c r="U56" s="22"/>
      <c r="V56" s="23">
        <f t="shared" si="7"/>
        <v>0</v>
      </c>
      <c r="W56" s="19">
        <f t="shared" si="8"/>
        <v>0</v>
      </c>
      <c r="X56" s="21" t="e">
        <f t="shared" si="9"/>
        <v>#N/A</v>
      </c>
      <c r="Y56" s="24"/>
      <c r="Z56" s="21" t="e">
        <f t="shared" si="10"/>
        <v>#N/A</v>
      </c>
      <c r="AA56" s="25"/>
      <c r="AB56" s="20"/>
      <c r="AC56" s="26"/>
      <c r="AD56" s="65"/>
      <c r="AE56" s="26"/>
      <c r="AF56" s="27"/>
      <c r="AG56" s="28" t="str">
        <f t="shared" si="5"/>
        <v>FALSE</v>
      </c>
      <c r="AH56" s="7" t="str">
        <f t="shared" si="11"/>
        <v xml:space="preserve">   -   </v>
      </c>
    </row>
    <row r="57" spans="1:34" ht="28.05" customHeight="1">
      <c r="A57" s="14"/>
      <c r="B57" s="14"/>
      <c r="C57" s="14"/>
      <c r="D57" s="14"/>
      <c r="E57" s="14"/>
      <c r="F57" s="15"/>
      <c r="G57" s="16"/>
      <c r="H57" s="17"/>
      <c r="I57" s="16"/>
      <c r="J57" s="16"/>
      <c r="K57" s="18" t="str">
        <f t="shared" ca="1" si="6"/>
        <v/>
      </c>
      <c r="L57" s="19"/>
      <c r="M57" s="19"/>
      <c r="N57" s="19"/>
      <c r="O57" s="16"/>
      <c r="P57" s="16"/>
      <c r="Q57" s="20" t="e">
        <f>VLOOKUP(O57, '[1]لیست محصولات شهریور ۱۴۰۳'!B:C,2,0)</f>
        <v>#N/A</v>
      </c>
      <c r="R57" s="16"/>
      <c r="S57" s="19" t="e">
        <f>VLOOKUP(O57, '[1]لیست محصولات شهریور ۱۴۰۳'!B:F,5,0)</f>
        <v>#N/A</v>
      </c>
      <c r="T57" s="21" t="e">
        <f>VLOOKUP(O57, '[1]لیست محصولات شهریور ۱۴۰۳'!B:G,6,0)</f>
        <v>#N/A</v>
      </c>
      <c r="U57" s="22"/>
      <c r="V57" s="23">
        <f t="shared" si="7"/>
        <v>0</v>
      </c>
      <c r="W57" s="19">
        <f t="shared" si="8"/>
        <v>0</v>
      </c>
      <c r="X57" s="21" t="e">
        <f t="shared" si="9"/>
        <v>#N/A</v>
      </c>
      <c r="Y57" s="24"/>
      <c r="Z57" s="21" t="e">
        <f t="shared" si="10"/>
        <v>#N/A</v>
      </c>
      <c r="AA57" s="25"/>
      <c r="AB57" s="20"/>
      <c r="AC57" s="26"/>
      <c r="AD57" s="65"/>
      <c r="AE57" s="26"/>
      <c r="AF57" s="27"/>
      <c r="AG57" s="28" t="str">
        <f t="shared" si="5"/>
        <v>FALSE</v>
      </c>
      <c r="AH57" s="7" t="str">
        <f t="shared" si="11"/>
        <v xml:space="preserve">   -   </v>
      </c>
    </row>
    <row r="58" spans="1:34" ht="28.05" customHeight="1">
      <c r="A58" s="14"/>
      <c r="B58" s="14"/>
      <c r="C58" s="14"/>
      <c r="D58" s="14"/>
      <c r="E58" s="14"/>
      <c r="F58" s="15"/>
      <c r="G58" s="16"/>
      <c r="H58" s="17"/>
      <c r="I58" s="16"/>
      <c r="J58" s="16"/>
      <c r="K58" s="18" t="str">
        <f t="shared" ca="1" si="6"/>
        <v/>
      </c>
      <c r="L58" s="19"/>
      <c r="M58" s="19"/>
      <c r="N58" s="19"/>
      <c r="O58" s="16"/>
      <c r="P58" s="16"/>
      <c r="Q58" s="20" t="e">
        <f>VLOOKUP(O58, '[1]لیست محصولات شهریور ۱۴۰۳'!B:C,2,0)</f>
        <v>#N/A</v>
      </c>
      <c r="R58" s="16"/>
      <c r="S58" s="19" t="e">
        <f>VLOOKUP(O58, '[1]لیست محصولات شهریور ۱۴۰۳'!B:F,5,0)</f>
        <v>#N/A</v>
      </c>
      <c r="T58" s="21" t="e">
        <f>VLOOKUP(O58, '[1]لیست محصولات شهریور ۱۴۰۳'!B:G,6,0)</f>
        <v>#N/A</v>
      </c>
      <c r="U58" s="22"/>
      <c r="V58" s="23">
        <f t="shared" si="7"/>
        <v>0</v>
      </c>
      <c r="W58" s="19">
        <f t="shared" si="8"/>
        <v>0</v>
      </c>
      <c r="X58" s="21" t="e">
        <f t="shared" si="9"/>
        <v>#N/A</v>
      </c>
      <c r="Y58" s="24"/>
      <c r="Z58" s="21" t="e">
        <f t="shared" si="10"/>
        <v>#N/A</v>
      </c>
      <c r="AA58" s="25"/>
      <c r="AB58" s="20"/>
      <c r="AC58" s="26"/>
      <c r="AD58" s="65"/>
      <c r="AE58" s="26"/>
      <c r="AF58" s="27"/>
      <c r="AG58" s="28" t="str">
        <f t="shared" si="5"/>
        <v>FALSE</v>
      </c>
      <c r="AH58" s="7" t="str">
        <f t="shared" si="11"/>
        <v xml:space="preserve">   -   </v>
      </c>
    </row>
    <row r="59" spans="1:34" ht="28.05" customHeight="1">
      <c r="A59" s="14"/>
      <c r="B59" s="14"/>
      <c r="C59" s="14"/>
      <c r="D59" s="14"/>
      <c r="E59" s="14"/>
      <c r="F59" s="15"/>
      <c r="G59" s="16"/>
      <c r="H59" s="17"/>
      <c r="I59" s="16"/>
      <c r="J59" s="16"/>
      <c r="K59" s="18" t="str">
        <f t="shared" ca="1" si="6"/>
        <v/>
      </c>
      <c r="L59" s="19"/>
      <c r="M59" s="19"/>
      <c r="N59" s="19"/>
      <c r="O59" s="16"/>
      <c r="P59" s="16"/>
      <c r="Q59" s="20" t="e">
        <f>VLOOKUP(O59, '[1]لیست محصولات شهریور ۱۴۰۳'!B:C,2,0)</f>
        <v>#N/A</v>
      </c>
      <c r="R59" s="16"/>
      <c r="S59" s="19" t="e">
        <f>VLOOKUP(O59, '[1]لیست محصولات شهریور ۱۴۰۳'!B:F,5,0)</f>
        <v>#N/A</v>
      </c>
      <c r="T59" s="21" t="e">
        <f>VLOOKUP(O59, '[1]لیست محصولات شهریور ۱۴۰۳'!B:G,6,0)</f>
        <v>#N/A</v>
      </c>
      <c r="U59" s="22"/>
      <c r="V59" s="23">
        <f t="shared" si="7"/>
        <v>0</v>
      </c>
      <c r="W59" s="19">
        <f t="shared" si="8"/>
        <v>0</v>
      </c>
      <c r="X59" s="21" t="e">
        <f t="shared" si="9"/>
        <v>#N/A</v>
      </c>
      <c r="Y59" s="24"/>
      <c r="Z59" s="21" t="e">
        <f t="shared" si="10"/>
        <v>#N/A</v>
      </c>
      <c r="AA59" s="25"/>
      <c r="AB59" s="20"/>
      <c r="AC59" s="26"/>
      <c r="AD59" s="65"/>
      <c r="AE59" s="26"/>
      <c r="AF59" s="27"/>
      <c r="AG59" s="28" t="str">
        <f t="shared" si="5"/>
        <v>FALSE</v>
      </c>
      <c r="AH59" s="7" t="str">
        <f t="shared" si="11"/>
        <v xml:space="preserve">   -   </v>
      </c>
    </row>
    <row r="60" spans="1:34" ht="28.05" customHeight="1">
      <c r="A60" s="14"/>
      <c r="B60" s="14"/>
      <c r="C60" s="14" t="b">
        <v>0</v>
      </c>
      <c r="D60" s="14"/>
      <c r="E60" s="14"/>
      <c r="F60" s="15"/>
      <c r="G60" s="16"/>
      <c r="H60" s="17"/>
      <c r="I60" s="16"/>
      <c r="J60" s="16"/>
      <c r="K60" s="18" t="str">
        <f t="shared" ca="1" si="6"/>
        <v/>
      </c>
      <c r="L60" s="19"/>
      <c r="M60" s="19"/>
      <c r="N60" s="19"/>
      <c r="O60" s="16"/>
      <c r="P60" s="16"/>
      <c r="Q60" s="20" t="e">
        <f>VLOOKUP(O60, '[1]لیست محصولات شهریور ۱۴۰۳'!B:C,2,0)</f>
        <v>#N/A</v>
      </c>
      <c r="R60" s="16"/>
      <c r="S60" s="19" t="e">
        <f>VLOOKUP(O60, '[1]لیست محصولات شهریور ۱۴۰۳'!B:F,5,0)</f>
        <v>#N/A</v>
      </c>
      <c r="T60" s="21" t="e">
        <f>VLOOKUP(O60, '[1]لیست محصولات شهریور ۱۴۰۳'!B:G,6,0)</f>
        <v>#N/A</v>
      </c>
      <c r="U60" s="22"/>
      <c r="V60" s="23">
        <f t="shared" si="7"/>
        <v>0</v>
      </c>
      <c r="W60" s="19">
        <f t="shared" si="8"/>
        <v>0</v>
      </c>
      <c r="X60" s="21" t="e">
        <f t="shared" si="9"/>
        <v>#N/A</v>
      </c>
      <c r="Y60" s="24"/>
      <c r="Z60" s="21" t="e">
        <f t="shared" si="10"/>
        <v>#N/A</v>
      </c>
      <c r="AA60" s="25"/>
      <c r="AB60" s="20"/>
      <c r="AC60" s="26"/>
      <c r="AD60" s="65"/>
      <c r="AE60" s="26"/>
      <c r="AF60" s="27"/>
      <c r="AG60" s="28" t="str">
        <f t="shared" si="5"/>
        <v>FALSE</v>
      </c>
      <c r="AH60" s="7" t="str">
        <f t="shared" si="11"/>
        <v xml:space="preserve">   -   </v>
      </c>
    </row>
    <row r="61" spans="1:34" ht="28.05" customHeight="1">
      <c r="A61" s="14"/>
      <c r="B61" s="14"/>
      <c r="C61" s="14"/>
      <c r="D61" s="14"/>
      <c r="E61" s="14"/>
      <c r="F61" s="15"/>
      <c r="G61" s="16"/>
      <c r="H61" s="17"/>
      <c r="I61" s="16"/>
      <c r="J61" s="16"/>
      <c r="K61" s="18" t="str">
        <f t="shared" ca="1" si="6"/>
        <v/>
      </c>
      <c r="L61" s="19"/>
      <c r="M61" s="19"/>
      <c r="N61" s="19"/>
      <c r="O61" s="16"/>
      <c r="P61" s="16"/>
      <c r="Q61" s="20" t="e">
        <f>VLOOKUP(O61, '[1]لیست محصولات شهریور ۱۴۰۳'!B:C,2,0)</f>
        <v>#N/A</v>
      </c>
      <c r="R61" s="16"/>
      <c r="S61" s="19" t="e">
        <f>VLOOKUP(O61, '[1]لیست محصولات شهریور ۱۴۰۳'!B:F,5,0)</f>
        <v>#N/A</v>
      </c>
      <c r="T61" s="21" t="e">
        <f>VLOOKUP(O61, '[1]لیست محصولات شهریور ۱۴۰۳'!B:G,6,0)</f>
        <v>#N/A</v>
      </c>
      <c r="U61" s="22"/>
      <c r="V61" s="23">
        <f t="shared" si="7"/>
        <v>0</v>
      </c>
      <c r="W61" s="19">
        <f t="shared" si="8"/>
        <v>0</v>
      </c>
      <c r="X61" s="21" t="e">
        <f t="shared" si="9"/>
        <v>#N/A</v>
      </c>
      <c r="Y61" s="24"/>
      <c r="Z61" s="21" t="e">
        <f t="shared" si="10"/>
        <v>#N/A</v>
      </c>
      <c r="AA61" s="25"/>
      <c r="AB61" s="20"/>
      <c r="AC61" s="26"/>
      <c r="AD61" s="65"/>
      <c r="AE61" s="26"/>
      <c r="AF61" s="27"/>
      <c r="AG61" s="28" t="str">
        <f t="shared" si="5"/>
        <v>FALSE</v>
      </c>
      <c r="AH61" s="7" t="str">
        <f t="shared" si="11"/>
        <v xml:space="preserve">   -   </v>
      </c>
    </row>
    <row r="62" spans="1:34" ht="28.05" customHeight="1">
      <c r="A62" s="14"/>
      <c r="B62" s="14"/>
      <c r="C62" s="14"/>
      <c r="D62" s="14"/>
      <c r="E62" s="14"/>
      <c r="F62" s="15"/>
      <c r="G62" s="16"/>
      <c r="H62" s="17"/>
      <c r="I62" s="16"/>
      <c r="J62" s="16"/>
      <c r="K62" s="18" t="str">
        <f t="shared" ca="1" si="6"/>
        <v/>
      </c>
      <c r="L62" s="19"/>
      <c r="M62" s="19"/>
      <c r="N62" s="19"/>
      <c r="O62" s="16"/>
      <c r="P62" s="16"/>
      <c r="Q62" s="20" t="e">
        <f>VLOOKUP(O62, '[1]لیست محصولات شهریور ۱۴۰۳'!B:C,2,0)</f>
        <v>#N/A</v>
      </c>
      <c r="R62" s="16"/>
      <c r="S62" s="19" t="e">
        <f>VLOOKUP(O62, '[1]لیست محصولات شهریور ۱۴۰۳'!B:F,5,0)</f>
        <v>#N/A</v>
      </c>
      <c r="T62" s="21" t="e">
        <f>VLOOKUP(O62, '[1]لیست محصولات شهریور ۱۴۰۳'!B:G,6,0)</f>
        <v>#N/A</v>
      </c>
      <c r="U62" s="22"/>
      <c r="V62" s="23">
        <f t="shared" si="7"/>
        <v>0</v>
      </c>
      <c r="W62" s="19">
        <f t="shared" si="8"/>
        <v>0</v>
      </c>
      <c r="X62" s="21" t="e">
        <f t="shared" si="9"/>
        <v>#N/A</v>
      </c>
      <c r="Y62" s="24"/>
      <c r="Z62" s="21" t="e">
        <f t="shared" si="10"/>
        <v>#N/A</v>
      </c>
      <c r="AA62" s="25"/>
      <c r="AB62" s="20"/>
      <c r="AC62" s="26"/>
      <c r="AD62" s="65"/>
      <c r="AE62" s="26"/>
      <c r="AF62" s="27"/>
      <c r="AG62" s="28" t="str">
        <f t="shared" si="5"/>
        <v>FALSE</v>
      </c>
      <c r="AH62" s="7" t="str">
        <f t="shared" si="11"/>
        <v xml:space="preserve">   -   </v>
      </c>
    </row>
    <row r="63" spans="1:34" ht="28.05" customHeight="1">
      <c r="A63" s="14"/>
      <c r="B63" s="14"/>
      <c r="C63" s="14"/>
      <c r="D63" s="14"/>
      <c r="E63" s="14"/>
      <c r="F63" s="15"/>
      <c r="G63" s="16"/>
      <c r="H63" s="17"/>
      <c r="I63" s="16"/>
      <c r="J63" s="16"/>
      <c r="K63" s="18" t="str">
        <f t="shared" ca="1" si="6"/>
        <v/>
      </c>
      <c r="L63" s="19"/>
      <c r="M63" s="19"/>
      <c r="N63" s="19"/>
      <c r="O63" s="16"/>
      <c r="P63" s="16"/>
      <c r="Q63" s="20" t="e">
        <f>VLOOKUP(O63, '[1]لیست محصولات شهریور ۱۴۰۳'!B:C,2,0)</f>
        <v>#N/A</v>
      </c>
      <c r="R63" s="16"/>
      <c r="S63" s="19" t="e">
        <f>VLOOKUP(O63, '[1]لیست محصولات شهریور ۱۴۰۳'!B:F,5,0)</f>
        <v>#N/A</v>
      </c>
      <c r="T63" s="21" t="e">
        <f>VLOOKUP(O63, '[1]لیست محصولات شهریور ۱۴۰۳'!B:G,6,0)</f>
        <v>#N/A</v>
      </c>
      <c r="U63" s="22"/>
      <c r="V63" s="23">
        <f t="shared" si="7"/>
        <v>0</v>
      </c>
      <c r="W63" s="19">
        <f t="shared" si="8"/>
        <v>0</v>
      </c>
      <c r="X63" s="21" t="e">
        <f t="shared" si="9"/>
        <v>#N/A</v>
      </c>
      <c r="Y63" s="24"/>
      <c r="Z63" s="21" t="e">
        <f t="shared" si="10"/>
        <v>#N/A</v>
      </c>
      <c r="AA63" s="25"/>
      <c r="AB63" s="20"/>
      <c r="AC63" s="26"/>
      <c r="AD63" s="65"/>
      <c r="AE63" s="26"/>
      <c r="AF63" s="27"/>
      <c r="AG63" s="28" t="str">
        <f t="shared" si="5"/>
        <v>FALSE</v>
      </c>
      <c r="AH63" s="7" t="str">
        <f t="shared" si="11"/>
        <v xml:space="preserve">   -   </v>
      </c>
    </row>
    <row r="64" spans="1:34" ht="28.05" customHeight="1">
      <c r="A64" s="14"/>
      <c r="B64" s="14"/>
      <c r="C64" s="14"/>
      <c r="D64" s="14"/>
      <c r="E64" s="14"/>
      <c r="F64" s="15"/>
      <c r="G64" s="16"/>
      <c r="H64" s="17"/>
      <c r="I64" s="16"/>
      <c r="J64" s="16"/>
      <c r="K64" s="18" t="str">
        <f t="shared" ca="1" si="6"/>
        <v/>
      </c>
      <c r="L64" s="19"/>
      <c r="M64" s="19"/>
      <c r="N64" s="19"/>
      <c r="O64" s="16"/>
      <c r="P64" s="16"/>
      <c r="Q64" s="20" t="e">
        <f>VLOOKUP(O64, '[1]لیست محصولات شهریور ۱۴۰۳'!B:C,2,0)</f>
        <v>#N/A</v>
      </c>
      <c r="R64" s="16"/>
      <c r="S64" s="19" t="e">
        <f>VLOOKUP(O64, '[1]لیست محصولات شهریور ۱۴۰۳'!B:F,5,0)</f>
        <v>#N/A</v>
      </c>
      <c r="T64" s="21" t="e">
        <f>VLOOKUP(O64, '[1]لیست محصولات شهریور ۱۴۰۳'!B:G,6,0)</f>
        <v>#N/A</v>
      </c>
      <c r="U64" s="22"/>
      <c r="V64" s="23">
        <f t="shared" si="7"/>
        <v>0</v>
      </c>
      <c r="W64" s="19">
        <f t="shared" si="8"/>
        <v>0</v>
      </c>
      <c r="X64" s="21" t="e">
        <f t="shared" si="9"/>
        <v>#N/A</v>
      </c>
      <c r="Y64" s="24"/>
      <c r="Z64" s="21" t="e">
        <f t="shared" si="10"/>
        <v>#N/A</v>
      </c>
      <c r="AA64" s="25"/>
      <c r="AB64" s="20"/>
      <c r="AC64" s="26"/>
      <c r="AD64" s="65"/>
      <c r="AE64" s="26"/>
      <c r="AF64" s="27"/>
      <c r="AG64" s="28" t="str">
        <f t="shared" si="5"/>
        <v>FALSE</v>
      </c>
      <c r="AH64" s="7" t="str">
        <f t="shared" si="11"/>
        <v xml:space="preserve">   -   </v>
      </c>
    </row>
    <row r="65" spans="1:34" ht="28.05" customHeight="1">
      <c r="A65" s="14"/>
      <c r="B65" s="14"/>
      <c r="C65" s="14"/>
      <c r="D65" s="14"/>
      <c r="E65" s="14"/>
      <c r="F65" s="15"/>
      <c r="G65" s="16"/>
      <c r="H65" s="17"/>
      <c r="I65" s="16"/>
      <c r="J65" s="16"/>
      <c r="K65" s="18" t="str">
        <f t="shared" ca="1" si="6"/>
        <v/>
      </c>
      <c r="L65" s="19"/>
      <c r="M65" s="19"/>
      <c r="N65" s="19"/>
      <c r="O65" s="16"/>
      <c r="P65" s="16"/>
      <c r="Q65" s="20" t="e">
        <f>VLOOKUP(O65, '[1]لیست محصولات شهریور ۱۴۰۳'!B:C,2,0)</f>
        <v>#N/A</v>
      </c>
      <c r="R65" s="16"/>
      <c r="S65" s="19" t="e">
        <f>VLOOKUP(O65, '[1]لیست محصولات شهریور ۱۴۰۳'!B:F,5,0)</f>
        <v>#N/A</v>
      </c>
      <c r="T65" s="21" t="e">
        <f>VLOOKUP(O65, '[1]لیست محصولات شهریور ۱۴۰۳'!B:G,6,0)</f>
        <v>#N/A</v>
      </c>
      <c r="U65" s="31"/>
      <c r="V65" s="23">
        <f t="shared" si="7"/>
        <v>0</v>
      </c>
      <c r="W65" s="19">
        <f t="shared" si="8"/>
        <v>0</v>
      </c>
      <c r="X65" s="21" t="e">
        <f t="shared" si="9"/>
        <v>#N/A</v>
      </c>
      <c r="Y65" s="24"/>
      <c r="Z65" s="21" t="e">
        <f t="shared" si="10"/>
        <v>#N/A</v>
      </c>
      <c r="AA65" s="25"/>
      <c r="AB65" s="20"/>
      <c r="AC65" s="26"/>
      <c r="AD65" s="65"/>
      <c r="AE65" s="26"/>
      <c r="AF65" s="27"/>
      <c r="AG65" s="28" t="str">
        <f t="shared" si="5"/>
        <v>FALSE</v>
      </c>
      <c r="AH65" s="7" t="str">
        <f t="shared" si="11"/>
        <v xml:space="preserve">   -   </v>
      </c>
    </row>
    <row r="66" spans="1:34" ht="28.05" customHeight="1">
      <c r="A66" s="14"/>
      <c r="B66" s="14"/>
      <c r="C66" s="14"/>
      <c r="D66" s="14"/>
      <c r="E66" s="14"/>
      <c r="F66" s="15"/>
      <c r="G66" s="16"/>
      <c r="H66" s="17"/>
      <c r="I66" s="16"/>
      <c r="J66" s="16"/>
      <c r="K66" s="18" t="str">
        <f t="shared" ca="1" si="6"/>
        <v/>
      </c>
      <c r="L66" s="19"/>
      <c r="M66" s="19"/>
      <c r="N66" s="19"/>
      <c r="O66" s="16"/>
      <c r="P66" s="16"/>
      <c r="Q66" s="20" t="e">
        <f>VLOOKUP(O66, '[1]لیست محصولات شهریور ۱۴۰۳'!B:C,2,0)</f>
        <v>#N/A</v>
      </c>
      <c r="R66" s="16"/>
      <c r="S66" s="19" t="e">
        <f>VLOOKUP(O66, '[1]لیست محصولات شهریور ۱۴۰۳'!B:F,5,0)</f>
        <v>#N/A</v>
      </c>
      <c r="T66" s="21" t="e">
        <f>VLOOKUP(O66, '[1]لیست محصولات شهریور ۱۴۰۳'!B:G,6,0)</f>
        <v>#N/A</v>
      </c>
      <c r="U66" s="22"/>
      <c r="V66" s="23">
        <f t="shared" ref="V66:V129" si="12">IF(C66, P66, U66 )</f>
        <v>0</v>
      </c>
      <c r="W66" s="19">
        <f t="shared" ref="W66:W200" si="13">P66-V66</f>
        <v>0</v>
      </c>
      <c r="X66" s="21" t="e">
        <f t="shared" ref="X66:X200" si="14">P66*T66</f>
        <v>#N/A</v>
      </c>
      <c r="Y66" s="24"/>
      <c r="Z66" s="21" t="e">
        <f t="shared" ref="Z66:Z200" si="15">X66-Y66</f>
        <v>#N/A</v>
      </c>
      <c r="AA66" s="25"/>
      <c r="AB66" s="20"/>
      <c r="AC66" s="26"/>
      <c r="AD66" s="65"/>
      <c r="AE66" s="26"/>
      <c r="AF66" s="27"/>
      <c r="AG66" s="28" t="str">
        <f t="shared" ref="AG66:AG87" si="16">IF(V66=P66, "FALSE", "TRUE" )</f>
        <v>FALSE</v>
      </c>
      <c r="AH66" s="7" t="str">
        <f t="shared" si="11"/>
        <v xml:space="preserve">   -   </v>
      </c>
    </row>
    <row r="67" spans="1:34" ht="28.05" customHeight="1">
      <c r="A67" s="14"/>
      <c r="B67" s="14"/>
      <c r="C67" s="14"/>
      <c r="D67" s="14"/>
      <c r="E67" s="14"/>
      <c r="F67" s="15"/>
      <c r="G67" s="16"/>
      <c r="H67" s="17"/>
      <c r="I67" s="16"/>
      <c r="J67" s="16"/>
      <c r="K67" s="18" t="str">
        <f t="shared" ref="K67:K87" ca="1" si="17">IF(C67, TODAY(), "" )</f>
        <v/>
      </c>
      <c r="L67" s="19"/>
      <c r="M67" s="19"/>
      <c r="N67" s="19"/>
      <c r="O67" s="16"/>
      <c r="P67" s="16"/>
      <c r="Q67" s="20" t="e">
        <f>VLOOKUP(O67, '[1]لیست محصولات شهریور ۱۴۰۳'!B:C,2,0)</f>
        <v>#N/A</v>
      </c>
      <c r="R67" s="16"/>
      <c r="S67" s="19" t="e">
        <f>VLOOKUP(O67, '[1]لیست محصولات شهریور ۱۴۰۳'!B:F,5,0)</f>
        <v>#N/A</v>
      </c>
      <c r="T67" s="21" t="e">
        <f>VLOOKUP(O67, '[1]لیست محصولات شهریور ۱۴۰۳'!B:G,6,0)</f>
        <v>#N/A</v>
      </c>
      <c r="U67" s="22"/>
      <c r="V67" s="23">
        <f t="shared" si="12"/>
        <v>0</v>
      </c>
      <c r="W67" s="19">
        <f t="shared" si="13"/>
        <v>0</v>
      </c>
      <c r="X67" s="21" t="e">
        <f t="shared" si="14"/>
        <v>#N/A</v>
      </c>
      <c r="Y67" s="24"/>
      <c r="Z67" s="21" t="e">
        <f t="shared" si="15"/>
        <v>#N/A</v>
      </c>
      <c r="AA67" s="25"/>
      <c r="AB67" s="20"/>
      <c r="AC67" s="26"/>
      <c r="AD67" s="65"/>
      <c r="AE67" s="26"/>
      <c r="AF67" s="27"/>
      <c r="AG67" s="28" t="str">
        <f t="shared" si="16"/>
        <v>FALSE</v>
      </c>
      <c r="AH67" s="7" t="str">
        <f t="shared" si="11"/>
        <v xml:space="preserve">   -   </v>
      </c>
    </row>
    <row r="68" spans="1:34" ht="28.05" customHeight="1">
      <c r="A68" s="14"/>
      <c r="B68" s="14"/>
      <c r="C68" s="14"/>
      <c r="D68" s="14"/>
      <c r="E68" s="14"/>
      <c r="F68" s="15"/>
      <c r="G68" s="16"/>
      <c r="H68" s="17"/>
      <c r="I68" s="16"/>
      <c r="J68" s="16"/>
      <c r="K68" s="18" t="str">
        <f t="shared" ca="1" si="17"/>
        <v/>
      </c>
      <c r="L68" s="19"/>
      <c r="M68" s="19"/>
      <c r="N68" s="19"/>
      <c r="O68" s="16"/>
      <c r="P68" s="16"/>
      <c r="Q68" s="20" t="e">
        <f>VLOOKUP(O68, '[1]لیست محصولات شهریور ۱۴۰۳'!B:C,2,0)</f>
        <v>#N/A</v>
      </c>
      <c r="R68" s="16"/>
      <c r="S68" s="19" t="e">
        <f>VLOOKUP(O68, '[1]لیست محصولات شهریور ۱۴۰۳'!B:F,5,0)</f>
        <v>#N/A</v>
      </c>
      <c r="T68" s="21" t="e">
        <f>VLOOKUP(O68, '[1]لیست محصولات شهریور ۱۴۰۳'!B:G,6,0)</f>
        <v>#N/A</v>
      </c>
      <c r="U68" s="22"/>
      <c r="V68" s="23">
        <f t="shared" si="12"/>
        <v>0</v>
      </c>
      <c r="W68" s="19">
        <f t="shared" si="13"/>
        <v>0</v>
      </c>
      <c r="X68" s="21" t="e">
        <f t="shared" si="14"/>
        <v>#N/A</v>
      </c>
      <c r="Y68" s="24"/>
      <c r="Z68" s="21" t="e">
        <f t="shared" si="15"/>
        <v>#N/A</v>
      </c>
      <c r="AA68" s="25"/>
      <c r="AB68" s="20"/>
      <c r="AC68" s="26"/>
      <c r="AD68" s="65"/>
      <c r="AE68" s="26"/>
      <c r="AF68" s="27"/>
      <c r="AG68" s="28" t="str">
        <f t="shared" si="16"/>
        <v>FALSE</v>
      </c>
      <c r="AH68" s="7" t="str">
        <f t="shared" ref="AH68:AH131" si="18">AA68&amp;" "&amp;AB68&amp;" "&amp;N68&amp;" - "&amp;L68&amp;" "&amp;M68&amp;" "&amp;AC68</f>
        <v xml:space="preserve">   -   </v>
      </c>
    </row>
    <row r="69" spans="1:34" ht="28.05" customHeight="1">
      <c r="A69" s="14"/>
      <c r="B69" s="14"/>
      <c r="C69" s="14"/>
      <c r="D69" s="14"/>
      <c r="E69" s="14"/>
      <c r="F69" s="15"/>
      <c r="G69" s="16"/>
      <c r="H69" s="17"/>
      <c r="I69" s="16"/>
      <c r="J69" s="16"/>
      <c r="K69" s="18" t="str">
        <f t="shared" ca="1" si="17"/>
        <v/>
      </c>
      <c r="L69" s="19"/>
      <c r="M69" s="19"/>
      <c r="N69" s="19"/>
      <c r="O69" s="16"/>
      <c r="P69" s="16"/>
      <c r="Q69" s="20" t="e">
        <f>VLOOKUP(O69, '[1]لیست محصولات شهریور ۱۴۰۳'!B:C,2,0)</f>
        <v>#N/A</v>
      </c>
      <c r="R69" s="16"/>
      <c r="S69" s="19" t="e">
        <f>VLOOKUP(O69, '[1]لیست محصولات شهریور ۱۴۰۳'!B:F,5,0)</f>
        <v>#N/A</v>
      </c>
      <c r="T69" s="21" t="e">
        <f>VLOOKUP(O69, '[1]لیست محصولات شهریور ۱۴۰۳'!B:G,6,0)</f>
        <v>#N/A</v>
      </c>
      <c r="U69" s="22"/>
      <c r="V69" s="23">
        <f t="shared" si="12"/>
        <v>0</v>
      </c>
      <c r="W69" s="19">
        <f t="shared" si="13"/>
        <v>0</v>
      </c>
      <c r="X69" s="21" t="e">
        <f t="shared" si="14"/>
        <v>#N/A</v>
      </c>
      <c r="Y69" s="24"/>
      <c r="Z69" s="21" t="e">
        <f t="shared" si="15"/>
        <v>#N/A</v>
      </c>
      <c r="AA69" s="25"/>
      <c r="AB69" s="20"/>
      <c r="AC69" s="26"/>
      <c r="AD69" s="65"/>
      <c r="AE69" s="26"/>
      <c r="AF69" s="27"/>
      <c r="AG69" s="28" t="str">
        <f t="shared" si="16"/>
        <v>FALSE</v>
      </c>
      <c r="AH69" s="7" t="str">
        <f t="shared" si="18"/>
        <v xml:space="preserve">   -   </v>
      </c>
    </row>
    <row r="70" spans="1:34" ht="28.05" customHeight="1">
      <c r="A70" s="14"/>
      <c r="B70" s="14"/>
      <c r="C70" s="14"/>
      <c r="D70" s="14"/>
      <c r="E70" s="14" t="b">
        <v>0</v>
      </c>
      <c r="F70" s="15"/>
      <c r="G70" s="16"/>
      <c r="H70" s="17"/>
      <c r="I70" s="16"/>
      <c r="J70" s="16"/>
      <c r="K70" s="18" t="str">
        <f t="shared" ca="1" si="17"/>
        <v/>
      </c>
      <c r="L70" s="19"/>
      <c r="M70" s="19"/>
      <c r="N70" s="19"/>
      <c r="O70" s="16"/>
      <c r="P70" s="16"/>
      <c r="Q70" s="20" t="e">
        <f>VLOOKUP(O70, '[1]لیست محصولات شهریور ۱۴۰۳'!B:C,2,0)</f>
        <v>#N/A</v>
      </c>
      <c r="R70" s="16"/>
      <c r="S70" s="19" t="e">
        <f>VLOOKUP(O70, '[1]لیست محصولات شهریور ۱۴۰۳'!B:F,5,0)</f>
        <v>#N/A</v>
      </c>
      <c r="T70" s="21" t="e">
        <f>VLOOKUP(O70, '[1]لیست محصولات شهریور ۱۴۰۳'!B:G,6,0)</f>
        <v>#N/A</v>
      </c>
      <c r="U70" s="22"/>
      <c r="V70" s="23">
        <f t="shared" si="12"/>
        <v>0</v>
      </c>
      <c r="W70" s="19">
        <f t="shared" si="13"/>
        <v>0</v>
      </c>
      <c r="X70" s="21" t="e">
        <f t="shared" si="14"/>
        <v>#N/A</v>
      </c>
      <c r="Y70" s="24"/>
      <c r="Z70" s="21" t="e">
        <f t="shared" si="15"/>
        <v>#N/A</v>
      </c>
      <c r="AA70" s="25"/>
      <c r="AB70" s="20"/>
      <c r="AC70" s="26"/>
      <c r="AD70" s="65"/>
      <c r="AE70" s="26"/>
      <c r="AF70" s="27"/>
      <c r="AG70" s="28" t="str">
        <f t="shared" si="16"/>
        <v>FALSE</v>
      </c>
      <c r="AH70" s="7" t="str">
        <f t="shared" si="18"/>
        <v xml:space="preserve">   -   </v>
      </c>
    </row>
    <row r="71" spans="1:34" ht="28.05" customHeight="1">
      <c r="A71" s="14"/>
      <c r="B71" s="14"/>
      <c r="C71" s="14"/>
      <c r="D71" s="14"/>
      <c r="E71" s="14"/>
      <c r="F71" s="15"/>
      <c r="G71" s="16"/>
      <c r="H71" s="17"/>
      <c r="I71" s="16"/>
      <c r="J71" s="16"/>
      <c r="K71" s="18" t="str">
        <f t="shared" ca="1" si="17"/>
        <v/>
      </c>
      <c r="L71" s="19"/>
      <c r="M71" s="19"/>
      <c r="N71" s="19"/>
      <c r="O71" s="16"/>
      <c r="P71" s="16"/>
      <c r="Q71" s="20" t="e">
        <f>VLOOKUP(O71, '[1]لیست محصولات شهریور ۱۴۰۳'!B:C,2,0)</f>
        <v>#N/A</v>
      </c>
      <c r="R71" s="16"/>
      <c r="S71" s="19" t="e">
        <f>VLOOKUP(O71, '[1]لیست محصولات شهریور ۱۴۰۳'!B:F,5,0)</f>
        <v>#N/A</v>
      </c>
      <c r="T71" s="21" t="e">
        <f>VLOOKUP(O71, '[1]لیست محصولات شهریور ۱۴۰۳'!B:G,6,0)</f>
        <v>#N/A</v>
      </c>
      <c r="U71" s="22"/>
      <c r="V71" s="23">
        <f t="shared" si="12"/>
        <v>0</v>
      </c>
      <c r="W71" s="19">
        <f t="shared" si="13"/>
        <v>0</v>
      </c>
      <c r="X71" s="21" t="e">
        <f t="shared" si="14"/>
        <v>#N/A</v>
      </c>
      <c r="Y71" s="24"/>
      <c r="Z71" s="21" t="e">
        <f t="shared" si="15"/>
        <v>#N/A</v>
      </c>
      <c r="AA71" s="25"/>
      <c r="AB71" s="20"/>
      <c r="AC71" s="26"/>
      <c r="AD71" s="65"/>
      <c r="AE71" s="26"/>
      <c r="AF71" s="27"/>
      <c r="AG71" s="28" t="str">
        <f t="shared" si="16"/>
        <v>FALSE</v>
      </c>
      <c r="AH71" s="7" t="str">
        <f t="shared" si="18"/>
        <v xml:space="preserve">   -   </v>
      </c>
    </row>
    <row r="72" spans="1:34" ht="28.05" customHeight="1">
      <c r="A72" s="14"/>
      <c r="B72" s="14"/>
      <c r="C72" s="14"/>
      <c r="D72" s="14"/>
      <c r="E72" s="14"/>
      <c r="F72" s="15"/>
      <c r="G72" s="16"/>
      <c r="H72" s="17"/>
      <c r="I72" s="16"/>
      <c r="J72" s="16"/>
      <c r="K72" s="18" t="str">
        <f t="shared" ca="1" si="17"/>
        <v/>
      </c>
      <c r="L72" s="19"/>
      <c r="M72" s="19"/>
      <c r="N72" s="19"/>
      <c r="O72" s="16"/>
      <c r="P72" s="16"/>
      <c r="Q72" s="20" t="e">
        <f>VLOOKUP(O72, '[1]لیست محصولات شهریور ۱۴۰۳'!B:C,2,0)</f>
        <v>#N/A</v>
      </c>
      <c r="R72" s="16"/>
      <c r="S72" s="19" t="e">
        <f>VLOOKUP(O72, '[1]لیست محصولات شهریور ۱۴۰۳'!B:F,5,0)</f>
        <v>#N/A</v>
      </c>
      <c r="T72" s="21" t="e">
        <f>VLOOKUP(O72, '[1]لیست محصولات شهریور ۱۴۰۳'!B:G,6,0)</f>
        <v>#N/A</v>
      </c>
      <c r="U72" s="22"/>
      <c r="V72" s="23">
        <f t="shared" si="12"/>
        <v>0</v>
      </c>
      <c r="W72" s="19">
        <f t="shared" si="13"/>
        <v>0</v>
      </c>
      <c r="X72" s="21" t="e">
        <f t="shared" si="14"/>
        <v>#N/A</v>
      </c>
      <c r="Y72" s="24"/>
      <c r="Z72" s="21" t="e">
        <f t="shared" si="15"/>
        <v>#N/A</v>
      </c>
      <c r="AA72" s="25"/>
      <c r="AB72" s="20"/>
      <c r="AC72" s="26"/>
      <c r="AD72" s="65"/>
      <c r="AE72" s="26"/>
      <c r="AF72" s="27"/>
      <c r="AG72" s="28" t="str">
        <f t="shared" si="16"/>
        <v>FALSE</v>
      </c>
      <c r="AH72" s="7" t="str">
        <f t="shared" si="18"/>
        <v xml:space="preserve">   -   </v>
      </c>
    </row>
    <row r="73" spans="1:34" ht="28.05" customHeight="1">
      <c r="A73" s="14"/>
      <c r="B73" s="14"/>
      <c r="C73" s="14"/>
      <c r="D73" s="14"/>
      <c r="E73" s="14"/>
      <c r="F73" s="15"/>
      <c r="G73" s="16"/>
      <c r="H73" s="17"/>
      <c r="I73" s="16"/>
      <c r="J73" s="16"/>
      <c r="K73" s="18" t="str">
        <f t="shared" ca="1" si="17"/>
        <v/>
      </c>
      <c r="L73" s="19"/>
      <c r="M73" s="19"/>
      <c r="N73" s="19"/>
      <c r="O73" s="16"/>
      <c r="P73" s="16"/>
      <c r="Q73" s="20" t="e">
        <f>VLOOKUP(O73, '[1]لیست محصولات شهریور ۱۴۰۳'!B:C,2,0)</f>
        <v>#N/A</v>
      </c>
      <c r="R73" s="16"/>
      <c r="S73" s="19" t="e">
        <f>VLOOKUP(O73, '[1]لیست محصولات شهریور ۱۴۰۳'!B:F,5,0)</f>
        <v>#N/A</v>
      </c>
      <c r="T73" s="21" t="e">
        <f>VLOOKUP(O73, '[1]لیست محصولات شهریور ۱۴۰۳'!B:G,6,0)</f>
        <v>#N/A</v>
      </c>
      <c r="U73" s="22"/>
      <c r="V73" s="23">
        <f t="shared" si="12"/>
        <v>0</v>
      </c>
      <c r="W73" s="19">
        <f t="shared" si="13"/>
        <v>0</v>
      </c>
      <c r="X73" s="21" t="e">
        <f t="shared" si="14"/>
        <v>#N/A</v>
      </c>
      <c r="Y73" s="24"/>
      <c r="Z73" s="21" t="e">
        <f t="shared" si="15"/>
        <v>#N/A</v>
      </c>
      <c r="AA73" s="25"/>
      <c r="AB73" s="20"/>
      <c r="AC73" s="26"/>
      <c r="AD73" s="65"/>
      <c r="AE73" s="26"/>
      <c r="AF73" s="27"/>
      <c r="AG73" s="28" t="str">
        <f t="shared" si="16"/>
        <v>FALSE</v>
      </c>
      <c r="AH73" s="7" t="str">
        <f t="shared" si="18"/>
        <v xml:space="preserve">   -   </v>
      </c>
    </row>
    <row r="74" spans="1:34" ht="28.05" customHeight="1">
      <c r="A74" s="14"/>
      <c r="B74" s="14"/>
      <c r="C74" s="14"/>
      <c r="D74" s="14"/>
      <c r="E74" s="14"/>
      <c r="F74" s="15"/>
      <c r="G74" s="16"/>
      <c r="H74" s="17"/>
      <c r="I74" s="16"/>
      <c r="J74" s="16"/>
      <c r="K74" s="18" t="str">
        <f t="shared" ca="1" si="17"/>
        <v/>
      </c>
      <c r="L74" s="19"/>
      <c r="M74" s="19"/>
      <c r="N74" s="19"/>
      <c r="O74" s="16"/>
      <c r="P74" s="16"/>
      <c r="Q74" s="20" t="e">
        <f>VLOOKUP(O74, '[1]لیست محصولات شهریور ۱۴۰۳'!B:C,2,0)</f>
        <v>#N/A</v>
      </c>
      <c r="R74" s="16"/>
      <c r="S74" s="19" t="e">
        <f>VLOOKUP(O74, '[1]لیست محصولات شهریور ۱۴۰۳'!B:F,5,0)</f>
        <v>#N/A</v>
      </c>
      <c r="T74" s="21" t="e">
        <f>VLOOKUP(O74, '[1]لیست محصولات شهریور ۱۴۰۳'!B:G,6,0)</f>
        <v>#N/A</v>
      </c>
      <c r="U74" s="22"/>
      <c r="V74" s="23">
        <f t="shared" si="12"/>
        <v>0</v>
      </c>
      <c r="W74" s="19">
        <f t="shared" si="13"/>
        <v>0</v>
      </c>
      <c r="X74" s="21" t="e">
        <f t="shared" si="14"/>
        <v>#N/A</v>
      </c>
      <c r="Y74" s="24"/>
      <c r="Z74" s="21" t="e">
        <f t="shared" si="15"/>
        <v>#N/A</v>
      </c>
      <c r="AA74" s="25"/>
      <c r="AB74" s="20"/>
      <c r="AC74" s="26"/>
      <c r="AD74" s="65"/>
      <c r="AE74" s="26"/>
      <c r="AF74" s="27"/>
      <c r="AG74" s="28" t="str">
        <f t="shared" si="16"/>
        <v>FALSE</v>
      </c>
      <c r="AH74" s="7" t="str">
        <f t="shared" si="18"/>
        <v xml:space="preserve">   -   </v>
      </c>
    </row>
    <row r="75" spans="1:34" ht="28.05" customHeight="1">
      <c r="A75" s="14" t="b">
        <v>0</v>
      </c>
      <c r="B75" s="14"/>
      <c r="C75" s="14" t="b">
        <v>0</v>
      </c>
      <c r="D75" s="14"/>
      <c r="E75" s="14"/>
      <c r="F75" s="15"/>
      <c r="G75" s="16"/>
      <c r="H75" s="17"/>
      <c r="I75" s="16"/>
      <c r="J75" s="16"/>
      <c r="K75" s="18" t="str">
        <f t="shared" ca="1" si="17"/>
        <v/>
      </c>
      <c r="L75" s="19"/>
      <c r="M75" s="19"/>
      <c r="N75" s="19"/>
      <c r="O75" s="16"/>
      <c r="P75" s="16"/>
      <c r="Q75" s="20" t="e">
        <f>VLOOKUP(O75, '[1]لیست محصولات شهریور ۱۴۰۳'!B:C,2,0)</f>
        <v>#N/A</v>
      </c>
      <c r="R75" s="16"/>
      <c r="S75" s="19" t="e">
        <f>VLOOKUP(O75, '[1]لیست محصولات شهریور ۱۴۰۳'!B:F,5,0)</f>
        <v>#N/A</v>
      </c>
      <c r="T75" s="21" t="e">
        <f>VLOOKUP(O75, '[1]لیست محصولات شهریور ۱۴۰۳'!B:G,6,0)</f>
        <v>#N/A</v>
      </c>
      <c r="U75" s="22"/>
      <c r="V75" s="23">
        <f t="shared" si="12"/>
        <v>0</v>
      </c>
      <c r="W75" s="19">
        <f t="shared" si="13"/>
        <v>0</v>
      </c>
      <c r="X75" s="21" t="e">
        <f t="shared" si="14"/>
        <v>#N/A</v>
      </c>
      <c r="Y75" s="24"/>
      <c r="Z75" s="21" t="e">
        <f t="shared" si="15"/>
        <v>#N/A</v>
      </c>
      <c r="AA75" s="25"/>
      <c r="AB75" s="20"/>
      <c r="AC75" s="26"/>
      <c r="AD75" s="65"/>
      <c r="AE75" s="26"/>
      <c r="AF75" s="27"/>
      <c r="AG75" s="28" t="str">
        <f t="shared" si="16"/>
        <v>FALSE</v>
      </c>
      <c r="AH75" s="7" t="str">
        <f t="shared" si="18"/>
        <v xml:space="preserve">   -   </v>
      </c>
    </row>
    <row r="76" spans="1:34" ht="28.05" customHeight="1">
      <c r="A76" s="14"/>
      <c r="B76" s="14"/>
      <c r="C76" s="14"/>
      <c r="D76" s="14"/>
      <c r="E76" s="14"/>
      <c r="F76" s="15"/>
      <c r="G76" s="16"/>
      <c r="H76" s="17"/>
      <c r="I76" s="16"/>
      <c r="J76" s="16"/>
      <c r="K76" s="18" t="str">
        <f t="shared" ca="1" si="17"/>
        <v/>
      </c>
      <c r="L76" s="19"/>
      <c r="M76" s="19"/>
      <c r="N76" s="19"/>
      <c r="O76" s="16"/>
      <c r="P76" s="16"/>
      <c r="Q76" s="20" t="e">
        <f>VLOOKUP(O76, '[1]لیست محصولات شهریور ۱۴۰۳'!B:C,2,0)</f>
        <v>#N/A</v>
      </c>
      <c r="R76" s="16"/>
      <c r="S76" s="19" t="e">
        <f>VLOOKUP(O76, '[1]لیست محصولات شهریور ۱۴۰۳'!B:F,5,0)</f>
        <v>#N/A</v>
      </c>
      <c r="T76" s="21" t="e">
        <f>VLOOKUP(O76, '[1]لیست محصولات شهریور ۱۴۰۳'!B:G,6,0)</f>
        <v>#N/A</v>
      </c>
      <c r="U76" s="22"/>
      <c r="V76" s="23">
        <f t="shared" si="12"/>
        <v>0</v>
      </c>
      <c r="W76" s="19">
        <f t="shared" si="13"/>
        <v>0</v>
      </c>
      <c r="X76" s="21" t="e">
        <f t="shared" si="14"/>
        <v>#N/A</v>
      </c>
      <c r="Y76" s="24"/>
      <c r="Z76" s="21" t="e">
        <f t="shared" si="15"/>
        <v>#N/A</v>
      </c>
      <c r="AA76" s="25"/>
      <c r="AB76" s="20"/>
      <c r="AC76" s="26"/>
      <c r="AD76" s="65"/>
      <c r="AE76" s="26"/>
      <c r="AF76" s="27"/>
      <c r="AG76" s="28" t="str">
        <f t="shared" si="16"/>
        <v>FALSE</v>
      </c>
      <c r="AH76" s="7" t="str">
        <f t="shared" si="18"/>
        <v xml:space="preserve">   -   </v>
      </c>
    </row>
    <row r="77" spans="1:34" ht="28.05" customHeight="1">
      <c r="A77" s="14"/>
      <c r="B77" s="14"/>
      <c r="C77" s="14"/>
      <c r="D77" s="14"/>
      <c r="E77" s="14"/>
      <c r="F77" s="15"/>
      <c r="G77" s="16"/>
      <c r="H77" s="17"/>
      <c r="I77" s="16"/>
      <c r="J77" s="16"/>
      <c r="K77" s="18" t="str">
        <f t="shared" ca="1" si="17"/>
        <v/>
      </c>
      <c r="L77" s="19"/>
      <c r="M77" s="19"/>
      <c r="N77" s="19"/>
      <c r="O77" s="16"/>
      <c r="P77" s="16"/>
      <c r="Q77" s="20" t="e">
        <f>VLOOKUP(O77, '[1]لیست محصولات شهریور ۱۴۰۳'!B:C,2,0)</f>
        <v>#N/A</v>
      </c>
      <c r="R77" s="16"/>
      <c r="S77" s="19" t="e">
        <f>VLOOKUP(O77, '[1]لیست محصولات شهریور ۱۴۰۳'!B:F,5,0)</f>
        <v>#N/A</v>
      </c>
      <c r="T77" s="21" t="e">
        <f>VLOOKUP(O77, '[1]لیست محصولات شهریور ۱۴۰۳'!B:G,6,0)</f>
        <v>#N/A</v>
      </c>
      <c r="U77" s="22"/>
      <c r="V77" s="23">
        <f t="shared" si="12"/>
        <v>0</v>
      </c>
      <c r="W77" s="19">
        <f t="shared" si="13"/>
        <v>0</v>
      </c>
      <c r="X77" s="21" t="e">
        <f t="shared" si="14"/>
        <v>#N/A</v>
      </c>
      <c r="Y77" s="24"/>
      <c r="Z77" s="21" t="e">
        <f t="shared" si="15"/>
        <v>#N/A</v>
      </c>
      <c r="AA77" s="25"/>
      <c r="AB77" s="20"/>
      <c r="AC77" s="26"/>
      <c r="AD77" s="65"/>
      <c r="AE77" s="26"/>
      <c r="AF77" s="27"/>
      <c r="AG77" s="28" t="str">
        <f t="shared" si="16"/>
        <v>FALSE</v>
      </c>
      <c r="AH77" s="7" t="str">
        <f t="shared" si="18"/>
        <v xml:space="preserve">   -   </v>
      </c>
    </row>
    <row r="78" spans="1:34" ht="28.05" customHeight="1">
      <c r="A78" s="14"/>
      <c r="B78" s="14"/>
      <c r="C78" s="14"/>
      <c r="D78" s="14"/>
      <c r="E78" s="14"/>
      <c r="F78" s="15"/>
      <c r="G78" s="16"/>
      <c r="H78" s="17"/>
      <c r="I78" s="16"/>
      <c r="J78" s="16"/>
      <c r="K78" s="18" t="str">
        <f t="shared" ca="1" si="17"/>
        <v/>
      </c>
      <c r="L78" s="19"/>
      <c r="M78" s="19"/>
      <c r="N78" s="19"/>
      <c r="O78" s="16"/>
      <c r="P78" s="16"/>
      <c r="Q78" s="20" t="e">
        <f>VLOOKUP(O78, '[1]لیست محصولات شهریور ۱۴۰۳'!B:C,2,0)</f>
        <v>#N/A</v>
      </c>
      <c r="R78" s="16"/>
      <c r="S78" s="19" t="e">
        <f>VLOOKUP(O78, '[1]لیست محصولات شهریور ۱۴۰۳'!B:F,5,0)</f>
        <v>#N/A</v>
      </c>
      <c r="T78" s="21" t="e">
        <f>VLOOKUP(O78, '[1]لیست محصولات شهریور ۱۴۰۳'!B:G,6,0)</f>
        <v>#N/A</v>
      </c>
      <c r="U78" s="22"/>
      <c r="V78" s="23">
        <f t="shared" si="12"/>
        <v>0</v>
      </c>
      <c r="W78" s="19">
        <f t="shared" si="13"/>
        <v>0</v>
      </c>
      <c r="X78" s="21" t="e">
        <f t="shared" si="14"/>
        <v>#N/A</v>
      </c>
      <c r="Y78" s="24"/>
      <c r="Z78" s="21" t="e">
        <f t="shared" si="15"/>
        <v>#N/A</v>
      </c>
      <c r="AA78" s="25"/>
      <c r="AB78" s="20"/>
      <c r="AC78" s="26"/>
      <c r="AD78" s="65"/>
      <c r="AE78" s="26"/>
      <c r="AF78" s="27"/>
      <c r="AG78" s="28" t="str">
        <f t="shared" si="16"/>
        <v>FALSE</v>
      </c>
      <c r="AH78" s="7" t="str">
        <f t="shared" si="18"/>
        <v xml:space="preserve">   -   </v>
      </c>
    </row>
    <row r="79" spans="1:34" ht="28.05" customHeight="1">
      <c r="A79" s="14"/>
      <c r="B79" s="14"/>
      <c r="C79" s="14"/>
      <c r="D79" s="14"/>
      <c r="E79" s="14"/>
      <c r="F79" s="15"/>
      <c r="G79" s="16"/>
      <c r="H79" s="17"/>
      <c r="I79" s="16"/>
      <c r="J79" s="16"/>
      <c r="K79" s="18" t="str">
        <f t="shared" ca="1" si="17"/>
        <v/>
      </c>
      <c r="L79" s="19"/>
      <c r="M79" s="19"/>
      <c r="N79" s="19"/>
      <c r="O79" s="16"/>
      <c r="P79" s="16"/>
      <c r="Q79" s="20" t="e">
        <f>VLOOKUP(O79, '[1]لیست محصولات شهریور ۱۴۰۳'!B:C,2,0)</f>
        <v>#N/A</v>
      </c>
      <c r="R79" s="16"/>
      <c r="S79" s="19" t="e">
        <f>VLOOKUP(O79, '[1]لیست محصولات شهریور ۱۴۰۳'!B:F,5,0)</f>
        <v>#N/A</v>
      </c>
      <c r="T79" s="21" t="e">
        <f>VLOOKUP(O79, '[1]لیست محصولات شهریور ۱۴۰۳'!B:G,6,0)</f>
        <v>#N/A</v>
      </c>
      <c r="U79" s="22"/>
      <c r="V79" s="23">
        <f t="shared" si="12"/>
        <v>0</v>
      </c>
      <c r="W79" s="19">
        <f t="shared" si="13"/>
        <v>0</v>
      </c>
      <c r="X79" s="21" t="e">
        <f t="shared" si="14"/>
        <v>#N/A</v>
      </c>
      <c r="Y79" s="24"/>
      <c r="Z79" s="21" t="e">
        <f t="shared" si="15"/>
        <v>#N/A</v>
      </c>
      <c r="AA79" s="25"/>
      <c r="AB79" s="20"/>
      <c r="AC79" s="26"/>
      <c r="AD79" s="65"/>
      <c r="AE79" s="26"/>
      <c r="AF79" s="27"/>
      <c r="AG79" s="28" t="str">
        <f t="shared" si="16"/>
        <v>FALSE</v>
      </c>
      <c r="AH79" s="7" t="str">
        <f t="shared" si="18"/>
        <v xml:space="preserve">   -   </v>
      </c>
    </row>
    <row r="80" spans="1:34" ht="28.05" customHeight="1">
      <c r="A80" s="14"/>
      <c r="B80" s="14"/>
      <c r="C80" s="14"/>
      <c r="D80" s="14"/>
      <c r="E80" s="14"/>
      <c r="F80" s="15"/>
      <c r="G80" s="16"/>
      <c r="H80" s="17"/>
      <c r="I80" s="16"/>
      <c r="J80" s="16"/>
      <c r="K80" s="18" t="str">
        <f t="shared" ca="1" si="17"/>
        <v/>
      </c>
      <c r="L80" s="19"/>
      <c r="M80" s="19"/>
      <c r="N80" s="19"/>
      <c r="O80" s="16"/>
      <c r="P80" s="16"/>
      <c r="Q80" s="20" t="e">
        <f>VLOOKUP(O80, '[1]لیست محصولات شهریور ۱۴۰۳'!B:C,2,0)</f>
        <v>#N/A</v>
      </c>
      <c r="R80" s="16"/>
      <c r="S80" s="19" t="e">
        <f>VLOOKUP(O80, '[1]لیست محصولات شهریور ۱۴۰۳'!B:F,5,0)</f>
        <v>#N/A</v>
      </c>
      <c r="T80" s="21" t="e">
        <f>VLOOKUP(O80, '[1]لیست محصولات شهریور ۱۴۰۳'!B:G,6,0)</f>
        <v>#N/A</v>
      </c>
      <c r="U80" s="22"/>
      <c r="V80" s="23">
        <f t="shared" si="12"/>
        <v>0</v>
      </c>
      <c r="W80" s="19">
        <f t="shared" si="13"/>
        <v>0</v>
      </c>
      <c r="X80" s="21" t="e">
        <f t="shared" si="14"/>
        <v>#N/A</v>
      </c>
      <c r="Y80" s="24"/>
      <c r="Z80" s="21" t="e">
        <f t="shared" si="15"/>
        <v>#N/A</v>
      </c>
      <c r="AA80" s="25"/>
      <c r="AB80" s="20"/>
      <c r="AC80" s="26"/>
      <c r="AD80" s="65"/>
      <c r="AE80" s="26"/>
      <c r="AF80" s="27"/>
      <c r="AG80" s="28" t="str">
        <f t="shared" si="16"/>
        <v>FALSE</v>
      </c>
      <c r="AH80" s="7" t="str">
        <f t="shared" si="18"/>
        <v xml:space="preserve">   -   </v>
      </c>
    </row>
    <row r="81" spans="1:34" ht="28.05" customHeight="1">
      <c r="A81" s="14"/>
      <c r="B81" s="14"/>
      <c r="C81" s="14"/>
      <c r="D81" s="14"/>
      <c r="E81" s="14"/>
      <c r="F81" s="15"/>
      <c r="G81" s="16"/>
      <c r="H81" s="17"/>
      <c r="I81" s="16"/>
      <c r="J81" s="16"/>
      <c r="K81" s="18" t="str">
        <f t="shared" ca="1" si="17"/>
        <v/>
      </c>
      <c r="L81" s="19"/>
      <c r="M81" s="19"/>
      <c r="N81" s="19"/>
      <c r="O81" s="16"/>
      <c r="P81" s="16"/>
      <c r="Q81" s="20" t="e">
        <f>VLOOKUP(O81, '[1]لیست محصولات شهریور ۱۴۰۳'!B:C,2,0)</f>
        <v>#N/A</v>
      </c>
      <c r="R81" s="16"/>
      <c r="S81" s="19" t="e">
        <f>VLOOKUP(O81, '[1]لیست محصولات شهریور ۱۴۰۳'!B:F,5,0)</f>
        <v>#N/A</v>
      </c>
      <c r="T81" s="21" t="e">
        <f>VLOOKUP(O81, '[1]لیست محصولات شهریور ۱۴۰۳'!B:G,6,0)</f>
        <v>#N/A</v>
      </c>
      <c r="U81" s="22"/>
      <c r="V81" s="23">
        <f t="shared" si="12"/>
        <v>0</v>
      </c>
      <c r="W81" s="19">
        <f t="shared" si="13"/>
        <v>0</v>
      </c>
      <c r="X81" s="21" t="e">
        <f t="shared" si="14"/>
        <v>#N/A</v>
      </c>
      <c r="Y81" s="24"/>
      <c r="Z81" s="21" t="e">
        <f t="shared" si="15"/>
        <v>#N/A</v>
      </c>
      <c r="AA81" s="25"/>
      <c r="AB81" s="20"/>
      <c r="AC81" s="26"/>
      <c r="AD81" s="65"/>
      <c r="AE81" s="26"/>
      <c r="AF81" s="27"/>
      <c r="AG81" s="28" t="str">
        <f t="shared" si="16"/>
        <v>FALSE</v>
      </c>
      <c r="AH81" s="7" t="str">
        <f t="shared" si="18"/>
        <v xml:space="preserve">   -   </v>
      </c>
    </row>
    <row r="82" spans="1:34" ht="28.05" customHeight="1">
      <c r="A82" s="14"/>
      <c r="B82" s="14"/>
      <c r="C82" s="14"/>
      <c r="D82" s="14"/>
      <c r="E82" s="14" t="b">
        <v>0</v>
      </c>
      <c r="F82" s="15"/>
      <c r="G82" s="16"/>
      <c r="H82" s="17"/>
      <c r="I82" s="16"/>
      <c r="J82" s="16"/>
      <c r="K82" s="18" t="str">
        <f t="shared" ca="1" si="17"/>
        <v/>
      </c>
      <c r="L82" s="19"/>
      <c r="M82" s="19"/>
      <c r="N82" s="19"/>
      <c r="O82" s="16"/>
      <c r="P82" s="16"/>
      <c r="Q82" s="20" t="e">
        <f>VLOOKUP(O82, '[1]لیست محصولات شهریور ۱۴۰۳'!B:C,2,0)</f>
        <v>#N/A</v>
      </c>
      <c r="R82" s="16"/>
      <c r="S82" s="19" t="e">
        <f>VLOOKUP(O82, '[1]لیست محصولات شهریور ۱۴۰۳'!B:F,5,0)</f>
        <v>#N/A</v>
      </c>
      <c r="T82" s="21" t="e">
        <f>VLOOKUP(O82, '[1]لیست محصولات شهریور ۱۴۰۳'!B:G,6,0)</f>
        <v>#N/A</v>
      </c>
      <c r="U82" s="22"/>
      <c r="V82" s="23">
        <f t="shared" si="12"/>
        <v>0</v>
      </c>
      <c r="W82" s="19">
        <f t="shared" si="13"/>
        <v>0</v>
      </c>
      <c r="X82" s="21" t="e">
        <f t="shared" si="14"/>
        <v>#N/A</v>
      </c>
      <c r="Y82" s="24"/>
      <c r="Z82" s="21" t="e">
        <f t="shared" si="15"/>
        <v>#N/A</v>
      </c>
      <c r="AA82" s="25"/>
      <c r="AB82" s="20"/>
      <c r="AC82" s="26"/>
      <c r="AD82" s="65"/>
      <c r="AE82" s="26"/>
      <c r="AF82" s="27"/>
      <c r="AG82" s="28" t="str">
        <f t="shared" si="16"/>
        <v>FALSE</v>
      </c>
      <c r="AH82" s="7" t="str">
        <f t="shared" si="18"/>
        <v xml:space="preserve">   -   </v>
      </c>
    </row>
    <row r="83" spans="1:34" ht="28.05" customHeight="1">
      <c r="A83" s="14"/>
      <c r="B83" s="14"/>
      <c r="C83" s="14"/>
      <c r="D83" s="14"/>
      <c r="E83" s="14"/>
      <c r="F83" s="15"/>
      <c r="G83" s="16"/>
      <c r="H83" s="17"/>
      <c r="I83" s="16"/>
      <c r="J83" s="16"/>
      <c r="K83" s="18" t="str">
        <f t="shared" ca="1" si="17"/>
        <v/>
      </c>
      <c r="L83" s="19"/>
      <c r="M83" s="19"/>
      <c r="N83" s="19"/>
      <c r="O83" s="16"/>
      <c r="P83" s="16"/>
      <c r="Q83" s="20" t="e">
        <f>VLOOKUP(O83, '[1]لیست محصولات شهریور ۱۴۰۳'!B:C,2,0)</f>
        <v>#N/A</v>
      </c>
      <c r="R83" s="16"/>
      <c r="S83" s="19" t="e">
        <f>VLOOKUP(O83, '[1]لیست محصولات شهریور ۱۴۰۳'!B:F,5,0)</f>
        <v>#N/A</v>
      </c>
      <c r="T83" s="21" t="e">
        <f>VLOOKUP(O83, '[1]لیست محصولات شهریور ۱۴۰۳'!B:G,6,0)</f>
        <v>#N/A</v>
      </c>
      <c r="U83" s="22"/>
      <c r="V83" s="23">
        <f t="shared" si="12"/>
        <v>0</v>
      </c>
      <c r="W83" s="19">
        <f t="shared" si="13"/>
        <v>0</v>
      </c>
      <c r="X83" s="21" t="e">
        <f t="shared" si="14"/>
        <v>#N/A</v>
      </c>
      <c r="Y83" s="24"/>
      <c r="Z83" s="21" t="e">
        <f t="shared" si="15"/>
        <v>#N/A</v>
      </c>
      <c r="AA83" s="25"/>
      <c r="AB83" s="20"/>
      <c r="AC83" s="26"/>
      <c r="AD83" s="65"/>
      <c r="AE83" s="26"/>
      <c r="AF83" s="27"/>
      <c r="AG83" s="28" t="str">
        <f t="shared" si="16"/>
        <v>FALSE</v>
      </c>
      <c r="AH83" s="7" t="str">
        <f t="shared" si="18"/>
        <v xml:space="preserve">   -   </v>
      </c>
    </row>
    <row r="84" spans="1:34" ht="28.05" customHeight="1">
      <c r="A84" s="14"/>
      <c r="B84" s="14"/>
      <c r="C84" s="14"/>
      <c r="D84" s="14"/>
      <c r="E84" s="14"/>
      <c r="F84" s="15"/>
      <c r="G84" s="16"/>
      <c r="H84" s="17"/>
      <c r="I84" s="16"/>
      <c r="J84" s="16"/>
      <c r="K84" s="18" t="str">
        <f t="shared" ca="1" si="17"/>
        <v/>
      </c>
      <c r="L84" s="19"/>
      <c r="M84" s="19"/>
      <c r="N84" s="19"/>
      <c r="O84" s="16"/>
      <c r="P84" s="16"/>
      <c r="Q84" s="20" t="e">
        <f>VLOOKUP(O84, '[1]لیست محصولات شهریور ۱۴۰۳'!B:C,2,0)</f>
        <v>#N/A</v>
      </c>
      <c r="R84" s="16"/>
      <c r="S84" s="19" t="e">
        <f>VLOOKUP(O84, '[1]لیست محصولات شهریور ۱۴۰۳'!B:F,5,0)</f>
        <v>#N/A</v>
      </c>
      <c r="T84" s="21" t="e">
        <f>VLOOKUP(O84, '[1]لیست محصولات شهریور ۱۴۰۳'!B:G,6,0)</f>
        <v>#N/A</v>
      </c>
      <c r="U84" s="22"/>
      <c r="V84" s="23">
        <f t="shared" si="12"/>
        <v>0</v>
      </c>
      <c r="W84" s="19">
        <f t="shared" si="13"/>
        <v>0</v>
      </c>
      <c r="X84" s="21" t="e">
        <f t="shared" si="14"/>
        <v>#N/A</v>
      </c>
      <c r="Y84" s="24"/>
      <c r="Z84" s="21" t="e">
        <f t="shared" si="15"/>
        <v>#N/A</v>
      </c>
      <c r="AA84" s="25"/>
      <c r="AB84" s="20"/>
      <c r="AC84" s="26"/>
      <c r="AD84" s="65"/>
      <c r="AE84" s="26"/>
      <c r="AF84" s="27"/>
      <c r="AG84" s="28" t="str">
        <f t="shared" si="16"/>
        <v>FALSE</v>
      </c>
      <c r="AH84" s="7" t="str">
        <f t="shared" si="18"/>
        <v xml:space="preserve">   -   </v>
      </c>
    </row>
    <row r="85" spans="1:34" ht="28.05" customHeight="1">
      <c r="A85" s="14"/>
      <c r="B85" s="14"/>
      <c r="C85" s="14"/>
      <c r="D85" s="14"/>
      <c r="E85" s="14"/>
      <c r="F85" s="15"/>
      <c r="G85" s="16"/>
      <c r="H85" s="17"/>
      <c r="I85" s="16"/>
      <c r="J85" s="16"/>
      <c r="K85" s="18" t="str">
        <f t="shared" ca="1" si="17"/>
        <v/>
      </c>
      <c r="L85" s="19"/>
      <c r="M85" s="19"/>
      <c r="N85" s="19"/>
      <c r="O85" s="16"/>
      <c r="P85" s="16"/>
      <c r="Q85" s="20" t="e">
        <f>VLOOKUP(O85, '[1]لیست محصولات شهریور ۱۴۰۳'!B:C,2,0)</f>
        <v>#N/A</v>
      </c>
      <c r="R85" s="16"/>
      <c r="S85" s="19" t="e">
        <f>VLOOKUP(O85, '[1]لیست محصولات شهریور ۱۴۰۳'!B:F,5,0)</f>
        <v>#N/A</v>
      </c>
      <c r="T85" s="21" t="e">
        <f>VLOOKUP(O85, '[1]لیست محصولات شهریور ۱۴۰۳'!B:G,6,0)</f>
        <v>#N/A</v>
      </c>
      <c r="U85" s="22"/>
      <c r="V85" s="23">
        <f t="shared" si="12"/>
        <v>0</v>
      </c>
      <c r="W85" s="19">
        <f t="shared" si="13"/>
        <v>0</v>
      </c>
      <c r="X85" s="21" t="e">
        <f t="shared" si="14"/>
        <v>#N/A</v>
      </c>
      <c r="Y85" s="24"/>
      <c r="Z85" s="21" t="e">
        <f t="shared" si="15"/>
        <v>#N/A</v>
      </c>
      <c r="AA85" s="25"/>
      <c r="AB85" s="20"/>
      <c r="AC85" s="26"/>
      <c r="AD85" s="65"/>
      <c r="AE85" s="26"/>
      <c r="AF85" s="27"/>
      <c r="AG85" s="28" t="str">
        <f t="shared" si="16"/>
        <v>FALSE</v>
      </c>
      <c r="AH85" s="7" t="str">
        <f t="shared" si="18"/>
        <v xml:space="preserve">   -   </v>
      </c>
    </row>
    <row r="86" spans="1:34" ht="28.05" customHeight="1">
      <c r="A86" s="14"/>
      <c r="B86" s="14"/>
      <c r="C86" s="14"/>
      <c r="D86" s="14"/>
      <c r="E86" s="14"/>
      <c r="F86" s="15"/>
      <c r="G86" s="16"/>
      <c r="H86" s="17"/>
      <c r="I86" s="16"/>
      <c r="J86" s="16"/>
      <c r="K86" s="18" t="str">
        <f t="shared" ca="1" si="17"/>
        <v/>
      </c>
      <c r="L86" s="19"/>
      <c r="M86" s="19"/>
      <c r="N86" s="19"/>
      <c r="O86" s="16"/>
      <c r="P86" s="16"/>
      <c r="Q86" s="20" t="e">
        <f>VLOOKUP(O86, '[1]لیست محصولات شهریور ۱۴۰۳'!B:C,2,0)</f>
        <v>#N/A</v>
      </c>
      <c r="R86" s="16"/>
      <c r="S86" s="19" t="e">
        <f>VLOOKUP(O86, '[1]لیست محصولات شهریور ۱۴۰۳'!B:F,5,0)</f>
        <v>#N/A</v>
      </c>
      <c r="T86" s="21" t="e">
        <f>VLOOKUP(O86, '[1]لیست محصولات شهریور ۱۴۰۳'!B:G,6,0)</f>
        <v>#N/A</v>
      </c>
      <c r="U86" s="22"/>
      <c r="V86" s="23">
        <f t="shared" si="12"/>
        <v>0</v>
      </c>
      <c r="W86" s="19">
        <f t="shared" si="13"/>
        <v>0</v>
      </c>
      <c r="X86" s="21" t="e">
        <f t="shared" si="14"/>
        <v>#N/A</v>
      </c>
      <c r="Y86" s="24"/>
      <c r="Z86" s="21" t="e">
        <f t="shared" si="15"/>
        <v>#N/A</v>
      </c>
      <c r="AA86" s="25"/>
      <c r="AB86" s="20"/>
      <c r="AC86" s="26"/>
      <c r="AD86" s="65"/>
      <c r="AE86" s="26"/>
      <c r="AF86" s="27"/>
      <c r="AG86" s="28" t="str">
        <f t="shared" si="16"/>
        <v>FALSE</v>
      </c>
      <c r="AH86" s="7" t="str">
        <f t="shared" si="18"/>
        <v xml:space="preserve">   -   </v>
      </c>
    </row>
    <row r="87" spans="1:34" ht="28.05" customHeight="1">
      <c r="A87" s="14" t="b">
        <v>0</v>
      </c>
      <c r="B87" s="14"/>
      <c r="C87" s="14" t="b">
        <v>0</v>
      </c>
      <c r="D87" s="14"/>
      <c r="E87" s="14" t="b">
        <v>0</v>
      </c>
      <c r="F87" s="15"/>
      <c r="G87" s="16"/>
      <c r="H87" s="17"/>
      <c r="I87" s="16"/>
      <c r="J87" s="16"/>
      <c r="K87" s="18" t="str">
        <f t="shared" ca="1" si="17"/>
        <v/>
      </c>
      <c r="L87" s="19"/>
      <c r="M87" s="19"/>
      <c r="N87" s="19"/>
      <c r="O87" s="16"/>
      <c r="P87" s="16"/>
      <c r="Q87" s="20" t="e">
        <f>VLOOKUP(O87, '[1]لیست محصولات شهریور ۱۴۰۳'!B:C,2,0)</f>
        <v>#N/A</v>
      </c>
      <c r="R87" s="16"/>
      <c r="S87" s="19" t="e">
        <f>VLOOKUP(O87, '[1]لیست محصولات شهریور ۱۴۰۳'!B:F,5,0)</f>
        <v>#N/A</v>
      </c>
      <c r="T87" s="21" t="e">
        <f>VLOOKUP(O87, '[1]لیست محصولات شهریور ۱۴۰۳'!B:G,6,0)</f>
        <v>#N/A</v>
      </c>
      <c r="U87" s="22"/>
      <c r="V87" s="23">
        <f t="shared" si="12"/>
        <v>0</v>
      </c>
      <c r="W87" s="19">
        <f t="shared" si="13"/>
        <v>0</v>
      </c>
      <c r="X87" s="21" t="e">
        <f t="shared" si="14"/>
        <v>#N/A</v>
      </c>
      <c r="Y87" s="24"/>
      <c r="Z87" s="21" t="e">
        <f t="shared" si="15"/>
        <v>#N/A</v>
      </c>
      <c r="AA87" s="25"/>
      <c r="AB87" s="20"/>
      <c r="AC87" s="26"/>
      <c r="AD87" s="65"/>
      <c r="AE87" s="26"/>
      <c r="AF87" s="27"/>
      <c r="AG87" s="28" t="str">
        <f t="shared" si="16"/>
        <v>FALSE</v>
      </c>
      <c r="AH87" s="7" t="str">
        <f t="shared" si="18"/>
        <v xml:space="preserve">   -   </v>
      </c>
    </row>
    <row r="88" spans="1:34" ht="28.05" customHeight="1">
      <c r="A88" s="14"/>
      <c r="B88" s="14"/>
      <c r="C88" s="14"/>
      <c r="D88" s="14"/>
      <c r="E88" s="14"/>
      <c r="F88" s="15"/>
      <c r="G88" s="16"/>
      <c r="H88" s="17"/>
      <c r="I88" s="16"/>
      <c r="J88" s="16"/>
      <c r="K88" s="18"/>
      <c r="L88" s="19"/>
      <c r="M88" s="19"/>
      <c r="N88" s="19"/>
      <c r="O88" s="16"/>
      <c r="P88" s="16"/>
      <c r="Q88" s="20" t="e">
        <f>VLOOKUP(O88, '[1]لیست محصولات شهریور ۱۴۰۳'!B:C,2,0)</f>
        <v>#N/A</v>
      </c>
      <c r="R88" s="16"/>
      <c r="S88" s="19" t="e">
        <f>VLOOKUP(O88, '[1]لیست محصولات شهریور ۱۴۰۳'!B:F,5,0)</f>
        <v>#N/A</v>
      </c>
      <c r="T88" s="21" t="e">
        <f>VLOOKUP(O88, '[1]لیست محصولات شهریور ۱۴۰۳'!B:G,6,0)</f>
        <v>#N/A</v>
      </c>
      <c r="U88" s="22"/>
      <c r="V88" s="23">
        <f t="shared" si="12"/>
        <v>0</v>
      </c>
      <c r="W88" s="19">
        <f t="shared" si="13"/>
        <v>0</v>
      </c>
      <c r="X88" s="21" t="e">
        <f t="shared" si="14"/>
        <v>#N/A</v>
      </c>
      <c r="Y88" s="24"/>
      <c r="Z88" s="21" t="e">
        <f t="shared" si="15"/>
        <v>#N/A</v>
      </c>
      <c r="AA88" s="25"/>
      <c r="AB88" s="20"/>
      <c r="AC88" s="26"/>
      <c r="AD88" s="65"/>
      <c r="AE88" s="26"/>
      <c r="AF88" s="27"/>
      <c r="AG88" s="28"/>
      <c r="AH88" s="7" t="str">
        <f t="shared" si="18"/>
        <v xml:space="preserve">   -   </v>
      </c>
    </row>
    <row r="89" spans="1:34" ht="28.05" customHeight="1">
      <c r="A89" s="14"/>
      <c r="B89" s="14"/>
      <c r="C89" s="14"/>
      <c r="D89" s="14"/>
      <c r="E89" s="14"/>
      <c r="F89" s="15"/>
      <c r="G89" s="16"/>
      <c r="H89" s="17"/>
      <c r="I89" s="16"/>
      <c r="J89" s="16"/>
      <c r="K89" s="18"/>
      <c r="L89" s="19"/>
      <c r="M89" s="19"/>
      <c r="N89" s="19"/>
      <c r="O89" s="16"/>
      <c r="P89" s="16"/>
      <c r="Q89" s="20" t="e">
        <f>VLOOKUP(O89, '[1]لیست محصولات شهریور ۱۴۰۳'!B:C,2,0)</f>
        <v>#N/A</v>
      </c>
      <c r="R89" s="16"/>
      <c r="S89" s="19" t="e">
        <f>VLOOKUP(O89, '[1]لیست محصولات شهریور ۱۴۰۳'!B:F,5,0)</f>
        <v>#N/A</v>
      </c>
      <c r="T89" s="21" t="e">
        <f>VLOOKUP(O89, '[1]لیست محصولات شهریور ۱۴۰۳'!B:G,6,0)</f>
        <v>#N/A</v>
      </c>
      <c r="U89" s="22"/>
      <c r="V89" s="23">
        <f t="shared" si="12"/>
        <v>0</v>
      </c>
      <c r="W89" s="19">
        <f t="shared" si="13"/>
        <v>0</v>
      </c>
      <c r="X89" s="21" t="e">
        <f t="shared" si="14"/>
        <v>#N/A</v>
      </c>
      <c r="Y89" s="24"/>
      <c r="Z89" s="21" t="e">
        <f t="shared" si="15"/>
        <v>#N/A</v>
      </c>
      <c r="AA89" s="25"/>
      <c r="AB89" s="20"/>
      <c r="AC89" s="26"/>
      <c r="AD89" s="65"/>
      <c r="AE89" s="26"/>
      <c r="AF89" s="27"/>
      <c r="AG89" s="28"/>
      <c r="AH89" s="7" t="str">
        <f t="shared" si="18"/>
        <v xml:space="preserve">   -   </v>
      </c>
    </row>
    <row r="90" spans="1:34" ht="28.05" customHeight="1">
      <c r="A90" s="14"/>
      <c r="B90" s="14"/>
      <c r="C90" s="14"/>
      <c r="D90" s="14"/>
      <c r="E90" s="14"/>
      <c r="F90" s="15"/>
      <c r="G90" s="16"/>
      <c r="H90" s="17"/>
      <c r="I90" s="16"/>
      <c r="J90" s="16"/>
      <c r="K90" s="18"/>
      <c r="L90" s="19"/>
      <c r="M90" s="19"/>
      <c r="N90" s="19"/>
      <c r="O90" s="16"/>
      <c r="P90" s="16"/>
      <c r="Q90" s="20" t="e">
        <f>VLOOKUP(O90, '[1]لیست محصولات شهریور ۱۴۰۳'!B:C,2,0)</f>
        <v>#N/A</v>
      </c>
      <c r="R90" s="16"/>
      <c r="S90" s="19" t="e">
        <f>VLOOKUP(O90, '[1]لیست محصولات شهریور ۱۴۰۳'!B:F,5,0)</f>
        <v>#N/A</v>
      </c>
      <c r="T90" s="21" t="e">
        <f>VLOOKUP(O90, '[1]لیست محصولات شهریور ۱۴۰۳'!B:G,6,0)</f>
        <v>#N/A</v>
      </c>
      <c r="U90" s="22"/>
      <c r="V90" s="23">
        <f t="shared" si="12"/>
        <v>0</v>
      </c>
      <c r="W90" s="19">
        <f t="shared" si="13"/>
        <v>0</v>
      </c>
      <c r="X90" s="21" t="e">
        <f t="shared" si="14"/>
        <v>#N/A</v>
      </c>
      <c r="Y90" s="24"/>
      <c r="Z90" s="21" t="e">
        <f t="shared" si="15"/>
        <v>#N/A</v>
      </c>
      <c r="AA90" s="25"/>
      <c r="AB90" s="20"/>
      <c r="AC90" s="26"/>
      <c r="AD90" s="65"/>
      <c r="AE90" s="26"/>
      <c r="AF90" s="27"/>
      <c r="AG90" s="28"/>
      <c r="AH90" s="7" t="str">
        <f t="shared" si="18"/>
        <v xml:space="preserve">   -   </v>
      </c>
    </row>
    <row r="91" spans="1:34" ht="28.05" customHeight="1">
      <c r="A91" s="14"/>
      <c r="B91" s="14"/>
      <c r="C91" s="14"/>
      <c r="D91" s="14"/>
      <c r="E91" s="14"/>
      <c r="F91" s="15"/>
      <c r="G91" s="16"/>
      <c r="H91" s="17"/>
      <c r="I91" s="16"/>
      <c r="J91" s="16"/>
      <c r="K91" s="18"/>
      <c r="L91" s="19"/>
      <c r="M91" s="19"/>
      <c r="N91" s="19"/>
      <c r="O91" s="16"/>
      <c r="P91" s="16"/>
      <c r="Q91" s="20" t="e">
        <f>VLOOKUP(O91, '[1]لیست محصولات شهریور ۱۴۰۳'!B:C,2,0)</f>
        <v>#N/A</v>
      </c>
      <c r="R91" s="16"/>
      <c r="S91" s="19" t="e">
        <f>VLOOKUP(O91, '[1]لیست محصولات شهریور ۱۴۰۳'!B:F,5,0)</f>
        <v>#N/A</v>
      </c>
      <c r="T91" s="21" t="e">
        <f>VLOOKUP(O91, '[1]لیست محصولات شهریور ۱۴۰۳'!B:G,6,0)</f>
        <v>#N/A</v>
      </c>
      <c r="U91" s="22"/>
      <c r="V91" s="23">
        <f t="shared" si="12"/>
        <v>0</v>
      </c>
      <c r="W91" s="19">
        <f t="shared" si="13"/>
        <v>0</v>
      </c>
      <c r="X91" s="21" t="e">
        <f t="shared" si="14"/>
        <v>#N/A</v>
      </c>
      <c r="Y91" s="24"/>
      <c r="Z91" s="21" t="e">
        <f t="shared" si="15"/>
        <v>#N/A</v>
      </c>
      <c r="AA91" s="25"/>
      <c r="AB91" s="20"/>
      <c r="AC91" s="26"/>
      <c r="AD91" s="65"/>
      <c r="AE91" s="26"/>
      <c r="AF91" s="27"/>
      <c r="AG91" s="28"/>
      <c r="AH91" s="7" t="str">
        <f t="shared" si="18"/>
        <v xml:space="preserve">   -   </v>
      </c>
    </row>
    <row r="92" spans="1:34" ht="28.05" customHeight="1">
      <c r="A92" s="14"/>
      <c r="B92" s="14"/>
      <c r="C92" s="14"/>
      <c r="D92" s="14"/>
      <c r="E92" s="14"/>
      <c r="F92" s="15"/>
      <c r="G92" s="16"/>
      <c r="H92" s="17"/>
      <c r="I92" s="16"/>
      <c r="J92" s="16"/>
      <c r="K92" s="18"/>
      <c r="L92" s="19"/>
      <c r="M92" s="19"/>
      <c r="N92" s="19"/>
      <c r="O92" s="16"/>
      <c r="P92" s="16"/>
      <c r="Q92" s="20" t="e">
        <f>VLOOKUP(O92, '[1]لیست محصولات شهریور ۱۴۰۳'!B:C,2,0)</f>
        <v>#N/A</v>
      </c>
      <c r="R92" s="16"/>
      <c r="S92" s="19" t="e">
        <f>VLOOKUP(O92, '[1]لیست محصولات شهریور ۱۴۰۳'!B:F,5,0)</f>
        <v>#N/A</v>
      </c>
      <c r="T92" s="21" t="e">
        <f>VLOOKUP(O92, '[1]لیست محصولات شهریور ۱۴۰۳'!B:G,6,0)</f>
        <v>#N/A</v>
      </c>
      <c r="U92" s="22"/>
      <c r="V92" s="23">
        <f t="shared" si="12"/>
        <v>0</v>
      </c>
      <c r="W92" s="19">
        <f t="shared" si="13"/>
        <v>0</v>
      </c>
      <c r="X92" s="21" t="e">
        <f t="shared" si="14"/>
        <v>#N/A</v>
      </c>
      <c r="Y92" s="24"/>
      <c r="Z92" s="21" t="e">
        <f t="shared" si="15"/>
        <v>#N/A</v>
      </c>
      <c r="AA92" s="25"/>
      <c r="AB92" s="20"/>
      <c r="AC92" s="26"/>
      <c r="AD92" s="65"/>
      <c r="AE92" s="26"/>
      <c r="AF92" s="27"/>
      <c r="AG92" s="28"/>
      <c r="AH92" s="7" t="str">
        <f t="shared" si="18"/>
        <v xml:space="preserve">   -   </v>
      </c>
    </row>
    <row r="93" spans="1:34" ht="28.05" customHeight="1">
      <c r="A93" s="14"/>
      <c r="B93" s="14"/>
      <c r="C93" s="14"/>
      <c r="D93" s="14"/>
      <c r="E93" s="14"/>
      <c r="F93" s="15"/>
      <c r="G93" s="16"/>
      <c r="H93" s="17"/>
      <c r="I93" s="16"/>
      <c r="J93" s="16"/>
      <c r="K93" s="18"/>
      <c r="L93" s="19"/>
      <c r="M93" s="19"/>
      <c r="N93" s="19"/>
      <c r="O93" s="16"/>
      <c r="P93" s="16"/>
      <c r="Q93" s="20" t="e">
        <f>VLOOKUP(O93, '[1]لیست محصولات شهریور ۱۴۰۳'!B:C,2,0)</f>
        <v>#N/A</v>
      </c>
      <c r="R93" s="16"/>
      <c r="S93" s="19" t="e">
        <f>VLOOKUP(O93, '[1]لیست محصولات شهریور ۱۴۰۳'!B:F,5,0)</f>
        <v>#N/A</v>
      </c>
      <c r="T93" s="21" t="e">
        <f>VLOOKUP(O93, '[1]لیست محصولات شهریور ۱۴۰۳'!B:G,6,0)</f>
        <v>#N/A</v>
      </c>
      <c r="U93" s="22"/>
      <c r="V93" s="23">
        <f t="shared" si="12"/>
        <v>0</v>
      </c>
      <c r="W93" s="19">
        <f t="shared" si="13"/>
        <v>0</v>
      </c>
      <c r="X93" s="21" t="e">
        <f t="shared" si="14"/>
        <v>#N/A</v>
      </c>
      <c r="Y93" s="24"/>
      <c r="Z93" s="21" t="e">
        <f t="shared" si="15"/>
        <v>#N/A</v>
      </c>
      <c r="AA93" s="25"/>
      <c r="AB93" s="20"/>
      <c r="AC93" s="26"/>
      <c r="AD93" s="65"/>
      <c r="AE93" s="26"/>
      <c r="AF93" s="27"/>
      <c r="AG93" s="28"/>
      <c r="AH93" s="7" t="str">
        <f t="shared" si="18"/>
        <v xml:space="preserve">   -   </v>
      </c>
    </row>
    <row r="94" spans="1:34" ht="28.05" customHeight="1">
      <c r="A94" s="14"/>
      <c r="B94" s="14"/>
      <c r="C94" s="14"/>
      <c r="D94" s="14"/>
      <c r="E94" s="14"/>
      <c r="F94" s="15"/>
      <c r="G94" s="16"/>
      <c r="H94" s="17"/>
      <c r="I94" s="16"/>
      <c r="J94" s="16"/>
      <c r="K94" s="18"/>
      <c r="L94" s="19"/>
      <c r="M94" s="19"/>
      <c r="N94" s="19"/>
      <c r="O94" s="16"/>
      <c r="P94" s="16"/>
      <c r="Q94" s="20" t="e">
        <f>VLOOKUP(O94, '[1]لیست محصولات شهریور ۱۴۰۳'!B:C,2,0)</f>
        <v>#N/A</v>
      </c>
      <c r="R94" s="16"/>
      <c r="S94" s="19" t="e">
        <f>VLOOKUP(O94, '[1]لیست محصولات شهریور ۱۴۰۳'!B:F,5,0)</f>
        <v>#N/A</v>
      </c>
      <c r="T94" s="21" t="e">
        <f>VLOOKUP(O94, '[1]لیست محصولات شهریور ۱۴۰۳'!B:G,6,0)</f>
        <v>#N/A</v>
      </c>
      <c r="U94" s="22"/>
      <c r="V94" s="23">
        <f t="shared" si="12"/>
        <v>0</v>
      </c>
      <c r="W94" s="19">
        <f t="shared" si="13"/>
        <v>0</v>
      </c>
      <c r="X94" s="21" t="e">
        <f t="shared" si="14"/>
        <v>#N/A</v>
      </c>
      <c r="Y94" s="24"/>
      <c r="Z94" s="21" t="e">
        <f t="shared" si="15"/>
        <v>#N/A</v>
      </c>
      <c r="AA94" s="25"/>
      <c r="AB94" s="20"/>
      <c r="AC94" s="26"/>
      <c r="AD94" s="65"/>
      <c r="AE94" s="26"/>
      <c r="AF94" s="27"/>
      <c r="AG94" s="28"/>
      <c r="AH94" s="7" t="str">
        <f t="shared" si="18"/>
        <v xml:space="preserve">   -   </v>
      </c>
    </row>
    <row r="95" spans="1:34" ht="28.05" customHeight="1">
      <c r="A95" s="14"/>
      <c r="B95" s="14"/>
      <c r="C95" s="14"/>
      <c r="D95" s="14"/>
      <c r="E95" s="14"/>
      <c r="F95" s="15"/>
      <c r="G95" s="16"/>
      <c r="H95" s="17"/>
      <c r="I95" s="16"/>
      <c r="J95" s="16"/>
      <c r="K95" s="18"/>
      <c r="L95" s="19"/>
      <c r="M95" s="19"/>
      <c r="N95" s="19"/>
      <c r="O95" s="16"/>
      <c r="P95" s="16"/>
      <c r="Q95" s="20" t="e">
        <f>VLOOKUP(O95, '[1]لیست محصولات شهریور ۱۴۰۳'!B:C,2,0)</f>
        <v>#N/A</v>
      </c>
      <c r="R95" s="16"/>
      <c r="S95" s="19" t="e">
        <f>VLOOKUP(O95, '[1]لیست محصولات شهریور ۱۴۰۳'!B:F,5,0)</f>
        <v>#N/A</v>
      </c>
      <c r="T95" s="21" t="e">
        <f>VLOOKUP(O95, '[1]لیست محصولات شهریور ۱۴۰۳'!B:G,6,0)</f>
        <v>#N/A</v>
      </c>
      <c r="U95" s="22"/>
      <c r="V95" s="23">
        <f t="shared" si="12"/>
        <v>0</v>
      </c>
      <c r="W95" s="19">
        <f t="shared" si="13"/>
        <v>0</v>
      </c>
      <c r="X95" s="21" t="e">
        <f t="shared" si="14"/>
        <v>#N/A</v>
      </c>
      <c r="Y95" s="24"/>
      <c r="Z95" s="21" t="e">
        <f t="shared" si="15"/>
        <v>#N/A</v>
      </c>
      <c r="AA95" s="25"/>
      <c r="AB95" s="20"/>
      <c r="AC95" s="26"/>
      <c r="AD95" s="65"/>
      <c r="AE95" s="26"/>
      <c r="AF95" s="27"/>
      <c r="AG95" s="28"/>
      <c r="AH95" s="7" t="str">
        <f t="shared" si="18"/>
        <v xml:space="preserve">   -   </v>
      </c>
    </row>
    <row r="96" spans="1:34" ht="28.05" customHeight="1">
      <c r="A96" s="14"/>
      <c r="B96" s="14"/>
      <c r="C96" s="14"/>
      <c r="D96" s="14"/>
      <c r="E96" s="14"/>
      <c r="F96" s="15"/>
      <c r="G96" s="16"/>
      <c r="H96" s="17"/>
      <c r="I96" s="16"/>
      <c r="J96" s="16"/>
      <c r="K96" s="18"/>
      <c r="L96" s="19"/>
      <c r="M96" s="19"/>
      <c r="N96" s="19"/>
      <c r="O96" s="16"/>
      <c r="P96" s="16"/>
      <c r="Q96" s="20" t="e">
        <f>VLOOKUP(O96, '[1]لیست محصولات شهریور ۱۴۰۳'!B:C,2,0)</f>
        <v>#N/A</v>
      </c>
      <c r="R96" s="16"/>
      <c r="S96" s="19" t="e">
        <f>VLOOKUP(O96, '[1]لیست محصولات شهریور ۱۴۰۳'!B:F,5,0)</f>
        <v>#N/A</v>
      </c>
      <c r="T96" s="21" t="e">
        <f>VLOOKUP(O96, '[1]لیست محصولات شهریور ۱۴۰۳'!B:G,6,0)</f>
        <v>#N/A</v>
      </c>
      <c r="U96" s="22"/>
      <c r="V96" s="23">
        <f t="shared" si="12"/>
        <v>0</v>
      </c>
      <c r="W96" s="19">
        <f t="shared" si="13"/>
        <v>0</v>
      </c>
      <c r="X96" s="21" t="e">
        <f t="shared" si="14"/>
        <v>#N/A</v>
      </c>
      <c r="Y96" s="24"/>
      <c r="Z96" s="21" t="e">
        <f t="shared" si="15"/>
        <v>#N/A</v>
      </c>
      <c r="AA96" s="25"/>
      <c r="AB96" s="20"/>
      <c r="AC96" s="26"/>
      <c r="AD96" s="65"/>
      <c r="AE96" s="26"/>
      <c r="AF96" s="27"/>
      <c r="AG96" s="28"/>
      <c r="AH96" s="7" t="str">
        <f t="shared" si="18"/>
        <v xml:space="preserve">   -   </v>
      </c>
    </row>
    <row r="97" spans="1:34" ht="28.05" customHeight="1">
      <c r="A97" s="14"/>
      <c r="B97" s="14"/>
      <c r="C97" s="14"/>
      <c r="D97" s="14"/>
      <c r="E97" s="14"/>
      <c r="F97" s="15"/>
      <c r="G97" s="16"/>
      <c r="H97" s="17"/>
      <c r="I97" s="16"/>
      <c r="J97" s="16"/>
      <c r="K97" s="18"/>
      <c r="L97" s="19"/>
      <c r="M97" s="19"/>
      <c r="N97" s="19"/>
      <c r="O97" s="16"/>
      <c r="P97" s="16"/>
      <c r="Q97" s="20" t="e">
        <f>VLOOKUP(O97, '[1]لیست محصولات شهریور ۱۴۰۳'!B:C,2,0)</f>
        <v>#N/A</v>
      </c>
      <c r="R97" s="16"/>
      <c r="S97" s="19" t="e">
        <f>VLOOKUP(O97, '[1]لیست محصولات شهریور ۱۴۰۳'!B:F,5,0)</f>
        <v>#N/A</v>
      </c>
      <c r="T97" s="21" t="e">
        <f>VLOOKUP(O97, '[1]لیست محصولات شهریور ۱۴۰۳'!B:G,6,0)</f>
        <v>#N/A</v>
      </c>
      <c r="U97" s="22"/>
      <c r="V97" s="23">
        <f t="shared" si="12"/>
        <v>0</v>
      </c>
      <c r="W97" s="19">
        <f t="shared" si="13"/>
        <v>0</v>
      </c>
      <c r="X97" s="21" t="e">
        <f t="shared" si="14"/>
        <v>#N/A</v>
      </c>
      <c r="Y97" s="24"/>
      <c r="Z97" s="21" t="e">
        <f t="shared" si="15"/>
        <v>#N/A</v>
      </c>
      <c r="AA97" s="25"/>
      <c r="AB97" s="20"/>
      <c r="AC97" s="26"/>
      <c r="AD97" s="65"/>
      <c r="AE97" s="26"/>
      <c r="AF97" s="27"/>
      <c r="AG97" s="28"/>
      <c r="AH97" s="7" t="str">
        <f t="shared" si="18"/>
        <v xml:space="preserve">   -   </v>
      </c>
    </row>
    <row r="98" spans="1:34" ht="28.05" customHeight="1">
      <c r="A98" s="14"/>
      <c r="B98" s="14"/>
      <c r="C98" s="14"/>
      <c r="D98" s="14"/>
      <c r="E98" s="14"/>
      <c r="F98" s="15"/>
      <c r="G98" s="16"/>
      <c r="H98" s="17"/>
      <c r="I98" s="16"/>
      <c r="J98" s="16"/>
      <c r="K98" s="18"/>
      <c r="L98" s="19"/>
      <c r="M98" s="19"/>
      <c r="N98" s="19"/>
      <c r="O98" s="16"/>
      <c r="P98" s="16"/>
      <c r="Q98" s="20" t="e">
        <f>VLOOKUP(O98, '[1]لیست محصولات شهریور ۱۴۰۳'!B:C,2,0)</f>
        <v>#N/A</v>
      </c>
      <c r="R98" s="16"/>
      <c r="S98" s="19" t="e">
        <f>VLOOKUP(O98, '[1]لیست محصولات شهریور ۱۴۰۳'!B:F,5,0)</f>
        <v>#N/A</v>
      </c>
      <c r="T98" s="21" t="e">
        <f>VLOOKUP(O98, '[1]لیست محصولات شهریور ۱۴۰۳'!B:G,6,0)</f>
        <v>#N/A</v>
      </c>
      <c r="U98" s="22"/>
      <c r="V98" s="23">
        <f t="shared" si="12"/>
        <v>0</v>
      </c>
      <c r="W98" s="19">
        <f t="shared" si="13"/>
        <v>0</v>
      </c>
      <c r="X98" s="21" t="e">
        <f t="shared" si="14"/>
        <v>#N/A</v>
      </c>
      <c r="Y98" s="24"/>
      <c r="Z98" s="21" t="e">
        <f t="shared" si="15"/>
        <v>#N/A</v>
      </c>
      <c r="AA98" s="25"/>
      <c r="AB98" s="20"/>
      <c r="AC98" s="26"/>
      <c r="AD98" s="65"/>
      <c r="AE98" s="26"/>
      <c r="AF98" s="27"/>
      <c r="AG98" s="28"/>
      <c r="AH98" s="7" t="str">
        <f t="shared" si="18"/>
        <v xml:space="preserve">   -   </v>
      </c>
    </row>
    <row r="99" spans="1:34" ht="28.05" customHeight="1">
      <c r="A99" s="14"/>
      <c r="B99" s="14"/>
      <c r="C99" s="14"/>
      <c r="D99" s="14"/>
      <c r="E99" s="14"/>
      <c r="F99" s="15"/>
      <c r="G99" s="16"/>
      <c r="H99" s="17"/>
      <c r="I99" s="16"/>
      <c r="J99" s="16"/>
      <c r="K99" s="18"/>
      <c r="L99" s="19"/>
      <c r="M99" s="19"/>
      <c r="N99" s="19"/>
      <c r="O99" s="16"/>
      <c r="P99" s="16"/>
      <c r="Q99" s="20" t="e">
        <f>VLOOKUP(O99, '[1]لیست محصولات شهریور ۱۴۰۳'!B:C,2,0)</f>
        <v>#N/A</v>
      </c>
      <c r="R99" s="16"/>
      <c r="S99" s="19" t="e">
        <f>VLOOKUP(O99, '[1]لیست محصولات شهریور ۱۴۰۳'!B:F,5,0)</f>
        <v>#N/A</v>
      </c>
      <c r="T99" s="21" t="e">
        <f>VLOOKUP(O99, '[1]لیست محصولات شهریور ۱۴۰۳'!B:G,6,0)</f>
        <v>#N/A</v>
      </c>
      <c r="U99" s="22"/>
      <c r="V99" s="23">
        <f t="shared" si="12"/>
        <v>0</v>
      </c>
      <c r="W99" s="19">
        <f t="shared" si="13"/>
        <v>0</v>
      </c>
      <c r="X99" s="21" t="e">
        <f t="shared" si="14"/>
        <v>#N/A</v>
      </c>
      <c r="Y99" s="24"/>
      <c r="Z99" s="21" t="e">
        <f t="shared" si="15"/>
        <v>#N/A</v>
      </c>
      <c r="AA99" s="25"/>
      <c r="AB99" s="20"/>
      <c r="AC99" s="26"/>
      <c r="AD99" s="65"/>
      <c r="AE99" s="26"/>
      <c r="AF99" s="27"/>
      <c r="AG99" s="28"/>
      <c r="AH99" s="7" t="str">
        <f t="shared" si="18"/>
        <v xml:space="preserve">   -   </v>
      </c>
    </row>
    <row r="100" spans="1:34" ht="28.05" customHeight="1">
      <c r="A100" s="14"/>
      <c r="B100" s="14"/>
      <c r="C100" s="14"/>
      <c r="D100" s="14"/>
      <c r="E100" s="14"/>
      <c r="F100" s="15"/>
      <c r="G100" s="16"/>
      <c r="H100" s="17"/>
      <c r="I100" s="16"/>
      <c r="J100" s="16"/>
      <c r="K100" s="18"/>
      <c r="L100" s="19"/>
      <c r="M100" s="19"/>
      <c r="N100" s="19"/>
      <c r="O100" s="16"/>
      <c r="P100" s="16"/>
      <c r="Q100" s="20" t="e">
        <f>VLOOKUP(O100, '[1]لیست محصولات شهریور ۱۴۰۳'!B:C,2,0)</f>
        <v>#N/A</v>
      </c>
      <c r="R100" s="16"/>
      <c r="S100" s="19" t="e">
        <f>VLOOKUP(O100, '[1]لیست محصولات شهریور ۱۴۰۳'!B:F,5,0)</f>
        <v>#N/A</v>
      </c>
      <c r="T100" s="21" t="e">
        <f>VLOOKUP(O100, '[1]لیست محصولات شهریور ۱۴۰۳'!B:G,6,0)</f>
        <v>#N/A</v>
      </c>
      <c r="U100" s="22"/>
      <c r="V100" s="23">
        <f t="shared" si="12"/>
        <v>0</v>
      </c>
      <c r="W100" s="19">
        <f t="shared" si="13"/>
        <v>0</v>
      </c>
      <c r="X100" s="21" t="e">
        <f t="shared" si="14"/>
        <v>#N/A</v>
      </c>
      <c r="Y100" s="24"/>
      <c r="Z100" s="21" t="e">
        <f t="shared" si="15"/>
        <v>#N/A</v>
      </c>
      <c r="AA100" s="25"/>
      <c r="AB100" s="20"/>
      <c r="AC100" s="26"/>
      <c r="AD100" s="65"/>
      <c r="AE100" s="26"/>
      <c r="AF100" s="27"/>
      <c r="AG100" s="28"/>
      <c r="AH100" s="7" t="str">
        <f t="shared" si="18"/>
        <v xml:space="preserve">   -   </v>
      </c>
    </row>
    <row r="101" spans="1:34" ht="28.05" customHeight="1">
      <c r="A101" s="14"/>
      <c r="B101" s="14"/>
      <c r="C101" s="14"/>
      <c r="D101" s="14"/>
      <c r="E101" s="14"/>
      <c r="F101" s="15"/>
      <c r="G101" s="16"/>
      <c r="H101" s="17"/>
      <c r="I101" s="16"/>
      <c r="J101" s="16"/>
      <c r="K101" s="18"/>
      <c r="L101" s="19"/>
      <c r="M101" s="19"/>
      <c r="N101" s="19"/>
      <c r="O101" s="16"/>
      <c r="P101" s="16"/>
      <c r="Q101" s="20" t="e">
        <f>VLOOKUP(O101, '[1]لیست محصولات شهریور ۱۴۰۳'!B:C,2,0)</f>
        <v>#N/A</v>
      </c>
      <c r="R101" s="16"/>
      <c r="S101" s="19" t="e">
        <f>VLOOKUP(O101, '[1]لیست محصولات شهریور ۱۴۰۳'!B:F,5,0)</f>
        <v>#N/A</v>
      </c>
      <c r="T101" s="21" t="e">
        <f>VLOOKUP(O101, '[1]لیست محصولات شهریور ۱۴۰۳'!B:G,6,0)</f>
        <v>#N/A</v>
      </c>
      <c r="U101" s="22"/>
      <c r="V101" s="23">
        <f t="shared" si="12"/>
        <v>0</v>
      </c>
      <c r="W101" s="19">
        <f t="shared" si="13"/>
        <v>0</v>
      </c>
      <c r="X101" s="21" t="e">
        <f t="shared" si="14"/>
        <v>#N/A</v>
      </c>
      <c r="Y101" s="24"/>
      <c r="Z101" s="21" t="e">
        <f t="shared" si="15"/>
        <v>#N/A</v>
      </c>
      <c r="AA101" s="25"/>
      <c r="AB101" s="20"/>
      <c r="AC101" s="26"/>
      <c r="AD101" s="65"/>
      <c r="AE101" s="26"/>
      <c r="AF101" s="27"/>
      <c r="AG101" s="28"/>
      <c r="AH101" s="7" t="str">
        <f t="shared" si="18"/>
        <v xml:space="preserve">   -   </v>
      </c>
    </row>
    <row r="102" spans="1:34" ht="28.05" customHeight="1">
      <c r="A102" s="14"/>
      <c r="B102" s="14"/>
      <c r="C102" s="14"/>
      <c r="D102" s="14"/>
      <c r="E102" s="14"/>
      <c r="F102" s="15"/>
      <c r="G102" s="16"/>
      <c r="H102" s="17"/>
      <c r="I102" s="16"/>
      <c r="J102" s="16"/>
      <c r="K102" s="18"/>
      <c r="L102" s="19"/>
      <c r="M102" s="19"/>
      <c r="N102" s="19"/>
      <c r="O102" s="16"/>
      <c r="P102" s="16"/>
      <c r="Q102" s="20" t="e">
        <f>VLOOKUP(O102, '[1]لیست محصولات شهریور ۱۴۰۳'!B:C,2,0)</f>
        <v>#N/A</v>
      </c>
      <c r="R102" s="16"/>
      <c r="S102" s="19" t="e">
        <f>VLOOKUP(O102, '[1]لیست محصولات شهریور ۱۴۰۳'!B:F,5,0)</f>
        <v>#N/A</v>
      </c>
      <c r="T102" s="21" t="e">
        <f>VLOOKUP(O102, '[1]لیست محصولات شهریور ۱۴۰۳'!B:G,6,0)</f>
        <v>#N/A</v>
      </c>
      <c r="U102" s="22"/>
      <c r="V102" s="23">
        <f t="shared" si="12"/>
        <v>0</v>
      </c>
      <c r="W102" s="19">
        <f t="shared" si="13"/>
        <v>0</v>
      </c>
      <c r="X102" s="21" t="e">
        <f t="shared" si="14"/>
        <v>#N/A</v>
      </c>
      <c r="Y102" s="24"/>
      <c r="Z102" s="21" t="e">
        <f t="shared" si="15"/>
        <v>#N/A</v>
      </c>
      <c r="AA102" s="25"/>
      <c r="AB102" s="20"/>
      <c r="AC102" s="26"/>
      <c r="AD102" s="65"/>
      <c r="AE102" s="26"/>
      <c r="AF102" s="27"/>
      <c r="AG102" s="28"/>
      <c r="AH102" s="7" t="str">
        <f t="shared" si="18"/>
        <v xml:space="preserve">   -   </v>
      </c>
    </row>
    <row r="103" spans="1:34" ht="28.05" customHeight="1">
      <c r="A103" s="14"/>
      <c r="B103" s="14"/>
      <c r="C103" s="14"/>
      <c r="D103" s="14"/>
      <c r="E103" s="14"/>
      <c r="F103" s="15"/>
      <c r="G103" s="16"/>
      <c r="H103" s="17"/>
      <c r="I103" s="16"/>
      <c r="J103" s="16"/>
      <c r="K103" s="18"/>
      <c r="L103" s="19"/>
      <c r="M103" s="19"/>
      <c r="N103" s="19"/>
      <c r="O103" s="16"/>
      <c r="P103" s="16"/>
      <c r="Q103" s="20" t="e">
        <f>VLOOKUP(O103, '[1]لیست محصولات شهریور ۱۴۰۳'!B:C,2,0)</f>
        <v>#N/A</v>
      </c>
      <c r="R103" s="16"/>
      <c r="S103" s="19" t="e">
        <f>VLOOKUP(O103, '[1]لیست محصولات شهریور ۱۴۰۳'!B:F,5,0)</f>
        <v>#N/A</v>
      </c>
      <c r="T103" s="21" t="e">
        <f>VLOOKUP(O103, '[1]لیست محصولات شهریور ۱۴۰۳'!B:G,6,0)</f>
        <v>#N/A</v>
      </c>
      <c r="U103" s="22"/>
      <c r="V103" s="23">
        <f t="shared" si="12"/>
        <v>0</v>
      </c>
      <c r="W103" s="19">
        <f t="shared" si="13"/>
        <v>0</v>
      </c>
      <c r="X103" s="21" t="e">
        <f t="shared" si="14"/>
        <v>#N/A</v>
      </c>
      <c r="Y103" s="24"/>
      <c r="Z103" s="21" t="e">
        <f t="shared" si="15"/>
        <v>#N/A</v>
      </c>
      <c r="AA103" s="25"/>
      <c r="AB103" s="20"/>
      <c r="AC103" s="26"/>
      <c r="AD103" s="65"/>
      <c r="AE103" s="26"/>
      <c r="AF103" s="27"/>
      <c r="AG103" s="28"/>
      <c r="AH103" s="7" t="str">
        <f t="shared" si="18"/>
        <v xml:space="preserve">   -   </v>
      </c>
    </row>
    <row r="104" spans="1:34" ht="28.05" customHeight="1">
      <c r="A104" s="14"/>
      <c r="B104" s="14"/>
      <c r="C104" s="14"/>
      <c r="D104" s="14"/>
      <c r="E104" s="14"/>
      <c r="F104" s="15"/>
      <c r="G104" s="16"/>
      <c r="H104" s="17"/>
      <c r="I104" s="16"/>
      <c r="J104" s="16"/>
      <c r="K104" s="18"/>
      <c r="L104" s="19"/>
      <c r="M104" s="19"/>
      <c r="N104" s="19"/>
      <c r="O104" s="16"/>
      <c r="P104" s="16"/>
      <c r="Q104" s="20" t="e">
        <f>VLOOKUP(O104, '[1]لیست محصولات شهریور ۱۴۰۳'!B:C,2,0)</f>
        <v>#N/A</v>
      </c>
      <c r="R104" s="16"/>
      <c r="S104" s="19" t="e">
        <f>VLOOKUP(O104, '[1]لیست محصولات شهریور ۱۴۰۳'!B:F,5,0)</f>
        <v>#N/A</v>
      </c>
      <c r="T104" s="21" t="e">
        <f>VLOOKUP(O104, '[1]لیست محصولات شهریور ۱۴۰۳'!B:G,6,0)</f>
        <v>#N/A</v>
      </c>
      <c r="U104" s="22"/>
      <c r="V104" s="23">
        <f t="shared" si="12"/>
        <v>0</v>
      </c>
      <c r="W104" s="19">
        <f t="shared" si="13"/>
        <v>0</v>
      </c>
      <c r="X104" s="21" t="e">
        <f t="shared" si="14"/>
        <v>#N/A</v>
      </c>
      <c r="Y104" s="24"/>
      <c r="Z104" s="21" t="e">
        <f t="shared" si="15"/>
        <v>#N/A</v>
      </c>
      <c r="AA104" s="25"/>
      <c r="AB104" s="20"/>
      <c r="AC104" s="26"/>
      <c r="AD104" s="65"/>
      <c r="AE104" s="26"/>
      <c r="AF104" s="27"/>
      <c r="AG104" s="28"/>
      <c r="AH104" s="7" t="str">
        <f t="shared" si="18"/>
        <v xml:space="preserve">   -   </v>
      </c>
    </row>
    <row r="105" spans="1:34" ht="28.05" customHeight="1">
      <c r="A105" s="14"/>
      <c r="B105" s="14"/>
      <c r="C105" s="14"/>
      <c r="D105" s="14"/>
      <c r="E105" s="14"/>
      <c r="F105" s="15"/>
      <c r="G105" s="16"/>
      <c r="H105" s="17"/>
      <c r="I105" s="16"/>
      <c r="J105" s="16"/>
      <c r="K105" s="18"/>
      <c r="L105" s="19"/>
      <c r="M105" s="19"/>
      <c r="N105" s="19"/>
      <c r="O105" s="16"/>
      <c r="P105" s="16"/>
      <c r="Q105" s="20" t="e">
        <f>VLOOKUP(O105, '[1]لیست محصولات شهریور ۱۴۰۳'!B:C,2,0)</f>
        <v>#N/A</v>
      </c>
      <c r="R105" s="16"/>
      <c r="S105" s="19" t="e">
        <f>VLOOKUP(O105, '[1]لیست محصولات شهریور ۱۴۰۳'!B:F,5,0)</f>
        <v>#N/A</v>
      </c>
      <c r="T105" s="21" t="e">
        <f>VLOOKUP(O105, '[1]لیست محصولات شهریور ۱۴۰۳'!B:G,6,0)</f>
        <v>#N/A</v>
      </c>
      <c r="U105" s="22"/>
      <c r="V105" s="23">
        <f t="shared" si="12"/>
        <v>0</v>
      </c>
      <c r="W105" s="19">
        <f t="shared" si="13"/>
        <v>0</v>
      </c>
      <c r="X105" s="21" t="e">
        <f t="shared" si="14"/>
        <v>#N/A</v>
      </c>
      <c r="Y105" s="24"/>
      <c r="Z105" s="21" t="e">
        <f t="shared" si="15"/>
        <v>#N/A</v>
      </c>
      <c r="AA105" s="25"/>
      <c r="AB105" s="20"/>
      <c r="AC105" s="26"/>
      <c r="AD105" s="65"/>
      <c r="AE105" s="26"/>
      <c r="AF105" s="27"/>
      <c r="AG105" s="28"/>
      <c r="AH105" s="7" t="str">
        <f t="shared" si="18"/>
        <v xml:space="preserve">   -   </v>
      </c>
    </row>
    <row r="106" spans="1:34" ht="28.05" customHeight="1">
      <c r="A106" s="14"/>
      <c r="B106" s="14"/>
      <c r="C106" s="14"/>
      <c r="D106" s="14"/>
      <c r="E106" s="14"/>
      <c r="F106" s="15"/>
      <c r="G106" s="16"/>
      <c r="H106" s="17"/>
      <c r="I106" s="16"/>
      <c r="J106" s="16"/>
      <c r="K106" s="18"/>
      <c r="L106" s="19"/>
      <c r="M106" s="19"/>
      <c r="N106" s="19"/>
      <c r="O106" s="16"/>
      <c r="P106" s="16"/>
      <c r="Q106" s="20" t="e">
        <f>VLOOKUP(O106, '[1]لیست محصولات شهریور ۱۴۰۳'!B:C,2,0)</f>
        <v>#N/A</v>
      </c>
      <c r="R106" s="16"/>
      <c r="S106" s="19" t="e">
        <f>VLOOKUP(O106, '[1]لیست محصولات شهریور ۱۴۰۳'!B:F,5,0)</f>
        <v>#N/A</v>
      </c>
      <c r="T106" s="21" t="e">
        <f>VLOOKUP(O106, '[1]لیست محصولات شهریور ۱۴۰۳'!B:G,6,0)</f>
        <v>#N/A</v>
      </c>
      <c r="U106" s="22"/>
      <c r="V106" s="23">
        <f t="shared" si="12"/>
        <v>0</v>
      </c>
      <c r="W106" s="19">
        <f t="shared" si="13"/>
        <v>0</v>
      </c>
      <c r="X106" s="21" t="e">
        <f t="shared" si="14"/>
        <v>#N/A</v>
      </c>
      <c r="Y106" s="24"/>
      <c r="Z106" s="21" t="e">
        <f t="shared" si="15"/>
        <v>#N/A</v>
      </c>
      <c r="AA106" s="25"/>
      <c r="AB106" s="20"/>
      <c r="AC106" s="26"/>
      <c r="AD106" s="65"/>
      <c r="AE106" s="26"/>
      <c r="AF106" s="27"/>
      <c r="AG106" s="28"/>
      <c r="AH106" s="7" t="str">
        <f t="shared" si="18"/>
        <v xml:space="preserve">   -   </v>
      </c>
    </row>
    <row r="107" spans="1:34" ht="28.05" customHeight="1">
      <c r="A107" s="14"/>
      <c r="B107" s="14"/>
      <c r="C107" s="14"/>
      <c r="D107" s="14"/>
      <c r="E107" s="14"/>
      <c r="F107" s="15"/>
      <c r="G107" s="16"/>
      <c r="H107" s="17"/>
      <c r="I107" s="16"/>
      <c r="J107" s="16"/>
      <c r="K107" s="18"/>
      <c r="L107" s="19"/>
      <c r="M107" s="19"/>
      <c r="N107" s="19"/>
      <c r="O107" s="16"/>
      <c r="P107" s="16"/>
      <c r="Q107" s="20" t="e">
        <f>VLOOKUP(O107, '[1]لیست محصولات شهریور ۱۴۰۳'!B:C,2,0)</f>
        <v>#N/A</v>
      </c>
      <c r="R107" s="16"/>
      <c r="S107" s="19" t="e">
        <f>VLOOKUP(O107, '[1]لیست محصولات شهریور ۱۴۰۳'!B:F,5,0)</f>
        <v>#N/A</v>
      </c>
      <c r="T107" s="21" t="e">
        <f>VLOOKUP(O107, '[1]لیست محصولات شهریور ۱۴۰۳'!B:G,6,0)</f>
        <v>#N/A</v>
      </c>
      <c r="U107" s="22"/>
      <c r="V107" s="23">
        <f t="shared" si="12"/>
        <v>0</v>
      </c>
      <c r="W107" s="19">
        <f t="shared" si="13"/>
        <v>0</v>
      </c>
      <c r="X107" s="21" t="e">
        <f t="shared" si="14"/>
        <v>#N/A</v>
      </c>
      <c r="Y107" s="24"/>
      <c r="Z107" s="21" t="e">
        <f t="shared" si="15"/>
        <v>#N/A</v>
      </c>
      <c r="AA107" s="25"/>
      <c r="AB107" s="20"/>
      <c r="AC107" s="26"/>
      <c r="AD107" s="65"/>
      <c r="AE107" s="26"/>
      <c r="AF107" s="27"/>
      <c r="AG107" s="28"/>
      <c r="AH107" s="7" t="str">
        <f t="shared" si="18"/>
        <v xml:space="preserve">   -   </v>
      </c>
    </row>
    <row r="108" spans="1:34" ht="28.05" customHeight="1">
      <c r="A108" s="14"/>
      <c r="B108" s="14"/>
      <c r="C108" s="14"/>
      <c r="D108" s="14"/>
      <c r="E108" s="14"/>
      <c r="F108" s="15"/>
      <c r="G108" s="16"/>
      <c r="H108" s="17"/>
      <c r="I108" s="16"/>
      <c r="J108" s="16"/>
      <c r="K108" s="18"/>
      <c r="L108" s="19"/>
      <c r="M108" s="19"/>
      <c r="N108" s="19"/>
      <c r="O108" s="16"/>
      <c r="P108" s="16"/>
      <c r="Q108" s="20" t="e">
        <f>VLOOKUP(O108, '[1]لیست محصولات شهریور ۱۴۰۳'!B:C,2,0)</f>
        <v>#N/A</v>
      </c>
      <c r="R108" s="16"/>
      <c r="S108" s="19" t="e">
        <f>VLOOKUP(O108, '[1]لیست محصولات شهریور ۱۴۰۳'!B:F,5,0)</f>
        <v>#N/A</v>
      </c>
      <c r="T108" s="21" t="e">
        <f>VLOOKUP(O108, '[1]لیست محصولات شهریور ۱۴۰۳'!B:G,6,0)</f>
        <v>#N/A</v>
      </c>
      <c r="U108" s="22"/>
      <c r="V108" s="23">
        <f t="shared" si="12"/>
        <v>0</v>
      </c>
      <c r="W108" s="19">
        <f t="shared" si="13"/>
        <v>0</v>
      </c>
      <c r="X108" s="21" t="e">
        <f t="shared" si="14"/>
        <v>#N/A</v>
      </c>
      <c r="Y108" s="24"/>
      <c r="Z108" s="21" t="e">
        <f t="shared" si="15"/>
        <v>#N/A</v>
      </c>
      <c r="AA108" s="25"/>
      <c r="AB108" s="20"/>
      <c r="AC108" s="26"/>
      <c r="AD108" s="65"/>
      <c r="AE108" s="26"/>
      <c r="AF108" s="27"/>
      <c r="AG108" s="28"/>
      <c r="AH108" s="7" t="str">
        <f t="shared" si="18"/>
        <v xml:space="preserve">   -   </v>
      </c>
    </row>
    <row r="109" spans="1:34" ht="28.05" customHeight="1">
      <c r="A109" s="14"/>
      <c r="B109" s="14"/>
      <c r="C109" s="14"/>
      <c r="D109" s="14"/>
      <c r="E109" s="14"/>
      <c r="F109" s="15"/>
      <c r="G109" s="16"/>
      <c r="H109" s="17"/>
      <c r="I109" s="16"/>
      <c r="J109" s="16"/>
      <c r="K109" s="18"/>
      <c r="L109" s="19"/>
      <c r="M109" s="19"/>
      <c r="N109" s="19"/>
      <c r="O109" s="16"/>
      <c r="P109" s="16"/>
      <c r="Q109" s="20" t="e">
        <f>VLOOKUP(O109, '[1]لیست محصولات شهریور ۱۴۰۳'!B:C,2,0)</f>
        <v>#N/A</v>
      </c>
      <c r="R109" s="16"/>
      <c r="S109" s="19" t="e">
        <f>VLOOKUP(O109, '[1]لیست محصولات شهریور ۱۴۰۳'!B:F,5,0)</f>
        <v>#N/A</v>
      </c>
      <c r="T109" s="21" t="e">
        <f>VLOOKUP(O109, '[1]لیست محصولات شهریور ۱۴۰۳'!B:G,6,0)</f>
        <v>#N/A</v>
      </c>
      <c r="U109" s="22"/>
      <c r="V109" s="23">
        <f t="shared" si="12"/>
        <v>0</v>
      </c>
      <c r="W109" s="19">
        <f t="shared" si="13"/>
        <v>0</v>
      </c>
      <c r="X109" s="21" t="e">
        <f t="shared" si="14"/>
        <v>#N/A</v>
      </c>
      <c r="Y109" s="24"/>
      <c r="Z109" s="21" t="e">
        <f t="shared" si="15"/>
        <v>#N/A</v>
      </c>
      <c r="AA109" s="25"/>
      <c r="AB109" s="20"/>
      <c r="AC109" s="26"/>
      <c r="AD109" s="65"/>
      <c r="AE109" s="26"/>
      <c r="AF109" s="27"/>
      <c r="AG109" s="28"/>
      <c r="AH109" s="7" t="str">
        <f t="shared" si="18"/>
        <v xml:space="preserve">   -   </v>
      </c>
    </row>
    <row r="110" spans="1:34" ht="28.05" customHeight="1">
      <c r="A110" s="14"/>
      <c r="B110" s="14"/>
      <c r="C110" s="14"/>
      <c r="D110" s="14"/>
      <c r="E110" s="14"/>
      <c r="F110" s="15"/>
      <c r="G110" s="16"/>
      <c r="H110" s="17"/>
      <c r="I110" s="16"/>
      <c r="J110" s="16"/>
      <c r="K110" s="18"/>
      <c r="L110" s="19"/>
      <c r="M110" s="19"/>
      <c r="N110" s="19"/>
      <c r="O110" s="16"/>
      <c r="P110" s="16"/>
      <c r="Q110" s="20" t="e">
        <f>VLOOKUP(O110, '[1]لیست محصولات شهریور ۱۴۰۳'!B:C,2,0)</f>
        <v>#N/A</v>
      </c>
      <c r="R110" s="16"/>
      <c r="S110" s="19" t="e">
        <f>VLOOKUP(O110, '[1]لیست محصولات شهریور ۱۴۰۳'!B:F,5,0)</f>
        <v>#N/A</v>
      </c>
      <c r="T110" s="21" t="e">
        <f>VLOOKUP(O110, '[1]لیست محصولات شهریور ۱۴۰۳'!B:G,6,0)</f>
        <v>#N/A</v>
      </c>
      <c r="U110" s="22"/>
      <c r="V110" s="23">
        <f t="shared" si="12"/>
        <v>0</v>
      </c>
      <c r="W110" s="19">
        <f t="shared" si="13"/>
        <v>0</v>
      </c>
      <c r="X110" s="21" t="e">
        <f t="shared" si="14"/>
        <v>#N/A</v>
      </c>
      <c r="Y110" s="24"/>
      <c r="Z110" s="21" t="e">
        <f t="shared" si="15"/>
        <v>#N/A</v>
      </c>
      <c r="AA110" s="25"/>
      <c r="AB110" s="20"/>
      <c r="AC110" s="26"/>
      <c r="AD110" s="65"/>
      <c r="AE110" s="26"/>
      <c r="AF110" s="27"/>
      <c r="AG110" s="28"/>
      <c r="AH110" s="7" t="str">
        <f t="shared" si="18"/>
        <v xml:space="preserve">   -   </v>
      </c>
    </row>
    <row r="111" spans="1:34" ht="28.05" customHeight="1">
      <c r="A111" s="14"/>
      <c r="B111" s="14"/>
      <c r="C111" s="14"/>
      <c r="D111" s="14"/>
      <c r="E111" s="14"/>
      <c r="F111" s="15"/>
      <c r="G111" s="16"/>
      <c r="H111" s="17"/>
      <c r="I111" s="16"/>
      <c r="J111" s="16"/>
      <c r="K111" s="18"/>
      <c r="L111" s="19"/>
      <c r="M111" s="19"/>
      <c r="N111" s="19"/>
      <c r="O111" s="16"/>
      <c r="P111" s="16"/>
      <c r="Q111" s="20" t="e">
        <f>VLOOKUP(O111, '[1]لیست محصولات شهریور ۱۴۰۳'!B:C,2,0)</f>
        <v>#N/A</v>
      </c>
      <c r="R111" s="16"/>
      <c r="S111" s="19" t="e">
        <f>VLOOKUP(O111, '[1]لیست محصولات شهریور ۱۴۰۳'!B:F,5,0)</f>
        <v>#N/A</v>
      </c>
      <c r="T111" s="21" t="e">
        <f>VLOOKUP(O111, '[1]لیست محصولات شهریور ۱۴۰۳'!B:G,6,0)</f>
        <v>#N/A</v>
      </c>
      <c r="U111" s="22"/>
      <c r="V111" s="23">
        <f t="shared" si="12"/>
        <v>0</v>
      </c>
      <c r="W111" s="19">
        <f t="shared" si="13"/>
        <v>0</v>
      </c>
      <c r="X111" s="21" t="e">
        <f t="shared" si="14"/>
        <v>#N/A</v>
      </c>
      <c r="Y111" s="24"/>
      <c r="Z111" s="21" t="e">
        <f t="shared" si="15"/>
        <v>#N/A</v>
      </c>
      <c r="AA111" s="25"/>
      <c r="AB111" s="20"/>
      <c r="AC111" s="26"/>
      <c r="AD111" s="65"/>
      <c r="AE111" s="26"/>
      <c r="AF111" s="27"/>
      <c r="AG111" s="28"/>
      <c r="AH111" s="7" t="str">
        <f t="shared" si="18"/>
        <v xml:space="preserve">   -   </v>
      </c>
    </row>
    <row r="112" spans="1:34" ht="28.05" customHeight="1">
      <c r="A112" s="14"/>
      <c r="B112" s="14"/>
      <c r="C112" s="14"/>
      <c r="D112" s="14"/>
      <c r="E112" s="14"/>
      <c r="F112" s="15"/>
      <c r="G112" s="16"/>
      <c r="H112" s="17"/>
      <c r="I112" s="16"/>
      <c r="J112" s="16"/>
      <c r="K112" s="18"/>
      <c r="L112" s="19"/>
      <c r="M112" s="19"/>
      <c r="N112" s="19"/>
      <c r="O112" s="16"/>
      <c r="P112" s="16"/>
      <c r="Q112" s="20" t="e">
        <f>VLOOKUP(O112, '[1]لیست محصولات شهریور ۱۴۰۳'!B:C,2,0)</f>
        <v>#N/A</v>
      </c>
      <c r="R112" s="16"/>
      <c r="S112" s="19" t="e">
        <f>VLOOKUP(O112, '[1]لیست محصولات شهریور ۱۴۰۳'!B:F,5,0)</f>
        <v>#N/A</v>
      </c>
      <c r="T112" s="21" t="e">
        <f>VLOOKUP(O112, '[1]لیست محصولات شهریور ۱۴۰۳'!B:G,6,0)</f>
        <v>#N/A</v>
      </c>
      <c r="U112" s="22"/>
      <c r="V112" s="23">
        <f t="shared" si="12"/>
        <v>0</v>
      </c>
      <c r="W112" s="19">
        <f t="shared" si="13"/>
        <v>0</v>
      </c>
      <c r="X112" s="21" t="e">
        <f t="shared" si="14"/>
        <v>#N/A</v>
      </c>
      <c r="Y112" s="24"/>
      <c r="Z112" s="21" t="e">
        <f t="shared" si="15"/>
        <v>#N/A</v>
      </c>
      <c r="AA112" s="25"/>
      <c r="AB112" s="20"/>
      <c r="AC112" s="26"/>
      <c r="AD112" s="65"/>
      <c r="AE112" s="26"/>
      <c r="AF112" s="27"/>
      <c r="AG112" s="28"/>
      <c r="AH112" s="7" t="str">
        <f t="shared" si="18"/>
        <v xml:space="preserve">   -   </v>
      </c>
    </row>
    <row r="113" spans="1:34" ht="28.05" customHeight="1">
      <c r="A113" s="14"/>
      <c r="B113" s="14"/>
      <c r="C113" s="14"/>
      <c r="D113" s="14"/>
      <c r="E113" s="14"/>
      <c r="F113" s="15"/>
      <c r="G113" s="16"/>
      <c r="H113" s="17"/>
      <c r="I113" s="16"/>
      <c r="J113" s="16"/>
      <c r="K113" s="18"/>
      <c r="L113" s="19"/>
      <c r="M113" s="19"/>
      <c r="N113" s="19"/>
      <c r="O113" s="16"/>
      <c r="P113" s="16"/>
      <c r="Q113" s="20" t="e">
        <f>VLOOKUP(O113, '[1]لیست محصولات شهریور ۱۴۰۳'!B:C,2,0)</f>
        <v>#N/A</v>
      </c>
      <c r="R113" s="16"/>
      <c r="S113" s="19" t="e">
        <f>VLOOKUP(O113, '[1]لیست محصولات شهریور ۱۴۰۳'!B:F,5,0)</f>
        <v>#N/A</v>
      </c>
      <c r="T113" s="21" t="e">
        <f>VLOOKUP(O113, '[1]لیست محصولات شهریور ۱۴۰۳'!B:G,6,0)</f>
        <v>#N/A</v>
      </c>
      <c r="U113" s="22"/>
      <c r="V113" s="23">
        <f t="shared" si="12"/>
        <v>0</v>
      </c>
      <c r="W113" s="19">
        <f t="shared" si="13"/>
        <v>0</v>
      </c>
      <c r="X113" s="21" t="e">
        <f t="shared" si="14"/>
        <v>#N/A</v>
      </c>
      <c r="Y113" s="24"/>
      <c r="Z113" s="21" t="e">
        <f t="shared" si="15"/>
        <v>#N/A</v>
      </c>
      <c r="AA113" s="25"/>
      <c r="AB113" s="20"/>
      <c r="AC113" s="26"/>
      <c r="AD113" s="65"/>
      <c r="AE113" s="26"/>
      <c r="AF113" s="27"/>
      <c r="AG113" s="28"/>
      <c r="AH113" s="7" t="str">
        <f t="shared" si="18"/>
        <v xml:space="preserve">   -   </v>
      </c>
    </row>
    <row r="114" spans="1:34" ht="28.05" customHeight="1">
      <c r="A114" s="14"/>
      <c r="B114" s="14"/>
      <c r="C114" s="14"/>
      <c r="D114" s="14"/>
      <c r="E114" s="14"/>
      <c r="F114" s="15"/>
      <c r="G114" s="16"/>
      <c r="H114" s="17"/>
      <c r="I114" s="16"/>
      <c r="J114" s="16"/>
      <c r="K114" s="18"/>
      <c r="L114" s="19"/>
      <c r="M114" s="19"/>
      <c r="N114" s="19"/>
      <c r="O114" s="16"/>
      <c r="P114" s="16"/>
      <c r="Q114" s="20" t="e">
        <f>VLOOKUP(O114, '[1]لیست محصولات شهریور ۱۴۰۳'!B:C,2,0)</f>
        <v>#N/A</v>
      </c>
      <c r="R114" s="16"/>
      <c r="S114" s="19" t="e">
        <f>VLOOKUP(O114, '[1]لیست محصولات شهریور ۱۴۰۳'!B:F,5,0)</f>
        <v>#N/A</v>
      </c>
      <c r="T114" s="21" t="e">
        <f>VLOOKUP(O114, '[1]لیست محصولات شهریور ۱۴۰۳'!B:G,6,0)</f>
        <v>#N/A</v>
      </c>
      <c r="U114" s="22"/>
      <c r="V114" s="23">
        <f t="shared" si="12"/>
        <v>0</v>
      </c>
      <c r="W114" s="19">
        <f t="shared" si="13"/>
        <v>0</v>
      </c>
      <c r="X114" s="21" t="e">
        <f t="shared" si="14"/>
        <v>#N/A</v>
      </c>
      <c r="Y114" s="24"/>
      <c r="Z114" s="21" t="e">
        <f t="shared" si="15"/>
        <v>#N/A</v>
      </c>
      <c r="AA114" s="25"/>
      <c r="AB114" s="20"/>
      <c r="AC114" s="26"/>
      <c r="AD114" s="65"/>
      <c r="AE114" s="26"/>
      <c r="AF114" s="27"/>
      <c r="AG114" s="28"/>
      <c r="AH114" s="7" t="str">
        <f t="shared" si="18"/>
        <v xml:space="preserve">   -   </v>
      </c>
    </row>
    <row r="115" spans="1:34" ht="28.05" customHeight="1">
      <c r="A115" s="14"/>
      <c r="B115" s="14"/>
      <c r="C115" s="14"/>
      <c r="D115" s="14"/>
      <c r="E115" s="14"/>
      <c r="F115" s="15"/>
      <c r="G115" s="16"/>
      <c r="H115" s="17"/>
      <c r="I115" s="16"/>
      <c r="J115" s="16"/>
      <c r="K115" s="18"/>
      <c r="L115" s="19"/>
      <c r="M115" s="19"/>
      <c r="N115" s="19"/>
      <c r="O115" s="16"/>
      <c r="P115" s="16"/>
      <c r="Q115" s="20" t="e">
        <f>VLOOKUP(O115, '[1]لیست محصولات شهریور ۱۴۰۳'!B:C,2,0)</f>
        <v>#N/A</v>
      </c>
      <c r="R115" s="16"/>
      <c r="S115" s="19" t="e">
        <f>VLOOKUP(O115, '[1]لیست محصولات شهریور ۱۴۰۳'!B:F,5,0)</f>
        <v>#N/A</v>
      </c>
      <c r="T115" s="21" t="e">
        <f>VLOOKUP(O115, '[1]لیست محصولات شهریور ۱۴۰۳'!B:G,6,0)</f>
        <v>#N/A</v>
      </c>
      <c r="U115" s="22"/>
      <c r="V115" s="23">
        <f t="shared" si="12"/>
        <v>0</v>
      </c>
      <c r="W115" s="19">
        <f t="shared" si="13"/>
        <v>0</v>
      </c>
      <c r="X115" s="21" t="e">
        <f t="shared" si="14"/>
        <v>#N/A</v>
      </c>
      <c r="Y115" s="24"/>
      <c r="Z115" s="21" t="e">
        <f t="shared" si="15"/>
        <v>#N/A</v>
      </c>
      <c r="AA115" s="25"/>
      <c r="AB115" s="20"/>
      <c r="AC115" s="26"/>
      <c r="AD115" s="65"/>
      <c r="AE115" s="26"/>
      <c r="AF115" s="27"/>
      <c r="AG115" s="28"/>
      <c r="AH115" s="7" t="str">
        <f t="shared" si="18"/>
        <v xml:space="preserve">   -   </v>
      </c>
    </row>
    <row r="116" spans="1:34" ht="28.05" customHeight="1">
      <c r="A116" s="14"/>
      <c r="B116" s="14"/>
      <c r="C116" s="14"/>
      <c r="D116" s="14"/>
      <c r="E116" s="14"/>
      <c r="F116" s="15"/>
      <c r="G116" s="16"/>
      <c r="H116" s="17"/>
      <c r="I116" s="16"/>
      <c r="J116" s="16"/>
      <c r="K116" s="18"/>
      <c r="L116" s="19"/>
      <c r="M116" s="19"/>
      <c r="N116" s="19"/>
      <c r="O116" s="16"/>
      <c r="P116" s="16"/>
      <c r="Q116" s="20" t="e">
        <f>VLOOKUP(O116, '[1]لیست محصولات شهریور ۱۴۰۳'!B:C,2,0)</f>
        <v>#N/A</v>
      </c>
      <c r="R116" s="16"/>
      <c r="S116" s="19" t="e">
        <f>VLOOKUP(O116, '[1]لیست محصولات شهریور ۱۴۰۳'!B:F,5,0)</f>
        <v>#N/A</v>
      </c>
      <c r="T116" s="21" t="e">
        <f>VLOOKUP(O116, '[1]لیست محصولات شهریور ۱۴۰۳'!B:G,6,0)</f>
        <v>#N/A</v>
      </c>
      <c r="U116" s="22"/>
      <c r="V116" s="23">
        <f t="shared" si="12"/>
        <v>0</v>
      </c>
      <c r="W116" s="19">
        <f t="shared" si="13"/>
        <v>0</v>
      </c>
      <c r="X116" s="21" t="e">
        <f t="shared" si="14"/>
        <v>#N/A</v>
      </c>
      <c r="Y116" s="24"/>
      <c r="Z116" s="21" t="e">
        <f t="shared" si="15"/>
        <v>#N/A</v>
      </c>
      <c r="AA116" s="25"/>
      <c r="AB116" s="20"/>
      <c r="AC116" s="26"/>
      <c r="AD116" s="65"/>
      <c r="AE116" s="26"/>
      <c r="AF116" s="27"/>
      <c r="AG116" s="28"/>
      <c r="AH116" s="7" t="str">
        <f t="shared" si="18"/>
        <v xml:space="preserve">   -   </v>
      </c>
    </row>
    <row r="117" spans="1:34" ht="28.05" customHeight="1">
      <c r="A117" s="14"/>
      <c r="B117" s="14"/>
      <c r="C117" s="14"/>
      <c r="D117" s="14"/>
      <c r="E117" s="14"/>
      <c r="F117" s="15"/>
      <c r="G117" s="16"/>
      <c r="H117" s="17"/>
      <c r="I117" s="16"/>
      <c r="J117" s="16"/>
      <c r="K117" s="18"/>
      <c r="L117" s="19"/>
      <c r="M117" s="19"/>
      <c r="N117" s="19"/>
      <c r="O117" s="16"/>
      <c r="P117" s="16"/>
      <c r="Q117" s="20" t="e">
        <f>VLOOKUP(O117, '[1]لیست محصولات شهریور ۱۴۰۳'!B:C,2,0)</f>
        <v>#N/A</v>
      </c>
      <c r="R117" s="16"/>
      <c r="S117" s="19" t="e">
        <f>VLOOKUP(O117, '[1]لیست محصولات شهریور ۱۴۰۳'!B:F,5,0)</f>
        <v>#N/A</v>
      </c>
      <c r="T117" s="21" t="e">
        <f>VLOOKUP(O117, '[1]لیست محصولات شهریور ۱۴۰۳'!B:G,6,0)</f>
        <v>#N/A</v>
      </c>
      <c r="U117" s="22"/>
      <c r="V117" s="23">
        <f t="shared" si="12"/>
        <v>0</v>
      </c>
      <c r="W117" s="19">
        <f t="shared" si="13"/>
        <v>0</v>
      </c>
      <c r="X117" s="21" t="e">
        <f t="shared" si="14"/>
        <v>#N/A</v>
      </c>
      <c r="Y117" s="24"/>
      <c r="Z117" s="21" t="e">
        <f t="shared" si="15"/>
        <v>#N/A</v>
      </c>
      <c r="AA117" s="25"/>
      <c r="AB117" s="20"/>
      <c r="AC117" s="26"/>
      <c r="AD117" s="65"/>
      <c r="AE117" s="26"/>
      <c r="AF117" s="27"/>
      <c r="AG117" s="28"/>
      <c r="AH117" s="7" t="str">
        <f t="shared" si="18"/>
        <v xml:space="preserve">   -   </v>
      </c>
    </row>
    <row r="118" spans="1:34" ht="28.05" customHeight="1">
      <c r="A118" s="14"/>
      <c r="B118" s="14"/>
      <c r="C118" s="14"/>
      <c r="D118" s="14"/>
      <c r="E118" s="14"/>
      <c r="F118" s="15"/>
      <c r="G118" s="16"/>
      <c r="H118" s="17"/>
      <c r="I118" s="16"/>
      <c r="J118" s="16"/>
      <c r="K118" s="18"/>
      <c r="L118" s="19"/>
      <c r="M118" s="19"/>
      <c r="N118" s="19"/>
      <c r="O118" s="16"/>
      <c r="P118" s="16"/>
      <c r="Q118" s="20" t="e">
        <f>VLOOKUP(O118, '[1]لیست محصولات شهریور ۱۴۰۳'!B:C,2,0)</f>
        <v>#N/A</v>
      </c>
      <c r="R118" s="16"/>
      <c r="S118" s="19" t="e">
        <f>VLOOKUP(O118, '[1]لیست محصولات شهریور ۱۴۰۳'!B:F,5,0)</f>
        <v>#N/A</v>
      </c>
      <c r="T118" s="21" t="e">
        <f>VLOOKUP(O118, '[1]لیست محصولات شهریور ۱۴۰۳'!B:G,6,0)</f>
        <v>#N/A</v>
      </c>
      <c r="U118" s="22"/>
      <c r="V118" s="23">
        <f t="shared" si="12"/>
        <v>0</v>
      </c>
      <c r="W118" s="19">
        <f t="shared" si="13"/>
        <v>0</v>
      </c>
      <c r="X118" s="21" t="e">
        <f t="shared" si="14"/>
        <v>#N/A</v>
      </c>
      <c r="Y118" s="24"/>
      <c r="Z118" s="21" t="e">
        <f t="shared" si="15"/>
        <v>#N/A</v>
      </c>
      <c r="AA118" s="25"/>
      <c r="AB118" s="20"/>
      <c r="AC118" s="26"/>
      <c r="AD118" s="65"/>
      <c r="AE118" s="26"/>
      <c r="AF118" s="27"/>
      <c r="AG118" s="28"/>
      <c r="AH118" s="7" t="str">
        <f t="shared" si="18"/>
        <v xml:space="preserve">   -   </v>
      </c>
    </row>
    <row r="119" spans="1:34" ht="28.05" customHeight="1">
      <c r="A119" s="14"/>
      <c r="B119" s="14"/>
      <c r="C119" s="14"/>
      <c r="D119" s="14"/>
      <c r="E119" s="14"/>
      <c r="F119" s="15"/>
      <c r="G119" s="16"/>
      <c r="H119" s="17"/>
      <c r="I119" s="16"/>
      <c r="J119" s="16"/>
      <c r="K119" s="18"/>
      <c r="L119" s="19"/>
      <c r="M119" s="19"/>
      <c r="N119" s="19"/>
      <c r="O119" s="16"/>
      <c r="P119" s="16"/>
      <c r="Q119" s="20" t="e">
        <f>VLOOKUP(O119, '[1]لیست محصولات شهریور ۱۴۰۳'!B:C,2,0)</f>
        <v>#N/A</v>
      </c>
      <c r="R119" s="16"/>
      <c r="S119" s="19" t="e">
        <f>VLOOKUP(O119, '[1]لیست محصولات شهریور ۱۴۰۳'!B:F,5,0)</f>
        <v>#N/A</v>
      </c>
      <c r="T119" s="21" t="e">
        <f>VLOOKUP(O119, '[1]لیست محصولات شهریور ۱۴۰۳'!B:G,6,0)</f>
        <v>#N/A</v>
      </c>
      <c r="U119" s="22"/>
      <c r="V119" s="23">
        <f t="shared" si="12"/>
        <v>0</v>
      </c>
      <c r="W119" s="19">
        <f t="shared" si="13"/>
        <v>0</v>
      </c>
      <c r="X119" s="21" t="e">
        <f t="shared" si="14"/>
        <v>#N/A</v>
      </c>
      <c r="Y119" s="24"/>
      <c r="Z119" s="21" t="e">
        <f t="shared" si="15"/>
        <v>#N/A</v>
      </c>
      <c r="AA119" s="25"/>
      <c r="AB119" s="20"/>
      <c r="AC119" s="26"/>
      <c r="AD119" s="65"/>
      <c r="AE119" s="26"/>
      <c r="AF119" s="27"/>
      <c r="AG119" s="28"/>
      <c r="AH119" s="7" t="str">
        <f t="shared" si="18"/>
        <v xml:space="preserve">   -   </v>
      </c>
    </row>
    <row r="120" spans="1:34" ht="28.05" customHeight="1">
      <c r="A120" s="14"/>
      <c r="B120" s="14"/>
      <c r="C120" s="14"/>
      <c r="D120" s="14"/>
      <c r="E120" s="14"/>
      <c r="F120" s="15"/>
      <c r="G120" s="16"/>
      <c r="H120" s="17"/>
      <c r="I120" s="16"/>
      <c r="J120" s="16"/>
      <c r="K120" s="18"/>
      <c r="L120" s="19"/>
      <c r="M120" s="19"/>
      <c r="N120" s="19"/>
      <c r="O120" s="16"/>
      <c r="P120" s="16"/>
      <c r="Q120" s="20" t="e">
        <f>VLOOKUP(O120, '[1]لیست محصولات شهریور ۱۴۰۳'!B:C,2,0)</f>
        <v>#N/A</v>
      </c>
      <c r="R120" s="16"/>
      <c r="S120" s="19" t="e">
        <f>VLOOKUP(O120, '[1]لیست محصولات شهریور ۱۴۰۳'!B:F,5,0)</f>
        <v>#N/A</v>
      </c>
      <c r="T120" s="21" t="e">
        <f>VLOOKUP(O120, '[1]لیست محصولات شهریور ۱۴۰۳'!B:G,6,0)</f>
        <v>#N/A</v>
      </c>
      <c r="U120" s="22"/>
      <c r="V120" s="23">
        <f t="shared" si="12"/>
        <v>0</v>
      </c>
      <c r="W120" s="19">
        <f t="shared" si="13"/>
        <v>0</v>
      </c>
      <c r="X120" s="21" t="e">
        <f t="shared" si="14"/>
        <v>#N/A</v>
      </c>
      <c r="Y120" s="24"/>
      <c r="Z120" s="21" t="e">
        <f t="shared" si="15"/>
        <v>#N/A</v>
      </c>
      <c r="AA120" s="25"/>
      <c r="AB120" s="20"/>
      <c r="AC120" s="26"/>
      <c r="AD120" s="65"/>
      <c r="AE120" s="26"/>
      <c r="AF120" s="27"/>
      <c r="AG120" s="28"/>
      <c r="AH120" s="7" t="str">
        <f t="shared" si="18"/>
        <v xml:space="preserve">   -   </v>
      </c>
    </row>
    <row r="121" spans="1:34" ht="28.05" customHeight="1">
      <c r="A121" s="14"/>
      <c r="B121" s="14"/>
      <c r="C121" s="14"/>
      <c r="D121" s="14"/>
      <c r="E121" s="14"/>
      <c r="F121" s="15"/>
      <c r="G121" s="16"/>
      <c r="H121" s="17"/>
      <c r="I121" s="16"/>
      <c r="J121" s="16"/>
      <c r="K121" s="18"/>
      <c r="L121" s="19"/>
      <c r="M121" s="19"/>
      <c r="N121" s="19"/>
      <c r="O121" s="16"/>
      <c r="P121" s="16"/>
      <c r="Q121" s="20" t="e">
        <f>VLOOKUP(O121, '[1]لیست محصولات شهریور ۱۴۰۳'!B:C,2,0)</f>
        <v>#N/A</v>
      </c>
      <c r="R121" s="16"/>
      <c r="S121" s="19" t="e">
        <f>VLOOKUP(O121, '[1]لیست محصولات شهریور ۱۴۰۳'!B:F,5,0)</f>
        <v>#N/A</v>
      </c>
      <c r="T121" s="21" t="e">
        <f>VLOOKUP(O121, '[1]لیست محصولات شهریور ۱۴۰۳'!B:G,6,0)</f>
        <v>#N/A</v>
      </c>
      <c r="U121" s="22"/>
      <c r="V121" s="23">
        <f t="shared" si="12"/>
        <v>0</v>
      </c>
      <c r="W121" s="19">
        <f t="shared" si="13"/>
        <v>0</v>
      </c>
      <c r="X121" s="21" t="e">
        <f t="shared" si="14"/>
        <v>#N/A</v>
      </c>
      <c r="Y121" s="24"/>
      <c r="Z121" s="21" t="e">
        <f t="shared" si="15"/>
        <v>#N/A</v>
      </c>
      <c r="AA121" s="25"/>
      <c r="AB121" s="20"/>
      <c r="AC121" s="26"/>
      <c r="AD121" s="65"/>
      <c r="AE121" s="26"/>
      <c r="AF121" s="27"/>
      <c r="AG121" s="28"/>
      <c r="AH121" s="7" t="str">
        <f t="shared" si="18"/>
        <v xml:space="preserve">   -   </v>
      </c>
    </row>
    <row r="122" spans="1:34" ht="28.05" customHeight="1">
      <c r="A122" s="14"/>
      <c r="B122" s="14"/>
      <c r="C122" s="14"/>
      <c r="D122" s="14"/>
      <c r="E122" s="14"/>
      <c r="F122" s="15"/>
      <c r="G122" s="16"/>
      <c r="H122" s="17"/>
      <c r="I122" s="16"/>
      <c r="J122" s="16"/>
      <c r="K122" s="18"/>
      <c r="L122" s="19"/>
      <c r="M122" s="19"/>
      <c r="N122" s="19"/>
      <c r="O122" s="16"/>
      <c r="P122" s="16"/>
      <c r="Q122" s="20" t="e">
        <f>VLOOKUP(O122, '[1]لیست محصولات شهریور ۱۴۰۳'!B:C,2,0)</f>
        <v>#N/A</v>
      </c>
      <c r="R122" s="16"/>
      <c r="S122" s="19" t="e">
        <f>VLOOKUP(O122, '[1]لیست محصولات شهریور ۱۴۰۳'!B:F,5,0)</f>
        <v>#N/A</v>
      </c>
      <c r="T122" s="21" t="e">
        <f>VLOOKUP(O122, '[1]لیست محصولات شهریور ۱۴۰۳'!B:G,6,0)</f>
        <v>#N/A</v>
      </c>
      <c r="U122" s="22"/>
      <c r="V122" s="23">
        <f t="shared" si="12"/>
        <v>0</v>
      </c>
      <c r="W122" s="19">
        <f t="shared" si="13"/>
        <v>0</v>
      </c>
      <c r="X122" s="21" t="e">
        <f t="shared" si="14"/>
        <v>#N/A</v>
      </c>
      <c r="Y122" s="24"/>
      <c r="Z122" s="21" t="e">
        <f t="shared" si="15"/>
        <v>#N/A</v>
      </c>
      <c r="AA122" s="25"/>
      <c r="AB122" s="20"/>
      <c r="AC122" s="26"/>
      <c r="AD122" s="65"/>
      <c r="AE122" s="26"/>
      <c r="AF122" s="27"/>
      <c r="AG122" s="28"/>
      <c r="AH122" s="7" t="str">
        <f t="shared" si="18"/>
        <v xml:space="preserve">   -   </v>
      </c>
    </row>
    <row r="123" spans="1:34" ht="28.05" customHeight="1">
      <c r="A123" s="14"/>
      <c r="B123" s="14"/>
      <c r="C123" s="14"/>
      <c r="D123" s="14"/>
      <c r="E123" s="14"/>
      <c r="F123" s="15"/>
      <c r="G123" s="16"/>
      <c r="H123" s="17"/>
      <c r="I123" s="16"/>
      <c r="J123" s="16"/>
      <c r="K123" s="18"/>
      <c r="L123" s="19"/>
      <c r="M123" s="19"/>
      <c r="N123" s="19"/>
      <c r="O123" s="16"/>
      <c r="P123" s="16"/>
      <c r="Q123" s="20" t="e">
        <f>VLOOKUP(O123, '[1]لیست محصولات شهریور ۱۴۰۳'!B:C,2,0)</f>
        <v>#N/A</v>
      </c>
      <c r="R123" s="16"/>
      <c r="S123" s="19" t="e">
        <f>VLOOKUP(O123, '[1]لیست محصولات شهریور ۱۴۰۳'!B:F,5,0)</f>
        <v>#N/A</v>
      </c>
      <c r="T123" s="21" t="e">
        <f>VLOOKUP(O123, '[1]لیست محصولات شهریور ۱۴۰۳'!B:G,6,0)</f>
        <v>#N/A</v>
      </c>
      <c r="U123" s="22"/>
      <c r="V123" s="23">
        <f t="shared" si="12"/>
        <v>0</v>
      </c>
      <c r="W123" s="19">
        <f t="shared" si="13"/>
        <v>0</v>
      </c>
      <c r="X123" s="21" t="e">
        <f t="shared" si="14"/>
        <v>#N/A</v>
      </c>
      <c r="Y123" s="24"/>
      <c r="Z123" s="21" t="e">
        <f t="shared" si="15"/>
        <v>#N/A</v>
      </c>
      <c r="AA123" s="25"/>
      <c r="AB123" s="20"/>
      <c r="AC123" s="26"/>
      <c r="AD123" s="65"/>
      <c r="AE123" s="26"/>
      <c r="AF123" s="27"/>
      <c r="AG123" s="28"/>
      <c r="AH123" s="7" t="str">
        <f t="shared" si="18"/>
        <v xml:space="preserve">   -   </v>
      </c>
    </row>
    <row r="124" spans="1:34" ht="28.05" customHeight="1">
      <c r="A124" s="14"/>
      <c r="B124" s="14"/>
      <c r="C124" s="14"/>
      <c r="D124" s="14"/>
      <c r="E124" s="14"/>
      <c r="F124" s="15"/>
      <c r="G124" s="16"/>
      <c r="H124" s="17"/>
      <c r="I124" s="16"/>
      <c r="J124" s="16"/>
      <c r="K124" s="18"/>
      <c r="L124" s="19"/>
      <c r="M124" s="19"/>
      <c r="N124" s="19"/>
      <c r="O124" s="16"/>
      <c r="P124" s="16"/>
      <c r="Q124" s="20" t="e">
        <f>VLOOKUP(O124, '[1]لیست محصولات شهریور ۱۴۰۳'!B:C,2,0)</f>
        <v>#N/A</v>
      </c>
      <c r="R124" s="16"/>
      <c r="S124" s="19" t="e">
        <f>VLOOKUP(O124, '[1]لیست محصولات شهریور ۱۴۰۳'!B:F,5,0)</f>
        <v>#N/A</v>
      </c>
      <c r="T124" s="21" t="e">
        <f>VLOOKUP(O124, '[1]لیست محصولات شهریور ۱۴۰۳'!B:G,6,0)</f>
        <v>#N/A</v>
      </c>
      <c r="U124" s="22"/>
      <c r="V124" s="23">
        <f t="shared" si="12"/>
        <v>0</v>
      </c>
      <c r="W124" s="19">
        <f t="shared" si="13"/>
        <v>0</v>
      </c>
      <c r="X124" s="21" t="e">
        <f t="shared" si="14"/>
        <v>#N/A</v>
      </c>
      <c r="Y124" s="24"/>
      <c r="Z124" s="21" t="e">
        <f t="shared" si="15"/>
        <v>#N/A</v>
      </c>
      <c r="AA124" s="25"/>
      <c r="AB124" s="20"/>
      <c r="AC124" s="26"/>
      <c r="AD124" s="65"/>
      <c r="AE124" s="26"/>
      <c r="AF124" s="27"/>
      <c r="AG124" s="28"/>
      <c r="AH124" s="7" t="str">
        <f t="shared" si="18"/>
        <v xml:space="preserve">   -   </v>
      </c>
    </row>
    <row r="125" spans="1:34" ht="28.05" customHeight="1">
      <c r="A125" s="14"/>
      <c r="B125" s="14"/>
      <c r="C125" s="14"/>
      <c r="D125" s="14"/>
      <c r="E125" s="14"/>
      <c r="F125" s="15"/>
      <c r="G125" s="16"/>
      <c r="H125" s="17"/>
      <c r="I125" s="16"/>
      <c r="J125" s="16"/>
      <c r="K125" s="18"/>
      <c r="L125" s="19"/>
      <c r="M125" s="19"/>
      <c r="N125" s="19"/>
      <c r="O125" s="16"/>
      <c r="P125" s="16"/>
      <c r="Q125" s="20" t="e">
        <f>VLOOKUP(O125, '[1]لیست محصولات شهریور ۱۴۰۳'!B:C,2,0)</f>
        <v>#N/A</v>
      </c>
      <c r="R125" s="16"/>
      <c r="S125" s="19" t="e">
        <f>VLOOKUP(O125, '[1]لیست محصولات شهریور ۱۴۰۳'!B:F,5,0)</f>
        <v>#N/A</v>
      </c>
      <c r="T125" s="21" t="e">
        <f>VLOOKUP(O125, '[1]لیست محصولات شهریور ۱۴۰۳'!B:G,6,0)</f>
        <v>#N/A</v>
      </c>
      <c r="U125" s="22"/>
      <c r="V125" s="23">
        <f t="shared" si="12"/>
        <v>0</v>
      </c>
      <c r="W125" s="19">
        <f t="shared" si="13"/>
        <v>0</v>
      </c>
      <c r="X125" s="21" t="e">
        <f t="shared" si="14"/>
        <v>#N/A</v>
      </c>
      <c r="Y125" s="24"/>
      <c r="Z125" s="21" t="e">
        <f t="shared" si="15"/>
        <v>#N/A</v>
      </c>
      <c r="AA125" s="25"/>
      <c r="AB125" s="20"/>
      <c r="AC125" s="26"/>
      <c r="AD125" s="65"/>
      <c r="AE125" s="26"/>
      <c r="AF125" s="27"/>
      <c r="AG125" s="28"/>
      <c r="AH125" s="7" t="str">
        <f t="shared" si="18"/>
        <v xml:space="preserve">   -   </v>
      </c>
    </row>
    <row r="126" spans="1:34" ht="28.05" customHeight="1">
      <c r="A126" s="14"/>
      <c r="B126" s="14"/>
      <c r="C126" s="14"/>
      <c r="D126" s="14"/>
      <c r="E126" s="14"/>
      <c r="F126" s="15"/>
      <c r="G126" s="16"/>
      <c r="H126" s="17"/>
      <c r="I126" s="16"/>
      <c r="J126" s="16"/>
      <c r="K126" s="18"/>
      <c r="L126" s="19"/>
      <c r="M126" s="19"/>
      <c r="N126" s="19"/>
      <c r="O126" s="16"/>
      <c r="P126" s="16"/>
      <c r="Q126" s="20" t="e">
        <f>VLOOKUP(O126, '[1]لیست محصولات شهریور ۱۴۰۳'!B:C,2,0)</f>
        <v>#N/A</v>
      </c>
      <c r="R126" s="16"/>
      <c r="S126" s="19" t="e">
        <f>VLOOKUP(O126, '[1]لیست محصولات شهریور ۱۴۰۳'!B:F,5,0)</f>
        <v>#N/A</v>
      </c>
      <c r="T126" s="21" t="e">
        <f>VLOOKUP(O126, '[1]لیست محصولات شهریور ۱۴۰۳'!B:G,6,0)</f>
        <v>#N/A</v>
      </c>
      <c r="U126" s="22"/>
      <c r="V126" s="23">
        <f t="shared" si="12"/>
        <v>0</v>
      </c>
      <c r="W126" s="19">
        <f t="shared" si="13"/>
        <v>0</v>
      </c>
      <c r="X126" s="21" t="e">
        <f t="shared" si="14"/>
        <v>#N/A</v>
      </c>
      <c r="Y126" s="24"/>
      <c r="Z126" s="21" t="e">
        <f t="shared" si="15"/>
        <v>#N/A</v>
      </c>
      <c r="AA126" s="25"/>
      <c r="AB126" s="20"/>
      <c r="AC126" s="26"/>
      <c r="AD126" s="65"/>
      <c r="AE126" s="26"/>
      <c r="AF126" s="27"/>
      <c r="AG126" s="28"/>
      <c r="AH126" s="7" t="str">
        <f t="shared" si="18"/>
        <v xml:space="preserve">   -   </v>
      </c>
    </row>
    <row r="127" spans="1:34" ht="28.05" customHeight="1">
      <c r="A127" s="14"/>
      <c r="B127" s="14"/>
      <c r="C127" s="14"/>
      <c r="D127" s="14"/>
      <c r="E127" s="14"/>
      <c r="F127" s="15"/>
      <c r="G127" s="16"/>
      <c r="H127" s="17"/>
      <c r="I127" s="16"/>
      <c r="J127" s="16"/>
      <c r="K127" s="18"/>
      <c r="L127" s="19"/>
      <c r="M127" s="19"/>
      <c r="N127" s="19"/>
      <c r="O127" s="16"/>
      <c r="P127" s="16"/>
      <c r="Q127" s="20" t="e">
        <f>VLOOKUP(O127, '[1]لیست محصولات شهریور ۱۴۰۳'!B:C,2,0)</f>
        <v>#N/A</v>
      </c>
      <c r="R127" s="16"/>
      <c r="S127" s="19" t="e">
        <f>VLOOKUP(O127, '[1]لیست محصولات شهریور ۱۴۰۳'!B:F,5,0)</f>
        <v>#N/A</v>
      </c>
      <c r="T127" s="21" t="e">
        <f>VLOOKUP(O127, '[1]لیست محصولات شهریور ۱۴۰۳'!B:G,6,0)</f>
        <v>#N/A</v>
      </c>
      <c r="U127" s="22"/>
      <c r="V127" s="23">
        <f t="shared" si="12"/>
        <v>0</v>
      </c>
      <c r="W127" s="19">
        <f t="shared" si="13"/>
        <v>0</v>
      </c>
      <c r="X127" s="21" t="e">
        <f t="shared" si="14"/>
        <v>#N/A</v>
      </c>
      <c r="Y127" s="24"/>
      <c r="Z127" s="21" t="e">
        <f t="shared" si="15"/>
        <v>#N/A</v>
      </c>
      <c r="AA127" s="25"/>
      <c r="AB127" s="20"/>
      <c r="AC127" s="26"/>
      <c r="AD127" s="65"/>
      <c r="AE127" s="26"/>
      <c r="AF127" s="27"/>
      <c r="AG127" s="28"/>
      <c r="AH127" s="7" t="str">
        <f t="shared" si="18"/>
        <v xml:space="preserve">   -   </v>
      </c>
    </row>
    <row r="128" spans="1:34" ht="28.05" customHeight="1">
      <c r="A128" s="14"/>
      <c r="B128" s="14"/>
      <c r="C128" s="14"/>
      <c r="D128" s="14"/>
      <c r="E128" s="14"/>
      <c r="F128" s="15"/>
      <c r="G128" s="16"/>
      <c r="H128" s="17"/>
      <c r="I128" s="16"/>
      <c r="J128" s="16"/>
      <c r="K128" s="18"/>
      <c r="L128" s="19"/>
      <c r="M128" s="19"/>
      <c r="N128" s="19"/>
      <c r="O128" s="16"/>
      <c r="P128" s="16"/>
      <c r="Q128" s="20" t="e">
        <f>VLOOKUP(O128, '[1]لیست محصولات شهریور ۱۴۰۳'!B:C,2,0)</f>
        <v>#N/A</v>
      </c>
      <c r="R128" s="16"/>
      <c r="S128" s="19" t="e">
        <f>VLOOKUP(O128, '[1]لیست محصولات شهریور ۱۴۰۳'!B:F,5,0)</f>
        <v>#N/A</v>
      </c>
      <c r="T128" s="21" t="e">
        <f>VLOOKUP(O128, '[1]لیست محصولات شهریور ۱۴۰۳'!B:G,6,0)</f>
        <v>#N/A</v>
      </c>
      <c r="U128" s="22"/>
      <c r="V128" s="23">
        <f t="shared" si="12"/>
        <v>0</v>
      </c>
      <c r="W128" s="19">
        <f t="shared" si="13"/>
        <v>0</v>
      </c>
      <c r="X128" s="21" t="e">
        <f t="shared" si="14"/>
        <v>#N/A</v>
      </c>
      <c r="Y128" s="24"/>
      <c r="Z128" s="21" t="e">
        <f t="shared" si="15"/>
        <v>#N/A</v>
      </c>
      <c r="AA128" s="25"/>
      <c r="AB128" s="20"/>
      <c r="AC128" s="26"/>
      <c r="AD128" s="65"/>
      <c r="AE128" s="26"/>
      <c r="AF128" s="27"/>
      <c r="AG128" s="28"/>
      <c r="AH128" s="7" t="str">
        <f t="shared" si="18"/>
        <v xml:space="preserve">   -   </v>
      </c>
    </row>
    <row r="129" spans="1:34" ht="28.05" customHeight="1">
      <c r="A129" s="14"/>
      <c r="B129" s="14"/>
      <c r="C129" s="14"/>
      <c r="D129" s="14"/>
      <c r="E129" s="14"/>
      <c r="F129" s="15"/>
      <c r="G129" s="16"/>
      <c r="H129" s="17"/>
      <c r="I129" s="16"/>
      <c r="J129" s="16"/>
      <c r="K129" s="18"/>
      <c r="L129" s="19"/>
      <c r="M129" s="19"/>
      <c r="N129" s="19"/>
      <c r="O129" s="16"/>
      <c r="P129" s="16"/>
      <c r="Q129" s="20" t="e">
        <f>VLOOKUP(O129, '[1]لیست محصولات شهریور ۱۴۰۳'!B:C,2,0)</f>
        <v>#N/A</v>
      </c>
      <c r="R129" s="16"/>
      <c r="S129" s="19" t="e">
        <f>VLOOKUP(O129, '[1]لیست محصولات شهریور ۱۴۰۳'!B:F,5,0)</f>
        <v>#N/A</v>
      </c>
      <c r="T129" s="21" t="e">
        <f>VLOOKUP(O129, '[1]لیست محصولات شهریور ۱۴۰۳'!B:G,6,0)</f>
        <v>#N/A</v>
      </c>
      <c r="U129" s="22"/>
      <c r="V129" s="23">
        <f t="shared" si="12"/>
        <v>0</v>
      </c>
      <c r="W129" s="19">
        <f t="shared" si="13"/>
        <v>0</v>
      </c>
      <c r="X129" s="21" t="e">
        <f t="shared" si="14"/>
        <v>#N/A</v>
      </c>
      <c r="Y129" s="24"/>
      <c r="Z129" s="21" t="e">
        <f t="shared" si="15"/>
        <v>#N/A</v>
      </c>
      <c r="AA129" s="25"/>
      <c r="AB129" s="20"/>
      <c r="AC129" s="26"/>
      <c r="AD129" s="65"/>
      <c r="AE129" s="26"/>
      <c r="AF129" s="27"/>
      <c r="AG129" s="28"/>
      <c r="AH129" s="7" t="str">
        <f t="shared" si="18"/>
        <v xml:space="preserve">   -   </v>
      </c>
    </row>
    <row r="130" spans="1:34" ht="28.05" customHeight="1">
      <c r="A130" s="14"/>
      <c r="B130" s="14"/>
      <c r="C130" s="14"/>
      <c r="D130" s="14"/>
      <c r="E130" s="14"/>
      <c r="F130" s="15"/>
      <c r="G130" s="16"/>
      <c r="H130" s="17"/>
      <c r="I130" s="16"/>
      <c r="J130" s="16"/>
      <c r="K130" s="18"/>
      <c r="L130" s="19"/>
      <c r="M130" s="19"/>
      <c r="N130" s="19"/>
      <c r="O130" s="16"/>
      <c r="P130" s="16"/>
      <c r="Q130" s="20" t="e">
        <f>VLOOKUP(O130, '[1]لیست محصولات شهریور ۱۴۰۳'!B:C,2,0)</f>
        <v>#N/A</v>
      </c>
      <c r="R130" s="16"/>
      <c r="S130" s="19" t="e">
        <f>VLOOKUP(O130, '[1]لیست محصولات شهریور ۱۴۰۳'!B:F,5,0)</f>
        <v>#N/A</v>
      </c>
      <c r="T130" s="21" t="e">
        <f>VLOOKUP(O130, '[1]لیست محصولات شهریور ۱۴۰۳'!B:G,6,0)</f>
        <v>#N/A</v>
      </c>
      <c r="U130" s="22"/>
      <c r="V130" s="23">
        <f t="shared" ref="V130:V193" si="19">IF(C130, P130, U130 )</f>
        <v>0</v>
      </c>
      <c r="W130" s="19">
        <f t="shared" si="13"/>
        <v>0</v>
      </c>
      <c r="X130" s="21" t="e">
        <f t="shared" si="14"/>
        <v>#N/A</v>
      </c>
      <c r="Y130" s="24"/>
      <c r="Z130" s="21" t="e">
        <f t="shared" si="15"/>
        <v>#N/A</v>
      </c>
      <c r="AA130" s="25"/>
      <c r="AB130" s="20"/>
      <c r="AC130" s="26"/>
      <c r="AD130" s="65"/>
      <c r="AE130" s="26"/>
      <c r="AF130" s="27"/>
      <c r="AG130" s="28"/>
      <c r="AH130" s="7" t="str">
        <f t="shared" si="18"/>
        <v xml:space="preserve">   -   </v>
      </c>
    </row>
    <row r="131" spans="1:34" ht="28.05" customHeight="1">
      <c r="A131" s="14"/>
      <c r="B131" s="14"/>
      <c r="C131" s="14"/>
      <c r="D131" s="14"/>
      <c r="E131" s="14"/>
      <c r="F131" s="15"/>
      <c r="G131" s="16"/>
      <c r="H131" s="17"/>
      <c r="I131" s="16"/>
      <c r="J131" s="16"/>
      <c r="K131" s="18"/>
      <c r="L131" s="19"/>
      <c r="M131" s="19"/>
      <c r="N131" s="19"/>
      <c r="O131" s="16"/>
      <c r="P131" s="16"/>
      <c r="Q131" s="20" t="e">
        <f>VLOOKUP(O131, '[1]لیست محصولات شهریور ۱۴۰۳'!B:C,2,0)</f>
        <v>#N/A</v>
      </c>
      <c r="R131" s="16"/>
      <c r="S131" s="19" t="e">
        <f>VLOOKUP(O131, '[1]لیست محصولات شهریور ۱۴۰۳'!B:F,5,0)</f>
        <v>#N/A</v>
      </c>
      <c r="T131" s="21" t="e">
        <f>VLOOKUP(O131, '[1]لیست محصولات شهریور ۱۴۰۳'!B:G,6,0)</f>
        <v>#N/A</v>
      </c>
      <c r="U131" s="22"/>
      <c r="V131" s="23">
        <f t="shared" si="19"/>
        <v>0</v>
      </c>
      <c r="W131" s="19">
        <f t="shared" si="13"/>
        <v>0</v>
      </c>
      <c r="X131" s="21" t="e">
        <f t="shared" si="14"/>
        <v>#N/A</v>
      </c>
      <c r="Y131" s="24"/>
      <c r="Z131" s="21" t="e">
        <f t="shared" si="15"/>
        <v>#N/A</v>
      </c>
      <c r="AA131" s="25"/>
      <c r="AB131" s="20"/>
      <c r="AC131" s="26"/>
      <c r="AD131" s="65"/>
      <c r="AE131" s="26"/>
      <c r="AF131" s="27"/>
      <c r="AG131" s="28"/>
      <c r="AH131" s="7" t="str">
        <f t="shared" si="18"/>
        <v xml:space="preserve">   -   </v>
      </c>
    </row>
    <row r="132" spans="1:34" ht="28.05" customHeight="1">
      <c r="A132" s="14"/>
      <c r="B132" s="14"/>
      <c r="C132" s="14"/>
      <c r="D132" s="14"/>
      <c r="E132" s="14"/>
      <c r="F132" s="15"/>
      <c r="G132" s="16"/>
      <c r="H132" s="17"/>
      <c r="I132" s="16"/>
      <c r="J132" s="16"/>
      <c r="K132" s="18"/>
      <c r="L132" s="19"/>
      <c r="M132" s="19"/>
      <c r="N132" s="19"/>
      <c r="O132" s="16"/>
      <c r="P132" s="16"/>
      <c r="Q132" s="20" t="e">
        <f>VLOOKUP(O132, '[1]لیست محصولات شهریور ۱۴۰۳'!B:C,2,0)</f>
        <v>#N/A</v>
      </c>
      <c r="R132" s="16"/>
      <c r="S132" s="19" t="e">
        <f>VLOOKUP(O132, '[1]لیست محصولات شهریور ۱۴۰۳'!B:F,5,0)</f>
        <v>#N/A</v>
      </c>
      <c r="T132" s="21" t="e">
        <f>VLOOKUP(O132, '[1]لیست محصولات شهریور ۱۴۰۳'!B:G,6,0)</f>
        <v>#N/A</v>
      </c>
      <c r="U132" s="22"/>
      <c r="V132" s="23">
        <f t="shared" si="19"/>
        <v>0</v>
      </c>
      <c r="W132" s="19">
        <f t="shared" si="13"/>
        <v>0</v>
      </c>
      <c r="X132" s="21" t="e">
        <f t="shared" si="14"/>
        <v>#N/A</v>
      </c>
      <c r="Y132" s="24"/>
      <c r="Z132" s="21" t="e">
        <f t="shared" si="15"/>
        <v>#N/A</v>
      </c>
      <c r="AA132" s="25"/>
      <c r="AB132" s="20"/>
      <c r="AC132" s="26"/>
      <c r="AD132" s="65"/>
      <c r="AE132" s="26"/>
      <c r="AF132" s="27"/>
      <c r="AG132" s="28"/>
      <c r="AH132" s="7" t="str">
        <f t="shared" ref="AH132:AH195" si="20">AA132&amp;" "&amp;AB132&amp;" "&amp;N132&amp;" - "&amp;L132&amp;" "&amp;M132&amp;" "&amp;AC132</f>
        <v xml:space="preserve">   -   </v>
      </c>
    </row>
    <row r="133" spans="1:34" ht="28.05" customHeight="1">
      <c r="A133" s="14"/>
      <c r="B133" s="14"/>
      <c r="C133" s="14"/>
      <c r="D133" s="14"/>
      <c r="E133" s="14"/>
      <c r="F133" s="15"/>
      <c r="G133" s="16"/>
      <c r="H133" s="17"/>
      <c r="I133" s="16"/>
      <c r="J133" s="16"/>
      <c r="K133" s="18"/>
      <c r="L133" s="19"/>
      <c r="M133" s="19"/>
      <c r="N133" s="19"/>
      <c r="O133" s="16"/>
      <c r="P133" s="16"/>
      <c r="Q133" s="20" t="e">
        <f>VLOOKUP(O133, '[1]لیست محصولات شهریور ۱۴۰۳'!B:C,2,0)</f>
        <v>#N/A</v>
      </c>
      <c r="R133" s="16"/>
      <c r="S133" s="19" t="e">
        <f>VLOOKUP(O133, '[1]لیست محصولات شهریور ۱۴۰۳'!B:F,5,0)</f>
        <v>#N/A</v>
      </c>
      <c r="T133" s="21" t="e">
        <f>VLOOKUP(O133, '[1]لیست محصولات شهریور ۱۴۰۳'!B:G,6,0)</f>
        <v>#N/A</v>
      </c>
      <c r="U133" s="22"/>
      <c r="V133" s="23">
        <f t="shared" si="19"/>
        <v>0</v>
      </c>
      <c r="W133" s="19">
        <f t="shared" si="13"/>
        <v>0</v>
      </c>
      <c r="X133" s="21" t="e">
        <f t="shared" si="14"/>
        <v>#N/A</v>
      </c>
      <c r="Y133" s="24"/>
      <c r="Z133" s="21" t="e">
        <f t="shared" si="15"/>
        <v>#N/A</v>
      </c>
      <c r="AA133" s="25"/>
      <c r="AB133" s="20"/>
      <c r="AC133" s="26"/>
      <c r="AD133" s="65"/>
      <c r="AE133" s="26"/>
      <c r="AF133" s="27"/>
      <c r="AG133" s="28"/>
      <c r="AH133" s="7" t="str">
        <f t="shared" si="20"/>
        <v xml:space="preserve">   -   </v>
      </c>
    </row>
    <row r="134" spans="1:34" ht="28.05" customHeight="1">
      <c r="A134" s="14"/>
      <c r="B134" s="14"/>
      <c r="C134" s="14"/>
      <c r="D134" s="14"/>
      <c r="E134" s="14"/>
      <c r="F134" s="15"/>
      <c r="G134" s="16"/>
      <c r="H134" s="17"/>
      <c r="I134" s="16"/>
      <c r="J134" s="16"/>
      <c r="K134" s="18"/>
      <c r="L134" s="19"/>
      <c r="M134" s="19"/>
      <c r="N134" s="19"/>
      <c r="O134" s="16"/>
      <c r="P134" s="16"/>
      <c r="Q134" s="20" t="e">
        <f>VLOOKUP(O134, '[1]لیست محصولات شهریور ۱۴۰۳'!B:C,2,0)</f>
        <v>#N/A</v>
      </c>
      <c r="R134" s="16"/>
      <c r="S134" s="19" t="e">
        <f>VLOOKUP(O134, '[1]لیست محصولات شهریور ۱۴۰۳'!B:F,5,0)</f>
        <v>#N/A</v>
      </c>
      <c r="T134" s="21" t="e">
        <f>VLOOKUP(O134, '[1]لیست محصولات شهریور ۱۴۰۳'!B:G,6,0)</f>
        <v>#N/A</v>
      </c>
      <c r="U134" s="22"/>
      <c r="V134" s="23">
        <f t="shared" si="19"/>
        <v>0</v>
      </c>
      <c r="W134" s="19">
        <f t="shared" si="13"/>
        <v>0</v>
      </c>
      <c r="X134" s="21" t="e">
        <f t="shared" si="14"/>
        <v>#N/A</v>
      </c>
      <c r="Y134" s="24"/>
      <c r="Z134" s="21" t="e">
        <f t="shared" si="15"/>
        <v>#N/A</v>
      </c>
      <c r="AA134" s="25"/>
      <c r="AB134" s="20"/>
      <c r="AC134" s="26"/>
      <c r="AD134" s="65"/>
      <c r="AE134" s="26"/>
      <c r="AF134" s="27"/>
      <c r="AG134" s="28"/>
      <c r="AH134" s="7" t="str">
        <f t="shared" si="20"/>
        <v xml:space="preserve">   -   </v>
      </c>
    </row>
    <row r="135" spans="1:34" ht="28.05" customHeight="1">
      <c r="A135" s="14"/>
      <c r="B135" s="14"/>
      <c r="C135" s="14"/>
      <c r="D135" s="14"/>
      <c r="E135" s="14"/>
      <c r="F135" s="15"/>
      <c r="G135" s="16"/>
      <c r="H135" s="17"/>
      <c r="I135" s="16"/>
      <c r="J135" s="16"/>
      <c r="K135" s="18"/>
      <c r="L135" s="19"/>
      <c r="M135" s="19"/>
      <c r="N135" s="19"/>
      <c r="O135" s="16"/>
      <c r="P135" s="16"/>
      <c r="Q135" s="20" t="e">
        <f>VLOOKUP(O135, '[1]لیست محصولات شهریور ۱۴۰۳'!B:C,2,0)</f>
        <v>#N/A</v>
      </c>
      <c r="R135" s="16"/>
      <c r="S135" s="19" t="e">
        <f>VLOOKUP(O135, '[1]لیست محصولات شهریور ۱۴۰۳'!B:F,5,0)</f>
        <v>#N/A</v>
      </c>
      <c r="T135" s="21" t="e">
        <f>VLOOKUP(O135, '[1]لیست محصولات شهریور ۱۴۰۳'!B:G,6,0)</f>
        <v>#N/A</v>
      </c>
      <c r="U135" s="22"/>
      <c r="V135" s="23">
        <f t="shared" si="19"/>
        <v>0</v>
      </c>
      <c r="W135" s="19">
        <f t="shared" si="13"/>
        <v>0</v>
      </c>
      <c r="X135" s="21" t="e">
        <f t="shared" si="14"/>
        <v>#N/A</v>
      </c>
      <c r="Y135" s="24"/>
      <c r="Z135" s="21" t="e">
        <f t="shared" si="15"/>
        <v>#N/A</v>
      </c>
      <c r="AA135" s="25"/>
      <c r="AB135" s="20"/>
      <c r="AC135" s="26"/>
      <c r="AD135" s="65"/>
      <c r="AE135" s="26"/>
      <c r="AF135" s="27"/>
      <c r="AG135" s="28"/>
      <c r="AH135" s="7" t="str">
        <f t="shared" si="20"/>
        <v xml:space="preserve">   -   </v>
      </c>
    </row>
    <row r="136" spans="1:34" ht="28.05" customHeight="1">
      <c r="A136" s="14"/>
      <c r="B136" s="14"/>
      <c r="C136" s="14"/>
      <c r="D136" s="14"/>
      <c r="E136" s="14"/>
      <c r="F136" s="15"/>
      <c r="G136" s="16"/>
      <c r="H136" s="17"/>
      <c r="I136" s="16"/>
      <c r="J136" s="16"/>
      <c r="K136" s="18"/>
      <c r="L136" s="19"/>
      <c r="M136" s="19"/>
      <c r="N136" s="19"/>
      <c r="O136" s="16"/>
      <c r="P136" s="16"/>
      <c r="Q136" s="20" t="e">
        <f>VLOOKUP(O136, '[1]لیست محصولات شهریور ۱۴۰۳'!B:C,2,0)</f>
        <v>#N/A</v>
      </c>
      <c r="R136" s="16"/>
      <c r="S136" s="19" t="e">
        <f>VLOOKUP(O136, '[1]لیست محصولات شهریور ۱۴۰۳'!B:F,5,0)</f>
        <v>#N/A</v>
      </c>
      <c r="T136" s="21" t="e">
        <f>VLOOKUP(O136, '[1]لیست محصولات شهریور ۱۴۰۳'!B:G,6,0)</f>
        <v>#N/A</v>
      </c>
      <c r="U136" s="22"/>
      <c r="V136" s="23">
        <f t="shared" si="19"/>
        <v>0</v>
      </c>
      <c r="W136" s="19">
        <f t="shared" si="13"/>
        <v>0</v>
      </c>
      <c r="X136" s="21" t="e">
        <f t="shared" si="14"/>
        <v>#N/A</v>
      </c>
      <c r="Y136" s="24"/>
      <c r="Z136" s="21" t="e">
        <f t="shared" si="15"/>
        <v>#N/A</v>
      </c>
      <c r="AA136" s="25"/>
      <c r="AB136" s="20"/>
      <c r="AC136" s="26"/>
      <c r="AD136" s="65"/>
      <c r="AE136" s="26"/>
      <c r="AF136" s="27"/>
      <c r="AG136" s="28"/>
      <c r="AH136" s="7" t="str">
        <f t="shared" si="20"/>
        <v xml:space="preserve">   -   </v>
      </c>
    </row>
    <row r="137" spans="1:34" ht="28.05" customHeight="1">
      <c r="A137" s="14"/>
      <c r="B137" s="14"/>
      <c r="C137" s="14"/>
      <c r="D137" s="14"/>
      <c r="E137" s="14"/>
      <c r="F137" s="15"/>
      <c r="G137" s="16"/>
      <c r="H137" s="17"/>
      <c r="I137" s="16"/>
      <c r="J137" s="16"/>
      <c r="K137" s="18"/>
      <c r="L137" s="19"/>
      <c r="M137" s="19"/>
      <c r="N137" s="19"/>
      <c r="O137" s="16"/>
      <c r="P137" s="16"/>
      <c r="Q137" s="20" t="e">
        <f>VLOOKUP(O137, '[1]لیست محصولات شهریور ۱۴۰۳'!B:C,2,0)</f>
        <v>#N/A</v>
      </c>
      <c r="R137" s="16"/>
      <c r="S137" s="19" t="e">
        <f>VLOOKUP(O137, '[1]لیست محصولات شهریور ۱۴۰۳'!B:F,5,0)</f>
        <v>#N/A</v>
      </c>
      <c r="T137" s="21" t="e">
        <f>VLOOKUP(O137, '[1]لیست محصولات شهریور ۱۴۰۳'!B:G,6,0)</f>
        <v>#N/A</v>
      </c>
      <c r="U137" s="22"/>
      <c r="V137" s="23">
        <f t="shared" si="19"/>
        <v>0</v>
      </c>
      <c r="W137" s="19">
        <f t="shared" si="13"/>
        <v>0</v>
      </c>
      <c r="X137" s="21" t="e">
        <f t="shared" si="14"/>
        <v>#N/A</v>
      </c>
      <c r="Y137" s="24"/>
      <c r="Z137" s="21" t="e">
        <f t="shared" si="15"/>
        <v>#N/A</v>
      </c>
      <c r="AA137" s="25"/>
      <c r="AB137" s="20"/>
      <c r="AC137" s="26"/>
      <c r="AD137" s="65"/>
      <c r="AE137" s="26"/>
      <c r="AF137" s="27"/>
      <c r="AG137" s="28"/>
      <c r="AH137" s="7" t="str">
        <f t="shared" si="20"/>
        <v xml:space="preserve">   -   </v>
      </c>
    </row>
    <row r="138" spans="1:34" ht="28.05" customHeight="1">
      <c r="A138" s="14"/>
      <c r="B138" s="14"/>
      <c r="C138" s="14"/>
      <c r="D138" s="14"/>
      <c r="E138" s="14"/>
      <c r="F138" s="15"/>
      <c r="G138" s="16"/>
      <c r="H138" s="17"/>
      <c r="I138" s="16"/>
      <c r="J138" s="16"/>
      <c r="K138" s="18"/>
      <c r="L138" s="19"/>
      <c r="M138" s="19"/>
      <c r="N138" s="19"/>
      <c r="O138" s="16"/>
      <c r="P138" s="16"/>
      <c r="Q138" s="20" t="e">
        <f>VLOOKUP(O138, '[1]لیست محصولات شهریور ۱۴۰۳'!B:C,2,0)</f>
        <v>#N/A</v>
      </c>
      <c r="R138" s="16"/>
      <c r="S138" s="19" t="e">
        <f>VLOOKUP(O138, '[1]لیست محصولات شهریور ۱۴۰۳'!B:F,5,0)</f>
        <v>#N/A</v>
      </c>
      <c r="T138" s="21" t="e">
        <f>VLOOKUP(O138, '[1]لیست محصولات شهریور ۱۴۰۳'!B:G,6,0)</f>
        <v>#N/A</v>
      </c>
      <c r="U138" s="22"/>
      <c r="V138" s="23">
        <f t="shared" si="19"/>
        <v>0</v>
      </c>
      <c r="W138" s="19">
        <f t="shared" si="13"/>
        <v>0</v>
      </c>
      <c r="X138" s="21" t="e">
        <f t="shared" si="14"/>
        <v>#N/A</v>
      </c>
      <c r="Y138" s="24"/>
      <c r="Z138" s="21" t="e">
        <f t="shared" si="15"/>
        <v>#N/A</v>
      </c>
      <c r="AA138" s="25"/>
      <c r="AB138" s="20"/>
      <c r="AC138" s="26"/>
      <c r="AD138" s="65"/>
      <c r="AE138" s="26"/>
      <c r="AF138" s="27"/>
      <c r="AG138" s="28"/>
      <c r="AH138" s="7" t="str">
        <f t="shared" si="20"/>
        <v xml:space="preserve">   -   </v>
      </c>
    </row>
    <row r="139" spans="1:34" ht="28.05" customHeight="1">
      <c r="A139" s="14"/>
      <c r="B139" s="14"/>
      <c r="C139" s="14"/>
      <c r="D139" s="14"/>
      <c r="E139" s="14"/>
      <c r="F139" s="15"/>
      <c r="G139" s="16"/>
      <c r="H139" s="17"/>
      <c r="I139" s="16"/>
      <c r="J139" s="16"/>
      <c r="K139" s="18"/>
      <c r="L139" s="19"/>
      <c r="M139" s="19"/>
      <c r="N139" s="19"/>
      <c r="O139" s="16"/>
      <c r="P139" s="16"/>
      <c r="Q139" s="20" t="e">
        <f>VLOOKUP(O139, '[1]لیست محصولات شهریور ۱۴۰۳'!B:C,2,0)</f>
        <v>#N/A</v>
      </c>
      <c r="R139" s="16"/>
      <c r="S139" s="19" t="e">
        <f>VLOOKUP(O139, '[1]لیست محصولات شهریور ۱۴۰۳'!B:F,5,0)</f>
        <v>#N/A</v>
      </c>
      <c r="T139" s="21" t="e">
        <f>VLOOKUP(O139, '[1]لیست محصولات شهریور ۱۴۰۳'!B:G,6,0)</f>
        <v>#N/A</v>
      </c>
      <c r="U139" s="22"/>
      <c r="V139" s="23">
        <f t="shared" si="19"/>
        <v>0</v>
      </c>
      <c r="W139" s="19">
        <f t="shared" si="13"/>
        <v>0</v>
      </c>
      <c r="X139" s="21" t="e">
        <f t="shared" si="14"/>
        <v>#N/A</v>
      </c>
      <c r="Y139" s="24"/>
      <c r="Z139" s="21" t="e">
        <f t="shared" si="15"/>
        <v>#N/A</v>
      </c>
      <c r="AA139" s="25"/>
      <c r="AB139" s="20"/>
      <c r="AC139" s="26"/>
      <c r="AD139" s="65"/>
      <c r="AE139" s="26"/>
      <c r="AF139" s="27"/>
      <c r="AG139" s="28"/>
      <c r="AH139" s="7" t="str">
        <f t="shared" si="20"/>
        <v xml:space="preserve">   -   </v>
      </c>
    </row>
    <row r="140" spans="1:34" ht="28.05" customHeight="1">
      <c r="A140" s="14"/>
      <c r="B140" s="14"/>
      <c r="C140" s="14"/>
      <c r="D140" s="14"/>
      <c r="E140" s="14"/>
      <c r="F140" s="15"/>
      <c r="G140" s="16"/>
      <c r="H140" s="17"/>
      <c r="I140" s="16"/>
      <c r="J140" s="16"/>
      <c r="K140" s="18"/>
      <c r="L140" s="19"/>
      <c r="M140" s="19"/>
      <c r="N140" s="19"/>
      <c r="O140" s="16"/>
      <c r="P140" s="16"/>
      <c r="Q140" s="20" t="e">
        <f>VLOOKUP(O140, '[1]لیست محصولات شهریور ۱۴۰۳'!B:C,2,0)</f>
        <v>#N/A</v>
      </c>
      <c r="R140" s="16"/>
      <c r="S140" s="19" t="e">
        <f>VLOOKUP(O140, '[1]لیست محصولات شهریور ۱۴۰۳'!B:F,5,0)</f>
        <v>#N/A</v>
      </c>
      <c r="T140" s="21" t="e">
        <f>VLOOKUP(O140, '[1]لیست محصولات شهریور ۱۴۰۳'!B:G,6,0)</f>
        <v>#N/A</v>
      </c>
      <c r="U140" s="22"/>
      <c r="V140" s="23">
        <f t="shared" si="19"/>
        <v>0</v>
      </c>
      <c r="W140" s="19">
        <f t="shared" si="13"/>
        <v>0</v>
      </c>
      <c r="X140" s="21" t="e">
        <f t="shared" si="14"/>
        <v>#N/A</v>
      </c>
      <c r="Y140" s="24"/>
      <c r="Z140" s="21" t="e">
        <f t="shared" si="15"/>
        <v>#N/A</v>
      </c>
      <c r="AA140" s="25"/>
      <c r="AB140" s="20"/>
      <c r="AC140" s="26"/>
      <c r="AD140" s="65"/>
      <c r="AE140" s="26"/>
      <c r="AF140" s="27"/>
      <c r="AG140" s="28"/>
      <c r="AH140" s="7" t="str">
        <f t="shared" si="20"/>
        <v xml:space="preserve">   -   </v>
      </c>
    </row>
    <row r="141" spans="1:34" ht="28.05" customHeight="1">
      <c r="A141" s="14"/>
      <c r="B141" s="14"/>
      <c r="C141" s="14"/>
      <c r="D141" s="14"/>
      <c r="E141" s="14"/>
      <c r="F141" s="15"/>
      <c r="G141" s="16"/>
      <c r="H141" s="17"/>
      <c r="I141" s="16"/>
      <c r="J141" s="16"/>
      <c r="K141" s="18"/>
      <c r="L141" s="19"/>
      <c r="M141" s="19"/>
      <c r="N141" s="19"/>
      <c r="O141" s="16"/>
      <c r="P141" s="16"/>
      <c r="Q141" s="20" t="e">
        <f>VLOOKUP(O141, '[1]لیست محصولات شهریور ۱۴۰۳'!B:C,2,0)</f>
        <v>#N/A</v>
      </c>
      <c r="R141" s="16"/>
      <c r="S141" s="19" t="e">
        <f>VLOOKUP(O141, '[1]لیست محصولات شهریور ۱۴۰۳'!B:F,5,0)</f>
        <v>#N/A</v>
      </c>
      <c r="T141" s="21" t="e">
        <f>VLOOKUP(O141, '[1]لیست محصولات شهریور ۱۴۰۳'!B:G,6,0)</f>
        <v>#N/A</v>
      </c>
      <c r="U141" s="22"/>
      <c r="V141" s="23">
        <f t="shared" si="19"/>
        <v>0</v>
      </c>
      <c r="W141" s="19">
        <f t="shared" si="13"/>
        <v>0</v>
      </c>
      <c r="X141" s="21" t="e">
        <f t="shared" si="14"/>
        <v>#N/A</v>
      </c>
      <c r="Y141" s="24"/>
      <c r="Z141" s="21" t="e">
        <f t="shared" si="15"/>
        <v>#N/A</v>
      </c>
      <c r="AA141" s="25"/>
      <c r="AB141" s="20"/>
      <c r="AC141" s="26"/>
      <c r="AD141" s="65"/>
      <c r="AE141" s="26"/>
      <c r="AF141" s="27"/>
      <c r="AG141" s="28"/>
      <c r="AH141" s="7" t="str">
        <f t="shared" si="20"/>
        <v xml:space="preserve">   -   </v>
      </c>
    </row>
    <row r="142" spans="1:34" ht="28.05" customHeight="1">
      <c r="A142" s="14"/>
      <c r="B142" s="14"/>
      <c r="C142" s="14"/>
      <c r="D142" s="14"/>
      <c r="E142" s="14"/>
      <c r="F142" s="15"/>
      <c r="G142" s="16"/>
      <c r="H142" s="17"/>
      <c r="I142" s="16"/>
      <c r="J142" s="16"/>
      <c r="K142" s="18"/>
      <c r="L142" s="19"/>
      <c r="M142" s="19"/>
      <c r="N142" s="19"/>
      <c r="O142" s="16"/>
      <c r="P142" s="16"/>
      <c r="Q142" s="20" t="e">
        <f>VLOOKUP(O142, '[1]لیست محصولات شهریور ۱۴۰۳'!B:C,2,0)</f>
        <v>#N/A</v>
      </c>
      <c r="R142" s="16"/>
      <c r="S142" s="19" t="e">
        <f>VLOOKUP(O142, '[1]لیست محصولات شهریور ۱۴۰۳'!B:F,5,0)</f>
        <v>#N/A</v>
      </c>
      <c r="T142" s="21" t="e">
        <f>VLOOKUP(O142, '[1]لیست محصولات شهریور ۱۴۰۳'!B:G,6,0)</f>
        <v>#N/A</v>
      </c>
      <c r="U142" s="22"/>
      <c r="V142" s="23">
        <f t="shared" si="19"/>
        <v>0</v>
      </c>
      <c r="W142" s="19">
        <f t="shared" si="13"/>
        <v>0</v>
      </c>
      <c r="X142" s="21" t="e">
        <f t="shared" si="14"/>
        <v>#N/A</v>
      </c>
      <c r="Y142" s="24"/>
      <c r="Z142" s="21" t="e">
        <f t="shared" si="15"/>
        <v>#N/A</v>
      </c>
      <c r="AA142" s="25"/>
      <c r="AB142" s="20"/>
      <c r="AC142" s="26"/>
      <c r="AD142" s="65"/>
      <c r="AE142" s="26"/>
      <c r="AF142" s="27"/>
      <c r="AG142" s="28"/>
      <c r="AH142" s="7" t="str">
        <f t="shared" si="20"/>
        <v xml:space="preserve">   -   </v>
      </c>
    </row>
    <row r="143" spans="1:34" ht="28.05" customHeight="1">
      <c r="A143" s="14"/>
      <c r="B143" s="14"/>
      <c r="C143" s="14"/>
      <c r="D143" s="14"/>
      <c r="E143" s="14"/>
      <c r="F143" s="15"/>
      <c r="G143" s="16"/>
      <c r="H143" s="17"/>
      <c r="I143" s="16"/>
      <c r="J143" s="16"/>
      <c r="K143" s="18"/>
      <c r="L143" s="19"/>
      <c r="M143" s="19"/>
      <c r="N143" s="19"/>
      <c r="O143" s="16"/>
      <c r="P143" s="16"/>
      <c r="Q143" s="20" t="e">
        <f>VLOOKUP(O143, '[1]لیست محصولات شهریور ۱۴۰۳'!B:C,2,0)</f>
        <v>#N/A</v>
      </c>
      <c r="R143" s="16"/>
      <c r="S143" s="19" t="e">
        <f>VLOOKUP(O143, '[1]لیست محصولات شهریور ۱۴۰۳'!B:F,5,0)</f>
        <v>#N/A</v>
      </c>
      <c r="T143" s="21" t="e">
        <f>VLOOKUP(O143, '[1]لیست محصولات شهریور ۱۴۰۳'!B:G,6,0)</f>
        <v>#N/A</v>
      </c>
      <c r="U143" s="22"/>
      <c r="V143" s="23">
        <f t="shared" si="19"/>
        <v>0</v>
      </c>
      <c r="W143" s="19">
        <f t="shared" si="13"/>
        <v>0</v>
      </c>
      <c r="X143" s="21" t="e">
        <f t="shared" si="14"/>
        <v>#N/A</v>
      </c>
      <c r="Y143" s="24"/>
      <c r="Z143" s="21" t="e">
        <f t="shared" si="15"/>
        <v>#N/A</v>
      </c>
      <c r="AA143" s="25"/>
      <c r="AB143" s="20"/>
      <c r="AC143" s="26"/>
      <c r="AD143" s="65"/>
      <c r="AE143" s="26"/>
      <c r="AF143" s="27"/>
      <c r="AG143" s="28"/>
      <c r="AH143" s="7" t="str">
        <f t="shared" si="20"/>
        <v xml:space="preserve">   -   </v>
      </c>
    </row>
    <row r="144" spans="1:34" ht="28.05" customHeight="1">
      <c r="A144" s="14"/>
      <c r="B144" s="14"/>
      <c r="C144" s="14"/>
      <c r="D144" s="14"/>
      <c r="E144" s="14"/>
      <c r="F144" s="15"/>
      <c r="G144" s="16"/>
      <c r="H144" s="17"/>
      <c r="I144" s="16"/>
      <c r="J144" s="16"/>
      <c r="K144" s="18"/>
      <c r="L144" s="19"/>
      <c r="M144" s="19"/>
      <c r="N144" s="19"/>
      <c r="O144" s="16"/>
      <c r="P144" s="16"/>
      <c r="Q144" s="20" t="e">
        <f>VLOOKUP(O144, '[1]لیست محصولات شهریور ۱۴۰۳'!B:C,2,0)</f>
        <v>#N/A</v>
      </c>
      <c r="R144" s="16"/>
      <c r="S144" s="19" t="e">
        <f>VLOOKUP(O144, '[1]لیست محصولات شهریور ۱۴۰۳'!B:F,5,0)</f>
        <v>#N/A</v>
      </c>
      <c r="T144" s="21" t="e">
        <f>VLOOKUP(O144, '[1]لیست محصولات شهریور ۱۴۰۳'!B:G,6,0)</f>
        <v>#N/A</v>
      </c>
      <c r="U144" s="22"/>
      <c r="V144" s="23">
        <f t="shared" si="19"/>
        <v>0</v>
      </c>
      <c r="W144" s="19">
        <f t="shared" si="13"/>
        <v>0</v>
      </c>
      <c r="X144" s="21" t="e">
        <f t="shared" si="14"/>
        <v>#N/A</v>
      </c>
      <c r="Y144" s="24"/>
      <c r="Z144" s="21" t="e">
        <f t="shared" si="15"/>
        <v>#N/A</v>
      </c>
      <c r="AA144" s="25"/>
      <c r="AB144" s="20"/>
      <c r="AC144" s="26"/>
      <c r="AD144" s="65"/>
      <c r="AE144" s="26"/>
      <c r="AF144" s="27"/>
      <c r="AG144" s="28"/>
      <c r="AH144" s="7" t="str">
        <f t="shared" si="20"/>
        <v xml:space="preserve">   -   </v>
      </c>
    </row>
    <row r="145" spans="1:34" ht="28.05" customHeight="1">
      <c r="A145" s="14"/>
      <c r="B145" s="14"/>
      <c r="C145" s="14"/>
      <c r="D145" s="14"/>
      <c r="E145" s="14"/>
      <c r="F145" s="15"/>
      <c r="G145" s="16"/>
      <c r="H145" s="17"/>
      <c r="I145" s="16"/>
      <c r="J145" s="16"/>
      <c r="K145" s="18"/>
      <c r="L145" s="19"/>
      <c r="M145" s="19"/>
      <c r="N145" s="19"/>
      <c r="O145" s="16"/>
      <c r="P145" s="16"/>
      <c r="Q145" s="20" t="e">
        <f>VLOOKUP(O145, '[1]لیست محصولات شهریور ۱۴۰۳'!B:C,2,0)</f>
        <v>#N/A</v>
      </c>
      <c r="R145" s="16"/>
      <c r="S145" s="19" t="e">
        <f>VLOOKUP(O145, '[1]لیست محصولات شهریور ۱۴۰۳'!B:F,5,0)</f>
        <v>#N/A</v>
      </c>
      <c r="T145" s="21" t="e">
        <f>VLOOKUP(O145, '[1]لیست محصولات شهریور ۱۴۰۳'!B:G,6,0)</f>
        <v>#N/A</v>
      </c>
      <c r="U145" s="22"/>
      <c r="V145" s="23">
        <f t="shared" si="19"/>
        <v>0</v>
      </c>
      <c r="W145" s="19">
        <f t="shared" si="13"/>
        <v>0</v>
      </c>
      <c r="X145" s="21" t="e">
        <f t="shared" si="14"/>
        <v>#N/A</v>
      </c>
      <c r="Y145" s="24"/>
      <c r="Z145" s="21" t="e">
        <f t="shared" si="15"/>
        <v>#N/A</v>
      </c>
      <c r="AA145" s="25"/>
      <c r="AB145" s="20"/>
      <c r="AC145" s="26"/>
      <c r="AD145" s="65"/>
      <c r="AE145" s="26"/>
      <c r="AF145" s="27"/>
      <c r="AG145" s="28"/>
      <c r="AH145" s="7" t="str">
        <f t="shared" si="20"/>
        <v xml:space="preserve">   -   </v>
      </c>
    </row>
    <row r="146" spans="1:34" ht="28.05" customHeight="1">
      <c r="A146" s="14"/>
      <c r="B146" s="14"/>
      <c r="C146" s="14"/>
      <c r="D146" s="14"/>
      <c r="E146" s="14"/>
      <c r="F146" s="15"/>
      <c r="G146" s="16"/>
      <c r="H146" s="17"/>
      <c r="I146" s="16"/>
      <c r="J146" s="16"/>
      <c r="K146" s="18"/>
      <c r="L146" s="19"/>
      <c r="M146" s="19"/>
      <c r="N146" s="19"/>
      <c r="O146" s="16"/>
      <c r="P146" s="16"/>
      <c r="Q146" s="20" t="e">
        <f>VLOOKUP(O146, '[1]لیست محصولات شهریور ۱۴۰۳'!B:C,2,0)</f>
        <v>#N/A</v>
      </c>
      <c r="R146" s="16"/>
      <c r="S146" s="19" t="e">
        <f>VLOOKUP(O146, '[1]لیست محصولات شهریور ۱۴۰۳'!B:F,5,0)</f>
        <v>#N/A</v>
      </c>
      <c r="T146" s="21" t="e">
        <f>VLOOKUP(O146, '[1]لیست محصولات شهریور ۱۴۰۳'!B:G,6,0)</f>
        <v>#N/A</v>
      </c>
      <c r="U146" s="22"/>
      <c r="V146" s="23">
        <f t="shared" si="19"/>
        <v>0</v>
      </c>
      <c r="W146" s="19">
        <f t="shared" si="13"/>
        <v>0</v>
      </c>
      <c r="X146" s="21" t="e">
        <f t="shared" si="14"/>
        <v>#N/A</v>
      </c>
      <c r="Y146" s="24"/>
      <c r="Z146" s="21" t="e">
        <f t="shared" si="15"/>
        <v>#N/A</v>
      </c>
      <c r="AA146" s="25"/>
      <c r="AB146" s="20"/>
      <c r="AC146" s="26"/>
      <c r="AD146" s="65"/>
      <c r="AE146" s="26"/>
      <c r="AF146" s="27"/>
      <c r="AG146" s="28"/>
      <c r="AH146" s="7" t="str">
        <f t="shared" si="20"/>
        <v xml:space="preserve">   -   </v>
      </c>
    </row>
    <row r="147" spans="1:34" ht="28.05" customHeight="1">
      <c r="A147" s="14"/>
      <c r="B147" s="14"/>
      <c r="C147" s="14"/>
      <c r="D147" s="14"/>
      <c r="E147" s="14"/>
      <c r="F147" s="15"/>
      <c r="G147" s="16"/>
      <c r="H147" s="17"/>
      <c r="I147" s="16"/>
      <c r="J147" s="16"/>
      <c r="K147" s="18"/>
      <c r="L147" s="19"/>
      <c r="M147" s="19"/>
      <c r="N147" s="19"/>
      <c r="O147" s="16"/>
      <c r="P147" s="16"/>
      <c r="Q147" s="20" t="e">
        <f>VLOOKUP(O147, '[1]لیست محصولات شهریور ۱۴۰۳'!B:C,2,0)</f>
        <v>#N/A</v>
      </c>
      <c r="R147" s="16"/>
      <c r="S147" s="19" t="e">
        <f>VLOOKUP(O147, '[1]لیست محصولات شهریور ۱۴۰۳'!B:F,5,0)</f>
        <v>#N/A</v>
      </c>
      <c r="T147" s="21" t="e">
        <f>VLOOKUP(O147, '[1]لیست محصولات شهریور ۱۴۰۳'!B:G,6,0)</f>
        <v>#N/A</v>
      </c>
      <c r="U147" s="22"/>
      <c r="V147" s="23">
        <f t="shared" si="19"/>
        <v>0</v>
      </c>
      <c r="W147" s="19">
        <f t="shared" si="13"/>
        <v>0</v>
      </c>
      <c r="X147" s="21" t="e">
        <f t="shared" si="14"/>
        <v>#N/A</v>
      </c>
      <c r="Y147" s="24"/>
      <c r="Z147" s="21" t="e">
        <f t="shared" si="15"/>
        <v>#N/A</v>
      </c>
      <c r="AA147" s="25"/>
      <c r="AB147" s="20"/>
      <c r="AC147" s="26"/>
      <c r="AD147" s="65"/>
      <c r="AE147" s="26"/>
      <c r="AF147" s="27"/>
      <c r="AG147" s="28"/>
      <c r="AH147" s="7" t="str">
        <f t="shared" si="20"/>
        <v xml:space="preserve">   -   </v>
      </c>
    </row>
    <row r="148" spans="1:34" ht="28.05" customHeight="1">
      <c r="A148" s="14"/>
      <c r="B148" s="14"/>
      <c r="C148" s="14"/>
      <c r="D148" s="14"/>
      <c r="E148" s="14"/>
      <c r="F148" s="15"/>
      <c r="G148" s="16"/>
      <c r="H148" s="17"/>
      <c r="I148" s="16"/>
      <c r="J148" s="16"/>
      <c r="K148" s="18"/>
      <c r="L148" s="19"/>
      <c r="M148" s="19"/>
      <c r="N148" s="19"/>
      <c r="O148" s="16"/>
      <c r="P148" s="16"/>
      <c r="Q148" s="20" t="e">
        <f>VLOOKUP(O148, '[1]لیست محصولات شهریور ۱۴۰۳'!B:C,2,0)</f>
        <v>#N/A</v>
      </c>
      <c r="R148" s="16"/>
      <c r="S148" s="19" t="e">
        <f>VLOOKUP(O148, '[1]لیست محصولات شهریور ۱۴۰۳'!B:F,5,0)</f>
        <v>#N/A</v>
      </c>
      <c r="T148" s="21" t="e">
        <f>VLOOKUP(O148, '[1]لیست محصولات شهریور ۱۴۰۳'!B:G,6,0)</f>
        <v>#N/A</v>
      </c>
      <c r="U148" s="22"/>
      <c r="V148" s="23">
        <f t="shared" si="19"/>
        <v>0</v>
      </c>
      <c r="W148" s="19">
        <f t="shared" si="13"/>
        <v>0</v>
      </c>
      <c r="X148" s="21" t="e">
        <f t="shared" si="14"/>
        <v>#N/A</v>
      </c>
      <c r="Y148" s="24"/>
      <c r="Z148" s="21" t="e">
        <f t="shared" si="15"/>
        <v>#N/A</v>
      </c>
      <c r="AA148" s="25"/>
      <c r="AB148" s="20"/>
      <c r="AC148" s="26"/>
      <c r="AD148" s="65"/>
      <c r="AE148" s="26"/>
      <c r="AF148" s="27"/>
      <c r="AG148" s="28"/>
      <c r="AH148" s="7" t="str">
        <f t="shared" si="20"/>
        <v xml:space="preserve">   -   </v>
      </c>
    </row>
    <row r="149" spans="1:34" ht="28.05" customHeight="1">
      <c r="A149" s="14"/>
      <c r="B149" s="14"/>
      <c r="C149" s="14"/>
      <c r="D149" s="14"/>
      <c r="E149" s="14"/>
      <c r="F149" s="15"/>
      <c r="G149" s="16"/>
      <c r="H149" s="17"/>
      <c r="I149" s="16"/>
      <c r="J149" s="16"/>
      <c r="K149" s="18"/>
      <c r="L149" s="19"/>
      <c r="M149" s="19"/>
      <c r="N149" s="19"/>
      <c r="O149" s="16"/>
      <c r="P149" s="16"/>
      <c r="Q149" s="20" t="e">
        <f>VLOOKUP(O149, '[1]لیست محصولات شهریور ۱۴۰۳'!B:C,2,0)</f>
        <v>#N/A</v>
      </c>
      <c r="R149" s="16"/>
      <c r="S149" s="19" t="e">
        <f>VLOOKUP(O149, '[1]لیست محصولات شهریور ۱۴۰۳'!B:F,5,0)</f>
        <v>#N/A</v>
      </c>
      <c r="T149" s="21" t="e">
        <f>VLOOKUP(O149, '[1]لیست محصولات شهریور ۱۴۰۳'!B:G,6,0)</f>
        <v>#N/A</v>
      </c>
      <c r="U149" s="22"/>
      <c r="V149" s="23">
        <f t="shared" si="19"/>
        <v>0</v>
      </c>
      <c r="W149" s="19">
        <f t="shared" si="13"/>
        <v>0</v>
      </c>
      <c r="X149" s="21" t="e">
        <f t="shared" si="14"/>
        <v>#N/A</v>
      </c>
      <c r="Y149" s="24"/>
      <c r="Z149" s="21" t="e">
        <f t="shared" si="15"/>
        <v>#N/A</v>
      </c>
      <c r="AA149" s="25"/>
      <c r="AB149" s="20"/>
      <c r="AC149" s="26"/>
      <c r="AD149" s="65"/>
      <c r="AE149" s="26"/>
      <c r="AF149" s="27"/>
      <c r="AG149" s="28"/>
      <c r="AH149" s="7" t="str">
        <f t="shared" si="20"/>
        <v xml:space="preserve">   -   </v>
      </c>
    </row>
    <row r="150" spans="1:34" ht="28.05" customHeight="1">
      <c r="A150" s="14"/>
      <c r="B150" s="14"/>
      <c r="C150" s="14"/>
      <c r="D150" s="14"/>
      <c r="E150" s="14"/>
      <c r="F150" s="15"/>
      <c r="G150" s="16"/>
      <c r="H150" s="17"/>
      <c r="I150" s="16"/>
      <c r="J150" s="16"/>
      <c r="K150" s="18"/>
      <c r="L150" s="19"/>
      <c r="M150" s="19"/>
      <c r="N150" s="19"/>
      <c r="O150" s="16"/>
      <c r="P150" s="16"/>
      <c r="Q150" s="20" t="e">
        <f>VLOOKUP(O150, '[1]لیست محصولات شهریور ۱۴۰۳'!B:C,2,0)</f>
        <v>#N/A</v>
      </c>
      <c r="R150" s="16"/>
      <c r="S150" s="19" t="e">
        <f>VLOOKUP(O150, '[1]لیست محصولات شهریور ۱۴۰۳'!B:F,5,0)</f>
        <v>#N/A</v>
      </c>
      <c r="T150" s="21" t="e">
        <f>VLOOKUP(O150, '[1]لیست محصولات شهریور ۱۴۰۳'!B:G,6,0)</f>
        <v>#N/A</v>
      </c>
      <c r="U150" s="22"/>
      <c r="V150" s="23">
        <f t="shared" si="19"/>
        <v>0</v>
      </c>
      <c r="W150" s="19">
        <f t="shared" si="13"/>
        <v>0</v>
      </c>
      <c r="X150" s="21" t="e">
        <f t="shared" si="14"/>
        <v>#N/A</v>
      </c>
      <c r="Y150" s="24"/>
      <c r="Z150" s="21" t="e">
        <f t="shared" si="15"/>
        <v>#N/A</v>
      </c>
      <c r="AA150" s="25"/>
      <c r="AB150" s="20"/>
      <c r="AC150" s="26"/>
      <c r="AD150" s="65"/>
      <c r="AE150" s="26"/>
      <c r="AF150" s="27"/>
      <c r="AG150" s="28"/>
      <c r="AH150" s="7" t="str">
        <f t="shared" si="20"/>
        <v xml:space="preserve">   -   </v>
      </c>
    </row>
    <row r="151" spans="1:34" ht="28.05" customHeight="1">
      <c r="A151" s="14"/>
      <c r="B151" s="14"/>
      <c r="C151" s="14"/>
      <c r="D151" s="14"/>
      <c r="E151" s="14"/>
      <c r="F151" s="15"/>
      <c r="G151" s="16"/>
      <c r="H151" s="17"/>
      <c r="I151" s="16"/>
      <c r="J151" s="16"/>
      <c r="K151" s="18"/>
      <c r="L151" s="19"/>
      <c r="M151" s="19"/>
      <c r="N151" s="19"/>
      <c r="O151" s="16"/>
      <c r="P151" s="16"/>
      <c r="Q151" s="20" t="e">
        <f>VLOOKUP(O151, '[1]لیست محصولات شهریور ۱۴۰۳'!B:C,2,0)</f>
        <v>#N/A</v>
      </c>
      <c r="R151" s="16"/>
      <c r="S151" s="19" t="e">
        <f>VLOOKUP(O151, '[1]لیست محصولات شهریور ۱۴۰۳'!B:F,5,0)</f>
        <v>#N/A</v>
      </c>
      <c r="T151" s="21" t="e">
        <f>VLOOKUP(O151, '[1]لیست محصولات شهریور ۱۴۰۳'!B:G,6,0)</f>
        <v>#N/A</v>
      </c>
      <c r="U151" s="22"/>
      <c r="V151" s="23">
        <f t="shared" si="19"/>
        <v>0</v>
      </c>
      <c r="W151" s="19">
        <f t="shared" si="13"/>
        <v>0</v>
      </c>
      <c r="X151" s="21" t="e">
        <f t="shared" si="14"/>
        <v>#N/A</v>
      </c>
      <c r="Y151" s="24"/>
      <c r="Z151" s="21" t="e">
        <f t="shared" si="15"/>
        <v>#N/A</v>
      </c>
      <c r="AA151" s="25"/>
      <c r="AB151" s="20"/>
      <c r="AC151" s="26"/>
      <c r="AD151" s="65"/>
      <c r="AE151" s="26"/>
      <c r="AF151" s="27"/>
      <c r="AG151" s="28"/>
      <c r="AH151" s="7" t="str">
        <f t="shared" si="20"/>
        <v xml:space="preserve">   -   </v>
      </c>
    </row>
    <row r="152" spans="1:34" ht="28.05" customHeight="1">
      <c r="A152" s="14"/>
      <c r="B152" s="14"/>
      <c r="C152" s="14"/>
      <c r="D152" s="14"/>
      <c r="E152" s="14"/>
      <c r="F152" s="15"/>
      <c r="G152" s="16"/>
      <c r="H152" s="17"/>
      <c r="I152" s="16"/>
      <c r="J152" s="16"/>
      <c r="K152" s="18"/>
      <c r="L152" s="19"/>
      <c r="M152" s="19"/>
      <c r="N152" s="19"/>
      <c r="O152" s="16"/>
      <c r="P152" s="16"/>
      <c r="Q152" s="20" t="e">
        <f>VLOOKUP(O152, '[1]لیست محصولات شهریور ۱۴۰۳'!B:C,2,0)</f>
        <v>#N/A</v>
      </c>
      <c r="R152" s="16"/>
      <c r="S152" s="19" t="e">
        <f>VLOOKUP(O152, '[1]لیست محصولات شهریور ۱۴۰۳'!B:F,5,0)</f>
        <v>#N/A</v>
      </c>
      <c r="T152" s="21" t="e">
        <f>VLOOKUP(O152, '[1]لیست محصولات شهریور ۱۴۰۳'!B:G,6,0)</f>
        <v>#N/A</v>
      </c>
      <c r="U152" s="22"/>
      <c r="V152" s="23">
        <f t="shared" si="19"/>
        <v>0</v>
      </c>
      <c r="W152" s="19">
        <f t="shared" si="13"/>
        <v>0</v>
      </c>
      <c r="X152" s="21" t="e">
        <f t="shared" si="14"/>
        <v>#N/A</v>
      </c>
      <c r="Y152" s="24"/>
      <c r="Z152" s="21" t="e">
        <f t="shared" si="15"/>
        <v>#N/A</v>
      </c>
      <c r="AA152" s="25"/>
      <c r="AB152" s="20"/>
      <c r="AC152" s="26"/>
      <c r="AD152" s="65"/>
      <c r="AE152" s="26"/>
      <c r="AF152" s="27"/>
      <c r="AG152" s="28"/>
      <c r="AH152" s="7" t="str">
        <f t="shared" si="20"/>
        <v xml:space="preserve">   -   </v>
      </c>
    </row>
    <row r="153" spans="1:34" ht="28.05" customHeight="1">
      <c r="A153" s="14"/>
      <c r="B153" s="14"/>
      <c r="C153" s="14"/>
      <c r="D153" s="14"/>
      <c r="E153" s="14"/>
      <c r="F153" s="15"/>
      <c r="G153" s="16"/>
      <c r="H153" s="17"/>
      <c r="I153" s="16"/>
      <c r="J153" s="16"/>
      <c r="K153" s="18"/>
      <c r="L153" s="19"/>
      <c r="M153" s="19"/>
      <c r="N153" s="19"/>
      <c r="O153" s="16"/>
      <c r="P153" s="16"/>
      <c r="Q153" s="20" t="e">
        <f>VLOOKUP(O153, '[1]لیست محصولات شهریور ۱۴۰۳'!B:C,2,0)</f>
        <v>#N/A</v>
      </c>
      <c r="R153" s="16"/>
      <c r="S153" s="19" t="e">
        <f>VLOOKUP(O153, '[1]لیست محصولات شهریور ۱۴۰۳'!B:F,5,0)</f>
        <v>#N/A</v>
      </c>
      <c r="T153" s="21" t="e">
        <f>VLOOKUP(O153, '[1]لیست محصولات شهریور ۱۴۰۳'!B:G,6,0)</f>
        <v>#N/A</v>
      </c>
      <c r="U153" s="22"/>
      <c r="V153" s="23">
        <f t="shared" si="19"/>
        <v>0</v>
      </c>
      <c r="W153" s="19">
        <f t="shared" si="13"/>
        <v>0</v>
      </c>
      <c r="X153" s="21" t="e">
        <f t="shared" si="14"/>
        <v>#N/A</v>
      </c>
      <c r="Y153" s="24"/>
      <c r="Z153" s="21" t="e">
        <f t="shared" si="15"/>
        <v>#N/A</v>
      </c>
      <c r="AA153" s="25"/>
      <c r="AB153" s="20"/>
      <c r="AC153" s="26"/>
      <c r="AD153" s="65"/>
      <c r="AE153" s="26"/>
      <c r="AF153" s="27"/>
      <c r="AG153" s="28"/>
      <c r="AH153" s="7" t="str">
        <f t="shared" si="20"/>
        <v xml:space="preserve">   -   </v>
      </c>
    </row>
    <row r="154" spans="1:34" ht="28.05" customHeight="1">
      <c r="A154" s="14"/>
      <c r="B154" s="14"/>
      <c r="C154" s="14"/>
      <c r="D154" s="14"/>
      <c r="E154" s="14"/>
      <c r="F154" s="15"/>
      <c r="G154" s="16"/>
      <c r="H154" s="17"/>
      <c r="I154" s="16"/>
      <c r="J154" s="16"/>
      <c r="K154" s="18"/>
      <c r="L154" s="19"/>
      <c r="M154" s="19"/>
      <c r="N154" s="19"/>
      <c r="O154" s="16"/>
      <c r="P154" s="16"/>
      <c r="Q154" s="20" t="e">
        <f>VLOOKUP(O154, '[1]لیست محصولات شهریور ۱۴۰۳'!B:C,2,0)</f>
        <v>#N/A</v>
      </c>
      <c r="R154" s="16"/>
      <c r="S154" s="19" t="e">
        <f>VLOOKUP(O154, '[1]لیست محصولات شهریور ۱۴۰۳'!B:F,5,0)</f>
        <v>#N/A</v>
      </c>
      <c r="T154" s="21" t="e">
        <f>VLOOKUP(O154, '[1]لیست محصولات شهریور ۱۴۰۳'!B:G,6,0)</f>
        <v>#N/A</v>
      </c>
      <c r="U154" s="22"/>
      <c r="V154" s="23">
        <f t="shared" si="19"/>
        <v>0</v>
      </c>
      <c r="W154" s="19">
        <f t="shared" si="13"/>
        <v>0</v>
      </c>
      <c r="X154" s="21" t="e">
        <f t="shared" si="14"/>
        <v>#N/A</v>
      </c>
      <c r="Y154" s="24"/>
      <c r="Z154" s="21" t="e">
        <f t="shared" si="15"/>
        <v>#N/A</v>
      </c>
      <c r="AA154" s="25"/>
      <c r="AB154" s="20"/>
      <c r="AC154" s="26"/>
      <c r="AD154" s="65"/>
      <c r="AE154" s="26"/>
      <c r="AF154" s="27"/>
      <c r="AG154" s="28"/>
      <c r="AH154" s="7" t="str">
        <f t="shared" si="20"/>
        <v xml:space="preserve">   -   </v>
      </c>
    </row>
    <row r="155" spans="1:34" ht="28.05" customHeight="1">
      <c r="A155" s="14"/>
      <c r="B155" s="14"/>
      <c r="C155" s="14"/>
      <c r="D155" s="14"/>
      <c r="E155" s="14"/>
      <c r="F155" s="15"/>
      <c r="G155" s="16"/>
      <c r="H155" s="17"/>
      <c r="I155" s="16"/>
      <c r="J155" s="16"/>
      <c r="K155" s="18"/>
      <c r="L155" s="19"/>
      <c r="M155" s="19"/>
      <c r="N155" s="19"/>
      <c r="O155" s="16"/>
      <c r="P155" s="16"/>
      <c r="Q155" s="20" t="e">
        <f>VLOOKUP(O155, '[1]لیست محصولات شهریور ۱۴۰۳'!B:C,2,0)</f>
        <v>#N/A</v>
      </c>
      <c r="R155" s="16"/>
      <c r="S155" s="19" t="e">
        <f>VLOOKUP(O155, '[1]لیست محصولات شهریور ۱۴۰۳'!B:F,5,0)</f>
        <v>#N/A</v>
      </c>
      <c r="T155" s="21" t="e">
        <f>VLOOKUP(O155, '[1]لیست محصولات شهریور ۱۴۰۳'!B:G,6,0)</f>
        <v>#N/A</v>
      </c>
      <c r="U155" s="22"/>
      <c r="V155" s="23">
        <f t="shared" si="19"/>
        <v>0</v>
      </c>
      <c r="W155" s="19">
        <f t="shared" si="13"/>
        <v>0</v>
      </c>
      <c r="X155" s="21" t="e">
        <f t="shared" si="14"/>
        <v>#N/A</v>
      </c>
      <c r="Y155" s="24"/>
      <c r="Z155" s="21" t="e">
        <f t="shared" si="15"/>
        <v>#N/A</v>
      </c>
      <c r="AA155" s="25"/>
      <c r="AB155" s="20"/>
      <c r="AC155" s="26"/>
      <c r="AD155" s="65"/>
      <c r="AE155" s="26"/>
      <c r="AF155" s="27"/>
      <c r="AG155" s="28"/>
      <c r="AH155" s="7" t="str">
        <f t="shared" si="20"/>
        <v xml:space="preserve">   -   </v>
      </c>
    </row>
    <row r="156" spans="1:34" ht="28.05" customHeight="1">
      <c r="A156" s="14"/>
      <c r="B156" s="14"/>
      <c r="C156" s="14"/>
      <c r="D156" s="14"/>
      <c r="E156" s="14"/>
      <c r="F156" s="15"/>
      <c r="G156" s="16"/>
      <c r="H156" s="17"/>
      <c r="I156" s="16"/>
      <c r="J156" s="16"/>
      <c r="K156" s="18"/>
      <c r="L156" s="19"/>
      <c r="M156" s="19"/>
      <c r="N156" s="19"/>
      <c r="O156" s="16"/>
      <c r="P156" s="16"/>
      <c r="Q156" s="20" t="e">
        <f>VLOOKUP(O156, '[1]لیست محصولات شهریور ۱۴۰۳'!B:C,2,0)</f>
        <v>#N/A</v>
      </c>
      <c r="R156" s="16"/>
      <c r="S156" s="19" t="e">
        <f>VLOOKUP(O156, '[1]لیست محصولات شهریور ۱۴۰۳'!B:F,5,0)</f>
        <v>#N/A</v>
      </c>
      <c r="T156" s="21" t="e">
        <f>VLOOKUP(O156, '[1]لیست محصولات شهریور ۱۴۰۳'!B:G,6,0)</f>
        <v>#N/A</v>
      </c>
      <c r="U156" s="22"/>
      <c r="V156" s="23">
        <f t="shared" si="19"/>
        <v>0</v>
      </c>
      <c r="W156" s="19">
        <f t="shared" si="13"/>
        <v>0</v>
      </c>
      <c r="X156" s="21" t="e">
        <f t="shared" si="14"/>
        <v>#N/A</v>
      </c>
      <c r="Y156" s="24"/>
      <c r="Z156" s="21" t="e">
        <f t="shared" si="15"/>
        <v>#N/A</v>
      </c>
      <c r="AA156" s="25"/>
      <c r="AB156" s="20"/>
      <c r="AC156" s="26"/>
      <c r="AD156" s="65"/>
      <c r="AE156" s="26"/>
      <c r="AF156" s="27"/>
      <c r="AG156" s="28"/>
      <c r="AH156" s="7" t="str">
        <f t="shared" si="20"/>
        <v xml:space="preserve">   -   </v>
      </c>
    </row>
    <row r="157" spans="1:34" ht="28.05" customHeight="1">
      <c r="A157" s="14"/>
      <c r="B157" s="14"/>
      <c r="C157" s="14"/>
      <c r="D157" s="14"/>
      <c r="E157" s="14"/>
      <c r="F157" s="15"/>
      <c r="G157" s="16"/>
      <c r="H157" s="17"/>
      <c r="I157" s="16"/>
      <c r="J157" s="16"/>
      <c r="K157" s="18"/>
      <c r="L157" s="19"/>
      <c r="M157" s="19"/>
      <c r="N157" s="19"/>
      <c r="O157" s="16"/>
      <c r="P157" s="16"/>
      <c r="Q157" s="20" t="e">
        <f>VLOOKUP(O157, '[1]لیست محصولات شهریور ۱۴۰۳'!B:C,2,0)</f>
        <v>#N/A</v>
      </c>
      <c r="R157" s="16"/>
      <c r="S157" s="19" t="e">
        <f>VLOOKUP(O157, '[1]لیست محصولات شهریور ۱۴۰۳'!B:F,5,0)</f>
        <v>#N/A</v>
      </c>
      <c r="T157" s="21" t="e">
        <f>VLOOKUP(O157, '[1]لیست محصولات شهریور ۱۴۰۳'!B:G,6,0)</f>
        <v>#N/A</v>
      </c>
      <c r="U157" s="22"/>
      <c r="V157" s="23">
        <f t="shared" si="19"/>
        <v>0</v>
      </c>
      <c r="W157" s="19">
        <f t="shared" si="13"/>
        <v>0</v>
      </c>
      <c r="X157" s="21" t="e">
        <f t="shared" si="14"/>
        <v>#N/A</v>
      </c>
      <c r="Y157" s="24"/>
      <c r="Z157" s="21" t="e">
        <f t="shared" si="15"/>
        <v>#N/A</v>
      </c>
      <c r="AA157" s="25"/>
      <c r="AB157" s="20"/>
      <c r="AC157" s="26"/>
      <c r="AD157" s="65"/>
      <c r="AE157" s="26"/>
      <c r="AF157" s="27"/>
      <c r="AG157" s="28"/>
      <c r="AH157" s="7" t="str">
        <f t="shared" si="20"/>
        <v xml:space="preserve">   -   </v>
      </c>
    </row>
    <row r="158" spans="1:34" ht="28.05" customHeight="1">
      <c r="A158" s="14"/>
      <c r="B158" s="14"/>
      <c r="C158" s="14"/>
      <c r="D158" s="14"/>
      <c r="E158" s="14"/>
      <c r="F158" s="15"/>
      <c r="G158" s="16"/>
      <c r="H158" s="17"/>
      <c r="I158" s="16"/>
      <c r="J158" s="16"/>
      <c r="K158" s="18"/>
      <c r="L158" s="19"/>
      <c r="M158" s="19"/>
      <c r="N158" s="19"/>
      <c r="O158" s="16"/>
      <c r="P158" s="16"/>
      <c r="Q158" s="20" t="e">
        <f>VLOOKUP(O158, '[1]لیست محصولات شهریور ۱۴۰۳'!B:C,2,0)</f>
        <v>#N/A</v>
      </c>
      <c r="R158" s="16"/>
      <c r="S158" s="19" t="e">
        <f>VLOOKUP(O158, '[1]لیست محصولات شهریور ۱۴۰۳'!B:F,5,0)</f>
        <v>#N/A</v>
      </c>
      <c r="T158" s="21" t="e">
        <f>VLOOKUP(O158, '[1]لیست محصولات شهریور ۱۴۰۳'!B:G,6,0)</f>
        <v>#N/A</v>
      </c>
      <c r="U158" s="22"/>
      <c r="V158" s="23">
        <f t="shared" si="19"/>
        <v>0</v>
      </c>
      <c r="W158" s="19">
        <f t="shared" si="13"/>
        <v>0</v>
      </c>
      <c r="X158" s="21" t="e">
        <f t="shared" si="14"/>
        <v>#N/A</v>
      </c>
      <c r="Y158" s="24"/>
      <c r="Z158" s="21" t="e">
        <f t="shared" si="15"/>
        <v>#N/A</v>
      </c>
      <c r="AA158" s="25"/>
      <c r="AB158" s="20"/>
      <c r="AC158" s="26"/>
      <c r="AD158" s="65"/>
      <c r="AE158" s="26"/>
      <c r="AF158" s="27"/>
      <c r="AG158" s="28"/>
      <c r="AH158" s="7" t="str">
        <f t="shared" si="20"/>
        <v xml:space="preserve">   -   </v>
      </c>
    </row>
    <row r="159" spans="1:34" ht="28.05" customHeight="1">
      <c r="A159" s="14"/>
      <c r="B159" s="14"/>
      <c r="C159" s="14"/>
      <c r="D159" s="14"/>
      <c r="E159" s="14"/>
      <c r="F159" s="15"/>
      <c r="G159" s="16"/>
      <c r="H159" s="17"/>
      <c r="I159" s="16"/>
      <c r="J159" s="16"/>
      <c r="K159" s="18"/>
      <c r="L159" s="19"/>
      <c r="M159" s="19"/>
      <c r="N159" s="19"/>
      <c r="O159" s="16"/>
      <c r="P159" s="16"/>
      <c r="Q159" s="20" t="e">
        <f>VLOOKUP(O159, '[1]لیست محصولات شهریور ۱۴۰۳'!B:C,2,0)</f>
        <v>#N/A</v>
      </c>
      <c r="R159" s="16"/>
      <c r="S159" s="19" t="e">
        <f>VLOOKUP(O159, '[1]لیست محصولات شهریور ۱۴۰۳'!B:F,5,0)</f>
        <v>#N/A</v>
      </c>
      <c r="T159" s="21" t="e">
        <f>VLOOKUP(O159, '[1]لیست محصولات شهریور ۱۴۰۳'!B:G,6,0)</f>
        <v>#N/A</v>
      </c>
      <c r="U159" s="22"/>
      <c r="V159" s="23">
        <f t="shared" si="19"/>
        <v>0</v>
      </c>
      <c r="W159" s="19">
        <f t="shared" si="13"/>
        <v>0</v>
      </c>
      <c r="X159" s="21" t="e">
        <f t="shared" si="14"/>
        <v>#N/A</v>
      </c>
      <c r="Y159" s="24"/>
      <c r="Z159" s="21" t="e">
        <f t="shared" si="15"/>
        <v>#N/A</v>
      </c>
      <c r="AA159" s="25"/>
      <c r="AB159" s="20"/>
      <c r="AC159" s="26"/>
      <c r="AD159" s="65"/>
      <c r="AE159" s="26"/>
      <c r="AF159" s="27"/>
      <c r="AG159" s="28"/>
      <c r="AH159" s="7" t="str">
        <f t="shared" si="20"/>
        <v xml:space="preserve">   -   </v>
      </c>
    </row>
    <row r="160" spans="1:34" ht="28.05" customHeight="1">
      <c r="A160" s="14"/>
      <c r="B160" s="14"/>
      <c r="C160" s="14"/>
      <c r="D160" s="14"/>
      <c r="E160" s="14"/>
      <c r="F160" s="15"/>
      <c r="G160" s="16"/>
      <c r="H160" s="17"/>
      <c r="I160" s="16"/>
      <c r="J160" s="16"/>
      <c r="K160" s="18"/>
      <c r="L160" s="19"/>
      <c r="M160" s="19"/>
      <c r="N160" s="19"/>
      <c r="O160" s="16"/>
      <c r="P160" s="16"/>
      <c r="Q160" s="20" t="e">
        <f>VLOOKUP(O160, '[1]لیست محصولات شهریور ۱۴۰۳'!B:C,2,0)</f>
        <v>#N/A</v>
      </c>
      <c r="R160" s="16"/>
      <c r="S160" s="19" t="e">
        <f>VLOOKUP(O160, '[1]لیست محصولات شهریور ۱۴۰۳'!B:F,5,0)</f>
        <v>#N/A</v>
      </c>
      <c r="T160" s="21" t="e">
        <f>VLOOKUP(O160, '[1]لیست محصولات شهریور ۱۴۰۳'!B:G,6,0)</f>
        <v>#N/A</v>
      </c>
      <c r="U160" s="22"/>
      <c r="V160" s="23">
        <f t="shared" si="19"/>
        <v>0</v>
      </c>
      <c r="W160" s="19">
        <f t="shared" si="13"/>
        <v>0</v>
      </c>
      <c r="X160" s="21" t="e">
        <f t="shared" si="14"/>
        <v>#N/A</v>
      </c>
      <c r="Y160" s="24"/>
      <c r="Z160" s="21" t="e">
        <f t="shared" si="15"/>
        <v>#N/A</v>
      </c>
      <c r="AA160" s="25"/>
      <c r="AB160" s="20"/>
      <c r="AC160" s="26"/>
      <c r="AD160" s="65"/>
      <c r="AE160" s="26"/>
      <c r="AF160" s="27"/>
      <c r="AG160" s="28"/>
      <c r="AH160" s="7" t="str">
        <f t="shared" si="20"/>
        <v xml:space="preserve">   -   </v>
      </c>
    </row>
    <row r="161" spans="1:34" ht="28.05" customHeight="1">
      <c r="A161" s="14"/>
      <c r="B161" s="14"/>
      <c r="C161" s="14"/>
      <c r="D161" s="14"/>
      <c r="E161" s="14"/>
      <c r="F161" s="15"/>
      <c r="G161" s="16"/>
      <c r="H161" s="17"/>
      <c r="I161" s="16"/>
      <c r="J161" s="16"/>
      <c r="K161" s="18"/>
      <c r="L161" s="19"/>
      <c r="M161" s="19"/>
      <c r="N161" s="19"/>
      <c r="O161" s="16"/>
      <c r="P161" s="16"/>
      <c r="Q161" s="20" t="e">
        <f>VLOOKUP(O161, '[1]لیست محصولات شهریور ۱۴۰۳'!B:C,2,0)</f>
        <v>#N/A</v>
      </c>
      <c r="R161" s="16"/>
      <c r="S161" s="19" t="e">
        <f>VLOOKUP(O161, '[1]لیست محصولات شهریور ۱۴۰۳'!B:F,5,0)</f>
        <v>#N/A</v>
      </c>
      <c r="T161" s="21" t="e">
        <f>VLOOKUP(O161, '[1]لیست محصولات شهریور ۱۴۰۳'!B:G,6,0)</f>
        <v>#N/A</v>
      </c>
      <c r="U161" s="22"/>
      <c r="V161" s="23">
        <f t="shared" si="19"/>
        <v>0</v>
      </c>
      <c r="W161" s="19">
        <f t="shared" si="13"/>
        <v>0</v>
      </c>
      <c r="X161" s="21" t="e">
        <f t="shared" si="14"/>
        <v>#N/A</v>
      </c>
      <c r="Y161" s="24"/>
      <c r="Z161" s="21" t="e">
        <f t="shared" si="15"/>
        <v>#N/A</v>
      </c>
      <c r="AA161" s="25"/>
      <c r="AB161" s="20"/>
      <c r="AC161" s="26"/>
      <c r="AD161" s="65"/>
      <c r="AE161" s="26"/>
      <c r="AF161" s="27"/>
      <c r="AG161" s="28"/>
      <c r="AH161" s="7" t="str">
        <f t="shared" si="20"/>
        <v xml:space="preserve">   -   </v>
      </c>
    </row>
    <row r="162" spans="1:34" ht="28.05" customHeight="1">
      <c r="A162" s="14"/>
      <c r="B162" s="14"/>
      <c r="C162" s="14"/>
      <c r="D162" s="14"/>
      <c r="E162" s="14"/>
      <c r="F162" s="15"/>
      <c r="G162" s="16"/>
      <c r="H162" s="17"/>
      <c r="I162" s="16"/>
      <c r="J162" s="16"/>
      <c r="K162" s="18"/>
      <c r="L162" s="19"/>
      <c r="M162" s="19"/>
      <c r="N162" s="19"/>
      <c r="O162" s="16"/>
      <c r="P162" s="16"/>
      <c r="Q162" s="20" t="e">
        <f>VLOOKUP(O162, '[1]لیست محصولات شهریور ۱۴۰۳'!B:C,2,0)</f>
        <v>#N/A</v>
      </c>
      <c r="R162" s="16"/>
      <c r="S162" s="19" t="e">
        <f>VLOOKUP(O162, '[1]لیست محصولات شهریور ۱۴۰۳'!B:F,5,0)</f>
        <v>#N/A</v>
      </c>
      <c r="T162" s="21" t="e">
        <f>VLOOKUP(O162, '[1]لیست محصولات شهریور ۱۴۰۳'!B:G,6,0)</f>
        <v>#N/A</v>
      </c>
      <c r="U162" s="22"/>
      <c r="V162" s="23">
        <f t="shared" si="19"/>
        <v>0</v>
      </c>
      <c r="W162" s="19">
        <f t="shared" si="13"/>
        <v>0</v>
      </c>
      <c r="X162" s="21" t="e">
        <f t="shared" si="14"/>
        <v>#N/A</v>
      </c>
      <c r="Y162" s="24"/>
      <c r="Z162" s="21" t="e">
        <f t="shared" si="15"/>
        <v>#N/A</v>
      </c>
      <c r="AA162" s="25"/>
      <c r="AB162" s="20"/>
      <c r="AC162" s="26"/>
      <c r="AD162" s="65"/>
      <c r="AE162" s="26"/>
      <c r="AF162" s="27"/>
      <c r="AG162" s="28"/>
      <c r="AH162" s="7" t="str">
        <f t="shared" si="20"/>
        <v xml:space="preserve">   -   </v>
      </c>
    </row>
    <row r="163" spans="1:34" ht="28.05" customHeight="1">
      <c r="A163" s="14"/>
      <c r="B163" s="14"/>
      <c r="C163" s="14"/>
      <c r="D163" s="14"/>
      <c r="E163" s="14"/>
      <c r="F163" s="15"/>
      <c r="G163" s="16"/>
      <c r="H163" s="17"/>
      <c r="I163" s="16"/>
      <c r="J163" s="16"/>
      <c r="K163" s="18"/>
      <c r="L163" s="19"/>
      <c r="M163" s="19"/>
      <c r="N163" s="19"/>
      <c r="O163" s="16"/>
      <c r="P163" s="16"/>
      <c r="Q163" s="20" t="e">
        <f>VLOOKUP(O163, '[1]لیست محصولات شهریور ۱۴۰۳'!B:C,2,0)</f>
        <v>#N/A</v>
      </c>
      <c r="R163" s="16"/>
      <c r="S163" s="19" t="e">
        <f>VLOOKUP(O163, '[1]لیست محصولات شهریور ۱۴۰۳'!B:F,5,0)</f>
        <v>#N/A</v>
      </c>
      <c r="T163" s="21" t="e">
        <f>VLOOKUP(O163, '[1]لیست محصولات شهریور ۱۴۰۳'!B:G,6,0)</f>
        <v>#N/A</v>
      </c>
      <c r="U163" s="22"/>
      <c r="V163" s="23">
        <f t="shared" si="19"/>
        <v>0</v>
      </c>
      <c r="W163" s="19">
        <f t="shared" si="13"/>
        <v>0</v>
      </c>
      <c r="X163" s="21" t="e">
        <f t="shared" si="14"/>
        <v>#N/A</v>
      </c>
      <c r="Y163" s="24"/>
      <c r="Z163" s="21" t="e">
        <f t="shared" si="15"/>
        <v>#N/A</v>
      </c>
      <c r="AA163" s="25"/>
      <c r="AB163" s="20"/>
      <c r="AC163" s="26"/>
      <c r="AD163" s="65"/>
      <c r="AE163" s="26"/>
      <c r="AF163" s="27"/>
      <c r="AG163" s="28"/>
      <c r="AH163" s="7" t="str">
        <f t="shared" si="20"/>
        <v xml:space="preserve">   -   </v>
      </c>
    </row>
    <row r="164" spans="1:34" ht="28.05" customHeight="1">
      <c r="A164" s="14"/>
      <c r="B164" s="14"/>
      <c r="C164" s="14"/>
      <c r="D164" s="14"/>
      <c r="E164" s="14"/>
      <c r="F164" s="15"/>
      <c r="G164" s="16"/>
      <c r="H164" s="17"/>
      <c r="I164" s="16"/>
      <c r="J164" s="16"/>
      <c r="K164" s="18"/>
      <c r="L164" s="19"/>
      <c r="M164" s="19"/>
      <c r="N164" s="19"/>
      <c r="O164" s="16"/>
      <c r="P164" s="16"/>
      <c r="Q164" s="20" t="e">
        <f>VLOOKUP(O164, '[1]لیست محصولات شهریور ۱۴۰۳'!B:C,2,0)</f>
        <v>#N/A</v>
      </c>
      <c r="R164" s="16"/>
      <c r="S164" s="19" t="e">
        <f>VLOOKUP(O164, '[1]لیست محصولات شهریور ۱۴۰۳'!B:F,5,0)</f>
        <v>#N/A</v>
      </c>
      <c r="T164" s="21" t="e">
        <f>VLOOKUP(O164, '[1]لیست محصولات شهریور ۱۴۰۳'!B:G,6,0)</f>
        <v>#N/A</v>
      </c>
      <c r="U164" s="22"/>
      <c r="V164" s="23">
        <f t="shared" si="19"/>
        <v>0</v>
      </c>
      <c r="W164" s="19">
        <f t="shared" si="13"/>
        <v>0</v>
      </c>
      <c r="X164" s="21" t="e">
        <f t="shared" si="14"/>
        <v>#N/A</v>
      </c>
      <c r="Y164" s="24"/>
      <c r="Z164" s="21" t="e">
        <f t="shared" si="15"/>
        <v>#N/A</v>
      </c>
      <c r="AA164" s="25"/>
      <c r="AB164" s="20"/>
      <c r="AC164" s="26"/>
      <c r="AD164" s="65"/>
      <c r="AE164" s="26"/>
      <c r="AF164" s="27"/>
      <c r="AG164" s="28"/>
      <c r="AH164" s="7" t="str">
        <f t="shared" si="20"/>
        <v xml:space="preserve">   -   </v>
      </c>
    </row>
    <row r="165" spans="1:34" ht="28.05" customHeight="1">
      <c r="A165" s="14"/>
      <c r="B165" s="14"/>
      <c r="C165" s="14"/>
      <c r="D165" s="14"/>
      <c r="E165" s="14"/>
      <c r="F165" s="15"/>
      <c r="G165" s="16"/>
      <c r="H165" s="17"/>
      <c r="I165" s="16"/>
      <c r="J165" s="16"/>
      <c r="K165" s="18"/>
      <c r="L165" s="19"/>
      <c r="M165" s="19"/>
      <c r="N165" s="19"/>
      <c r="O165" s="16"/>
      <c r="P165" s="16"/>
      <c r="Q165" s="20" t="e">
        <f>VLOOKUP(O165, '[1]لیست محصولات شهریور ۱۴۰۳'!B:C,2,0)</f>
        <v>#N/A</v>
      </c>
      <c r="R165" s="16"/>
      <c r="S165" s="19" t="e">
        <f>VLOOKUP(O165, '[1]لیست محصولات شهریور ۱۴۰۳'!B:F,5,0)</f>
        <v>#N/A</v>
      </c>
      <c r="T165" s="21" t="e">
        <f>VLOOKUP(O165, '[1]لیست محصولات شهریور ۱۴۰۳'!B:G,6,0)</f>
        <v>#N/A</v>
      </c>
      <c r="U165" s="22"/>
      <c r="V165" s="23">
        <f t="shared" si="19"/>
        <v>0</v>
      </c>
      <c r="W165" s="19">
        <f t="shared" si="13"/>
        <v>0</v>
      </c>
      <c r="X165" s="21" t="e">
        <f t="shared" si="14"/>
        <v>#N/A</v>
      </c>
      <c r="Y165" s="24"/>
      <c r="Z165" s="21" t="e">
        <f t="shared" si="15"/>
        <v>#N/A</v>
      </c>
      <c r="AA165" s="25"/>
      <c r="AB165" s="20"/>
      <c r="AC165" s="26"/>
      <c r="AD165" s="65"/>
      <c r="AE165" s="26"/>
      <c r="AF165" s="27"/>
      <c r="AG165" s="28"/>
      <c r="AH165" s="7" t="str">
        <f t="shared" si="20"/>
        <v xml:space="preserve">   -   </v>
      </c>
    </row>
    <row r="166" spans="1:34" ht="28.05" customHeight="1">
      <c r="A166" s="14"/>
      <c r="B166" s="14"/>
      <c r="C166" s="14"/>
      <c r="D166" s="14"/>
      <c r="E166" s="14"/>
      <c r="F166" s="15"/>
      <c r="G166" s="16"/>
      <c r="H166" s="17"/>
      <c r="I166" s="16"/>
      <c r="J166" s="16"/>
      <c r="K166" s="18"/>
      <c r="L166" s="19"/>
      <c r="M166" s="19"/>
      <c r="N166" s="19"/>
      <c r="O166" s="16"/>
      <c r="P166" s="16"/>
      <c r="Q166" s="20" t="e">
        <f>VLOOKUP(O166, '[1]لیست محصولات شهریور ۱۴۰۳'!B:C,2,0)</f>
        <v>#N/A</v>
      </c>
      <c r="R166" s="16"/>
      <c r="S166" s="19" t="e">
        <f>VLOOKUP(O166, '[1]لیست محصولات شهریور ۱۴۰۳'!B:F,5,0)</f>
        <v>#N/A</v>
      </c>
      <c r="T166" s="21" t="e">
        <f>VLOOKUP(O166, '[1]لیست محصولات شهریور ۱۴۰۳'!B:G,6,0)</f>
        <v>#N/A</v>
      </c>
      <c r="U166" s="22"/>
      <c r="V166" s="23">
        <f t="shared" si="19"/>
        <v>0</v>
      </c>
      <c r="W166" s="19">
        <f t="shared" si="13"/>
        <v>0</v>
      </c>
      <c r="X166" s="21" t="e">
        <f t="shared" si="14"/>
        <v>#N/A</v>
      </c>
      <c r="Y166" s="24"/>
      <c r="Z166" s="21" t="e">
        <f t="shared" si="15"/>
        <v>#N/A</v>
      </c>
      <c r="AA166" s="25"/>
      <c r="AB166" s="20"/>
      <c r="AC166" s="26"/>
      <c r="AD166" s="65"/>
      <c r="AE166" s="26"/>
      <c r="AF166" s="27"/>
      <c r="AG166" s="28"/>
      <c r="AH166" s="7" t="str">
        <f t="shared" si="20"/>
        <v xml:space="preserve">   -   </v>
      </c>
    </row>
    <row r="167" spans="1:34" ht="28.05" customHeight="1">
      <c r="A167" s="14"/>
      <c r="B167" s="14"/>
      <c r="C167" s="14"/>
      <c r="D167" s="14"/>
      <c r="E167" s="14"/>
      <c r="F167" s="15"/>
      <c r="G167" s="16"/>
      <c r="H167" s="17"/>
      <c r="I167" s="16"/>
      <c r="J167" s="16"/>
      <c r="K167" s="18"/>
      <c r="L167" s="19"/>
      <c r="M167" s="19"/>
      <c r="N167" s="19"/>
      <c r="O167" s="16"/>
      <c r="P167" s="16"/>
      <c r="Q167" s="20" t="e">
        <f>VLOOKUP(O167, '[1]لیست محصولات شهریور ۱۴۰۳'!B:C,2,0)</f>
        <v>#N/A</v>
      </c>
      <c r="R167" s="16"/>
      <c r="S167" s="19" t="e">
        <f>VLOOKUP(O167, '[1]لیست محصولات شهریور ۱۴۰۳'!B:F,5,0)</f>
        <v>#N/A</v>
      </c>
      <c r="T167" s="21" t="e">
        <f>VLOOKUP(O167, '[1]لیست محصولات شهریور ۱۴۰۳'!B:G,6,0)</f>
        <v>#N/A</v>
      </c>
      <c r="U167" s="22"/>
      <c r="V167" s="23">
        <f t="shared" si="19"/>
        <v>0</v>
      </c>
      <c r="W167" s="19">
        <f t="shared" si="13"/>
        <v>0</v>
      </c>
      <c r="X167" s="21" t="e">
        <f t="shared" si="14"/>
        <v>#N/A</v>
      </c>
      <c r="Y167" s="24"/>
      <c r="Z167" s="21" t="e">
        <f t="shared" si="15"/>
        <v>#N/A</v>
      </c>
      <c r="AA167" s="25"/>
      <c r="AB167" s="20"/>
      <c r="AC167" s="26"/>
      <c r="AD167" s="65"/>
      <c r="AE167" s="26"/>
      <c r="AF167" s="27"/>
      <c r="AG167" s="28"/>
      <c r="AH167" s="7" t="str">
        <f t="shared" si="20"/>
        <v xml:space="preserve">   -   </v>
      </c>
    </row>
    <row r="168" spans="1:34" ht="28.05" customHeight="1">
      <c r="A168" s="14"/>
      <c r="B168" s="14"/>
      <c r="C168" s="14"/>
      <c r="D168" s="14"/>
      <c r="E168" s="14"/>
      <c r="F168" s="15"/>
      <c r="G168" s="16"/>
      <c r="H168" s="17"/>
      <c r="I168" s="16"/>
      <c r="J168" s="16"/>
      <c r="K168" s="18"/>
      <c r="L168" s="19"/>
      <c r="M168" s="19"/>
      <c r="N168" s="19"/>
      <c r="O168" s="16"/>
      <c r="P168" s="16"/>
      <c r="Q168" s="20" t="e">
        <f>VLOOKUP(O168, '[1]لیست محصولات شهریور ۱۴۰۳'!B:C,2,0)</f>
        <v>#N/A</v>
      </c>
      <c r="R168" s="16"/>
      <c r="S168" s="19" t="e">
        <f>VLOOKUP(O168, '[1]لیست محصولات شهریور ۱۴۰۳'!B:F,5,0)</f>
        <v>#N/A</v>
      </c>
      <c r="T168" s="21" t="e">
        <f>VLOOKUP(O168, '[1]لیست محصولات شهریور ۱۴۰۳'!B:G,6,0)</f>
        <v>#N/A</v>
      </c>
      <c r="U168" s="22"/>
      <c r="V168" s="23">
        <f t="shared" si="19"/>
        <v>0</v>
      </c>
      <c r="W168" s="19">
        <f t="shared" si="13"/>
        <v>0</v>
      </c>
      <c r="X168" s="21" t="e">
        <f t="shared" si="14"/>
        <v>#N/A</v>
      </c>
      <c r="Y168" s="24"/>
      <c r="Z168" s="21" t="e">
        <f t="shared" si="15"/>
        <v>#N/A</v>
      </c>
      <c r="AA168" s="25"/>
      <c r="AB168" s="20"/>
      <c r="AC168" s="26"/>
      <c r="AD168" s="65"/>
      <c r="AE168" s="26"/>
      <c r="AF168" s="27"/>
      <c r="AG168" s="28"/>
      <c r="AH168" s="7" t="str">
        <f t="shared" si="20"/>
        <v xml:space="preserve">   -   </v>
      </c>
    </row>
    <row r="169" spans="1:34" ht="28.05" customHeight="1">
      <c r="A169" s="14"/>
      <c r="B169" s="14"/>
      <c r="C169" s="14"/>
      <c r="D169" s="14"/>
      <c r="E169" s="14"/>
      <c r="F169" s="15"/>
      <c r="G169" s="16"/>
      <c r="H169" s="17"/>
      <c r="I169" s="16"/>
      <c r="J169" s="16"/>
      <c r="K169" s="18"/>
      <c r="L169" s="19"/>
      <c r="M169" s="19"/>
      <c r="N169" s="19"/>
      <c r="O169" s="16"/>
      <c r="P169" s="16"/>
      <c r="Q169" s="20" t="e">
        <f>VLOOKUP(O169, '[1]لیست محصولات شهریور ۱۴۰۳'!B:C,2,0)</f>
        <v>#N/A</v>
      </c>
      <c r="R169" s="16"/>
      <c r="S169" s="19" t="e">
        <f>VLOOKUP(O169, '[1]لیست محصولات شهریور ۱۴۰۳'!B:F,5,0)</f>
        <v>#N/A</v>
      </c>
      <c r="T169" s="21" t="e">
        <f>VLOOKUP(O169, '[1]لیست محصولات شهریور ۱۴۰۳'!B:G,6,0)</f>
        <v>#N/A</v>
      </c>
      <c r="U169" s="22"/>
      <c r="V169" s="23">
        <f t="shared" si="19"/>
        <v>0</v>
      </c>
      <c r="W169" s="19">
        <f t="shared" si="13"/>
        <v>0</v>
      </c>
      <c r="X169" s="21" t="e">
        <f t="shared" si="14"/>
        <v>#N/A</v>
      </c>
      <c r="Y169" s="24"/>
      <c r="Z169" s="21" t="e">
        <f t="shared" si="15"/>
        <v>#N/A</v>
      </c>
      <c r="AA169" s="25"/>
      <c r="AB169" s="20"/>
      <c r="AC169" s="26"/>
      <c r="AD169" s="65"/>
      <c r="AE169" s="26"/>
      <c r="AF169" s="27"/>
      <c r="AG169" s="28"/>
      <c r="AH169" s="7" t="str">
        <f t="shared" si="20"/>
        <v xml:space="preserve">   -   </v>
      </c>
    </row>
    <row r="170" spans="1:34" ht="28.05" customHeight="1">
      <c r="A170" s="14"/>
      <c r="B170" s="14"/>
      <c r="C170" s="14"/>
      <c r="D170" s="14"/>
      <c r="E170" s="14"/>
      <c r="F170" s="15"/>
      <c r="G170" s="16"/>
      <c r="H170" s="17"/>
      <c r="I170" s="16"/>
      <c r="J170" s="16"/>
      <c r="K170" s="18"/>
      <c r="L170" s="19"/>
      <c r="M170" s="19"/>
      <c r="N170" s="19"/>
      <c r="O170" s="16"/>
      <c r="P170" s="16"/>
      <c r="Q170" s="20" t="e">
        <f>VLOOKUP(O170, '[1]لیست محصولات شهریور ۱۴۰۳'!B:C,2,0)</f>
        <v>#N/A</v>
      </c>
      <c r="R170" s="16"/>
      <c r="S170" s="19" t="e">
        <f>VLOOKUP(O170, '[1]لیست محصولات شهریور ۱۴۰۳'!B:F,5,0)</f>
        <v>#N/A</v>
      </c>
      <c r="T170" s="21" t="e">
        <f>VLOOKUP(O170, '[1]لیست محصولات شهریور ۱۴۰۳'!B:G,6,0)</f>
        <v>#N/A</v>
      </c>
      <c r="U170" s="22"/>
      <c r="V170" s="23">
        <f t="shared" si="19"/>
        <v>0</v>
      </c>
      <c r="W170" s="19">
        <f t="shared" si="13"/>
        <v>0</v>
      </c>
      <c r="X170" s="21" t="e">
        <f t="shared" si="14"/>
        <v>#N/A</v>
      </c>
      <c r="Y170" s="24"/>
      <c r="Z170" s="21" t="e">
        <f t="shared" si="15"/>
        <v>#N/A</v>
      </c>
      <c r="AA170" s="25"/>
      <c r="AB170" s="20"/>
      <c r="AC170" s="26"/>
      <c r="AD170" s="65"/>
      <c r="AE170" s="26"/>
      <c r="AF170" s="27"/>
      <c r="AG170" s="28"/>
      <c r="AH170" s="7" t="str">
        <f t="shared" si="20"/>
        <v xml:space="preserve">   -   </v>
      </c>
    </row>
    <row r="171" spans="1:34" ht="28.05" customHeight="1">
      <c r="A171" s="14"/>
      <c r="B171" s="14"/>
      <c r="C171" s="14"/>
      <c r="D171" s="14"/>
      <c r="E171" s="14"/>
      <c r="F171" s="15"/>
      <c r="G171" s="16"/>
      <c r="H171" s="17"/>
      <c r="I171" s="16"/>
      <c r="J171" s="16"/>
      <c r="K171" s="18"/>
      <c r="L171" s="19"/>
      <c r="M171" s="19"/>
      <c r="N171" s="19"/>
      <c r="O171" s="16"/>
      <c r="P171" s="16"/>
      <c r="Q171" s="20" t="e">
        <f>VLOOKUP(O171, '[1]لیست محصولات شهریور ۱۴۰۳'!B:C,2,0)</f>
        <v>#N/A</v>
      </c>
      <c r="R171" s="16"/>
      <c r="S171" s="19" t="e">
        <f>VLOOKUP(O171, '[1]لیست محصولات شهریور ۱۴۰۳'!B:F,5,0)</f>
        <v>#N/A</v>
      </c>
      <c r="T171" s="21" t="e">
        <f>VLOOKUP(O171, '[1]لیست محصولات شهریور ۱۴۰۳'!B:G,6,0)</f>
        <v>#N/A</v>
      </c>
      <c r="U171" s="22"/>
      <c r="V171" s="23">
        <f t="shared" si="19"/>
        <v>0</v>
      </c>
      <c r="W171" s="19">
        <f t="shared" si="13"/>
        <v>0</v>
      </c>
      <c r="X171" s="21" t="e">
        <f t="shared" si="14"/>
        <v>#N/A</v>
      </c>
      <c r="Y171" s="24"/>
      <c r="Z171" s="21" t="e">
        <f t="shared" si="15"/>
        <v>#N/A</v>
      </c>
      <c r="AA171" s="25"/>
      <c r="AB171" s="20"/>
      <c r="AC171" s="26"/>
      <c r="AD171" s="65"/>
      <c r="AE171" s="26"/>
      <c r="AF171" s="27"/>
      <c r="AG171" s="28"/>
      <c r="AH171" s="7" t="str">
        <f t="shared" si="20"/>
        <v xml:space="preserve">   -   </v>
      </c>
    </row>
    <row r="172" spans="1:34" ht="28.05" customHeight="1">
      <c r="A172" s="14"/>
      <c r="B172" s="14"/>
      <c r="C172" s="14"/>
      <c r="D172" s="14"/>
      <c r="E172" s="14"/>
      <c r="F172" s="15"/>
      <c r="G172" s="16"/>
      <c r="H172" s="17"/>
      <c r="I172" s="16"/>
      <c r="J172" s="16"/>
      <c r="K172" s="18"/>
      <c r="L172" s="19"/>
      <c r="M172" s="19"/>
      <c r="N172" s="19"/>
      <c r="O172" s="16"/>
      <c r="P172" s="16"/>
      <c r="Q172" s="20" t="e">
        <f>VLOOKUP(O172, '[1]لیست محصولات شهریور ۱۴۰۳'!B:C,2,0)</f>
        <v>#N/A</v>
      </c>
      <c r="R172" s="16"/>
      <c r="S172" s="19" t="e">
        <f>VLOOKUP(O172, '[1]لیست محصولات شهریور ۱۴۰۳'!B:F,5,0)</f>
        <v>#N/A</v>
      </c>
      <c r="T172" s="21" t="e">
        <f>VLOOKUP(O172, '[1]لیست محصولات شهریور ۱۴۰۳'!B:G,6,0)</f>
        <v>#N/A</v>
      </c>
      <c r="U172" s="22"/>
      <c r="V172" s="23">
        <f t="shared" si="19"/>
        <v>0</v>
      </c>
      <c r="W172" s="19">
        <f t="shared" si="13"/>
        <v>0</v>
      </c>
      <c r="X172" s="21" t="e">
        <f t="shared" si="14"/>
        <v>#N/A</v>
      </c>
      <c r="Y172" s="24"/>
      <c r="Z172" s="21" t="e">
        <f t="shared" si="15"/>
        <v>#N/A</v>
      </c>
      <c r="AA172" s="25"/>
      <c r="AB172" s="20"/>
      <c r="AC172" s="26"/>
      <c r="AD172" s="65"/>
      <c r="AE172" s="26"/>
      <c r="AF172" s="27"/>
      <c r="AG172" s="28"/>
      <c r="AH172" s="7" t="str">
        <f t="shared" si="20"/>
        <v xml:space="preserve">   -   </v>
      </c>
    </row>
    <row r="173" spans="1:34" ht="28.05" customHeight="1">
      <c r="A173" s="14"/>
      <c r="B173" s="14"/>
      <c r="C173" s="14"/>
      <c r="D173" s="14"/>
      <c r="E173" s="14"/>
      <c r="F173" s="15"/>
      <c r="G173" s="16"/>
      <c r="H173" s="17"/>
      <c r="I173" s="16"/>
      <c r="J173" s="16"/>
      <c r="K173" s="18"/>
      <c r="L173" s="19"/>
      <c r="M173" s="19"/>
      <c r="N173" s="19"/>
      <c r="O173" s="16"/>
      <c r="P173" s="16"/>
      <c r="Q173" s="20" t="e">
        <f>VLOOKUP(O173, '[1]لیست محصولات شهریور ۱۴۰۳'!B:C,2,0)</f>
        <v>#N/A</v>
      </c>
      <c r="R173" s="16"/>
      <c r="S173" s="19" t="e">
        <f>VLOOKUP(O173, '[1]لیست محصولات شهریور ۱۴۰۳'!B:F,5,0)</f>
        <v>#N/A</v>
      </c>
      <c r="T173" s="21" t="e">
        <f>VLOOKUP(O173, '[1]لیست محصولات شهریور ۱۴۰۳'!B:G,6,0)</f>
        <v>#N/A</v>
      </c>
      <c r="U173" s="22"/>
      <c r="V173" s="23">
        <f t="shared" si="19"/>
        <v>0</v>
      </c>
      <c r="W173" s="19">
        <f t="shared" si="13"/>
        <v>0</v>
      </c>
      <c r="X173" s="21" t="e">
        <f t="shared" si="14"/>
        <v>#N/A</v>
      </c>
      <c r="Y173" s="24"/>
      <c r="Z173" s="21" t="e">
        <f t="shared" si="15"/>
        <v>#N/A</v>
      </c>
      <c r="AA173" s="25"/>
      <c r="AB173" s="20"/>
      <c r="AC173" s="26"/>
      <c r="AD173" s="65"/>
      <c r="AE173" s="26"/>
      <c r="AF173" s="27"/>
      <c r="AG173" s="28"/>
      <c r="AH173" s="7" t="str">
        <f t="shared" si="20"/>
        <v xml:space="preserve">   -   </v>
      </c>
    </row>
    <row r="174" spans="1:34" ht="28.05" customHeight="1">
      <c r="A174" s="14"/>
      <c r="B174" s="14"/>
      <c r="C174" s="14"/>
      <c r="D174" s="14"/>
      <c r="E174" s="14"/>
      <c r="F174" s="15"/>
      <c r="G174" s="16"/>
      <c r="H174" s="17"/>
      <c r="I174" s="16"/>
      <c r="J174" s="16"/>
      <c r="K174" s="18"/>
      <c r="L174" s="19"/>
      <c r="M174" s="19"/>
      <c r="N174" s="19"/>
      <c r="O174" s="16"/>
      <c r="P174" s="16"/>
      <c r="Q174" s="20" t="e">
        <f>VLOOKUP(O174, '[1]لیست محصولات شهریور ۱۴۰۳'!B:C,2,0)</f>
        <v>#N/A</v>
      </c>
      <c r="R174" s="16"/>
      <c r="S174" s="19" t="e">
        <f>VLOOKUP(O174, '[1]لیست محصولات شهریور ۱۴۰۳'!B:F,5,0)</f>
        <v>#N/A</v>
      </c>
      <c r="T174" s="21" t="e">
        <f>VLOOKUP(O174, '[1]لیست محصولات شهریور ۱۴۰۳'!B:G,6,0)</f>
        <v>#N/A</v>
      </c>
      <c r="U174" s="22"/>
      <c r="V174" s="23">
        <f t="shared" si="19"/>
        <v>0</v>
      </c>
      <c r="W174" s="19">
        <f t="shared" si="13"/>
        <v>0</v>
      </c>
      <c r="X174" s="21" t="e">
        <f t="shared" si="14"/>
        <v>#N/A</v>
      </c>
      <c r="Y174" s="24"/>
      <c r="Z174" s="21" t="e">
        <f t="shared" si="15"/>
        <v>#N/A</v>
      </c>
      <c r="AA174" s="25"/>
      <c r="AB174" s="20"/>
      <c r="AC174" s="26"/>
      <c r="AD174" s="65"/>
      <c r="AE174" s="26"/>
      <c r="AF174" s="27"/>
      <c r="AG174" s="28"/>
      <c r="AH174" s="7" t="str">
        <f t="shared" si="20"/>
        <v xml:space="preserve">   -   </v>
      </c>
    </row>
    <row r="175" spans="1:34" ht="28.05" customHeight="1">
      <c r="A175" s="14"/>
      <c r="B175" s="14"/>
      <c r="C175" s="14"/>
      <c r="D175" s="14"/>
      <c r="E175" s="14"/>
      <c r="F175" s="15"/>
      <c r="G175" s="16"/>
      <c r="H175" s="17"/>
      <c r="I175" s="16"/>
      <c r="J175" s="16"/>
      <c r="K175" s="18"/>
      <c r="L175" s="19"/>
      <c r="M175" s="19"/>
      <c r="N175" s="19"/>
      <c r="O175" s="16"/>
      <c r="P175" s="16"/>
      <c r="Q175" s="20" t="e">
        <f>VLOOKUP(O175, '[1]لیست محصولات شهریور ۱۴۰۳'!B:C,2,0)</f>
        <v>#N/A</v>
      </c>
      <c r="R175" s="16"/>
      <c r="S175" s="19" t="e">
        <f>VLOOKUP(O175, '[1]لیست محصولات شهریور ۱۴۰۳'!B:F,5,0)</f>
        <v>#N/A</v>
      </c>
      <c r="T175" s="21" t="e">
        <f>VLOOKUP(O175, '[1]لیست محصولات شهریور ۱۴۰۳'!B:G,6,0)</f>
        <v>#N/A</v>
      </c>
      <c r="U175" s="22"/>
      <c r="V175" s="23">
        <f t="shared" si="19"/>
        <v>0</v>
      </c>
      <c r="W175" s="19">
        <f t="shared" si="13"/>
        <v>0</v>
      </c>
      <c r="X175" s="21" t="e">
        <f t="shared" si="14"/>
        <v>#N/A</v>
      </c>
      <c r="Y175" s="24"/>
      <c r="Z175" s="21" t="e">
        <f t="shared" si="15"/>
        <v>#N/A</v>
      </c>
      <c r="AA175" s="25"/>
      <c r="AB175" s="20"/>
      <c r="AC175" s="26"/>
      <c r="AD175" s="65"/>
      <c r="AE175" s="26"/>
      <c r="AF175" s="27"/>
      <c r="AG175" s="28"/>
      <c r="AH175" s="7" t="str">
        <f t="shared" si="20"/>
        <v xml:space="preserve">   -   </v>
      </c>
    </row>
    <row r="176" spans="1:34" ht="28.05" customHeight="1">
      <c r="A176" s="14"/>
      <c r="B176" s="14"/>
      <c r="C176" s="14"/>
      <c r="D176" s="14"/>
      <c r="E176" s="14"/>
      <c r="F176" s="15"/>
      <c r="G176" s="16"/>
      <c r="H176" s="17"/>
      <c r="I176" s="16"/>
      <c r="J176" s="16"/>
      <c r="K176" s="18"/>
      <c r="L176" s="19"/>
      <c r="M176" s="19"/>
      <c r="N176" s="19"/>
      <c r="O176" s="16"/>
      <c r="P176" s="16"/>
      <c r="Q176" s="20" t="e">
        <f>VLOOKUP(O176, '[1]لیست محصولات شهریور ۱۴۰۳'!B:C,2,0)</f>
        <v>#N/A</v>
      </c>
      <c r="R176" s="16"/>
      <c r="S176" s="19" t="e">
        <f>VLOOKUP(O176, '[1]لیست محصولات شهریور ۱۴۰۳'!B:F,5,0)</f>
        <v>#N/A</v>
      </c>
      <c r="T176" s="21" t="e">
        <f>VLOOKUP(O176, '[1]لیست محصولات شهریور ۱۴۰۳'!B:G,6,0)</f>
        <v>#N/A</v>
      </c>
      <c r="U176" s="22"/>
      <c r="V176" s="23">
        <f t="shared" si="19"/>
        <v>0</v>
      </c>
      <c r="W176" s="19">
        <f t="shared" si="13"/>
        <v>0</v>
      </c>
      <c r="X176" s="21" t="e">
        <f t="shared" si="14"/>
        <v>#N/A</v>
      </c>
      <c r="Y176" s="24"/>
      <c r="Z176" s="21" t="e">
        <f t="shared" si="15"/>
        <v>#N/A</v>
      </c>
      <c r="AA176" s="25"/>
      <c r="AB176" s="20"/>
      <c r="AC176" s="26"/>
      <c r="AD176" s="65"/>
      <c r="AE176" s="26"/>
      <c r="AF176" s="27"/>
      <c r="AG176" s="28"/>
      <c r="AH176" s="7" t="str">
        <f t="shared" si="20"/>
        <v xml:space="preserve">   -   </v>
      </c>
    </row>
    <row r="177" spans="1:34" ht="28.05" customHeight="1">
      <c r="A177" s="14"/>
      <c r="B177" s="14"/>
      <c r="C177" s="14"/>
      <c r="D177" s="14"/>
      <c r="E177" s="14"/>
      <c r="F177" s="15"/>
      <c r="G177" s="16"/>
      <c r="H177" s="17"/>
      <c r="I177" s="16"/>
      <c r="J177" s="16"/>
      <c r="K177" s="18"/>
      <c r="L177" s="19"/>
      <c r="M177" s="19"/>
      <c r="N177" s="19"/>
      <c r="O177" s="16"/>
      <c r="P177" s="16"/>
      <c r="Q177" s="20" t="e">
        <f>VLOOKUP(O177, '[1]لیست محصولات شهریور ۱۴۰۳'!B:C,2,0)</f>
        <v>#N/A</v>
      </c>
      <c r="R177" s="16"/>
      <c r="S177" s="19" t="e">
        <f>VLOOKUP(O177, '[1]لیست محصولات شهریور ۱۴۰۳'!B:F,5,0)</f>
        <v>#N/A</v>
      </c>
      <c r="T177" s="21" t="e">
        <f>VLOOKUP(O177, '[1]لیست محصولات شهریور ۱۴۰۳'!B:G,6,0)</f>
        <v>#N/A</v>
      </c>
      <c r="U177" s="22"/>
      <c r="V177" s="23">
        <f t="shared" si="19"/>
        <v>0</v>
      </c>
      <c r="W177" s="19">
        <f t="shared" si="13"/>
        <v>0</v>
      </c>
      <c r="X177" s="21" t="e">
        <f t="shared" si="14"/>
        <v>#N/A</v>
      </c>
      <c r="Y177" s="24"/>
      <c r="Z177" s="21" t="e">
        <f t="shared" si="15"/>
        <v>#N/A</v>
      </c>
      <c r="AA177" s="25"/>
      <c r="AB177" s="20"/>
      <c r="AC177" s="26"/>
      <c r="AD177" s="65"/>
      <c r="AE177" s="26"/>
      <c r="AF177" s="27"/>
      <c r="AG177" s="28"/>
      <c r="AH177" s="7" t="str">
        <f t="shared" si="20"/>
        <v xml:space="preserve">   -   </v>
      </c>
    </row>
    <row r="178" spans="1:34" ht="28.05" customHeight="1">
      <c r="A178" s="14"/>
      <c r="B178" s="14"/>
      <c r="C178" s="14"/>
      <c r="D178" s="14"/>
      <c r="E178" s="14"/>
      <c r="F178" s="15"/>
      <c r="G178" s="16"/>
      <c r="H178" s="17"/>
      <c r="I178" s="16"/>
      <c r="J178" s="16"/>
      <c r="K178" s="18"/>
      <c r="L178" s="19"/>
      <c r="M178" s="19"/>
      <c r="N178" s="19"/>
      <c r="O178" s="16"/>
      <c r="P178" s="16"/>
      <c r="Q178" s="20" t="e">
        <f>VLOOKUP(O178, '[1]لیست محصولات شهریور ۱۴۰۳'!B:C,2,0)</f>
        <v>#N/A</v>
      </c>
      <c r="R178" s="16"/>
      <c r="S178" s="19" t="e">
        <f>VLOOKUP(O178, '[1]لیست محصولات شهریور ۱۴۰۳'!B:F,5,0)</f>
        <v>#N/A</v>
      </c>
      <c r="T178" s="21" t="e">
        <f>VLOOKUP(O178, '[1]لیست محصولات شهریور ۱۴۰۳'!B:G,6,0)</f>
        <v>#N/A</v>
      </c>
      <c r="U178" s="22"/>
      <c r="V178" s="23">
        <f t="shared" si="19"/>
        <v>0</v>
      </c>
      <c r="W178" s="19">
        <f t="shared" si="13"/>
        <v>0</v>
      </c>
      <c r="X178" s="21" t="e">
        <f t="shared" si="14"/>
        <v>#N/A</v>
      </c>
      <c r="Y178" s="24"/>
      <c r="Z178" s="21" t="e">
        <f t="shared" si="15"/>
        <v>#N/A</v>
      </c>
      <c r="AA178" s="25"/>
      <c r="AB178" s="20"/>
      <c r="AC178" s="26"/>
      <c r="AD178" s="65"/>
      <c r="AE178" s="26"/>
      <c r="AF178" s="27"/>
      <c r="AG178" s="28"/>
      <c r="AH178" s="7" t="str">
        <f t="shared" si="20"/>
        <v xml:space="preserve">   -   </v>
      </c>
    </row>
    <row r="179" spans="1:34" ht="28.05" customHeight="1">
      <c r="A179" s="14"/>
      <c r="B179" s="14"/>
      <c r="C179" s="14"/>
      <c r="D179" s="14"/>
      <c r="E179" s="14"/>
      <c r="F179" s="15"/>
      <c r="G179" s="16"/>
      <c r="H179" s="17"/>
      <c r="I179" s="16"/>
      <c r="J179" s="16"/>
      <c r="K179" s="18"/>
      <c r="L179" s="19"/>
      <c r="M179" s="19"/>
      <c r="N179" s="19"/>
      <c r="O179" s="16"/>
      <c r="P179" s="16"/>
      <c r="Q179" s="20" t="e">
        <f>VLOOKUP(O179, '[1]لیست محصولات شهریور ۱۴۰۳'!B:C,2,0)</f>
        <v>#N/A</v>
      </c>
      <c r="R179" s="16"/>
      <c r="S179" s="19" t="e">
        <f>VLOOKUP(O179, '[1]لیست محصولات شهریور ۱۴۰۳'!B:F,5,0)</f>
        <v>#N/A</v>
      </c>
      <c r="T179" s="21" t="e">
        <f>VLOOKUP(O179, '[1]لیست محصولات شهریور ۱۴۰۳'!B:G,6,0)</f>
        <v>#N/A</v>
      </c>
      <c r="U179" s="22"/>
      <c r="V179" s="23">
        <f t="shared" si="19"/>
        <v>0</v>
      </c>
      <c r="W179" s="19">
        <f t="shared" si="13"/>
        <v>0</v>
      </c>
      <c r="X179" s="21" t="e">
        <f t="shared" si="14"/>
        <v>#N/A</v>
      </c>
      <c r="Y179" s="24"/>
      <c r="Z179" s="21" t="e">
        <f t="shared" si="15"/>
        <v>#N/A</v>
      </c>
      <c r="AA179" s="25"/>
      <c r="AB179" s="20"/>
      <c r="AC179" s="26"/>
      <c r="AD179" s="65"/>
      <c r="AE179" s="26"/>
      <c r="AF179" s="27"/>
      <c r="AG179" s="28"/>
      <c r="AH179" s="7" t="str">
        <f t="shared" si="20"/>
        <v xml:space="preserve">   -   </v>
      </c>
    </row>
    <row r="180" spans="1:34" ht="28.05" customHeight="1">
      <c r="A180" s="14"/>
      <c r="B180" s="14"/>
      <c r="C180" s="14"/>
      <c r="D180" s="14"/>
      <c r="E180" s="14"/>
      <c r="F180" s="15"/>
      <c r="G180" s="16"/>
      <c r="H180" s="17"/>
      <c r="I180" s="16"/>
      <c r="J180" s="16"/>
      <c r="K180" s="18"/>
      <c r="L180" s="19"/>
      <c r="M180" s="19"/>
      <c r="N180" s="19"/>
      <c r="O180" s="16"/>
      <c r="P180" s="16"/>
      <c r="Q180" s="20" t="e">
        <f>VLOOKUP(O180, '[1]لیست محصولات شهریور ۱۴۰۳'!B:C,2,0)</f>
        <v>#N/A</v>
      </c>
      <c r="R180" s="16"/>
      <c r="S180" s="19" t="e">
        <f>VLOOKUP(O180, '[1]لیست محصولات شهریور ۱۴۰۳'!B:F,5,0)</f>
        <v>#N/A</v>
      </c>
      <c r="T180" s="21" t="e">
        <f>VLOOKUP(O180, '[1]لیست محصولات شهریور ۱۴۰۳'!B:G,6,0)</f>
        <v>#N/A</v>
      </c>
      <c r="U180" s="22"/>
      <c r="V180" s="23">
        <f t="shared" si="19"/>
        <v>0</v>
      </c>
      <c r="W180" s="19">
        <f t="shared" si="13"/>
        <v>0</v>
      </c>
      <c r="X180" s="21" t="e">
        <f t="shared" si="14"/>
        <v>#N/A</v>
      </c>
      <c r="Y180" s="24"/>
      <c r="Z180" s="21" t="e">
        <f t="shared" si="15"/>
        <v>#N/A</v>
      </c>
      <c r="AA180" s="25"/>
      <c r="AB180" s="20"/>
      <c r="AC180" s="26"/>
      <c r="AD180" s="65"/>
      <c r="AE180" s="26"/>
      <c r="AF180" s="27"/>
      <c r="AG180" s="28"/>
      <c r="AH180" s="7" t="str">
        <f t="shared" si="20"/>
        <v xml:space="preserve">   -   </v>
      </c>
    </row>
    <row r="181" spans="1:34" ht="28.05" customHeight="1">
      <c r="A181" s="14"/>
      <c r="B181" s="14"/>
      <c r="C181" s="14"/>
      <c r="D181" s="14"/>
      <c r="E181" s="14"/>
      <c r="F181" s="15"/>
      <c r="G181" s="16"/>
      <c r="H181" s="17"/>
      <c r="I181" s="16"/>
      <c r="J181" s="16"/>
      <c r="K181" s="18"/>
      <c r="L181" s="19"/>
      <c r="M181" s="19"/>
      <c r="N181" s="19"/>
      <c r="O181" s="16"/>
      <c r="P181" s="16"/>
      <c r="Q181" s="20" t="e">
        <f>VLOOKUP(O181, '[1]لیست محصولات شهریور ۱۴۰۳'!B:C,2,0)</f>
        <v>#N/A</v>
      </c>
      <c r="R181" s="16"/>
      <c r="S181" s="19" t="e">
        <f>VLOOKUP(O181, '[1]لیست محصولات شهریور ۱۴۰۳'!B:F,5,0)</f>
        <v>#N/A</v>
      </c>
      <c r="T181" s="21" t="e">
        <f>VLOOKUP(O181, '[1]لیست محصولات شهریور ۱۴۰۳'!B:G,6,0)</f>
        <v>#N/A</v>
      </c>
      <c r="U181" s="22"/>
      <c r="V181" s="23">
        <f t="shared" si="19"/>
        <v>0</v>
      </c>
      <c r="W181" s="19">
        <f t="shared" si="13"/>
        <v>0</v>
      </c>
      <c r="X181" s="21" t="e">
        <f t="shared" si="14"/>
        <v>#N/A</v>
      </c>
      <c r="Y181" s="24"/>
      <c r="Z181" s="21" t="e">
        <f t="shared" si="15"/>
        <v>#N/A</v>
      </c>
      <c r="AA181" s="25"/>
      <c r="AB181" s="20"/>
      <c r="AC181" s="26"/>
      <c r="AD181" s="65"/>
      <c r="AE181" s="26"/>
      <c r="AF181" s="27"/>
      <c r="AG181" s="28"/>
      <c r="AH181" s="7" t="str">
        <f t="shared" si="20"/>
        <v xml:space="preserve">   -   </v>
      </c>
    </row>
    <row r="182" spans="1:34" ht="28.05" customHeight="1">
      <c r="A182" s="14"/>
      <c r="B182" s="14"/>
      <c r="C182" s="14"/>
      <c r="D182" s="14"/>
      <c r="E182" s="14"/>
      <c r="F182" s="15"/>
      <c r="G182" s="16"/>
      <c r="H182" s="17"/>
      <c r="I182" s="16"/>
      <c r="J182" s="16"/>
      <c r="K182" s="18"/>
      <c r="L182" s="19"/>
      <c r="M182" s="19"/>
      <c r="N182" s="19"/>
      <c r="O182" s="16"/>
      <c r="P182" s="16"/>
      <c r="Q182" s="20" t="e">
        <f>VLOOKUP(O182, '[1]لیست محصولات شهریور ۱۴۰۳'!B:C,2,0)</f>
        <v>#N/A</v>
      </c>
      <c r="R182" s="16"/>
      <c r="S182" s="19" t="e">
        <f>VLOOKUP(O182, '[1]لیست محصولات شهریور ۱۴۰۳'!B:F,5,0)</f>
        <v>#N/A</v>
      </c>
      <c r="T182" s="21" t="e">
        <f>VLOOKUP(O182, '[1]لیست محصولات شهریور ۱۴۰۳'!B:G,6,0)</f>
        <v>#N/A</v>
      </c>
      <c r="U182" s="22"/>
      <c r="V182" s="23">
        <f t="shared" si="19"/>
        <v>0</v>
      </c>
      <c r="W182" s="19">
        <f t="shared" si="13"/>
        <v>0</v>
      </c>
      <c r="X182" s="21" t="e">
        <f t="shared" si="14"/>
        <v>#N/A</v>
      </c>
      <c r="Y182" s="24"/>
      <c r="Z182" s="21" t="e">
        <f t="shared" si="15"/>
        <v>#N/A</v>
      </c>
      <c r="AA182" s="25"/>
      <c r="AB182" s="20"/>
      <c r="AC182" s="26"/>
      <c r="AD182" s="65"/>
      <c r="AE182" s="26"/>
      <c r="AF182" s="27"/>
      <c r="AG182" s="28"/>
      <c r="AH182" s="7" t="str">
        <f t="shared" si="20"/>
        <v xml:space="preserve">   -   </v>
      </c>
    </row>
    <row r="183" spans="1:34" ht="28.05" customHeight="1">
      <c r="A183" s="14"/>
      <c r="B183" s="14"/>
      <c r="C183" s="14"/>
      <c r="D183" s="14"/>
      <c r="E183" s="14"/>
      <c r="F183" s="15"/>
      <c r="G183" s="16"/>
      <c r="H183" s="17"/>
      <c r="I183" s="16"/>
      <c r="J183" s="16"/>
      <c r="K183" s="18"/>
      <c r="L183" s="19"/>
      <c r="M183" s="19"/>
      <c r="N183" s="19"/>
      <c r="O183" s="16"/>
      <c r="P183" s="16"/>
      <c r="Q183" s="20" t="e">
        <f>VLOOKUP(O183, '[1]لیست محصولات شهریور ۱۴۰۳'!B:C,2,0)</f>
        <v>#N/A</v>
      </c>
      <c r="R183" s="16"/>
      <c r="S183" s="19" t="e">
        <f>VLOOKUP(O183, '[1]لیست محصولات شهریور ۱۴۰۳'!B:F,5,0)</f>
        <v>#N/A</v>
      </c>
      <c r="T183" s="21" t="e">
        <f>VLOOKUP(O183, '[1]لیست محصولات شهریور ۱۴۰۳'!B:G,6,0)</f>
        <v>#N/A</v>
      </c>
      <c r="U183" s="22"/>
      <c r="V183" s="23">
        <f t="shared" si="19"/>
        <v>0</v>
      </c>
      <c r="W183" s="19">
        <f t="shared" si="13"/>
        <v>0</v>
      </c>
      <c r="X183" s="21" t="e">
        <f t="shared" si="14"/>
        <v>#N/A</v>
      </c>
      <c r="Y183" s="24"/>
      <c r="Z183" s="21" t="e">
        <f t="shared" si="15"/>
        <v>#N/A</v>
      </c>
      <c r="AA183" s="25"/>
      <c r="AB183" s="20"/>
      <c r="AC183" s="26"/>
      <c r="AD183" s="65"/>
      <c r="AE183" s="26"/>
      <c r="AF183" s="27"/>
      <c r="AG183" s="28"/>
      <c r="AH183" s="7" t="str">
        <f t="shared" si="20"/>
        <v xml:space="preserve">   -   </v>
      </c>
    </row>
    <row r="184" spans="1:34" ht="28.05" customHeight="1">
      <c r="A184" s="14"/>
      <c r="B184" s="14"/>
      <c r="C184" s="14"/>
      <c r="D184" s="14"/>
      <c r="E184" s="14"/>
      <c r="F184" s="15"/>
      <c r="G184" s="16"/>
      <c r="H184" s="17"/>
      <c r="I184" s="16"/>
      <c r="J184" s="16"/>
      <c r="K184" s="18"/>
      <c r="L184" s="19"/>
      <c r="M184" s="19"/>
      <c r="N184" s="19"/>
      <c r="O184" s="16"/>
      <c r="P184" s="16"/>
      <c r="Q184" s="20" t="e">
        <f>VLOOKUP(O184, '[1]لیست محصولات شهریور ۱۴۰۳'!B:C,2,0)</f>
        <v>#N/A</v>
      </c>
      <c r="R184" s="16"/>
      <c r="S184" s="19" t="e">
        <f>VLOOKUP(O184, '[1]لیست محصولات شهریور ۱۴۰۳'!B:F,5,0)</f>
        <v>#N/A</v>
      </c>
      <c r="T184" s="21" t="e">
        <f>VLOOKUP(O184, '[1]لیست محصولات شهریور ۱۴۰۳'!B:G,6,0)</f>
        <v>#N/A</v>
      </c>
      <c r="U184" s="22"/>
      <c r="V184" s="23">
        <f t="shared" si="19"/>
        <v>0</v>
      </c>
      <c r="W184" s="19">
        <f t="shared" si="13"/>
        <v>0</v>
      </c>
      <c r="X184" s="21" t="e">
        <f t="shared" si="14"/>
        <v>#N/A</v>
      </c>
      <c r="Y184" s="24"/>
      <c r="Z184" s="21" t="e">
        <f t="shared" si="15"/>
        <v>#N/A</v>
      </c>
      <c r="AA184" s="25"/>
      <c r="AB184" s="20"/>
      <c r="AC184" s="26"/>
      <c r="AD184" s="65"/>
      <c r="AE184" s="26"/>
      <c r="AF184" s="27"/>
      <c r="AG184" s="28"/>
      <c r="AH184" s="7" t="str">
        <f t="shared" si="20"/>
        <v xml:space="preserve">   -   </v>
      </c>
    </row>
    <row r="185" spans="1:34" ht="28.05" customHeight="1">
      <c r="A185" s="14"/>
      <c r="B185" s="14"/>
      <c r="C185" s="14"/>
      <c r="D185" s="14"/>
      <c r="E185" s="14"/>
      <c r="F185" s="15"/>
      <c r="G185" s="16"/>
      <c r="H185" s="17"/>
      <c r="I185" s="16"/>
      <c r="J185" s="16"/>
      <c r="K185" s="18"/>
      <c r="L185" s="19"/>
      <c r="M185" s="19"/>
      <c r="N185" s="19"/>
      <c r="O185" s="16"/>
      <c r="P185" s="16"/>
      <c r="Q185" s="20" t="e">
        <f>VLOOKUP(O185, '[1]لیست محصولات شهریور ۱۴۰۳'!B:C,2,0)</f>
        <v>#N/A</v>
      </c>
      <c r="R185" s="16"/>
      <c r="S185" s="19" t="e">
        <f>VLOOKUP(O185, '[1]لیست محصولات شهریور ۱۴۰۳'!B:F,5,0)</f>
        <v>#N/A</v>
      </c>
      <c r="T185" s="21" t="e">
        <f>VLOOKUP(O185, '[1]لیست محصولات شهریور ۱۴۰۳'!B:G,6,0)</f>
        <v>#N/A</v>
      </c>
      <c r="U185" s="22"/>
      <c r="V185" s="23">
        <f t="shared" si="19"/>
        <v>0</v>
      </c>
      <c r="W185" s="19">
        <f t="shared" si="13"/>
        <v>0</v>
      </c>
      <c r="X185" s="21" t="e">
        <f t="shared" si="14"/>
        <v>#N/A</v>
      </c>
      <c r="Y185" s="24"/>
      <c r="Z185" s="21" t="e">
        <f t="shared" si="15"/>
        <v>#N/A</v>
      </c>
      <c r="AA185" s="25"/>
      <c r="AB185" s="20"/>
      <c r="AC185" s="26"/>
      <c r="AD185" s="65"/>
      <c r="AE185" s="26"/>
      <c r="AF185" s="27"/>
      <c r="AG185" s="28"/>
      <c r="AH185" s="7" t="str">
        <f t="shared" si="20"/>
        <v xml:space="preserve">   -   </v>
      </c>
    </row>
    <row r="186" spans="1:34" ht="28.05" customHeight="1">
      <c r="A186" s="14"/>
      <c r="B186" s="14"/>
      <c r="C186" s="14"/>
      <c r="D186" s="14"/>
      <c r="E186" s="14"/>
      <c r="F186" s="15"/>
      <c r="G186" s="16"/>
      <c r="H186" s="17"/>
      <c r="I186" s="16"/>
      <c r="J186" s="16"/>
      <c r="K186" s="18"/>
      <c r="L186" s="19"/>
      <c r="M186" s="19"/>
      <c r="N186" s="19"/>
      <c r="O186" s="16"/>
      <c r="P186" s="16"/>
      <c r="Q186" s="20" t="e">
        <f>VLOOKUP(O186, '[1]لیست محصولات شهریور ۱۴۰۳'!B:C,2,0)</f>
        <v>#N/A</v>
      </c>
      <c r="R186" s="16"/>
      <c r="S186" s="19" t="e">
        <f>VLOOKUP(O186, '[1]لیست محصولات شهریور ۱۴۰۳'!B:F,5,0)</f>
        <v>#N/A</v>
      </c>
      <c r="T186" s="21" t="e">
        <f>VLOOKUP(O186, '[1]لیست محصولات شهریور ۱۴۰۳'!B:G,6,0)</f>
        <v>#N/A</v>
      </c>
      <c r="U186" s="22"/>
      <c r="V186" s="23">
        <f t="shared" si="19"/>
        <v>0</v>
      </c>
      <c r="W186" s="19">
        <f t="shared" si="13"/>
        <v>0</v>
      </c>
      <c r="X186" s="21" t="e">
        <f t="shared" si="14"/>
        <v>#N/A</v>
      </c>
      <c r="Y186" s="24"/>
      <c r="Z186" s="21" t="e">
        <f t="shared" si="15"/>
        <v>#N/A</v>
      </c>
      <c r="AA186" s="25"/>
      <c r="AB186" s="20"/>
      <c r="AC186" s="26"/>
      <c r="AD186" s="65"/>
      <c r="AE186" s="26"/>
      <c r="AF186" s="27"/>
      <c r="AG186" s="28"/>
      <c r="AH186" s="7" t="str">
        <f t="shared" si="20"/>
        <v xml:space="preserve">   -   </v>
      </c>
    </row>
    <row r="187" spans="1:34" ht="28.05" customHeight="1">
      <c r="A187" s="14"/>
      <c r="B187" s="14"/>
      <c r="C187" s="14"/>
      <c r="D187" s="14"/>
      <c r="E187" s="14"/>
      <c r="F187" s="15"/>
      <c r="G187" s="16"/>
      <c r="H187" s="17"/>
      <c r="I187" s="16"/>
      <c r="J187" s="16"/>
      <c r="K187" s="18"/>
      <c r="L187" s="19"/>
      <c r="M187" s="19"/>
      <c r="N187" s="19"/>
      <c r="O187" s="16"/>
      <c r="P187" s="16"/>
      <c r="Q187" s="20" t="e">
        <f>VLOOKUP(O187, '[1]لیست محصولات شهریور ۱۴۰۳'!B:C,2,0)</f>
        <v>#N/A</v>
      </c>
      <c r="R187" s="16"/>
      <c r="S187" s="19" t="e">
        <f>VLOOKUP(O187, '[1]لیست محصولات شهریور ۱۴۰۳'!B:F,5,0)</f>
        <v>#N/A</v>
      </c>
      <c r="T187" s="21" t="e">
        <f>VLOOKUP(O187, '[1]لیست محصولات شهریور ۱۴۰۳'!B:G,6,0)</f>
        <v>#N/A</v>
      </c>
      <c r="U187" s="22"/>
      <c r="V187" s="23">
        <f t="shared" si="19"/>
        <v>0</v>
      </c>
      <c r="W187" s="19">
        <f t="shared" si="13"/>
        <v>0</v>
      </c>
      <c r="X187" s="21" t="e">
        <f t="shared" si="14"/>
        <v>#N/A</v>
      </c>
      <c r="Y187" s="24"/>
      <c r="Z187" s="21" t="e">
        <f t="shared" si="15"/>
        <v>#N/A</v>
      </c>
      <c r="AA187" s="25"/>
      <c r="AB187" s="20"/>
      <c r="AC187" s="26"/>
      <c r="AD187" s="65"/>
      <c r="AE187" s="26"/>
      <c r="AF187" s="27"/>
      <c r="AG187" s="28"/>
      <c r="AH187" s="7" t="str">
        <f t="shared" si="20"/>
        <v xml:space="preserve">   -   </v>
      </c>
    </row>
    <row r="188" spans="1:34" ht="28.05" customHeight="1">
      <c r="A188" s="14"/>
      <c r="B188" s="14"/>
      <c r="C188" s="14"/>
      <c r="D188" s="14"/>
      <c r="E188" s="14"/>
      <c r="F188" s="15"/>
      <c r="G188" s="16"/>
      <c r="H188" s="17"/>
      <c r="I188" s="16"/>
      <c r="J188" s="16"/>
      <c r="K188" s="18"/>
      <c r="L188" s="19"/>
      <c r="M188" s="19"/>
      <c r="N188" s="19"/>
      <c r="O188" s="16"/>
      <c r="P188" s="16"/>
      <c r="Q188" s="20" t="e">
        <f>VLOOKUP(O188, '[1]لیست محصولات شهریور ۱۴۰۳'!B:C,2,0)</f>
        <v>#N/A</v>
      </c>
      <c r="R188" s="16"/>
      <c r="S188" s="19" t="e">
        <f>VLOOKUP(O188, '[1]لیست محصولات شهریور ۱۴۰۳'!B:F,5,0)</f>
        <v>#N/A</v>
      </c>
      <c r="T188" s="21" t="e">
        <f>VLOOKUP(O188, '[1]لیست محصولات شهریور ۱۴۰۳'!B:G,6,0)</f>
        <v>#N/A</v>
      </c>
      <c r="U188" s="22"/>
      <c r="V188" s="23">
        <f t="shared" si="19"/>
        <v>0</v>
      </c>
      <c r="W188" s="19">
        <f t="shared" si="13"/>
        <v>0</v>
      </c>
      <c r="X188" s="21" t="e">
        <f t="shared" si="14"/>
        <v>#N/A</v>
      </c>
      <c r="Y188" s="24"/>
      <c r="Z188" s="21" t="e">
        <f t="shared" si="15"/>
        <v>#N/A</v>
      </c>
      <c r="AA188" s="25"/>
      <c r="AB188" s="20"/>
      <c r="AC188" s="26"/>
      <c r="AD188" s="65"/>
      <c r="AE188" s="26"/>
      <c r="AF188" s="27"/>
      <c r="AG188" s="28"/>
      <c r="AH188" s="7" t="str">
        <f t="shared" si="20"/>
        <v xml:space="preserve">   -   </v>
      </c>
    </row>
    <row r="189" spans="1:34" ht="28.05" customHeight="1">
      <c r="A189" s="14"/>
      <c r="B189" s="14"/>
      <c r="C189" s="14"/>
      <c r="D189" s="14"/>
      <c r="E189" s="14"/>
      <c r="F189" s="15"/>
      <c r="G189" s="16"/>
      <c r="H189" s="17"/>
      <c r="I189" s="16"/>
      <c r="J189" s="16"/>
      <c r="K189" s="18"/>
      <c r="L189" s="19"/>
      <c r="M189" s="19"/>
      <c r="N189" s="19"/>
      <c r="O189" s="16"/>
      <c r="P189" s="16"/>
      <c r="Q189" s="20" t="e">
        <f>VLOOKUP(O189, '[1]لیست محصولات شهریور ۱۴۰۳'!B:C,2,0)</f>
        <v>#N/A</v>
      </c>
      <c r="R189" s="16"/>
      <c r="S189" s="19" t="e">
        <f>VLOOKUP(O189, '[1]لیست محصولات شهریور ۱۴۰۳'!B:F,5,0)</f>
        <v>#N/A</v>
      </c>
      <c r="T189" s="21" t="e">
        <f>VLOOKUP(O189, '[1]لیست محصولات شهریور ۱۴۰۳'!B:G,6,0)</f>
        <v>#N/A</v>
      </c>
      <c r="U189" s="22"/>
      <c r="V189" s="23">
        <f t="shared" si="19"/>
        <v>0</v>
      </c>
      <c r="W189" s="19">
        <f t="shared" si="13"/>
        <v>0</v>
      </c>
      <c r="X189" s="21" t="e">
        <f t="shared" si="14"/>
        <v>#N/A</v>
      </c>
      <c r="Y189" s="24"/>
      <c r="Z189" s="21" t="e">
        <f t="shared" si="15"/>
        <v>#N/A</v>
      </c>
      <c r="AA189" s="25"/>
      <c r="AB189" s="20"/>
      <c r="AC189" s="26"/>
      <c r="AD189" s="65"/>
      <c r="AE189" s="26"/>
      <c r="AF189" s="27"/>
      <c r="AG189" s="28"/>
      <c r="AH189" s="7" t="str">
        <f t="shared" si="20"/>
        <v xml:space="preserve">   -   </v>
      </c>
    </row>
    <row r="190" spans="1:34" ht="28.05" customHeight="1">
      <c r="A190" s="14"/>
      <c r="B190" s="14"/>
      <c r="C190" s="14"/>
      <c r="D190" s="14"/>
      <c r="E190" s="14"/>
      <c r="F190" s="15"/>
      <c r="G190" s="16"/>
      <c r="H190" s="17"/>
      <c r="I190" s="16"/>
      <c r="J190" s="16"/>
      <c r="K190" s="18"/>
      <c r="L190" s="19"/>
      <c r="M190" s="19"/>
      <c r="N190" s="19"/>
      <c r="O190" s="16"/>
      <c r="P190" s="16"/>
      <c r="Q190" s="20" t="e">
        <f>VLOOKUP(O190, '[1]لیست محصولات شهریور ۱۴۰۳'!B:C,2,0)</f>
        <v>#N/A</v>
      </c>
      <c r="R190" s="16"/>
      <c r="S190" s="19" t="e">
        <f>VLOOKUP(O190, '[1]لیست محصولات شهریور ۱۴۰۳'!B:F,5,0)</f>
        <v>#N/A</v>
      </c>
      <c r="T190" s="21" t="e">
        <f>VLOOKUP(O190, '[1]لیست محصولات شهریور ۱۴۰۳'!B:G,6,0)</f>
        <v>#N/A</v>
      </c>
      <c r="U190" s="22"/>
      <c r="V190" s="23">
        <f t="shared" si="19"/>
        <v>0</v>
      </c>
      <c r="W190" s="19">
        <f t="shared" si="13"/>
        <v>0</v>
      </c>
      <c r="X190" s="21" t="e">
        <f t="shared" si="14"/>
        <v>#N/A</v>
      </c>
      <c r="Y190" s="24"/>
      <c r="Z190" s="21" t="e">
        <f t="shared" si="15"/>
        <v>#N/A</v>
      </c>
      <c r="AA190" s="25"/>
      <c r="AB190" s="20"/>
      <c r="AC190" s="26"/>
      <c r="AD190" s="65"/>
      <c r="AE190" s="26"/>
      <c r="AF190" s="27"/>
      <c r="AG190" s="28"/>
      <c r="AH190" s="7" t="str">
        <f t="shared" si="20"/>
        <v xml:space="preserve">   -   </v>
      </c>
    </row>
    <row r="191" spans="1:34" ht="28.05" customHeight="1">
      <c r="A191" s="14"/>
      <c r="B191" s="14"/>
      <c r="C191" s="14"/>
      <c r="D191" s="14"/>
      <c r="E191" s="14"/>
      <c r="F191" s="15"/>
      <c r="G191" s="16"/>
      <c r="H191" s="17"/>
      <c r="I191" s="16"/>
      <c r="J191" s="16"/>
      <c r="K191" s="18"/>
      <c r="L191" s="19"/>
      <c r="M191" s="19"/>
      <c r="N191" s="19"/>
      <c r="O191" s="16"/>
      <c r="P191" s="16"/>
      <c r="Q191" s="20" t="e">
        <f>VLOOKUP(O191, '[1]لیست محصولات شهریور ۱۴۰۳'!B:C,2,0)</f>
        <v>#N/A</v>
      </c>
      <c r="R191" s="16"/>
      <c r="S191" s="19" t="e">
        <f>VLOOKUP(O191, '[1]لیست محصولات شهریور ۱۴۰۳'!B:F,5,0)</f>
        <v>#N/A</v>
      </c>
      <c r="T191" s="21" t="e">
        <f>VLOOKUP(O191, '[1]لیست محصولات شهریور ۱۴۰۳'!B:G,6,0)</f>
        <v>#N/A</v>
      </c>
      <c r="U191" s="22"/>
      <c r="V191" s="23">
        <f t="shared" si="19"/>
        <v>0</v>
      </c>
      <c r="W191" s="19">
        <f t="shared" si="13"/>
        <v>0</v>
      </c>
      <c r="X191" s="21" t="e">
        <f t="shared" si="14"/>
        <v>#N/A</v>
      </c>
      <c r="Y191" s="24"/>
      <c r="Z191" s="21" t="e">
        <f t="shared" si="15"/>
        <v>#N/A</v>
      </c>
      <c r="AA191" s="25"/>
      <c r="AB191" s="20"/>
      <c r="AC191" s="26"/>
      <c r="AD191" s="65"/>
      <c r="AE191" s="26"/>
      <c r="AF191" s="27"/>
      <c r="AG191" s="28"/>
      <c r="AH191" s="7" t="str">
        <f t="shared" si="20"/>
        <v xml:space="preserve">   -   </v>
      </c>
    </row>
    <row r="192" spans="1:34" ht="28.05" customHeight="1">
      <c r="A192" s="14"/>
      <c r="B192" s="14"/>
      <c r="C192" s="14"/>
      <c r="D192" s="14"/>
      <c r="E192" s="14"/>
      <c r="F192" s="15"/>
      <c r="G192" s="16"/>
      <c r="H192" s="17"/>
      <c r="I192" s="16"/>
      <c r="J192" s="16"/>
      <c r="K192" s="18"/>
      <c r="L192" s="19"/>
      <c r="M192" s="19"/>
      <c r="N192" s="19"/>
      <c r="O192" s="16"/>
      <c r="P192" s="16"/>
      <c r="Q192" s="20" t="e">
        <f>VLOOKUP(O192, '[1]لیست محصولات شهریور ۱۴۰۳'!B:C,2,0)</f>
        <v>#N/A</v>
      </c>
      <c r="R192" s="16"/>
      <c r="S192" s="19" t="e">
        <f>VLOOKUP(O192, '[1]لیست محصولات شهریور ۱۴۰۳'!B:F,5,0)</f>
        <v>#N/A</v>
      </c>
      <c r="T192" s="21" t="e">
        <f>VLOOKUP(O192, '[1]لیست محصولات شهریور ۱۴۰۳'!B:G,6,0)</f>
        <v>#N/A</v>
      </c>
      <c r="U192" s="22"/>
      <c r="V192" s="23">
        <f t="shared" si="19"/>
        <v>0</v>
      </c>
      <c r="W192" s="19">
        <f t="shared" si="13"/>
        <v>0</v>
      </c>
      <c r="X192" s="21" t="e">
        <f t="shared" si="14"/>
        <v>#N/A</v>
      </c>
      <c r="Y192" s="24"/>
      <c r="Z192" s="21" t="e">
        <f t="shared" si="15"/>
        <v>#N/A</v>
      </c>
      <c r="AA192" s="25"/>
      <c r="AB192" s="20"/>
      <c r="AC192" s="26"/>
      <c r="AD192" s="65"/>
      <c r="AE192" s="26"/>
      <c r="AF192" s="27"/>
      <c r="AG192" s="28"/>
      <c r="AH192" s="7" t="str">
        <f t="shared" si="20"/>
        <v xml:space="preserve">   -   </v>
      </c>
    </row>
    <row r="193" spans="1:44" ht="28.05" customHeight="1">
      <c r="A193" s="14"/>
      <c r="B193" s="14"/>
      <c r="C193" s="14"/>
      <c r="D193" s="14"/>
      <c r="E193" s="14"/>
      <c r="F193" s="15"/>
      <c r="G193" s="16"/>
      <c r="H193" s="17"/>
      <c r="I193" s="16"/>
      <c r="J193" s="16"/>
      <c r="K193" s="18"/>
      <c r="L193" s="19"/>
      <c r="M193" s="19"/>
      <c r="N193" s="19"/>
      <c r="O193" s="16"/>
      <c r="P193" s="16"/>
      <c r="Q193" s="20" t="e">
        <f>VLOOKUP(O193, '[1]لیست محصولات شهریور ۱۴۰۳'!B:C,2,0)</f>
        <v>#N/A</v>
      </c>
      <c r="R193" s="16"/>
      <c r="S193" s="19" t="e">
        <f>VLOOKUP(O193, '[1]لیست محصولات شهریور ۱۴۰۳'!B:F,5,0)</f>
        <v>#N/A</v>
      </c>
      <c r="T193" s="21" t="e">
        <f>VLOOKUP(O193, '[1]لیست محصولات شهریور ۱۴۰۳'!B:G,6,0)</f>
        <v>#N/A</v>
      </c>
      <c r="U193" s="22"/>
      <c r="V193" s="23">
        <f t="shared" si="19"/>
        <v>0</v>
      </c>
      <c r="W193" s="19">
        <f t="shared" si="13"/>
        <v>0</v>
      </c>
      <c r="X193" s="21" t="e">
        <f t="shared" si="14"/>
        <v>#N/A</v>
      </c>
      <c r="Y193" s="24"/>
      <c r="Z193" s="21" t="e">
        <f t="shared" si="15"/>
        <v>#N/A</v>
      </c>
      <c r="AA193" s="25"/>
      <c r="AB193" s="20"/>
      <c r="AC193" s="26"/>
      <c r="AD193" s="65"/>
      <c r="AE193" s="26"/>
      <c r="AF193" s="27"/>
      <c r="AG193" s="28"/>
      <c r="AH193" s="7" t="str">
        <f t="shared" si="20"/>
        <v xml:space="preserve">   -   </v>
      </c>
    </row>
    <row r="194" spans="1:44" ht="28.05" customHeight="1">
      <c r="A194" s="14"/>
      <c r="B194" s="14"/>
      <c r="C194" s="14"/>
      <c r="D194" s="14"/>
      <c r="E194" s="14"/>
      <c r="F194" s="15"/>
      <c r="G194" s="16"/>
      <c r="H194" s="17"/>
      <c r="I194" s="16"/>
      <c r="J194" s="16"/>
      <c r="K194" s="18"/>
      <c r="L194" s="19"/>
      <c r="M194" s="19"/>
      <c r="N194" s="19"/>
      <c r="O194" s="16"/>
      <c r="P194" s="16"/>
      <c r="Q194" s="20" t="e">
        <f>VLOOKUP(O194, '[1]لیست محصولات شهریور ۱۴۰۳'!B:C,2,0)</f>
        <v>#N/A</v>
      </c>
      <c r="R194" s="16"/>
      <c r="S194" s="19" t="e">
        <f>VLOOKUP(O194, '[1]لیست محصولات شهریور ۱۴۰۳'!B:F,5,0)</f>
        <v>#N/A</v>
      </c>
      <c r="T194" s="21" t="e">
        <f>VLOOKUP(O194, '[1]لیست محصولات شهریور ۱۴۰۳'!B:G,6,0)</f>
        <v>#N/A</v>
      </c>
      <c r="U194" s="22"/>
      <c r="V194" s="23">
        <f t="shared" ref="V194:V200" si="21">IF(C194, P194, U194 )</f>
        <v>0</v>
      </c>
      <c r="W194" s="19">
        <f t="shared" si="13"/>
        <v>0</v>
      </c>
      <c r="X194" s="21" t="e">
        <f t="shared" si="14"/>
        <v>#N/A</v>
      </c>
      <c r="Y194" s="24"/>
      <c r="Z194" s="21" t="e">
        <f t="shared" si="15"/>
        <v>#N/A</v>
      </c>
      <c r="AA194" s="25"/>
      <c r="AB194" s="20"/>
      <c r="AC194" s="26"/>
      <c r="AD194" s="65"/>
      <c r="AE194" s="26"/>
      <c r="AF194" s="27"/>
      <c r="AG194" s="28"/>
      <c r="AH194" s="7" t="str">
        <f t="shared" si="20"/>
        <v xml:space="preserve">   -   </v>
      </c>
    </row>
    <row r="195" spans="1:44" ht="28.05" customHeight="1">
      <c r="A195" s="14"/>
      <c r="B195" s="14"/>
      <c r="C195" s="14"/>
      <c r="D195" s="14"/>
      <c r="E195" s="14"/>
      <c r="F195" s="15"/>
      <c r="G195" s="16"/>
      <c r="H195" s="17"/>
      <c r="I195" s="16"/>
      <c r="J195" s="16"/>
      <c r="K195" s="18"/>
      <c r="L195" s="19"/>
      <c r="M195" s="19"/>
      <c r="N195" s="19"/>
      <c r="O195" s="16"/>
      <c r="P195" s="16"/>
      <c r="Q195" s="20" t="e">
        <f>VLOOKUP(O195, '[1]لیست محصولات شهریور ۱۴۰۳'!B:C,2,0)</f>
        <v>#N/A</v>
      </c>
      <c r="R195" s="16"/>
      <c r="S195" s="19" t="e">
        <f>VLOOKUP(O195, '[1]لیست محصولات شهریور ۱۴۰۳'!B:F,5,0)</f>
        <v>#N/A</v>
      </c>
      <c r="T195" s="21" t="e">
        <f>VLOOKUP(O195, '[1]لیست محصولات شهریور ۱۴۰۳'!B:G,6,0)</f>
        <v>#N/A</v>
      </c>
      <c r="U195" s="22"/>
      <c r="V195" s="23">
        <f t="shared" si="21"/>
        <v>0</v>
      </c>
      <c r="W195" s="19">
        <f t="shared" si="13"/>
        <v>0</v>
      </c>
      <c r="X195" s="21" t="e">
        <f t="shared" si="14"/>
        <v>#N/A</v>
      </c>
      <c r="Y195" s="24"/>
      <c r="Z195" s="21" t="e">
        <f t="shared" si="15"/>
        <v>#N/A</v>
      </c>
      <c r="AA195" s="25"/>
      <c r="AB195" s="20"/>
      <c r="AC195" s="26"/>
      <c r="AD195" s="65"/>
      <c r="AE195" s="26"/>
      <c r="AF195" s="27"/>
      <c r="AG195" s="28"/>
      <c r="AH195" s="7" t="str">
        <f t="shared" si="20"/>
        <v xml:space="preserve">   -   </v>
      </c>
    </row>
    <row r="196" spans="1:44" ht="28.05" customHeight="1">
      <c r="A196" s="14"/>
      <c r="B196" s="14"/>
      <c r="C196" s="14"/>
      <c r="D196" s="14"/>
      <c r="E196" s="14"/>
      <c r="F196" s="15"/>
      <c r="G196" s="16"/>
      <c r="H196" s="17"/>
      <c r="I196" s="16"/>
      <c r="J196" s="16"/>
      <c r="K196" s="18"/>
      <c r="L196" s="19"/>
      <c r="M196" s="19"/>
      <c r="N196" s="19"/>
      <c r="O196" s="16"/>
      <c r="P196" s="16"/>
      <c r="Q196" s="20" t="e">
        <f>VLOOKUP(O196, '[1]لیست محصولات شهریور ۱۴۰۳'!B:C,2,0)</f>
        <v>#N/A</v>
      </c>
      <c r="R196" s="16"/>
      <c r="S196" s="19" t="e">
        <f>VLOOKUP(O196, '[1]لیست محصولات شهریور ۱۴۰۳'!B:F,5,0)</f>
        <v>#N/A</v>
      </c>
      <c r="T196" s="21" t="e">
        <f>VLOOKUP(O196, '[1]لیست محصولات شهریور ۱۴۰۳'!B:G,6,0)</f>
        <v>#N/A</v>
      </c>
      <c r="U196" s="22"/>
      <c r="V196" s="23">
        <f t="shared" si="21"/>
        <v>0</v>
      </c>
      <c r="W196" s="19">
        <f t="shared" si="13"/>
        <v>0</v>
      </c>
      <c r="X196" s="21" t="e">
        <f t="shared" si="14"/>
        <v>#N/A</v>
      </c>
      <c r="Y196" s="24"/>
      <c r="Z196" s="21" t="e">
        <f t="shared" si="15"/>
        <v>#N/A</v>
      </c>
      <c r="AA196" s="25"/>
      <c r="AB196" s="20"/>
      <c r="AC196" s="26"/>
      <c r="AD196" s="65"/>
      <c r="AE196" s="26"/>
      <c r="AF196" s="27"/>
      <c r="AG196" s="28"/>
      <c r="AH196" s="7" t="str">
        <f t="shared" ref="AH196:AH200" si="22">AA196&amp;" "&amp;AB196&amp;" "&amp;N196&amp;" - "&amp;L196&amp;" "&amp;M196&amp;" "&amp;AC196</f>
        <v xml:space="preserve">   -   </v>
      </c>
    </row>
    <row r="197" spans="1:44" ht="28.05" customHeight="1">
      <c r="A197" s="14"/>
      <c r="B197" s="14"/>
      <c r="C197" s="14"/>
      <c r="D197" s="14"/>
      <c r="E197" s="14"/>
      <c r="F197" s="15"/>
      <c r="G197" s="16"/>
      <c r="H197" s="17"/>
      <c r="I197" s="16"/>
      <c r="J197" s="16"/>
      <c r="K197" s="18"/>
      <c r="L197" s="19"/>
      <c r="M197" s="19"/>
      <c r="N197" s="19"/>
      <c r="O197" s="16"/>
      <c r="P197" s="16"/>
      <c r="Q197" s="20" t="e">
        <f>VLOOKUP(O197, '[1]لیست محصولات شهریور ۱۴۰۳'!B:C,2,0)</f>
        <v>#N/A</v>
      </c>
      <c r="R197" s="16"/>
      <c r="S197" s="19" t="e">
        <f>VLOOKUP(O197, '[1]لیست محصولات شهریور ۱۴۰۳'!B:F,5,0)</f>
        <v>#N/A</v>
      </c>
      <c r="T197" s="21" t="e">
        <f>VLOOKUP(O197, '[1]لیست محصولات شهریور ۱۴۰۳'!B:G,6,0)</f>
        <v>#N/A</v>
      </c>
      <c r="U197" s="22"/>
      <c r="V197" s="23">
        <f t="shared" si="21"/>
        <v>0</v>
      </c>
      <c r="W197" s="19">
        <f t="shared" si="13"/>
        <v>0</v>
      </c>
      <c r="X197" s="21" t="e">
        <f t="shared" si="14"/>
        <v>#N/A</v>
      </c>
      <c r="Y197" s="24"/>
      <c r="Z197" s="21" t="e">
        <f t="shared" si="15"/>
        <v>#N/A</v>
      </c>
      <c r="AA197" s="25"/>
      <c r="AB197" s="20"/>
      <c r="AC197" s="26"/>
      <c r="AD197" s="65"/>
      <c r="AE197" s="26"/>
      <c r="AF197" s="27"/>
      <c r="AG197" s="28"/>
      <c r="AH197" s="7" t="str">
        <f t="shared" si="22"/>
        <v xml:space="preserve">   -   </v>
      </c>
    </row>
    <row r="198" spans="1:44" ht="28.05" customHeight="1">
      <c r="A198" s="14"/>
      <c r="B198" s="14"/>
      <c r="C198" s="14"/>
      <c r="D198" s="14"/>
      <c r="E198" s="14"/>
      <c r="F198" s="15"/>
      <c r="G198" s="16"/>
      <c r="H198" s="17"/>
      <c r="I198" s="16"/>
      <c r="J198" s="16"/>
      <c r="K198" s="18"/>
      <c r="L198" s="19"/>
      <c r="M198" s="19"/>
      <c r="N198" s="19"/>
      <c r="O198" s="16"/>
      <c r="P198" s="16"/>
      <c r="Q198" s="20" t="e">
        <f>VLOOKUP(O198, '[1]لیست محصولات شهریور ۱۴۰۳'!B:C,2,0)</f>
        <v>#N/A</v>
      </c>
      <c r="R198" s="16"/>
      <c r="S198" s="19" t="e">
        <f>VLOOKUP(O198, '[1]لیست محصولات شهریور ۱۴۰۳'!B:F,5,0)</f>
        <v>#N/A</v>
      </c>
      <c r="T198" s="21" t="e">
        <f>VLOOKUP(O198, '[1]لیست محصولات شهریور ۱۴۰۳'!B:G,6,0)</f>
        <v>#N/A</v>
      </c>
      <c r="U198" s="22"/>
      <c r="V198" s="23">
        <f t="shared" si="21"/>
        <v>0</v>
      </c>
      <c r="W198" s="19">
        <f t="shared" si="13"/>
        <v>0</v>
      </c>
      <c r="X198" s="21" t="e">
        <f t="shared" si="14"/>
        <v>#N/A</v>
      </c>
      <c r="Y198" s="24"/>
      <c r="Z198" s="21" t="e">
        <f t="shared" si="15"/>
        <v>#N/A</v>
      </c>
      <c r="AA198" s="25"/>
      <c r="AB198" s="20"/>
      <c r="AC198" s="26"/>
      <c r="AD198" s="65"/>
      <c r="AE198" s="26"/>
      <c r="AF198" s="27"/>
      <c r="AG198" s="28"/>
      <c r="AH198" s="7" t="str">
        <f t="shared" si="22"/>
        <v xml:space="preserve">   -   </v>
      </c>
    </row>
    <row r="199" spans="1:44" ht="28.05" customHeight="1">
      <c r="A199" s="14"/>
      <c r="B199" s="14"/>
      <c r="C199" s="14"/>
      <c r="D199" s="14"/>
      <c r="E199" s="14"/>
      <c r="F199" s="15"/>
      <c r="G199" s="16"/>
      <c r="H199" s="17"/>
      <c r="I199" s="16"/>
      <c r="J199" s="16"/>
      <c r="K199" s="18"/>
      <c r="L199" s="19"/>
      <c r="M199" s="19"/>
      <c r="N199" s="19"/>
      <c r="O199" s="16"/>
      <c r="P199" s="16"/>
      <c r="Q199" s="20" t="e">
        <f>VLOOKUP(O199, '[1]لیست محصولات شهریور ۱۴۰۳'!B:C,2,0)</f>
        <v>#N/A</v>
      </c>
      <c r="R199" s="16"/>
      <c r="S199" s="19" t="e">
        <f>VLOOKUP(O199, '[1]لیست محصولات شهریور ۱۴۰۳'!B:F,5,0)</f>
        <v>#N/A</v>
      </c>
      <c r="T199" s="21" t="e">
        <f>VLOOKUP(O199, '[1]لیست محصولات شهریور ۱۴۰۳'!B:G,6,0)</f>
        <v>#N/A</v>
      </c>
      <c r="U199" s="22"/>
      <c r="V199" s="23">
        <f t="shared" si="21"/>
        <v>0</v>
      </c>
      <c r="W199" s="19">
        <f t="shared" si="13"/>
        <v>0</v>
      </c>
      <c r="X199" s="21" t="e">
        <f t="shared" si="14"/>
        <v>#N/A</v>
      </c>
      <c r="Y199" s="24"/>
      <c r="Z199" s="21" t="e">
        <f t="shared" si="15"/>
        <v>#N/A</v>
      </c>
      <c r="AA199" s="25"/>
      <c r="AB199" s="20"/>
      <c r="AC199" s="26"/>
      <c r="AD199" s="65"/>
      <c r="AE199" s="26"/>
      <c r="AF199" s="27"/>
      <c r="AG199" s="28"/>
      <c r="AH199" s="7" t="str">
        <f t="shared" si="22"/>
        <v xml:space="preserve">   -   </v>
      </c>
    </row>
    <row r="200" spans="1:44" ht="28.05" customHeight="1">
      <c r="A200" s="14" t="b">
        <v>0</v>
      </c>
      <c r="B200" s="14"/>
      <c r="C200" s="14" t="b">
        <v>0</v>
      </c>
      <c r="D200" s="14"/>
      <c r="E200" s="14" t="b">
        <v>0</v>
      </c>
      <c r="F200" s="15"/>
      <c r="G200" s="16"/>
      <c r="H200" s="17"/>
      <c r="I200" s="16"/>
      <c r="J200" s="16"/>
      <c r="K200" s="18" t="str">
        <f ca="1">IF(C200, TODAY(), "" )</f>
        <v/>
      </c>
      <c r="L200" s="19"/>
      <c r="M200" s="19"/>
      <c r="N200" s="19"/>
      <c r="O200" s="16"/>
      <c r="P200" s="16"/>
      <c r="Q200" s="20" t="e">
        <f>VLOOKUP(O200, '[1]لیست محصولات شهریور ۱۴۰۳'!B:C,2,0)</f>
        <v>#N/A</v>
      </c>
      <c r="R200" s="16"/>
      <c r="S200" s="19" t="e">
        <f>VLOOKUP(O200, '[1]لیست محصولات شهریور ۱۴۰۳'!B:F,5,0)</f>
        <v>#N/A</v>
      </c>
      <c r="T200" s="21" t="e">
        <f>VLOOKUP(O200, '[1]لیست محصولات شهریور ۱۴۰۳'!B:G,6,0)</f>
        <v>#N/A</v>
      </c>
      <c r="U200" s="22"/>
      <c r="V200" s="23">
        <f t="shared" si="21"/>
        <v>0</v>
      </c>
      <c r="W200" s="19">
        <f t="shared" si="13"/>
        <v>0</v>
      </c>
      <c r="X200" s="21" t="e">
        <f t="shared" si="14"/>
        <v>#N/A</v>
      </c>
      <c r="Y200" s="24"/>
      <c r="Z200" s="21" t="e">
        <f t="shared" si="15"/>
        <v>#N/A</v>
      </c>
      <c r="AA200" s="25"/>
      <c r="AB200" s="20"/>
      <c r="AC200" s="26"/>
      <c r="AD200" s="65"/>
      <c r="AE200" s="26"/>
      <c r="AF200" s="27"/>
      <c r="AG200" s="28" t="str">
        <f>IF(V200=P200, "FALSE", "TRUE" )</f>
        <v>FALSE</v>
      </c>
      <c r="AH200" s="7" t="str">
        <f t="shared" si="22"/>
        <v xml:space="preserve">   -   </v>
      </c>
    </row>
    <row r="201" spans="1:44" ht="28.05" customHeight="1">
      <c r="U201" s="35"/>
    </row>
    <row r="202" spans="1:44" ht="28.05" customHeight="1">
      <c r="AA202" s="37" t="s">
        <v>11</v>
      </c>
      <c r="AB202" s="37" t="s">
        <v>13</v>
      </c>
      <c r="AC202" s="38" t="s">
        <v>30</v>
      </c>
      <c r="AE202" s="37"/>
      <c r="AF202" s="37" t="s">
        <v>31</v>
      </c>
      <c r="AG202" s="37" t="s">
        <v>15</v>
      </c>
      <c r="AH202" s="9" t="s">
        <v>32</v>
      </c>
      <c r="AI202" s="39" t="s">
        <v>33</v>
      </c>
      <c r="AJ202" s="40"/>
      <c r="AK202" s="37" t="s">
        <v>34</v>
      </c>
      <c r="AL202" s="37" t="s">
        <v>35</v>
      </c>
      <c r="AM202" s="37" t="s">
        <v>36</v>
      </c>
      <c r="AN202" s="37" t="s">
        <v>37</v>
      </c>
      <c r="AO202" s="37" t="s">
        <v>38</v>
      </c>
      <c r="AP202" s="37" t="s">
        <v>39</v>
      </c>
      <c r="AQ202" s="37" t="s">
        <v>40</v>
      </c>
    </row>
    <row r="203" spans="1:44" ht="28.05" customHeight="1">
      <c r="AA203" s="41"/>
      <c r="AB203" s="41"/>
      <c r="AC203" s="42" t="s">
        <v>41</v>
      </c>
      <c r="AE203" s="41"/>
      <c r="AF203" s="41" t="s">
        <v>42</v>
      </c>
      <c r="AG203" s="41">
        <v>80</v>
      </c>
      <c r="AH203" s="10">
        <f t="shared" ref="AH203:AH266" si="23">SUMIF(O:O,AA203,P:P)</f>
        <v>0</v>
      </c>
      <c r="AI203" s="43">
        <f t="shared" ref="AI203:AI266" si="24">SUMIF(O:O,AA203,V:V)</f>
        <v>0</v>
      </c>
      <c r="AJ203" s="44">
        <f>AH203-AI203</f>
        <v>0</v>
      </c>
      <c r="AK203" s="45">
        <f>AH203*AG203/1000</f>
        <v>0</v>
      </c>
      <c r="AL203" s="46">
        <f>AO203+AQ203-[2]Sheet1!$AH204</f>
        <v>0</v>
      </c>
      <c r="AM203" s="46">
        <f>AL203-AJ203</f>
        <v>0</v>
      </c>
      <c r="AN203" s="45">
        <f>AL203*AG203/1000</f>
        <v>0</v>
      </c>
      <c r="AO203" s="46"/>
      <c r="AP203" s="45" t="str">
        <f>IF(AM203&lt;0,AM203*AG203/1000,"")</f>
        <v/>
      </c>
      <c r="AQ203" s="46"/>
      <c r="AR203" s="28">
        <v>4</v>
      </c>
    </row>
    <row r="204" spans="1:44" ht="28.05" customHeight="1">
      <c r="AA204" s="41"/>
      <c r="AB204" s="41"/>
      <c r="AC204" s="42" t="s">
        <v>41</v>
      </c>
      <c r="AE204" s="41"/>
      <c r="AF204" s="41" t="s">
        <v>42</v>
      </c>
      <c r="AG204" s="41">
        <v>80</v>
      </c>
      <c r="AH204" s="10">
        <f t="shared" si="23"/>
        <v>0</v>
      </c>
      <c r="AI204" s="43">
        <f t="shared" si="24"/>
        <v>0</v>
      </c>
      <c r="AJ204" s="44">
        <f t="shared" ref="AJ204:AJ222" si="25">AH204-AI204</f>
        <v>0</v>
      </c>
      <c r="AK204" s="45">
        <f>AH204*AG204/1000</f>
        <v>0</v>
      </c>
      <c r="AL204" s="46">
        <f>AO204+AQ204-[2]Sheet1!$AH205</f>
        <v>0</v>
      </c>
      <c r="AM204" s="46">
        <f>AL204-AJ204</f>
        <v>0</v>
      </c>
      <c r="AN204" s="45">
        <f t="shared" ref="AN204:AN267" si="26">AL204*AG204/1000</f>
        <v>0</v>
      </c>
      <c r="AO204" s="46"/>
      <c r="AP204" s="45" t="str">
        <f t="shared" ref="AP204:AP267" si="27">IF(AM204&lt;0,AM204*AG204/1000,"")</f>
        <v/>
      </c>
      <c r="AQ204" s="46"/>
      <c r="AR204" s="28">
        <v>4</v>
      </c>
    </row>
    <row r="205" spans="1:44" ht="28.05" customHeight="1">
      <c r="AA205" s="41"/>
      <c r="AB205" s="41"/>
      <c r="AC205" s="42" t="s">
        <v>41</v>
      </c>
      <c r="AE205" s="41"/>
      <c r="AF205" s="41" t="s">
        <v>42</v>
      </c>
      <c r="AG205" s="41">
        <v>40</v>
      </c>
      <c r="AH205" s="10">
        <f t="shared" si="23"/>
        <v>0</v>
      </c>
      <c r="AI205" s="43">
        <f t="shared" si="24"/>
        <v>0</v>
      </c>
      <c r="AJ205" s="44">
        <f t="shared" si="25"/>
        <v>0</v>
      </c>
      <c r="AK205" s="45">
        <f>AH205*AG205/1000</f>
        <v>0</v>
      </c>
      <c r="AL205" s="46"/>
      <c r="AM205" s="46"/>
      <c r="AN205" s="45">
        <f t="shared" si="26"/>
        <v>0</v>
      </c>
      <c r="AO205" s="45"/>
      <c r="AP205" s="45" t="str">
        <f t="shared" si="27"/>
        <v/>
      </c>
      <c r="AQ205" s="46"/>
      <c r="AR205" s="28">
        <v>8</v>
      </c>
    </row>
    <row r="206" spans="1:44" ht="28.05" customHeight="1">
      <c r="AA206" s="41">
        <v>1110.0999999999999</v>
      </c>
      <c r="AB206" s="41" t="s">
        <v>43</v>
      </c>
      <c r="AC206" s="42" t="s">
        <v>41</v>
      </c>
      <c r="AE206" s="41"/>
      <c r="AF206" s="41" t="s">
        <v>42</v>
      </c>
      <c r="AG206" s="41">
        <v>80</v>
      </c>
      <c r="AH206" s="10">
        <f t="shared" si="23"/>
        <v>0</v>
      </c>
      <c r="AI206" s="43">
        <f t="shared" si="24"/>
        <v>0</v>
      </c>
      <c r="AJ206" s="44">
        <f t="shared" si="25"/>
        <v>0</v>
      </c>
      <c r="AK206" s="45">
        <f>AH206*AG206/1000</f>
        <v>0</v>
      </c>
      <c r="AL206" s="46">
        <f>AO206+AQ206-[2]Sheet1!$AH207</f>
        <v>0</v>
      </c>
      <c r="AM206" s="46">
        <f>AL206-AJ206</f>
        <v>0</v>
      </c>
      <c r="AN206" s="45">
        <f t="shared" si="26"/>
        <v>0</v>
      </c>
      <c r="AO206" s="46"/>
      <c r="AP206" s="45" t="str">
        <f t="shared" si="27"/>
        <v/>
      </c>
      <c r="AQ206" s="46"/>
      <c r="AR206" s="28">
        <v>4</v>
      </c>
    </row>
    <row r="207" spans="1:44" ht="28.05" customHeight="1">
      <c r="AA207" s="41">
        <v>1110.2</v>
      </c>
      <c r="AB207" s="41" t="str">
        <f>" Ethiopia Alo Villageدهکده آلو +"</f>
        <v xml:space="preserve"> Ethiopia Alo Villageدهکده آلو +</v>
      </c>
      <c r="AC207" s="42" t="s">
        <v>41</v>
      </c>
      <c r="AE207" s="41"/>
      <c r="AF207" s="41" t="s">
        <v>42</v>
      </c>
      <c r="AG207" s="41">
        <v>80</v>
      </c>
      <c r="AH207" s="10">
        <f t="shared" si="23"/>
        <v>0</v>
      </c>
      <c r="AI207" s="43">
        <f t="shared" si="24"/>
        <v>0</v>
      </c>
      <c r="AJ207" s="44">
        <f t="shared" si="25"/>
        <v>0</v>
      </c>
      <c r="AK207" s="45">
        <f t="shared" ref="AK207:AK240" si="28">AH207*AG207/1000</f>
        <v>0</v>
      </c>
      <c r="AL207" s="46">
        <f>AO207+AQ207-[2]Sheet1!$AH208</f>
        <v>0</v>
      </c>
      <c r="AM207" s="46">
        <f t="shared" ref="AM207:AM216" si="29">AL207-AJ207</f>
        <v>0</v>
      </c>
      <c r="AN207" s="45">
        <f t="shared" si="26"/>
        <v>0</v>
      </c>
      <c r="AO207" s="46"/>
      <c r="AP207" s="45" t="str">
        <f t="shared" si="27"/>
        <v/>
      </c>
      <c r="AQ207" s="46"/>
      <c r="AR207" s="28">
        <v>4</v>
      </c>
    </row>
    <row r="208" spans="1:44" ht="28.05" customHeight="1">
      <c r="AA208" s="41">
        <v>1110.3</v>
      </c>
      <c r="AB208" s="41" t="s">
        <v>43</v>
      </c>
      <c r="AC208" s="42" t="s">
        <v>41</v>
      </c>
      <c r="AE208" s="41"/>
      <c r="AF208" s="41" t="s">
        <v>42</v>
      </c>
      <c r="AG208" s="41">
        <v>40</v>
      </c>
      <c r="AH208" s="10">
        <f t="shared" si="23"/>
        <v>0</v>
      </c>
      <c r="AI208" s="43">
        <f t="shared" si="24"/>
        <v>0</v>
      </c>
      <c r="AJ208" s="44">
        <f t="shared" si="25"/>
        <v>0</v>
      </c>
      <c r="AK208" s="45">
        <f t="shared" si="28"/>
        <v>0</v>
      </c>
      <c r="AL208" s="46">
        <f>AO208+AQ208-[2]Sheet1!$AH209</f>
        <v>0</v>
      </c>
      <c r="AM208" s="46">
        <f t="shared" si="29"/>
        <v>0</v>
      </c>
      <c r="AN208" s="45">
        <f t="shared" si="26"/>
        <v>0</v>
      </c>
      <c r="AO208" s="46"/>
      <c r="AP208" s="45" t="str">
        <f t="shared" si="27"/>
        <v/>
      </c>
      <c r="AQ208" s="46"/>
      <c r="AR208" s="28">
        <v>8</v>
      </c>
    </row>
    <row r="209" spans="27:44" ht="28.05" customHeight="1">
      <c r="AA209" s="41"/>
      <c r="AB209" s="41"/>
      <c r="AC209" s="42" t="s">
        <v>41</v>
      </c>
      <c r="AE209" s="41"/>
      <c r="AF209" s="41" t="s">
        <v>42</v>
      </c>
      <c r="AG209" s="41">
        <v>80</v>
      </c>
      <c r="AH209" s="10">
        <f t="shared" si="23"/>
        <v>0</v>
      </c>
      <c r="AI209" s="43">
        <f t="shared" si="24"/>
        <v>0</v>
      </c>
      <c r="AJ209" s="44">
        <f t="shared" si="25"/>
        <v>0</v>
      </c>
      <c r="AK209" s="45">
        <f t="shared" si="28"/>
        <v>0</v>
      </c>
      <c r="AL209" s="46">
        <f>AO209+AQ209-[2]Sheet1!$AH210</f>
        <v>0</v>
      </c>
      <c r="AM209" s="46">
        <f t="shared" si="29"/>
        <v>0</v>
      </c>
      <c r="AN209" s="45">
        <f t="shared" si="26"/>
        <v>0</v>
      </c>
      <c r="AO209" s="46"/>
      <c r="AP209" s="45" t="str">
        <f t="shared" si="27"/>
        <v/>
      </c>
      <c r="AQ209" s="46"/>
      <c r="AR209" s="28">
        <v>4</v>
      </c>
    </row>
    <row r="210" spans="27:44" ht="28.05" customHeight="1">
      <c r="AA210" s="41"/>
      <c r="AB210" s="41"/>
      <c r="AC210" s="42" t="s">
        <v>41</v>
      </c>
      <c r="AE210" s="41"/>
      <c r="AF210" s="41" t="s">
        <v>42</v>
      </c>
      <c r="AG210" s="41">
        <v>80</v>
      </c>
      <c r="AH210" s="10">
        <f t="shared" si="23"/>
        <v>0</v>
      </c>
      <c r="AI210" s="43">
        <f t="shared" si="24"/>
        <v>0</v>
      </c>
      <c r="AJ210" s="44">
        <f t="shared" si="25"/>
        <v>0</v>
      </c>
      <c r="AK210" s="45">
        <f t="shared" si="28"/>
        <v>0</v>
      </c>
      <c r="AL210" s="46">
        <f>AO210+AQ210-[2]Sheet1!$AH211</f>
        <v>0</v>
      </c>
      <c r="AM210" s="46">
        <f t="shared" si="29"/>
        <v>0</v>
      </c>
      <c r="AN210" s="45">
        <f t="shared" si="26"/>
        <v>0</v>
      </c>
      <c r="AO210" s="46"/>
      <c r="AP210" s="45" t="str">
        <f t="shared" si="27"/>
        <v/>
      </c>
      <c r="AQ210" s="46"/>
      <c r="AR210" s="28">
        <v>4</v>
      </c>
    </row>
    <row r="211" spans="27:44" ht="28.05" customHeight="1">
      <c r="AA211" s="41"/>
      <c r="AB211" s="41"/>
      <c r="AC211" s="42" t="s">
        <v>41</v>
      </c>
      <c r="AE211" s="41"/>
      <c r="AF211" s="41" t="s">
        <v>42</v>
      </c>
      <c r="AG211" s="41">
        <v>40</v>
      </c>
      <c r="AH211" s="10">
        <f t="shared" si="23"/>
        <v>0</v>
      </c>
      <c r="AI211" s="43">
        <f t="shared" si="24"/>
        <v>0</v>
      </c>
      <c r="AJ211" s="44">
        <f t="shared" si="25"/>
        <v>0</v>
      </c>
      <c r="AK211" s="45">
        <f t="shared" si="28"/>
        <v>0</v>
      </c>
      <c r="AL211" s="46">
        <f>AO211+AQ211-[2]Sheet1!$AH212</f>
        <v>0</v>
      </c>
      <c r="AM211" s="46">
        <f t="shared" si="29"/>
        <v>0</v>
      </c>
      <c r="AN211" s="45">
        <f t="shared" si="26"/>
        <v>0</v>
      </c>
      <c r="AO211" s="46"/>
      <c r="AP211" s="45" t="str">
        <f t="shared" si="27"/>
        <v/>
      </c>
      <c r="AQ211" s="46"/>
      <c r="AR211" s="28">
        <v>8</v>
      </c>
    </row>
    <row r="212" spans="27:44" ht="28.05" customHeight="1">
      <c r="AA212" s="41">
        <v>1112.0999999999999</v>
      </c>
      <c r="AB212" s="41" t="s">
        <v>44</v>
      </c>
      <c r="AC212" s="42" t="s">
        <v>41</v>
      </c>
      <c r="AE212" s="41"/>
      <c r="AF212" s="41" t="s">
        <v>42</v>
      </c>
      <c r="AG212" s="41">
        <v>80</v>
      </c>
      <c r="AH212" s="10">
        <f t="shared" si="23"/>
        <v>0</v>
      </c>
      <c r="AI212" s="43">
        <f t="shared" si="24"/>
        <v>0</v>
      </c>
      <c r="AJ212" s="44">
        <f t="shared" si="25"/>
        <v>0</v>
      </c>
      <c r="AK212" s="45">
        <f t="shared" si="28"/>
        <v>0</v>
      </c>
      <c r="AL212" s="46">
        <f>AO212+AQ212-[2]Sheet1!$AH213</f>
        <v>0</v>
      </c>
      <c r="AM212" s="46">
        <f t="shared" si="29"/>
        <v>0</v>
      </c>
      <c r="AN212" s="45">
        <f t="shared" si="26"/>
        <v>0</v>
      </c>
      <c r="AO212" s="46"/>
      <c r="AP212" s="45" t="str">
        <f t="shared" si="27"/>
        <v/>
      </c>
      <c r="AQ212" s="46"/>
      <c r="AR212" s="28">
        <v>4</v>
      </c>
    </row>
    <row r="213" spans="27:44" ht="28.05" customHeight="1">
      <c r="AA213" s="41">
        <v>1112.2</v>
      </c>
      <c r="AB213" s="41" t="s">
        <v>45</v>
      </c>
      <c r="AC213" s="42" t="s">
        <v>41</v>
      </c>
      <c r="AE213" s="41"/>
      <c r="AF213" s="41" t="s">
        <v>42</v>
      </c>
      <c r="AG213" s="41">
        <v>80</v>
      </c>
      <c r="AH213" s="10">
        <f t="shared" si="23"/>
        <v>0</v>
      </c>
      <c r="AI213" s="43">
        <f t="shared" si="24"/>
        <v>0</v>
      </c>
      <c r="AJ213" s="44">
        <f t="shared" si="25"/>
        <v>0</v>
      </c>
      <c r="AK213" s="45">
        <f t="shared" si="28"/>
        <v>0</v>
      </c>
      <c r="AL213" s="46">
        <f>AO213+AQ213-[2]Sheet1!$AH214</f>
        <v>0</v>
      </c>
      <c r="AM213" s="46">
        <f t="shared" si="29"/>
        <v>0</v>
      </c>
      <c r="AN213" s="45">
        <f t="shared" si="26"/>
        <v>0</v>
      </c>
      <c r="AO213" s="46"/>
      <c r="AP213" s="45" t="str">
        <f t="shared" si="27"/>
        <v/>
      </c>
      <c r="AQ213" s="46"/>
      <c r="AR213" s="28">
        <v>4</v>
      </c>
    </row>
    <row r="214" spans="27:44" ht="28.05" customHeight="1">
      <c r="AA214" s="41">
        <v>1112.3</v>
      </c>
      <c r="AB214" s="41" t="s">
        <v>44</v>
      </c>
      <c r="AC214" s="42" t="s">
        <v>41</v>
      </c>
      <c r="AE214" s="41"/>
      <c r="AF214" s="41" t="s">
        <v>42</v>
      </c>
      <c r="AG214" s="41">
        <v>40</v>
      </c>
      <c r="AH214" s="10">
        <f t="shared" si="23"/>
        <v>0</v>
      </c>
      <c r="AI214" s="43">
        <f t="shared" si="24"/>
        <v>0</v>
      </c>
      <c r="AJ214" s="44">
        <f t="shared" si="25"/>
        <v>0</v>
      </c>
      <c r="AK214" s="45">
        <f t="shared" si="28"/>
        <v>0</v>
      </c>
      <c r="AL214" s="46">
        <f>AO214+AQ214-[2]Sheet1!$AH215</f>
        <v>0</v>
      </c>
      <c r="AM214" s="46">
        <f t="shared" si="29"/>
        <v>0</v>
      </c>
      <c r="AN214" s="45">
        <f t="shared" si="26"/>
        <v>0</v>
      </c>
      <c r="AO214" s="46"/>
      <c r="AP214" s="45" t="str">
        <f t="shared" si="27"/>
        <v/>
      </c>
      <c r="AQ214" s="46"/>
      <c r="AR214" s="28">
        <v>8</v>
      </c>
    </row>
    <row r="215" spans="27:44" ht="28.05" customHeight="1">
      <c r="AA215" s="41">
        <v>1113.0999999999999</v>
      </c>
      <c r="AB215" s="41" t="s">
        <v>46</v>
      </c>
      <c r="AC215" s="42" t="s">
        <v>41</v>
      </c>
      <c r="AE215" s="41"/>
      <c r="AF215" s="41" t="s">
        <v>42</v>
      </c>
      <c r="AG215" s="41">
        <v>80</v>
      </c>
      <c r="AH215" s="10">
        <f t="shared" si="23"/>
        <v>0</v>
      </c>
      <c r="AI215" s="43">
        <f t="shared" si="24"/>
        <v>0</v>
      </c>
      <c r="AJ215" s="44">
        <f t="shared" si="25"/>
        <v>0</v>
      </c>
      <c r="AK215" s="45">
        <f t="shared" si="28"/>
        <v>0</v>
      </c>
      <c r="AL215" s="46">
        <f>AO215+AQ215-[2]Sheet1!$AH216</f>
        <v>0</v>
      </c>
      <c r="AM215" s="46">
        <f t="shared" si="29"/>
        <v>0</v>
      </c>
      <c r="AN215" s="45">
        <f t="shared" si="26"/>
        <v>0</v>
      </c>
      <c r="AO215" s="46"/>
      <c r="AP215" s="45" t="str">
        <f t="shared" si="27"/>
        <v/>
      </c>
      <c r="AQ215" s="46"/>
      <c r="AR215" s="28">
        <v>4</v>
      </c>
    </row>
    <row r="216" spans="27:44" ht="28.05" customHeight="1">
      <c r="AA216" s="41">
        <v>1113.2</v>
      </c>
      <c r="AB216" s="41" t="s">
        <v>47</v>
      </c>
      <c r="AC216" s="42" t="s">
        <v>41</v>
      </c>
      <c r="AE216" s="41"/>
      <c r="AF216" s="41" t="s">
        <v>42</v>
      </c>
      <c r="AG216" s="41">
        <v>80</v>
      </c>
      <c r="AH216" s="10">
        <f t="shared" si="23"/>
        <v>0</v>
      </c>
      <c r="AI216" s="43">
        <f t="shared" si="24"/>
        <v>0</v>
      </c>
      <c r="AJ216" s="44">
        <f t="shared" si="25"/>
        <v>0</v>
      </c>
      <c r="AK216" s="45">
        <f t="shared" si="28"/>
        <v>0</v>
      </c>
      <c r="AL216" s="46">
        <f>AO216+AQ216-[2]Sheet1!$AH217</f>
        <v>0</v>
      </c>
      <c r="AM216" s="46">
        <f t="shared" si="29"/>
        <v>0</v>
      </c>
      <c r="AN216" s="45">
        <f t="shared" si="26"/>
        <v>0</v>
      </c>
      <c r="AO216" s="45"/>
      <c r="AP216" s="45" t="str">
        <f t="shared" si="27"/>
        <v/>
      </c>
      <c r="AQ216" s="46"/>
      <c r="AR216" s="28">
        <v>4</v>
      </c>
    </row>
    <row r="217" spans="27:44" ht="28.05" customHeight="1">
      <c r="AA217" s="41">
        <v>1113.3</v>
      </c>
      <c r="AB217" s="41" t="s">
        <v>46</v>
      </c>
      <c r="AC217" s="42" t="s">
        <v>41</v>
      </c>
      <c r="AE217" s="41"/>
      <c r="AF217" s="41" t="s">
        <v>42</v>
      </c>
      <c r="AG217" s="41">
        <v>40</v>
      </c>
      <c r="AH217" s="10">
        <f t="shared" si="23"/>
        <v>0</v>
      </c>
      <c r="AI217" s="43">
        <f t="shared" si="24"/>
        <v>0</v>
      </c>
      <c r="AJ217" s="44">
        <f t="shared" si="25"/>
        <v>0</v>
      </c>
      <c r="AK217" s="45">
        <f t="shared" si="28"/>
        <v>0</v>
      </c>
      <c r="AL217" s="46">
        <f>AO217+AQ217-[2]Sheet1!$AH218</f>
        <v>0</v>
      </c>
      <c r="AM217" s="46">
        <f>AL217-AJ217</f>
        <v>0</v>
      </c>
      <c r="AN217" s="45">
        <f t="shared" si="26"/>
        <v>0</v>
      </c>
      <c r="AO217" s="46"/>
      <c r="AP217" s="45" t="str">
        <f t="shared" si="27"/>
        <v/>
      </c>
      <c r="AQ217" s="46"/>
      <c r="AR217" s="28">
        <v>8</v>
      </c>
    </row>
    <row r="218" spans="27:44" ht="28.05" customHeight="1">
      <c r="AA218" s="41">
        <v>1114.0999999999999</v>
      </c>
      <c r="AB218" s="41" t="s">
        <v>48</v>
      </c>
      <c r="AC218" s="42" t="s">
        <v>41</v>
      </c>
      <c r="AE218" s="41"/>
      <c r="AF218" s="41" t="s">
        <v>42</v>
      </c>
      <c r="AG218" s="41">
        <v>80</v>
      </c>
      <c r="AH218" s="10">
        <f t="shared" si="23"/>
        <v>0</v>
      </c>
      <c r="AI218" s="43">
        <f t="shared" si="24"/>
        <v>0</v>
      </c>
      <c r="AJ218" s="44">
        <f t="shared" si="25"/>
        <v>0</v>
      </c>
      <c r="AK218" s="45">
        <f t="shared" si="28"/>
        <v>0</v>
      </c>
      <c r="AL218" s="46">
        <f>AO218+AQ218-[2]Sheet1!$AH219</f>
        <v>0</v>
      </c>
      <c r="AM218" s="46">
        <f t="shared" ref="AM218:AM267" si="30">AL218-AJ218</f>
        <v>0</v>
      </c>
      <c r="AN218" s="45">
        <f t="shared" si="26"/>
        <v>0</v>
      </c>
      <c r="AO218" s="46"/>
      <c r="AP218" s="45" t="str">
        <f t="shared" si="27"/>
        <v/>
      </c>
      <c r="AQ218" s="46"/>
      <c r="AR218" s="28">
        <v>4</v>
      </c>
    </row>
    <row r="219" spans="27:44" ht="28.05" customHeight="1">
      <c r="AA219" s="41">
        <v>1114.2</v>
      </c>
      <c r="AB219" s="41" t="s">
        <v>49</v>
      </c>
      <c r="AC219" s="42" t="s">
        <v>41</v>
      </c>
      <c r="AE219" s="41"/>
      <c r="AF219" s="41" t="s">
        <v>42</v>
      </c>
      <c r="AG219" s="41">
        <v>80</v>
      </c>
      <c r="AH219" s="10">
        <f t="shared" si="23"/>
        <v>0</v>
      </c>
      <c r="AI219" s="43">
        <f t="shared" si="24"/>
        <v>0</v>
      </c>
      <c r="AJ219" s="44">
        <f t="shared" si="25"/>
        <v>0</v>
      </c>
      <c r="AK219" s="45">
        <f t="shared" si="28"/>
        <v>0</v>
      </c>
      <c r="AL219" s="46">
        <f>AO219+AQ219-[2]Sheet1!$AH220</f>
        <v>0</v>
      </c>
      <c r="AM219" s="46">
        <f t="shared" si="30"/>
        <v>0</v>
      </c>
      <c r="AN219" s="45">
        <f t="shared" si="26"/>
        <v>0</v>
      </c>
      <c r="AO219" s="46"/>
      <c r="AP219" s="45" t="str">
        <f t="shared" si="27"/>
        <v/>
      </c>
      <c r="AQ219" s="46"/>
      <c r="AR219" s="28">
        <v>4</v>
      </c>
    </row>
    <row r="220" spans="27:44" ht="28.05" customHeight="1">
      <c r="AA220" s="41">
        <v>1114.3</v>
      </c>
      <c r="AB220" s="41" t="s">
        <v>48</v>
      </c>
      <c r="AC220" s="42" t="s">
        <v>41</v>
      </c>
      <c r="AE220" s="41"/>
      <c r="AF220" s="41" t="s">
        <v>42</v>
      </c>
      <c r="AG220" s="41">
        <v>40</v>
      </c>
      <c r="AH220" s="10">
        <f t="shared" si="23"/>
        <v>0</v>
      </c>
      <c r="AI220" s="43">
        <f t="shared" si="24"/>
        <v>0</v>
      </c>
      <c r="AJ220" s="44">
        <f t="shared" si="25"/>
        <v>0</v>
      </c>
      <c r="AK220" s="45">
        <f t="shared" si="28"/>
        <v>0</v>
      </c>
      <c r="AL220" s="46">
        <f>AO220+AQ220-[2]Sheet1!$AH221</f>
        <v>0</v>
      </c>
      <c r="AM220" s="46">
        <f t="shared" si="30"/>
        <v>0</v>
      </c>
      <c r="AN220" s="45">
        <f t="shared" si="26"/>
        <v>0</v>
      </c>
      <c r="AO220" s="46"/>
      <c r="AP220" s="45" t="str">
        <f t="shared" si="27"/>
        <v/>
      </c>
      <c r="AQ220" s="46"/>
      <c r="AR220" s="28">
        <v>8</v>
      </c>
    </row>
    <row r="221" spans="27:44" ht="28.05" customHeight="1">
      <c r="AA221" s="41"/>
      <c r="AB221" s="41"/>
      <c r="AC221" s="42" t="s">
        <v>41</v>
      </c>
      <c r="AE221" s="41"/>
      <c r="AF221" s="41" t="s">
        <v>42</v>
      </c>
      <c r="AG221" s="41"/>
      <c r="AH221" s="10">
        <f t="shared" si="23"/>
        <v>0</v>
      </c>
      <c r="AI221" s="43">
        <f t="shared" si="24"/>
        <v>0</v>
      </c>
      <c r="AJ221" s="44">
        <f t="shared" si="25"/>
        <v>0</v>
      </c>
      <c r="AK221" s="45">
        <f t="shared" si="28"/>
        <v>0</v>
      </c>
      <c r="AL221" s="46">
        <f>AO221+AQ221-[2]Sheet1!$AH222</f>
        <v>0</v>
      </c>
      <c r="AM221" s="46">
        <f t="shared" si="30"/>
        <v>0</v>
      </c>
      <c r="AN221" s="45">
        <f t="shared" si="26"/>
        <v>0</v>
      </c>
      <c r="AO221" s="46"/>
      <c r="AP221" s="45" t="str">
        <f t="shared" si="27"/>
        <v/>
      </c>
      <c r="AQ221" s="46"/>
      <c r="AR221" s="28"/>
    </row>
    <row r="222" spans="27:44" ht="28.05" customHeight="1">
      <c r="AA222" s="41"/>
      <c r="AB222" s="41"/>
      <c r="AC222" s="42" t="s">
        <v>41</v>
      </c>
      <c r="AE222" s="41"/>
      <c r="AF222" s="41" t="s">
        <v>42</v>
      </c>
      <c r="AG222" s="41"/>
      <c r="AH222" s="10">
        <f t="shared" si="23"/>
        <v>0</v>
      </c>
      <c r="AI222" s="43">
        <f t="shared" si="24"/>
        <v>0</v>
      </c>
      <c r="AJ222" s="44">
        <f t="shared" si="25"/>
        <v>0</v>
      </c>
      <c r="AK222" s="45">
        <f t="shared" si="28"/>
        <v>0</v>
      </c>
      <c r="AL222" s="46">
        <f>AO222+AQ222-[2]Sheet1!$AH223</f>
        <v>0</v>
      </c>
      <c r="AM222" s="46">
        <f t="shared" si="30"/>
        <v>0</v>
      </c>
      <c r="AN222" s="45">
        <f t="shared" si="26"/>
        <v>0</v>
      </c>
      <c r="AO222" s="46"/>
      <c r="AP222" s="45" t="str">
        <f t="shared" si="27"/>
        <v/>
      </c>
      <c r="AQ222" s="46"/>
      <c r="AR222" s="28"/>
    </row>
    <row r="223" spans="27:44" ht="28.05" customHeight="1">
      <c r="AA223" s="47">
        <v>3309.1</v>
      </c>
      <c r="AB223" s="47" t="s">
        <v>50</v>
      </c>
      <c r="AC223" s="48" t="s">
        <v>41</v>
      </c>
      <c r="AE223" s="47"/>
      <c r="AF223" s="47" t="s">
        <v>51</v>
      </c>
      <c r="AG223" s="47">
        <v>150</v>
      </c>
      <c r="AH223" s="11">
        <f t="shared" si="23"/>
        <v>0</v>
      </c>
      <c r="AI223" s="49">
        <f t="shared" si="24"/>
        <v>0</v>
      </c>
      <c r="AJ223" s="50">
        <f>AH223-AI223</f>
        <v>0</v>
      </c>
      <c r="AK223" s="51">
        <f t="shared" si="28"/>
        <v>0</v>
      </c>
      <c r="AL223" s="52">
        <f>AO223+AQ223-[2]Sheet1!$AH224</f>
        <v>0</v>
      </c>
      <c r="AM223" s="52">
        <f t="shared" si="30"/>
        <v>0</v>
      </c>
      <c r="AN223" s="51">
        <f t="shared" si="26"/>
        <v>0</v>
      </c>
      <c r="AO223" s="52"/>
      <c r="AP223" s="51" t="str">
        <f t="shared" si="27"/>
        <v/>
      </c>
      <c r="AQ223" s="52"/>
      <c r="AR223" s="28">
        <v>30</v>
      </c>
    </row>
    <row r="224" spans="27:44" ht="28.05" customHeight="1">
      <c r="AA224" s="47">
        <v>3309.2</v>
      </c>
      <c r="AB224" s="47" t="s">
        <v>50</v>
      </c>
      <c r="AC224" s="48" t="s">
        <v>41</v>
      </c>
      <c r="AE224" s="47"/>
      <c r="AF224" s="47" t="s">
        <v>51</v>
      </c>
      <c r="AG224" s="47">
        <v>750</v>
      </c>
      <c r="AH224" s="11">
        <f t="shared" si="23"/>
        <v>0</v>
      </c>
      <c r="AI224" s="49">
        <f t="shared" si="24"/>
        <v>0</v>
      </c>
      <c r="AJ224" s="50">
        <f t="shared" ref="AJ224:AJ239" si="31">AH224-AI224</f>
        <v>0</v>
      </c>
      <c r="AK224" s="51">
        <f t="shared" si="28"/>
        <v>0</v>
      </c>
      <c r="AL224" s="52">
        <f>AO224+AQ224-[2]Sheet1!$AH225</f>
        <v>0</v>
      </c>
      <c r="AM224" s="52">
        <f t="shared" si="30"/>
        <v>0</v>
      </c>
      <c r="AN224" s="51">
        <f t="shared" si="26"/>
        <v>0</v>
      </c>
      <c r="AO224" s="52"/>
      <c r="AP224" s="51" t="str">
        <f t="shared" si="27"/>
        <v/>
      </c>
      <c r="AQ224" s="52"/>
      <c r="AR224" s="28">
        <v>8</v>
      </c>
    </row>
    <row r="225" spans="27:44" ht="28.05" customHeight="1">
      <c r="AA225" s="47">
        <v>3309.3</v>
      </c>
      <c r="AB225" s="47" t="s">
        <v>50</v>
      </c>
      <c r="AC225" s="48" t="s">
        <v>41</v>
      </c>
      <c r="AE225" s="47"/>
      <c r="AF225" s="47" t="s">
        <v>51</v>
      </c>
      <c r="AG225" s="47">
        <v>40</v>
      </c>
      <c r="AH225" s="11">
        <f t="shared" si="23"/>
        <v>0</v>
      </c>
      <c r="AI225" s="49">
        <f t="shared" si="24"/>
        <v>0</v>
      </c>
      <c r="AJ225" s="50">
        <f t="shared" si="31"/>
        <v>0</v>
      </c>
      <c r="AK225" s="51">
        <f t="shared" si="28"/>
        <v>0</v>
      </c>
      <c r="AL225" s="52">
        <f>AO225+AQ225-[2]Sheet1!$AH226</f>
        <v>0</v>
      </c>
      <c r="AM225" s="52">
        <f t="shared" si="30"/>
        <v>0</v>
      </c>
      <c r="AN225" s="51">
        <f t="shared" si="26"/>
        <v>0</v>
      </c>
      <c r="AO225" s="52"/>
      <c r="AP225" s="51" t="str">
        <f t="shared" si="27"/>
        <v/>
      </c>
      <c r="AQ225" s="52"/>
      <c r="AR225" s="28">
        <v>8</v>
      </c>
    </row>
    <row r="226" spans="27:44" ht="28.05" customHeight="1">
      <c r="AA226" s="47">
        <v>3313.1</v>
      </c>
      <c r="AB226" s="47" t="s">
        <v>52</v>
      </c>
      <c r="AC226" s="48" t="s">
        <v>41</v>
      </c>
      <c r="AE226" s="47"/>
      <c r="AF226" s="47" t="s">
        <v>51</v>
      </c>
      <c r="AG226" s="47">
        <v>150</v>
      </c>
      <c r="AH226" s="11">
        <f t="shared" si="23"/>
        <v>0</v>
      </c>
      <c r="AI226" s="49">
        <f t="shared" si="24"/>
        <v>0</v>
      </c>
      <c r="AJ226" s="50">
        <f t="shared" si="31"/>
        <v>0</v>
      </c>
      <c r="AK226" s="51">
        <f t="shared" si="28"/>
        <v>0</v>
      </c>
      <c r="AL226" s="52">
        <f>AO226+AQ226-[2]Sheet1!$AH227</f>
        <v>0</v>
      </c>
      <c r="AM226" s="52">
        <f t="shared" si="30"/>
        <v>0</v>
      </c>
      <c r="AN226" s="51">
        <f t="shared" si="26"/>
        <v>0</v>
      </c>
      <c r="AO226" s="52"/>
      <c r="AP226" s="51" t="str">
        <f t="shared" si="27"/>
        <v/>
      </c>
      <c r="AQ226" s="52"/>
      <c r="AR226" s="28">
        <v>30</v>
      </c>
    </row>
    <row r="227" spans="27:44" ht="28.05" customHeight="1">
      <c r="AA227" s="47">
        <v>3313.2</v>
      </c>
      <c r="AB227" s="47" t="s">
        <v>52</v>
      </c>
      <c r="AC227" s="48" t="s">
        <v>41</v>
      </c>
      <c r="AE227" s="47"/>
      <c r="AF227" s="47" t="s">
        <v>51</v>
      </c>
      <c r="AG227" s="47">
        <v>750</v>
      </c>
      <c r="AH227" s="11">
        <f t="shared" si="23"/>
        <v>0</v>
      </c>
      <c r="AI227" s="49">
        <f t="shared" si="24"/>
        <v>0</v>
      </c>
      <c r="AJ227" s="50">
        <f t="shared" si="31"/>
        <v>0</v>
      </c>
      <c r="AK227" s="51">
        <f t="shared" si="28"/>
        <v>0</v>
      </c>
      <c r="AL227" s="52">
        <f>AO227+AQ227-[2]Sheet1!$AH228</f>
        <v>0</v>
      </c>
      <c r="AM227" s="52">
        <f t="shared" si="30"/>
        <v>0</v>
      </c>
      <c r="AN227" s="51">
        <f t="shared" si="26"/>
        <v>0</v>
      </c>
      <c r="AO227" s="52"/>
      <c r="AP227" s="51" t="str">
        <f t="shared" si="27"/>
        <v/>
      </c>
      <c r="AQ227" s="52"/>
      <c r="AR227" s="28">
        <v>8</v>
      </c>
    </row>
    <row r="228" spans="27:44" ht="28.05" customHeight="1">
      <c r="AA228" s="47">
        <v>3313.3</v>
      </c>
      <c r="AB228" s="47" t="s">
        <v>52</v>
      </c>
      <c r="AC228" s="48" t="s">
        <v>41</v>
      </c>
      <c r="AE228" s="47"/>
      <c r="AF228" s="47" t="s">
        <v>51</v>
      </c>
      <c r="AG228" s="47">
        <v>40</v>
      </c>
      <c r="AH228" s="11">
        <f t="shared" si="23"/>
        <v>0</v>
      </c>
      <c r="AI228" s="49">
        <f t="shared" si="24"/>
        <v>0</v>
      </c>
      <c r="AJ228" s="50">
        <f t="shared" si="31"/>
        <v>0</v>
      </c>
      <c r="AK228" s="51">
        <f t="shared" si="28"/>
        <v>0</v>
      </c>
      <c r="AL228" s="52">
        <f>AO228+AQ228-[2]Sheet1!$AH229</f>
        <v>0</v>
      </c>
      <c r="AM228" s="52">
        <f t="shared" si="30"/>
        <v>0</v>
      </c>
      <c r="AN228" s="51">
        <f t="shared" si="26"/>
        <v>0</v>
      </c>
      <c r="AO228" s="52"/>
      <c r="AP228" s="51" t="str">
        <f t="shared" si="27"/>
        <v/>
      </c>
      <c r="AQ228" s="52"/>
      <c r="AR228" s="28">
        <v>8</v>
      </c>
    </row>
    <row r="229" spans="27:44" ht="28.05" customHeight="1">
      <c r="AA229" s="47">
        <v>3314.1</v>
      </c>
      <c r="AB229" s="47" t="s">
        <v>53</v>
      </c>
      <c r="AC229" s="48" t="s">
        <v>41</v>
      </c>
      <c r="AE229" s="47"/>
      <c r="AF229" s="47" t="s">
        <v>51</v>
      </c>
      <c r="AG229" s="47">
        <v>150</v>
      </c>
      <c r="AH229" s="11">
        <f t="shared" si="23"/>
        <v>0</v>
      </c>
      <c r="AI229" s="49">
        <f t="shared" si="24"/>
        <v>0</v>
      </c>
      <c r="AJ229" s="50">
        <f t="shared" si="31"/>
        <v>0</v>
      </c>
      <c r="AK229" s="51">
        <f t="shared" si="28"/>
        <v>0</v>
      </c>
      <c r="AL229" s="52">
        <f>AO229+AQ229-[2]Sheet1!$AH230</f>
        <v>0</v>
      </c>
      <c r="AM229" s="52">
        <f t="shared" si="30"/>
        <v>0</v>
      </c>
      <c r="AN229" s="51">
        <f t="shared" si="26"/>
        <v>0</v>
      </c>
      <c r="AO229" s="52"/>
      <c r="AP229" s="51" t="str">
        <f t="shared" si="27"/>
        <v/>
      </c>
      <c r="AQ229" s="52"/>
      <c r="AR229" s="28">
        <v>30</v>
      </c>
    </row>
    <row r="230" spans="27:44" ht="28.05" customHeight="1">
      <c r="AA230" s="47">
        <v>3314.2</v>
      </c>
      <c r="AB230" s="47" t="s">
        <v>53</v>
      </c>
      <c r="AC230" s="48" t="s">
        <v>41</v>
      </c>
      <c r="AE230" s="47"/>
      <c r="AF230" s="47" t="s">
        <v>51</v>
      </c>
      <c r="AG230" s="47">
        <v>750</v>
      </c>
      <c r="AH230" s="11">
        <f t="shared" si="23"/>
        <v>0</v>
      </c>
      <c r="AI230" s="49">
        <f t="shared" si="24"/>
        <v>0</v>
      </c>
      <c r="AJ230" s="50">
        <f t="shared" si="31"/>
        <v>0</v>
      </c>
      <c r="AK230" s="51">
        <f t="shared" si="28"/>
        <v>0</v>
      </c>
      <c r="AL230" s="52">
        <f>AO230+AQ230-[2]Sheet1!$AH231</f>
        <v>0</v>
      </c>
      <c r="AM230" s="52">
        <f t="shared" si="30"/>
        <v>0</v>
      </c>
      <c r="AN230" s="51">
        <f t="shared" si="26"/>
        <v>0</v>
      </c>
      <c r="AO230" s="52"/>
      <c r="AP230" s="51" t="str">
        <f t="shared" si="27"/>
        <v/>
      </c>
      <c r="AQ230" s="52"/>
      <c r="AR230" s="28">
        <v>8</v>
      </c>
    </row>
    <row r="231" spans="27:44" ht="28.05" customHeight="1">
      <c r="AA231" s="47">
        <v>3314.3</v>
      </c>
      <c r="AB231" s="47" t="s">
        <v>53</v>
      </c>
      <c r="AC231" s="48" t="s">
        <v>41</v>
      </c>
      <c r="AE231" s="47"/>
      <c r="AF231" s="47" t="s">
        <v>51</v>
      </c>
      <c r="AG231" s="47">
        <v>40</v>
      </c>
      <c r="AH231" s="11">
        <f t="shared" si="23"/>
        <v>0</v>
      </c>
      <c r="AI231" s="49">
        <f t="shared" si="24"/>
        <v>0</v>
      </c>
      <c r="AJ231" s="50">
        <f t="shared" si="31"/>
        <v>0</v>
      </c>
      <c r="AK231" s="51">
        <f t="shared" si="28"/>
        <v>0</v>
      </c>
      <c r="AL231" s="52">
        <f>AO231+AQ231-[2]Sheet1!$AH232</f>
        <v>0</v>
      </c>
      <c r="AM231" s="52">
        <f t="shared" si="30"/>
        <v>0</v>
      </c>
      <c r="AN231" s="51">
        <f t="shared" si="26"/>
        <v>0</v>
      </c>
      <c r="AO231" s="52"/>
      <c r="AP231" s="51" t="str">
        <f t="shared" si="27"/>
        <v/>
      </c>
      <c r="AQ231" s="52"/>
      <c r="AR231" s="28">
        <v>8</v>
      </c>
    </row>
    <row r="232" spans="27:44" ht="28.05" customHeight="1">
      <c r="AA232" s="47">
        <v>3315.1</v>
      </c>
      <c r="AB232" s="47" t="s">
        <v>54</v>
      </c>
      <c r="AC232" s="48" t="s">
        <v>41</v>
      </c>
      <c r="AE232" s="47"/>
      <c r="AF232" s="47" t="s">
        <v>51</v>
      </c>
      <c r="AG232" s="47">
        <v>150</v>
      </c>
      <c r="AH232" s="11">
        <f t="shared" si="23"/>
        <v>0</v>
      </c>
      <c r="AI232" s="49">
        <f t="shared" si="24"/>
        <v>0</v>
      </c>
      <c r="AJ232" s="50">
        <f t="shared" si="31"/>
        <v>0</v>
      </c>
      <c r="AK232" s="51">
        <f t="shared" si="28"/>
        <v>0</v>
      </c>
      <c r="AL232" s="52">
        <f>AO232+AQ232-[2]Sheet1!$AH233</f>
        <v>0</v>
      </c>
      <c r="AM232" s="52">
        <f t="shared" si="30"/>
        <v>0</v>
      </c>
      <c r="AN232" s="51">
        <f t="shared" si="26"/>
        <v>0</v>
      </c>
      <c r="AO232" s="52"/>
      <c r="AP232" s="51" t="str">
        <f t="shared" si="27"/>
        <v/>
      </c>
      <c r="AQ232" s="52"/>
      <c r="AR232" s="28">
        <v>30</v>
      </c>
    </row>
    <row r="233" spans="27:44" ht="28.05" customHeight="1">
      <c r="AA233" s="47">
        <v>3315.2</v>
      </c>
      <c r="AB233" s="47" t="s">
        <v>54</v>
      </c>
      <c r="AC233" s="48" t="s">
        <v>41</v>
      </c>
      <c r="AE233" s="47"/>
      <c r="AF233" s="47" t="s">
        <v>51</v>
      </c>
      <c r="AG233" s="47">
        <v>750</v>
      </c>
      <c r="AH233" s="11">
        <f t="shared" si="23"/>
        <v>0</v>
      </c>
      <c r="AI233" s="49">
        <f t="shared" si="24"/>
        <v>0</v>
      </c>
      <c r="AJ233" s="50">
        <f t="shared" si="31"/>
        <v>0</v>
      </c>
      <c r="AK233" s="51">
        <f t="shared" si="28"/>
        <v>0</v>
      </c>
      <c r="AL233" s="52">
        <f>AO233+AQ233-[2]Sheet1!$AH234</f>
        <v>0</v>
      </c>
      <c r="AM233" s="52">
        <f t="shared" si="30"/>
        <v>0</v>
      </c>
      <c r="AN233" s="51">
        <f t="shared" si="26"/>
        <v>0</v>
      </c>
      <c r="AO233" s="52"/>
      <c r="AP233" s="51" t="str">
        <f t="shared" si="27"/>
        <v/>
      </c>
      <c r="AQ233" s="52"/>
      <c r="AR233" s="28">
        <v>8</v>
      </c>
    </row>
    <row r="234" spans="27:44" ht="28.05" customHeight="1">
      <c r="AA234" s="47">
        <v>3315.3</v>
      </c>
      <c r="AB234" s="47" t="s">
        <v>54</v>
      </c>
      <c r="AC234" s="48" t="s">
        <v>41</v>
      </c>
      <c r="AE234" s="47"/>
      <c r="AF234" s="47" t="s">
        <v>51</v>
      </c>
      <c r="AG234" s="47">
        <v>40</v>
      </c>
      <c r="AH234" s="11">
        <f t="shared" si="23"/>
        <v>0</v>
      </c>
      <c r="AI234" s="49">
        <f t="shared" si="24"/>
        <v>0</v>
      </c>
      <c r="AJ234" s="50">
        <f t="shared" si="31"/>
        <v>0</v>
      </c>
      <c r="AK234" s="51">
        <f t="shared" si="28"/>
        <v>0</v>
      </c>
      <c r="AL234" s="52">
        <f>AO234+AQ234-[2]Sheet1!$AH235</f>
        <v>0</v>
      </c>
      <c r="AM234" s="52">
        <f t="shared" si="30"/>
        <v>0</v>
      </c>
      <c r="AN234" s="51">
        <f t="shared" si="26"/>
        <v>0</v>
      </c>
      <c r="AO234" s="52"/>
      <c r="AP234" s="51" t="str">
        <f t="shared" si="27"/>
        <v/>
      </c>
      <c r="AQ234" s="52"/>
      <c r="AR234" s="28">
        <v>8</v>
      </c>
    </row>
    <row r="235" spans="27:44" ht="28.05" customHeight="1">
      <c r="AA235" s="47"/>
      <c r="AB235" s="47"/>
      <c r="AC235" s="48" t="s">
        <v>41</v>
      </c>
      <c r="AE235" s="47"/>
      <c r="AF235" s="47" t="s">
        <v>51</v>
      </c>
      <c r="AG235" s="47"/>
      <c r="AH235" s="11">
        <f t="shared" si="23"/>
        <v>0</v>
      </c>
      <c r="AI235" s="49">
        <f t="shared" si="24"/>
        <v>0</v>
      </c>
      <c r="AJ235" s="50">
        <f t="shared" si="31"/>
        <v>0</v>
      </c>
      <c r="AK235" s="51">
        <f t="shared" si="28"/>
        <v>0</v>
      </c>
      <c r="AL235" s="52">
        <f>AO235+AQ235-[2]Sheet1!$AH236</f>
        <v>0</v>
      </c>
      <c r="AM235" s="52">
        <f t="shared" si="30"/>
        <v>0</v>
      </c>
      <c r="AN235" s="51">
        <f t="shared" si="26"/>
        <v>0</v>
      </c>
      <c r="AO235" s="52"/>
      <c r="AP235" s="51" t="str">
        <f t="shared" si="27"/>
        <v/>
      </c>
      <c r="AQ235" s="52"/>
      <c r="AR235" s="28">
        <v>15</v>
      </c>
    </row>
    <row r="236" spans="27:44" ht="28.05" customHeight="1">
      <c r="AA236" s="47"/>
      <c r="AB236" s="47"/>
      <c r="AC236" s="48" t="s">
        <v>41</v>
      </c>
      <c r="AE236" s="47"/>
      <c r="AF236" s="47" t="s">
        <v>51</v>
      </c>
      <c r="AG236" s="47"/>
      <c r="AH236" s="11">
        <f t="shared" si="23"/>
        <v>0</v>
      </c>
      <c r="AI236" s="49">
        <f t="shared" si="24"/>
        <v>0</v>
      </c>
      <c r="AJ236" s="50">
        <f t="shared" si="31"/>
        <v>0</v>
      </c>
      <c r="AK236" s="51">
        <f t="shared" si="28"/>
        <v>0</v>
      </c>
      <c r="AL236" s="52">
        <f>AO236+AQ236-[2]Sheet1!$AH237</f>
        <v>0</v>
      </c>
      <c r="AM236" s="52">
        <f t="shared" si="30"/>
        <v>0</v>
      </c>
      <c r="AN236" s="51">
        <f t="shared" si="26"/>
        <v>0</v>
      </c>
      <c r="AO236" s="52"/>
      <c r="AP236" s="51" t="str">
        <f t="shared" si="27"/>
        <v/>
      </c>
      <c r="AQ236" s="52"/>
      <c r="AR236" s="28">
        <v>3</v>
      </c>
    </row>
    <row r="237" spans="27:44" ht="28.05" customHeight="1">
      <c r="AA237" s="47"/>
      <c r="AB237" s="47"/>
      <c r="AC237" s="48" t="s">
        <v>41</v>
      </c>
      <c r="AE237" s="47"/>
      <c r="AF237" s="47" t="s">
        <v>51</v>
      </c>
      <c r="AG237" s="47"/>
      <c r="AH237" s="11">
        <f t="shared" si="23"/>
        <v>0</v>
      </c>
      <c r="AI237" s="49">
        <f t="shared" si="24"/>
        <v>0</v>
      </c>
      <c r="AJ237" s="50">
        <f t="shared" si="31"/>
        <v>0</v>
      </c>
      <c r="AK237" s="51">
        <f t="shared" si="28"/>
        <v>0</v>
      </c>
      <c r="AL237" s="52">
        <f>AO237+AQ237-[2]Sheet1!$AH238</f>
        <v>0</v>
      </c>
      <c r="AM237" s="52">
        <f t="shared" si="30"/>
        <v>0</v>
      </c>
      <c r="AN237" s="51">
        <f t="shared" si="26"/>
        <v>0</v>
      </c>
      <c r="AO237" s="52"/>
      <c r="AP237" s="51" t="str">
        <f t="shared" si="27"/>
        <v/>
      </c>
      <c r="AQ237" s="52"/>
      <c r="AR237" s="28">
        <v>15</v>
      </c>
    </row>
    <row r="238" spans="27:44" ht="28.05" customHeight="1">
      <c r="AA238" s="47"/>
      <c r="AB238" s="47"/>
      <c r="AC238" s="48" t="s">
        <v>41</v>
      </c>
      <c r="AE238" s="47"/>
      <c r="AF238" s="47" t="s">
        <v>51</v>
      </c>
      <c r="AG238" s="47"/>
      <c r="AH238" s="11">
        <f t="shared" si="23"/>
        <v>0</v>
      </c>
      <c r="AI238" s="49">
        <f t="shared" si="24"/>
        <v>0</v>
      </c>
      <c r="AJ238" s="50">
        <f t="shared" si="31"/>
        <v>0</v>
      </c>
      <c r="AK238" s="51">
        <f t="shared" si="28"/>
        <v>0</v>
      </c>
      <c r="AL238" s="52">
        <f>AO238+AQ238-[2]Sheet1!$AH239</f>
        <v>0</v>
      </c>
      <c r="AM238" s="52">
        <f t="shared" si="30"/>
        <v>0</v>
      </c>
      <c r="AN238" s="51">
        <f t="shared" si="26"/>
        <v>0</v>
      </c>
      <c r="AO238" s="52"/>
      <c r="AP238" s="51" t="str">
        <f t="shared" si="27"/>
        <v/>
      </c>
      <c r="AQ238" s="52"/>
      <c r="AR238" s="28">
        <v>3</v>
      </c>
    </row>
    <row r="239" spans="27:44" ht="28.05" customHeight="1">
      <c r="AA239" s="47"/>
      <c r="AB239" s="47"/>
      <c r="AC239" s="48" t="s">
        <v>41</v>
      </c>
      <c r="AE239" s="47"/>
      <c r="AF239" s="47" t="s">
        <v>51</v>
      </c>
      <c r="AG239" s="47"/>
      <c r="AH239" s="11">
        <f t="shared" si="23"/>
        <v>0</v>
      </c>
      <c r="AI239" s="49">
        <f t="shared" si="24"/>
        <v>0</v>
      </c>
      <c r="AJ239" s="50">
        <f t="shared" si="31"/>
        <v>0</v>
      </c>
      <c r="AK239" s="51">
        <f t="shared" si="28"/>
        <v>0</v>
      </c>
      <c r="AL239" s="52">
        <f>AO239+AQ239-[2]Sheet1!$AH240</f>
        <v>0</v>
      </c>
      <c r="AM239" s="52">
        <f t="shared" si="30"/>
        <v>0</v>
      </c>
      <c r="AN239" s="51">
        <f t="shared" si="26"/>
        <v>0</v>
      </c>
      <c r="AO239" s="52"/>
      <c r="AP239" s="51" t="str">
        <f t="shared" si="27"/>
        <v/>
      </c>
      <c r="AQ239" s="52"/>
      <c r="AR239" s="28"/>
    </row>
    <row r="240" spans="27:44" ht="28.0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12">
        <f t="shared" si="23"/>
        <v>3</v>
      </c>
      <c r="AI240" s="55">
        <f t="shared" si="24"/>
        <v>0</v>
      </c>
      <c r="AJ240" s="56">
        <f>AH240-AI240</f>
        <v>3</v>
      </c>
      <c r="AK240" s="57">
        <f t="shared" si="28"/>
        <v>0.45</v>
      </c>
      <c r="AL240" s="58">
        <f>AO240+AQ240-[2]Sheet1!$AH241</f>
        <v>0</v>
      </c>
      <c r="AM240" s="58">
        <f t="shared" si="30"/>
        <v>-3</v>
      </c>
      <c r="AN240" s="57">
        <f t="shared" si="26"/>
        <v>0</v>
      </c>
      <c r="AO240" s="58"/>
      <c r="AP240" s="57">
        <f t="shared" si="27"/>
        <v>-0.45</v>
      </c>
      <c r="AQ240" s="58"/>
      <c r="AR240" s="28">
        <v>30</v>
      </c>
    </row>
    <row r="241" spans="27:44" ht="28.0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12">
        <f t="shared" si="23"/>
        <v>23</v>
      </c>
      <c r="AI241" s="55">
        <f t="shared" si="24"/>
        <v>0</v>
      </c>
      <c r="AJ241" s="56">
        <f t="shared" ref="AJ241:AJ264" si="32">AH241-AI241</f>
        <v>23</v>
      </c>
      <c r="AK241" s="57">
        <f>AH241*AG241/1000</f>
        <v>17.25</v>
      </c>
      <c r="AL241" s="58">
        <f>AO241+AQ241-[2]Sheet1!$AH242</f>
        <v>0</v>
      </c>
      <c r="AM241" s="58">
        <f t="shared" si="30"/>
        <v>-23</v>
      </c>
      <c r="AN241" s="57">
        <f t="shared" si="26"/>
        <v>0</v>
      </c>
      <c r="AO241" s="58"/>
      <c r="AP241" s="57">
        <f t="shared" si="27"/>
        <v>-17.25</v>
      </c>
      <c r="AQ241" s="58"/>
      <c r="AR241" s="28">
        <v>20</v>
      </c>
    </row>
    <row r="242" spans="27:44" ht="28.0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12">
        <f t="shared" si="23"/>
        <v>14</v>
      </c>
      <c r="AI242" s="55">
        <f t="shared" si="24"/>
        <v>0</v>
      </c>
      <c r="AJ242" s="56">
        <f t="shared" si="32"/>
        <v>14</v>
      </c>
      <c r="AK242" s="57">
        <f t="shared" ref="AK242:AK267" si="33">AH242*AG242/1000</f>
        <v>56</v>
      </c>
      <c r="AL242" s="58">
        <f>AO242+AQ242-[2]Sheet1!$AH243</f>
        <v>0</v>
      </c>
      <c r="AM242" s="58">
        <f t="shared" si="30"/>
        <v>-14</v>
      </c>
      <c r="AN242" s="57">
        <f t="shared" si="26"/>
        <v>0</v>
      </c>
      <c r="AO242" s="58"/>
      <c r="AP242" s="57">
        <f t="shared" si="27"/>
        <v>-56</v>
      </c>
      <c r="AQ242" s="58"/>
      <c r="AR242" s="28">
        <v>42</v>
      </c>
    </row>
    <row r="243" spans="27:44" ht="28.0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12">
        <f t="shared" si="23"/>
        <v>0</v>
      </c>
      <c r="AI243" s="55">
        <f t="shared" si="24"/>
        <v>0</v>
      </c>
      <c r="AJ243" s="56">
        <f t="shared" si="32"/>
        <v>0</v>
      </c>
      <c r="AK243" s="57">
        <f t="shared" si="33"/>
        <v>0</v>
      </c>
      <c r="AL243" s="58">
        <f>AO243+AQ243-[2]Sheet1!$AH244</f>
        <v>0</v>
      </c>
      <c r="AM243" s="58">
        <f t="shared" si="30"/>
        <v>0</v>
      </c>
      <c r="AN243" s="57">
        <f t="shared" si="26"/>
        <v>0</v>
      </c>
      <c r="AO243" s="58"/>
      <c r="AP243" s="57" t="str">
        <f t="shared" si="27"/>
        <v/>
      </c>
      <c r="AQ243" s="58"/>
      <c r="AR243" s="28">
        <v>20</v>
      </c>
    </row>
    <row r="244" spans="27:44" ht="28.0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12">
        <f t="shared" si="23"/>
        <v>0</v>
      </c>
      <c r="AI244" s="55">
        <f t="shared" si="24"/>
        <v>0</v>
      </c>
      <c r="AJ244" s="56">
        <f t="shared" si="32"/>
        <v>0</v>
      </c>
      <c r="AK244" s="57">
        <f t="shared" si="33"/>
        <v>0</v>
      </c>
      <c r="AL244" s="58">
        <f>AO244+AQ244-[2]Sheet1!$AH245</f>
        <v>0</v>
      </c>
      <c r="AM244" s="58">
        <f t="shared" si="30"/>
        <v>0</v>
      </c>
      <c r="AN244" s="57">
        <f t="shared" si="26"/>
        <v>0</v>
      </c>
      <c r="AO244" s="58"/>
      <c r="AP244" s="57" t="str">
        <f t="shared" si="27"/>
        <v/>
      </c>
      <c r="AQ244" s="58"/>
      <c r="AR244" s="28">
        <v>72</v>
      </c>
    </row>
    <row r="245" spans="27:44" ht="28.0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12">
        <f t="shared" si="23"/>
        <v>0</v>
      </c>
      <c r="AI245" s="55">
        <f t="shared" si="24"/>
        <v>0</v>
      </c>
      <c r="AJ245" s="56">
        <f t="shared" si="32"/>
        <v>0</v>
      </c>
      <c r="AK245" s="57">
        <f t="shared" si="33"/>
        <v>0</v>
      </c>
      <c r="AL245" s="58">
        <f>AO245+AQ245-[2]Sheet1!$AH246</f>
        <v>0</v>
      </c>
      <c r="AM245" s="58">
        <f t="shared" si="30"/>
        <v>0</v>
      </c>
      <c r="AN245" s="57">
        <f t="shared" si="26"/>
        <v>0</v>
      </c>
      <c r="AO245" s="58"/>
      <c r="AP245" s="57" t="str">
        <f t="shared" si="27"/>
        <v/>
      </c>
      <c r="AQ245" s="58"/>
      <c r="AR245" s="28">
        <v>30</v>
      </c>
    </row>
    <row r="246" spans="27:44" ht="28.0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12">
        <f t="shared" si="23"/>
        <v>0</v>
      </c>
      <c r="AI246" s="55">
        <f t="shared" si="24"/>
        <v>0</v>
      </c>
      <c r="AJ246" s="56">
        <f t="shared" si="32"/>
        <v>0</v>
      </c>
      <c r="AK246" s="57">
        <f t="shared" si="33"/>
        <v>0</v>
      </c>
      <c r="AL246" s="58">
        <f>AO246+AQ246-[2]Sheet1!$AH247</f>
        <v>0</v>
      </c>
      <c r="AM246" s="58">
        <f t="shared" si="30"/>
        <v>0</v>
      </c>
      <c r="AN246" s="57">
        <f t="shared" si="26"/>
        <v>0</v>
      </c>
      <c r="AO246" s="58"/>
      <c r="AP246" s="57" t="str">
        <f t="shared" si="27"/>
        <v/>
      </c>
      <c r="AQ246" s="58"/>
      <c r="AR246" s="28">
        <v>20</v>
      </c>
    </row>
    <row r="247" spans="27:44" ht="28.0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12">
        <f t="shared" si="23"/>
        <v>0</v>
      </c>
      <c r="AI247" s="55">
        <f t="shared" si="24"/>
        <v>0</v>
      </c>
      <c r="AJ247" s="56">
        <f t="shared" si="32"/>
        <v>0</v>
      </c>
      <c r="AK247" s="57">
        <f t="shared" si="33"/>
        <v>0</v>
      </c>
      <c r="AL247" s="58">
        <f>AO247+AQ247-[2]Sheet1!$AH248</f>
        <v>0</v>
      </c>
      <c r="AM247" s="58">
        <f t="shared" si="30"/>
        <v>0</v>
      </c>
      <c r="AN247" s="57">
        <f t="shared" si="26"/>
        <v>0</v>
      </c>
      <c r="AO247" s="58"/>
      <c r="AP247" s="57" t="str">
        <f t="shared" si="27"/>
        <v/>
      </c>
      <c r="AQ247" s="58"/>
      <c r="AR247" s="28">
        <v>42</v>
      </c>
    </row>
    <row r="248" spans="27:44" ht="28.05" customHeight="1">
      <c r="AA248" s="53"/>
      <c r="AB248" s="59"/>
      <c r="AC248" s="54" t="s">
        <v>41</v>
      </c>
      <c r="AE248" s="53"/>
      <c r="AF248" s="53" t="s">
        <v>56</v>
      </c>
      <c r="AG248" s="53">
        <v>150</v>
      </c>
      <c r="AH248" s="12">
        <f t="shared" si="23"/>
        <v>0</v>
      </c>
      <c r="AI248" s="55">
        <f t="shared" si="24"/>
        <v>0</v>
      </c>
      <c r="AJ248" s="56">
        <f t="shared" si="32"/>
        <v>0</v>
      </c>
      <c r="AK248" s="57">
        <f t="shared" si="33"/>
        <v>0</v>
      </c>
      <c r="AL248" s="58">
        <f>AO248+AQ248-[2]Sheet1!$AH249</f>
        <v>0</v>
      </c>
      <c r="AM248" s="58">
        <f t="shared" si="30"/>
        <v>0</v>
      </c>
      <c r="AN248" s="57">
        <f t="shared" si="26"/>
        <v>0</v>
      </c>
      <c r="AO248" s="58"/>
      <c r="AP248" s="57" t="str">
        <f t="shared" si="27"/>
        <v/>
      </c>
      <c r="AQ248" s="58"/>
      <c r="AR248" s="28">
        <v>30</v>
      </c>
    </row>
    <row r="249" spans="27:44" ht="28.05" customHeight="1">
      <c r="AA249" s="53"/>
      <c r="AB249" s="59"/>
      <c r="AC249" s="54" t="s">
        <v>41</v>
      </c>
      <c r="AE249" s="53"/>
      <c r="AF249" s="53" t="s">
        <v>56</v>
      </c>
      <c r="AG249" s="53">
        <v>750</v>
      </c>
      <c r="AH249" s="12">
        <f t="shared" si="23"/>
        <v>0</v>
      </c>
      <c r="AI249" s="55">
        <f t="shared" si="24"/>
        <v>0</v>
      </c>
      <c r="AJ249" s="56">
        <f t="shared" si="32"/>
        <v>0</v>
      </c>
      <c r="AK249" s="57">
        <f t="shared" si="33"/>
        <v>0</v>
      </c>
      <c r="AL249" s="58">
        <f>AO249+AQ249-[2]Sheet1!$AH250</f>
        <v>0</v>
      </c>
      <c r="AM249" s="58">
        <f t="shared" si="30"/>
        <v>0</v>
      </c>
      <c r="AN249" s="57">
        <f t="shared" si="26"/>
        <v>0</v>
      </c>
      <c r="AO249" s="58"/>
      <c r="AP249" s="57" t="str">
        <f t="shared" si="27"/>
        <v/>
      </c>
      <c r="AQ249" s="58"/>
      <c r="AR249" s="28">
        <v>20</v>
      </c>
    </row>
    <row r="250" spans="27:44" ht="28.05" customHeight="1">
      <c r="AA250" s="53"/>
      <c r="AB250" s="59"/>
      <c r="AC250" s="54" t="s">
        <v>41</v>
      </c>
      <c r="AE250" s="53"/>
      <c r="AF250" s="53" t="s">
        <v>56</v>
      </c>
      <c r="AG250" s="53">
        <v>4000</v>
      </c>
      <c r="AH250" s="12">
        <f t="shared" si="23"/>
        <v>0</v>
      </c>
      <c r="AI250" s="55">
        <f t="shared" si="24"/>
        <v>0</v>
      </c>
      <c r="AJ250" s="56">
        <f t="shared" si="32"/>
        <v>0</v>
      </c>
      <c r="AK250" s="57">
        <f t="shared" si="33"/>
        <v>0</v>
      </c>
      <c r="AL250" s="58">
        <f>AO250+AQ250-[2]Sheet1!$AH251</f>
        <v>0</v>
      </c>
      <c r="AM250" s="58">
        <f t="shared" si="30"/>
        <v>0</v>
      </c>
      <c r="AN250" s="57">
        <f t="shared" si="26"/>
        <v>0</v>
      </c>
      <c r="AO250" s="58"/>
      <c r="AP250" s="57" t="str">
        <f t="shared" si="27"/>
        <v/>
      </c>
      <c r="AQ250" s="58"/>
      <c r="AR250" s="28">
        <v>42</v>
      </c>
    </row>
    <row r="251" spans="27:44" ht="28.05" customHeight="1">
      <c r="AA251" s="53">
        <v>5511.1</v>
      </c>
      <c r="AB251" s="59" t="s">
        <v>59</v>
      </c>
      <c r="AC251" s="54" t="s">
        <v>41</v>
      </c>
      <c r="AE251" s="53"/>
      <c r="AF251" s="53" t="s">
        <v>56</v>
      </c>
      <c r="AG251" s="53">
        <v>150</v>
      </c>
      <c r="AH251" s="12">
        <f t="shared" si="23"/>
        <v>0</v>
      </c>
      <c r="AI251" s="55">
        <f t="shared" si="24"/>
        <v>0</v>
      </c>
      <c r="AJ251" s="56">
        <f t="shared" si="32"/>
        <v>0</v>
      </c>
      <c r="AK251" s="57">
        <f t="shared" si="33"/>
        <v>0</v>
      </c>
      <c r="AL251" s="58">
        <f>AO251+AQ251-[2]Sheet1!$AH252</f>
        <v>0</v>
      </c>
      <c r="AM251" s="58">
        <f t="shared" si="30"/>
        <v>0</v>
      </c>
      <c r="AN251" s="57">
        <f t="shared" si="26"/>
        <v>0</v>
      </c>
      <c r="AO251" s="58"/>
      <c r="AP251" s="57" t="str">
        <f t="shared" si="27"/>
        <v/>
      </c>
      <c r="AQ251" s="58"/>
      <c r="AR251" s="28">
        <v>20</v>
      </c>
    </row>
    <row r="252" spans="27:44" ht="28.05" customHeight="1">
      <c r="AA252" s="53">
        <v>5511.2</v>
      </c>
      <c r="AB252" s="59" t="s">
        <v>59</v>
      </c>
      <c r="AC252" s="54" t="s">
        <v>41</v>
      </c>
      <c r="AE252" s="53"/>
      <c r="AF252" s="53" t="s">
        <v>56</v>
      </c>
      <c r="AG252" s="53">
        <v>750</v>
      </c>
      <c r="AH252" s="12">
        <f t="shared" si="23"/>
        <v>0</v>
      </c>
      <c r="AI252" s="55">
        <f t="shared" si="24"/>
        <v>0</v>
      </c>
      <c r="AJ252" s="56">
        <f t="shared" si="32"/>
        <v>0</v>
      </c>
      <c r="AK252" s="57">
        <f t="shared" si="33"/>
        <v>0</v>
      </c>
      <c r="AL252" s="58">
        <f>AO252+AQ252-[2]Sheet1!$AH253</f>
        <v>0</v>
      </c>
      <c r="AM252" s="58">
        <f t="shared" si="30"/>
        <v>0</v>
      </c>
      <c r="AN252" s="57">
        <f t="shared" si="26"/>
        <v>0</v>
      </c>
      <c r="AO252" s="58"/>
      <c r="AP252" s="57" t="str">
        <f t="shared" si="27"/>
        <v/>
      </c>
      <c r="AQ252" s="58"/>
      <c r="AR252" s="28">
        <v>36</v>
      </c>
    </row>
    <row r="253" spans="27:44" ht="28.05" customHeight="1">
      <c r="AA253" s="53">
        <v>5511.11</v>
      </c>
      <c r="AB253" s="59" t="s">
        <v>60</v>
      </c>
      <c r="AC253" s="54" t="s">
        <v>41</v>
      </c>
      <c r="AE253" s="53"/>
      <c r="AF253" s="53" t="s">
        <v>56</v>
      </c>
      <c r="AG253" s="53">
        <v>150</v>
      </c>
      <c r="AH253" s="12">
        <f t="shared" si="23"/>
        <v>0</v>
      </c>
      <c r="AI253" s="55">
        <f t="shared" si="24"/>
        <v>0</v>
      </c>
      <c r="AJ253" s="56">
        <f t="shared" si="32"/>
        <v>0</v>
      </c>
      <c r="AK253" s="57">
        <f t="shared" si="33"/>
        <v>0</v>
      </c>
      <c r="AL253" s="58">
        <f>AO253+AQ253-[2]Sheet1!$AH254</f>
        <v>0</v>
      </c>
      <c r="AM253" s="58">
        <f t="shared" si="30"/>
        <v>0</v>
      </c>
      <c r="AN253" s="57">
        <f t="shared" si="26"/>
        <v>0</v>
      </c>
      <c r="AO253" s="58"/>
      <c r="AP253" s="57" t="str">
        <f t="shared" si="27"/>
        <v/>
      </c>
      <c r="AQ253" s="58"/>
      <c r="AR253" s="28">
        <v>20</v>
      </c>
    </row>
    <row r="254" spans="27:44" ht="28.05" customHeight="1">
      <c r="AA254" s="53">
        <v>5511.22</v>
      </c>
      <c r="AB254" s="59" t="s">
        <v>61</v>
      </c>
      <c r="AC254" s="54" t="s">
        <v>41</v>
      </c>
      <c r="AE254" s="53"/>
      <c r="AF254" s="53" t="s">
        <v>56</v>
      </c>
      <c r="AG254" s="53">
        <v>750</v>
      </c>
      <c r="AH254" s="12">
        <f t="shared" si="23"/>
        <v>0</v>
      </c>
      <c r="AI254" s="55">
        <f t="shared" si="24"/>
        <v>0</v>
      </c>
      <c r="AJ254" s="56">
        <f t="shared" si="32"/>
        <v>0</v>
      </c>
      <c r="AK254" s="57">
        <f t="shared" si="33"/>
        <v>0</v>
      </c>
      <c r="AL254" s="58">
        <f>AO254+AQ254-[2]Sheet1!$AH255</f>
        <v>0</v>
      </c>
      <c r="AM254" s="58">
        <f t="shared" si="30"/>
        <v>0</v>
      </c>
      <c r="AN254" s="57">
        <f t="shared" si="26"/>
        <v>0</v>
      </c>
      <c r="AO254" s="58"/>
      <c r="AP254" s="57" t="str">
        <f t="shared" si="27"/>
        <v/>
      </c>
      <c r="AQ254" s="58"/>
      <c r="AR254" s="28">
        <v>36</v>
      </c>
    </row>
    <row r="255" spans="27:44" ht="28.05" customHeight="1">
      <c r="AA255" s="53">
        <v>5513.1</v>
      </c>
      <c r="AB255" s="59" t="s">
        <v>62</v>
      </c>
      <c r="AC255" s="54" t="s">
        <v>41</v>
      </c>
      <c r="AE255" s="53"/>
      <c r="AF255" s="53" t="s">
        <v>56</v>
      </c>
      <c r="AG255" s="53">
        <v>150</v>
      </c>
      <c r="AH255" s="12">
        <f t="shared" si="23"/>
        <v>0</v>
      </c>
      <c r="AI255" s="55">
        <f t="shared" si="24"/>
        <v>0</v>
      </c>
      <c r="AJ255" s="56">
        <f t="shared" si="32"/>
        <v>0</v>
      </c>
      <c r="AK255" s="57">
        <f t="shared" si="33"/>
        <v>0</v>
      </c>
      <c r="AL255" s="58">
        <f>AO255+AQ255-[2]Sheet1!$AH256</f>
        <v>0</v>
      </c>
      <c r="AM255" s="58">
        <f t="shared" si="30"/>
        <v>0</v>
      </c>
      <c r="AN255" s="57">
        <f t="shared" si="26"/>
        <v>0</v>
      </c>
      <c r="AO255" s="58"/>
      <c r="AP255" s="57" t="str">
        <f t="shared" si="27"/>
        <v/>
      </c>
      <c r="AQ255" s="58"/>
      <c r="AR255" s="28">
        <v>20</v>
      </c>
    </row>
    <row r="256" spans="27:44" ht="28.05" customHeight="1">
      <c r="AA256" s="53">
        <v>5513.2</v>
      </c>
      <c r="AB256" s="59" t="s">
        <v>62</v>
      </c>
      <c r="AC256" s="54" t="s">
        <v>41</v>
      </c>
      <c r="AE256" s="53"/>
      <c r="AF256" s="53" t="s">
        <v>56</v>
      </c>
      <c r="AG256" s="53">
        <v>750</v>
      </c>
      <c r="AH256" s="12">
        <f t="shared" si="23"/>
        <v>0</v>
      </c>
      <c r="AI256" s="55">
        <f t="shared" si="24"/>
        <v>0</v>
      </c>
      <c r="AJ256" s="56">
        <f t="shared" si="32"/>
        <v>0</v>
      </c>
      <c r="AK256" s="57">
        <f t="shared" si="33"/>
        <v>0</v>
      </c>
      <c r="AL256" s="58">
        <f>AO256+AQ256-[2]Sheet1!$AH257</f>
        <v>0</v>
      </c>
      <c r="AM256" s="58">
        <f t="shared" si="30"/>
        <v>0</v>
      </c>
      <c r="AN256" s="57">
        <f t="shared" si="26"/>
        <v>0</v>
      </c>
      <c r="AO256" s="58"/>
      <c r="AP256" s="57" t="str">
        <f t="shared" si="27"/>
        <v/>
      </c>
      <c r="AQ256" s="58"/>
      <c r="AR256" s="28">
        <v>36</v>
      </c>
    </row>
    <row r="257" spans="27:44" ht="28.05" customHeight="1">
      <c r="AA257" s="53">
        <v>5517.1</v>
      </c>
      <c r="AB257" s="59" t="s">
        <v>63</v>
      </c>
      <c r="AC257" s="54" t="s">
        <v>41</v>
      </c>
      <c r="AE257" s="53"/>
      <c r="AF257" s="53" t="s">
        <v>56</v>
      </c>
      <c r="AG257" s="53">
        <v>150</v>
      </c>
      <c r="AH257" s="12">
        <f t="shared" si="23"/>
        <v>0</v>
      </c>
      <c r="AI257" s="55">
        <f t="shared" si="24"/>
        <v>0</v>
      </c>
      <c r="AJ257" s="56">
        <f t="shared" si="32"/>
        <v>0</v>
      </c>
      <c r="AK257" s="57">
        <f t="shared" si="33"/>
        <v>0</v>
      </c>
      <c r="AL257" s="58">
        <f>AO257+AQ257-[2]Sheet1!$AH258</f>
        <v>0</v>
      </c>
      <c r="AM257" s="58">
        <f t="shared" si="30"/>
        <v>0</v>
      </c>
      <c r="AN257" s="57">
        <f t="shared" si="26"/>
        <v>0</v>
      </c>
      <c r="AO257" s="58"/>
      <c r="AP257" s="57" t="str">
        <f t="shared" si="27"/>
        <v/>
      </c>
      <c r="AQ257" s="58"/>
      <c r="AR257" s="28">
        <v>20</v>
      </c>
    </row>
    <row r="258" spans="27:44" ht="28.05" customHeight="1">
      <c r="AA258" s="53">
        <v>5517.2</v>
      </c>
      <c r="AB258" s="59" t="s">
        <v>63</v>
      </c>
      <c r="AC258" s="54" t="s">
        <v>41</v>
      </c>
      <c r="AE258" s="53"/>
      <c r="AF258" s="53" t="s">
        <v>56</v>
      </c>
      <c r="AG258" s="53">
        <v>750</v>
      </c>
      <c r="AH258" s="12">
        <f t="shared" si="23"/>
        <v>0</v>
      </c>
      <c r="AI258" s="55">
        <f t="shared" si="24"/>
        <v>0</v>
      </c>
      <c r="AJ258" s="56">
        <f t="shared" si="32"/>
        <v>0</v>
      </c>
      <c r="AK258" s="57">
        <f t="shared" si="33"/>
        <v>0</v>
      </c>
      <c r="AL258" s="58">
        <f>AO258+AQ258-[2]Sheet1!$AH259</f>
        <v>0</v>
      </c>
      <c r="AM258" s="58">
        <f t="shared" si="30"/>
        <v>0</v>
      </c>
      <c r="AN258" s="57">
        <f t="shared" si="26"/>
        <v>0</v>
      </c>
      <c r="AO258" s="58"/>
      <c r="AP258" s="57" t="str">
        <f t="shared" si="27"/>
        <v/>
      </c>
      <c r="AQ258" s="58"/>
      <c r="AR258" s="28">
        <v>36</v>
      </c>
    </row>
    <row r="259" spans="27:44" ht="28.05" customHeight="1">
      <c r="AA259" s="53">
        <v>5518.1</v>
      </c>
      <c r="AB259" s="59" t="s">
        <v>64</v>
      </c>
      <c r="AC259" s="54" t="s">
        <v>41</v>
      </c>
      <c r="AE259" s="53"/>
      <c r="AF259" s="53" t="s">
        <v>56</v>
      </c>
      <c r="AG259" s="53">
        <v>150</v>
      </c>
      <c r="AH259" s="12">
        <f t="shared" si="23"/>
        <v>0</v>
      </c>
      <c r="AI259" s="55">
        <f t="shared" si="24"/>
        <v>0</v>
      </c>
      <c r="AJ259" s="56">
        <f t="shared" si="32"/>
        <v>0</v>
      </c>
      <c r="AK259" s="57">
        <f t="shared" si="33"/>
        <v>0</v>
      </c>
      <c r="AL259" s="58">
        <f>AO259+AQ259-[2]Sheet1!$AH260</f>
        <v>0</v>
      </c>
      <c r="AM259" s="58">
        <f t="shared" si="30"/>
        <v>0</v>
      </c>
      <c r="AN259" s="57">
        <f t="shared" si="26"/>
        <v>0</v>
      </c>
      <c r="AO259" s="58"/>
      <c r="AP259" s="57" t="str">
        <f t="shared" si="27"/>
        <v/>
      </c>
      <c r="AQ259" s="58"/>
      <c r="AR259" s="28">
        <v>20</v>
      </c>
    </row>
    <row r="260" spans="27:44" ht="28.05" customHeight="1">
      <c r="AA260" s="53">
        <v>5518.2</v>
      </c>
      <c r="AB260" s="59" t="s">
        <v>64</v>
      </c>
      <c r="AC260" s="54" t="s">
        <v>41</v>
      </c>
      <c r="AE260" s="53"/>
      <c r="AF260" s="53" t="s">
        <v>56</v>
      </c>
      <c r="AG260" s="53">
        <v>750</v>
      </c>
      <c r="AH260" s="12">
        <f t="shared" si="23"/>
        <v>0</v>
      </c>
      <c r="AI260" s="55">
        <f t="shared" si="24"/>
        <v>0</v>
      </c>
      <c r="AJ260" s="56">
        <f t="shared" si="32"/>
        <v>0</v>
      </c>
      <c r="AK260" s="57">
        <f t="shared" si="33"/>
        <v>0</v>
      </c>
      <c r="AL260" s="58">
        <f>AO260+AQ260-[2]Sheet1!$AH261</f>
        <v>0</v>
      </c>
      <c r="AM260" s="58">
        <f t="shared" si="30"/>
        <v>0</v>
      </c>
      <c r="AN260" s="57">
        <f t="shared" si="26"/>
        <v>0</v>
      </c>
      <c r="AO260" s="58"/>
      <c r="AP260" s="57" t="str">
        <f t="shared" si="27"/>
        <v/>
      </c>
      <c r="AQ260" s="58"/>
      <c r="AR260" s="28">
        <v>15</v>
      </c>
    </row>
    <row r="261" spans="27:44" ht="28.05" customHeight="1">
      <c r="AA261" s="53">
        <v>5518.3</v>
      </c>
      <c r="AB261" s="59" t="s">
        <v>64</v>
      </c>
      <c r="AC261" s="54" t="s">
        <v>41</v>
      </c>
      <c r="AE261" s="53"/>
      <c r="AF261" s="53" t="s">
        <v>56</v>
      </c>
      <c r="AG261" s="53">
        <v>4000</v>
      </c>
      <c r="AH261" s="12">
        <f t="shared" si="23"/>
        <v>0</v>
      </c>
      <c r="AI261" s="55">
        <f t="shared" si="24"/>
        <v>0</v>
      </c>
      <c r="AJ261" s="56">
        <f t="shared" si="32"/>
        <v>0</v>
      </c>
      <c r="AK261" s="57">
        <f t="shared" si="33"/>
        <v>0</v>
      </c>
      <c r="AL261" s="58">
        <f>AO261+AQ261-[2]Sheet1!$AH262</f>
        <v>0</v>
      </c>
      <c r="AM261" s="58">
        <f t="shared" si="30"/>
        <v>0</v>
      </c>
      <c r="AN261" s="57">
        <f t="shared" si="26"/>
        <v>0</v>
      </c>
      <c r="AO261" s="58"/>
      <c r="AP261" s="57" t="str">
        <f t="shared" si="27"/>
        <v/>
      </c>
      <c r="AQ261" s="58"/>
      <c r="AR261" s="28">
        <v>42</v>
      </c>
    </row>
    <row r="262" spans="27:44" ht="28.05" customHeight="1">
      <c r="AA262" s="53">
        <v>5516.1</v>
      </c>
      <c r="AB262" s="59" t="s">
        <v>65</v>
      </c>
      <c r="AC262" s="54" t="s">
        <v>41</v>
      </c>
      <c r="AE262" s="53"/>
      <c r="AF262" s="53" t="s">
        <v>56</v>
      </c>
      <c r="AG262" s="53">
        <v>150</v>
      </c>
      <c r="AH262" s="12">
        <f t="shared" si="23"/>
        <v>0</v>
      </c>
      <c r="AI262" s="55">
        <f t="shared" si="24"/>
        <v>0</v>
      </c>
      <c r="AJ262" s="56">
        <f t="shared" si="32"/>
        <v>0</v>
      </c>
      <c r="AK262" s="57">
        <f t="shared" si="33"/>
        <v>0</v>
      </c>
      <c r="AL262" s="58">
        <f>AO262+AQ262-[2]Sheet1!$AH263</f>
        <v>0</v>
      </c>
      <c r="AM262" s="58">
        <f t="shared" si="30"/>
        <v>0</v>
      </c>
      <c r="AN262" s="57">
        <f t="shared" si="26"/>
        <v>0</v>
      </c>
      <c r="AO262" s="58"/>
      <c r="AP262" s="57" t="str">
        <f t="shared" si="27"/>
        <v/>
      </c>
      <c r="AQ262" s="58"/>
      <c r="AR262" s="28">
        <v>15</v>
      </c>
    </row>
    <row r="263" spans="27:44" ht="28.05" customHeight="1">
      <c r="AA263" s="53">
        <v>5516.2</v>
      </c>
      <c r="AB263" s="59" t="s">
        <v>65</v>
      </c>
      <c r="AC263" s="54" t="s">
        <v>41</v>
      </c>
      <c r="AE263" s="53"/>
      <c r="AF263" s="53" t="s">
        <v>56</v>
      </c>
      <c r="AG263" s="53">
        <v>750</v>
      </c>
      <c r="AH263" s="12">
        <f t="shared" si="23"/>
        <v>0</v>
      </c>
      <c r="AI263" s="55">
        <f t="shared" si="24"/>
        <v>0</v>
      </c>
      <c r="AJ263" s="56">
        <f t="shared" si="32"/>
        <v>0</v>
      </c>
      <c r="AK263" s="57">
        <f t="shared" si="33"/>
        <v>0</v>
      </c>
      <c r="AL263" s="58">
        <f>AO263+AQ263-[2]Sheet1!$AH264</f>
        <v>0</v>
      </c>
      <c r="AM263" s="58">
        <f t="shared" si="30"/>
        <v>0</v>
      </c>
      <c r="AN263" s="57">
        <f t="shared" si="26"/>
        <v>0</v>
      </c>
      <c r="AO263" s="58"/>
      <c r="AP263" s="57" t="str">
        <f t="shared" si="27"/>
        <v/>
      </c>
      <c r="AQ263" s="58"/>
      <c r="AR263" s="28">
        <v>10</v>
      </c>
    </row>
    <row r="264" spans="27:44" ht="28.05" customHeight="1">
      <c r="AA264" s="53">
        <v>5516.3</v>
      </c>
      <c r="AB264" s="59" t="s">
        <v>65</v>
      </c>
      <c r="AC264" s="54" t="s">
        <v>41</v>
      </c>
      <c r="AE264" s="53"/>
      <c r="AF264" s="53" t="s">
        <v>56</v>
      </c>
      <c r="AG264" s="53">
        <v>4000</v>
      </c>
      <c r="AH264" s="12">
        <f t="shared" si="23"/>
        <v>0</v>
      </c>
      <c r="AI264" s="55">
        <f t="shared" si="24"/>
        <v>0</v>
      </c>
      <c r="AJ264" s="56">
        <f t="shared" si="32"/>
        <v>0</v>
      </c>
      <c r="AK264" s="57">
        <f t="shared" si="33"/>
        <v>0</v>
      </c>
      <c r="AL264" s="58">
        <f>AO264+AQ264-[2]Sheet1!$AH265</f>
        <v>0</v>
      </c>
      <c r="AM264" s="58">
        <f t="shared" si="30"/>
        <v>0</v>
      </c>
      <c r="AN264" s="57">
        <f t="shared" si="26"/>
        <v>0</v>
      </c>
      <c r="AO264" s="58"/>
      <c r="AP264" s="57" t="str">
        <f t="shared" si="27"/>
        <v/>
      </c>
      <c r="AQ264" s="58"/>
      <c r="AR264" s="28">
        <v>28</v>
      </c>
    </row>
    <row r="265" spans="27:44" ht="28.05" customHeight="1">
      <c r="AA265" s="60">
        <v>8800</v>
      </c>
      <c r="AB265" s="60" t="s">
        <v>66</v>
      </c>
      <c r="AC265" s="61" t="s">
        <v>67</v>
      </c>
      <c r="AE265" s="60" t="s">
        <v>68</v>
      </c>
      <c r="AF265" s="60" t="s">
        <v>69</v>
      </c>
      <c r="AG265" s="60" t="s">
        <v>70</v>
      </c>
      <c r="AH265" s="13">
        <f t="shared" si="23"/>
        <v>0</v>
      </c>
      <c r="AI265" s="60">
        <f t="shared" si="24"/>
        <v>0</v>
      </c>
      <c r="AJ265" s="60"/>
      <c r="AK265" s="62" t="e">
        <f t="shared" si="33"/>
        <v>#VALUE!</v>
      </c>
      <c r="AL265" s="62">
        <f>AO265+AQ265-[2]Sheet1!$AH266</f>
        <v>0</v>
      </c>
      <c r="AM265" s="62">
        <f t="shared" si="30"/>
        <v>0</v>
      </c>
      <c r="AN265" s="62" t="e">
        <f t="shared" si="26"/>
        <v>#VALUE!</v>
      </c>
      <c r="AO265" s="63"/>
      <c r="AP265" s="62" t="str">
        <f t="shared" si="27"/>
        <v/>
      </c>
      <c r="AQ265" s="63"/>
    </row>
    <row r="266" spans="27:44" ht="28.05" customHeight="1">
      <c r="AA266" s="60">
        <v>8810</v>
      </c>
      <c r="AB266" s="60" t="s">
        <v>71</v>
      </c>
      <c r="AC266" s="61" t="s">
        <v>67</v>
      </c>
      <c r="AE266" s="60" t="s">
        <v>68</v>
      </c>
      <c r="AF266" s="60" t="s">
        <v>72</v>
      </c>
      <c r="AG266" s="60" t="s">
        <v>70</v>
      </c>
      <c r="AH266" s="13">
        <f t="shared" si="23"/>
        <v>0</v>
      </c>
      <c r="AI266" s="60">
        <f t="shared" si="24"/>
        <v>0</v>
      </c>
      <c r="AJ266" s="60"/>
      <c r="AK266" s="62" t="e">
        <f t="shared" si="33"/>
        <v>#VALUE!</v>
      </c>
      <c r="AL266" s="62">
        <f>AO266+AQ266-[2]Sheet1!$AH267</f>
        <v>0</v>
      </c>
      <c r="AM266" s="62">
        <f t="shared" si="30"/>
        <v>0</v>
      </c>
      <c r="AN266" s="62" t="e">
        <f t="shared" si="26"/>
        <v>#VALUE!</v>
      </c>
      <c r="AO266" s="63"/>
      <c r="AP266" s="62" t="str">
        <f t="shared" si="27"/>
        <v/>
      </c>
      <c r="AQ266" s="63"/>
    </row>
    <row r="267" spans="27:44" ht="28.05" customHeight="1">
      <c r="AA267" s="60">
        <v>8820</v>
      </c>
      <c r="AB267" s="60" t="s">
        <v>73</v>
      </c>
      <c r="AC267" s="61" t="s">
        <v>67</v>
      </c>
      <c r="AE267" s="60" t="s">
        <v>68</v>
      </c>
      <c r="AF267" s="60" t="s">
        <v>72</v>
      </c>
      <c r="AG267" s="60" t="s">
        <v>70</v>
      </c>
      <c r="AH267" s="13">
        <f t="shared" ref="AH267" si="34">SUMIF(O:O,AA267,P:P)</f>
        <v>0</v>
      </c>
      <c r="AI267" s="60">
        <f t="shared" ref="AI267" si="35">SUMIF(O:O,AA267,V:V)</f>
        <v>0</v>
      </c>
      <c r="AJ267" s="60"/>
      <c r="AK267" s="62" t="e">
        <f t="shared" si="33"/>
        <v>#VALUE!</v>
      </c>
      <c r="AL267" s="62">
        <f>AO267+AQ267-[2]Sheet1!$AH268</f>
        <v>0</v>
      </c>
      <c r="AM267" s="62">
        <f t="shared" si="30"/>
        <v>0</v>
      </c>
      <c r="AN267" s="62" t="e">
        <f t="shared" si="26"/>
        <v>#VALUE!</v>
      </c>
      <c r="AO267" s="63"/>
      <c r="AP267" s="62" t="str">
        <f t="shared" si="27"/>
        <v/>
      </c>
      <c r="AQ267" s="63"/>
    </row>
  </sheetData>
  <protectedRanges>
    <protectedRange algorithmName="SHA-512" hashValue="jjrV5Hy6JwvVqOO7tKoZVoRg7rpBcjqvT96GSIFiDncBaImziwFUF2JC6d0rT0SfgZv+eJ/5g2VdqSB7bdW0mg==" saltValue="0Igh3j97EZBwjtfDd8U1wg==" spinCount="100000" sqref="W2:W19 W24:W200" name="باقیمانده_5_1"/>
    <protectedRange algorithmName="SHA-512" hashValue="f5WsBkExWTs/LKakVBbNBXjGjwaAPcOxHhJFt4MnEAAY0TgGUtLBwc6BQDnps5THm9Gccqda3SWXIrg2Z9o+GA==" saltValue="9EXh0tvvNrwpkDbSuYJ+Uw==" spinCount="100000" sqref="V2:V19 V24:V200" name="تعداد ارسال شده_4_1"/>
    <protectedRange algorithmName="SHA-512" hashValue="jjrV5Hy6JwvVqOO7tKoZVoRg7rpBcjqvT96GSIFiDncBaImziwFUF2JC6d0rT0SfgZv+eJ/5g2VdqSB7bdW0mg==" saltValue="0Igh3j97EZBwjtfDd8U1wg==" spinCount="100000" sqref="W20:W21" name="باقیمانده_5_1_1"/>
    <protectedRange algorithmName="SHA-512" hashValue="f5WsBkExWTs/LKakVBbNBXjGjwaAPcOxHhJFt4MnEAAY0TgGUtLBwc6BQDnps5THm9Gccqda3SWXIrg2Z9o+GA==" saltValue="9EXh0tvvNrwpkDbSuYJ+Uw==" spinCount="100000" sqref="V20:V21" name="تعداد ارسال شده_4_1_1"/>
    <protectedRange algorithmName="SHA-512" hashValue="jjrV5Hy6JwvVqOO7tKoZVoRg7rpBcjqvT96GSIFiDncBaImziwFUF2JC6d0rT0SfgZv+eJ/5g2VdqSB7bdW0mg==" saltValue="0Igh3j97EZBwjtfDd8U1wg==" spinCount="100000" sqref="W22:W23" name="باقیمانده_5_1_2"/>
    <protectedRange algorithmName="SHA-512" hashValue="f5WsBkExWTs/LKakVBbNBXjGjwaAPcOxHhJFt4MnEAAY0TgGUtLBwc6BQDnps5THm9Gccqda3SWXIrg2Z9o+GA==" saltValue="9EXh0tvvNrwpkDbSuYJ+Uw==" spinCount="100000" sqref="V22:V23" name="تعداد ارسال شده_4_1_2"/>
  </protectedRanges>
  <mergeCells count="94">
    <mergeCell ref="I26:I27"/>
    <mergeCell ref="H26:H27"/>
    <mergeCell ref="G26:G27"/>
    <mergeCell ref="AD26:AD27"/>
    <mergeCell ref="AC26:AC27"/>
    <mergeCell ref="AB26:AB27"/>
    <mergeCell ref="AA26:AA27"/>
    <mergeCell ref="AD22:AD23"/>
    <mergeCell ref="N26:N27"/>
    <mergeCell ref="M26:M27"/>
    <mergeCell ref="L26:L27"/>
    <mergeCell ref="J26:J27"/>
    <mergeCell ref="M22:M23"/>
    <mergeCell ref="N22:N23"/>
    <mergeCell ref="AA22:AA23"/>
    <mergeCell ref="AB22:AB23"/>
    <mergeCell ref="AC22:AC23"/>
    <mergeCell ref="G22:G23"/>
    <mergeCell ref="H22:H23"/>
    <mergeCell ref="I22:I23"/>
    <mergeCell ref="J22:J23"/>
    <mergeCell ref="L22:L23"/>
    <mergeCell ref="AE3:AE4"/>
    <mergeCell ref="G20:G21"/>
    <mergeCell ref="H20:H21"/>
    <mergeCell ref="I20:I21"/>
    <mergeCell ref="J20:J21"/>
    <mergeCell ref="L20:L21"/>
    <mergeCell ref="M20:M21"/>
    <mergeCell ref="N20:N21"/>
    <mergeCell ref="AA20:AA21"/>
    <mergeCell ref="AB20:AB21"/>
    <mergeCell ref="AC20:AC21"/>
    <mergeCell ref="AD20:AD21"/>
    <mergeCell ref="M5:M7"/>
    <mergeCell ref="N5:N7"/>
    <mergeCell ref="AD5:AD7"/>
    <mergeCell ref="AC5:AC7"/>
    <mergeCell ref="AB5:AB7"/>
    <mergeCell ref="AA5:AA7"/>
    <mergeCell ref="G5:G7"/>
    <mergeCell ref="H5:H7"/>
    <mergeCell ref="I5:I7"/>
    <mergeCell ref="J5:J7"/>
    <mergeCell ref="L5:L7"/>
    <mergeCell ref="A1:B1"/>
    <mergeCell ref="C1:D1"/>
    <mergeCell ref="E1:F1"/>
    <mergeCell ref="U1:V1"/>
    <mergeCell ref="AD3:AD4"/>
    <mergeCell ref="AC3:AC4"/>
    <mergeCell ref="AB3:AB4"/>
    <mergeCell ref="AA3:AA4"/>
    <mergeCell ref="N3:N4"/>
    <mergeCell ref="M3:M4"/>
    <mergeCell ref="L3:L4"/>
    <mergeCell ref="J3:J4"/>
    <mergeCell ref="I3:I4"/>
    <mergeCell ref="H3:H4"/>
    <mergeCell ref="G3:G4"/>
    <mergeCell ref="AE9:AE12"/>
    <mergeCell ref="AD9:AD12"/>
    <mergeCell ref="AC9:AC12"/>
    <mergeCell ref="AB9:AB12"/>
    <mergeCell ref="AA9:AA12"/>
    <mergeCell ref="G9:G12"/>
    <mergeCell ref="H9:H12"/>
    <mergeCell ref="I9:I12"/>
    <mergeCell ref="J9:J12"/>
    <mergeCell ref="L9:L12"/>
    <mergeCell ref="M9:M12"/>
    <mergeCell ref="N9:N12"/>
    <mergeCell ref="AD15:AD16"/>
    <mergeCell ref="AC15:AC16"/>
    <mergeCell ref="AB15:AB16"/>
    <mergeCell ref="AA15:AA16"/>
    <mergeCell ref="N15:N16"/>
    <mergeCell ref="M15:M16"/>
    <mergeCell ref="L15:L16"/>
    <mergeCell ref="J15:J16"/>
    <mergeCell ref="I15:I16"/>
    <mergeCell ref="H15:H16"/>
    <mergeCell ref="G15:G16"/>
    <mergeCell ref="AD18:AD19"/>
    <mergeCell ref="AC18:AC19"/>
    <mergeCell ref="AB18:AB19"/>
    <mergeCell ref="AA18:AA19"/>
    <mergeCell ref="N18:N19"/>
    <mergeCell ref="G18:G19"/>
    <mergeCell ref="M18:M19"/>
    <mergeCell ref="L18:L19"/>
    <mergeCell ref="J18:J19"/>
    <mergeCell ref="I18:I19"/>
    <mergeCell ref="H18:H19"/>
  </mergeCells>
  <conditionalFormatting sqref="G2:J3 AD2:AD3 J5 AD5 J8:J9 AD8:AD9 G13:J15 AD13:AD15 G17:J18 AD17:AD18 AD24:AD26 G28:J200 AD28:AD200">
    <cfRule type="expression" dxfId="171" priority="74">
      <formula>$A2</formula>
    </cfRule>
  </conditionalFormatting>
  <conditionalFormatting sqref="G2:J3 AD2:AD3 Z2:Z19 J5 AD5 J8:J9 AD8:AD9 G13:J15 AD13:AD15 G17:J18 AD17:AD18 G24:J24 AD24:AD26 Z24:Z200 G26:J26 G28:J200 AD28:AD200">
    <cfRule type="expression" dxfId="170" priority="76">
      <formula>$E2</formula>
    </cfRule>
  </conditionalFormatting>
  <conditionalFormatting sqref="G20:J20 AD20">
    <cfRule type="expression" dxfId="169" priority="11">
      <formula>$E20</formula>
    </cfRule>
    <cfRule type="expression" dxfId="168" priority="9">
      <formula>$A20</formula>
    </cfRule>
  </conditionalFormatting>
  <conditionalFormatting sqref="G24:J26">
    <cfRule type="expression" dxfId="167" priority="1">
      <formula>$A24</formula>
    </cfRule>
  </conditionalFormatting>
  <conditionalFormatting sqref="G25:J25">
    <cfRule type="expression" dxfId="166" priority="3">
      <formula>$E25</formula>
    </cfRule>
  </conditionalFormatting>
  <conditionalFormatting sqref="G25:M25">
    <cfRule type="expression" dxfId="165" priority="2">
      <formula>$C25</formula>
    </cfRule>
  </conditionalFormatting>
  <conditionalFormatting sqref="G20:P20 AA20:AF20 K21 O21:P21 AE21:AF21">
    <cfRule type="expression" dxfId="164" priority="10">
      <formula>$C20</formula>
    </cfRule>
  </conditionalFormatting>
  <conditionalFormatting sqref="G2:AF3 J5 Q5:AF5 J8:J9 Q8:AF9 G13:AF15 G17:AF18 G24:AF24 N25:AF25 G26:AF26 G28:AF200 Q4:Z4 Q6:Z7 Q10:Z12 O16:Z16 O19:Z19 O27:Z27 AF4 K4:K12 O4:P12 H5 AE6:AF7 H8:H9 AF10:AF12 K16 AE16:AF16 K19 AE19:AF19 K27 AE27:AF27">
    <cfRule type="expression" dxfId="163" priority="75">
      <formula>$C2</formula>
    </cfRule>
  </conditionalFormatting>
  <conditionalFormatting sqref="Q20:Z23 G22:P22 AA22:AF22 K23 O23:P23 AE23:AF23">
    <cfRule type="expression" dxfId="162" priority="6">
      <formula>$C20</formula>
    </cfRule>
  </conditionalFormatting>
  <conditionalFormatting sqref="W2:W200">
    <cfRule type="expression" dxfId="161" priority="4">
      <formula>$AG2</formula>
    </cfRule>
  </conditionalFormatting>
  <conditionalFormatting sqref="Z2:Z200 G22:J22 AD22">
    <cfRule type="expression" dxfId="160" priority="5">
      <formula>$A2</formula>
    </cfRule>
  </conditionalFormatting>
  <conditionalFormatting sqref="Z20:Z23 G22:J22 AD22">
    <cfRule type="expression" dxfId="159" priority="7">
      <formula>$E20</formula>
    </cfRule>
  </conditionalFormatting>
  <conditionalFormatting sqref="AL203:AM203">
    <cfRule type="dataBar" priority="38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{6B109B47-0529-432D-A1BC-68D408E8329B}</x14:id>
        </ext>
      </extLst>
    </cfRule>
  </conditionalFormatting>
  <conditionalFormatting sqref="AL204:AM204">
    <cfRule type="dataBar" priority="37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{BBAF1E65-EC0B-4890-8720-DE3441C048D9}</x14:id>
        </ext>
      </extLst>
    </cfRule>
  </conditionalFormatting>
  <conditionalFormatting sqref="AL205:AM205">
    <cfRule type="dataBar" priority="36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{C2C7E524-8798-4539-973F-5D80ED8650DE}</x14:id>
        </ext>
      </extLst>
    </cfRule>
  </conditionalFormatting>
  <conditionalFormatting sqref="AL206:AM206">
    <cfRule type="dataBar" priority="35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{4CEA1942-F7A0-476A-90CC-327B9121ED56}</x14:id>
        </ext>
      </extLst>
    </cfRule>
  </conditionalFormatting>
  <conditionalFormatting sqref="AL207:AM207">
    <cfRule type="dataBar" priority="34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{C72AC941-6857-4EE7-843A-3CE007D77C06}</x14:id>
        </ext>
      </extLst>
    </cfRule>
  </conditionalFormatting>
  <conditionalFormatting sqref="AL208:AM208">
    <cfRule type="dataBar" priority="33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{27D2DB4C-3DAF-417A-85F0-8E0D4B519DDA}</x14:id>
        </ext>
      </extLst>
    </cfRule>
  </conditionalFormatting>
  <conditionalFormatting sqref="AL209:AM209">
    <cfRule type="dataBar" priority="32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{449D378B-918B-4FF7-B297-6231EDB332DA}</x14:id>
        </ext>
      </extLst>
    </cfRule>
  </conditionalFormatting>
  <conditionalFormatting sqref="AL210:AM210">
    <cfRule type="dataBar" priority="31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{1D7CAD75-EB06-4B37-B01B-324690120B27}</x14:id>
        </ext>
      </extLst>
    </cfRule>
  </conditionalFormatting>
  <conditionalFormatting sqref="AL211:AM211">
    <cfRule type="dataBar" priority="30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{74476980-FB61-42E6-AEAA-1D000B996D6B}</x14:id>
        </ext>
      </extLst>
    </cfRule>
  </conditionalFormatting>
  <conditionalFormatting sqref="AL212:AM212">
    <cfRule type="dataBar" priority="29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{C4597095-07BF-4AA1-A2DC-8EAF5AAD4689}</x14:id>
        </ext>
      </extLst>
    </cfRule>
  </conditionalFormatting>
  <conditionalFormatting sqref="AL213:AM213">
    <cfRule type="dataBar" priority="28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{B4791641-1FE8-456F-9985-D7CE27A9CD7F}</x14:id>
        </ext>
      </extLst>
    </cfRule>
  </conditionalFormatting>
  <conditionalFormatting sqref="AL214:AM214">
    <cfRule type="dataBar" priority="27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{7D30EBD0-52D4-48FA-B531-BF35BFC65BBB}</x14:id>
        </ext>
      </extLst>
    </cfRule>
  </conditionalFormatting>
  <conditionalFormatting sqref="AL215:AM215">
    <cfRule type="dataBar" priority="26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{A36C8F03-36EE-43B6-B93B-3DD44F6455E1}</x14:id>
        </ext>
      </extLst>
    </cfRule>
  </conditionalFormatting>
  <conditionalFormatting sqref="AL216:AM216">
    <cfRule type="dataBar" priority="25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{D0903A9A-AFAF-4D13-855D-CB22F965D1E0}</x14:id>
        </ext>
      </extLst>
    </cfRule>
  </conditionalFormatting>
  <conditionalFormatting sqref="AL217:AM217">
    <cfRule type="dataBar" priority="24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{F9BA4056-38AF-4679-A303-117AF9C46151}</x14:id>
        </ext>
      </extLst>
    </cfRule>
  </conditionalFormatting>
  <conditionalFormatting sqref="AL218:AM218">
    <cfRule type="dataBar" priority="23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{66228381-9AEB-40B1-8A8D-EDCFBB9C742E}</x14:id>
        </ext>
      </extLst>
    </cfRule>
  </conditionalFormatting>
  <conditionalFormatting sqref="AL219:AM219">
    <cfRule type="dataBar" priority="22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{30A86CC7-F419-4B7F-8C75-9C4F7997F173}</x14:id>
        </ext>
      </extLst>
    </cfRule>
  </conditionalFormatting>
  <conditionalFormatting sqref="AL220:AM220">
    <cfRule type="dataBar" priority="21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{FBD731D1-8B6B-4120-A46E-870FC7E05CA3}</x14:id>
        </ext>
      </extLst>
    </cfRule>
  </conditionalFormatting>
  <conditionalFormatting sqref="AL221:AM221">
    <cfRule type="dataBar" priority="39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{8F9371CD-22C8-45B8-AF37-14B2F61EEADB}</x14:id>
        </ext>
      </extLst>
    </cfRule>
  </conditionalFormatting>
  <conditionalFormatting sqref="AL223:AM223">
    <cfRule type="dataBar" priority="40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{67163713-8326-4322-B559-366F5861EF12}</x14:id>
        </ext>
      </extLst>
    </cfRule>
  </conditionalFormatting>
  <conditionalFormatting sqref="AL224:AM224">
    <cfRule type="dataBar" priority="41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{6EDFE8C6-9637-4B70-BB39-3329AEEBB0D8}</x14:id>
        </ext>
      </extLst>
    </cfRule>
  </conditionalFormatting>
  <conditionalFormatting sqref="AL225:AM225">
    <cfRule type="dataBar" priority="42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{E474CADC-29AB-4412-8BF5-A2039F15E701}</x14:id>
        </ext>
      </extLst>
    </cfRule>
  </conditionalFormatting>
  <conditionalFormatting sqref="AL226:AM226">
    <cfRule type="dataBar" priority="43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{B58EDC8B-9165-4C89-B014-72BD1A5C71F1}</x14:id>
        </ext>
      </extLst>
    </cfRule>
  </conditionalFormatting>
  <conditionalFormatting sqref="AL227:AM227">
    <cfRule type="dataBar" priority="44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{08074631-4AC6-41DD-BC32-0175B244D72D}</x14:id>
        </ext>
      </extLst>
    </cfRule>
  </conditionalFormatting>
  <conditionalFormatting sqref="AL228:AM228">
    <cfRule type="dataBar" priority="45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{F759ED42-5F72-4BC1-931F-8D562C4E8BC8}</x14:id>
        </ext>
      </extLst>
    </cfRule>
  </conditionalFormatting>
  <conditionalFormatting sqref="AL229:AM229">
    <cfRule type="dataBar" priority="20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{CE483923-B8CF-41C6-917A-82D4FDB57B6C}</x14:id>
        </ext>
      </extLst>
    </cfRule>
  </conditionalFormatting>
  <conditionalFormatting sqref="AL230:AM230">
    <cfRule type="dataBar" priority="19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{F64BD29D-4B64-4C79-8E88-DC94DB6ECB09}</x14:id>
        </ext>
      </extLst>
    </cfRule>
  </conditionalFormatting>
  <conditionalFormatting sqref="AL231:AM231">
    <cfRule type="dataBar" priority="18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{F309A6CB-2EFB-44A9-AB27-36C4A641A8A2}</x14:id>
        </ext>
      </extLst>
    </cfRule>
  </conditionalFormatting>
  <conditionalFormatting sqref="AL232:AM232">
    <cfRule type="dataBar" priority="17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{39EF3688-C580-4867-B9CD-E61F32338447}</x14:id>
        </ext>
      </extLst>
    </cfRule>
  </conditionalFormatting>
  <conditionalFormatting sqref="AL233:AM233">
    <cfRule type="dataBar" priority="16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{3156B710-A993-4FAC-8F4C-22A45FF600E8}</x14:id>
        </ext>
      </extLst>
    </cfRule>
  </conditionalFormatting>
  <conditionalFormatting sqref="AL234:AM234">
    <cfRule type="dataBar" priority="15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{4576545E-8BBA-482A-AD03-F78A57936099}</x14:id>
        </ext>
      </extLst>
    </cfRule>
  </conditionalFormatting>
  <conditionalFormatting sqref="AL235:AM235">
    <cfRule type="dataBar" priority="46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{39B2DC4D-1B0F-468C-BC5E-6C55BAC26471}</x14:id>
        </ext>
      </extLst>
    </cfRule>
  </conditionalFormatting>
  <conditionalFormatting sqref="AL236:AM236">
    <cfRule type="dataBar" priority="47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{FE2C7811-D726-4AC4-8BD3-7454CBB046EA}</x14:id>
        </ext>
      </extLst>
    </cfRule>
  </conditionalFormatting>
  <conditionalFormatting sqref="AL237:AM237">
    <cfRule type="dataBar" priority="48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{45AE9705-7BC1-4AAC-9254-96F245F039F4}</x14:id>
        </ext>
      </extLst>
    </cfRule>
  </conditionalFormatting>
  <conditionalFormatting sqref="AL238:AM238">
    <cfRule type="dataBar" priority="49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{80C23A8E-5880-4916-8D5E-AFD57E34C57D}</x14:id>
        </ext>
      </extLst>
    </cfRule>
  </conditionalFormatting>
  <conditionalFormatting sqref="AL239:AM239">
    <cfRule type="dataBar" priority="50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{F67F2A30-155A-423D-A4BB-4A1FC4FB430B}</x14:id>
        </ext>
      </extLst>
    </cfRule>
  </conditionalFormatting>
  <conditionalFormatting sqref="AL240:AM240">
    <cfRule type="dataBar" priority="51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{BACEBBA1-4B48-4B3F-894F-68853AA9BB46}</x14:id>
        </ext>
      </extLst>
    </cfRule>
  </conditionalFormatting>
  <conditionalFormatting sqref="AL241:AM241">
    <cfRule type="dataBar" priority="52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{A651E2EF-EE05-45F8-B431-1E6C18FC2D24}</x14:id>
        </ext>
      </extLst>
    </cfRule>
  </conditionalFormatting>
  <conditionalFormatting sqref="AL242:AM242">
    <cfRule type="dataBar" priority="53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{E5421E37-5FED-4315-9D47-C8C02552C70B}</x14:id>
        </ext>
      </extLst>
    </cfRule>
  </conditionalFormatting>
  <conditionalFormatting sqref="AL243:AM243">
    <cfRule type="dataBar" priority="54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{2F06CE8D-53F3-4E2A-9F50-86E0181F4408}</x14:id>
        </ext>
      </extLst>
    </cfRule>
  </conditionalFormatting>
  <conditionalFormatting sqref="AL244:AM244">
    <cfRule type="dataBar" priority="55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{EFC1AB03-022D-4A1F-92CA-0EC0A00DE0E3}</x14:id>
        </ext>
      </extLst>
    </cfRule>
  </conditionalFormatting>
  <conditionalFormatting sqref="AL245:AM245">
    <cfRule type="dataBar" priority="56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{7752F0A8-A0F9-4C5A-A0DE-9A947E18F9EC}</x14:id>
        </ext>
      </extLst>
    </cfRule>
  </conditionalFormatting>
  <conditionalFormatting sqref="AL246:AM246">
    <cfRule type="dataBar" priority="57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{2BEC75EF-AF6F-4324-A3E1-503B7DEEEF19}</x14:id>
        </ext>
      </extLst>
    </cfRule>
  </conditionalFormatting>
  <conditionalFormatting sqref="AL247:AM247">
    <cfRule type="dataBar" priority="58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{D590B856-6C15-4C66-880D-969BBBDE5EAE}</x14:id>
        </ext>
      </extLst>
    </cfRule>
  </conditionalFormatting>
  <conditionalFormatting sqref="AL248:AM248">
    <cfRule type="dataBar" priority="14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{2023E27A-89BA-44FF-8ADE-25AFBF89D1A2}</x14:id>
        </ext>
      </extLst>
    </cfRule>
  </conditionalFormatting>
  <conditionalFormatting sqref="AL249:AM249">
    <cfRule type="dataBar" priority="59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{D9D6973B-0028-4E38-8B1F-3FD2F70D7F8B}</x14:id>
        </ext>
      </extLst>
    </cfRule>
  </conditionalFormatting>
  <conditionalFormatting sqref="AL250:AM250">
    <cfRule type="dataBar" priority="60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{90B46B43-8F85-42B7-81D9-5D9BB71BBA11}</x14:id>
        </ext>
      </extLst>
    </cfRule>
  </conditionalFormatting>
  <conditionalFormatting sqref="AL251:AM251">
    <cfRule type="dataBar" priority="61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{1B1889AC-809A-4613-8FA7-B3FFAA4EEAB1}</x14:id>
        </ext>
      </extLst>
    </cfRule>
  </conditionalFormatting>
  <conditionalFormatting sqref="AL252:AM252">
    <cfRule type="dataBar" priority="62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{85462BB9-AE58-4EB1-838A-3F927ACB02BD}</x14:id>
        </ext>
      </extLst>
    </cfRule>
  </conditionalFormatting>
  <conditionalFormatting sqref="AL253:AM253">
    <cfRule type="dataBar" priority="63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{805AF2FA-8F64-44A1-AC5D-9A9608EEB01C}</x14:id>
        </ext>
      </extLst>
    </cfRule>
  </conditionalFormatting>
  <conditionalFormatting sqref="AL254:AM254">
    <cfRule type="dataBar" priority="64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{DBA00792-8ACE-4853-964A-2C759C8ECD47}</x14:id>
        </ext>
      </extLst>
    </cfRule>
  </conditionalFormatting>
  <conditionalFormatting sqref="AL255:AM255">
    <cfRule type="dataBar" priority="65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{A022D2C5-AFEE-40C1-A6BB-F8196A549877}</x14:id>
        </ext>
      </extLst>
    </cfRule>
  </conditionalFormatting>
  <conditionalFormatting sqref="AL256:AM256">
    <cfRule type="dataBar" priority="66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{107DE0C2-2202-488C-B194-2DCD0550ACCB}</x14:id>
        </ext>
      </extLst>
    </cfRule>
  </conditionalFormatting>
  <conditionalFormatting sqref="AL257:AM257">
    <cfRule type="dataBar" priority="67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{A417713D-E938-43D9-8CB7-A0009A766C51}</x14:id>
        </ext>
      </extLst>
    </cfRule>
  </conditionalFormatting>
  <conditionalFormatting sqref="AL258:AM258">
    <cfRule type="dataBar" priority="13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{4F3AB27D-5765-4403-BD53-4337527F8535}</x14:id>
        </ext>
      </extLst>
    </cfRule>
  </conditionalFormatting>
  <conditionalFormatting sqref="AL259:AM259">
    <cfRule type="dataBar" priority="12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{A14FC968-204D-4C82-841B-22772993BAEE}</x14:id>
        </ext>
      </extLst>
    </cfRule>
  </conditionalFormatting>
  <conditionalFormatting sqref="AL260:AM260">
    <cfRule type="dataBar" priority="68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{4AA3E576-B7B1-4C02-B9AA-30C729C4CC71}</x14:id>
        </ext>
      </extLst>
    </cfRule>
  </conditionalFormatting>
  <conditionalFormatting sqref="AL261:AM261">
    <cfRule type="dataBar" priority="69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{4B8A9394-DEBA-4F1C-B977-11AB509C09F4}</x14:id>
        </ext>
      </extLst>
    </cfRule>
  </conditionalFormatting>
  <conditionalFormatting sqref="AL262:AM262">
    <cfRule type="dataBar" priority="70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{F7BFA73D-050E-4E57-A6B1-E56ED14BFE29}</x14:id>
        </ext>
      </extLst>
    </cfRule>
  </conditionalFormatting>
  <conditionalFormatting sqref="AL263:AM263">
    <cfRule type="dataBar" priority="71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{F7306BC7-7201-47F3-AD16-E4B8B84775D8}</x14:id>
        </ext>
      </extLst>
    </cfRule>
  </conditionalFormatting>
  <conditionalFormatting sqref="AL264:AM264">
    <cfRule type="dataBar" priority="72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{55EFD54F-7721-406C-B593-6F833CFB24BD}</x14:id>
        </ext>
      </extLst>
    </cfRule>
  </conditionalFormatting>
  <pageMargins left="0.7" right="0.7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B109B47-0529-432D-A1BC-68D408E8329B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BBAF1E65-EC0B-4890-8720-DE3441C048D9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C2C7E524-8798-4539-973F-5D80ED8650DE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4CEA1942-F7A0-476A-90CC-327B9121ED56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C72AC941-6857-4EE7-843A-3CE007D77C06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27D2DB4C-3DAF-417A-85F0-8E0D4B519DDA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449D378B-918B-4FF7-B297-6231EDB332DA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1D7CAD75-EB06-4B37-B01B-324690120B27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74476980-FB61-42E6-AEAA-1D000B996D6B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C4597095-07BF-4AA1-A2DC-8EAF5AAD4689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B4791641-1FE8-456F-9985-D7CE27A9CD7F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7D30EBD0-52D4-48FA-B531-BF35BFC65BBB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A36C8F03-36EE-43B6-B93B-3DD44F6455E1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D0903A9A-AFAF-4D13-855D-CB22F965D1E0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F9BA4056-38AF-4679-A303-117AF9C46151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66228381-9AEB-40B1-8A8D-EDCFBB9C742E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30A86CC7-F419-4B7F-8C75-9C4F7997F173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FBD731D1-8B6B-4120-A46E-870FC7E05CA3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8F9371CD-22C8-45B8-AF37-14B2F61EEADB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67163713-8326-4322-B559-366F5861EF12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6EDFE8C6-9637-4B70-BB39-3329AEEBB0D8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E474CADC-29AB-4412-8BF5-A2039F15E701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B58EDC8B-9165-4C89-B014-72BD1A5C71F1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08074631-4AC6-41DD-BC32-0175B244D72D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F759ED42-5F72-4BC1-931F-8D562C4E8BC8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CE483923-B8CF-41C6-917A-82D4FDB57B6C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F64BD29D-4B64-4C79-8E88-DC94DB6ECB09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F309A6CB-2EFB-44A9-AB27-36C4A641A8A2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39EF3688-C580-4867-B9CD-E61F32338447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3156B710-A993-4FAC-8F4C-22A45FF600E8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4576545E-8BBA-482A-AD03-F78A57936099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39B2DC4D-1B0F-468C-BC5E-6C55BAC26471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FE2C7811-D726-4AC4-8BD3-7454CBB046EA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45AE9705-7BC1-4AAC-9254-96F245F039F4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80C23A8E-5880-4916-8D5E-AFD57E34C57D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F67F2A30-155A-423D-A4BB-4A1FC4FB430B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BACEBBA1-4B48-4B3F-894F-68853AA9BB46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A651E2EF-EE05-45F8-B431-1E6C18FC2D24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E5421E37-5FED-4315-9D47-C8C02552C70B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2F06CE8D-53F3-4E2A-9F50-86E0181F4408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EFC1AB03-022D-4A1F-92CA-0EC0A00DE0E3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7752F0A8-A0F9-4C5A-A0DE-9A947E18F9EC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2BEC75EF-AF6F-4324-A3E1-503B7DEEEF19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D590B856-6C15-4C66-880D-969BBBDE5EAE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2023E27A-89BA-44FF-8ADE-25AFBF89D1A2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D9D6973B-0028-4E38-8B1F-3FD2F70D7F8B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90B46B43-8F85-42B7-81D9-5D9BB71BBA11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1B1889AC-809A-4613-8FA7-B3FFAA4EEAB1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85462BB9-AE58-4EB1-838A-3F927ACB02BD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805AF2FA-8F64-44A1-AC5D-9A9608EEB01C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DBA00792-8ACE-4853-964A-2C759C8ECD47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A022D2C5-AFEE-40C1-A6BB-F8196A549877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107DE0C2-2202-488C-B194-2DCD0550ACCB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A417713D-E938-43D9-8CB7-A0009A766C51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4F3AB27D-5765-4403-BD53-4337527F8535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A14FC968-204D-4C82-841B-22772993BAEE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4AA3E576-B7B1-4C02-B9AA-30C729C4CC71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4B8A9394-DEBA-4F1C-B977-11AB509C09F4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F7BFA73D-050E-4E57-A6B1-E56ED14BFE29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F7306BC7-7201-47F3-AD16-E4B8B84775D8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55EFD54F-7721-406C-B593-6F833CFB24BD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267"/>
  <sheetViews>
    <sheetView rightToLeft="1" topLeftCell="G25" zoomScale="70" zoomScaleNormal="70" workbookViewId="0">
      <selection activeCell="H52" sqref="H52:H54"/>
    </sheetView>
  </sheetViews>
  <sheetFormatPr defaultColWidth="9.109375" defaultRowHeight="28.05" customHeight="1"/>
  <cols>
    <col min="1" max="1" width="9.5546875" style="29" hidden="1" customWidth="1"/>
    <col min="2" max="2" width="0.109375" style="29" hidden="1" customWidth="1"/>
    <col min="3" max="3" width="9.5546875" style="29" hidden="1" customWidth="1"/>
    <col min="4" max="4" width="3.21875" style="29" hidden="1" customWidth="1"/>
    <col min="5" max="5" width="9.5546875" style="29" hidden="1" customWidth="1"/>
    <col min="6" max="6" width="3.33203125" style="29" hidden="1" customWidth="1"/>
    <col min="7" max="7" width="8.21875" style="29" bestFit="1" customWidth="1"/>
    <col min="8" max="8" width="21.109375" style="33" customWidth="1"/>
    <col min="9" max="9" width="26.88671875" style="29" bestFit="1" customWidth="1"/>
    <col min="10" max="10" width="16.33203125" style="29" customWidth="1"/>
    <col min="11" max="11" width="14.109375" style="29" hidden="1" customWidth="1"/>
    <col min="12" max="13" width="20.77734375" style="29" customWidth="1"/>
    <col min="14" max="14" width="37.44140625" style="29" bestFit="1" customWidth="1"/>
    <col min="15" max="15" width="15.44140625" style="29" bestFit="1" customWidth="1"/>
    <col min="16" max="16" width="8.21875" style="29" bestFit="1" customWidth="1"/>
    <col min="17" max="17" width="67.44140625" style="29" customWidth="1"/>
    <col min="18" max="18" width="13.77734375" style="29" customWidth="1"/>
    <col min="19" max="19" width="13.5546875" style="29" customWidth="1"/>
    <col min="20" max="20" width="27" style="34" customWidth="1"/>
    <col min="21" max="21" width="3.88671875" style="29" customWidth="1"/>
    <col min="22" max="22" width="8.21875" style="29" customWidth="1"/>
    <col min="23" max="23" width="14.77734375" style="29" customWidth="1"/>
    <col min="24" max="24" width="24.44140625" style="34" bestFit="1" customWidth="1"/>
    <col min="25" max="25" width="21.88671875" style="34" bestFit="1" customWidth="1"/>
    <col min="26" max="26" width="27.21875" style="34" bestFit="1" customWidth="1"/>
    <col min="27" max="27" width="15.44140625" style="29" bestFit="1" customWidth="1"/>
    <col min="28" max="28" width="140.5546875" style="29" bestFit="1" customWidth="1"/>
    <col min="29" max="29" width="19.33203125" style="36" customWidth="1"/>
    <col min="30" max="30" width="16.6640625" style="66" bestFit="1" customWidth="1"/>
    <col min="31" max="31" width="35.6640625" style="29" customWidth="1"/>
    <col min="32" max="32" width="28.33203125" style="29" customWidth="1"/>
    <col min="33" max="33" width="13.5546875" style="29" bestFit="1" customWidth="1"/>
    <col min="34" max="34" width="179.21875" style="8" bestFit="1" customWidth="1"/>
    <col min="35" max="35" width="43" style="29" bestFit="1" customWidth="1"/>
    <col min="36" max="36" width="2.88671875" style="29" bestFit="1" customWidth="1"/>
    <col min="37" max="37" width="34.88671875" style="29" bestFit="1" customWidth="1"/>
    <col min="38" max="38" width="17" style="29" bestFit="1" customWidth="1"/>
    <col min="39" max="39" width="49.21875" style="29" bestFit="1" customWidth="1"/>
    <col min="40" max="40" width="35.109375" style="29" bestFit="1" customWidth="1"/>
    <col min="41" max="41" width="8.88671875" style="29" bestFit="1" customWidth="1"/>
    <col min="42" max="43" width="32.33203125" style="29" bestFit="1" customWidth="1"/>
    <col min="44" max="44" width="4.33203125" style="29" bestFit="1" customWidth="1"/>
    <col min="45" max="16384" width="9.109375" style="29"/>
  </cols>
  <sheetData>
    <row r="1" spans="1:34" s="5" customFormat="1" ht="33.6" customHeight="1">
      <c r="A1" s="167" t="s">
        <v>0</v>
      </c>
      <c r="B1" s="168"/>
      <c r="C1" s="167" t="s">
        <v>1</v>
      </c>
      <c r="D1" s="168"/>
      <c r="E1" s="167" t="s">
        <v>2</v>
      </c>
      <c r="F1" s="16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69" t="s">
        <v>17</v>
      </c>
      <c r="V1" s="17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4" t="s">
        <v>24</v>
      </c>
      <c r="AD1" s="64" t="s">
        <v>25</v>
      </c>
      <c r="AE1" s="1" t="s">
        <v>26</v>
      </c>
      <c r="AF1" s="1" t="s">
        <v>27</v>
      </c>
      <c r="AH1" s="6" t="s">
        <v>28</v>
      </c>
    </row>
    <row r="2" spans="1:34" ht="28.05" customHeight="1">
      <c r="A2" s="14" t="b">
        <v>0</v>
      </c>
      <c r="B2" s="14"/>
      <c r="C2" s="14" t="b">
        <v>0</v>
      </c>
      <c r="D2" s="14"/>
      <c r="E2" s="14" t="b">
        <v>0</v>
      </c>
      <c r="F2" s="15"/>
      <c r="G2" s="68">
        <v>1</v>
      </c>
      <c r="H2" s="69" t="s">
        <v>132</v>
      </c>
      <c r="I2" s="68" t="s">
        <v>88</v>
      </c>
      <c r="J2" s="16" t="s">
        <v>117</v>
      </c>
      <c r="K2" s="18"/>
      <c r="L2" s="19"/>
      <c r="M2" s="19" t="s">
        <v>129</v>
      </c>
      <c r="N2" s="19" t="s">
        <v>130</v>
      </c>
      <c r="O2" s="16">
        <v>5525.3</v>
      </c>
      <c r="P2" s="16">
        <v>10</v>
      </c>
      <c r="Q2" s="20" t="str">
        <f>VLOOKUP(O2, '[1]لیست محصولات شهریور ۱۴۰۳'!B:C,2,0)</f>
        <v>اتیوپی آناسورا | Ethiopia Anasora</v>
      </c>
      <c r="R2" s="16"/>
      <c r="S2" s="19">
        <f>VLOOKUP(O2, '[1]لیست محصولات شهریور ۱۴۰۳'!B:F,5,0)</f>
        <v>4000</v>
      </c>
      <c r="T2" s="21">
        <f>VLOOKUP(O2, '[1]لیست محصولات شهریور ۱۴۰۳'!B:G,6,0)</f>
        <v>63200000</v>
      </c>
      <c r="U2" s="22"/>
      <c r="V2" s="23">
        <f t="shared" ref="V2:V65" si="0">IF(C2, P2, U2 )</f>
        <v>0</v>
      </c>
      <c r="W2" s="19">
        <f t="shared" ref="W2:W65" si="1">P2-V2</f>
        <v>10</v>
      </c>
      <c r="X2" s="21">
        <f t="shared" ref="X2:X65" si="2">P2*T2</f>
        <v>632000000</v>
      </c>
      <c r="Y2" s="24"/>
      <c r="Z2" s="21">
        <f t="shared" ref="Z2:Z65" si="3">X2-Y2</f>
        <v>632000000</v>
      </c>
      <c r="AA2" s="25" t="s">
        <v>78</v>
      </c>
      <c r="AB2" s="20" t="s">
        <v>70</v>
      </c>
      <c r="AC2" s="26" t="s">
        <v>131</v>
      </c>
      <c r="AD2" s="65"/>
      <c r="AE2" s="26"/>
      <c r="AF2" s="27"/>
      <c r="AG2" s="28" t="str">
        <f t="shared" ref="AG2:AG65" si="4">IF(V2=P2, "FALSE", "TRUE" )</f>
        <v>TRUE</v>
      </c>
      <c r="AH2" s="7" t="str">
        <f>AA2&amp;" "&amp;AB2&amp;" "&amp;N2&amp;" - "&amp;L2&amp;" "&amp;M2&amp;" "&amp;AC2</f>
        <v>تهران - کافه بیکری روستار سانا سنتر -  حجتی 0373955769</v>
      </c>
    </row>
    <row r="3" spans="1:34" ht="28.05" customHeight="1">
      <c r="A3" s="14" t="b">
        <v>0</v>
      </c>
      <c r="B3" s="14"/>
      <c r="C3" s="14" t="b">
        <v>0</v>
      </c>
      <c r="D3" s="14"/>
      <c r="E3" s="14" t="b">
        <v>0</v>
      </c>
      <c r="F3" s="15"/>
      <c r="G3" s="16">
        <v>2</v>
      </c>
      <c r="H3" s="17">
        <v>227905</v>
      </c>
      <c r="I3" s="16" t="s">
        <v>181</v>
      </c>
      <c r="J3" s="16"/>
      <c r="K3" s="18" t="str">
        <f t="shared" ref="K3:K66" ca="1" si="5">IF(C3, TODAY(), "" )</f>
        <v/>
      </c>
      <c r="L3" s="19" t="s">
        <v>139</v>
      </c>
      <c r="M3" s="19" t="s">
        <v>210</v>
      </c>
      <c r="N3" s="19" t="s">
        <v>211</v>
      </c>
      <c r="O3" s="16">
        <v>5501.2</v>
      </c>
      <c r="P3" s="16">
        <v>3</v>
      </c>
      <c r="Q3" s="20" t="str">
        <f>VLOOKUP(O3, '[1]لیست محصولات شهریور ۱۴۰۳'!B:C,2,0)</f>
        <v>ورتکس | Vortex</v>
      </c>
      <c r="R3" s="16"/>
      <c r="S3" s="19">
        <f>VLOOKUP(O3, '[1]لیست محصولات شهریور ۱۴۰۳'!B:F,5,0)</f>
        <v>750</v>
      </c>
      <c r="T3" s="21">
        <f>VLOOKUP(O3, '[1]لیست محصولات شهریور ۱۴۰۳'!B:G,6,0)</f>
        <v>11100000</v>
      </c>
      <c r="U3" s="22"/>
      <c r="V3" s="23">
        <f t="shared" si="0"/>
        <v>0</v>
      </c>
      <c r="W3" s="19">
        <f t="shared" si="1"/>
        <v>3</v>
      </c>
      <c r="X3" s="21">
        <f t="shared" si="2"/>
        <v>33300000</v>
      </c>
      <c r="Y3" s="24"/>
      <c r="Z3" s="21">
        <f t="shared" si="3"/>
        <v>33300000</v>
      </c>
      <c r="AA3" s="25" t="s">
        <v>212</v>
      </c>
      <c r="AB3" s="20" t="s">
        <v>213</v>
      </c>
      <c r="AC3" s="26" t="s">
        <v>214</v>
      </c>
      <c r="AD3" s="65"/>
      <c r="AE3" s="26"/>
      <c r="AF3" s="27"/>
      <c r="AG3" s="28" t="str">
        <f t="shared" si="4"/>
        <v>TRUE</v>
      </c>
      <c r="AH3" s="7" t="str">
        <f t="shared" ref="AH3:AH66" si="6">AA3&amp;" "&amp;AB3&amp;" "&amp;N3&amp;" - "&amp;L3&amp;" "&amp;M3&amp;" "&amp;AC3</f>
        <v>بجنورد امیریه شمالی-ابتدای.خیابان نامجو-قبل گل اردیبهشت. پلاک 4. روبروی پارکینگ کافه هوم - حسین رحیمی 09371004799</v>
      </c>
    </row>
    <row r="4" spans="1:34" ht="28.05" customHeight="1">
      <c r="A4" s="14" t="b">
        <v>0</v>
      </c>
      <c r="B4" s="14"/>
      <c r="C4" s="14" t="b">
        <v>0</v>
      </c>
      <c r="D4" s="14"/>
      <c r="E4" s="14" t="b">
        <v>0</v>
      </c>
      <c r="F4" s="15"/>
      <c r="G4" s="181">
        <v>3</v>
      </c>
      <c r="H4" s="183">
        <v>291207025023</v>
      </c>
      <c r="I4" s="181" t="s">
        <v>218</v>
      </c>
      <c r="J4" s="181"/>
      <c r="K4" s="18" t="str">
        <f t="shared" ca="1" si="5"/>
        <v/>
      </c>
      <c r="L4" s="179" t="s">
        <v>219</v>
      </c>
      <c r="M4" s="179" t="s">
        <v>220</v>
      </c>
      <c r="N4" s="179" t="s">
        <v>221</v>
      </c>
      <c r="O4" s="16">
        <v>5525.2</v>
      </c>
      <c r="P4" s="16">
        <v>1</v>
      </c>
      <c r="Q4" s="20" t="str">
        <f>VLOOKUP(O4, '[1]لیست محصولات شهریور ۱۴۰۳'!B:C,2,0)</f>
        <v>اتیوپی آناسورا | Ethiopia Anasora</v>
      </c>
      <c r="R4" s="16"/>
      <c r="S4" s="19">
        <f>VLOOKUP(O4, '[1]لیست محصولات شهریور ۱۴۰۳'!B:F,5,0)</f>
        <v>750</v>
      </c>
      <c r="T4" s="21">
        <f>VLOOKUP(O4, '[1]لیست محصولات شهریور ۱۴۰۳'!B:G,6,0)</f>
        <v>13350000</v>
      </c>
      <c r="U4" s="22"/>
      <c r="V4" s="23">
        <f t="shared" si="0"/>
        <v>0</v>
      </c>
      <c r="W4" s="19">
        <f t="shared" si="1"/>
        <v>1</v>
      </c>
      <c r="X4" s="21">
        <f t="shared" si="2"/>
        <v>13350000</v>
      </c>
      <c r="Y4" s="24"/>
      <c r="Z4" s="21">
        <f t="shared" si="3"/>
        <v>13350000</v>
      </c>
      <c r="AA4" s="177" t="s">
        <v>222</v>
      </c>
      <c r="AB4" s="175" t="s">
        <v>223</v>
      </c>
      <c r="AC4" s="171" t="s">
        <v>224</v>
      </c>
      <c r="AD4" s="173"/>
      <c r="AE4" s="26"/>
      <c r="AF4" s="27"/>
      <c r="AG4" s="28" t="str">
        <f t="shared" si="4"/>
        <v>TRUE</v>
      </c>
      <c r="AH4" s="7" t="str">
        <f t="shared" si="6"/>
        <v>اصفهان شهررضا - خیابان شهید بهشتی_جنب قرض الحسنه حضرت زهرا کافه کالدی - مهسا سالک 09383193189</v>
      </c>
    </row>
    <row r="5" spans="1:34" ht="28.05" customHeight="1">
      <c r="A5" s="14" t="b">
        <v>0</v>
      </c>
      <c r="B5" s="14"/>
      <c r="C5" s="14" t="b">
        <v>0</v>
      </c>
      <c r="D5" s="14"/>
      <c r="E5" s="14" t="b">
        <v>0</v>
      </c>
      <c r="F5" s="15"/>
      <c r="G5" s="182"/>
      <c r="H5" s="184"/>
      <c r="I5" s="182"/>
      <c r="J5" s="182"/>
      <c r="K5" s="18" t="str">
        <f t="shared" ca="1" si="5"/>
        <v/>
      </c>
      <c r="L5" s="180"/>
      <c r="M5" s="180"/>
      <c r="N5" s="180"/>
      <c r="O5" s="16">
        <v>5501.2</v>
      </c>
      <c r="P5" s="16">
        <v>1</v>
      </c>
      <c r="Q5" s="20" t="str">
        <f>VLOOKUP(O5, '[1]لیست محصولات شهریور ۱۴۰۳'!B:C,2,0)</f>
        <v>ورتکس | Vortex</v>
      </c>
      <c r="R5" s="16"/>
      <c r="S5" s="19">
        <f>VLOOKUP(O5, '[1]لیست محصولات شهریور ۱۴۰۳'!B:F,5,0)</f>
        <v>750</v>
      </c>
      <c r="T5" s="21">
        <f>VLOOKUP(O5, '[1]لیست محصولات شهریور ۱۴۰۳'!B:G,6,0)</f>
        <v>11100000</v>
      </c>
      <c r="U5" s="22"/>
      <c r="V5" s="23">
        <f t="shared" si="0"/>
        <v>0</v>
      </c>
      <c r="W5" s="19">
        <f t="shared" si="1"/>
        <v>1</v>
      </c>
      <c r="X5" s="21">
        <f t="shared" si="2"/>
        <v>11100000</v>
      </c>
      <c r="Y5" s="24"/>
      <c r="Z5" s="21">
        <f t="shared" si="3"/>
        <v>11100000</v>
      </c>
      <c r="AA5" s="178"/>
      <c r="AB5" s="176"/>
      <c r="AC5" s="172"/>
      <c r="AD5" s="174"/>
      <c r="AE5" s="26"/>
      <c r="AF5" s="27"/>
      <c r="AG5" s="28" t="str">
        <f t="shared" si="4"/>
        <v>TRUE</v>
      </c>
      <c r="AH5" s="7" t="str">
        <f t="shared" si="6"/>
        <v xml:space="preserve">   -   </v>
      </c>
    </row>
    <row r="6" spans="1:34" ht="28.05" customHeight="1">
      <c r="A6" s="14"/>
      <c r="B6" s="14"/>
      <c r="C6" s="14" t="b">
        <v>0</v>
      </c>
      <c r="D6" s="14"/>
      <c r="E6" s="14"/>
      <c r="F6" s="15"/>
      <c r="G6" s="181">
        <v>4</v>
      </c>
      <c r="H6" s="183">
        <v>291207773151</v>
      </c>
      <c r="I6" s="181" t="s">
        <v>218</v>
      </c>
      <c r="J6" s="181"/>
      <c r="K6" s="224" t="s">
        <v>225</v>
      </c>
      <c r="L6" s="225"/>
      <c r="M6" s="179" t="s">
        <v>226</v>
      </c>
      <c r="N6" s="179"/>
      <c r="O6" s="16">
        <v>3327.1</v>
      </c>
      <c r="P6" s="16">
        <v>1</v>
      </c>
      <c r="Q6" s="20" t="str">
        <f>VLOOKUP(O6, '[1]لیست محصولات شهریور ۱۴۰۳'!B:C,2,0)</f>
        <v>پامپوجیلا | pampojila</v>
      </c>
      <c r="R6" s="16" t="s">
        <v>162</v>
      </c>
      <c r="S6" s="19">
        <f>VLOOKUP(O6, '[1]لیست محصولات شهریور ۱۴۰۳'!B:F,5,0)</f>
        <v>150</v>
      </c>
      <c r="T6" s="21">
        <f>VLOOKUP(O6, '[1]لیست محصولات شهریور ۱۴۰۳'!B:G,6,0)</f>
        <v>5950000</v>
      </c>
      <c r="U6" s="22"/>
      <c r="V6" s="23">
        <f t="shared" si="0"/>
        <v>0</v>
      </c>
      <c r="W6" s="19">
        <f t="shared" si="1"/>
        <v>1</v>
      </c>
      <c r="X6" s="21">
        <f t="shared" si="2"/>
        <v>5950000</v>
      </c>
      <c r="Y6" s="24"/>
      <c r="Z6" s="21">
        <f t="shared" si="3"/>
        <v>5950000</v>
      </c>
      <c r="AA6" s="177" t="s">
        <v>227</v>
      </c>
      <c r="AB6" s="175" t="s">
        <v>228</v>
      </c>
      <c r="AC6" s="171" t="s">
        <v>229</v>
      </c>
      <c r="AD6" s="173"/>
      <c r="AE6" s="192" t="s">
        <v>230</v>
      </c>
      <c r="AF6" s="27"/>
      <c r="AG6" s="28" t="str">
        <f t="shared" si="4"/>
        <v>TRUE</v>
      </c>
      <c r="AH6" s="7" t="str">
        <f t="shared" si="6"/>
        <v>اردبیل مشگین شهر_ خیابان دانشگاه_کوچه دانشجو_ فرعی۲_پلاک ۲۰  -  راستگو 09373840592</v>
      </c>
    </row>
    <row r="7" spans="1:34" ht="28.05" customHeight="1">
      <c r="A7" s="14" t="b">
        <v>0</v>
      </c>
      <c r="B7" s="14"/>
      <c r="C7" s="14" t="b">
        <v>0</v>
      </c>
      <c r="D7" s="14"/>
      <c r="E7" s="14" t="b">
        <v>0</v>
      </c>
      <c r="F7" s="15"/>
      <c r="G7" s="182"/>
      <c r="H7" s="184"/>
      <c r="I7" s="182"/>
      <c r="J7" s="182"/>
      <c r="K7" s="226"/>
      <c r="L7" s="227"/>
      <c r="M7" s="180"/>
      <c r="N7" s="180"/>
      <c r="O7" s="16">
        <v>5525.1</v>
      </c>
      <c r="P7" s="16">
        <v>1</v>
      </c>
      <c r="Q7" s="20" t="str">
        <f>VLOOKUP(O7, '[1]لیست محصولات شهریور ۱۴۰۳'!B:C,2,0)</f>
        <v>اتیوپی آناسورا | Ethiopia Anasora</v>
      </c>
      <c r="R7" s="16"/>
      <c r="S7" s="19">
        <f>VLOOKUP(O7, '[1]لیست محصولات شهریور ۱۴۰۳'!B:F,5,0)</f>
        <v>150</v>
      </c>
      <c r="T7" s="21">
        <f>VLOOKUP(O7, '[1]لیست محصولات شهریور ۱۴۰۳'!B:G,6,0)</f>
        <v>2750000</v>
      </c>
      <c r="U7" s="31"/>
      <c r="V7" s="23">
        <f t="shared" si="0"/>
        <v>0</v>
      </c>
      <c r="W7" s="19">
        <f t="shared" si="1"/>
        <v>1</v>
      </c>
      <c r="X7" s="21">
        <f t="shared" si="2"/>
        <v>2750000</v>
      </c>
      <c r="Y7" s="24"/>
      <c r="Z7" s="21">
        <f t="shared" si="3"/>
        <v>2750000</v>
      </c>
      <c r="AA7" s="178"/>
      <c r="AB7" s="176"/>
      <c r="AC7" s="172"/>
      <c r="AD7" s="174"/>
      <c r="AE7" s="194"/>
      <c r="AF7" s="27"/>
      <c r="AG7" s="28" t="str">
        <f t="shared" si="4"/>
        <v>TRUE</v>
      </c>
      <c r="AH7" s="7" t="str">
        <f t="shared" si="6"/>
        <v xml:space="preserve">   -   </v>
      </c>
    </row>
    <row r="8" spans="1:34" ht="28.05" customHeight="1">
      <c r="A8" s="14" t="b">
        <v>0</v>
      </c>
      <c r="B8" s="14"/>
      <c r="C8" s="14" t="b">
        <v>0</v>
      </c>
      <c r="D8" s="14"/>
      <c r="E8" s="14" t="b">
        <v>0</v>
      </c>
      <c r="F8" s="15"/>
      <c r="G8" s="181">
        <v>5</v>
      </c>
      <c r="H8" s="183">
        <v>291222355505</v>
      </c>
      <c r="I8" s="181" t="s">
        <v>218</v>
      </c>
      <c r="J8" s="181" t="s">
        <v>117</v>
      </c>
      <c r="K8" s="18" t="str">
        <f t="shared" ca="1" si="5"/>
        <v/>
      </c>
      <c r="L8" s="179" t="s">
        <v>232</v>
      </c>
      <c r="M8" s="179" t="s">
        <v>231</v>
      </c>
      <c r="N8" s="179"/>
      <c r="O8" s="16">
        <v>3328.1</v>
      </c>
      <c r="P8" s="16">
        <v>1</v>
      </c>
      <c r="Q8" s="20" t="str">
        <f>VLOOKUP(O8, '[1]لیست محصولات شهریور ۱۴۰۳'!B:C,2,0)</f>
        <v>اینماکولادا مزارع فلو | Inmaculada Fellows Farms</v>
      </c>
      <c r="R8" s="16"/>
      <c r="S8" s="19">
        <f>VLOOKUP(O8, '[1]لیست محصولات شهریور ۱۴۰۳'!B:F,5,0)</f>
        <v>150</v>
      </c>
      <c r="T8" s="21">
        <f>VLOOKUP(O8, '[1]لیست محصولات شهریور ۱۴۰۳'!B:G,6,0)</f>
        <v>7900000</v>
      </c>
      <c r="U8" s="22"/>
      <c r="V8" s="23">
        <f t="shared" si="0"/>
        <v>0</v>
      </c>
      <c r="W8" s="19">
        <f t="shared" si="1"/>
        <v>1</v>
      </c>
      <c r="X8" s="21">
        <f t="shared" si="2"/>
        <v>7900000</v>
      </c>
      <c r="Y8" s="24"/>
      <c r="Z8" s="21">
        <f t="shared" si="3"/>
        <v>7900000</v>
      </c>
      <c r="AA8" s="177" t="s">
        <v>141</v>
      </c>
      <c r="AB8" s="175" t="s">
        <v>234</v>
      </c>
      <c r="AC8" s="171" t="s">
        <v>233</v>
      </c>
      <c r="AD8" s="173"/>
      <c r="AE8" s="26"/>
      <c r="AF8" s="27"/>
      <c r="AG8" s="28" t="str">
        <f t="shared" si="4"/>
        <v>TRUE</v>
      </c>
      <c r="AH8" s="7" t="str">
        <f t="shared" si="6"/>
        <v>زنجان ابهر - اتوبان قزوین-زنجان کیلومتر۹۲ - مجتمع پاسارگاد  - ابوالفتح کرمی 09301273943</v>
      </c>
    </row>
    <row r="9" spans="1:34" ht="28.05" customHeight="1">
      <c r="A9" s="14"/>
      <c r="B9" s="14"/>
      <c r="C9" s="14" t="b">
        <v>0</v>
      </c>
      <c r="D9" s="14"/>
      <c r="E9" s="14"/>
      <c r="F9" s="15"/>
      <c r="G9" s="182"/>
      <c r="H9" s="184"/>
      <c r="I9" s="182"/>
      <c r="J9" s="182"/>
      <c r="K9" s="18" t="str">
        <f t="shared" ca="1" si="5"/>
        <v/>
      </c>
      <c r="L9" s="180"/>
      <c r="M9" s="180"/>
      <c r="N9" s="180"/>
      <c r="O9" s="16">
        <v>3329.1</v>
      </c>
      <c r="P9" s="16">
        <v>1</v>
      </c>
      <c r="Q9" s="20" t="str">
        <f>VLOOKUP(O9, '[1]لیست محصولات شهریور ۱۴۰۳'!B:C,2,0)</f>
        <v>بنتی ننکا | Benti Nenka</v>
      </c>
      <c r="R9" s="16"/>
      <c r="S9" s="19">
        <f>VLOOKUP(O9, '[1]لیست محصولات شهریور ۱۴۰۳'!B:F,5,0)</f>
        <v>150</v>
      </c>
      <c r="T9" s="21">
        <f>VLOOKUP(O9, '[1]لیست محصولات شهریور ۱۴۰۳'!B:G,6,0)</f>
        <v>9850000</v>
      </c>
      <c r="U9" s="22"/>
      <c r="V9" s="23">
        <f t="shared" si="0"/>
        <v>0</v>
      </c>
      <c r="W9" s="19">
        <f t="shared" si="1"/>
        <v>1</v>
      </c>
      <c r="X9" s="21">
        <f t="shared" si="2"/>
        <v>9850000</v>
      </c>
      <c r="Y9" s="24"/>
      <c r="Z9" s="21">
        <f t="shared" si="3"/>
        <v>9850000</v>
      </c>
      <c r="AA9" s="178"/>
      <c r="AB9" s="176"/>
      <c r="AC9" s="172"/>
      <c r="AD9" s="174"/>
      <c r="AE9" s="26"/>
      <c r="AF9" s="27"/>
      <c r="AG9" s="28" t="str">
        <f t="shared" si="4"/>
        <v>TRUE</v>
      </c>
      <c r="AH9" s="7" t="str">
        <f t="shared" si="6"/>
        <v xml:space="preserve">   -   </v>
      </c>
    </row>
    <row r="10" spans="1:34" ht="28.05" customHeight="1">
      <c r="A10" s="14"/>
      <c r="B10" s="14"/>
      <c r="C10" s="14" t="b">
        <v>0</v>
      </c>
      <c r="D10" s="14"/>
      <c r="E10" s="14"/>
      <c r="F10" s="15"/>
      <c r="G10" s="16">
        <v>6</v>
      </c>
      <c r="H10" s="17">
        <v>291226600354</v>
      </c>
      <c r="I10" s="30" t="s">
        <v>218</v>
      </c>
      <c r="J10" s="16"/>
      <c r="K10" s="18" t="str">
        <f t="shared" ca="1" si="5"/>
        <v/>
      </c>
      <c r="L10" s="32" t="s">
        <v>125</v>
      </c>
      <c r="M10" s="32" t="s">
        <v>235</v>
      </c>
      <c r="N10" s="19"/>
      <c r="O10" s="16">
        <v>5525.1</v>
      </c>
      <c r="P10" s="16">
        <v>1</v>
      </c>
      <c r="Q10" s="20" t="str">
        <f>VLOOKUP(O10, '[1]لیست محصولات شهریور ۱۴۰۳'!B:C,2,0)</f>
        <v>اتیوپی آناسورا | Ethiopia Anasora</v>
      </c>
      <c r="R10" s="16"/>
      <c r="S10" s="19">
        <f>VLOOKUP(O10, '[1]لیست محصولات شهریور ۱۴۰۳'!B:F,5,0)</f>
        <v>150</v>
      </c>
      <c r="T10" s="21">
        <f>VLOOKUP(O10, '[1]لیست محصولات شهریور ۱۴۰۳'!B:G,6,0)</f>
        <v>2750000</v>
      </c>
      <c r="U10" s="22"/>
      <c r="V10" s="23">
        <f t="shared" si="0"/>
        <v>0</v>
      </c>
      <c r="W10" s="19">
        <f t="shared" si="1"/>
        <v>1</v>
      </c>
      <c r="X10" s="21">
        <f t="shared" si="2"/>
        <v>2750000</v>
      </c>
      <c r="Y10" s="24"/>
      <c r="Z10" s="21">
        <f t="shared" si="3"/>
        <v>2750000</v>
      </c>
      <c r="AA10" s="25" t="s">
        <v>236</v>
      </c>
      <c r="AB10" s="20" t="s">
        <v>237</v>
      </c>
      <c r="AC10" s="26" t="s">
        <v>238</v>
      </c>
      <c r="AD10" s="65"/>
      <c r="AE10" s="26"/>
      <c r="AF10" s="27"/>
      <c r="AG10" s="28" t="str">
        <f t="shared" si="4"/>
        <v>TRUE</v>
      </c>
      <c r="AH10" s="7" t="str">
        <f t="shared" si="6"/>
        <v>گلستان گرگان، کمی بعد تر از صیاد ۴۰، دقیقا سر پیچ، مجتمع آفرینش، زنگ ۶  - پرهام مارزلو 09355722616</v>
      </c>
    </row>
    <row r="11" spans="1:34" ht="28.05" customHeight="1">
      <c r="A11" s="14" t="b">
        <v>0</v>
      </c>
      <c r="B11" s="14"/>
      <c r="C11" s="14" t="b">
        <v>0</v>
      </c>
      <c r="D11" s="14"/>
      <c r="E11" s="14" t="b">
        <v>0</v>
      </c>
      <c r="F11" s="15"/>
      <c r="G11" s="181">
        <v>7</v>
      </c>
      <c r="H11" s="183">
        <v>291227177681</v>
      </c>
      <c r="I11" s="181" t="s">
        <v>218</v>
      </c>
      <c r="J11" s="181"/>
      <c r="K11" s="18" t="str">
        <f t="shared" ca="1" si="5"/>
        <v/>
      </c>
      <c r="L11" s="179" t="s">
        <v>239</v>
      </c>
      <c r="M11" s="179" t="s">
        <v>240</v>
      </c>
      <c r="N11" s="179"/>
      <c r="O11" s="16">
        <v>5525.1</v>
      </c>
      <c r="P11" s="16">
        <v>1</v>
      </c>
      <c r="Q11" s="20" t="str">
        <f>VLOOKUP(O11, '[1]لیست محصولات شهریور ۱۴۰۳'!B:C,2,0)</f>
        <v>اتیوپی آناسورا | Ethiopia Anasora</v>
      </c>
      <c r="R11" s="16" t="s">
        <v>162</v>
      </c>
      <c r="S11" s="19">
        <f>VLOOKUP(O11, '[1]لیست محصولات شهریور ۱۴۰۳'!B:F,5,0)</f>
        <v>150</v>
      </c>
      <c r="T11" s="21">
        <f>VLOOKUP(O11, '[1]لیست محصولات شهریور ۱۴۰۳'!B:G,6,0)</f>
        <v>2750000</v>
      </c>
      <c r="U11" s="22"/>
      <c r="V11" s="23">
        <f t="shared" si="0"/>
        <v>0</v>
      </c>
      <c r="W11" s="19">
        <f t="shared" si="1"/>
        <v>1</v>
      </c>
      <c r="X11" s="21">
        <f t="shared" si="2"/>
        <v>2750000</v>
      </c>
      <c r="Y11" s="24"/>
      <c r="Z11" s="21">
        <f t="shared" si="3"/>
        <v>2750000</v>
      </c>
      <c r="AA11" s="177" t="s">
        <v>78</v>
      </c>
      <c r="AB11" s="175" t="s">
        <v>241</v>
      </c>
      <c r="AC11" s="171" t="s">
        <v>242</v>
      </c>
      <c r="AD11" s="173" t="s">
        <v>81</v>
      </c>
      <c r="AE11" s="26"/>
      <c r="AF11" s="27"/>
      <c r="AG11" s="28" t="str">
        <f t="shared" si="4"/>
        <v>TRUE</v>
      </c>
      <c r="AH11" s="7" t="str">
        <f t="shared" si="6"/>
        <v>تهران اتوبان ستاری، خیابان پیامبر مرکزی، خیابان هجرت، خیابان صبحدوست، پلاک ۲۶، واحد ۲۰  - شایان مددی 09128866127</v>
      </c>
    </row>
    <row r="12" spans="1:34" ht="28.05" customHeight="1">
      <c r="A12" s="14" t="s">
        <v>29</v>
      </c>
      <c r="B12" s="14"/>
      <c r="C12" s="14" t="b">
        <v>0</v>
      </c>
      <c r="D12" s="14"/>
      <c r="E12" s="14" t="b">
        <v>0</v>
      </c>
      <c r="F12" s="15"/>
      <c r="G12" s="182"/>
      <c r="H12" s="184"/>
      <c r="I12" s="182"/>
      <c r="J12" s="182"/>
      <c r="K12" s="18" t="str">
        <f t="shared" ca="1" si="5"/>
        <v/>
      </c>
      <c r="L12" s="180"/>
      <c r="M12" s="180"/>
      <c r="N12" s="180"/>
      <c r="O12" s="16">
        <v>5524.1</v>
      </c>
      <c r="P12" s="16">
        <v>1</v>
      </c>
      <c r="Q12" s="20" t="str">
        <f>VLOOKUP(O12, '[1]لیست محصولات شهریور ۱۴۰۳'!B:C,2,0)</f>
        <v>برزیل کوکاپیل کاناریو | Brazil Cocapil Canario</v>
      </c>
      <c r="R12" s="16" t="s">
        <v>162</v>
      </c>
      <c r="S12" s="19">
        <f>VLOOKUP(O12, '[1]لیست محصولات شهریور ۱۴۰۳'!B:F,5,0)</f>
        <v>150</v>
      </c>
      <c r="T12" s="21">
        <f>VLOOKUP(O12, '[1]لیست محصولات شهریور ۱۴۰۳'!B:G,6,0)</f>
        <v>2550000</v>
      </c>
      <c r="U12" s="22"/>
      <c r="V12" s="23">
        <f t="shared" si="0"/>
        <v>0</v>
      </c>
      <c r="W12" s="19">
        <f t="shared" si="1"/>
        <v>1</v>
      </c>
      <c r="X12" s="21">
        <f t="shared" si="2"/>
        <v>2550000</v>
      </c>
      <c r="Y12" s="24"/>
      <c r="Z12" s="21">
        <f t="shared" si="3"/>
        <v>2550000</v>
      </c>
      <c r="AA12" s="178"/>
      <c r="AB12" s="176"/>
      <c r="AC12" s="172"/>
      <c r="AD12" s="174"/>
      <c r="AE12" s="26"/>
      <c r="AF12" s="27"/>
      <c r="AG12" s="28" t="str">
        <f t="shared" si="4"/>
        <v>TRUE</v>
      </c>
      <c r="AH12" s="7" t="str">
        <f t="shared" si="6"/>
        <v xml:space="preserve">   -   </v>
      </c>
    </row>
    <row r="13" spans="1:34" ht="28.05" customHeight="1">
      <c r="A13" s="14" t="b">
        <v>0</v>
      </c>
      <c r="B13" s="14"/>
      <c r="C13" s="14" t="b">
        <v>0</v>
      </c>
      <c r="D13" s="14"/>
      <c r="E13" s="14" t="b">
        <v>0</v>
      </c>
      <c r="F13" s="15"/>
      <c r="G13" s="16">
        <v>8</v>
      </c>
      <c r="H13" s="17">
        <v>291231536072</v>
      </c>
      <c r="I13" s="16" t="s">
        <v>218</v>
      </c>
      <c r="J13" s="16"/>
      <c r="K13" s="18" t="str">
        <f t="shared" ca="1" si="5"/>
        <v/>
      </c>
      <c r="L13" s="19" t="s">
        <v>243</v>
      </c>
      <c r="M13" s="19" t="s">
        <v>244</v>
      </c>
      <c r="N13" s="19"/>
      <c r="O13" s="16">
        <v>5501.1</v>
      </c>
      <c r="P13" s="16">
        <v>1</v>
      </c>
      <c r="Q13" s="20" t="str">
        <f>VLOOKUP(O13, '[1]لیست محصولات شهریور ۱۴۰۳'!B:C,2,0)</f>
        <v>ورتکس | Vortex</v>
      </c>
      <c r="R13" s="16" t="s">
        <v>162</v>
      </c>
      <c r="S13" s="19">
        <f>VLOOKUP(O13, '[1]لیست محصولات شهریور ۱۴۰۳'!B:F,5,0)</f>
        <v>150</v>
      </c>
      <c r="T13" s="21">
        <f>VLOOKUP(O13, '[1]لیست محصولات شهریور ۱۴۰۳'!B:G,6,0)</f>
        <v>2300000</v>
      </c>
      <c r="U13" s="31"/>
      <c r="V13" s="23">
        <f t="shared" si="0"/>
        <v>0</v>
      </c>
      <c r="W13" s="19">
        <f t="shared" si="1"/>
        <v>1</v>
      </c>
      <c r="X13" s="21">
        <f t="shared" si="2"/>
        <v>2300000</v>
      </c>
      <c r="Y13" s="24"/>
      <c r="Z13" s="21">
        <f t="shared" si="3"/>
        <v>2300000</v>
      </c>
      <c r="AA13" s="25" t="s">
        <v>245</v>
      </c>
      <c r="AB13" s="20" t="s">
        <v>246</v>
      </c>
      <c r="AC13" s="26" t="s">
        <v>247</v>
      </c>
      <c r="AD13" s="65"/>
      <c r="AE13" s="26"/>
      <c r="AF13" s="27"/>
      <c r="AG13" s="28" t="str">
        <f t="shared" si="4"/>
        <v>TRUE</v>
      </c>
      <c r="AH13" s="7" t="str">
        <f t="shared" si="6"/>
        <v>بابل خیابان کشاورز ، میدان دانشگاه علوم پزشکی ، نبش کوچه دانشجو ۱۶ ، پانسیون مادر  - نسترن ناصری 09129253278</v>
      </c>
    </row>
    <row r="14" spans="1:34" ht="28.05" customHeight="1">
      <c r="A14" s="14" t="b">
        <v>0</v>
      </c>
      <c r="B14" s="14"/>
      <c r="C14" s="14" t="b">
        <v>0</v>
      </c>
      <c r="D14" s="14"/>
      <c r="E14" s="14"/>
      <c r="F14" s="15"/>
      <c r="G14" s="16">
        <v>9</v>
      </c>
      <c r="H14" s="17">
        <v>291238842860</v>
      </c>
      <c r="I14" s="16" t="s">
        <v>218</v>
      </c>
      <c r="J14" s="16"/>
      <c r="K14" s="18" t="str">
        <f t="shared" ca="1" si="5"/>
        <v/>
      </c>
      <c r="L14" s="19" t="s">
        <v>248</v>
      </c>
      <c r="M14" s="19" t="s">
        <v>249</v>
      </c>
      <c r="N14" s="19"/>
      <c r="O14" s="16">
        <v>3328.2</v>
      </c>
      <c r="P14" s="16">
        <v>1</v>
      </c>
      <c r="Q14" s="20" t="str">
        <f>VLOOKUP(O14, '[1]لیست محصولات شهریور ۱۴۰۳'!B:C,2,0)</f>
        <v>اینماکولادا مزارع فلو | Inmaculada Fellows Farms</v>
      </c>
      <c r="R14" s="16"/>
      <c r="S14" s="19">
        <f>VLOOKUP(O14, '[1]لیست محصولات شهریور ۱۴۰۳'!B:F,5,0)</f>
        <v>750</v>
      </c>
      <c r="T14" s="21">
        <f>VLOOKUP(O14, '[1]لیست محصولات شهریور ۱۴۰۳'!B:G,6,0)</f>
        <v>39000000</v>
      </c>
      <c r="U14" s="22"/>
      <c r="V14" s="23">
        <f t="shared" si="0"/>
        <v>0</v>
      </c>
      <c r="W14" s="19">
        <f t="shared" si="1"/>
        <v>1</v>
      </c>
      <c r="X14" s="21">
        <f t="shared" si="2"/>
        <v>39000000</v>
      </c>
      <c r="Y14" s="24"/>
      <c r="Z14" s="21">
        <f t="shared" si="3"/>
        <v>39000000</v>
      </c>
      <c r="AA14" s="25" t="s">
        <v>250</v>
      </c>
      <c r="AB14" s="20" t="s">
        <v>251</v>
      </c>
      <c r="AC14" s="26" t="s">
        <v>252</v>
      </c>
      <c r="AD14" s="65"/>
      <c r="AE14" s="26"/>
      <c r="AF14" s="27"/>
      <c r="AG14" s="28" t="str">
        <f t="shared" si="4"/>
        <v>TRUE</v>
      </c>
      <c r="AH14" s="7" t="str">
        <f t="shared" si="6"/>
        <v>ارومیه فردوسی۱- کوی اول- انتهای کوچه پلاک ۵۸  - مهرشاد مروئی میلان 09924924144</v>
      </c>
    </row>
    <row r="15" spans="1:34" ht="28.05" customHeight="1">
      <c r="A15" s="14"/>
      <c r="B15" s="14"/>
      <c r="C15" s="14"/>
      <c r="D15" s="14"/>
      <c r="E15" s="14"/>
      <c r="F15" s="15"/>
      <c r="G15" s="16">
        <v>10</v>
      </c>
      <c r="H15" s="17">
        <v>291271114135</v>
      </c>
      <c r="I15" s="16" t="s">
        <v>253</v>
      </c>
      <c r="J15" s="16"/>
      <c r="K15" s="18" t="str">
        <f t="shared" ca="1" si="5"/>
        <v/>
      </c>
      <c r="L15" s="19" t="s">
        <v>254</v>
      </c>
      <c r="M15" s="19" t="s">
        <v>255</v>
      </c>
      <c r="N15" s="19"/>
      <c r="O15" s="16">
        <v>5501.2</v>
      </c>
      <c r="P15" s="16">
        <v>1</v>
      </c>
      <c r="Q15" s="20" t="str">
        <f>VLOOKUP(O15, '[1]لیست محصولات شهریور ۱۴۰۳'!B:C,2,0)</f>
        <v>ورتکس | Vortex</v>
      </c>
      <c r="R15" s="16"/>
      <c r="S15" s="19">
        <f>VLOOKUP(O15, '[1]لیست محصولات شهریور ۱۴۰۳'!B:F,5,0)</f>
        <v>750</v>
      </c>
      <c r="T15" s="21">
        <f>VLOOKUP(O15, '[1]لیست محصولات شهریور ۱۴۰۳'!B:G,6,0)</f>
        <v>11100000</v>
      </c>
      <c r="U15" s="22"/>
      <c r="V15" s="23">
        <f t="shared" si="0"/>
        <v>0</v>
      </c>
      <c r="W15" s="19">
        <f t="shared" si="1"/>
        <v>1</v>
      </c>
      <c r="X15" s="21">
        <f t="shared" si="2"/>
        <v>11100000</v>
      </c>
      <c r="Y15" s="24"/>
      <c r="Z15" s="21">
        <f t="shared" si="3"/>
        <v>11100000</v>
      </c>
      <c r="AA15" s="25" t="s">
        <v>78</v>
      </c>
      <c r="AB15" s="20" t="s">
        <v>256</v>
      </c>
      <c r="AC15" s="26" t="s">
        <v>257</v>
      </c>
      <c r="AD15" s="65" t="s">
        <v>81</v>
      </c>
      <c r="AE15" s="26"/>
      <c r="AF15" s="27"/>
      <c r="AG15" s="28" t="str">
        <f t="shared" si="4"/>
        <v>TRUE</v>
      </c>
      <c r="AH15" s="7" t="str">
        <f t="shared" si="6"/>
        <v>تهران خیابان مقدس اردبیلی، ضلع شرقی کلانتری ولنجک، پلاک ۱۹۰، زنگ ۱ و زنگ سرایداری  - بیژن سعیدآبادی 09121165335</v>
      </c>
    </row>
    <row r="16" spans="1:34" ht="28.05" customHeight="1">
      <c r="A16" s="14"/>
      <c r="B16" s="14"/>
      <c r="C16" s="14"/>
      <c r="D16" s="14"/>
      <c r="E16" s="14"/>
      <c r="F16" s="15"/>
      <c r="G16" s="181">
        <v>11</v>
      </c>
      <c r="H16" s="183">
        <v>291275967760</v>
      </c>
      <c r="I16" s="181" t="s">
        <v>253</v>
      </c>
      <c r="J16" s="181"/>
      <c r="K16" s="18" t="str">
        <f t="shared" ca="1" si="5"/>
        <v/>
      </c>
      <c r="L16" s="179" t="s">
        <v>258</v>
      </c>
      <c r="M16" s="179" t="s">
        <v>259</v>
      </c>
      <c r="N16" s="179"/>
      <c r="O16" s="16">
        <v>5525.2</v>
      </c>
      <c r="P16" s="16">
        <v>1</v>
      </c>
      <c r="Q16" s="20" t="str">
        <f>VLOOKUP(O16, '[1]لیست محصولات شهریور ۱۴۰۳'!B:C,2,0)</f>
        <v>اتیوپی آناسورا | Ethiopia Anasora</v>
      </c>
      <c r="R16" s="16"/>
      <c r="S16" s="19">
        <f>VLOOKUP(O16, '[1]لیست محصولات شهریور ۱۴۰۳'!B:F,5,0)</f>
        <v>750</v>
      </c>
      <c r="T16" s="21">
        <f>VLOOKUP(O16, '[1]لیست محصولات شهریور ۱۴۰۳'!B:G,6,0)</f>
        <v>13350000</v>
      </c>
      <c r="U16" s="22"/>
      <c r="V16" s="23">
        <f t="shared" si="0"/>
        <v>0</v>
      </c>
      <c r="W16" s="19">
        <f t="shared" si="1"/>
        <v>1</v>
      </c>
      <c r="X16" s="21">
        <f t="shared" si="2"/>
        <v>13350000</v>
      </c>
      <c r="Y16" s="24"/>
      <c r="Z16" s="21">
        <f t="shared" si="3"/>
        <v>13350000</v>
      </c>
      <c r="AA16" s="177" t="s">
        <v>260</v>
      </c>
      <c r="AB16" s="175" t="s">
        <v>261</v>
      </c>
      <c r="AC16" s="171" t="s">
        <v>262</v>
      </c>
      <c r="AD16" s="173"/>
      <c r="AE16" s="26"/>
      <c r="AF16" s="27"/>
      <c r="AG16" s="28" t="str">
        <f t="shared" si="4"/>
        <v>TRUE</v>
      </c>
      <c r="AH16" s="7" t="str">
        <f t="shared" si="6"/>
        <v>میانه شهید رحیمی (برق سابق) کوچه شهید خلیل محرم زاده پلاک 20 طبقه دوم  - سید ناصر افتخاری 09359231555</v>
      </c>
    </row>
    <row r="17" spans="1:34" ht="28.05" customHeight="1">
      <c r="A17" s="14"/>
      <c r="B17" s="14"/>
      <c r="C17" s="14"/>
      <c r="D17" s="14"/>
      <c r="E17" s="14"/>
      <c r="F17" s="15"/>
      <c r="G17" s="182"/>
      <c r="H17" s="184"/>
      <c r="I17" s="182"/>
      <c r="J17" s="182"/>
      <c r="K17" s="18" t="str">
        <f t="shared" ca="1" si="5"/>
        <v/>
      </c>
      <c r="L17" s="180"/>
      <c r="M17" s="180"/>
      <c r="N17" s="180"/>
      <c r="O17" s="16">
        <v>5525.1</v>
      </c>
      <c r="P17" s="16">
        <v>1</v>
      </c>
      <c r="Q17" s="20" t="str">
        <f>VLOOKUP(O17, '[1]لیست محصولات شهریور ۱۴۰۳'!B:C,2,0)</f>
        <v>اتیوپی آناسورا | Ethiopia Anasora</v>
      </c>
      <c r="R17" s="16"/>
      <c r="S17" s="19">
        <f>VLOOKUP(O17, '[1]لیست محصولات شهریور ۱۴۰۳'!B:F,5,0)</f>
        <v>150</v>
      </c>
      <c r="T17" s="21">
        <f>VLOOKUP(O17, '[1]لیست محصولات شهریور ۱۴۰۳'!B:G,6,0)</f>
        <v>2750000</v>
      </c>
      <c r="U17" s="22"/>
      <c r="V17" s="23">
        <f t="shared" si="0"/>
        <v>0</v>
      </c>
      <c r="W17" s="19">
        <f t="shared" si="1"/>
        <v>1</v>
      </c>
      <c r="X17" s="21">
        <f t="shared" si="2"/>
        <v>2750000</v>
      </c>
      <c r="Y17" s="24"/>
      <c r="Z17" s="21">
        <f t="shared" si="3"/>
        <v>2750000</v>
      </c>
      <c r="AA17" s="178"/>
      <c r="AB17" s="176"/>
      <c r="AC17" s="172"/>
      <c r="AD17" s="174"/>
      <c r="AE17" s="26"/>
      <c r="AF17" s="27"/>
      <c r="AG17" s="28" t="str">
        <f t="shared" si="4"/>
        <v>TRUE</v>
      </c>
      <c r="AH17" s="7" t="str">
        <f t="shared" si="6"/>
        <v xml:space="preserve">   -   </v>
      </c>
    </row>
    <row r="18" spans="1:34" ht="28.05" customHeight="1">
      <c r="A18" s="14"/>
      <c r="B18" s="14"/>
      <c r="C18" s="14"/>
      <c r="D18" s="14"/>
      <c r="E18" s="14"/>
      <c r="F18" s="15"/>
      <c r="G18" s="181">
        <v>12</v>
      </c>
      <c r="H18" s="183">
        <v>291283690496</v>
      </c>
      <c r="I18" s="181" t="s">
        <v>253</v>
      </c>
      <c r="J18" s="181"/>
      <c r="K18" s="18" t="str">
        <f t="shared" ca="1" si="5"/>
        <v/>
      </c>
      <c r="L18" s="179" t="s">
        <v>263</v>
      </c>
      <c r="M18" s="179" t="s">
        <v>264</v>
      </c>
      <c r="N18" s="179" t="s">
        <v>265</v>
      </c>
      <c r="O18" s="16">
        <v>5525.3</v>
      </c>
      <c r="P18" s="16">
        <v>1</v>
      </c>
      <c r="Q18" s="20" t="str">
        <f>VLOOKUP(O18, '[1]لیست محصولات شهریور ۱۴۰۳'!B:C,2,0)</f>
        <v>اتیوپی آناسورا | Ethiopia Anasora</v>
      </c>
      <c r="R18" s="16"/>
      <c r="S18" s="19">
        <f>VLOOKUP(O18, '[1]لیست محصولات شهریور ۱۴۰۳'!B:F,5,0)</f>
        <v>4000</v>
      </c>
      <c r="T18" s="21">
        <f>VLOOKUP(O18, '[1]لیست محصولات شهریور ۱۴۰۳'!B:G,6,0)</f>
        <v>63200000</v>
      </c>
      <c r="U18" s="22"/>
      <c r="V18" s="23">
        <f t="shared" si="0"/>
        <v>0</v>
      </c>
      <c r="W18" s="19">
        <f t="shared" si="1"/>
        <v>1</v>
      </c>
      <c r="X18" s="21">
        <f t="shared" si="2"/>
        <v>63200000</v>
      </c>
      <c r="Y18" s="24"/>
      <c r="Z18" s="21">
        <f t="shared" si="3"/>
        <v>63200000</v>
      </c>
      <c r="AA18" s="177" t="s">
        <v>266</v>
      </c>
      <c r="AB18" s="175" t="s">
        <v>267</v>
      </c>
      <c r="AC18" s="171" t="s">
        <v>268</v>
      </c>
      <c r="AD18" s="173"/>
      <c r="AE18" s="192" t="s">
        <v>209</v>
      </c>
      <c r="AF18" s="27"/>
      <c r="AG18" s="28" t="str">
        <f t="shared" si="4"/>
        <v>TRUE</v>
      </c>
      <c r="AH18" s="7" t="str">
        <f t="shared" si="6"/>
        <v>کاشان خیابان جانبازان نرسیده به میدان ۱۲ فروردین کافه ریبار - علیرضا امانتی 09386353223</v>
      </c>
    </row>
    <row r="19" spans="1:34" ht="28.05" customHeight="1">
      <c r="A19" s="14"/>
      <c r="B19" s="14"/>
      <c r="C19" s="14"/>
      <c r="D19" s="14"/>
      <c r="E19" s="14"/>
      <c r="F19" s="15"/>
      <c r="G19" s="182"/>
      <c r="H19" s="184"/>
      <c r="I19" s="182"/>
      <c r="J19" s="182"/>
      <c r="K19" s="18" t="str">
        <f t="shared" ca="1" si="5"/>
        <v/>
      </c>
      <c r="L19" s="180"/>
      <c r="M19" s="180"/>
      <c r="N19" s="180"/>
      <c r="O19" s="16">
        <v>3327.1</v>
      </c>
      <c r="P19" s="16">
        <v>1</v>
      </c>
      <c r="Q19" s="20" t="str">
        <f>VLOOKUP(O19, '[1]لیست محصولات شهریور ۱۴۰۳'!B:C,2,0)</f>
        <v>پامپوجیلا | pampojila</v>
      </c>
      <c r="R19" s="16"/>
      <c r="S19" s="19">
        <f>VLOOKUP(O19, '[1]لیست محصولات شهریور ۱۴۰۳'!B:F,5,0)</f>
        <v>150</v>
      </c>
      <c r="T19" s="21">
        <f>VLOOKUP(O19, '[1]لیست محصولات شهریور ۱۴۰۳'!B:G,6,0)</f>
        <v>5950000</v>
      </c>
      <c r="U19" s="22"/>
      <c r="V19" s="23">
        <f t="shared" si="0"/>
        <v>0</v>
      </c>
      <c r="W19" s="19">
        <f t="shared" si="1"/>
        <v>1</v>
      </c>
      <c r="X19" s="21">
        <f t="shared" si="2"/>
        <v>5950000</v>
      </c>
      <c r="Y19" s="24"/>
      <c r="Z19" s="21">
        <f t="shared" si="3"/>
        <v>5950000</v>
      </c>
      <c r="AA19" s="178"/>
      <c r="AB19" s="176"/>
      <c r="AC19" s="172"/>
      <c r="AD19" s="174"/>
      <c r="AE19" s="194"/>
      <c r="AF19" s="27"/>
      <c r="AG19" s="28" t="str">
        <f t="shared" si="4"/>
        <v>TRUE</v>
      </c>
      <c r="AH19" s="7" t="str">
        <f t="shared" si="6"/>
        <v xml:space="preserve">   -   </v>
      </c>
    </row>
    <row r="20" spans="1:34" ht="28.05" customHeight="1">
      <c r="A20" s="14"/>
      <c r="B20" s="14"/>
      <c r="C20" s="14" t="b">
        <v>0</v>
      </c>
      <c r="D20" s="14"/>
      <c r="E20" s="14"/>
      <c r="F20" s="15"/>
      <c r="G20" s="181">
        <v>13</v>
      </c>
      <c r="H20" s="183">
        <v>291297952892</v>
      </c>
      <c r="I20" s="181" t="s">
        <v>253</v>
      </c>
      <c r="J20" s="181"/>
      <c r="K20" s="18"/>
      <c r="L20" s="179" t="s">
        <v>307</v>
      </c>
      <c r="M20" s="179" t="s">
        <v>308</v>
      </c>
      <c r="N20" s="179"/>
      <c r="O20" s="16">
        <v>5525.1</v>
      </c>
      <c r="P20" s="16">
        <v>1</v>
      </c>
      <c r="Q20" s="20" t="str">
        <f>VLOOKUP(O20, '[1]لیست محصولات شهریور ۱۴۰۳'!B:C,2,0)</f>
        <v>اتیوپی آناسورا | Ethiopia Anasora</v>
      </c>
      <c r="R20" s="16"/>
      <c r="S20" s="19">
        <f>VLOOKUP(O20, '[1]لیست محصولات شهریور ۱۴۰۳'!B:F,5,0)</f>
        <v>150</v>
      </c>
      <c r="T20" s="21">
        <f>VLOOKUP(O20, '[1]لیست محصولات شهریور ۱۴۰۳'!B:G,6,0)</f>
        <v>2750000</v>
      </c>
      <c r="U20" s="22"/>
      <c r="V20" s="23">
        <f t="shared" si="0"/>
        <v>0</v>
      </c>
      <c r="W20" s="19">
        <f t="shared" si="1"/>
        <v>1</v>
      </c>
      <c r="X20" s="21">
        <f t="shared" si="2"/>
        <v>2750000</v>
      </c>
      <c r="Y20" s="24"/>
      <c r="Z20" s="21">
        <f t="shared" si="3"/>
        <v>2750000</v>
      </c>
      <c r="AA20" s="177" t="s">
        <v>309</v>
      </c>
      <c r="AB20" s="175" t="s">
        <v>310</v>
      </c>
      <c r="AC20" s="171" t="s">
        <v>311</v>
      </c>
      <c r="AD20" s="173"/>
      <c r="AE20" s="26"/>
      <c r="AF20" s="27"/>
      <c r="AG20" s="28" t="str">
        <f t="shared" si="4"/>
        <v>TRUE</v>
      </c>
      <c r="AH20" s="7" t="str">
        <f t="shared" si="6"/>
        <v>یاسوج کوی علوم پزشکی فرعی 6  - پژمان کریمی 09912766073</v>
      </c>
    </row>
    <row r="21" spans="1:34" ht="28.05" customHeight="1">
      <c r="A21" s="14"/>
      <c r="B21" s="14"/>
      <c r="C21" s="14" t="b">
        <v>0</v>
      </c>
      <c r="D21" s="14"/>
      <c r="E21" s="14"/>
      <c r="F21" s="15"/>
      <c r="G21" s="182"/>
      <c r="H21" s="184"/>
      <c r="I21" s="182"/>
      <c r="J21" s="182"/>
      <c r="K21" s="18"/>
      <c r="L21" s="180"/>
      <c r="M21" s="180"/>
      <c r="N21" s="180"/>
      <c r="O21" s="16">
        <v>5501.1</v>
      </c>
      <c r="P21" s="16">
        <v>1</v>
      </c>
      <c r="Q21" s="20" t="str">
        <f>VLOOKUP(O21, '[1]لیست محصولات شهریور ۱۴۰۳'!B:C,2,0)</f>
        <v>ورتکس | Vortex</v>
      </c>
      <c r="R21" s="16"/>
      <c r="S21" s="19">
        <f>VLOOKUP(O21, '[1]لیست محصولات شهریور ۱۴۰۳'!B:F,5,0)</f>
        <v>150</v>
      </c>
      <c r="T21" s="21">
        <f>VLOOKUP(O21, '[1]لیست محصولات شهریور ۱۴۰۳'!B:G,6,0)</f>
        <v>2300000</v>
      </c>
      <c r="U21" s="22"/>
      <c r="V21" s="23">
        <f t="shared" si="0"/>
        <v>0</v>
      </c>
      <c r="W21" s="19">
        <f t="shared" si="1"/>
        <v>1</v>
      </c>
      <c r="X21" s="21">
        <f t="shared" si="2"/>
        <v>2300000</v>
      </c>
      <c r="Y21" s="24"/>
      <c r="Z21" s="21">
        <f t="shared" si="3"/>
        <v>2300000</v>
      </c>
      <c r="AA21" s="178"/>
      <c r="AB21" s="176"/>
      <c r="AC21" s="172"/>
      <c r="AD21" s="174"/>
      <c r="AE21" s="26"/>
      <c r="AF21" s="27"/>
      <c r="AG21" s="28" t="str">
        <f t="shared" si="4"/>
        <v>TRUE</v>
      </c>
      <c r="AH21" s="7" t="str">
        <f t="shared" si="6"/>
        <v xml:space="preserve">   -   </v>
      </c>
    </row>
    <row r="22" spans="1:34" ht="28.05" customHeight="1">
      <c r="A22" s="14" t="b">
        <v>0</v>
      </c>
      <c r="B22" s="14"/>
      <c r="C22" s="14" t="b">
        <v>0</v>
      </c>
      <c r="D22" s="14"/>
      <c r="E22" s="14"/>
      <c r="F22" s="15"/>
      <c r="G22" s="16">
        <v>14</v>
      </c>
      <c r="H22" s="17">
        <v>291287296201</v>
      </c>
      <c r="I22" s="16" t="s">
        <v>253</v>
      </c>
      <c r="J22" s="16"/>
      <c r="K22" s="18" t="str">
        <f t="shared" ca="1" si="5"/>
        <v/>
      </c>
      <c r="L22" s="19" t="s">
        <v>139</v>
      </c>
      <c r="M22" s="19" t="s">
        <v>275</v>
      </c>
      <c r="N22" s="19"/>
      <c r="O22" s="16">
        <v>5501.2</v>
      </c>
      <c r="P22" s="16">
        <v>1</v>
      </c>
      <c r="Q22" s="20" t="str">
        <f>VLOOKUP(O22, '[1]لیست محصولات شهریور ۱۴۰۳'!B:C,2,0)</f>
        <v>ورتکس | Vortex</v>
      </c>
      <c r="R22" s="16"/>
      <c r="S22" s="19">
        <f>VLOOKUP(O22, '[1]لیست محصولات شهریور ۱۴۰۳'!B:F,5,0)</f>
        <v>750</v>
      </c>
      <c r="T22" s="21">
        <f>VLOOKUP(O22, '[1]لیست محصولات شهریور ۱۴۰۳'!B:G,6,0)</f>
        <v>11100000</v>
      </c>
      <c r="U22" s="22"/>
      <c r="V22" s="23">
        <f t="shared" si="0"/>
        <v>0</v>
      </c>
      <c r="W22" s="19">
        <f t="shared" si="1"/>
        <v>1</v>
      </c>
      <c r="X22" s="21">
        <f t="shared" si="2"/>
        <v>11100000</v>
      </c>
      <c r="Y22" s="24"/>
      <c r="Z22" s="21">
        <f t="shared" si="3"/>
        <v>11100000</v>
      </c>
      <c r="AA22" s="25" t="s">
        <v>276</v>
      </c>
      <c r="AB22" s="20" t="s">
        <v>277</v>
      </c>
      <c r="AC22" s="26" t="s">
        <v>278</v>
      </c>
      <c r="AD22" s="65"/>
      <c r="AE22" s="26"/>
      <c r="AF22" s="27"/>
      <c r="AG22" s="28" t="str">
        <f t="shared" si="4"/>
        <v>TRUE</v>
      </c>
      <c r="AH22" s="7" t="str">
        <f t="shared" si="6"/>
        <v>اهواز نادری خیابان جهانیان بین حافظ وکتانباف بن بست گلبهار پلاک ۶۰  - حسین چهارلنگ زاده 09167292532</v>
      </c>
    </row>
    <row r="23" spans="1:34" ht="28.05" customHeight="1">
      <c r="A23" s="14"/>
      <c r="B23" s="14"/>
      <c r="C23" s="14" t="b">
        <v>0</v>
      </c>
      <c r="D23" s="14"/>
      <c r="E23" s="14"/>
      <c r="F23" s="15"/>
      <c r="G23" s="16">
        <v>15</v>
      </c>
      <c r="H23" s="17">
        <v>291287648935</v>
      </c>
      <c r="I23" s="16" t="s">
        <v>253</v>
      </c>
      <c r="J23" s="16"/>
      <c r="K23" s="18" t="str">
        <f t="shared" ca="1" si="5"/>
        <v/>
      </c>
      <c r="L23" s="19" t="s">
        <v>279</v>
      </c>
      <c r="M23" s="19" t="s">
        <v>280</v>
      </c>
      <c r="N23" s="19" t="s">
        <v>281</v>
      </c>
      <c r="O23" s="16">
        <v>5525.2</v>
      </c>
      <c r="P23" s="16">
        <v>2</v>
      </c>
      <c r="Q23" s="20" t="str">
        <f>VLOOKUP(O23, '[1]لیست محصولات شهریور ۱۴۰۳'!B:C,2,0)</f>
        <v>اتیوپی آناسورا | Ethiopia Anasora</v>
      </c>
      <c r="R23" s="16"/>
      <c r="S23" s="19">
        <f>VLOOKUP(O23, '[1]لیست محصولات شهریور ۱۴۰۳'!B:F,5,0)</f>
        <v>750</v>
      </c>
      <c r="T23" s="21">
        <f>VLOOKUP(O23, '[1]لیست محصولات شهریور ۱۴۰۳'!B:G,6,0)</f>
        <v>13350000</v>
      </c>
      <c r="U23" s="22"/>
      <c r="V23" s="23">
        <f t="shared" si="0"/>
        <v>0</v>
      </c>
      <c r="W23" s="19">
        <f t="shared" si="1"/>
        <v>2</v>
      </c>
      <c r="X23" s="21">
        <f t="shared" si="2"/>
        <v>26700000</v>
      </c>
      <c r="Y23" s="24"/>
      <c r="Z23" s="21">
        <f t="shared" si="3"/>
        <v>26700000</v>
      </c>
      <c r="AA23" s="25" t="s">
        <v>227</v>
      </c>
      <c r="AB23" s="20" t="s">
        <v>282</v>
      </c>
      <c r="AC23" s="26" t="s">
        <v>283</v>
      </c>
      <c r="AD23" s="65"/>
      <c r="AE23" s="26"/>
      <c r="AF23" s="27"/>
      <c r="AG23" s="28" t="str">
        <f t="shared" si="4"/>
        <v>TRUE</v>
      </c>
      <c r="AH23" s="7" t="str">
        <f t="shared" si="6"/>
        <v>اردبیل پارس آباد - فلکه آب و فاضلاب کمپ کشت صنعت مغان پلاک ۲۴ کافه ادرنالین - شهریار آزادحیدری 09333263820</v>
      </c>
    </row>
    <row r="24" spans="1:34" ht="28.05" customHeight="1">
      <c r="A24" s="14"/>
      <c r="B24" s="14"/>
      <c r="C24" s="14" t="b">
        <v>0</v>
      </c>
      <c r="D24" s="14"/>
      <c r="E24" s="14"/>
      <c r="F24" s="15"/>
      <c r="G24" s="16">
        <v>16</v>
      </c>
      <c r="H24" s="17">
        <v>291287898437</v>
      </c>
      <c r="I24" s="16" t="s">
        <v>253</v>
      </c>
      <c r="J24" s="16" t="s">
        <v>117</v>
      </c>
      <c r="K24" s="18" t="str">
        <f t="shared" ca="1" si="5"/>
        <v/>
      </c>
      <c r="L24" s="19" t="s">
        <v>263</v>
      </c>
      <c r="M24" s="19" t="s">
        <v>284</v>
      </c>
      <c r="N24" s="19" t="s">
        <v>285</v>
      </c>
      <c r="O24" s="16">
        <v>5501.3</v>
      </c>
      <c r="P24" s="16">
        <v>1</v>
      </c>
      <c r="Q24" s="20" t="str">
        <f>VLOOKUP(O24, '[1]لیست محصولات شهریور ۱۴۰۳'!B:C,2,0)</f>
        <v>ورتکس | Vortex</v>
      </c>
      <c r="R24" s="16"/>
      <c r="S24" s="19">
        <f>VLOOKUP(O24, '[1]لیست محصولات شهریور ۱۴۰۳'!B:F,5,0)</f>
        <v>4000</v>
      </c>
      <c r="T24" s="21">
        <f>VLOOKUP(O24, '[1]لیست محصولات شهریور ۱۴۰۳'!B:G,6,0)</f>
        <v>51200000</v>
      </c>
      <c r="U24" s="22"/>
      <c r="V24" s="23">
        <f t="shared" si="0"/>
        <v>0</v>
      </c>
      <c r="W24" s="19">
        <f t="shared" si="1"/>
        <v>1</v>
      </c>
      <c r="X24" s="21">
        <f t="shared" si="2"/>
        <v>51200000</v>
      </c>
      <c r="Y24" s="24"/>
      <c r="Z24" s="21">
        <f t="shared" si="3"/>
        <v>51200000</v>
      </c>
      <c r="AA24" s="25" t="s">
        <v>78</v>
      </c>
      <c r="AB24" s="20" t="s">
        <v>286</v>
      </c>
      <c r="AC24" s="26" t="s">
        <v>287</v>
      </c>
      <c r="AD24" s="65" t="s">
        <v>91</v>
      </c>
      <c r="AE24" s="26"/>
      <c r="AF24" s="27"/>
      <c r="AG24" s="28" t="str">
        <f t="shared" si="4"/>
        <v>TRUE</v>
      </c>
      <c r="AH24" s="7" t="str">
        <f t="shared" si="6"/>
        <v>تهران ابتدای بزرگراه زین الدین مسیر شرق به غرب بعد از باباییان خروجی کندرو احسان-اتحاد ، داخل خروجی بن بست لطیف پلاک 16 کافه نامبرتن - علیرضا منصوریان 09125445524</v>
      </c>
    </row>
    <row r="25" spans="1:34" ht="28.05" customHeight="1">
      <c r="A25" s="14"/>
      <c r="B25" s="14"/>
      <c r="C25" s="14" t="b">
        <v>0</v>
      </c>
      <c r="D25" s="14"/>
      <c r="E25" s="14"/>
      <c r="F25" s="15"/>
      <c r="G25" s="16">
        <v>17</v>
      </c>
      <c r="H25" s="17">
        <v>291289398113</v>
      </c>
      <c r="I25" s="16" t="s">
        <v>253</v>
      </c>
      <c r="J25" s="16"/>
      <c r="K25" s="18" t="str">
        <f t="shared" ca="1" si="5"/>
        <v/>
      </c>
      <c r="L25" s="19" t="s">
        <v>288</v>
      </c>
      <c r="M25" s="19" t="s">
        <v>289</v>
      </c>
      <c r="N25" s="19"/>
      <c r="O25" s="16">
        <v>5524.1</v>
      </c>
      <c r="P25" s="16">
        <v>1</v>
      </c>
      <c r="Q25" s="20" t="str">
        <f>VLOOKUP(O25, '[1]لیست محصولات شهریور ۱۴۰۳'!B:C,2,0)</f>
        <v>برزیل کوکاپیل کاناریو | Brazil Cocapil Canario</v>
      </c>
      <c r="R25" s="16" t="s">
        <v>290</v>
      </c>
      <c r="S25" s="19">
        <f>VLOOKUP(O25, '[1]لیست محصولات شهریور ۱۴۰۳'!B:F,5,0)</f>
        <v>150</v>
      </c>
      <c r="T25" s="21">
        <f>VLOOKUP(O25, '[1]لیست محصولات شهریور ۱۴۰۳'!B:G,6,0)</f>
        <v>2550000</v>
      </c>
      <c r="U25" s="22"/>
      <c r="V25" s="23">
        <f t="shared" si="0"/>
        <v>0</v>
      </c>
      <c r="W25" s="19">
        <f t="shared" si="1"/>
        <v>1</v>
      </c>
      <c r="X25" s="21">
        <f t="shared" si="2"/>
        <v>2550000</v>
      </c>
      <c r="Y25" s="24"/>
      <c r="Z25" s="21">
        <f t="shared" si="3"/>
        <v>2550000</v>
      </c>
      <c r="AA25" s="25" t="s">
        <v>78</v>
      </c>
      <c r="AB25" s="20" t="s">
        <v>291</v>
      </c>
      <c r="AC25" s="26" t="s">
        <v>292</v>
      </c>
      <c r="AD25" s="65" t="s">
        <v>81</v>
      </c>
      <c r="AE25" s="26"/>
      <c r="AF25" s="27"/>
      <c r="AG25" s="28" t="str">
        <f t="shared" si="4"/>
        <v>TRUE</v>
      </c>
      <c r="AH25" s="7" t="str">
        <f t="shared" si="6"/>
        <v>تهران کارگرشمالی خیابان۱۶ کوچه ۲۹ دودانگه پلاک ۵ واحد ۱۰  - مهشید صالحی 09214006179</v>
      </c>
    </row>
    <row r="26" spans="1:34" ht="28.05" customHeight="1">
      <c r="A26" s="14"/>
      <c r="B26" s="14"/>
      <c r="C26" s="14"/>
      <c r="D26" s="14"/>
      <c r="E26" s="14"/>
      <c r="F26" s="15"/>
      <c r="G26" s="16">
        <v>18</v>
      </c>
      <c r="H26" s="17">
        <v>667581</v>
      </c>
      <c r="I26" s="16" t="s">
        <v>253</v>
      </c>
      <c r="J26" s="16" t="s">
        <v>117</v>
      </c>
      <c r="K26" s="18" t="str">
        <f t="shared" ca="1" si="5"/>
        <v/>
      </c>
      <c r="L26" s="19" t="s">
        <v>109</v>
      </c>
      <c r="M26" s="19" t="s">
        <v>293</v>
      </c>
      <c r="N26" s="19" t="s">
        <v>294</v>
      </c>
      <c r="O26" s="16">
        <v>5501.2</v>
      </c>
      <c r="P26" s="16">
        <v>2</v>
      </c>
      <c r="Q26" s="20" t="str">
        <f>VLOOKUP(O26, '[1]لیست محصولات شهریور ۱۴۰۳'!B:C,2,0)</f>
        <v>ورتکس | Vortex</v>
      </c>
      <c r="R26" s="16"/>
      <c r="S26" s="19">
        <f>VLOOKUP(O26, '[1]لیست محصولات شهریور ۱۴۰۳'!B:F,5,0)</f>
        <v>750</v>
      </c>
      <c r="T26" s="21">
        <f>VLOOKUP(O26, '[1]لیست محصولات شهریور ۱۴۰۳'!B:G,6,0)</f>
        <v>11100000</v>
      </c>
      <c r="U26" s="22"/>
      <c r="V26" s="23">
        <f t="shared" si="0"/>
        <v>0</v>
      </c>
      <c r="W26" s="19">
        <f t="shared" si="1"/>
        <v>2</v>
      </c>
      <c r="X26" s="21">
        <f t="shared" si="2"/>
        <v>22200000</v>
      </c>
      <c r="Y26" s="24"/>
      <c r="Z26" s="21">
        <f t="shared" si="3"/>
        <v>22200000</v>
      </c>
      <c r="AA26" s="25" t="s">
        <v>78</v>
      </c>
      <c r="AB26" s="20" t="s">
        <v>295</v>
      </c>
      <c r="AC26" s="26" t="s">
        <v>296</v>
      </c>
      <c r="AD26" s="65" t="s">
        <v>81</v>
      </c>
      <c r="AE26" s="26"/>
      <c r="AF26" s="27"/>
      <c r="AG26" s="28" t="str">
        <f t="shared" si="4"/>
        <v>TRUE</v>
      </c>
      <c r="AH26" s="7" t="str">
        <f t="shared" si="6"/>
        <v>تهران خ جمهوری خ رازی خ پرتوی پلاک 18/1 کافه والهالا - مهدی محمدی فخر 09376116149</v>
      </c>
    </row>
    <row r="27" spans="1:34" ht="28.05" customHeight="1">
      <c r="A27" s="14"/>
      <c r="B27" s="14"/>
      <c r="C27" s="14" t="b">
        <v>0</v>
      </c>
      <c r="D27" s="14"/>
      <c r="E27" s="14"/>
      <c r="F27" s="15"/>
      <c r="G27" s="16">
        <v>19</v>
      </c>
      <c r="H27" s="17">
        <v>291293260035</v>
      </c>
      <c r="I27" s="16" t="s">
        <v>253</v>
      </c>
      <c r="J27" s="16"/>
      <c r="K27" s="18" t="str">
        <f t="shared" ca="1" si="5"/>
        <v/>
      </c>
      <c r="L27" s="19" t="s">
        <v>297</v>
      </c>
      <c r="M27" s="19" t="s">
        <v>298</v>
      </c>
      <c r="N27" s="19" t="s">
        <v>299</v>
      </c>
      <c r="O27" s="16">
        <v>5501.3</v>
      </c>
      <c r="P27" s="16">
        <v>1</v>
      </c>
      <c r="Q27" s="20" t="str">
        <f>VLOOKUP(O27, '[1]لیست محصولات شهریور ۱۴۰۳'!B:C,2,0)</f>
        <v>ورتکس | Vortex</v>
      </c>
      <c r="R27" s="16"/>
      <c r="S27" s="19">
        <f>VLOOKUP(O27, '[1]لیست محصولات شهریور ۱۴۰۳'!B:F,5,0)</f>
        <v>4000</v>
      </c>
      <c r="T27" s="21">
        <f>VLOOKUP(O27, '[1]لیست محصولات شهریور ۱۴۰۳'!B:G,6,0)</f>
        <v>51200000</v>
      </c>
      <c r="U27" s="22"/>
      <c r="V27" s="23">
        <f t="shared" si="0"/>
        <v>0</v>
      </c>
      <c r="W27" s="19">
        <f t="shared" si="1"/>
        <v>1</v>
      </c>
      <c r="X27" s="21">
        <f t="shared" si="2"/>
        <v>51200000</v>
      </c>
      <c r="Y27" s="24"/>
      <c r="Z27" s="21">
        <f t="shared" si="3"/>
        <v>51200000</v>
      </c>
      <c r="AA27" s="25" t="s">
        <v>300</v>
      </c>
      <c r="AB27" s="20" t="s">
        <v>301</v>
      </c>
      <c r="AC27" s="26" t="s">
        <v>302</v>
      </c>
      <c r="AD27" s="65"/>
      <c r="AE27" s="26"/>
      <c r="AF27" s="27"/>
      <c r="AG27" s="28" t="str">
        <f t="shared" si="4"/>
        <v>TRUE</v>
      </c>
      <c r="AH27" s="7" t="str">
        <f t="shared" si="6"/>
        <v>نوشهر خیابان چمران،نبش شاهد کافه وایو - حسام کریمیان 09394151121</v>
      </c>
    </row>
    <row r="28" spans="1:34" ht="28.05" customHeight="1">
      <c r="A28" s="14"/>
      <c r="B28" s="14"/>
      <c r="C28" s="14" t="b">
        <v>0</v>
      </c>
      <c r="D28" s="14"/>
      <c r="E28" s="14"/>
      <c r="F28" s="15"/>
      <c r="G28" s="16">
        <v>20</v>
      </c>
      <c r="H28" s="17">
        <v>291295638362</v>
      </c>
      <c r="I28" s="16" t="s">
        <v>253</v>
      </c>
      <c r="J28" s="16"/>
      <c r="K28" s="18" t="str">
        <f t="shared" ca="1" si="5"/>
        <v/>
      </c>
      <c r="L28" s="19" t="s">
        <v>303</v>
      </c>
      <c r="M28" s="19" t="s">
        <v>304</v>
      </c>
      <c r="N28" s="19"/>
      <c r="O28" s="16">
        <v>5501.2</v>
      </c>
      <c r="P28" s="16">
        <v>1</v>
      </c>
      <c r="Q28" s="20" t="str">
        <f>VLOOKUP(O28, '[1]لیست محصولات شهریور ۱۴۰۳'!B:C,2,0)</f>
        <v>ورتکس | Vortex</v>
      </c>
      <c r="R28" s="16" t="s">
        <v>77</v>
      </c>
      <c r="S28" s="19">
        <f>VLOOKUP(O28, '[1]لیست محصولات شهریور ۱۴۰۳'!B:F,5,0)</f>
        <v>750</v>
      </c>
      <c r="T28" s="21">
        <f>VLOOKUP(O28, '[1]لیست محصولات شهریور ۱۴۰۳'!B:G,6,0)</f>
        <v>11100000</v>
      </c>
      <c r="U28" s="22"/>
      <c r="V28" s="23">
        <f t="shared" si="0"/>
        <v>0</v>
      </c>
      <c r="W28" s="19">
        <f t="shared" si="1"/>
        <v>1</v>
      </c>
      <c r="X28" s="21">
        <f t="shared" si="2"/>
        <v>11100000</v>
      </c>
      <c r="Y28" s="24"/>
      <c r="Z28" s="21">
        <f t="shared" si="3"/>
        <v>11100000</v>
      </c>
      <c r="AA28" s="25" t="s">
        <v>78</v>
      </c>
      <c r="AB28" s="20" t="s">
        <v>305</v>
      </c>
      <c r="AC28" s="26" t="s">
        <v>306</v>
      </c>
      <c r="AD28" s="65" t="s">
        <v>81</v>
      </c>
      <c r="AE28" s="26"/>
      <c r="AF28" s="27"/>
      <c r="AG28" s="28" t="str">
        <f t="shared" si="4"/>
        <v>TRUE</v>
      </c>
      <c r="AH28" s="7" t="str">
        <f t="shared" si="6"/>
        <v>تهران خیابان دکتر شریعتی، بالاتر از پل رومی، خیابان واعظی، پلاک ۱۲، زنگ ۱۰۲  - منصور کاظم بیکی 09382664857</v>
      </c>
    </row>
    <row r="29" spans="1:34" ht="28.05" customHeight="1">
      <c r="A29" s="14"/>
      <c r="B29" s="14"/>
      <c r="C29" s="14" t="b">
        <v>0</v>
      </c>
      <c r="D29" s="14"/>
      <c r="E29" s="14"/>
      <c r="F29" s="15"/>
      <c r="G29" s="195">
        <v>21</v>
      </c>
      <c r="H29" s="197"/>
      <c r="I29" s="195" t="s">
        <v>253</v>
      </c>
      <c r="J29" s="181" t="s">
        <v>117</v>
      </c>
      <c r="K29" s="18" t="str">
        <f t="shared" ca="1" si="5"/>
        <v/>
      </c>
      <c r="L29" s="179" t="s">
        <v>114</v>
      </c>
      <c r="M29" s="179" t="s">
        <v>312</v>
      </c>
      <c r="N29" s="179" t="s">
        <v>313</v>
      </c>
      <c r="O29" s="16">
        <v>5525.1</v>
      </c>
      <c r="P29" s="16">
        <v>10</v>
      </c>
      <c r="Q29" s="20" t="str">
        <f>VLOOKUP(O29, '[1]لیست محصولات شهریور ۱۴۰۳'!B:C,2,0)</f>
        <v>اتیوپی آناسورا | Ethiopia Anasora</v>
      </c>
      <c r="R29" s="16"/>
      <c r="S29" s="19">
        <f>VLOOKUP(O29, '[1]لیست محصولات شهریور ۱۴۰۳'!B:F,5,0)</f>
        <v>150</v>
      </c>
      <c r="T29" s="21">
        <f>VLOOKUP(O29, '[1]لیست محصولات شهریور ۱۴۰۳'!B:G,6,0)</f>
        <v>2750000</v>
      </c>
      <c r="U29" s="22"/>
      <c r="V29" s="23">
        <f t="shared" si="0"/>
        <v>0</v>
      </c>
      <c r="W29" s="19">
        <f t="shared" si="1"/>
        <v>10</v>
      </c>
      <c r="X29" s="21">
        <f t="shared" si="2"/>
        <v>27500000</v>
      </c>
      <c r="Y29" s="24"/>
      <c r="Z29" s="21">
        <f t="shared" si="3"/>
        <v>27500000</v>
      </c>
      <c r="AA29" s="177" t="s">
        <v>314</v>
      </c>
      <c r="AB29" s="175" t="s">
        <v>315</v>
      </c>
      <c r="AC29" s="171" t="s">
        <v>316</v>
      </c>
      <c r="AD29" s="173"/>
      <c r="AE29" s="26"/>
      <c r="AF29" s="27"/>
      <c r="AG29" s="28" t="str">
        <f t="shared" si="4"/>
        <v>TRUE</v>
      </c>
      <c r="AH29" s="7" t="str">
        <f t="shared" si="6"/>
        <v>رشت بلوار ديلمان، نبش بلوار امام علي کافه قهوه و کیک سایه - مصطفی موحدی فر 09116041874</v>
      </c>
    </row>
    <row r="30" spans="1:34" ht="28.05" customHeight="1">
      <c r="A30" s="14"/>
      <c r="B30" s="14"/>
      <c r="C30" s="14" t="b">
        <v>0</v>
      </c>
      <c r="D30" s="14"/>
      <c r="E30" s="14" t="b">
        <v>0</v>
      </c>
      <c r="F30" s="15"/>
      <c r="G30" s="228"/>
      <c r="H30" s="229"/>
      <c r="I30" s="228"/>
      <c r="J30" s="189"/>
      <c r="K30" s="18" t="str">
        <f t="shared" ca="1" si="5"/>
        <v/>
      </c>
      <c r="L30" s="191"/>
      <c r="M30" s="191"/>
      <c r="N30" s="191"/>
      <c r="O30" s="16">
        <v>3327.1</v>
      </c>
      <c r="P30" s="16">
        <v>5</v>
      </c>
      <c r="Q30" s="20" t="str">
        <f>VLOOKUP(O30, '[1]لیست محصولات شهریور ۱۴۰۳'!B:C,2,0)</f>
        <v>پامپوجیلا | pampojila</v>
      </c>
      <c r="R30" s="16"/>
      <c r="S30" s="19">
        <f>VLOOKUP(O30, '[1]لیست محصولات شهریور ۱۴۰۳'!B:F,5,0)</f>
        <v>150</v>
      </c>
      <c r="T30" s="21">
        <f>VLOOKUP(O30, '[1]لیست محصولات شهریور ۱۴۰۳'!B:G,6,0)</f>
        <v>5950000</v>
      </c>
      <c r="U30" s="22"/>
      <c r="V30" s="23">
        <f t="shared" si="0"/>
        <v>0</v>
      </c>
      <c r="W30" s="19">
        <f t="shared" si="1"/>
        <v>5</v>
      </c>
      <c r="X30" s="21">
        <f t="shared" si="2"/>
        <v>29750000</v>
      </c>
      <c r="Y30" s="24"/>
      <c r="Z30" s="21">
        <f t="shared" si="3"/>
        <v>29750000</v>
      </c>
      <c r="AA30" s="185"/>
      <c r="AB30" s="186"/>
      <c r="AC30" s="187"/>
      <c r="AD30" s="188"/>
      <c r="AE30" s="26"/>
      <c r="AF30" s="27"/>
      <c r="AG30" s="28" t="str">
        <f t="shared" si="4"/>
        <v>TRUE</v>
      </c>
      <c r="AH30" s="7" t="str">
        <f t="shared" si="6"/>
        <v xml:space="preserve">   -   </v>
      </c>
    </row>
    <row r="31" spans="1:34" ht="28.05" customHeight="1">
      <c r="A31" s="14" t="b">
        <v>0</v>
      </c>
      <c r="B31" s="14"/>
      <c r="C31" s="14" t="b">
        <v>0</v>
      </c>
      <c r="D31" s="14"/>
      <c r="E31" s="14" t="b">
        <v>0</v>
      </c>
      <c r="F31" s="15"/>
      <c r="G31" s="196"/>
      <c r="H31" s="198"/>
      <c r="I31" s="196"/>
      <c r="J31" s="182"/>
      <c r="K31" s="18" t="str">
        <f t="shared" ca="1" si="5"/>
        <v/>
      </c>
      <c r="L31" s="180"/>
      <c r="M31" s="180"/>
      <c r="N31" s="180"/>
      <c r="O31" s="16">
        <v>3328.1</v>
      </c>
      <c r="P31" s="16">
        <v>5</v>
      </c>
      <c r="Q31" s="20" t="str">
        <f>VLOOKUP(O31, '[1]لیست محصولات شهریور ۱۴۰۳'!B:C,2,0)</f>
        <v>اینماکولادا مزارع فلو | Inmaculada Fellows Farms</v>
      </c>
      <c r="R31" s="16"/>
      <c r="S31" s="19">
        <f>VLOOKUP(O31, '[1]لیست محصولات شهریور ۱۴۰۳'!B:F,5,0)</f>
        <v>150</v>
      </c>
      <c r="T31" s="21">
        <f>VLOOKUP(O31, '[1]لیست محصولات شهریور ۱۴۰۳'!B:G,6,0)</f>
        <v>7900000</v>
      </c>
      <c r="U31" s="22"/>
      <c r="V31" s="23">
        <f t="shared" si="0"/>
        <v>0</v>
      </c>
      <c r="W31" s="19">
        <f t="shared" si="1"/>
        <v>5</v>
      </c>
      <c r="X31" s="21">
        <f t="shared" si="2"/>
        <v>39500000</v>
      </c>
      <c r="Y31" s="24"/>
      <c r="Z31" s="21">
        <f t="shared" si="3"/>
        <v>39500000</v>
      </c>
      <c r="AA31" s="178"/>
      <c r="AB31" s="176"/>
      <c r="AC31" s="172"/>
      <c r="AD31" s="174"/>
      <c r="AE31" s="26"/>
      <c r="AF31" s="27"/>
      <c r="AG31" s="28" t="str">
        <f t="shared" si="4"/>
        <v>TRUE</v>
      </c>
      <c r="AH31" s="7" t="str">
        <f t="shared" si="6"/>
        <v xml:space="preserve">   -   </v>
      </c>
    </row>
    <row r="32" spans="1:34" ht="28.05" customHeight="1">
      <c r="A32" s="14"/>
      <c r="B32" s="14"/>
      <c r="C32" s="14"/>
      <c r="D32" s="14"/>
      <c r="E32" s="14"/>
      <c r="F32" s="15"/>
      <c r="G32" s="68">
        <v>22</v>
      </c>
      <c r="H32" s="69" t="s">
        <v>132</v>
      </c>
      <c r="I32" s="68" t="s">
        <v>253</v>
      </c>
      <c r="J32" s="16" t="s">
        <v>117</v>
      </c>
      <c r="K32" s="18"/>
      <c r="L32" s="19" t="s">
        <v>321</v>
      </c>
      <c r="M32" s="19" t="s">
        <v>322</v>
      </c>
      <c r="N32" s="19" t="s">
        <v>323</v>
      </c>
      <c r="O32" s="16">
        <v>5525.2</v>
      </c>
      <c r="P32" s="16">
        <v>10</v>
      </c>
      <c r="Q32" s="20" t="str">
        <f>VLOOKUP(O32, '[1]لیست محصولات شهریور ۱۴۰۳'!B:C,2,0)</f>
        <v>اتیوپی آناسورا | Ethiopia Anasora</v>
      </c>
      <c r="R32" s="16"/>
      <c r="S32" s="19">
        <f>VLOOKUP(O32, '[1]لیست محصولات شهریور ۱۴۰۳'!B:F,5,0)</f>
        <v>750</v>
      </c>
      <c r="T32" s="21">
        <f>VLOOKUP(O32, '[1]لیست محصولات شهریور ۱۴۰۳'!B:G,6,0)</f>
        <v>13350000</v>
      </c>
      <c r="U32" s="22"/>
      <c r="V32" s="23">
        <f t="shared" si="0"/>
        <v>0</v>
      </c>
      <c r="W32" s="19">
        <f t="shared" si="1"/>
        <v>10</v>
      </c>
      <c r="X32" s="21">
        <f t="shared" si="2"/>
        <v>133500000</v>
      </c>
      <c r="Y32" s="24"/>
      <c r="Z32" s="21">
        <f t="shared" si="3"/>
        <v>133500000</v>
      </c>
      <c r="AA32" s="25" t="s">
        <v>78</v>
      </c>
      <c r="AB32" s="20" t="s">
        <v>70</v>
      </c>
      <c r="AC32" s="26" t="s">
        <v>324</v>
      </c>
      <c r="AD32" s="65"/>
      <c r="AE32" s="67" t="s">
        <v>230</v>
      </c>
      <c r="AF32" s="27"/>
      <c r="AG32" s="28" t="str">
        <f t="shared" si="4"/>
        <v>TRUE</v>
      </c>
      <c r="AH32" s="7" t="str">
        <f t="shared" si="6"/>
        <v>تهران - کافه پرا - افشین امیری 09123060890</v>
      </c>
    </row>
    <row r="33" spans="1:34" ht="28.05" customHeight="1">
      <c r="A33" s="14"/>
      <c r="B33" s="14"/>
      <c r="C33" s="14"/>
      <c r="D33" s="14"/>
      <c r="E33" s="14"/>
      <c r="F33" s="15"/>
      <c r="G33" s="181">
        <v>23</v>
      </c>
      <c r="H33" s="183">
        <v>291303240668</v>
      </c>
      <c r="I33" s="181" t="s">
        <v>253</v>
      </c>
      <c r="J33" s="181" t="s">
        <v>117</v>
      </c>
      <c r="K33" s="18"/>
      <c r="L33" s="179" t="s">
        <v>328</v>
      </c>
      <c r="M33" s="179" t="s">
        <v>329</v>
      </c>
      <c r="N33" s="179" t="s">
        <v>330</v>
      </c>
      <c r="O33" s="16">
        <v>5525.3</v>
      </c>
      <c r="P33" s="16">
        <v>1</v>
      </c>
      <c r="Q33" s="20" t="str">
        <f>VLOOKUP(O33, '[1]لیست محصولات شهریور ۱۴۰۳'!B:C,2,0)</f>
        <v>اتیوپی آناسورا | Ethiopia Anasora</v>
      </c>
      <c r="R33" s="16"/>
      <c r="S33" s="19">
        <f>VLOOKUP(O33, '[1]لیست محصولات شهریور ۱۴۰۳'!B:F,5,0)</f>
        <v>4000</v>
      </c>
      <c r="T33" s="21">
        <f>VLOOKUP(O33, '[1]لیست محصولات شهریور ۱۴۰۳'!B:G,6,0)</f>
        <v>63200000</v>
      </c>
      <c r="U33" s="22"/>
      <c r="V33" s="23">
        <f t="shared" si="0"/>
        <v>0</v>
      </c>
      <c r="W33" s="19">
        <f t="shared" si="1"/>
        <v>1</v>
      </c>
      <c r="X33" s="21">
        <f t="shared" si="2"/>
        <v>63200000</v>
      </c>
      <c r="Y33" s="24"/>
      <c r="Z33" s="21">
        <f t="shared" si="3"/>
        <v>63200000</v>
      </c>
      <c r="AA33" s="177" t="s">
        <v>331</v>
      </c>
      <c r="AB33" s="175" t="s">
        <v>332</v>
      </c>
      <c r="AC33" s="171" t="s">
        <v>333</v>
      </c>
      <c r="AD33" s="173"/>
      <c r="AE33" s="26"/>
      <c r="AF33" s="27"/>
      <c r="AG33" s="28" t="str">
        <f t="shared" si="4"/>
        <v>TRUE</v>
      </c>
      <c r="AH33" s="7" t="str">
        <f t="shared" si="6"/>
        <v>تبریز میدان هتل مرمر ، ۳۰۰ متر به سمت میدان بسیج ، ساختمان ونیز، طبقه ۶ رستوران ملل کمپانی - رحمان اکبری 09144086631</v>
      </c>
    </row>
    <row r="34" spans="1:34" ht="28.05" customHeight="1">
      <c r="A34" s="14"/>
      <c r="B34" s="14"/>
      <c r="C34" s="14"/>
      <c r="D34" s="14"/>
      <c r="E34" s="14"/>
      <c r="F34" s="15"/>
      <c r="G34" s="189"/>
      <c r="H34" s="190"/>
      <c r="I34" s="189"/>
      <c r="J34" s="189"/>
      <c r="K34" s="18" t="str">
        <f t="shared" ca="1" si="5"/>
        <v/>
      </c>
      <c r="L34" s="191"/>
      <c r="M34" s="191"/>
      <c r="N34" s="191"/>
      <c r="O34" s="16">
        <v>5524.3</v>
      </c>
      <c r="P34" s="16">
        <v>1</v>
      </c>
      <c r="Q34" s="20" t="str">
        <f>VLOOKUP(O34, '[1]لیست محصولات شهریور ۱۴۰۳'!B:C,2,0)</f>
        <v>برزیل کوکاپیل کاناریو | Brazil Cocapil Canario</v>
      </c>
      <c r="R34" s="16"/>
      <c r="S34" s="19">
        <f>VLOOKUP(O34, '[1]لیست محصولات شهریور ۱۴۰۳'!B:F,5,0)</f>
        <v>4000</v>
      </c>
      <c r="T34" s="21">
        <f>VLOOKUP(O34, '[1]لیست محصولات شهریور ۱۴۰۳'!B:G,6,0)</f>
        <v>58400000</v>
      </c>
      <c r="U34" s="22"/>
      <c r="V34" s="23">
        <f t="shared" si="0"/>
        <v>0</v>
      </c>
      <c r="W34" s="19">
        <f t="shared" si="1"/>
        <v>1</v>
      </c>
      <c r="X34" s="21">
        <f t="shared" si="2"/>
        <v>58400000</v>
      </c>
      <c r="Y34" s="24"/>
      <c r="Z34" s="21">
        <f t="shared" si="3"/>
        <v>58400000</v>
      </c>
      <c r="AA34" s="185"/>
      <c r="AB34" s="186"/>
      <c r="AC34" s="187"/>
      <c r="AD34" s="188"/>
      <c r="AE34" s="26"/>
      <c r="AF34" s="27"/>
      <c r="AG34" s="28" t="str">
        <f t="shared" si="4"/>
        <v>TRUE</v>
      </c>
      <c r="AH34" s="7" t="str">
        <f t="shared" si="6"/>
        <v xml:space="preserve">   -   </v>
      </c>
    </row>
    <row r="35" spans="1:34" ht="28.05" customHeight="1">
      <c r="A35" s="14"/>
      <c r="B35" s="14"/>
      <c r="C35" s="14"/>
      <c r="D35" s="14"/>
      <c r="E35" s="14"/>
      <c r="F35" s="15"/>
      <c r="G35" s="182"/>
      <c r="H35" s="184"/>
      <c r="I35" s="182"/>
      <c r="J35" s="182"/>
      <c r="K35" s="18" t="str">
        <f t="shared" ca="1" si="5"/>
        <v/>
      </c>
      <c r="L35" s="180"/>
      <c r="M35" s="180"/>
      <c r="N35" s="180"/>
      <c r="O35" s="16">
        <v>3328.1</v>
      </c>
      <c r="P35" s="16">
        <v>2</v>
      </c>
      <c r="Q35" s="20" t="str">
        <f>VLOOKUP(O35, '[1]لیست محصولات شهریور ۱۴۰۳'!B:C,2,0)</f>
        <v>اینماکولادا مزارع فلو | Inmaculada Fellows Farms</v>
      </c>
      <c r="R35" s="16"/>
      <c r="S35" s="19">
        <f>VLOOKUP(O35, '[1]لیست محصولات شهریور ۱۴۰۳'!B:F,5,0)</f>
        <v>150</v>
      </c>
      <c r="T35" s="21">
        <f>VLOOKUP(O35, '[1]لیست محصولات شهریور ۱۴۰۳'!B:G,6,0)</f>
        <v>7900000</v>
      </c>
      <c r="U35" s="22"/>
      <c r="V35" s="23">
        <f t="shared" si="0"/>
        <v>0</v>
      </c>
      <c r="W35" s="19">
        <f t="shared" si="1"/>
        <v>2</v>
      </c>
      <c r="X35" s="21">
        <f t="shared" si="2"/>
        <v>15800000</v>
      </c>
      <c r="Y35" s="24"/>
      <c r="Z35" s="21">
        <f t="shared" si="3"/>
        <v>15800000</v>
      </c>
      <c r="AA35" s="178"/>
      <c r="AB35" s="176"/>
      <c r="AC35" s="172"/>
      <c r="AD35" s="174"/>
      <c r="AE35" s="26"/>
      <c r="AF35" s="27"/>
      <c r="AG35" s="28" t="str">
        <f t="shared" si="4"/>
        <v>TRUE</v>
      </c>
      <c r="AH35" s="7" t="str">
        <f t="shared" si="6"/>
        <v xml:space="preserve">   -   </v>
      </c>
    </row>
    <row r="36" spans="1:34" ht="28.05" customHeight="1">
      <c r="A36" s="14"/>
      <c r="B36" s="14"/>
      <c r="C36" s="14"/>
      <c r="D36" s="14"/>
      <c r="E36" s="14"/>
      <c r="F36" s="15"/>
      <c r="G36" s="16">
        <v>24</v>
      </c>
      <c r="H36" s="17">
        <v>72960</v>
      </c>
      <c r="I36" s="16" t="s">
        <v>253</v>
      </c>
      <c r="J36" s="16"/>
      <c r="K36" s="18"/>
      <c r="L36" s="19" t="s">
        <v>202</v>
      </c>
      <c r="M36" s="19" t="s">
        <v>341</v>
      </c>
      <c r="N36" s="19"/>
      <c r="O36" s="16">
        <v>3329.1</v>
      </c>
      <c r="P36" s="16">
        <v>1</v>
      </c>
      <c r="Q36" s="20" t="str">
        <f>VLOOKUP(O36, '[1]لیست محصولات شهریور ۱۴۰۳'!B:C,2,0)</f>
        <v>بنتی ننکا | Benti Nenka</v>
      </c>
      <c r="R36" s="16"/>
      <c r="S36" s="19">
        <f>VLOOKUP(O36, '[1]لیست محصولات شهریور ۱۴۰۳'!B:F,5,0)</f>
        <v>150</v>
      </c>
      <c r="T36" s="21">
        <f>VLOOKUP(O36, '[1]لیست محصولات شهریور ۱۴۰۳'!B:G,6,0)</f>
        <v>9850000</v>
      </c>
      <c r="U36" s="22"/>
      <c r="V36" s="23">
        <f t="shared" si="0"/>
        <v>0</v>
      </c>
      <c r="W36" s="19">
        <f t="shared" si="1"/>
        <v>1</v>
      </c>
      <c r="X36" s="21">
        <f t="shared" si="2"/>
        <v>9850000</v>
      </c>
      <c r="Y36" s="24"/>
      <c r="Z36" s="21">
        <f t="shared" si="3"/>
        <v>9850000</v>
      </c>
      <c r="AA36" s="25" t="s">
        <v>78</v>
      </c>
      <c r="AB36" s="20" t="s">
        <v>342</v>
      </c>
      <c r="AC36" s="26" t="s">
        <v>343</v>
      </c>
      <c r="AD36" s="65" t="s">
        <v>91</v>
      </c>
      <c r="AE36" s="26"/>
      <c r="AF36" s="27"/>
      <c r="AG36" s="28" t="str">
        <f t="shared" si="4"/>
        <v>TRUE</v>
      </c>
      <c r="AH36" s="7" t="str">
        <f t="shared" si="6"/>
        <v>تهران خ. آزادی، خ. حبیب الله جنوبی، خ. احمد قاسمی پلاک ۳۳  - امیرحسین موسوی 09158015071</v>
      </c>
    </row>
    <row r="37" spans="1:34" ht="28.05" customHeight="1">
      <c r="A37" s="14"/>
      <c r="B37" s="14"/>
      <c r="C37" s="14"/>
      <c r="D37" s="14"/>
      <c r="E37" s="14"/>
      <c r="F37" s="15"/>
      <c r="G37" s="195">
        <v>25</v>
      </c>
      <c r="H37" s="197"/>
      <c r="I37" s="195" t="s">
        <v>253</v>
      </c>
      <c r="J37" s="181" t="s">
        <v>117</v>
      </c>
      <c r="K37" s="18" t="str">
        <f t="shared" ca="1" si="5"/>
        <v/>
      </c>
      <c r="L37" s="179" t="s">
        <v>344</v>
      </c>
      <c r="M37" s="179" t="s">
        <v>345</v>
      </c>
      <c r="N37" s="179" t="s">
        <v>346</v>
      </c>
      <c r="O37" s="16">
        <v>5525.3</v>
      </c>
      <c r="P37" s="16">
        <v>5</v>
      </c>
      <c r="Q37" s="20" t="str">
        <f>VLOOKUP(O37, '[1]لیست محصولات شهریور ۱۴۰۳'!B:C,2,0)</f>
        <v>اتیوپی آناسورا | Ethiopia Anasora</v>
      </c>
      <c r="R37" s="16"/>
      <c r="S37" s="19">
        <f>VLOOKUP(O37, '[1]لیست محصولات شهریور ۱۴۰۳'!B:F,5,0)</f>
        <v>4000</v>
      </c>
      <c r="T37" s="21">
        <f>VLOOKUP(O37, '[1]لیست محصولات شهریور ۱۴۰۳'!B:G,6,0)</f>
        <v>63200000</v>
      </c>
      <c r="U37" s="22"/>
      <c r="V37" s="23">
        <f t="shared" si="0"/>
        <v>0</v>
      </c>
      <c r="W37" s="19">
        <f t="shared" si="1"/>
        <v>5</v>
      </c>
      <c r="X37" s="21">
        <f t="shared" si="2"/>
        <v>316000000</v>
      </c>
      <c r="Y37" s="24"/>
      <c r="Z37" s="21">
        <f t="shared" si="3"/>
        <v>316000000</v>
      </c>
      <c r="AA37" s="177" t="s">
        <v>78</v>
      </c>
      <c r="AB37" s="175" t="s">
        <v>70</v>
      </c>
      <c r="AC37" s="171" t="s">
        <v>347</v>
      </c>
      <c r="AD37" s="173"/>
      <c r="AE37" s="26"/>
      <c r="AF37" s="27"/>
      <c r="AG37" s="28" t="str">
        <f t="shared" si="4"/>
        <v>TRUE</v>
      </c>
      <c r="AH37" s="7" t="str">
        <f t="shared" si="6"/>
        <v>تهران - ویکافه - محمدرضا دلجو 09051534303</v>
      </c>
    </row>
    <row r="38" spans="1:34" ht="28.05" customHeight="1">
      <c r="A38" s="14"/>
      <c r="B38" s="14"/>
      <c r="C38" s="14"/>
      <c r="D38" s="14"/>
      <c r="E38" s="14"/>
      <c r="F38" s="15"/>
      <c r="G38" s="228"/>
      <c r="H38" s="229"/>
      <c r="I38" s="228"/>
      <c r="J38" s="189"/>
      <c r="K38" s="18" t="str">
        <f t="shared" ca="1" si="5"/>
        <v/>
      </c>
      <c r="L38" s="191"/>
      <c r="M38" s="191"/>
      <c r="N38" s="191"/>
      <c r="O38" s="16">
        <v>5525.1</v>
      </c>
      <c r="P38" s="16">
        <v>10</v>
      </c>
      <c r="Q38" s="20" t="str">
        <f>VLOOKUP(O38, '[1]لیست محصولات شهریور ۱۴۰۳'!B:C,2,0)</f>
        <v>اتیوپی آناسورا | Ethiopia Anasora</v>
      </c>
      <c r="R38" s="16"/>
      <c r="S38" s="19">
        <f>VLOOKUP(O38, '[1]لیست محصولات شهریور ۱۴۰۳'!B:F,5,0)</f>
        <v>150</v>
      </c>
      <c r="T38" s="21">
        <f>VLOOKUP(O38, '[1]لیست محصولات شهریور ۱۴۰۳'!B:G,6,0)</f>
        <v>2750000</v>
      </c>
      <c r="U38" s="22"/>
      <c r="V38" s="23">
        <f t="shared" si="0"/>
        <v>0</v>
      </c>
      <c r="W38" s="19">
        <f t="shared" si="1"/>
        <v>10</v>
      </c>
      <c r="X38" s="21">
        <f t="shared" si="2"/>
        <v>27500000</v>
      </c>
      <c r="Y38" s="24"/>
      <c r="Z38" s="21">
        <f t="shared" si="3"/>
        <v>27500000</v>
      </c>
      <c r="AA38" s="185"/>
      <c r="AB38" s="186"/>
      <c r="AC38" s="187"/>
      <c r="AD38" s="188"/>
      <c r="AE38" s="26"/>
      <c r="AF38" s="27"/>
      <c r="AG38" s="28" t="str">
        <f t="shared" si="4"/>
        <v>TRUE</v>
      </c>
      <c r="AH38" s="7" t="str">
        <f t="shared" si="6"/>
        <v xml:space="preserve">   -   </v>
      </c>
    </row>
    <row r="39" spans="1:34" ht="28.05" customHeight="1">
      <c r="A39" s="14"/>
      <c r="B39" s="14"/>
      <c r="C39" s="14"/>
      <c r="D39" s="14"/>
      <c r="E39" s="14"/>
      <c r="F39" s="15"/>
      <c r="G39" s="228"/>
      <c r="H39" s="229"/>
      <c r="I39" s="228"/>
      <c r="J39" s="189"/>
      <c r="K39" s="18" t="str">
        <f t="shared" ca="1" si="5"/>
        <v/>
      </c>
      <c r="L39" s="191"/>
      <c r="M39" s="191"/>
      <c r="N39" s="191"/>
      <c r="O39" s="16">
        <v>3327.2</v>
      </c>
      <c r="P39" s="16">
        <v>2</v>
      </c>
      <c r="Q39" s="20" t="str">
        <f>VLOOKUP(O39, '[1]لیست محصولات شهریور ۱۴۰۳'!B:C,2,0)</f>
        <v>پامپوجیلا | pampojila</v>
      </c>
      <c r="R39" s="16"/>
      <c r="S39" s="19">
        <f>VLOOKUP(O39, '[1]لیست محصولات شهریور ۱۴۰۳'!B:F,5,0)</f>
        <v>750</v>
      </c>
      <c r="T39" s="21">
        <f>VLOOKUP(O39, '[1]لیست محصولات شهریور ۱۴۰۳'!B:G,6,0)</f>
        <v>29250000</v>
      </c>
      <c r="U39" s="22"/>
      <c r="V39" s="23">
        <f t="shared" si="0"/>
        <v>0</v>
      </c>
      <c r="W39" s="19">
        <f t="shared" si="1"/>
        <v>2</v>
      </c>
      <c r="X39" s="21">
        <f t="shared" si="2"/>
        <v>58500000</v>
      </c>
      <c r="Y39" s="24"/>
      <c r="Z39" s="21">
        <f t="shared" si="3"/>
        <v>58500000</v>
      </c>
      <c r="AA39" s="185"/>
      <c r="AB39" s="186"/>
      <c r="AC39" s="187"/>
      <c r="AD39" s="188"/>
      <c r="AE39" s="26"/>
      <c r="AF39" s="27"/>
      <c r="AG39" s="28" t="str">
        <f t="shared" si="4"/>
        <v>TRUE</v>
      </c>
      <c r="AH39" s="7" t="str">
        <f t="shared" si="6"/>
        <v xml:space="preserve">   -   </v>
      </c>
    </row>
    <row r="40" spans="1:34" ht="28.05" customHeight="1">
      <c r="A40" s="14"/>
      <c r="B40" s="14"/>
      <c r="C40" s="14"/>
      <c r="D40" s="14"/>
      <c r="E40" s="14"/>
      <c r="F40" s="15"/>
      <c r="G40" s="228"/>
      <c r="H40" s="229"/>
      <c r="I40" s="228"/>
      <c r="J40" s="189"/>
      <c r="K40" s="18" t="str">
        <f t="shared" ca="1" si="5"/>
        <v/>
      </c>
      <c r="L40" s="191"/>
      <c r="M40" s="191"/>
      <c r="N40" s="191"/>
      <c r="O40" s="16">
        <v>3327.1</v>
      </c>
      <c r="P40" s="16">
        <v>1</v>
      </c>
      <c r="Q40" s="20" t="str">
        <f>VLOOKUP(O40, '[1]لیست محصولات شهریور ۱۴۰۳'!B:C,2,0)</f>
        <v>پامپوجیلا | pampojila</v>
      </c>
      <c r="R40" s="16"/>
      <c r="S40" s="19">
        <f>VLOOKUP(O40, '[1]لیست محصولات شهریور ۱۴۰۳'!B:F,5,0)</f>
        <v>150</v>
      </c>
      <c r="T40" s="21">
        <f>VLOOKUP(O40, '[1]لیست محصولات شهریور ۱۴۰۳'!B:G,6,0)</f>
        <v>5950000</v>
      </c>
      <c r="U40" s="22"/>
      <c r="V40" s="23">
        <f t="shared" si="0"/>
        <v>0</v>
      </c>
      <c r="W40" s="19">
        <f t="shared" si="1"/>
        <v>1</v>
      </c>
      <c r="X40" s="21">
        <f t="shared" si="2"/>
        <v>5950000</v>
      </c>
      <c r="Y40" s="24"/>
      <c r="Z40" s="21">
        <f t="shared" si="3"/>
        <v>5950000</v>
      </c>
      <c r="AA40" s="185"/>
      <c r="AB40" s="186"/>
      <c r="AC40" s="187"/>
      <c r="AD40" s="188"/>
      <c r="AE40" s="26"/>
      <c r="AF40" s="27"/>
      <c r="AG40" s="28" t="str">
        <f t="shared" si="4"/>
        <v>TRUE</v>
      </c>
      <c r="AH40" s="7" t="str">
        <f t="shared" si="6"/>
        <v xml:space="preserve">   -   </v>
      </c>
    </row>
    <row r="41" spans="1:34" ht="28.05" customHeight="1">
      <c r="A41" s="14"/>
      <c r="B41" s="14"/>
      <c r="C41" s="14"/>
      <c r="D41" s="14"/>
      <c r="E41" s="14"/>
      <c r="F41" s="15"/>
      <c r="G41" s="228"/>
      <c r="H41" s="229"/>
      <c r="I41" s="228"/>
      <c r="J41" s="189"/>
      <c r="K41" s="18" t="str">
        <f t="shared" ca="1" si="5"/>
        <v/>
      </c>
      <c r="L41" s="191"/>
      <c r="M41" s="191"/>
      <c r="N41" s="191"/>
      <c r="O41" s="16">
        <v>3329.1</v>
      </c>
      <c r="P41" s="16">
        <v>1</v>
      </c>
      <c r="Q41" s="20" t="str">
        <f>VLOOKUP(O41, '[1]لیست محصولات شهریور ۱۴۰۳'!B:C,2,0)</f>
        <v>بنتی ننکا | Benti Nenka</v>
      </c>
      <c r="R41" s="16"/>
      <c r="S41" s="19">
        <f>VLOOKUP(O41, '[1]لیست محصولات شهریور ۱۴۰۳'!B:F,5,0)</f>
        <v>150</v>
      </c>
      <c r="T41" s="21">
        <f>VLOOKUP(O41, '[1]لیست محصولات شهریور ۱۴۰۳'!B:G,6,0)</f>
        <v>9850000</v>
      </c>
      <c r="U41" s="22"/>
      <c r="V41" s="23">
        <f t="shared" si="0"/>
        <v>0</v>
      </c>
      <c r="W41" s="19">
        <f t="shared" si="1"/>
        <v>1</v>
      </c>
      <c r="X41" s="21">
        <f t="shared" si="2"/>
        <v>9850000</v>
      </c>
      <c r="Y41" s="24"/>
      <c r="Z41" s="21">
        <f t="shared" si="3"/>
        <v>9850000</v>
      </c>
      <c r="AA41" s="185"/>
      <c r="AB41" s="186"/>
      <c r="AC41" s="187"/>
      <c r="AD41" s="188"/>
      <c r="AE41" s="26"/>
      <c r="AF41" s="27"/>
      <c r="AG41" s="28" t="str">
        <f t="shared" si="4"/>
        <v>TRUE</v>
      </c>
      <c r="AH41" s="7" t="str">
        <f t="shared" si="6"/>
        <v xml:space="preserve">   -   </v>
      </c>
    </row>
    <row r="42" spans="1:34" ht="28.05" customHeight="1">
      <c r="A42" s="14"/>
      <c r="B42" s="14"/>
      <c r="C42" s="14"/>
      <c r="D42" s="14"/>
      <c r="E42" s="14"/>
      <c r="F42" s="15"/>
      <c r="G42" s="196"/>
      <c r="H42" s="198"/>
      <c r="I42" s="196"/>
      <c r="J42" s="182"/>
      <c r="K42" s="18" t="str">
        <f t="shared" ca="1" si="5"/>
        <v/>
      </c>
      <c r="L42" s="180"/>
      <c r="M42" s="180"/>
      <c r="N42" s="180"/>
      <c r="O42" s="16">
        <v>3328.1</v>
      </c>
      <c r="P42" s="16">
        <v>1</v>
      </c>
      <c r="Q42" s="20" t="str">
        <f>VLOOKUP(O42, '[1]لیست محصولات شهریور ۱۴۰۳'!B:C,2,0)</f>
        <v>اینماکولادا مزارع فلو | Inmaculada Fellows Farms</v>
      </c>
      <c r="R42" s="16"/>
      <c r="S42" s="19">
        <f>VLOOKUP(O42, '[1]لیست محصولات شهریور ۱۴۰۳'!B:F,5,0)</f>
        <v>150</v>
      </c>
      <c r="T42" s="21">
        <f>VLOOKUP(O42, '[1]لیست محصولات شهریور ۱۴۰۳'!B:G,6,0)</f>
        <v>7900000</v>
      </c>
      <c r="U42" s="22"/>
      <c r="V42" s="23">
        <f t="shared" si="0"/>
        <v>0</v>
      </c>
      <c r="W42" s="19">
        <f t="shared" si="1"/>
        <v>1</v>
      </c>
      <c r="X42" s="21">
        <f t="shared" si="2"/>
        <v>7900000</v>
      </c>
      <c r="Y42" s="24"/>
      <c r="Z42" s="21">
        <f t="shared" si="3"/>
        <v>7900000</v>
      </c>
      <c r="AA42" s="178"/>
      <c r="AB42" s="176"/>
      <c r="AC42" s="172"/>
      <c r="AD42" s="174"/>
      <c r="AE42" s="26"/>
      <c r="AF42" s="27"/>
      <c r="AG42" s="28" t="str">
        <f t="shared" si="4"/>
        <v>TRUE</v>
      </c>
      <c r="AH42" s="7" t="str">
        <f t="shared" si="6"/>
        <v xml:space="preserve">   -   </v>
      </c>
    </row>
    <row r="43" spans="1:34" ht="28.05" customHeight="1">
      <c r="A43" s="14"/>
      <c r="B43" s="14"/>
      <c r="C43" s="14"/>
      <c r="D43" s="14"/>
      <c r="E43" s="14"/>
      <c r="F43" s="15"/>
      <c r="G43" s="68">
        <v>26</v>
      </c>
      <c r="H43" s="69"/>
      <c r="I43" s="68" t="s">
        <v>253</v>
      </c>
      <c r="J43" s="16" t="s">
        <v>117</v>
      </c>
      <c r="K43" s="18" t="str">
        <f t="shared" ca="1" si="5"/>
        <v/>
      </c>
      <c r="L43" s="19" t="s">
        <v>263</v>
      </c>
      <c r="M43" s="19" t="s">
        <v>354</v>
      </c>
      <c r="N43" s="19" t="s">
        <v>355</v>
      </c>
      <c r="O43" s="16">
        <v>5524.3</v>
      </c>
      <c r="P43" s="16">
        <v>5</v>
      </c>
      <c r="Q43" s="20" t="str">
        <f>VLOOKUP(O43, '[1]لیست محصولات شهریور ۱۴۰۳'!B:C,2,0)</f>
        <v>برزیل کوکاپیل کاناریو | Brazil Cocapil Canario</v>
      </c>
      <c r="R43" s="16"/>
      <c r="S43" s="19">
        <f>VLOOKUP(O43, '[1]لیست محصولات شهریور ۱۴۰۳'!B:F,5,0)</f>
        <v>4000</v>
      </c>
      <c r="T43" s="21">
        <f>VLOOKUP(O43, '[1]لیست محصولات شهریور ۱۴۰۳'!B:G,6,0)</f>
        <v>58400000</v>
      </c>
      <c r="U43" s="22"/>
      <c r="V43" s="23">
        <f t="shared" si="0"/>
        <v>0</v>
      </c>
      <c r="W43" s="19">
        <f t="shared" si="1"/>
        <v>5</v>
      </c>
      <c r="X43" s="21">
        <f t="shared" si="2"/>
        <v>292000000</v>
      </c>
      <c r="Y43" s="24"/>
      <c r="Z43" s="21">
        <f t="shared" si="3"/>
        <v>292000000</v>
      </c>
      <c r="AA43" s="25" t="s">
        <v>78</v>
      </c>
      <c r="AB43" s="20" t="s">
        <v>70</v>
      </c>
      <c r="AC43" s="26" t="s">
        <v>356</v>
      </c>
      <c r="AD43" s="65"/>
      <c r="AE43" s="26"/>
      <c r="AF43" s="27"/>
      <c r="AG43" s="28" t="str">
        <f t="shared" si="4"/>
        <v>TRUE</v>
      </c>
      <c r="AH43" s="7" t="str">
        <f t="shared" si="6"/>
        <v>تهران - کافه بیکری رولن - علیرضا خسروی 09371333263</v>
      </c>
    </row>
    <row r="44" spans="1:34" ht="28.05" customHeight="1">
      <c r="A44" s="14"/>
      <c r="B44" s="14"/>
      <c r="C44" s="14"/>
      <c r="D44" s="14"/>
      <c r="E44" s="14"/>
      <c r="F44" s="15"/>
      <c r="G44" s="68">
        <v>27</v>
      </c>
      <c r="H44" s="69"/>
      <c r="I44" s="68" t="s">
        <v>253</v>
      </c>
      <c r="J44" s="16" t="s">
        <v>117</v>
      </c>
      <c r="K44" s="18" t="str">
        <f t="shared" ca="1" si="5"/>
        <v/>
      </c>
      <c r="L44" s="19" t="s">
        <v>357</v>
      </c>
      <c r="M44" s="19" t="s">
        <v>358</v>
      </c>
      <c r="N44" s="19" t="s">
        <v>359</v>
      </c>
      <c r="O44" s="16">
        <v>5501.3</v>
      </c>
      <c r="P44" s="16">
        <v>3</v>
      </c>
      <c r="Q44" s="20" t="str">
        <f>VLOOKUP(O44, '[1]لیست محصولات شهریور ۱۴۰۳'!B:C,2,0)</f>
        <v>ورتکس | Vortex</v>
      </c>
      <c r="R44" s="16"/>
      <c r="S44" s="19">
        <f>VLOOKUP(O44, '[1]لیست محصولات شهریور ۱۴۰۳'!B:F,5,0)</f>
        <v>4000</v>
      </c>
      <c r="T44" s="21">
        <f>VLOOKUP(O44, '[1]لیست محصولات شهریور ۱۴۰۳'!B:G,6,0)</f>
        <v>51200000</v>
      </c>
      <c r="U44" s="22"/>
      <c r="V44" s="23">
        <f t="shared" si="0"/>
        <v>0</v>
      </c>
      <c r="W44" s="19">
        <f t="shared" si="1"/>
        <v>3</v>
      </c>
      <c r="X44" s="21">
        <f t="shared" si="2"/>
        <v>153600000</v>
      </c>
      <c r="Y44" s="24"/>
      <c r="Z44" s="21">
        <f t="shared" si="3"/>
        <v>153600000</v>
      </c>
      <c r="AA44" s="25" t="s">
        <v>360</v>
      </c>
      <c r="AB44" s="20" t="s">
        <v>361</v>
      </c>
      <c r="AC44" s="26" t="s">
        <v>362</v>
      </c>
      <c r="AD44" s="65"/>
      <c r="AE44" s="26"/>
      <c r="AF44" s="27"/>
      <c r="AG44" s="28" t="str">
        <f t="shared" si="4"/>
        <v>TRUE</v>
      </c>
      <c r="AH44" s="7" t="str">
        <f t="shared" si="6"/>
        <v>مشهد دانش آموز - دانش آموز 19 - نبش چهارراه اول - کافه ایبو - ماهان جغتایی 09153036236</v>
      </c>
    </row>
    <row r="45" spans="1:34" ht="28.05" customHeight="1">
      <c r="A45" s="14"/>
      <c r="B45" s="14"/>
      <c r="C45" s="14"/>
      <c r="D45" s="14"/>
      <c r="E45" s="14"/>
      <c r="F45" s="15"/>
      <c r="G45" s="181">
        <v>28</v>
      </c>
      <c r="H45" s="183">
        <v>291333102497</v>
      </c>
      <c r="I45" s="181" t="s">
        <v>253</v>
      </c>
      <c r="J45" s="181" t="s">
        <v>117</v>
      </c>
      <c r="K45" s="18" t="str">
        <f t="shared" ca="1" si="5"/>
        <v/>
      </c>
      <c r="L45" s="179" t="s">
        <v>363</v>
      </c>
      <c r="M45" s="179" t="s">
        <v>364</v>
      </c>
      <c r="N45" s="179" t="s">
        <v>365</v>
      </c>
      <c r="O45" s="16">
        <v>3327.1</v>
      </c>
      <c r="P45" s="16">
        <v>6</v>
      </c>
      <c r="Q45" s="20" t="str">
        <f>VLOOKUP(O45, '[1]لیست محصولات شهریور ۱۴۰۳'!B:C,2,0)</f>
        <v>پامپوجیلا | pampojila</v>
      </c>
      <c r="R45" s="16"/>
      <c r="S45" s="19">
        <f>VLOOKUP(O45, '[1]لیست محصولات شهریور ۱۴۰۳'!B:F,5,0)</f>
        <v>150</v>
      </c>
      <c r="T45" s="21">
        <f>VLOOKUP(O45, '[1]لیست محصولات شهریور ۱۴۰۳'!B:G,6,0)</f>
        <v>5950000</v>
      </c>
      <c r="U45" s="31"/>
      <c r="V45" s="23">
        <f t="shared" si="0"/>
        <v>0</v>
      </c>
      <c r="W45" s="19">
        <f t="shared" si="1"/>
        <v>6</v>
      </c>
      <c r="X45" s="21">
        <f t="shared" si="2"/>
        <v>35700000</v>
      </c>
      <c r="Y45" s="24"/>
      <c r="Z45" s="21">
        <f t="shared" si="3"/>
        <v>35700000</v>
      </c>
      <c r="AA45" s="177" t="s">
        <v>366</v>
      </c>
      <c r="AB45" s="175" t="s">
        <v>367</v>
      </c>
      <c r="AC45" s="171" t="s">
        <v>368</v>
      </c>
      <c r="AD45" s="173"/>
      <c r="AE45" s="192" t="s">
        <v>369</v>
      </c>
      <c r="AF45" s="27"/>
      <c r="AG45" s="28" t="str">
        <f t="shared" si="4"/>
        <v>TRUE</v>
      </c>
      <c r="AH45" s="7" t="str">
        <f t="shared" si="6"/>
        <v>زاهدان خیابان بزرگمهر نبش بزرگمهر 7  کافه کازابلانکا - سراج شاوزی پور 09374288009</v>
      </c>
    </row>
    <row r="46" spans="1:34" ht="28.05" customHeight="1">
      <c r="A46" s="14"/>
      <c r="B46" s="14"/>
      <c r="C46" s="14"/>
      <c r="D46" s="14"/>
      <c r="E46" s="14"/>
      <c r="F46" s="15"/>
      <c r="G46" s="189"/>
      <c r="H46" s="190"/>
      <c r="I46" s="189"/>
      <c r="J46" s="189"/>
      <c r="K46" s="18" t="str">
        <f t="shared" ca="1" si="5"/>
        <v/>
      </c>
      <c r="L46" s="191"/>
      <c r="M46" s="191"/>
      <c r="N46" s="191"/>
      <c r="O46" s="16">
        <v>3328.1</v>
      </c>
      <c r="P46" s="16">
        <v>3</v>
      </c>
      <c r="Q46" s="20" t="str">
        <f>VLOOKUP(O46, '[1]لیست محصولات شهریور ۱۴۰۳'!B:C,2,0)</f>
        <v>اینماکولادا مزارع فلو | Inmaculada Fellows Farms</v>
      </c>
      <c r="R46" s="16"/>
      <c r="S46" s="19">
        <f>VLOOKUP(O46, '[1]لیست محصولات شهریور ۱۴۰۳'!B:F,5,0)</f>
        <v>150</v>
      </c>
      <c r="T46" s="21">
        <f>VLOOKUP(O46, '[1]لیست محصولات شهریور ۱۴۰۳'!B:G,6,0)</f>
        <v>7900000</v>
      </c>
      <c r="U46" s="31"/>
      <c r="V46" s="23">
        <f t="shared" si="0"/>
        <v>0</v>
      </c>
      <c r="W46" s="19">
        <f t="shared" si="1"/>
        <v>3</v>
      </c>
      <c r="X46" s="21">
        <f t="shared" si="2"/>
        <v>23700000</v>
      </c>
      <c r="Y46" s="24"/>
      <c r="Z46" s="21">
        <f t="shared" si="3"/>
        <v>23700000</v>
      </c>
      <c r="AA46" s="185"/>
      <c r="AB46" s="186"/>
      <c r="AC46" s="187"/>
      <c r="AD46" s="188"/>
      <c r="AE46" s="193"/>
      <c r="AF46" s="27"/>
      <c r="AG46" s="28" t="str">
        <f t="shared" si="4"/>
        <v>TRUE</v>
      </c>
      <c r="AH46" s="7" t="str">
        <f t="shared" si="6"/>
        <v xml:space="preserve">   -   </v>
      </c>
    </row>
    <row r="47" spans="1:34" ht="28.05" customHeight="1">
      <c r="A47" s="14"/>
      <c r="B47" s="14"/>
      <c r="C47" s="14"/>
      <c r="D47" s="14"/>
      <c r="E47" s="14"/>
      <c r="F47" s="15"/>
      <c r="G47" s="189"/>
      <c r="H47" s="190"/>
      <c r="I47" s="189"/>
      <c r="J47" s="189"/>
      <c r="K47" s="18" t="str">
        <f t="shared" ca="1" si="5"/>
        <v/>
      </c>
      <c r="L47" s="191"/>
      <c r="M47" s="191"/>
      <c r="N47" s="191"/>
      <c r="O47" s="16">
        <v>5501.3</v>
      </c>
      <c r="P47" s="16">
        <v>3</v>
      </c>
      <c r="Q47" s="20" t="str">
        <f>VLOOKUP(O47, '[1]لیست محصولات شهریور ۱۴۰۳'!B:C,2,0)</f>
        <v>ورتکس | Vortex</v>
      </c>
      <c r="R47" s="16"/>
      <c r="S47" s="19">
        <f>VLOOKUP(O47, '[1]لیست محصولات شهریور ۱۴۰۳'!B:F,5,0)</f>
        <v>4000</v>
      </c>
      <c r="T47" s="21">
        <f>VLOOKUP(O47, '[1]لیست محصولات شهریور ۱۴۰۳'!B:G,6,0)</f>
        <v>51200000</v>
      </c>
      <c r="U47" s="22"/>
      <c r="V47" s="23">
        <f t="shared" si="0"/>
        <v>0</v>
      </c>
      <c r="W47" s="19">
        <f t="shared" si="1"/>
        <v>3</v>
      </c>
      <c r="X47" s="21">
        <f t="shared" si="2"/>
        <v>153600000</v>
      </c>
      <c r="Y47" s="24"/>
      <c r="Z47" s="21">
        <f t="shared" si="3"/>
        <v>153600000</v>
      </c>
      <c r="AA47" s="185"/>
      <c r="AB47" s="186"/>
      <c r="AC47" s="187"/>
      <c r="AD47" s="188"/>
      <c r="AE47" s="193"/>
      <c r="AF47" s="27"/>
      <c r="AG47" s="28" t="str">
        <f t="shared" si="4"/>
        <v>TRUE</v>
      </c>
      <c r="AH47" s="7" t="str">
        <f t="shared" si="6"/>
        <v xml:space="preserve">   -   </v>
      </c>
    </row>
    <row r="48" spans="1:34" ht="28.05" customHeight="1">
      <c r="A48" s="14" t="b">
        <v>0</v>
      </c>
      <c r="B48" s="14"/>
      <c r="C48" s="14"/>
      <c r="D48" s="14"/>
      <c r="E48" s="14"/>
      <c r="F48" s="15"/>
      <c r="G48" s="182"/>
      <c r="H48" s="184"/>
      <c r="I48" s="182"/>
      <c r="J48" s="182"/>
      <c r="K48" s="18" t="str">
        <f t="shared" ca="1" si="5"/>
        <v/>
      </c>
      <c r="L48" s="180"/>
      <c r="M48" s="180"/>
      <c r="N48" s="180"/>
      <c r="O48" s="16">
        <v>5525.2</v>
      </c>
      <c r="P48" s="16">
        <v>1</v>
      </c>
      <c r="Q48" s="20" t="str">
        <f>VLOOKUP(O48, '[1]لیست محصولات شهریور ۱۴۰۳'!B:C,2,0)</f>
        <v>اتیوپی آناسورا | Ethiopia Anasora</v>
      </c>
      <c r="R48" s="16"/>
      <c r="S48" s="19">
        <f>VLOOKUP(O48, '[1]لیست محصولات شهریور ۱۴۰۳'!B:F,5,0)</f>
        <v>750</v>
      </c>
      <c r="T48" s="21">
        <f>VLOOKUP(O48, '[1]لیست محصولات شهریور ۱۴۰۳'!B:G,6,0)</f>
        <v>13350000</v>
      </c>
      <c r="U48" s="22"/>
      <c r="V48" s="23">
        <f t="shared" si="0"/>
        <v>0</v>
      </c>
      <c r="W48" s="19">
        <f t="shared" si="1"/>
        <v>1</v>
      </c>
      <c r="X48" s="21">
        <f t="shared" si="2"/>
        <v>13350000</v>
      </c>
      <c r="Y48" s="24"/>
      <c r="Z48" s="21">
        <f t="shared" si="3"/>
        <v>13350000</v>
      </c>
      <c r="AA48" s="178"/>
      <c r="AB48" s="176"/>
      <c r="AC48" s="172"/>
      <c r="AD48" s="174"/>
      <c r="AE48" s="194"/>
      <c r="AF48" s="27"/>
      <c r="AG48" s="28" t="str">
        <f t="shared" si="4"/>
        <v>TRUE</v>
      </c>
      <c r="AH48" s="7" t="str">
        <f t="shared" si="6"/>
        <v xml:space="preserve">   -   </v>
      </c>
    </row>
    <row r="49" spans="1:34" ht="28.05" customHeight="1">
      <c r="A49" s="14"/>
      <c r="B49" s="14"/>
      <c r="C49" s="14"/>
      <c r="D49" s="14"/>
      <c r="E49" s="14" t="b">
        <v>0</v>
      </c>
      <c r="F49" s="15"/>
      <c r="G49" s="68">
        <v>29</v>
      </c>
      <c r="H49" s="69" t="s">
        <v>353</v>
      </c>
      <c r="I49" s="68" t="s">
        <v>253</v>
      </c>
      <c r="J49" s="16" t="s">
        <v>117</v>
      </c>
      <c r="K49" s="18" t="str">
        <f t="shared" ca="1" si="5"/>
        <v/>
      </c>
      <c r="L49" s="19" t="s">
        <v>410</v>
      </c>
      <c r="M49" s="19" t="s">
        <v>411</v>
      </c>
      <c r="N49" s="19" t="s">
        <v>407</v>
      </c>
      <c r="O49" s="16">
        <v>5525.3</v>
      </c>
      <c r="P49" s="16">
        <v>5</v>
      </c>
      <c r="Q49" s="20" t="str">
        <f>VLOOKUP(O49, '[1]لیست محصولات شهریور ۱۴۰۳'!B:C,2,0)</f>
        <v>اتیوپی آناسورا | Ethiopia Anasora</v>
      </c>
      <c r="R49" s="16"/>
      <c r="S49" s="19">
        <f>VLOOKUP(O49, '[1]لیست محصولات شهریور ۱۴۰۳'!B:F,5,0)</f>
        <v>4000</v>
      </c>
      <c r="T49" s="21">
        <f>VLOOKUP(O49, '[1]لیست محصولات شهریور ۱۴۰۳'!B:G,6,0)</f>
        <v>63200000</v>
      </c>
      <c r="U49" s="22"/>
      <c r="V49" s="23">
        <f t="shared" si="0"/>
        <v>0</v>
      </c>
      <c r="W49" s="19">
        <f t="shared" si="1"/>
        <v>5</v>
      </c>
      <c r="X49" s="21">
        <f t="shared" si="2"/>
        <v>316000000</v>
      </c>
      <c r="Y49" s="24"/>
      <c r="Z49" s="21">
        <f t="shared" si="3"/>
        <v>316000000</v>
      </c>
      <c r="AA49" s="25" t="s">
        <v>360</v>
      </c>
      <c r="AB49" s="20" t="s">
        <v>408</v>
      </c>
      <c r="AC49" s="26" t="s">
        <v>409</v>
      </c>
      <c r="AD49" s="65"/>
      <c r="AE49" s="26"/>
      <c r="AF49" s="27"/>
      <c r="AG49" s="28" t="str">
        <f t="shared" si="4"/>
        <v>TRUE</v>
      </c>
      <c r="AH49" s="7" t="str">
        <f t="shared" si="6"/>
        <v>مشهد بلوار كوثر، بين كوثر 7 و 9 کافه مینل - آروین رجروندی 09378374518</v>
      </c>
    </row>
    <row r="50" spans="1:34" s="105" customFormat="1" ht="27.6" customHeight="1">
      <c r="A50" s="92"/>
      <c r="B50" s="92"/>
      <c r="C50" s="92" t="b">
        <v>0</v>
      </c>
      <c r="D50" s="92"/>
      <c r="E50" s="92"/>
      <c r="F50" s="92"/>
      <c r="G50" s="206">
        <v>30</v>
      </c>
      <c r="H50" s="212" t="s">
        <v>445</v>
      </c>
      <c r="I50" s="206" t="s">
        <v>396</v>
      </c>
      <c r="J50" s="206"/>
      <c r="K50" s="95" t="str">
        <f t="shared" ca="1" si="5"/>
        <v/>
      </c>
      <c r="L50" s="215"/>
      <c r="M50" s="215" t="s">
        <v>452</v>
      </c>
      <c r="N50" s="215" t="s">
        <v>453</v>
      </c>
      <c r="O50" s="93">
        <v>3328.1</v>
      </c>
      <c r="P50" s="93">
        <v>1</v>
      </c>
      <c r="Q50" s="97" t="str">
        <f>VLOOKUP(O50, '[1]لیست محصولات شهریور ۱۴۰۳'!B:C,2,0)</f>
        <v>اینماکولادا مزارع فلو | Inmaculada Fellows Farms</v>
      </c>
      <c r="R50" s="93"/>
      <c r="S50" s="96">
        <f>VLOOKUP(O50, '[1]لیست محصولات شهریور ۱۴۰۳'!B:F,5,0)</f>
        <v>150</v>
      </c>
      <c r="T50" s="98">
        <f>VLOOKUP(O50, '[1]لیست محصولات شهریور ۱۴۰۳'!B:G,6,0)</f>
        <v>7900000</v>
      </c>
      <c r="U50" s="107"/>
      <c r="V50" s="100">
        <f t="shared" si="0"/>
        <v>0</v>
      </c>
      <c r="W50" s="96">
        <f t="shared" si="1"/>
        <v>1</v>
      </c>
      <c r="X50" s="98">
        <f t="shared" si="2"/>
        <v>7900000</v>
      </c>
      <c r="Y50" s="101"/>
      <c r="Z50" s="98">
        <f t="shared" si="3"/>
        <v>7900000</v>
      </c>
      <c r="AA50" s="218"/>
      <c r="AB50" s="221"/>
      <c r="AC50" s="203"/>
      <c r="AD50" s="206"/>
      <c r="AE50" s="203" t="s">
        <v>454</v>
      </c>
      <c r="AF50" s="104"/>
      <c r="AG50" s="105" t="str">
        <f t="shared" si="4"/>
        <v>TRUE</v>
      </c>
      <c r="AH50" s="106" t="str">
        <f t="shared" si="6"/>
        <v xml:space="preserve">  کافه بیکری گنتوم -  فاتح نژاد </v>
      </c>
    </row>
    <row r="51" spans="1:34" s="105" customFormat="1" ht="28.05" customHeight="1">
      <c r="A51" s="92" t="b">
        <v>0</v>
      </c>
      <c r="B51" s="92"/>
      <c r="C51" s="92" t="b">
        <v>0</v>
      </c>
      <c r="D51" s="92"/>
      <c r="E51" s="92" t="b">
        <v>0</v>
      </c>
      <c r="F51" s="92"/>
      <c r="G51" s="208"/>
      <c r="H51" s="214"/>
      <c r="I51" s="208"/>
      <c r="J51" s="208"/>
      <c r="K51" s="95" t="str">
        <f t="shared" ca="1" si="5"/>
        <v/>
      </c>
      <c r="L51" s="217"/>
      <c r="M51" s="217"/>
      <c r="N51" s="217"/>
      <c r="O51" s="93">
        <v>3329.1</v>
      </c>
      <c r="P51" s="93">
        <v>1</v>
      </c>
      <c r="Q51" s="97" t="str">
        <f>VLOOKUP(O51, '[1]لیست محصولات شهریور ۱۴۰۳'!B:C,2,0)</f>
        <v>بنتی ننکا | Benti Nenka</v>
      </c>
      <c r="R51" s="93"/>
      <c r="S51" s="96">
        <f>VLOOKUP(O51, '[1]لیست محصولات شهریور ۱۴۰۳'!B:F,5,0)</f>
        <v>150</v>
      </c>
      <c r="T51" s="98">
        <f>VLOOKUP(O51, '[1]لیست محصولات شهریور ۱۴۰۳'!B:G,6,0)</f>
        <v>9850000</v>
      </c>
      <c r="U51" s="99"/>
      <c r="V51" s="100">
        <f t="shared" si="0"/>
        <v>0</v>
      </c>
      <c r="W51" s="96">
        <f t="shared" si="1"/>
        <v>1</v>
      </c>
      <c r="X51" s="98">
        <f t="shared" si="2"/>
        <v>9850000</v>
      </c>
      <c r="Y51" s="101"/>
      <c r="Z51" s="98">
        <f t="shared" si="3"/>
        <v>9850000</v>
      </c>
      <c r="AA51" s="220"/>
      <c r="AB51" s="223"/>
      <c r="AC51" s="205"/>
      <c r="AD51" s="208"/>
      <c r="AE51" s="205"/>
      <c r="AF51" s="104"/>
      <c r="AG51" s="105" t="str">
        <f t="shared" si="4"/>
        <v>TRUE</v>
      </c>
      <c r="AH51" s="106" t="str">
        <f t="shared" si="6"/>
        <v xml:space="preserve">   -   </v>
      </c>
    </row>
    <row r="52" spans="1:34" ht="28.05" customHeight="1">
      <c r="A52" s="14"/>
      <c r="B52" s="14"/>
      <c r="C52" s="14"/>
      <c r="D52" s="14"/>
      <c r="E52" s="14"/>
      <c r="F52" s="15"/>
      <c r="G52" s="206">
        <v>31</v>
      </c>
      <c r="H52" s="212" t="s">
        <v>445</v>
      </c>
      <c r="I52" s="206" t="s">
        <v>396</v>
      </c>
      <c r="J52" s="206"/>
      <c r="K52" s="95" t="str">
        <f t="shared" ca="1" si="5"/>
        <v/>
      </c>
      <c r="L52" s="215" t="s">
        <v>446</v>
      </c>
      <c r="M52" s="215" t="s">
        <v>447</v>
      </c>
      <c r="N52" s="215" t="s">
        <v>448</v>
      </c>
      <c r="O52" s="93">
        <v>5501.1</v>
      </c>
      <c r="P52" s="93">
        <v>1</v>
      </c>
      <c r="Q52" s="97" t="str">
        <f>VLOOKUP(O52, '[1]لیست محصولات شهریور ۱۴۰۳'!B:C,2,0)</f>
        <v>ورتکس | Vortex</v>
      </c>
      <c r="R52" s="93"/>
      <c r="S52" s="96">
        <f>VLOOKUP(O52, '[1]لیست محصولات شهریور ۱۴۰۳'!B:F,5,0)</f>
        <v>150</v>
      </c>
      <c r="T52" s="98">
        <f>VLOOKUP(O52, '[1]لیست محصولات شهریور ۱۴۰۳'!B:G,6,0)</f>
        <v>2300000</v>
      </c>
      <c r="U52" s="99"/>
      <c r="V52" s="100">
        <f t="shared" si="0"/>
        <v>0</v>
      </c>
      <c r="W52" s="96">
        <f t="shared" si="1"/>
        <v>1</v>
      </c>
      <c r="X52" s="98">
        <f t="shared" si="2"/>
        <v>2300000</v>
      </c>
      <c r="Y52" s="101"/>
      <c r="Z52" s="98">
        <f t="shared" si="3"/>
        <v>2300000</v>
      </c>
      <c r="AA52" s="218" t="s">
        <v>78</v>
      </c>
      <c r="AB52" s="221" t="s">
        <v>449</v>
      </c>
      <c r="AC52" s="203" t="s">
        <v>450</v>
      </c>
      <c r="AD52" s="206"/>
      <c r="AE52" s="209" t="s">
        <v>451</v>
      </c>
      <c r="AF52" s="104"/>
      <c r="AG52" s="28" t="str">
        <f t="shared" si="4"/>
        <v>TRUE</v>
      </c>
      <c r="AH52" s="7" t="str">
        <f t="shared" si="6"/>
        <v>تهران چیتگر.بلوار امیر کبیر.بلوار کاج. جنب بانک سینا کافه رستوران ورونا - داوود رمضانی 09027025172</v>
      </c>
    </row>
    <row r="53" spans="1:34" ht="28.05" customHeight="1">
      <c r="A53" s="14"/>
      <c r="B53" s="14"/>
      <c r="C53" s="14"/>
      <c r="D53" s="14"/>
      <c r="E53" s="14"/>
      <c r="F53" s="15"/>
      <c r="G53" s="207"/>
      <c r="H53" s="213"/>
      <c r="I53" s="207"/>
      <c r="J53" s="207"/>
      <c r="K53" s="95" t="str">
        <f t="shared" ca="1" si="5"/>
        <v/>
      </c>
      <c r="L53" s="216"/>
      <c r="M53" s="216"/>
      <c r="N53" s="216"/>
      <c r="O53" s="93">
        <v>5524.1</v>
      </c>
      <c r="P53" s="93">
        <v>1</v>
      </c>
      <c r="Q53" s="97" t="str">
        <f>VLOOKUP(O53, '[1]لیست محصولات شهریور ۱۴۰۳'!B:C,2,0)</f>
        <v>برزیل کوکاپیل کاناریو | Brazil Cocapil Canario</v>
      </c>
      <c r="R53" s="93"/>
      <c r="S53" s="96">
        <f>VLOOKUP(O53, '[1]لیست محصولات شهریور ۱۴۰۳'!B:F,5,0)</f>
        <v>150</v>
      </c>
      <c r="T53" s="98">
        <f>VLOOKUP(O53, '[1]لیست محصولات شهریور ۱۴۰۳'!B:G,6,0)</f>
        <v>2550000</v>
      </c>
      <c r="U53" s="99"/>
      <c r="V53" s="100">
        <f t="shared" si="0"/>
        <v>0</v>
      </c>
      <c r="W53" s="96">
        <f t="shared" si="1"/>
        <v>1</v>
      </c>
      <c r="X53" s="98">
        <f t="shared" si="2"/>
        <v>2550000</v>
      </c>
      <c r="Y53" s="101"/>
      <c r="Z53" s="98">
        <f t="shared" si="3"/>
        <v>2550000</v>
      </c>
      <c r="AA53" s="219"/>
      <c r="AB53" s="222"/>
      <c r="AC53" s="204"/>
      <c r="AD53" s="207"/>
      <c r="AE53" s="210"/>
      <c r="AF53" s="104"/>
      <c r="AG53" s="28" t="str">
        <f t="shared" si="4"/>
        <v>TRUE</v>
      </c>
      <c r="AH53" s="7" t="str">
        <f t="shared" si="6"/>
        <v xml:space="preserve">   -   </v>
      </c>
    </row>
    <row r="54" spans="1:34" ht="28.05" customHeight="1">
      <c r="A54" s="14"/>
      <c r="B54" s="14"/>
      <c r="C54" s="14"/>
      <c r="D54" s="14"/>
      <c r="E54" s="14"/>
      <c r="F54" s="15"/>
      <c r="G54" s="208"/>
      <c r="H54" s="214"/>
      <c r="I54" s="208"/>
      <c r="J54" s="208"/>
      <c r="K54" s="95" t="str">
        <f t="shared" ca="1" si="5"/>
        <v/>
      </c>
      <c r="L54" s="217"/>
      <c r="M54" s="217"/>
      <c r="N54" s="217"/>
      <c r="O54" s="93">
        <v>5525.1</v>
      </c>
      <c r="P54" s="93">
        <v>1</v>
      </c>
      <c r="Q54" s="97" t="str">
        <f>VLOOKUP(O54, '[1]لیست محصولات شهریور ۱۴۰۳'!B:C,2,0)</f>
        <v>اتیوپی آناسورا | Ethiopia Anasora</v>
      </c>
      <c r="R54" s="93"/>
      <c r="S54" s="96">
        <f>VLOOKUP(O54, '[1]لیست محصولات شهریور ۱۴۰۳'!B:F,5,0)</f>
        <v>150</v>
      </c>
      <c r="T54" s="98">
        <f>VLOOKUP(O54, '[1]لیست محصولات شهریور ۱۴۰۳'!B:G,6,0)</f>
        <v>2750000</v>
      </c>
      <c r="U54" s="99"/>
      <c r="V54" s="100">
        <f t="shared" si="0"/>
        <v>0</v>
      </c>
      <c r="W54" s="96">
        <f t="shared" si="1"/>
        <v>1</v>
      </c>
      <c r="X54" s="98">
        <f t="shared" si="2"/>
        <v>2750000</v>
      </c>
      <c r="Y54" s="101"/>
      <c r="Z54" s="98">
        <f t="shared" si="3"/>
        <v>2750000</v>
      </c>
      <c r="AA54" s="220"/>
      <c r="AB54" s="223"/>
      <c r="AC54" s="205"/>
      <c r="AD54" s="208"/>
      <c r="AE54" s="211"/>
      <c r="AF54" s="104"/>
      <c r="AG54" s="28" t="str">
        <f t="shared" si="4"/>
        <v>TRUE</v>
      </c>
      <c r="AH54" s="7" t="str">
        <f t="shared" si="6"/>
        <v xml:space="preserve">   -   </v>
      </c>
    </row>
    <row r="55" spans="1:34" ht="28.05" customHeight="1">
      <c r="A55" s="14"/>
      <c r="B55" s="14"/>
      <c r="C55" s="14"/>
      <c r="D55" s="14"/>
      <c r="E55" s="14"/>
      <c r="F55" s="15"/>
      <c r="G55" s="16"/>
      <c r="H55" s="17"/>
      <c r="I55" s="16"/>
      <c r="J55" s="16"/>
      <c r="K55" s="18" t="str">
        <f t="shared" ca="1" si="5"/>
        <v/>
      </c>
      <c r="L55" s="19"/>
      <c r="M55" s="19"/>
      <c r="N55" s="19"/>
      <c r="O55" s="16"/>
      <c r="P55" s="16"/>
      <c r="Q55" s="20" t="e">
        <f>VLOOKUP(O55, '[1]لیست محصولات شهریور ۱۴۰۳'!B:C,2,0)</f>
        <v>#N/A</v>
      </c>
      <c r="R55" s="16"/>
      <c r="S55" s="19" t="e">
        <f>VLOOKUP(O55, '[1]لیست محصولات شهریور ۱۴۰۳'!B:F,5,0)</f>
        <v>#N/A</v>
      </c>
      <c r="T55" s="21" t="e">
        <f>VLOOKUP(O55, '[1]لیست محصولات شهریور ۱۴۰۳'!B:G,6,0)</f>
        <v>#N/A</v>
      </c>
      <c r="U55" s="31"/>
      <c r="V55" s="23">
        <f t="shared" si="0"/>
        <v>0</v>
      </c>
      <c r="W55" s="19">
        <f t="shared" si="1"/>
        <v>0</v>
      </c>
      <c r="X55" s="21" t="e">
        <f t="shared" si="2"/>
        <v>#N/A</v>
      </c>
      <c r="Y55" s="24"/>
      <c r="Z55" s="21" t="e">
        <f t="shared" si="3"/>
        <v>#N/A</v>
      </c>
      <c r="AA55" s="25"/>
      <c r="AB55" s="20"/>
      <c r="AC55" s="26"/>
      <c r="AD55" s="65"/>
      <c r="AE55" s="26"/>
      <c r="AF55" s="27"/>
      <c r="AG55" s="28" t="str">
        <f t="shared" si="4"/>
        <v>FALSE</v>
      </c>
      <c r="AH55" s="7" t="str">
        <f t="shared" si="6"/>
        <v xml:space="preserve">   -   </v>
      </c>
    </row>
    <row r="56" spans="1:34" ht="28.05" customHeight="1">
      <c r="A56" s="14"/>
      <c r="B56" s="14"/>
      <c r="C56" s="14"/>
      <c r="D56" s="14"/>
      <c r="E56" s="14"/>
      <c r="F56" s="15"/>
      <c r="G56" s="16"/>
      <c r="H56" s="17"/>
      <c r="I56" s="16"/>
      <c r="J56" s="16"/>
      <c r="K56" s="18" t="str">
        <f t="shared" ca="1" si="5"/>
        <v/>
      </c>
      <c r="L56" s="19"/>
      <c r="M56" s="19"/>
      <c r="N56" s="19"/>
      <c r="O56" s="16"/>
      <c r="P56" s="16"/>
      <c r="Q56" s="20" t="e">
        <f>VLOOKUP(O56, '[1]لیست محصولات شهریور ۱۴۰۳'!B:C,2,0)</f>
        <v>#N/A</v>
      </c>
      <c r="R56" s="16"/>
      <c r="S56" s="19" t="e">
        <f>VLOOKUP(O56, '[1]لیست محصولات شهریور ۱۴۰۳'!B:F,5,0)</f>
        <v>#N/A</v>
      </c>
      <c r="T56" s="21" t="e">
        <f>VLOOKUP(O56, '[1]لیست محصولات شهریور ۱۴۰۳'!B:G,6,0)</f>
        <v>#N/A</v>
      </c>
      <c r="U56" s="22"/>
      <c r="V56" s="23">
        <f t="shared" si="0"/>
        <v>0</v>
      </c>
      <c r="W56" s="19">
        <f t="shared" si="1"/>
        <v>0</v>
      </c>
      <c r="X56" s="21" t="e">
        <f t="shared" si="2"/>
        <v>#N/A</v>
      </c>
      <c r="Y56" s="24"/>
      <c r="Z56" s="21" t="e">
        <f t="shared" si="3"/>
        <v>#N/A</v>
      </c>
      <c r="AA56" s="25"/>
      <c r="AB56" s="20"/>
      <c r="AC56" s="26"/>
      <c r="AD56" s="65"/>
      <c r="AE56" s="26"/>
      <c r="AF56" s="27"/>
      <c r="AG56" s="28" t="str">
        <f t="shared" si="4"/>
        <v>FALSE</v>
      </c>
      <c r="AH56" s="7" t="str">
        <f t="shared" si="6"/>
        <v xml:space="preserve">   -   </v>
      </c>
    </row>
    <row r="57" spans="1:34" ht="28.05" customHeight="1">
      <c r="A57" s="14"/>
      <c r="B57" s="14"/>
      <c r="C57" s="14"/>
      <c r="D57" s="14"/>
      <c r="E57" s="14"/>
      <c r="F57" s="15"/>
      <c r="G57" s="16"/>
      <c r="H57" s="17"/>
      <c r="I57" s="16"/>
      <c r="J57" s="16"/>
      <c r="K57" s="18" t="str">
        <f t="shared" ca="1" si="5"/>
        <v/>
      </c>
      <c r="L57" s="19"/>
      <c r="M57" s="19"/>
      <c r="N57" s="19"/>
      <c r="O57" s="16"/>
      <c r="P57" s="16"/>
      <c r="Q57" s="20" t="e">
        <f>VLOOKUP(O57, '[1]لیست محصولات شهریور ۱۴۰۳'!B:C,2,0)</f>
        <v>#N/A</v>
      </c>
      <c r="R57" s="16"/>
      <c r="S57" s="19" t="e">
        <f>VLOOKUP(O57, '[1]لیست محصولات شهریور ۱۴۰۳'!B:F,5,0)</f>
        <v>#N/A</v>
      </c>
      <c r="T57" s="21" t="e">
        <f>VLOOKUP(O57, '[1]لیست محصولات شهریور ۱۴۰۳'!B:G,6,0)</f>
        <v>#N/A</v>
      </c>
      <c r="U57" s="22"/>
      <c r="V57" s="23">
        <f t="shared" si="0"/>
        <v>0</v>
      </c>
      <c r="W57" s="19">
        <f t="shared" si="1"/>
        <v>0</v>
      </c>
      <c r="X57" s="21" t="e">
        <f t="shared" si="2"/>
        <v>#N/A</v>
      </c>
      <c r="Y57" s="24"/>
      <c r="Z57" s="21" t="e">
        <f t="shared" si="3"/>
        <v>#N/A</v>
      </c>
      <c r="AA57" s="25"/>
      <c r="AB57" s="20"/>
      <c r="AC57" s="26"/>
      <c r="AD57" s="65"/>
      <c r="AE57" s="26"/>
      <c r="AF57" s="27"/>
      <c r="AG57" s="28" t="str">
        <f t="shared" si="4"/>
        <v>FALSE</v>
      </c>
      <c r="AH57" s="7" t="str">
        <f t="shared" si="6"/>
        <v xml:space="preserve">   -   </v>
      </c>
    </row>
    <row r="58" spans="1:34" ht="28.05" customHeight="1">
      <c r="A58" s="14"/>
      <c r="B58" s="14"/>
      <c r="C58" s="14"/>
      <c r="D58" s="14"/>
      <c r="E58" s="14"/>
      <c r="F58" s="15"/>
      <c r="G58" s="16"/>
      <c r="H58" s="17"/>
      <c r="I58" s="16"/>
      <c r="J58" s="16"/>
      <c r="K58" s="18" t="str">
        <f t="shared" ca="1" si="5"/>
        <v/>
      </c>
      <c r="L58" s="19"/>
      <c r="M58" s="19"/>
      <c r="N58" s="19"/>
      <c r="O58" s="16"/>
      <c r="P58" s="16"/>
      <c r="Q58" s="20" t="e">
        <f>VLOOKUP(O58, '[1]لیست محصولات شهریور ۱۴۰۳'!B:C,2,0)</f>
        <v>#N/A</v>
      </c>
      <c r="R58" s="16"/>
      <c r="S58" s="19" t="e">
        <f>VLOOKUP(O58, '[1]لیست محصولات شهریور ۱۴۰۳'!B:F,5,0)</f>
        <v>#N/A</v>
      </c>
      <c r="T58" s="21" t="e">
        <f>VLOOKUP(O58, '[1]لیست محصولات شهریور ۱۴۰۳'!B:G,6,0)</f>
        <v>#N/A</v>
      </c>
      <c r="U58" s="22"/>
      <c r="V58" s="23">
        <f t="shared" si="0"/>
        <v>0</v>
      </c>
      <c r="W58" s="19">
        <f t="shared" si="1"/>
        <v>0</v>
      </c>
      <c r="X58" s="21" t="e">
        <f t="shared" si="2"/>
        <v>#N/A</v>
      </c>
      <c r="Y58" s="24"/>
      <c r="Z58" s="21" t="e">
        <f t="shared" si="3"/>
        <v>#N/A</v>
      </c>
      <c r="AA58" s="25"/>
      <c r="AB58" s="20"/>
      <c r="AC58" s="26"/>
      <c r="AD58" s="65"/>
      <c r="AE58" s="26"/>
      <c r="AF58" s="27"/>
      <c r="AG58" s="28" t="str">
        <f t="shared" si="4"/>
        <v>FALSE</v>
      </c>
      <c r="AH58" s="7" t="str">
        <f t="shared" si="6"/>
        <v xml:space="preserve">   -   </v>
      </c>
    </row>
    <row r="59" spans="1:34" ht="28.05" customHeight="1">
      <c r="A59" s="14"/>
      <c r="B59" s="14"/>
      <c r="C59" s="14"/>
      <c r="D59" s="14"/>
      <c r="E59" s="14"/>
      <c r="F59" s="15"/>
      <c r="G59" s="16"/>
      <c r="H59" s="17"/>
      <c r="I59" s="16"/>
      <c r="J59" s="16"/>
      <c r="K59" s="18" t="str">
        <f t="shared" ca="1" si="5"/>
        <v/>
      </c>
      <c r="L59" s="19"/>
      <c r="M59" s="19"/>
      <c r="N59" s="19"/>
      <c r="O59" s="16"/>
      <c r="P59" s="16"/>
      <c r="Q59" s="20" t="e">
        <f>VLOOKUP(O59, '[1]لیست محصولات شهریور ۱۴۰۳'!B:C,2,0)</f>
        <v>#N/A</v>
      </c>
      <c r="R59" s="16"/>
      <c r="S59" s="19" t="e">
        <f>VLOOKUP(O59, '[1]لیست محصولات شهریور ۱۴۰۳'!B:F,5,0)</f>
        <v>#N/A</v>
      </c>
      <c r="T59" s="21" t="e">
        <f>VLOOKUP(O59, '[1]لیست محصولات شهریور ۱۴۰۳'!B:G,6,0)</f>
        <v>#N/A</v>
      </c>
      <c r="U59" s="22"/>
      <c r="V59" s="23">
        <f t="shared" si="0"/>
        <v>0</v>
      </c>
      <c r="W59" s="19">
        <f t="shared" si="1"/>
        <v>0</v>
      </c>
      <c r="X59" s="21" t="e">
        <f t="shared" si="2"/>
        <v>#N/A</v>
      </c>
      <c r="Y59" s="24"/>
      <c r="Z59" s="21" t="e">
        <f t="shared" si="3"/>
        <v>#N/A</v>
      </c>
      <c r="AA59" s="25"/>
      <c r="AB59" s="20"/>
      <c r="AC59" s="26"/>
      <c r="AD59" s="65"/>
      <c r="AE59" s="26"/>
      <c r="AF59" s="27"/>
      <c r="AG59" s="28" t="str">
        <f t="shared" si="4"/>
        <v>FALSE</v>
      </c>
      <c r="AH59" s="7" t="str">
        <f t="shared" si="6"/>
        <v xml:space="preserve">   -   </v>
      </c>
    </row>
    <row r="60" spans="1:34" ht="28.05" customHeight="1">
      <c r="A60" s="14"/>
      <c r="B60" s="14"/>
      <c r="C60" s="14" t="b">
        <v>0</v>
      </c>
      <c r="D60" s="14"/>
      <c r="E60" s="14"/>
      <c r="F60" s="15"/>
      <c r="G60" s="16"/>
      <c r="H60" s="17"/>
      <c r="I60" s="16"/>
      <c r="J60" s="16"/>
      <c r="K60" s="18" t="str">
        <f t="shared" ca="1" si="5"/>
        <v/>
      </c>
      <c r="L60" s="19"/>
      <c r="M60" s="19"/>
      <c r="N60" s="19"/>
      <c r="O60" s="16"/>
      <c r="P60" s="16"/>
      <c r="Q60" s="20" t="e">
        <f>VLOOKUP(O60, '[1]لیست محصولات شهریور ۱۴۰۳'!B:C,2,0)</f>
        <v>#N/A</v>
      </c>
      <c r="R60" s="16"/>
      <c r="S60" s="19" t="e">
        <f>VLOOKUP(O60, '[1]لیست محصولات شهریور ۱۴۰۳'!B:F,5,0)</f>
        <v>#N/A</v>
      </c>
      <c r="T60" s="21" t="e">
        <f>VLOOKUP(O60, '[1]لیست محصولات شهریور ۱۴۰۳'!B:G,6,0)</f>
        <v>#N/A</v>
      </c>
      <c r="U60" s="22"/>
      <c r="V60" s="23">
        <f t="shared" si="0"/>
        <v>0</v>
      </c>
      <c r="W60" s="19">
        <f t="shared" si="1"/>
        <v>0</v>
      </c>
      <c r="X60" s="21" t="e">
        <f t="shared" si="2"/>
        <v>#N/A</v>
      </c>
      <c r="Y60" s="24"/>
      <c r="Z60" s="21" t="e">
        <f t="shared" si="3"/>
        <v>#N/A</v>
      </c>
      <c r="AA60" s="25"/>
      <c r="AB60" s="20"/>
      <c r="AC60" s="26"/>
      <c r="AD60" s="65"/>
      <c r="AE60" s="26"/>
      <c r="AF60" s="27"/>
      <c r="AG60" s="28" t="str">
        <f t="shared" si="4"/>
        <v>FALSE</v>
      </c>
      <c r="AH60" s="7" t="str">
        <f t="shared" si="6"/>
        <v xml:space="preserve">   -   </v>
      </c>
    </row>
    <row r="61" spans="1:34" ht="28.05" customHeight="1">
      <c r="A61" s="14"/>
      <c r="B61" s="14"/>
      <c r="C61" s="14"/>
      <c r="D61" s="14"/>
      <c r="E61" s="14"/>
      <c r="F61" s="15"/>
      <c r="G61" s="16"/>
      <c r="H61" s="17"/>
      <c r="I61" s="16"/>
      <c r="J61" s="16"/>
      <c r="K61" s="18" t="str">
        <f t="shared" ca="1" si="5"/>
        <v/>
      </c>
      <c r="L61" s="19"/>
      <c r="M61" s="19"/>
      <c r="N61" s="19"/>
      <c r="O61" s="16"/>
      <c r="P61" s="16"/>
      <c r="Q61" s="20" t="e">
        <f>VLOOKUP(O61, '[1]لیست محصولات شهریور ۱۴۰۳'!B:C,2,0)</f>
        <v>#N/A</v>
      </c>
      <c r="R61" s="16"/>
      <c r="S61" s="19" t="e">
        <f>VLOOKUP(O61, '[1]لیست محصولات شهریور ۱۴۰۳'!B:F,5,0)</f>
        <v>#N/A</v>
      </c>
      <c r="T61" s="21" t="e">
        <f>VLOOKUP(O61, '[1]لیست محصولات شهریور ۱۴۰۳'!B:G,6,0)</f>
        <v>#N/A</v>
      </c>
      <c r="U61" s="22"/>
      <c r="V61" s="23">
        <f t="shared" si="0"/>
        <v>0</v>
      </c>
      <c r="W61" s="19">
        <f t="shared" si="1"/>
        <v>0</v>
      </c>
      <c r="X61" s="21" t="e">
        <f t="shared" si="2"/>
        <v>#N/A</v>
      </c>
      <c r="Y61" s="24"/>
      <c r="Z61" s="21" t="e">
        <f t="shared" si="3"/>
        <v>#N/A</v>
      </c>
      <c r="AA61" s="25"/>
      <c r="AB61" s="20"/>
      <c r="AC61" s="26"/>
      <c r="AD61" s="65"/>
      <c r="AE61" s="26"/>
      <c r="AF61" s="27"/>
      <c r="AG61" s="28" t="str">
        <f t="shared" si="4"/>
        <v>FALSE</v>
      </c>
      <c r="AH61" s="7" t="str">
        <f t="shared" si="6"/>
        <v xml:space="preserve">   -   </v>
      </c>
    </row>
    <row r="62" spans="1:34" ht="28.05" customHeight="1">
      <c r="A62" s="14"/>
      <c r="B62" s="14"/>
      <c r="C62" s="14"/>
      <c r="D62" s="14"/>
      <c r="E62" s="14"/>
      <c r="F62" s="15"/>
      <c r="G62" s="16"/>
      <c r="H62" s="17"/>
      <c r="I62" s="16"/>
      <c r="J62" s="16"/>
      <c r="K62" s="18" t="str">
        <f t="shared" ca="1" si="5"/>
        <v/>
      </c>
      <c r="L62" s="19"/>
      <c r="M62" s="19"/>
      <c r="N62" s="19"/>
      <c r="O62" s="16"/>
      <c r="P62" s="16"/>
      <c r="Q62" s="20" t="e">
        <f>VLOOKUP(O62, '[1]لیست محصولات شهریور ۱۴۰۳'!B:C,2,0)</f>
        <v>#N/A</v>
      </c>
      <c r="R62" s="16"/>
      <c r="S62" s="19" t="e">
        <f>VLOOKUP(O62, '[1]لیست محصولات شهریور ۱۴۰۳'!B:F,5,0)</f>
        <v>#N/A</v>
      </c>
      <c r="T62" s="21" t="e">
        <f>VLOOKUP(O62, '[1]لیست محصولات شهریور ۱۴۰۳'!B:G,6,0)</f>
        <v>#N/A</v>
      </c>
      <c r="U62" s="22"/>
      <c r="V62" s="23">
        <f t="shared" si="0"/>
        <v>0</v>
      </c>
      <c r="W62" s="19">
        <f t="shared" si="1"/>
        <v>0</v>
      </c>
      <c r="X62" s="21" t="e">
        <f t="shared" si="2"/>
        <v>#N/A</v>
      </c>
      <c r="Y62" s="24"/>
      <c r="Z62" s="21" t="e">
        <f t="shared" si="3"/>
        <v>#N/A</v>
      </c>
      <c r="AA62" s="25"/>
      <c r="AB62" s="20"/>
      <c r="AC62" s="26"/>
      <c r="AD62" s="65"/>
      <c r="AE62" s="26"/>
      <c r="AF62" s="27"/>
      <c r="AG62" s="28" t="str">
        <f t="shared" si="4"/>
        <v>FALSE</v>
      </c>
      <c r="AH62" s="7" t="str">
        <f t="shared" si="6"/>
        <v xml:space="preserve">   -   </v>
      </c>
    </row>
    <row r="63" spans="1:34" ht="28.05" customHeight="1">
      <c r="A63" s="14"/>
      <c r="B63" s="14"/>
      <c r="C63" s="14"/>
      <c r="D63" s="14"/>
      <c r="E63" s="14"/>
      <c r="F63" s="15"/>
      <c r="G63" s="16"/>
      <c r="H63" s="17"/>
      <c r="I63" s="16"/>
      <c r="J63" s="16"/>
      <c r="K63" s="18" t="str">
        <f t="shared" ca="1" si="5"/>
        <v/>
      </c>
      <c r="L63" s="19"/>
      <c r="M63" s="19"/>
      <c r="N63" s="19"/>
      <c r="O63" s="16"/>
      <c r="P63" s="16"/>
      <c r="Q63" s="20" t="e">
        <f>VLOOKUP(O63, '[1]لیست محصولات شهریور ۱۴۰۳'!B:C,2,0)</f>
        <v>#N/A</v>
      </c>
      <c r="R63" s="16"/>
      <c r="S63" s="19" t="e">
        <f>VLOOKUP(O63, '[1]لیست محصولات شهریور ۱۴۰۳'!B:F,5,0)</f>
        <v>#N/A</v>
      </c>
      <c r="T63" s="21" t="e">
        <f>VLOOKUP(O63, '[1]لیست محصولات شهریور ۱۴۰۳'!B:G,6,0)</f>
        <v>#N/A</v>
      </c>
      <c r="U63" s="22"/>
      <c r="V63" s="23">
        <f t="shared" si="0"/>
        <v>0</v>
      </c>
      <c r="W63" s="19">
        <f t="shared" si="1"/>
        <v>0</v>
      </c>
      <c r="X63" s="21" t="e">
        <f t="shared" si="2"/>
        <v>#N/A</v>
      </c>
      <c r="Y63" s="24"/>
      <c r="Z63" s="21" t="e">
        <f t="shared" si="3"/>
        <v>#N/A</v>
      </c>
      <c r="AA63" s="25"/>
      <c r="AB63" s="20"/>
      <c r="AC63" s="26"/>
      <c r="AD63" s="65"/>
      <c r="AE63" s="26"/>
      <c r="AF63" s="27"/>
      <c r="AG63" s="28" t="str">
        <f t="shared" si="4"/>
        <v>FALSE</v>
      </c>
      <c r="AH63" s="7" t="str">
        <f t="shared" si="6"/>
        <v xml:space="preserve">   -   </v>
      </c>
    </row>
    <row r="64" spans="1:34" ht="28.05" customHeight="1">
      <c r="A64" s="14"/>
      <c r="B64" s="14"/>
      <c r="C64" s="14"/>
      <c r="D64" s="14"/>
      <c r="E64" s="14"/>
      <c r="F64" s="15"/>
      <c r="G64" s="16"/>
      <c r="H64" s="17"/>
      <c r="I64" s="16"/>
      <c r="J64" s="16"/>
      <c r="K64" s="18" t="str">
        <f t="shared" ca="1" si="5"/>
        <v/>
      </c>
      <c r="L64" s="19"/>
      <c r="M64" s="19"/>
      <c r="N64" s="19"/>
      <c r="O64" s="16"/>
      <c r="P64" s="16"/>
      <c r="Q64" s="20" t="e">
        <f>VLOOKUP(O64, '[1]لیست محصولات شهریور ۱۴۰۳'!B:C,2,0)</f>
        <v>#N/A</v>
      </c>
      <c r="R64" s="16"/>
      <c r="S64" s="19" t="e">
        <f>VLOOKUP(O64, '[1]لیست محصولات شهریور ۱۴۰۳'!B:F,5,0)</f>
        <v>#N/A</v>
      </c>
      <c r="T64" s="21" t="e">
        <f>VLOOKUP(O64, '[1]لیست محصولات شهریور ۱۴۰۳'!B:G,6,0)</f>
        <v>#N/A</v>
      </c>
      <c r="U64" s="22"/>
      <c r="V64" s="23">
        <f t="shared" si="0"/>
        <v>0</v>
      </c>
      <c r="W64" s="19">
        <f t="shared" si="1"/>
        <v>0</v>
      </c>
      <c r="X64" s="21" t="e">
        <f t="shared" si="2"/>
        <v>#N/A</v>
      </c>
      <c r="Y64" s="24"/>
      <c r="Z64" s="21" t="e">
        <f t="shared" si="3"/>
        <v>#N/A</v>
      </c>
      <c r="AA64" s="25"/>
      <c r="AB64" s="20"/>
      <c r="AC64" s="26"/>
      <c r="AD64" s="65"/>
      <c r="AE64" s="26"/>
      <c r="AF64" s="27"/>
      <c r="AG64" s="28" t="str">
        <f t="shared" si="4"/>
        <v>FALSE</v>
      </c>
      <c r="AH64" s="7" t="str">
        <f t="shared" si="6"/>
        <v xml:space="preserve">   -   </v>
      </c>
    </row>
    <row r="65" spans="1:34" ht="28.05" customHeight="1">
      <c r="A65" s="14"/>
      <c r="B65" s="14"/>
      <c r="C65" s="14"/>
      <c r="D65" s="14"/>
      <c r="E65" s="14"/>
      <c r="F65" s="15"/>
      <c r="G65" s="16"/>
      <c r="H65" s="17"/>
      <c r="I65" s="16"/>
      <c r="J65" s="16"/>
      <c r="K65" s="18" t="str">
        <f t="shared" ca="1" si="5"/>
        <v/>
      </c>
      <c r="L65" s="19"/>
      <c r="M65" s="19"/>
      <c r="N65" s="19"/>
      <c r="O65" s="16"/>
      <c r="P65" s="16"/>
      <c r="Q65" s="20" t="e">
        <f>VLOOKUP(O65, '[1]لیست محصولات شهریور ۱۴۰۳'!B:C,2,0)</f>
        <v>#N/A</v>
      </c>
      <c r="R65" s="16"/>
      <c r="S65" s="19" t="e">
        <f>VLOOKUP(O65, '[1]لیست محصولات شهریور ۱۴۰۳'!B:F,5,0)</f>
        <v>#N/A</v>
      </c>
      <c r="T65" s="21" t="e">
        <f>VLOOKUP(O65, '[1]لیست محصولات شهریور ۱۴۰۳'!B:G,6,0)</f>
        <v>#N/A</v>
      </c>
      <c r="U65" s="31"/>
      <c r="V65" s="23">
        <f t="shared" si="0"/>
        <v>0</v>
      </c>
      <c r="W65" s="19">
        <f t="shared" si="1"/>
        <v>0</v>
      </c>
      <c r="X65" s="21" t="e">
        <f t="shared" si="2"/>
        <v>#N/A</v>
      </c>
      <c r="Y65" s="24"/>
      <c r="Z65" s="21" t="e">
        <f t="shared" si="3"/>
        <v>#N/A</v>
      </c>
      <c r="AA65" s="25"/>
      <c r="AB65" s="20"/>
      <c r="AC65" s="26"/>
      <c r="AD65" s="65"/>
      <c r="AE65" s="26"/>
      <c r="AF65" s="27"/>
      <c r="AG65" s="28" t="str">
        <f t="shared" si="4"/>
        <v>FALSE</v>
      </c>
      <c r="AH65" s="7" t="str">
        <f t="shared" si="6"/>
        <v xml:space="preserve">   -   </v>
      </c>
    </row>
    <row r="66" spans="1:34" ht="28.05" customHeight="1">
      <c r="A66" s="14"/>
      <c r="B66" s="14"/>
      <c r="C66" s="14"/>
      <c r="D66" s="14"/>
      <c r="E66" s="14"/>
      <c r="F66" s="15"/>
      <c r="G66" s="16"/>
      <c r="H66" s="17"/>
      <c r="I66" s="16"/>
      <c r="J66" s="16"/>
      <c r="K66" s="18" t="str">
        <f t="shared" ca="1" si="5"/>
        <v/>
      </c>
      <c r="L66" s="19"/>
      <c r="M66" s="19"/>
      <c r="N66" s="19"/>
      <c r="O66" s="16"/>
      <c r="P66" s="16"/>
      <c r="Q66" s="20" t="e">
        <f>VLOOKUP(O66, '[1]لیست محصولات شهریور ۱۴۰۳'!B:C,2,0)</f>
        <v>#N/A</v>
      </c>
      <c r="R66" s="16"/>
      <c r="S66" s="19" t="e">
        <f>VLOOKUP(O66, '[1]لیست محصولات شهریور ۱۴۰۳'!B:F,5,0)</f>
        <v>#N/A</v>
      </c>
      <c r="T66" s="21" t="e">
        <f>VLOOKUP(O66, '[1]لیست محصولات شهریور ۱۴۰۳'!B:G,6,0)</f>
        <v>#N/A</v>
      </c>
      <c r="U66" s="22"/>
      <c r="V66" s="23">
        <f t="shared" ref="V66:V129" si="7">IF(C66, P66, U66 )</f>
        <v>0</v>
      </c>
      <c r="W66" s="19">
        <f t="shared" ref="W66:W200" si="8">P66-V66</f>
        <v>0</v>
      </c>
      <c r="X66" s="21" t="e">
        <f t="shared" ref="X66:X200" si="9">P66*T66</f>
        <v>#N/A</v>
      </c>
      <c r="Y66" s="24"/>
      <c r="Z66" s="21" t="e">
        <f t="shared" ref="Z66:Z200" si="10">X66-Y66</f>
        <v>#N/A</v>
      </c>
      <c r="AA66" s="25"/>
      <c r="AB66" s="20"/>
      <c r="AC66" s="26"/>
      <c r="AD66" s="65"/>
      <c r="AE66" s="26"/>
      <c r="AF66" s="27"/>
      <c r="AG66" s="28" t="str">
        <f t="shared" ref="AG66:AG87" si="11">IF(V66=P66, "FALSE", "TRUE" )</f>
        <v>FALSE</v>
      </c>
      <c r="AH66" s="7" t="str">
        <f t="shared" si="6"/>
        <v xml:space="preserve">   -   </v>
      </c>
    </row>
    <row r="67" spans="1:34" ht="28.05" customHeight="1">
      <c r="A67" s="14"/>
      <c r="B67" s="14"/>
      <c r="C67" s="14"/>
      <c r="D67" s="14"/>
      <c r="E67" s="14"/>
      <c r="F67" s="15"/>
      <c r="G67" s="16"/>
      <c r="H67" s="17"/>
      <c r="I67" s="16"/>
      <c r="J67" s="16"/>
      <c r="K67" s="18" t="str">
        <f t="shared" ref="K67:K87" ca="1" si="12">IF(C67, TODAY(), "" )</f>
        <v/>
      </c>
      <c r="L67" s="19"/>
      <c r="M67" s="19"/>
      <c r="N67" s="19"/>
      <c r="O67" s="16"/>
      <c r="P67" s="16"/>
      <c r="Q67" s="20" t="e">
        <f>VLOOKUP(O67, '[1]لیست محصولات شهریور ۱۴۰۳'!B:C,2,0)</f>
        <v>#N/A</v>
      </c>
      <c r="R67" s="16"/>
      <c r="S67" s="19" t="e">
        <f>VLOOKUP(O67, '[1]لیست محصولات شهریور ۱۴۰۳'!B:F,5,0)</f>
        <v>#N/A</v>
      </c>
      <c r="T67" s="21" t="e">
        <f>VLOOKUP(O67, '[1]لیست محصولات شهریور ۱۴۰۳'!B:G,6,0)</f>
        <v>#N/A</v>
      </c>
      <c r="U67" s="22"/>
      <c r="V67" s="23">
        <f t="shared" si="7"/>
        <v>0</v>
      </c>
      <c r="W67" s="19">
        <f t="shared" si="8"/>
        <v>0</v>
      </c>
      <c r="X67" s="21" t="e">
        <f t="shared" si="9"/>
        <v>#N/A</v>
      </c>
      <c r="Y67" s="24"/>
      <c r="Z67" s="21" t="e">
        <f t="shared" si="10"/>
        <v>#N/A</v>
      </c>
      <c r="AA67" s="25"/>
      <c r="AB67" s="20"/>
      <c r="AC67" s="26"/>
      <c r="AD67" s="65"/>
      <c r="AE67" s="26"/>
      <c r="AF67" s="27"/>
      <c r="AG67" s="28" t="str">
        <f t="shared" si="11"/>
        <v>FALSE</v>
      </c>
      <c r="AH67" s="7" t="str">
        <f t="shared" ref="AH67:AH130" si="13">AA67&amp;" "&amp;AB67&amp;" "&amp;N67&amp;" - "&amp;L67&amp;" "&amp;M67&amp;" "&amp;AC67</f>
        <v xml:space="preserve">   -   </v>
      </c>
    </row>
    <row r="68" spans="1:34" ht="28.05" customHeight="1">
      <c r="A68" s="14"/>
      <c r="B68" s="14"/>
      <c r="C68" s="14"/>
      <c r="D68" s="14"/>
      <c r="E68" s="14"/>
      <c r="F68" s="15"/>
      <c r="G68" s="16"/>
      <c r="H68" s="17"/>
      <c r="I68" s="16"/>
      <c r="J68" s="16"/>
      <c r="K68" s="18" t="str">
        <f t="shared" ca="1" si="12"/>
        <v/>
      </c>
      <c r="L68" s="19"/>
      <c r="M68" s="19"/>
      <c r="N68" s="19"/>
      <c r="O68" s="16"/>
      <c r="P68" s="16"/>
      <c r="Q68" s="20" t="e">
        <f>VLOOKUP(O68, '[1]لیست محصولات شهریور ۱۴۰۳'!B:C,2,0)</f>
        <v>#N/A</v>
      </c>
      <c r="R68" s="16"/>
      <c r="S68" s="19" t="e">
        <f>VLOOKUP(O68, '[1]لیست محصولات شهریور ۱۴۰۳'!B:F,5,0)</f>
        <v>#N/A</v>
      </c>
      <c r="T68" s="21" t="e">
        <f>VLOOKUP(O68, '[1]لیست محصولات شهریور ۱۴۰۳'!B:G,6,0)</f>
        <v>#N/A</v>
      </c>
      <c r="U68" s="22"/>
      <c r="V68" s="23">
        <f t="shared" si="7"/>
        <v>0</v>
      </c>
      <c r="W68" s="19">
        <f t="shared" si="8"/>
        <v>0</v>
      </c>
      <c r="X68" s="21" t="e">
        <f t="shared" si="9"/>
        <v>#N/A</v>
      </c>
      <c r="Y68" s="24"/>
      <c r="Z68" s="21" t="e">
        <f t="shared" si="10"/>
        <v>#N/A</v>
      </c>
      <c r="AA68" s="25"/>
      <c r="AB68" s="20"/>
      <c r="AC68" s="26"/>
      <c r="AD68" s="65"/>
      <c r="AE68" s="26"/>
      <c r="AF68" s="27"/>
      <c r="AG68" s="28" t="str">
        <f t="shared" si="11"/>
        <v>FALSE</v>
      </c>
      <c r="AH68" s="7" t="str">
        <f t="shared" si="13"/>
        <v xml:space="preserve">   -   </v>
      </c>
    </row>
    <row r="69" spans="1:34" ht="28.05" customHeight="1">
      <c r="A69" s="14"/>
      <c r="B69" s="14"/>
      <c r="C69" s="14"/>
      <c r="D69" s="14"/>
      <c r="E69" s="14"/>
      <c r="F69" s="15"/>
      <c r="G69" s="16"/>
      <c r="H69" s="17"/>
      <c r="I69" s="16"/>
      <c r="J69" s="16"/>
      <c r="K69" s="18" t="str">
        <f t="shared" ca="1" si="12"/>
        <v/>
      </c>
      <c r="L69" s="19"/>
      <c r="M69" s="19"/>
      <c r="N69" s="19"/>
      <c r="O69" s="16"/>
      <c r="P69" s="16"/>
      <c r="Q69" s="20" t="e">
        <f>VLOOKUP(O69, '[1]لیست محصولات شهریور ۱۴۰۳'!B:C,2,0)</f>
        <v>#N/A</v>
      </c>
      <c r="R69" s="16"/>
      <c r="S69" s="19" t="e">
        <f>VLOOKUP(O69, '[1]لیست محصولات شهریور ۱۴۰۳'!B:F,5,0)</f>
        <v>#N/A</v>
      </c>
      <c r="T69" s="21" t="e">
        <f>VLOOKUP(O69, '[1]لیست محصولات شهریور ۱۴۰۳'!B:G,6,0)</f>
        <v>#N/A</v>
      </c>
      <c r="U69" s="22"/>
      <c r="V69" s="23">
        <f t="shared" si="7"/>
        <v>0</v>
      </c>
      <c r="W69" s="19">
        <f t="shared" si="8"/>
        <v>0</v>
      </c>
      <c r="X69" s="21" t="e">
        <f t="shared" si="9"/>
        <v>#N/A</v>
      </c>
      <c r="Y69" s="24"/>
      <c r="Z69" s="21" t="e">
        <f t="shared" si="10"/>
        <v>#N/A</v>
      </c>
      <c r="AA69" s="25"/>
      <c r="AB69" s="20"/>
      <c r="AC69" s="26"/>
      <c r="AD69" s="65"/>
      <c r="AE69" s="26"/>
      <c r="AF69" s="27"/>
      <c r="AG69" s="28" t="str">
        <f t="shared" si="11"/>
        <v>FALSE</v>
      </c>
      <c r="AH69" s="7" t="str">
        <f t="shared" si="13"/>
        <v xml:space="preserve">   -   </v>
      </c>
    </row>
    <row r="70" spans="1:34" ht="28.05" customHeight="1">
      <c r="A70" s="14"/>
      <c r="B70" s="14"/>
      <c r="C70" s="14"/>
      <c r="D70" s="14"/>
      <c r="E70" s="14" t="b">
        <v>0</v>
      </c>
      <c r="F70" s="15"/>
      <c r="G70" s="16"/>
      <c r="H70" s="17"/>
      <c r="I70" s="16"/>
      <c r="J70" s="16"/>
      <c r="K70" s="18" t="str">
        <f t="shared" ca="1" si="12"/>
        <v/>
      </c>
      <c r="L70" s="19"/>
      <c r="M70" s="19"/>
      <c r="N70" s="19"/>
      <c r="O70" s="16"/>
      <c r="P70" s="16"/>
      <c r="Q70" s="20" t="e">
        <f>VLOOKUP(O70, '[1]لیست محصولات شهریور ۱۴۰۳'!B:C,2,0)</f>
        <v>#N/A</v>
      </c>
      <c r="R70" s="16"/>
      <c r="S70" s="19" t="e">
        <f>VLOOKUP(O70, '[1]لیست محصولات شهریور ۱۴۰۳'!B:F,5,0)</f>
        <v>#N/A</v>
      </c>
      <c r="T70" s="21" t="e">
        <f>VLOOKUP(O70, '[1]لیست محصولات شهریور ۱۴۰۳'!B:G,6,0)</f>
        <v>#N/A</v>
      </c>
      <c r="U70" s="22"/>
      <c r="V70" s="23">
        <f t="shared" si="7"/>
        <v>0</v>
      </c>
      <c r="W70" s="19">
        <f t="shared" si="8"/>
        <v>0</v>
      </c>
      <c r="X70" s="21" t="e">
        <f t="shared" si="9"/>
        <v>#N/A</v>
      </c>
      <c r="Y70" s="24"/>
      <c r="Z70" s="21" t="e">
        <f t="shared" si="10"/>
        <v>#N/A</v>
      </c>
      <c r="AA70" s="25"/>
      <c r="AB70" s="20"/>
      <c r="AC70" s="26"/>
      <c r="AD70" s="65"/>
      <c r="AE70" s="26"/>
      <c r="AF70" s="27"/>
      <c r="AG70" s="28" t="str">
        <f t="shared" si="11"/>
        <v>FALSE</v>
      </c>
      <c r="AH70" s="7" t="str">
        <f t="shared" si="13"/>
        <v xml:space="preserve">   -   </v>
      </c>
    </row>
    <row r="71" spans="1:34" ht="28.05" customHeight="1">
      <c r="A71" s="14"/>
      <c r="B71" s="14"/>
      <c r="C71" s="14"/>
      <c r="D71" s="14"/>
      <c r="E71" s="14"/>
      <c r="F71" s="15"/>
      <c r="G71" s="16"/>
      <c r="H71" s="17"/>
      <c r="I71" s="16"/>
      <c r="J71" s="16"/>
      <c r="K71" s="18" t="str">
        <f t="shared" ca="1" si="12"/>
        <v/>
      </c>
      <c r="L71" s="19"/>
      <c r="M71" s="19"/>
      <c r="N71" s="19"/>
      <c r="O71" s="16"/>
      <c r="P71" s="16"/>
      <c r="Q71" s="20" t="e">
        <f>VLOOKUP(O71, '[1]لیست محصولات شهریور ۱۴۰۳'!B:C,2,0)</f>
        <v>#N/A</v>
      </c>
      <c r="R71" s="16"/>
      <c r="S71" s="19" t="e">
        <f>VLOOKUP(O71, '[1]لیست محصولات شهریور ۱۴۰۳'!B:F,5,0)</f>
        <v>#N/A</v>
      </c>
      <c r="T71" s="21" t="e">
        <f>VLOOKUP(O71, '[1]لیست محصولات شهریور ۱۴۰۳'!B:G,6,0)</f>
        <v>#N/A</v>
      </c>
      <c r="U71" s="22"/>
      <c r="V71" s="23">
        <f t="shared" si="7"/>
        <v>0</v>
      </c>
      <c r="W71" s="19">
        <f t="shared" si="8"/>
        <v>0</v>
      </c>
      <c r="X71" s="21" t="e">
        <f t="shared" si="9"/>
        <v>#N/A</v>
      </c>
      <c r="Y71" s="24"/>
      <c r="Z71" s="21" t="e">
        <f t="shared" si="10"/>
        <v>#N/A</v>
      </c>
      <c r="AA71" s="25"/>
      <c r="AB71" s="20"/>
      <c r="AC71" s="26"/>
      <c r="AD71" s="65"/>
      <c r="AE71" s="26"/>
      <c r="AF71" s="27"/>
      <c r="AG71" s="28" t="str">
        <f t="shared" si="11"/>
        <v>FALSE</v>
      </c>
      <c r="AH71" s="7" t="str">
        <f t="shared" si="13"/>
        <v xml:space="preserve">   -   </v>
      </c>
    </row>
    <row r="72" spans="1:34" ht="28.05" customHeight="1">
      <c r="A72" s="14"/>
      <c r="B72" s="14"/>
      <c r="C72" s="14"/>
      <c r="D72" s="14"/>
      <c r="E72" s="14"/>
      <c r="F72" s="15"/>
      <c r="G72" s="16"/>
      <c r="H72" s="17"/>
      <c r="I72" s="16"/>
      <c r="J72" s="16"/>
      <c r="K72" s="18" t="str">
        <f t="shared" ca="1" si="12"/>
        <v/>
      </c>
      <c r="L72" s="19"/>
      <c r="M72" s="19"/>
      <c r="N72" s="19"/>
      <c r="O72" s="16"/>
      <c r="P72" s="16"/>
      <c r="Q72" s="20" t="e">
        <f>VLOOKUP(O72, '[1]لیست محصولات شهریور ۱۴۰۳'!B:C,2,0)</f>
        <v>#N/A</v>
      </c>
      <c r="R72" s="16"/>
      <c r="S72" s="19" t="e">
        <f>VLOOKUP(O72, '[1]لیست محصولات شهریور ۱۴۰۳'!B:F,5,0)</f>
        <v>#N/A</v>
      </c>
      <c r="T72" s="21" t="e">
        <f>VLOOKUP(O72, '[1]لیست محصولات شهریور ۱۴۰۳'!B:G,6,0)</f>
        <v>#N/A</v>
      </c>
      <c r="U72" s="22"/>
      <c r="V72" s="23">
        <f t="shared" si="7"/>
        <v>0</v>
      </c>
      <c r="W72" s="19">
        <f t="shared" si="8"/>
        <v>0</v>
      </c>
      <c r="X72" s="21" t="e">
        <f t="shared" si="9"/>
        <v>#N/A</v>
      </c>
      <c r="Y72" s="24"/>
      <c r="Z72" s="21" t="e">
        <f t="shared" si="10"/>
        <v>#N/A</v>
      </c>
      <c r="AA72" s="25"/>
      <c r="AB72" s="20"/>
      <c r="AC72" s="26"/>
      <c r="AD72" s="65"/>
      <c r="AE72" s="26"/>
      <c r="AF72" s="27"/>
      <c r="AG72" s="28" t="str">
        <f t="shared" si="11"/>
        <v>FALSE</v>
      </c>
      <c r="AH72" s="7" t="str">
        <f t="shared" si="13"/>
        <v xml:space="preserve">   -   </v>
      </c>
    </row>
    <row r="73" spans="1:34" ht="28.05" customHeight="1">
      <c r="A73" s="14"/>
      <c r="B73" s="14"/>
      <c r="C73" s="14"/>
      <c r="D73" s="14"/>
      <c r="E73" s="14"/>
      <c r="F73" s="15"/>
      <c r="G73" s="16"/>
      <c r="H73" s="17"/>
      <c r="I73" s="16"/>
      <c r="J73" s="16"/>
      <c r="K73" s="18" t="str">
        <f t="shared" ca="1" si="12"/>
        <v/>
      </c>
      <c r="L73" s="19"/>
      <c r="M73" s="19"/>
      <c r="N73" s="19"/>
      <c r="O73" s="16"/>
      <c r="P73" s="16"/>
      <c r="Q73" s="20" t="e">
        <f>VLOOKUP(O73, '[1]لیست محصولات شهریور ۱۴۰۳'!B:C,2,0)</f>
        <v>#N/A</v>
      </c>
      <c r="R73" s="16"/>
      <c r="S73" s="19" t="e">
        <f>VLOOKUP(O73, '[1]لیست محصولات شهریور ۱۴۰۳'!B:F,5,0)</f>
        <v>#N/A</v>
      </c>
      <c r="T73" s="21" t="e">
        <f>VLOOKUP(O73, '[1]لیست محصولات شهریور ۱۴۰۳'!B:G,6,0)</f>
        <v>#N/A</v>
      </c>
      <c r="U73" s="22"/>
      <c r="V73" s="23">
        <f t="shared" si="7"/>
        <v>0</v>
      </c>
      <c r="W73" s="19">
        <f t="shared" si="8"/>
        <v>0</v>
      </c>
      <c r="X73" s="21" t="e">
        <f t="shared" si="9"/>
        <v>#N/A</v>
      </c>
      <c r="Y73" s="24"/>
      <c r="Z73" s="21" t="e">
        <f t="shared" si="10"/>
        <v>#N/A</v>
      </c>
      <c r="AA73" s="25"/>
      <c r="AB73" s="20"/>
      <c r="AC73" s="26"/>
      <c r="AD73" s="65"/>
      <c r="AE73" s="26"/>
      <c r="AF73" s="27"/>
      <c r="AG73" s="28" t="str">
        <f t="shared" si="11"/>
        <v>FALSE</v>
      </c>
      <c r="AH73" s="7" t="str">
        <f t="shared" si="13"/>
        <v xml:space="preserve">   -   </v>
      </c>
    </row>
    <row r="74" spans="1:34" ht="28.05" customHeight="1">
      <c r="A74" s="14"/>
      <c r="B74" s="14"/>
      <c r="C74" s="14"/>
      <c r="D74" s="14"/>
      <c r="E74" s="14"/>
      <c r="F74" s="15"/>
      <c r="G74" s="16"/>
      <c r="H74" s="17"/>
      <c r="I74" s="16"/>
      <c r="J74" s="16"/>
      <c r="K74" s="18" t="str">
        <f t="shared" ca="1" si="12"/>
        <v/>
      </c>
      <c r="L74" s="19"/>
      <c r="M74" s="19"/>
      <c r="N74" s="19"/>
      <c r="O74" s="16"/>
      <c r="P74" s="16"/>
      <c r="Q74" s="20" t="e">
        <f>VLOOKUP(O74, '[1]لیست محصولات شهریور ۱۴۰۳'!B:C,2,0)</f>
        <v>#N/A</v>
      </c>
      <c r="R74" s="16"/>
      <c r="S74" s="19" t="e">
        <f>VLOOKUP(O74, '[1]لیست محصولات شهریور ۱۴۰۳'!B:F,5,0)</f>
        <v>#N/A</v>
      </c>
      <c r="T74" s="21" t="e">
        <f>VLOOKUP(O74, '[1]لیست محصولات شهریور ۱۴۰۳'!B:G,6,0)</f>
        <v>#N/A</v>
      </c>
      <c r="U74" s="22"/>
      <c r="V74" s="23">
        <f t="shared" si="7"/>
        <v>0</v>
      </c>
      <c r="W74" s="19">
        <f t="shared" si="8"/>
        <v>0</v>
      </c>
      <c r="X74" s="21" t="e">
        <f t="shared" si="9"/>
        <v>#N/A</v>
      </c>
      <c r="Y74" s="24"/>
      <c r="Z74" s="21" t="e">
        <f t="shared" si="10"/>
        <v>#N/A</v>
      </c>
      <c r="AA74" s="25"/>
      <c r="AB74" s="20"/>
      <c r="AC74" s="26"/>
      <c r="AD74" s="65"/>
      <c r="AE74" s="26"/>
      <c r="AF74" s="27"/>
      <c r="AG74" s="28" t="str">
        <f t="shared" si="11"/>
        <v>FALSE</v>
      </c>
      <c r="AH74" s="7" t="str">
        <f t="shared" si="13"/>
        <v xml:space="preserve">   -   </v>
      </c>
    </row>
    <row r="75" spans="1:34" ht="28.05" customHeight="1">
      <c r="A75" s="14" t="b">
        <v>0</v>
      </c>
      <c r="B75" s="14"/>
      <c r="C75" s="14" t="b">
        <v>0</v>
      </c>
      <c r="D75" s="14"/>
      <c r="E75" s="14"/>
      <c r="F75" s="15"/>
      <c r="G75" s="16"/>
      <c r="H75" s="17"/>
      <c r="I75" s="16"/>
      <c r="J75" s="16"/>
      <c r="K75" s="18" t="str">
        <f t="shared" ca="1" si="12"/>
        <v/>
      </c>
      <c r="L75" s="19"/>
      <c r="M75" s="19"/>
      <c r="N75" s="19"/>
      <c r="O75" s="16"/>
      <c r="P75" s="16"/>
      <c r="Q75" s="20" t="e">
        <f>VLOOKUP(O75, '[1]لیست محصولات شهریور ۱۴۰۳'!B:C,2,0)</f>
        <v>#N/A</v>
      </c>
      <c r="R75" s="16"/>
      <c r="S75" s="19" t="e">
        <f>VLOOKUP(O75, '[1]لیست محصولات شهریور ۱۴۰۳'!B:F,5,0)</f>
        <v>#N/A</v>
      </c>
      <c r="T75" s="21" t="e">
        <f>VLOOKUP(O75, '[1]لیست محصولات شهریور ۱۴۰۳'!B:G,6,0)</f>
        <v>#N/A</v>
      </c>
      <c r="U75" s="22"/>
      <c r="V75" s="23">
        <f t="shared" si="7"/>
        <v>0</v>
      </c>
      <c r="W75" s="19">
        <f t="shared" si="8"/>
        <v>0</v>
      </c>
      <c r="X75" s="21" t="e">
        <f t="shared" si="9"/>
        <v>#N/A</v>
      </c>
      <c r="Y75" s="24"/>
      <c r="Z75" s="21" t="e">
        <f t="shared" si="10"/>
        <v>#N/A</v>
      </c>
      <c r="AA75" s="25"/>
      <c r="AB75" s="20"/>
      <c r="AC75" s="26"/>
      <c r="AD75" s="65"/>
      <c r="AE75" s="26"/>
      <c r="AF75" s="27"/>
      <c r="AG75" s="28" t="str">
        <f t="shared" si="11"/>
        <v>FALSE</v>
      </c>
      <c r="AH75" s="7" t="str">
        <f t="shared" si="13"/>
        <v xml:space="preserve">   -   </v>
      </c>
    </row>
    <row r="76" spans="1:34" ht="28.05" customHeight="1">
      <c r="A76" s="14"/>
      <c r="B76" s="14"/>
      <c r="C76" s="14"/>
      <c r="D76" s="14"/>
      <c r="E76" s="14"/>
      <c r="F76" s="15"/>
      <c r="G76" s="16"/>
      <c r="H76" s="17"/>
      <c r="I76" s="16"/>
      <c r="J76" s="16"/>
      <c r="K76" s="18" t="str">
        <f t="shared" ca="1" si="12"/>
        <v/>
      </c>
      <c r="L76" s="19"/>
      <c r="M76" s="19"/>
      <c r="N76" s="19"/>
      <c r="O76" s="16"/>
      <c r="P76" s="16"/>
      <c r="Q76" s="20" t="e">
        <f>VLOOKUP(O76, '[1]لیست محصولات شهریور ۱۴۰۳'!B:C,2,0)</f>
        <v>#N/A</v>
      </c>
      <c r="R76" s="16"/>
      <c r="S76" s="19" t="e">
        <f>VLOOKUP(O76, '[1]لیست محصولات شهریور ۱۴۰۳'!B:F,5,0)</f>
        <v>#N/A</v>
      </c>
      <c r="T76" s="21" t="e">
        <f>VLOOKUP(O76, '[1]لیست محصولات شهریور ۱۴۰۳'!B:G,6,0)</f>
        <v>#N/A</v>
      </c>
      <c r="U76" s="22"/>
      <c r="V76" s="23">
        <f t="shared" si="7"/>
        <v>0</v>
      </c>
      <c r="W76" s="19">
        <f t="shared" si="8"/>
        <v>0</v>
      </c>
      <c r="X76" s="21" t="e">
        <f t="shared" si="9"/>
        <v>#N/A</v>
      </c>
      <c r="Y76" s="24"/>
      <c r="Z76" s="21" t="e">
        <f t="shared" si="10"/>
        <v>#N/A</v>
      </c>
      <c r="AA76" s="25"/>
      <c r="AB76" s="20"/>
      <c r="AC76" s="26"/>
      <c r="AD76" s="65"/>
      <c r="AE76" s="26"/>
      <c r="AF76" s="27"/>
      <c r="AG76" s="28" t="str">
        <f t="shared" si="11"/>
        <v>FALSE</v>
      </c>
      <c r="AH76" s="7" t="str">
        <f t="shared" si="13"/>
        <v xml:space="preserve">   -   </v>
      </c>
    </row>
    <row r="77" spans="1:34" ht="28.05" customHeight="1">
      <c r="A77" s="14"/>
      <c r="B77" s="14"/>
      <c r="C77" s="14"/>
      <c r="D77" s="14"/>
      <c r="E77" s="14"/>
      <c r="F77" s="15"/>
      <c r="G77" s="16"/>
      <c r="H77" s="17"/>
      <c r="I77" s="16"/>
      <c r="J77" s="16"/>
      <c r="K77" s="18" t="str">
        <f t="shared" ca="1" si="12"/>
        <v/>
      </c>
      <c r="L77" s="19"/>
      <c r="M77" s="19"/>
      <c r="N77" s="19"/>
      <c r="O77" s="16"/>
      <c r="P77" s="16"/>
      <c r="Q77" s="20" t="e">
        <f>VLOOKUP(O77, '[1]لیست محصولات شهریور ۱۴۰۳'!B:C,2,0)</f>
        <v>#N/A</v>
      </c>
      <c r="R77" s="16"/>
      <c r="S77" s="19" t="e">
        <f>VLOOKUP(O77, '[1]لیست محصولات شهریور ۱۴۰۳'!B:F,5,0)</f>
        <v>#N/A</v>
      </c>
      <c r="T77" s="21" t="e">
        <f>VLOOKUP(O77, '[1]لیست محصولات شهریور ۱۴۰۳'!B:G,6,0)</f>
        <v>#N/A</v>
      </c>
      <c r="U77" s="22"/>
      <c r="V77" s="23">
        <f t="shared" si="7"/>
        <v>0</v>
      </c>
      <c r="W77" s="19">
        <f t="shared" si="8"/>
        <v>0</v>
      </c>
      <c r="X77" s="21" t="e">
        <f t="shared" si="9"/>
        <v>#N/A</v>
      </c>
      <c r="Y77" s="24"/>
      <c r="Z77" s="21" t="e">
        <f t="shared" si="10"/>
        <v>#N/A</v>
      </c>
      <c r="AA77" s="25"/>
      <c r="AB77" s="20"/>
      <c r="AC77" s="26"/>
      <c r="AD77" s="65"/>
      <c r="AE77" s="26"/>
      <c r="AF77" s="27"/>
      <c r="AG77" s="28" t="str">
        <f t="shared" si="11"/>
        <v>FALSE</v>
      </c>
      <c r="AH77" s="7" t="str">
        <f t="shared" si="13"/>
        <v xml:space="preserve">   -   </v>
      </c>
    </row>
    <row r="78" spans="1:34" ht="28.05" customHeight="1">
      <c r="A78" s="14"/>
      <c r="B78" s="14"/>
      <c r="C78" s="14"/>
      <c r="D78" s="14"/>
      <c r="E78" s="14"/>
      <c r="F78" s="15"/>
      <c r="G78" s="16"/>
      <c r="H78" s="17"/>
      <c r="I78" s="16"/>
      <c r="J78" s="16"/>
      <c r="K78" s="18" t="str">
        <f t="shared" ca="1" si="12"/>
        <v/>
      </c>
      <c r="L78" s="19"/>
      <c r="M78" s="19"/>
      <c r="N78" s="19"/>
      <c r="O78" s="16"/>
      <c r="P78" s="16"/>
      <c r="Q78" s="20" t="e">
        <f>VLOOKUP(O78, '[1]لیست محصولات شهریور ۱۴۰۳'!B:C,2,0)</f>
        <v>#N/A</v>
      </c>
      <c r="R78" s="16"/>
      <c r="S78" s="19" t="e">
        <f>VLOOKUP(O78, '[1]لیست محصولات شهریور ۱۴۰۳'!B:F,5,0)</f>
        <v>#N/A</v>
      </c>
      <c r="T78" s="21" t="e">
        <f>VLOOKUP(O78, '[1]لیست محصولات شهریور ۱۴۰۳'!B:G,6,0)</f>
        <v>#N/A</v>
      </c>
      <c r="U78" s="22"/>
      <c r="V78" s="23">
        <f t="shared" si="7"/>
        <v>0</v>
      </c>
      <c r="W78" s="19">
        <f t="shared" si="8"/>
        <v>0</v>
      </c>
      <c r="X78" s="21" t="e">
        <f t="shared" si="9"/>
        <v>#N/A</v>
      </c>
      <c r="Y78" s="24"/>
      <c r="Z78" s="21" t="e">
        <f t="shared" si="10"/>
        <v>#N/A</v>
      </c>
      <c r="AA78" s="25"/>
      <c r="AB78" s="20"/>
      <c r="AC78" s="26"/>
      <c r="AD78" s="65"/>
      <c r="AE78" s="26"/>
      <c r="AF78" s="27"/>
      <c r="AG78" s="28" t="str">
        <f t="shared" si="11"/>
        <v>FALSE</v>
      </c>
      <c r="AH78" s="7" t="str">
        <f t="shared" si="13"/>
        <v xml:space="preserve">   -   </v>
      </c>
    </row>
    <row r="79" spans="1:34" ht="28.05" customHeight="1">
      <c r="A79" s="14"/>
      <c r="B79" s="14"/>
      <c r="C79" s="14"/>
      <c r="D79" s="14"/>
      <c r="E79" s="14"/>
      <c r="F79" s="15"/>
      <c r="G79" s="16"/>
      <c r="H79" s="17"/>
      <c r="I79" s="16"/>
      <c r="J79" s="16"/>
      <c r="K79" s="18" t="str">
        <f t="shared" ca="1" si="12"/>
        <v/>
      </c>
      <c r="L79" s="19"/>
      <c r="M79" s="19"/>
      <c r="N79" s="19"/>
      <c r="O79" s="16"/>
      <c r="P79" s="16"/>
      <c r="Q79" s="20" t="e">
        <f>VLOOKUP(O79, '[1]لیست محصولات شهریور ۱۴۰۳'!B:C,2,0)</f>
        <v>#N/A</v>
      </c>
      <c r="R79" s="16"/>
      <c r="S79" s="19" t="e">
        <f>VLOOKUP(O79, '[1]لیست محصولات شهریور ۱۴۰۳'!B:F,5,0)</f>
        <v>#N/A</v>
      </c>
      <c r="T79" s="21" t="e">
        <f>VLOOKUP(O79, '[1]لیست محصولات شهریور ۱۴۰۳'!B:G,6,0)</f>
        <v>#N/A</v>
      </c>
      <c r="U79" s="22"/>
      <c r="V79" s="23">
        <f t="shared" si="7"/>
        <v>0</v>
      </c>
      <c r="W79" s="19">
        <f t="shared" si="8"/>
        <v>0</v>
      </c>
      <c r="X79" s="21" t="e">
        <f t="shared" si="9"/>
        <v>#N/A</v>
      </c>
      <c r="Y79" s="24"/>
      <c r="Z79" s="21" t="e">
        <f t="shared" si="10"/>
        <v>#N/A</v>
      </c>
      <c r="AA79" s="25"/>
      <c r="AB79" s="20"/>
      <c r="AC79" s="26"/>
      <c r="AD79" s="65"/>
      <c r="AE79" s="26"/>
      <c r="AF79" s="27"/>
      <c r="AG79" s="28" t="str">
        <f t="shared" si="11"/>
        <v>FALSE</v>
      </c>
      <c r="AH79" s="7" t="str">
        <f t="shared" si="13"/>
        <v xml:space="preserve">   -   </v>
      </c>
    </row>
    <row r="80" spans="1:34" ht="28.05" customHeight="1">
      <c r="A80" s="14"/>
      <c r="B80" s="14"/>
      <c r="C80" s="14"/>
      <c r="D80" s="14"/>
      <c r="E80" s="14"/>
      <c r="F80" s="15"/>
      <c r="G80" s="16"/>
      <c r="H80" s="17"/>
      <c r="I80" s="16"/>
      <c r="J80" s="16"/>
      <c r="K80" s="18" t="str">
        <f t="shared" ca="1" si="12"/>
        <v/>
      </c>
      <c r="L80" s="19"/>
      <c r="M80" s="19"/>
      <c r="N80" s="19"/>
      <c r="O80" s="16"/>
      <c r="P80" s="16"/>
      <c r="Q80" s="20" t="e">
        <f>VLOOKUP(O80, '[1]لیست محصولات شهریور ۱۴۰۳'!B:C,2,0)</f>
        <v>#N/A</v>
      </c>
      <c r="R80" s="16"/>
      <c r="S80" s="19" t="e">
        <f>VLOOKUP(O80, '[1]لیست محصولات شهریور ۱۴۰۳'!B:F,5,0)</f>
        <v>#N/A</v>
      </c>
      <c r="T80" s="21" t="e">
        <f>VLOOKUP(O80, '[1]لیست محصولات شهریور ۱۴۰۳'!B:G,6,0)</f>
        <v>#N/A</v>
      </c>
      <c r="U80" s="22"/>
      <c r="V80" s="23">
        <f t="shared" si="7"/>
        <v>0</v>
      </c>
      <c r="W80" s="19">
        <f t="shared" si="8"/>
        <v>0</v>
      </c>
      <c r="X80" s="21" t="e">
        <f t="shared" si="9"/>
        <v>#N/A</v>
      </c>
      <c r="Y80" s="24"/>
      <c r="Z80" s="21" t="e">
        <f t="shared" si="10"/>
        <v>#N/A</v>
      </c>
      <c r="AA80" s="25"/>
      <c r="AB80" s="20"/>
      <c r="AC80" s="26"/>
      <c r="AD80" s="65"/>
      <c r="AE80" s="26"/>
      <c r="AF80" s="27"/>
      <c r="AG80" s="28" t="str">
        <f t="shared" si="11"/>
        <v>FALSE</v>
      </c>
      <c r="AH80" s="7" t="str">
        <f t="shared" si="13"/>
        <v xml:space="preserve">   -   </v>
      </c>
    </row>
    <row r="81" spans="1:34" ht="28.05" customHeight="1">
      <c r="A81" s="14"/>
      <c r="B81" s="14"/>
      <c r="C81" s="14"/>
      <c r="D81" s="14"/>
      <c r="E81" s="14"/>
      <c r="F81" s="15"/>
      <c r="G81" s="16"/>
      <c r="H81" s="17"/>
      <c r="I81" s="16"/>
      <c r="J81" s="16"/>
      <c r="K81" s="18" t="str">
        <f t="shared" ca="1" si="12"/>
        <v/>
      </c>
      <c r="L81" s="19"/>
      <c r="M81" s="19"/>
      <c r="N81" s="19"/>
      <c r="O81" s="16"/>
      <c r="P81" s="16"/>
      <c r="Q81" s="20" t="e">
        <f>VLOOKUP(O81, '[1]لیست محصولات شهریور ۱۴۰۳'!B:C,2,0)</f>
        <v>#N/A</v>
      </c>
      <c r="R81" s="16"/>
      <c r="S81" s="19" t="e">
        <f>VLOOKUP(O81, '[1]لیست محصولات شهریور ۱۴۰۳'!B:F,5,0)</f>
        <v>#N/A</v>
      </c>
      <c r="T81" s="21" t="e">
        <f>VLOOKUP(O81, '[1]لیست محصولات شهریور ۱۴۰۳'!B:G,6,0)</f>
        <v>#N/A</v>
      </c>
      <c r="U81" s="22"/>
      <c r="V81" s="23">
        <f t="shared" si="7"/>
        <v>0</v>
      </c>
      <c r="W81" s="19">
        <f t="shared" si="8"/>
        <v>0</v>
      </c>
      <c r="X81" s="21" t="e">
        <f t="shared" si="9"/>
        <v>#N/A</v>
      </c>
      <c r="Y81" s="24"/>
      <c r="Z81" s="21" t="e">
        <f t="shared" si="10"/>
        <v>#N/A</v>
      </c>
      <c r="AA81" s="25"/>
      <c r="AB81" s="20"/>
      <c r="AC81" s="26"/>
      <c r="AD81" s="65"/>
      <c r="AE81" s="26"/>
      <c r="AF81" s="27"/>
      <c r="AG81" s="28" t="str">
        <f t="shared" si="11"/>
        <v>FALSE</v>
      </c>
      <c r="AH81" s="7" t="str">
        <f t="shared" si="13"/>
        <v xml:space="preserve">   -   </v>
      </c>
    </row>
    <row r="82" spans="1:34" ht="28.05" customHeight="1">
      <c r="A82" s="14"/>
      <c r="B82" s="14"/>
      <c r="C82" s="14"/>
      <c r="D82" s="14"/>
      <c r="E82" s="14" t="b">
        <v>0</v>
      </c>
      <c r="F82" s="15"/>
      <c r="G82" s="16"/>
      <c r="H82" s="17"/>
      <c r="I82" s="16"/>
      <c r="J82" s="16"/>
      <c r="K82" s="18" t="str">
        <f t="shared" ca="1" si="12"/>
        <v/>
      </c>
      <c r="L82" s="19"/>
      <c r="M82" s="19"/>
      <c r="N82" s="19"/>
      <c r="O82" s="16"/>
      <c r="P82" s="16"/>
      <c r="Q82" s="20" t="e">
        <f>VLOOKUP(O82, '[1]لیست محصولات شهریور ۱۴۰۳'!B:C,2,0)</f>
        <v>#N/A</v>
      </c>
      <c r="R82" s="16"/>
      <c r="S82" s="19" t="e">
        <f>VLOOKUP(O82, '[1]لیست محصولات شهریور ۱۴۰۳'!B:F,5,0)</f>
        <v>#N/A</v>
      </c>
      <c r="T82" s="21" t="e">
        <f>VLOOKUP(O82, '[1]لیست محصولات شهریور ۱۴۰۳'!B:G,6,0)</f>
        <v>#N/A</v>
      </c>
      <c r="U82" s="22"/>
      <c r="V82" s="23">
        <f t="shared" si="7"/>
        <v>0</v>
      </c>
      <c r="W82" s="19">
        <f t="shared" si="8"/>
        <v>0</v>
      </c>
      <c r="X82" s="21" t="e">
        <f t="shared" si="9"/>
        <v>#N/A</v>
      </c>
      <c r="Y82" s="24"/>
      <c r="Z82" s="21" t="e">
        <f t="shared" si="10"/>
        <v>#N/A</v>
      </c>
      <c r="AA82" s="25"/>
      <c r="AB82" s="20"/>
      <c r="AC82" s="26"/>
      <c r="AD82" s="65"/>
      <c r="AE82" s="26"/>
      <c r="AF82" s="27"/>
      <c r="AG82" s="28" t="str">
        <f t="shared" si="11"/>
        <v>FALSE</v>
      </c>
      <c r="AH82" s="7" t="str">
        <f t="shared" si="13"/>
        <v xml:space="preserve">   -   </v>
      </c>
    </row>
    <row r="83" spans="1:34" ht="28.05" customHeight="1">
      <c r="A83" s="14"/>
      <c r="B83" s="14"/>
      <c r="C83" s="14"/>
      <c r="D83" s="14"/>
      <c r="E83" s="14"/>
      <c r="F83" s="15"/>
      <c r="G83" s="16"/>
      <c r="H83" s="17"/>
      <c r="I83" s="16"/>
      <c r="J83" s="16"/>
      <c r="K83" s="18" t="str">
        <f t="shared" ca="1" si="12"/>
        <v/>
      </c>
      <c r="L83" s="19"/>
      <c r="M83" s="19"/>
      <c r="N83" s="19"/>
      <c r="O83" s="16"/>
      <c r="P83" s="16"/>
      <c r="Q83" s="20" t="e">
        <f>VLOOKUP(O83, '[1]لیست محصولات شهریور ۱۴۰۳'!B:C,2,0)</f>
        <v>#N/A</v>
      </c>
      <c r="R83" s="16"/>
      <c r="S83" s="19" t="e">
        <f>VLOOKUP(O83, '[1]لیست محصولات شهریور ۱۴۰۳'!B:F,5,0)</f>
        <v>#N/A</v>
      </c>
      <c r="T83" s="21" t="e">
        <f>VLOOKUP(O83, '[1]لیست محصولات شهریور ۱۴۰۳'!B:G,6,0)</f>
        <v>#N/A</v>
      </c>
      <c r="U83" s="22"/>
      <c r="V83" s="23">
        <f t="shared" si="7"/>
        <v>0</v>
      </c>
      <c r="W83" s="19">
        <f t="shared" si="8"/>
        <v>0</v>
      </c>
      <c r="X83" s="21" t="e">
        <f t="shared" si="9"/>
        <v>#N/A</v>
      </c>
      <c r="Y83" s="24"/>
      <c r="Z83" s="21" t="e">
        <f t="shared" si="10"/>
        <v>#N/A</v>
      </c>
      <c r="AA83" s="25"/>
      <c r="AB83" s="20"/>
      <c r="AC83" s="26"/>
      <c r="AD83" s="65"/>
      <c r="AE83" s="26"/>
      <c r="AF83" s="27"/>
      <c r="AG83" s="28" t="str">
        <f t="shared" si="11"/>
        <v>FALSE</v>
      </c>
      <c r="AH83" s="7" t="str">
        <f t="shared" si="13"/>
        <v xml:space="preserve">   -   </v>
      </c>
    </row>
    <row r="84" spans="1:34" ht="28.05" customHeight="1">
      <c r="A84" s="14"/>
      <c r="B84" s="14"/>
      <c r="C84" s="14"/>
      <c r="D84" s="14"/>
      <c r="E84" s="14"/>
      <c r="F84" s="15"/>
      <c r="G84" s="16"/>
      <c r="H84" s="17"/>
      <c r="I84" s="16"/>
      <c r="J84" s="16"/>
      <c r="K84" s="18" t="str">
        <f t="shared" ca="1" si="12"/>
        <v/>
      </c>
      <c r="L84" s="19"/>
      <c r="M84" s="19"/>
      <c r="N84" s="19"/>
      <c r="O84" s="16"/>
      <c r="P84" s="16"/>
      <c r="Q84" s="20" t="e">
        <f>VLOOKUP(O84, '[1]لیست محصولات شهریور ۱۴۰۳'!B:C,2,0)</f>
        <v>#N/A</v>
      </c>
      <c r="R84" s="16"/>
      <c r="S84" s="19" t="e">
        <f>VLOOKUP(O84, '[1]لیست محصولات شهریور ۱۴۰۳'!B:F,5,0)</f>
        <v>#N/A</v>
      </c>
      <c r="T84" s="21" t="e">
        <f>VLOOKUP(O84, '[1]لیست محصولات شهریور ۱۴۰۳'!B:G,6,0)</f>
        <v>#N/A</v>
      </c>
      <c r="U84" s="22"/>
      <c r="V84" s="23">
        <f t="shared" si="7"/>
        <v>0</v>
      </c>
      <c r="W84" s="19">
        <f t="shared" si="8"/>
        <v>0</v>
      </c>
      <c r="X84" s="21" t="e">
        <f t="shared" si="9"/>
        <v>#N/A</v>
      </c>
      <c r="Y84" s="24"/>
      <c r="Z84" s="21" t="e">
        <f t="shared" si="10"/>
        <v>#N/A</v>
      </c>
      <c r="AA84" s="25"/>
      <c r="AB84" s="20"/>
      <c r="AC84" s="26"/>
      <c r="AD84" s="65"/>
      <c r="AE84" s="26"/>
      <c r="AF84" s="27"/>
      <c r="AG84" s="28" t="str">
        <f t="shared" si="11"/>
        <v>FALSE</v>
      </c>
      <c r="AH84" s="7" t="str">
        <f t="shared" si="13"/>
        <v xml:space="preserve">   -   </v>
      </c>
    </row>
    <row r="85" spans="1:34" ht="28.05" customHeight="1">
      <c r="A85" s="14"/>
      <c r="B85" s="14"/>
      <c r="C85" s="14"/>
      <c r="D85" s="14"/>
      <c r="E85" s="14"/>
      <c r="F85" s="15"/>
      <c r="G85" s="16"/>
      <c r="H85" s="17"/>
      <c r="I85" s="16"/>
      <c r="J85" s="16"/>
      <c r="K85" s="18" t="str">
        <f t="shared" ca="1" si="12"/>
        <v/>
      </c>
      <c r="L85" s="19"/>
      <c r="M85" s="19"/>
      <c r="N85" s="19"/>
      <c r="O85" s="16"/>
      <c r="P85" s="16"/>
      <c r="Q85" s="20" t="e">
        <f>VLOOKUP(O85, '[1]لیست محصولات شهریور ۱۴۰۳'!B:C,2,0)</f>
        <v>#N/A</v>
      </c>
      <c r="R85" s="16"/>
      <c r="S85" s="19" t="e">
        <f>VLOOKUP(O85, '[1]لیست محصولات شهریور ۱۴۰۳'!B:F,5,0)</f>
        <v>#N/A</v>
      </c>
      <c r="T85" s="21" t="e">
        <f>VLOOKUP(O85, '[1]لیست محصولات شهریور ۱۴۰۳'!B:G,6,0)</f>
        <v>#N/A</v>
      </c>
      <c r="U85" s="22"/>
      <c r="V85" s="23">
        <f t="shared" si="7"/>
        <v>0</v>
      </c>
      <c r="W85" s="19">
        <f t="shared" si="8"/>
        <v>0</v>
      </c>
      <c r="X85" s="21" t="e">
        <f t="shared" si="9"/>
        <v>#N/A</v>
      </c>
      <c r="Y85" s="24"/>
      <c r="Z85" s="21" t="e">
        <f t="shared" si="10"/>
        <v>#N/A</v>
      </c>
      <c r="AA85" s="25"/>
      <c r="AB85" s="20"/>
      <c r="AC85" s="26"/>
      <c r="AD85" s="65"/>
      <c r="AE85" s="26"/>
      <c r="AF85" s="27"/>
      <c r="AG85" s="28" t="str">
        <f t="shared" si="11"/>
        <v>FALSE</v>
      </c>
      <c r="AH85" s="7" t="str">
        <f t="shared" si="13"/>
        <v xml:space="preserve">   -   </v>
      </c>
    </row>
    <row r="86" spans="1:34" ht="28.05" customHeight="1">
      <c r="A86" s="14"/>
      <c r="B86" s="14"/>
      <c r="C86" s="14"/>
      <c r="D86" s="14"/>
      <c r="E86" s="14"/>
      <c r="F86" s="15"/>
      <c r="G86" s="16"/>
      <c r="H86" s="17"/>
      <c r="I86" s="16"/>
      <c r="J86" s="16"/>
      <c r="K86" s="18" t="str">
        <f t="shared" ca="1" si="12"/>
        <v/>
      </c>
      <c r="L86" s="19"/>
      <c r="M86" s="19"/>
      <c r="N86" s="19"/>
      <c r="O86" s="16"/>
      <c r="P86" s="16"/>
      <c r="Q86" s="20" t="e">
        <f>VLOOKUP(O86, '[1]لیست محصولات شهریور ۱۴۰۳'!B:C,2,0)</f>
        <v>#N/A</v>
      </c>
      <c r="R86" s="16"/>
      <c r="S86" s="19" t="e">
        <f>VLOOKUP(O86, '[1]لیست محصولات شهریور ۱۴۰۳'!B:F,5,0)</f>
        <v>#N/A</v>
      </c>
      <c r="T86" s="21" t="e">
        <f>VLOOKUP(O86, '[1]لیست محصولات شهریور ۱۴۰۳'!B:G,6,0)</f>
        <v>#N/A</v>
      </c>
      <c r="U86" s="22"/>
      <c r="V86" s="23">
        <f t="shared" si="7"/>
        <v>0</v>
      </c>
      <c r="W86" s="19">
        <f t="shared" si="8"/>
        <v>0</v>
      </c>
      <c r="X86" s="21" t="e">
        <f t="shared" si="9"/>
        <v>#N/A</v>
      </c>
      <c r="Y86" s="24"/>
      <c r="Z86" s="21" t="e">
        <f t="shared" si="10"/>
        <v>#N/A</v>
      </c>
      <c r="AA86" s="25"/>
      <c r="AB86" s="20"/>
      <c r="AC86" s="26"/>
      <c r="AD86" s="65"/>
      <c r="AE86" s="26"/>
      <c r="AF86" s="27"/>
      <c r="AG86" s="28" t="str">
        <f t="shared" si="11"/>
        <v>FALSE</v>
      </c>
      <c r="AH86" s="7" t="str">
        <f t="shared" si="13"/>
        <v xml:space="preserve">   -   </v>
      </c>
    </row>
    <row r="87" spans="1:34" ht="28.05" customHeight="1">
      <c r="A87" s="14" t="b">
        <v>0</v>
      </c>
      <c r="B87" s="14"/>
      <c r="C87" s="14" t="b">
        <v>0</v>
      </c>
      <c r="D87" s="14"/>
      <c r="E87" s="14" t="b">
        <v>0</v>
      </c>
      <c r="F87" s="15"/>
      <c r="G87" s="16"/>
      <c r="H87" s="17"/>
      <c r="I87" s="16"/>
      <c r="J87" s="16"/>
      <c r="K87" s="18" t="str">
        <f t="shared" ca="1" si="12"/>
        <v/>
      </c>
      <c r="L87" s="19"/>
      <c r="M87" s="19"/>
      <c r="N87" s="19"/>
      <c r="O87" s="16"/>
      <c r="P87" s="16"/>
      <c r="Q87" s="20" t="e">
        <f>VLOOKUP(O87, '[1]لیست محصولات شهریور ۱۴۰۳'!B:C,2,0)</f>
        <v>#N/A</v>
      </c>
      <c r="R87" s="16"/>
      <c r="S87" s="19" t="e">
        <f>VLOOKUP(O87, '[1]لیست محصولات شهریور ۱۴۰۳'!B:F,5,0)</f>
        <v>#N/A</v>
      </c>
      <c r="T87" s="21" t="e">
        <f>VLOOKUP(O87, '[1]لیست محصولات شهریور ۱۴۰۳'!B:G,6,0)</f>
        <v>#N/A</v>
      </c>
      <c r="U87" s="22"/>
      <c r="V87" s="23">
        <f t="shared" si="7"/>
        <v>0</v>
      </c>
      <c r="W87" s="19">
        <f t="shared" si="8"/>
        <v>0</v>
      </c>
      <c r="X87" s="21" t="e">
        <f t="shared" si="9"/>
        <v>#N/A</v>
      </c>
      <c r="Y87" s="24"/>
      <c r="Z87" s="21" t="e">
        <f t="shared" si="10"/>
        <v>#N/A</v>
      </c>
      <c r="AA87" s="25"/>
      <c r="AB87" s="20"/>
      <c r="AC87" s="26"/>
      <c r="AD87" s="65"/>
      <c r="AE87" s="26"/>
      <c r="AF87" s="27"/>
      <c r="AG87" s="28" t="str">
        <f t="shared" si="11"/>
        <v>FALSE</v>
      </c>
      <c r="AH87" s="7" t="str">
        <f t="shared" si="13"/>
        <v xml:space="preserve">   -   </v>
      </c>
    </row>
    <row r="88" spans="1:34" ht="28.05" customHeight="1">
      <c r="A88" s="14"/>
      <c r="B88" s="14"/>
      <c r="C88" s="14"/>
      <c r="D88" s="14"/>
      <c r="E88" s="14"/>
      <c r="F88" s="15"/>
      <c r="G88" s="16"/>
      <c r="H88" s="17"/>
      <c r="I88" s="16"/>
      <c r="J88" s="16"/>
      <c r="K88" s="18"/>
      <c r="L88" s="19"/>
      <c r="M88" s="19"/>
      <c r="N88" s="19"/>
      <c r="O88" s="16"/>
      <c r="P88" s="16"/>
      <c r="Q88" s="20" t="e">
        <f>VLOOKUP(O88, '[1]لیست محصولات شهریور ۱۴۰۳'!B:C,2,0)</f>
        <v>#N/A</v>
      </c>
      <c r="R88" s="16"/>
      <c r="S88" s="19" t="e">
        <f>VLOOKUP(O88, '[1]لیست محصولات شهریور ۱۴۰۳'!B:F,5,0)</f>
        <v>#N/A</v>
      </c>
      <c r="T88" s="21" t="e">
        <f>VLOOKUP(O88, '[1]لیست محصولات شهریور ۱۴۰۳'!B:G,6,0)</f>
        <v>#N/A</v>
      </c>
      <c r="U88" s="22"/>
      <c r="V88" s="23">
        <f t="shared" si="7"/>
        <v>0</v>
      </c>
      <c r="W88" s="19">
        <f t="shared" si="8"/>
        <v>0</v>
      </c>
      <c r="X88" s="21" t="e">
        <f t="shared" si="9"/>
        <v>#N/A</v>
      </c>
      <c r="Y88" s="24"/>
      <c r="Z88" s="21" t="e">
        <f t="shared" si="10"/>
        <v>#N/A</v>
      </c>
      <c r="AA88" s="25"/>
      <c r="AB88" s="20"/>
      <c r="AC88" s="26"/>
      <c r="AD88" s="65"/>
      <c r="AE88" s="26"/>
      <c r="AF88" s="27"/>
      <c r="AG88" s="28"/>
      <c r="AH88" s="7" t="str">
        <f t="shared" si="13"/>
        <v xml:space="preserve">   -   </v>
      </c>
    </row>
    <row r="89" spans="1:34" ht="28.05" customHeight="1">
      <c r="A89" s="14"/>
      <c r="B89" s="14"/>
      <c r="C89" s="14"/>
      <c r="D89" s="14"/>
      <c r="E89" s="14"/>
      <c r="F89" s="15"/>
      <c r="G89" s="16"/>
      <c r="H89" s="17"/>
      <c r="I89" s="16"/>
      <c r="J89" s="16"/>
      <c r="K89" s="18"/>
      <c r="L89" s="19"/>
      <c r="M89" s="19"/>
      <c r="N89" s="19"/>
      <c r="O89" s="16"/>
      <c r="P89" s="16"/>
      <c r="Q89" s="20" t="e">
        <f>VLOOKUP(O89, '[1]لیست محصولات شهریور ۱۴۰۳'!B:C,2,0)</f>
        <v>#N/A</v>
      </c>
      <c r="R89" s="16"/>
      <c r="S89" s="19" t="e">
        <f>VLOOKUP(O89, '[1]لیست محصولات شهریور ۱۴۰۳'!B:F,5,0)</f>
        <v>#N/A</v>
      </c>
      <c r="T89" s="21" t="e">
        <f>VLOOKUP(O89, '[1]لیست محصولات شهریور ۱۴۰۳'!B:G,6,0)</f>
        <v>#N/A</v>
      </c>
      <c r="U89" s="22"/>
      <c r="V89" s="23">
        <f t="shared" si="7"/>
        <v>0</v>
      </c>
      <c r="W89" s="19">
        <f t="shared" si="8"/>
        <v>0</v>
      </c>
      <c r="X89" s="21" t="e">
        <f t="shared" si="9"/>
        <v>#N/A</v>
      </c>
      <c r="Y89" s="24"/>
      <c r="Z89" s="21" t="e">
        <f t="shared" si="10"/>
        <v>#N/A</v>
      </c>
      <c r="AA89" s="25"/>
      <c r="AB89" s="20"/>
      <c r="AC89" s="26"/>
      <c r="AD89" s="65"/>
      <c r="AE89" s="26"/>
      <c r="AF89" s="27"/>
      <c r="AG89" s="28"/>
      <c r="AH89" s="7" t="str">
        <f t="shared" si="13"/>
        <v xml:space="preserve">   -   </v>
      </c>
    </row>
    <row r="90" spans="1:34" ht="28.05" customHeight="1">
      <c r="A90" s="14"/>
      <c r="B90" s="14"/>
      <c r="C90" s="14"/>
      <c r="D90" s="14"/>
      <c r="E90" s="14"/>
      <c r="F90" s="15"/>
      <c r="G90" s="16"/>
      <c r="H90" s="17"/>
      <c r="I90" s="16"/>
      <c r="J90" s="16"/>
      <c r="K90" s="18"/>
      <c r="L90" s="19"/>
      <c r="M90" s="19"/>
      <c r="N90" s="19"/>
      <c r="O90" s="16"/>
      <c r="P90" s="16"/>
      <c r="Q90" s="20" t="e">
        <f>VLOOKUP(O90, '[1]لیست محصولات شهریور ۱۴۰۳'!B:C,2,0)</f>
        <v>#N/A</v>
      </c>
      <c r="R90" s="16"/>
      <c r="S90" s="19" t="e">
        <f>VLOOKUP(O90, '[1]لیست محصولات شهریور ۱۴۰۳'!B:F,5,0)</f>
        <v>#N/A</v>
      </c>
      <c r="T90" s="21" t="e">
        <f>VLOOKUP(O90, '[1]لیست محصولات شهریور ۱۴۰۳'!B:G,6,0)</f>
        <v>#N/A</v>
      </c>
      <c r="U90" s="22"/>
      <c r="V90" s="23">
        <f t="shared" si="7"/>
        <v>0</v>
      </c>
      <c r="W90" s="19">
        <f t="shared" si="8"/>
        <v>0</v>
      </c>
      <c r="X90" s="21" t="e">
        <f t="shared" si="9"/>
        <v>#N/A</v>
      </c>
      <c r="Y90" s="24"/>
      <c r="Z90" s="21" t="e">
        <f t="shared" si="10"/>
        <v>#N/A</v>
      </c>
      <c r="AA90" s="25"/>
      <c r="AB90" s="20"/>
      <c r="AC90" s="26"/>
      <c r="AD90" s="65"/>
      <c r="AE90" s="26"/>
      <c r="AF90" s="27"/>
      <c r="AG90" s="28"/>
      <c r="AH90" s="7" t="str">
        <f t="shared" si="13"/>
        <v xml:space="preserve">   -   </v>
      </c>
    </row>
    <row r="91" spans="1:34" ht="28.05" customHeight="1">
      <c r="A91" s="14"/>
      <c r="B91" s="14"/>
      <c r="C91" s="14"/>
      <c r="D91" s="14"/>
      <c r="E91" s="14"/>
      <c r="F91" s="15"/>
      <c r="G91" s="16"/>
      <c r="H91" s="17"/>
      <c r="I91" s="16"/>
      <c r="J91" s="16"/>
      <c r="K91" s="18"/>
      <c r="L91" s="19"/>
      <c r="M91" s="19"/>
      <c r="N91" s="19"/>
      <c r="O91" s="16"/>
      <c r="P91" s="16"/>
      <c r="Q91" s="20" t="e">
        <f>VLOOKUP(O91, '[1]لیست محصولات شهریور ۱۴۰۳'!B:C,2,0)</f>
        <v>#N/A</v>
      </c>
      <c r="R91" s="16"/>
      <c r="S91" s="19" t="e">
        <f>VLOOKUP(O91, '[1]لیست محصولات شهریور ۱۴۰۳'!B:F,5,0)</f>
        <v>#N/A</v>
      </c>
      <c r="T91" s="21" t="e">
        <f>VLOOKUP(O91, '[1]لیست محصولات شهریور ۱۴۰۳'!B:G,6,0)</f>
        <v>#N/A</v>
      </c>
      <c r="U91" s="22"/>
      <c r="V91" s="23">
        <f t="shared" si="7"/>
        <v>0</v>
      </c>
      <c r="W91" s="19">
        <f t="shared" si="8"/>
        <v>0</v>
      </c>
      <c r="X91" s="21" t="e">
        <f t="shared" si="9"/>
        <v>#N/A</v>
      </c>
      <c r="Y91" s="24"/>
      <c r="Z91" s="21" t="e">
        <f t="shared" si="10"/>
        <v>#N/A</v>
      </c>
      <c r="AA91" s="25"/>
      <c r="AB91" s="20"/>
      <c r="AC91" s="26"/>
      <c r="AD91" s="65"/>
      <c r="AE91" s="26"/>
      <c r="AF91" s="27"/>
      <c r="AG91" s="28"/>
      <c r="AH91" s="7" t="str">
        <f t="shared" si="13"/>
        <v xml:space="preserve">   -   </v>
      </c>
    </row>
    <row r="92" spans="1:34" ht="28.05" customHeight="1">
      <c r="A92" s="14"/>
      <c r="B92" s="14"/>
      <c r="C92" s="14"/>
      <c r="D92" s="14"/>
      <c r="E92" s="14"/>
      <c r="F92" s="15"/>
      <c r="G92" s="16"/>
      <c r="H92" s="17"/>
      <c r="I92" s="16"/>
      <c r="J92" s="16"/>
      <c r="K92" s="18"/>
      <c r="L92" s="19"/>
      <c r="M92" s="19"/>
      <c r="N92" s="19"/>
      <c r="O92" s="16"/>
      <c r="P92" s="16"/>
      <c r="Q92" s="20" t="e">
        <f>VLOOKUP(O92, '[1]لیست محصولات شهریور ۱۴۰۳'!B:C,2,0)</f>
        <v>#N/A</v>
      </c>
      <c r="R92" s="16"/>
      <c r="S92" s="19" t="e">
        <f>VLOOKUP(O92, '[1]لیست محصولات شهریور ۱۴۰۳'!B:F,5,0)</f>
        <v>#N/A</v>
      </c>
      <c r="T92" s="21" t="e">
        <f>VLOOKUP(O92, '[1]لیست محصولات شهریور ۱۴۰۳'!B:G,6,0)</f>
        <v>#N/A</v>
      </c>
      <c r="U92" s="22"/>
      <c r="V92" s="23">
        <f t="shared" si="7"/>
        <v>0</v>
      </c>
      <c r="W92" s="19">
        <f t="shared" si="8"/>
        <v>0</v>
      </c>
      <c r="X92" s="21" t="e">
        <f t="shared" si="9"/>
        <v>#N/A</v>
      </c>
      <c r="Y92" s="24"/>
      <c r="Z92" s="21" t="e">
        <f t="shared" si="10"/>
        <v>#N/A</v>
      </c>
      <c r="AA92" s="25"/>
      <c r="AB92" s="20"/>
      <c r="AC92" s="26"/>
      <c r="AD92" s="65"/>
      <c r="AE92" s="26"/>
      <c r="AF92" s="27"/>
      <c r="AG92" s="28"/>
      <c r="AH92" s="7" t="str">
        <f t="shared" si="13"/>
        <v xml:space="preserve">   -   </v>
      </c>
    </row>
    <row r="93" spans="1:34" ht="28.05" customHeight="1">
      <c r="A93" s="14"/>
      <c r="B93" s="14"/>
      <c r="C93" s="14"/>
      <c r="D93" s="14"/>
      <c r="E93" s="14"/>
      <c r="F93" s="15"/>
      <c r="G93" s="16"/>
      <c r="H93" s="17"/>
      <c r="I93" s="16"/>
      <c r="J93" s="16"/>
      <c r="K93" s="18"/>
      <c r="L93" s="19"/>
      <c r="M93" s="19"/>
      <c r="N93" s="19"/>
      <c r="O93" s="16"/>
      <c r="P93" s="16"/>
      <c r="Q93" s="20" t="e">
        <f>VLOOKUP(O93, '[1]لیست محصولات شهریور ۱۴۰۳'!B:C,2,0)</f>
        <v>#N/A</v>
      </c>
      <c r="R93" s="16"/>
      <c r="S93" s="19" t="e">
        <f>VLOOKUP(O93, '[1]لیست محصولات شهریور ۱۴۰۳'!B:F,5,0)</f>
        <v>#N/A</v>
      </c>
      <c r="T93" s="21" t="e">
        <f>VLOOKUP(O93, '[1]لیست محصولات شهریور ۱۴۰۳'!B:G,6,0)</f>
        <v>#N/A</v>
      </c>
      <c r="U93" s="22"/>
      <c r="V93" s="23">
        <f t="shared" si="7"/>
        <v>0</v>
      </c>
      <c r="W93" s="19">
        <f t="shared" si="8"/>
        <v>0</v>
      </c>
      <c r="X93" s="21" t="e">
        <f t="shared" si="9"/>
        <v>#N/A</v>
      </c>
      <c r="Y93" s="24"/>
      <c r="Z93" s="21" t="e">
        <f t="shared" si="10"/>
        <v>#N/A</v>
      </c>
      <c r="AA93" s="25"/>
      <c r="AB93" s="20"/>
      <c r="AC93" s="26"/>
      <c r="AD93" s="65"/>
      <c r="AE93" s="26"/>
      <c r="AF93" s="27"/>
      <c r="AG93" s="28"/>
      <c r="AH93" s="7" t="str">
        <f t="shared" si="13"/>
        <v xml:space="preserve">   -   </v>
      </c>
    </row>
    <row r="94" spans="1:34" ht="28.05" customHeight="1">
      <c r="A94" s="14"/>
      <c r="B94" s="14"/>
      <c r="C94" s="14"/>
      <c r="D94" s="14"/>
      <c r="E94" s="14"/>
      <c r="F94" s="15"/>
      <c r="G94" s="16"/>
      <c r="H94" s="17"/>
      <c r="I94" s="16"/>
      <c r="J94" s="16"/>
      <c r="K94" s="18"/>
      <c r="L94" s="19"/>
      <c r="M94" s="19"/>
      <c r="N94" s="19"/>
      <c r="O94" s="16"/>
      <c r="P94" s="16"/>
      <c r="Q94" s="20" t="e">
        <f>VLOOKUP(O94, '[1]لیست محصولات شهریور ۱۴۰۳'!B:C,2,0)</f>
        <v>#N/A</v>
      </c>
      <c r="R94" s="16"/>
      <c r="S94" s="19" t="e">
        <f>VLOOKUP(O94, '[1]لیست محصولات شهریور ۱۴۰۳'!B:F,5,0)</f>
        <v>#N/A</v>
      </c>
      <c r="T94" s="21" t="e">
        <f>VLOOKUP(O94, '[1]لیست محصولات شهریور ۱۴۰۳'!B:G,6,0)</f>
        <v>#N/A</v>
      </c>
      <c r="U94" s="22"/>
      <c r="V94" s="23">
        <f t="shared" si="7"/>
        <v>0</v>
      </c>
      <c r="W94" s="19">
        <f t="shared" si="8"/>
        <v>0</v>
      </c>
      <c r="X94" s="21" t="e">
        <f t="shared" si="9"/>
        <v>#N/A</v>
      </c>
      <c r="Y94" s="24"/>
      <c r="Z94" s="21" t="e">
        <f t="shared" si="10"/>
        <v>#N/A</v>
      </c>
      <c r="AA94" s="25"/>
      <c r="AB94" s="20"/>
      <c r="AC94" s="26"/>
      <c r="AD94" s="65"/>
      <c r="AE94" s="26"/>
      <c r="AF94" s="27"/>
      <c r="AG94" s="28"/>
      <c r="AH94" s="7" t="str">
        <f t="shared" si="13"/>
        <v xml:space="preserve">   -   </v>
      </c>
    </row>
    <row r="95" spans="1:34" ht="28.05" customHeight="1">
      <c r="A95" s="14"/>
      <c r="B95" s="14"/>
      <c r="C95" s="14"/>
      <c r="D95" s="14"/>
      <c r="E95" s="14"/>
      <c r="F95" s="15"/>
      <c r="G95" s="16"/>
      <c r="H95" s="17"/>
      <c r="I95" s="16"/>
      <c r="J95" s="16"/>
      <c r="K95" s="18"/>
      <c r="L95" s="19"/>
      <c r="M95" s="19"/>
      <c r="N95" s="19"/>
      <c r="O95" s="16"/>
      <c r="P95" s="16"/>
      <c r="Q95" s="20" t="e">
        <f>VLOOKUP(O95, '[1]لیست محصولات شهریور ۱۴۰۳'!B:C,2,0)</f>
        <v>#N/A</v>
      </c>
      <c r="R95" s="16"/>
      <c r="S95" s="19" t="e">
        <f>VLOOKUP(O95, '[1]لیست محصولات شهریور ۱۴۰۳'!B:F,5,0)</f>
        <v>#N/A</v>
      </c>
      <c r="T95" s="21" t="e">
        <f>VLOOKUP(O95, '[1]لیست محصولات شهریور ۱۴۰۳'!B:G,6,0)</f>
        <v>#N/A</v>
      </c>
      <c r="U95" s="22"/>
      <c r="V95" s="23">
        <f t="shared" si="7"/>
        <v>0</v>
      </c>
      <c r="W95" s="19">
        <f t="shared" si="8"/>
        <v>0</v>
      </c>
      <c r="X95" s="21" t="e">
        <f t="shared" si="9"/>
        <v>#N/A</v>
      </c>
      <c r="Y95" s="24"/>
      <c r="Z95" s="21" t="e">
        <f t="shared" si="10"/>
        <v>#N/A</v>
      </c>
      <c r="AA95" s="25"/>
      <c r="AB95" s="20"/>
      <c r="AC95" s="26"/>
      <c r="AD95" s="65"/>
      <c r="AE95" s="26"/>
      <c r="AF95" s="27"/>
      <c r="AG95" s="28"/>
      <c r="AH95" s="7" t="str">
        <f t="shared" si="13"/>
        <v xml:space="preserve">   -   </v>
      </c>
    </row>
    <row r="96" spans="1:34" ht="28.05" customHeight="1">
      <c r="A96" s="14"/>
      <c r="B96" s="14"/>
      <c r="C96" s="14"/>
      <c r="D96" s="14"/>
      <c r="E96" s="14"/>
      <c r="F96" s="15"/>
      <c r="G96" s="16"/>
      <c r="H96" s="17"/>
      <c r="I96" s="16"/>
      <c r="J96" s="16"/>
      <c r="K96" s="18"/>
      <c r="L96" s="19"/>
      <c r="M96" s="19"/>
      <c r="N96" s="19"/>
      <c r="O96" s="16"/>
      <c r="P96" s="16"/>
      <c r="Q96" s="20" t="e">
        <f>VLOOKUP(O96, '[1]لیست محصولات شهریور ۱۴۰۳'!B:C,2,0)</f>
        <v>#N/A</v>
      </c>
      <c r="R96" s="16"/>
      <c r="S96" s="19" t="e">
        <f>VLOOKUP(O96, '[1]لیست محصولات شهریور ۱۴۰۳'!B:F,5,0)</f>
        <v>#N/A</v>
      </c>
      <c r="T96" s="21" t="e">
        <f>VLOOKUP(O96, '[1]لیست محصولات شهریور ۱۴۰۳'!B:G,6,0)</f>
        <v>#N/A</v>
      </c>
      <c r="U96" s="22"/>
      <c r="V96" s="23">
        <f t="shared" si="7"/>
        <v>0</v>
      </c>
      <c r="W96" s="19">
        <f t="shared" si="8"/>
        <v>0</v>
      </c>
      <c r="X96" s="21" t="e">
        <f t="shared" si="9"/>
        <v>#N/A</v>
      </c>
      <c r="Y96" s="24"/>
      <c r="Z96" s="21" t="e">
        <f t="shared" si="10"/>
        <v>#N/A</v>
      </c>
      <c r="AA96" s="25"/>
      <c r="AB96" s="20"/>
      <c r="AC96" s="26"/>
      <c r="AD96" s="65"/>
      <c r="AE96" s="26"/>
      <c r="AF96" s="27"/>
      <c r="AG96" s="28"/>
      <c r="AH96" s="7" t="str">
        <f t="shared" si="13"/>
        <v xml:space="preserve">   -   </v>
      </c>
    </row>
    <row r="97" spans="1:34" ht="28.05" customHeight="1">
      <c r="A97" s="14"/>
      <c r="B97" s="14"/>
      <c r="C97" s="14"/>
      <c r="D97" s="14"/>
      <c r="E97" s="14"/>
      <c r="F97" s="15"/>
      <c r="G97" s="16"/>
      <c r="H97" s="17"/>
      <c r="I97" s="16"/>
      <c r="J97" s="16"/>
      <c r="K97" s="18"/>
      <c r="L97" s="19"/>
      <c r="M97" s="19"/>
      <c r="N97" s="19"/>
      <c r="O97" s="16"/>
      <c r="P97" s="16"/>
      <c r="Q97" s="20" t="e">
        <f>VLOOKUP(O97, '[1]لیست محصولات شهریور ۱۴۰۳'!B:C,2,0)</f>
        <v>#N/A</v>
      </c>
      <c r="R97" s="16"/>
      <c r="S97" s="19" t="e">
        <f>VLOOKUP(O97, '[1]لیست محصولات شهریور ۱۴۰۳'!B:F,5,0)</f>
        <v>#N/A</v>
      </c>
      <c r="T97" s="21" t="e">
        <f>VLOOKUP(O97, '[1]لیست محصولات شهریور ۱۴۰۳'!B:G,6,0)</f>
        <v>#N/A</v>
      </c>
      <c r="U97" s="22"/>
      <c r="V97" s="23">
        <f t="shared" si="7"/>
        <v>0</v>
      </c>
      <c r="W97" s="19">
        <f t="shared" si="8"/>
        <v>0</v>
      </c>
      <c r="X97" s="21" t="e">
        <f t="shared" si="9"/>
        <v>#N/A</v>
      </c>
      <c r="Y97" s="24"/>
      <c r="Z97" s="21" t="e">
        <f t="shared" si="10"/>
        <v>#N/A</v>
      </c>
      <c r="AA97" s="25"/>
      <c r="AB97" s="20"/>
      <c r="AC97" s="26"/>
      <c r="AD97" s="65"/>
      <c r="AE97" s="26"/>
      <c r="AF97" s="27"/>
      <c r="AG97" s="28"/>
      <c r="AH97" s="7" t="str">
        <f t="shared" si="13"/>
        <v xml:space="preserve">   -   </v>
      </c>
    </row>
    <row r="98" spans="1:34" ht="28.05" customHeight="1">
      <c r="A98" s="14"/>
      <c r="B98" s="14"/>
      <c r="C98" s="14"/>
      <c r="D98" s="14"/>
      <c r="E98" s="14"/>
      <c r="F98" s="15"/>
      <c r="G98" s="16"/>
      <c r="H98" s="17"/>
      <c r="I98" s="16"/>
      <c r="J98" s="16"/>
      <c r="K98" s="18"/>
      <c r="L98" s="19"/>
      <c r="M98" s="19"/>
      <c r="N98" s="19"/>
      <c r="O98" s="16"/>
      <c r="P98" s="16"/>
      <c r="Q98" s="20" t="e">
        <f>VLOOKUP(O98, '[1]لیست محصولات شهریور ۱۴۰۳'!B:C,2,0)</f>
        <v>#N/A</v>
      </c>
      <c r="R98" s="16"/>
      <c r="S98" s="19" t="e">
        <f>VLOOKUP(O98, '[1]لیست محصولات شهریور ۱۴۰۳'!B:F,5,0)</f>
        <v>#N/A</v>
      </c>
      <c r="T98" s="21" t="e">
        <f>VLOOKUP(O98, '[1]لیست محصولات شهریور ۱۴۰۳'!B:G,6,0)</f>
        <v>#N/A</v>
      </c>
      <c r="U98" s="22"/>
      <c r="V98" s="23">
        <f t="shared" si="7"/>
        <v>0</v>
      </c>
      <c r="W98" s="19">
        <f t="shared" si="8"/>
        <v>0</v>
      </c>
      <c r="X98" s="21" t="e">
        <f t="shared" si="9"/>
        <v>#N/A</v>
      </c>
      <c r="Y98" s="24"/>
      <c r="Z98" s="21" t="e">
        <f t="shared" si="10"/>
        <v>#N/A</v>
      </c>
      <c r="AA98" s="25"/>
      <c r="AB98" s="20"/>
      <c r="AC98" s="26"/>
      <c r="AD98" s="65"/>
      <c r="AE98" s="26"/>
      <c r="AF98" s="27"/>
      <c r="AG98" s="28"/>
      <c r="AH98" s="7" t="str">
        <f t="shared" si="13"/>
        <v xml:space="preserve">   -   </v>
      </c>
    </row>
    <row r="99" spans="1:34" ht="28.05" customHeight="1">
      <c r="A99" s="14"/>
      <c r="B99" s="14"/>
      <c r="C99" s="14"/>
      <c r="D99" s="14"/>
      <c r="E99" s="14"/>
      <c r="F99" s="15"/>
      <c r="G99" s="16"/>
      <c r="H99" s="17"/>
      <c r="I99" s="16"/>
      <c r="J99" s="16"/>
      <c r="K99" s="18"/>
      <c r="L99" s="19"/>
      <c r="M99" s="19"/>
      <c r="N99" s="19"/>
      <c r="O99" s="16"/>
      <c r="P99" s="16"/>
      <c r="Q99" s="20" t="e">
        <f>VLOOKUP(O99, '[1]لیست محصولات شهریور ۱۴۰۳'!B:C,2,0)</f>
        <v>#N/A</v>
      </c>
      <c r="R99" s="16"/>
      <c r="S99" s="19" t="e">
        <f>VLOOKUP(O99, '[1]لیست محصولات شهریور ۱۴۰۳'!B:F,5,0)</f>
        <v>#N/A</v>
      </c>
      <c r="T99" s="21" t="e">
        <f>VLOOKUP(O99, '[1]لیست محصولات شهریور ۱۴۰۳'!B:G,6,0)</f>
        <v>#N/A</v>
      </c>
      <c r="U99" s="22"/>
      <c r="V99" s="23">
        <f t="shared" si="7"/>
        <v>0</v>
      </c>
      <c r="W99" s="19">
        <f t="shared" si="8"/>
        <v>0</v>
      </c>
      <c r="X99" s="21" t="e">
        <f t="shared" si="9"/>
        <v>#N/A</v>
      </c>
      <c r="Y99" s="24"/>
      <c r="Z99" s="21" t="e">
        <f t="shared" si="10"/>
        <v>#N/A</v>
      </c>
      <c r="AA99" s="25"/>
      <c r="AB99" s="20"/>
      <c r="AC99" s="26"/>
      <c r="AD99" s="65"/>
      <c r="AE99" s="26"/>
      <c r="AF99" s="27"/>
      <c r="AG99" s="28"/>
      <c r="AH99" s="7" t="str">
        <f t="shared" si="13"/>
        <v xml:space="preserve">   -   </v>
      </c>
    </row>
    <row r="100" spans="1:34" ht="28.05" customHeight="1">
      <c r="A100" s="14"/>
      <c r="B100" s="14"/>
      <c r="C100" s="14"/>
      <c r="D100" s="14"/>
      <c r="E100" s="14"/>
      <c r="F100" s="15"/>
      <c r="G100" s="16"/>
      <c r="H100" s="17"/>
      <c r="I100" s="16"/>
      <c r="J100" s="16"/>
      <c r="K100" s="18"/>
      <c r="L100" s="19"/>
      <c r="M100" s="19"/>
      <c r="N100" s="19"/>
      <c r="O100" s="16"/>
      <c r="P100" s="16"/>
      <c r="Q100" s="20" t="e">
        <f>VLOOKUP(O100, '[1]لیست محصولات شهریور ۱۴۰۳'!B:C,2,0)</f>
        <v>#N/A</v>
      </c>
      <c r="R100" s="16"/>
      <c r="S100" s="19" t="e">
        <f>VLOOKUP(O100, '[1]لیست محصولات شهریور ۱۴۰۳'!B:F,5,0)</f>
        <v>#N/A</v>
      </c>
      <c r="T100" s="21" t="e">
        <f>VLOOKUP(O100, '[1]لیست محصولات شهریور ۱۴۰۳'!B:G,6,0)</f>
        <v>#N/A</v>
      </c>
      <c r="U100" s="22"/>
      <c r="V100" s="23">
        <f t="shared" si="7"/>
        <v>0</v>
      </c>
      <c r="W100" s="19">
        <f t="shared" si="8"/>
        <v>0</v>
      </c>
      <c r="X100" s="21" t="e">
        <f t="shared" si="9"/>
        <v>#N/A</v>
      </c>
      <c r="Y100" s="24"/>
      <c r="Z100" s="21" t="e">
        <f t="shared" si="10"/>
        <v>#N/A</v>
      </c>
      <c r="AA100" s="25"/>
      <c r="AB100" s="20"/>
      <c r="AC100" s="26"/>
      <c r="AD100" s="65"/>
      <c r="AE100" s="26"/>
      <c r="AF100" s="27"/>
      <c r="AG100" s="28"/>
      <c r="AH100" s="7" t="str">
        <f t="shared" si="13"/>
        <v xml:space="preserve">   -   </v>
      </c>
    </row>
    <row r="101" spans="1:34" ht="28.05" customHeight="1">
      <c r="A101" s="14"/>
      <c r="B101" s="14"/>
      <c r="C101" s="14"/>
      <c r="D101" s="14"/>
      <c r="E101" s="14"/>
      <c r="F101" s="15"/>
      <c r="G101" s="16"/>
      <c r="H101" s="17"/>
      <c r="I101" s="16"/>
      <c r="J101" s="16"/>
      <c r="K101" s="18"/>
      <c r="L101" s="19"/>
      <c r="M101" s="19"/>
      <c r="N101" s="19"/>
      <c r="O101" s="16"/>
      <c r="P101" s="16"/>
      <c r="Q101" s="20" t="e">
        <f>VLOOKUP(O101, '[1]لیست محصولات شهریور ۱۴۰۳'!B:C,2,0)</f>
        <v>#N/A</v>
      </c>
      <c r="R101" s="16"/>
      <c r="S101" s="19" t="e">
        <f>VLOOKUP(O101, '[1]لیست محصولات شهریور ۱۴۰۳'!B:F,5,0)</f>
        <v>#N/A</v>
      </c>
      <c r="T101" s="21" t="e">
        <f>VLOOKUP(O101, '[1]لیست محصولات شهریور ۱۴۰۳'!B:G,6,0)</f>
        <v>#N/A</v>
      </c>
      <c r="U101" s="22"/>
      <c r="V101" s="23">
        <f t="shared" si="7"/>
        <v>0</v>
      </c>
      <c r="W101" s="19">
        <f t="shared" si="8"/>
        <v>0</v>
      </c>
      <c r="X101" s="21" t="e">
        <f t="shared" si="9"/>
        <v>#N/A</v>
      </c>
      <c r="Y101" s="24"/>
      <c r="Z101" s="21" t="e">
        <f t="shared" si="10"/>
        <v>#N/A</v>
      </c>
      <c r="AA101" s="25"/>
      <c r="AB101" s="20"/>
      <c r="AC101" s="26"/>
      <c r="AD101" s="65"/>
      <c r="AE101" s="26"/>
      <c r="AF101" s="27"/>
      <c r="AG101" s="28"/>
      <c r="AH101" s="7" t="str">
        <f t="shared" si="13"/>
        <v xml:space="preserve">   -   </v>
      </c>
    </row>
    <row r="102" spans="1:34" ht="28.05" customHeight="1">
      <c r="A102" s="14"/>
      <c r="B102" s="14"/>
      <c r="C102" s="14"/>
      <c r="D102" s="14"/>
      <c r="E102" s="14"/>
      <c r="F102" s="15"/>
      <c r="G102" s="16"/>
      <c r="H102" s="17"/>
      <c r="I102" s="16"/>
      <c r="J102" s="16"/>
      <c r="K102" s="18"/>
      <c r="L102" s="19"/>
      <c r="M102" s="19"/>
      <c r="N102" s="19"/>
      <c r="O102" s="16"/>
      <c r="P102" s="16"/>
      <c r="Q102" s="20" t="e">
        <f>VLOOKUP(O102, '[1]لیست محصولات شهریور ۱۴۰۳'!B:C,2,0)</f>
        <v>#N/A</v>
      </c>
      <c r="R102" s="16"/>
      <c r="S102" s="19" t="e">
        <f>VLOOKUP(O102, '[1]لیست محصولات شهریور ۱۴۰۳'!B:F,5,0)</f>
        <v>#N/A</v>
      </c>
      <c r="T102" s="21" t="e">
        <f>VLOOKUP(O102, '[1]لیست محصولات شهریور ۱۴۰۳'!B:G,6,0)</f>
        <v>#N/A</v>
      </c>
      <c r="U102" s="22"/>
      <c r="V102" s="23">
        <f t="shared" si="7"/>
        <v>0</v>
      </c>
      <c r="W102" s="19">
        <f t="shared" si="8"/>
        <v>0</v>
      </c>
      <c r="X102" s="21" t="e">
        <f t="shared" si="9"/>
        <v>#N/A</v>
      </c>
      <c r="Y102" s="24"/>
      <c r="Z102" s="21" t="e">
        <f t="shared" si="10"/>
        <v>#N/A</v>
      </c>
      <c r="AA102" s="25"/>
      <c r="AB102" s="20"/>
      <c r="AC102" s="26"/>
      <c r="AD102" s="65"/>
      <c r="AE102" s="26"/>
      <c r="AF102" s="27"/>
      <c r="AG102" s="28"/>
      <c r="AH102" s="7" t="str">
        <f t="shared" si="13"/>
        <v xml:space="preserve">   -   </v>
      </c>
    </row>
    <row r="103" spans="1:34" ht="28.05" customHeight="1">
      <c r="A103" s="14"/>
      <c r="B103" s="14"/>
      <c r="C103" s="14"/>
      <c r="D103" s="14"/>
      <c r="E103" s="14"/>
      <c r="F103" s="15"/>
      <c r="G103" s="16"/>
      <c r="H103" s="17"/>
      <c r="I103" s="16"/>
      <c r="J103" s="16"/>
      <c r="K103" s="18"/>
      <c r="L103" s="19"/>
      <c r="M103" s="19"/>
      <c r="N103" s="19"/>
      <c r="O103" s="16"/>
      <c r="P103" s="16"/>
      <c r="Q103" s="20" t="e">
        <f>VLOOKUP(O103, '[1]لیست محصولات شهریور ۱۴۰۳'!B:C,2,0)</f>
        <v>#N/A</v>
      </c>
      <c r="R103" s="16"/>
      <c r="S103" s="19" t="e">
        <f>VLOOKUP(O103, '[1]لیست محصولات شهریور ۱۴۰۳'!B:F,5,0)</f>
        <v>#N/A</v>
      </c>
      <c r="T103" s="21" t="e">
        <f>VLOOKUP(O103, '[1]لیست محصولات شهریور ۱۴۰۳'!B:G,6,0)</f>
        <v>#N/A</v>
      </c>
      <c r="U103" s="22"/>
      <c r="V103" s="23">
        <f t="shared" si="7"/>
        <v>0</v>
      </c>
      <c r="W103" s="19">
        <f t="shared" si="8"/>
        <v>0</v>
      </c>
      <c r="X103" s="21" t="e">
        <f t="shared" si="9"/>
        <v>#N/A</v>
      </c>
      <c r="Y103" s="24"/>
      <c r="Z103" s="21" t="e">
        <f t="shared" si="10"/>
        <v>#N/A</v>
      </c>
      <c r="AA103" s="25"/>
      <c r="AB103" s="20"/>
      <c r="AC103" s="26"/>
      <c r="AD103" s="65"/>
      <c r="AE103" s="26"/>
      <c r="AF103" s="27"/>
      <c r="AG103" s="28"/>
      <c r="AH103" s="7" t="str">
        <f t="shared" si="13"/>
        <v xml:space="preserve">   -   </v>
      </c>
    </row>
    <row r="104" spans="1:34" ht="28.05" customHeight="1">
      <c r="A104" s="14"/>
      <c r="B104" s="14"/>
      <c r="C104" s="14"/>
      <c r="D104" s="14"/>
      <c r="E104" s="14"/>
      <c r="F104" s="15"/>
      <c r="G104" s="16"/>
      <c r="H104" s="17"/>
      <c r="I104" s="16"/>
      <c r="J104" s="16"/>
      <c r="K104" s="18"/>
      <c r="L104" s="19"/>
      <c r="M104" s="19"/>
      <c r="N104" s="19"/>
      <c r="O104" s="16"/>
      <c r="P104" s="16"/>
      <c r="Q104" s="20" t="e">
        <f>VLOOKUP(O104, '[1]لیست محصولات شهریور ۱۴۰۳'!B:C,2,0)</f>
        <v>#N/A</v>
      </c>
      <c r="R104" s="16"/>
      <c r="S104" s="19" t="e">
        <f>VLOOKUP(O104, '[1]لیست محصولات شهریور ۱۴۰۳'!B:F,5,0)</f>
        <v>#N/A</v>
      </c>
      <c r="T104" s="21" t="e">
        <f>VLOOKUP(O104, '[1]لیست محصولات شهریور ۱۴۰۳'!B:G,6,0)</f>
        <v>#N/A</v>
      </c>
      <c r="U104" s="22"/>
      <c r="V104" s="23">
        <f t="shared" si="7"/>
        <v>0</v>
      </c>
      <c r="W104" s="19">
        <f t="shared" si="8"/>
        <v>0</v>
      </c>
      <c r="X104" s="21" t="e">
        <f t="shared" si="9"/>
        <v>#N/A</v>
      </c>
      <c r="Y104" s="24"/>
      <c r="Z104" s="21" t="e">
        <f t="shared" si="10"/>
        <v>#N/A</v>
      </c>
      <c r="AA104" s="25"/>
      <c r="AB104" s="20"/>
      <c r="AC104" s="26"/>
      <c r="AD104" s="65"/>
      <c r="AE104" s="26"/>
      <c r="AF104" s="27"/>
      <c r="AG104" s="28"/>
      <c r="AH104" s="7" t="str">
        <f t="shared" si="13"/>
        <v xml:space="preserve">   -   </v>
      </c>
    </row>
    <row r="105" spans="1:34" ht="28.05" customHeight="1">
      <c r="A105" s="14"/>
      <c r="B105" s="14"/>
      <c r="C105" s="14"/>
      <c r="D105" s="14"/>
      <c r="E105" s="14"/>
      <c r="F105" s="15"/>
      <c r="G105" s="16"/>
      <c r="H105" s="17"/>
      <c r="I105" s="16"/>
      <c r="J105" s="16"/>
      <c r="K105" s="18"/>
      <c r="L105" s="19"/>
      <c r="M105" s="19"/>
      <c r="N105" s="19"/>
      <c r="O105" s="16"/>
      <c r="P105" s="16"/>
      <c r="Q105" s="20" t="e">
        <f>VLOOKUP(O105, '[1]لیست محصولات شهریور ۱۴۰۳'!B:C,2,0)</f>
        <v>#N/A</v>
      </c>
      <c r="R105" s="16"/>
      <c r="S105" s="19" t="e">
        <f>VLOOKUP(O105, '[1]لیست محصولات شهریور ۱۴۰۳'!B:F,5,0)</f>
        <v>#N/A</v>
      </c>
      <c r="T105" s="21" t="e">
        <f>VLOOKUP(O105, '[1]لیست محصولات شهریور ۱۴۰۳'!B:G,6,0)</f>
        <v>#N/A</v>
      </c>
      <c r="U105" s="22"/>
      <c r="V105" s="23">
        <f t="shared" si="7"/>
        <v>0</v>
      </c>
      <c r="W105" s="19">
        <f t="shared" si="8"/>
        <v>0</v>
      </c>
      <c r="X105" s="21" t="e">
        <f t="shared" si="9"/>
        <v>#N/A</v>
      </c>
      <c r="Y105" s="24"/>
      <c r="Z105" s="21" t="e">
        <f t="shared" si="10"/>
        <v>#N/A</v>
      </c>
      <c r="AA105" s="25"/>
      <c r="AB105" s="20"/>
      <c r="AC105" s="26"/>
      <c r="AD105" s="65"/>
      <c r="AE105" s="26"/>
      <c r="AF105" s="27"/>
      <c r="AG105" s="28"/>
      <c r="AH105" s="7" t="str">
        <f t="shared" si="13"/>
        <v xml:space="preserve">   -   </v>
      </c>
    </row>
    <row r="106" spans="1:34" ht="28.05" customHeight="1">
      <c r="A106" s="14"/>
      <c r="B106" s="14"/>
      <c r="C106" s="14"/>
      <c r="D106" s="14"/>
      <c r="E106" s="14"/>
      <c r="F106" s="15"/>
      <c r="G106" s="16"/>
      <c r="H106" s="17"/>
      <c r="I106" s="16"/>
      <c r="J106" s="16"/>
      <c r="K106" s="18"/>
      <c r="L106" s="19"/>
      <c r="M106" s="19"/>
      <c r="N106" s="19"/>
      <c r="O106" s="16"/>
      <c r="P106" s="16"/>
      <c r="Q106" s="20" t="e">
        <f>VLOOKUP(O106, '[1]لیست محصولات شهریور ۱۴۰۳'!B:C,2,0)</f>
        <v>#N/A</v>
      </c>
      <c r="R106" s="16"/>
      <c r="S106" s="19" t="e">
        <f>VLOOKUP(O106, '[1]لیست محصولات شهریور ۱۴۰۳'!B:F,5,0)</f>
        <v>#N/A</v>
      </c>
      <c r="T106" s="21" t="e">
        <f>VLOOKUP(O106, '[1]لیست محصولات شهریور ۱۴۰۳'!B:G,6,0)</f>
        <v>#N/A</v>
      </c>
      <c r="U106" s="22"/>
      <c r="V106" s="23">
        <f t="shared" si="7"/>
        <v>0</v>
      </c>
      <c r="W106" s="19">
        <f t="shared" si="8"/>
        <v>0</v>
      </c>
      <c r="X106" s="21" t="e">
        <f t="shared" si="9"/>
        <v>#N/A</v>
      </c>
      <c r="Y106" s="24"/>
      <c r="Z106" s="21" t="e">
        <f t="shared" si="10"/>
        <v>#N/A</v>
      </c>
      <c r="AA106" s="25"/>
      <c r="AB106" s="20"/>
      <c r="AC106" s="26"/>
      <c r="AD106" s="65"/>
      <c r="AE106" s="26"/>
      <c r="AF106" s="27"/>
      <c r="AG106" s="28"/>
      <c r="AH106" s="7" t="str">
        <f t="shared" si="13"/>
        <v xml:space="preserve">   -   </v>
      </c>
    </row>
    <row r="107" spans="1:34" ht="28.05" customHeight="1">
      <c r="A107" s="14"/>
      <c r="B107" s="14"/>
      <c r="C107" s="14"/>
      <c r="D107" s="14"/>
      <c r="E107" s="14"/>
      <c r="F107" s="15"/>
      <c r="G107" s="16"/>
      <c r="H107" s="17"/>
      <c r="I107" s="16"/>
      <c r="J107" s="16"/>
      <c r="K107" s="18"/>
      <c r="L107" s="19"/>
      <c r="M107" s="19"/>
      <c r="N107" s="19"/>
      <c r="O107" s="16"/>
      <c r="P107" s="16"/>
      <c r="Q107" s="20" t="e">
        <f>VLOOKUP(O107, '[1]لیست محصولات شهریور ۱۴۰۳'!B:C,2,0)</f>
        <v>#N/A</v>
      </c>
      <c r="R107" s="16"/>
      <c r="S107" s="19" t="e">
        <f>VLOOKUP(O107, '[1]لیست محصولات شهریور ۱۴۰۳'!B:F,5,0)</f>
        <v>#N/A</v>
      </c>
      <c r="T107" s="21" t="e">
        <f>VLOOKUP(O107, '[1]لیست محصولات شهریور ۱۴۰۳'!B:G,6,0)</f>
        <v>#N/A</v>
      </c>
      <c r="U107" s="22"/>
      <c r="V107" s="23">
        <f t="shared" si="7"/>
        <v>0</v>
      </c>
      <c r="W107" s="19">
        <f t="shared" si="8"/>
        <v>0</v>
      </c>
      <c r="X107" s="21" t="e">
        <f t="shared" si="9"/>
        <v>#N/A</v>
      </c>
      <c r="Y107" s="24"/>
      <c r="Z107" s="21" t="e">
        <f t="shared" si="10"/>
        <v>#N/A</v>
      </c>
      <c r="AA107" s="25"/>
      <c r="AB107" s="20"/>
      <c r="AC107" s="26"/>
      <c r="AD107" s="65"/>
      <c r="AE107" s="26"/>
      <c r="AF107" s="27"/>
      <c r="AG107" s="28"/>
      <c r="AH107" s="7" t="str">
        <f t="shared" si="13"/>
        <v xml:space="preserve">   -   </v>
      </c>
    </row>
    <row r="108" spans="1:34" ht="28.05" customHeight="1">
      <c r="A108" s="14"/>
      <c r="B108" s="14"/>
      <c r="C108" s="14"/>
      <c r="D108" s="14"/>
      <c r="E108" s="14"/>
      <c r="F108" s="15"/>
      <c r="G108" s="16"/>
      <c r="H108" s="17"/>
      <c r="I108" s="16"/>
      <c r="J108" s="16"/>
      <c r="K108" s="18"/>
      <c r="L108" s="19"/>
      <c r="M108" s="19"/>
      <c r="N108" s="19"/>
      <c r="O108" s="16"/>
      <c r="P108" s="16"/>
      <c r="Q108" s="20" t="e">
        <f>VLOOKUP(O108, '[1]لیست محصولات شهریور ۱۴۰۳'!B:C,2,0)</f>
        <v>#N/A</v>
      </c>
      <c r="R108" s="16"/>
      <c r="S108" s="19" t="e">
        <f>VLOOKUP(O108, '[1]لیست محصولات شهریور ۱۴۰۳'!B:F,5,0)</f>
        <v>#N/A</v>
      </c>
      <c r="T108" s="21" t="e">
        <f>VLOOKUP(O108, '[1]لیست محصولات شهریور ۱۴۰۳'!B:G,6,0)</f>
        <v>#N/A</v>
      </c>
      <c r="U108" s="22"/>
      <c r="V108" s="23">
        <f t="shared" si="7"/>
        <v>0</v>
      </c>
      <c r="W108" s="19">
        <f t="shared" si="8"/>
        <v>0</v>
      </c>
      <c r="X108" s="21" t="e">
        <f t="shared" si="9"/>
        <v>#N/A</v>
      </c>
      <c r="Y108" s="24"/>
      <c r="Z108" s="21" t="e">
        <f t="shared" si="10"/>
        <v>#N/A</v>
      </c>
      <c r="AA108" s="25"/>
      <c r="AB108" s="20"/>
      <c r="AC108" s="26"/>
      <c r="AD108" s="65"/>
      <c r="AE108" s="26"/>
      <c r="AF108" s="27"/>
      <c r="AG108" s="28"/>
      <c r="AH108" s="7" t="str">
        <f t="shared" si="13"/>
        <v xml:space="preserve">   -   </v>
      </c>
    </row>
    <row r="109" spans="1:34" ht="28.05" customHeight="1">
      <c r="A109" s="14"/>
      <c r="B109" s="14"/>
      <c r="C109" s="14"/>
      <c r="D109" s="14"/>
      <c r="E109" s="14"/>
      <c r="F109" s="15"/>
      <c r="G109" s="16"/>
      <c r="H109" s="17"/>
      <c r="I109" s="16"/>
      <c r="J109" s="16"/>
      <c r="K109" s="18"/>
      <c r="L109" s="19"/>
      <c r="M109" s="19"/>
      <c r="N109" s="19"/>
      <c r="O109" s="16"/>
      <c r="P109" s="16"/>
      <c r="Q109" s="20" t="e">
        <f>VLOOKUP(O109, '[1]لیست محصولات شهریور ۱۴۰۳'!B:C,2,0)</f>
        <v>#N/A</v>
      </c>
      <c r="R109" s="16"/>
      <c r="S109" s="19" t="e">
        <f>VLOOKUP(O109, '[1]لیست محصولات شهریور ۱۴۰۳'!B:F,5,0)</f>
        <v>#N/A</v>
      </c>
      <c r="T109" s="21" t="e">
        <f>VLOOKUP(O109, '[1]لیست محصولات شهریور ۱۴۰۳'!B:G,6,0)</f>
        <v>#N/A</v>
      </c>
      <c r="U109" s="22"/>
      <c r="V109" s="23">
        <f t="shared" si="7"/>
        <v>0</v>
      </c>
      <c r="W109" s="19">
        <f t="shared" si="8"/>
        <v>0</v>
      </c>
      <c r="X109" s="21" t="e">
        <f t="shared" si="9"/>
        <v>#N/A</v>
      </c>
      <c r="Y109" s="24"/>
      <c r="Z109" s="21" t="e">
        <f t="shared" si="10"/>
        <v>#N/A</v>
      </c>
      <c r="AA109" s="25"/>
      <c r="AB109" s="20"/>
      <c r="AC109" s="26"/>
      <c r="AD109" s="65"/>
      <c r="AE109" s="26"/>
      <c r="AF109" s="27"/>
      <c r="AG109" s="28"/>
      <c r="AH109" s="7" t="str">
        <f t="shared" si="13"/>
        <v xml:space="preserve">   -   </v>
      </c>
    </row>
    <row r="110" spans="1:34" ht="28.05" customHeight="1">
      <c r="A110" s="14"/>
      <c r="B110" s="14"/>
      <c r="C110" s="14"/>
      <c r="D110" s="14"/>
      <c r="E110" s="14"/>
      <c r="F110" s="15"/>
      <c r="G110" s="16"/>
      <c r="H110" s="17"/>
      <c r="I110" s="16"/>
      <c r="J110" s="16"/>
      <c r="K110" s="18"/>
      <c r="L110" s="19"/>
      <c r="M110" s="19"/>
      <c r="N110" s="19"/>
      <c r="O110" s="16"/>
      <c r="P110" s="16"/>
      <c r="Q110" s="20" t="e">
        <f>VLOOKUP(O110, '[1]لیست محصولات شهریور ۱۴۰۳'!B:C,2,0)</f>
        <v>#N/A</v>
      </c>
      <c r="R110" s="16"/>
      <c r="S110" s="19" t="e">
        <f>VLOOKUP(O110, '[1]لیست محصولات شهریور ۱۴۰۳'!B:F,5,0)</f>
        <v>#N/A</v>
      </c>
      <c r="T110" s="21" t="e">
        <f>VLOOKUP(O110, '[1]لیست محصولات شهریور ۱۴۰۳'!B:G,6,0)</f>
        <v>#N/A</v>
      </c>
      <c r="U110" s="22"/>
      <c r="V110" s="23">
        <f t="shared" si="7"/>
        <v>0</v>
      </c>
      <c r="W110" s="19">
        <f t="shared" si="8"/>
        <v>0</v>
      </c>
      <c r="X110" s="21" t="e">
        <f t="shared" si="9"/>
        <v>#N/A</v>
      </c>
      <c r="Y110" s="24"/>
      <c r="Z110" s="21" t="e">
        <f t="shared" si="10"/>
        <v>#N/A</v>
      </c>
      <c r="AA110" s="25"/>
      <c r="AB110" s="20"/>
      <c r="AC110" s="26"/>
      <c r="AD110" s="65"/>
      <c r="AE110" s="26"/>
      <c r="AF110" s="27"/>
      <c r="AG110" s="28"/>
      <c r="AH110" s="7" t="str">
        <f t="shared" si="13"/>
        <v xml:space="preserve">   -   </v>
      </c>
    </row>
    <row r="111" spans="1:34" ht="28.05" customHeight="1">
      <c r="A111" s="14"/>
      <c r="B111" s="14"/>
      <c r="C111" s="14"/>
      <c r="D111" s="14"/>
      <c r="E111" s="14"/>
      <c r="F111" s="15"/>
      <c r="G111" s="16"/>
      <c r="H111" s="17"/>
      <c r="I111" s="16"/>
      <c r="J111" s="16"/>
      <c r="K111" s="18"/>
      <c r="L111" s="19"/>
      <c r="M111" s="19"/>
      <c r="N111" s="19"/>
      <c r="O111" s="16"/>
      <c r="P111" s="16"/>
      <c r="Q111" s="20" t="e">
        <f>VLOOKUP(O111, '[1]لیست محصولات شهریور ۱۴۰۳'!B:C,2,0)</f>
        <v>#N/A</v>
      </c>
      <c r="R111" s="16"/>
      <c r="S111" s="19" t="e">
        <f>VLOOKUP(O111, '[1]لیست محصولات شهریور ۱۴۰۳'!B:F,5,0)</f>
        <v>#N/A</v>
      </c>
      <c r="T111" s="21" t="e">
        <f>VLOOKUP(O111, '[1]لیست محصولات شهریور ۱۴۰۳'!B:G,6,0)</f>
        <v>#N/A</v>
      </c>
      <c r="U111" s="22"/>
      <c r="V111" s="23">
        <f t="shared" si="7"/>
        <v>0</v>
      </c>
      <c r="W111" s="19">
        <f t="shared" si="8"/>
        <v>0</v>
      </c>
      <c r="X111" s="21" t="e">
        <f t="shared" si="9"/>
        <v>#N/A</v>
      </c>
      <c r="Y111" s="24"/>
      <c r="Z111" s="21" t="e">
        <f t="shared" si="10"/>
        <v>#N/A</v>
      </c>
      <c r="AA111" s="25"/>
      <c r="AB111" s="20"/>
      <c r="AC111" s="26"/>
      <c r="AD111" s="65"/>
      <c r="AE111" s="26"/>
      <c r="AF111" s="27"/>
      <c r="AG111" s="28"/>
      <c r="AH111" s="7" t="str">
        <f t="shared" si="13"/>
        <v xml:space="preserve">   -   </v>
      </c>
    </row>
    <row r="112" spans="1:34" ht="28.05" customHeight="1">
      <c r="A112" s="14"/>
      <c r="B112" s="14"/>
      <c r="C112" s="14"/>
      <c r="D112" s="14"/>
      <c r="E112" s="14"/>
      <c r="F112" s="15"/>
      <c r="G112" s="16"/>
      <c r="H112" s="17"/>
      <c r="I112" s="16"/>
      <c r="J112" s="16"/>
      <c r="K112" s="18"/>
      <c r="L112" s="19"/>
      <c r="M112" s="19"/>
      <c r="N112" s="19"/>
      <c r="O112" s="16"/>
      <c r="P112" s="16"/>
      <c r="Q112" s="20" t="e">
        <f>VLOOKUP(O112, '[1]لیست محصولات شهریور ۱۴۰۳'!B:C,2,0)</f>
        <v>#N/A</v>
      </c>
      <c r="R112" s="16"/>
      <c r="S112" s="19" t="e">
        <f>VLOOKUP(O112, '[1]لیست محصولات شهریور ۱۴۰۳'!B:F,5,0)</f>
        <v>#N/A</v>
      </c>
      <c r="T112" s="21" t="e">
        <f>VLOOKUP(O112, '[1]لیست محصولات شهریور ۱۴۰۳'!B:G,6,0)</f>
        <v>#N/A</v>
      </c>
      <c r="U112" s="22"/>
      <c r="V112" s="23">
        <f t="shared" si="7"/>
        <v>0</v>
      </c>
      <c r="W112" s="19">
        <f t="shared" si="8"/>
        <v>0</v>
      </c>
      <c r="X112" s="21" t="e">
        <f t="shared" si="9"/>
        <v>#N/A</v>
      </c>
      <c r="Y112" s="24"/>
      <c r="Z112" s="21" t="e">
        <f t="shared" si="10"/>
        <v>#N/A</v>
      </c>
      <c r="AA112" s="25"/>
      <c r="AB112" s="20"/>
      <c r="AC112" s="26"/>
      <c r="AD112" s="65"/>
      <c r="AE112" s="26"/>
      <c r="AF112" s="27"/>
      <c r="AG112" s="28"/>
      <c r="AH112" s="7" t="str">
        <f t="shared" si="13"/>
        <v xml:space="preserve">   -   </v>
      </c>
    </row>
    <row r="113" spans="1:34" ht="28.05" customHeight="1">
      <c r="A113" s="14"/>
      <c r="B113" s="14"/>
      <c r="C113" s="14"/>
      <c r="D113" s="14"/>
      <c r="E113" s="14"/>
      <c r="F113" s="15"/>
      <c r="G113" s="16"/>
      <c r="H113" s="17"/>
      <c r="I113" s="16"/>
      <c r="J113" s="16"/>
      <c r="K113" s="18"/>
      <c r="L113" s="19"/>
      <c r="M113" s="19"/>
      <c r="N113" s="19"/>
      <c r="O113" s="16"/>
      <c r="P113" s="16"/>
      <c r="Q113" s="20" t="e">
        <f>VLOOKUP(O113, '[1]لیست محصولات شهریور ۱۴۰۳'!B:C,2,0)</f>
        <v>#N/A</v>
      </c>
      <c r="R113" s="16"/>
      <c r="S113" s="19" t="e">
        <f>VLOOKUP(O113, '[1]لیست محصولات شهریور ۱۴۰۳'!B:F,5,0)</f>
        <v>#N/A</v>
      </c>
      <c r="T113" s="21" t="e">
        <f>VLOOKUP(O113, '[1]لیست محصولات شهریور ۱۴۰۳'!B:G,6,0)</f>
        <v>#N/A</v>
      </c>
      <c r="U113" s="22"/>
      <c r="V113" s="23">
        <f t="shared" si="7"/>
        <v>0</v>
      </c>
      <c r="W113" s="19">
        <f t="shared" si="8"/>
        <v>0</v>
      </c>
      <c r="X113" s="21" t="e">
        <f t="shared" si="9"/>
        <v>#N/A</v>
      </c>
      <c r="Y113" s="24"/>
      <c r="Z113" s="21" t="e">
        <f t="shared" si="10"/>
        <v>#N/A</v>
      </c>
      <c r="AA113" s="25"/>
      <c r="AB113" s="20"/>
      <c r="AC113" s="26"/>
      <c r="AD113" s="65"/>
      <c r="AE113" s="26"/>
      <c r="AF113" s="27"/>
      <c r="AG113" s="28"/>
      <c r="AH113" s="7" t="str">
        <f t="shared" si="13"/>
        <v xml:space="preserve">   -   </v>
      </c>
    </row>
    <row r="114" spans="1:34" ht="28.05" customHeight="1">
      <c r="A114" s="14"/>
      <c r="B114" s="14"/>
      <c r="C114" s="14"/>
      <c r="D114" s="14"/>
      <c r="E114" s="14"/>
      <c r="F114" s="15"/>
      <c r="G114" s="16"/>
      <c r="H114" s="17"/>
      <c r="I114" s="16"/>
      <c r="J114" s="16"/>
      <c r="K114" s="18"/>
      <c r="L114" s="19"/>
      <c r="M114" s="19"/>
      <c r="N114" s="19"/>
      <c r="O114" s="16"/>
      <c r="P114" s="16"/>
      <c r="Q114" s="20" t="e">
        <f>VLOOKUP(O114, '[1]لیست محصولات شهریور ۱۴۰۳'!B:C,2,0)</f>
        <v>#N/A</v>
      </c>
      <c r="R114" s="16"/>
      <c r="S114" s="19" t="e">
        <f>VLOOKUP(O114, '[1]لیست محصولات شهریور ۱۴۰۳'!B:F,5,0)</f>
        <v>#N/A</v>
      </c>
      <c r="T114" s="21" t="e">
        <f>VLOOKUP(O114, '[1]لیست محصولات شهریور ۱۴۰۳'!B:G,6,0)</f>
        <v>#N/A</v>
      </c>
      <c r="U114" s="22"/>
      <c r="V114" s="23">
        <f t="shared" si="7"/>
        <v>0</v>
      </c>
      <c r="W114" s="19">
        <f t="shared" si="8"/>
        <v>0</v>
      </c>
      <c r="X114" s="21" t="e">
        <f t="shared" si="9"/>
        <v>#N/A</v>
      </c>
      <c r="Y114" s="24"/>
      <c r="Z114" s="21" t="e">
        <f t="shared" si="10"/>
        <v>#N/A</v>
      </c>
      <c r="AA114" s="25"/>
      <c r="AB114" s="20"/>
      <c r="AC114" s="26"/>
      <c r="AD114" s="65"/>
      <c r="AE114" s="26"/>
      <c r="AF114" s="27"/>
      <c r="AG114" s="28"/>
      <c r="AH114" s="7" t="str">
        <f t="shared" si="13"/>
        <v xml:space="preserve">   -   </v>
      </c>
    </row>
    <row r="115" spans="1:34" ht="28.05" customHeight="1">
      <c r="A115" s="14"/>
      <c r="B115" s="14"/>
      <c r="C115" s="14"/>
      <c r="D115" s="14"/>
      <c r="E115" s="14"/>
      <c r="F115" s="15"/>
      <c r="G115" s="16"/>
      <c r="H115" s="17"/>
      <c r="I115" s="16"/>
      <c r="J115" s="16"/>
      <c r="K115" s="18"/>
      <c r="L115" s="19"/>
      <c r="M115" s="19"/>
      <c r="N115" s="19"/>
      <c r="O115" s="16"/>
      <c r="P115" s="16"/>
      <c r="Q115" s="20" t="e">
        <f>VLOOKUP(O115, '[1]لیست محصولات شهریور ۱۴۰۳'!B:C,2,0)</f>
        <v>#N/A</v>
      </c>
      <c r="R115" s="16"/>
      <c r="S115" s="19" t="e">
        <f>VLOOKUP(O115, '[1]لیست محصولات شهریور ۱۴۰۳'!B:F,5,0)</f>
        <v>#N/A</v>
      </c>
      <c r="T115" s="21" t="e">
        <f>VLOOKUP(O115, '[1]لیست محصولات شهریور ۱۴۰۳'!B:G,6,0)</f>
        <v>#N/A</v>
      </c>
      <c r="U115" s="22"/>
      <c r="V115" s="23">
        <f t="shared" si="7"/>
        <v>0</v>
      </c>
      <c r="W115" s="19">
        <f t="shared" si="8"/>
        <v>0</v>
      </c>
      <c r="X115" s="21" t="e">
        <f t="shared" si="9"/>
        <v>#N/A</v>
      </c>
      <c r="Y115" s="24"/>
      <c r="Z115" s="21" t="e">
        <f t="shared" si="10"/>
        <v>#N/A</v>
      </c>
      <c r="AA115" s="25"/>
      <c r="AB115" s="20"/>
      <c r="AC115" s="26"/>
      <c r="AD115" s="65"/>
      <c r="AE115" s="26"/>
      <c r="AF115" s="27"/>
      <c r="AG115" s="28"/>
      <c r="AH115" s="7" t="str">
        <f t="shared" si="13"/>
        <v xml:space="preserve">   -   </v>
      </c>
    </row>
    <row r="116" spans="1:34" ht="28.05" customHeight="1">
      <c r="A116" s="14"/>
      <c r="B116" s="14"/>
      <c r="C116" s="14"/>
      <c r="D116" s="14"/>
      <c r="E116" s="14"/>
      <c r="F116" s="15"/>
      <c r="G116" s="16"/>
      <c r="H116" s="17"/>
      <c r="I116" s="16"/>
      <c r="J116" s="16"/>
      <c r="K116" s="18"/>
      <c r="L116" s="19"/>
      <c r="M116" s="19"/>
      <c r="N116" s="19"/>
      <c r="O116" s="16"/>
      <c r="P116" s="16"/>
      <c r="Q116" s="20" t="e">
        <f>VLOOKUP(O116, '[1]لیست محصولات شهریور ۱۴۰۳'!B:C,2,0)</f>
        <v>#N/A</v>
      </c>
      <c r="R116" s="16"/>
      <c r="S116" s="19" t="e">
        <f>VLOOKUP(O116, '[1]لیست محصولات شهریور ۱۴۰۳'!B:F,5,0)</f>
        <v>#N/A</v>
      </c>
      <c r="T116" s="21" t="e">
        <f>VLOOKUP(O116, '[1]لیست محصولات شهریور ۱۴۰۳'!B:G,6,0)</f>
        <v>#N/A</v>
      </c>
      <c r="U116" s="22"/>
      <c r="V116" s="23">
        <f t="shared" si="7"/>
        <v>0</v>
      </c>
      <c r="W116" s="19">
        <f t="shared" si="8"/>
        <v>0</v>
      </c>
      <c r="X116" s="21" t="e">
        <f t="shared" si="9"/>
        <v>#N/A</v>
      </c>
      <c r="Y116" s="24"/>
      <c r="Z116" s="21" t="e">
        <f t="shared" si="10"/>
        <v>#N/A</v>
      </c>
      <c r="AA116" s="25"/>
      <c r="AB116" s="20"/>
      <c r="AC116" s="26"/>
      <c r="AD116" s="65"/>
      <c r="AE116" s="26"/>
      <c r="AF116" s="27"/>
      <c r="AG116" s="28"/>
      <c r="AH116" s="7" t="str">
        <f t="shared" si="13"/>
        <v xml:space="preserve">   -   </v>
      </c>
    </row>
    <row r="117" spans="1:34" ht="28.05" customHeight="1">
      <c r="A117" s="14"/>
      <c r="B117" s="14"/>
      <c r="C117" s="14"/>
      <c r="D117" s="14"/>
      <c r="E117" s="14"/>
      <c r="F117" s="15"/>
      <c r="G117" s="16"/>
      <c r="H117" s="17"/>
      <c r="I117" s="16"/>
      <c r="J117" s="16"/>
      <c r="K117" s="18"/>
      <c r="L117" s="19"/>
      <c r="M117" s="19"/>
      <c r="N117" s="19"/>
      <c r="O117" s="16"/>
      <c r="P117" s="16"/>
      <c r="Q117" s="20" t="e">
        <f>VLOOKUP(O117, '[1]لیست محصولات شهریور ۱۴۰۳'!B:C,2,0)</f>
        <v>#N/A</v>
      </c>
      <c r="R117" s="16"/>
      <c r="S117" s="19" t="e">
        <f>VLOOKUP(O117, '[1]لیست محصولات شهریور ۱۴۰۳'!B:F,5,0)</f>
        <v>#N/A</v>
      </c>
      <c r="T117" s="21" t="e">
        <f>VLOOKUP(O117, '[1]لیست محصولات شهریور ۱۴۰۳'!B:G,6,0)</f>
        <v>#N/A</v>
      </c>
      <c r="U117" s="22"/>
      <c r="V117" s="23">
        <f t="shared" si="7"/>
        <v>0</v>
      </c>
      <c r="W117" s="19">
        <f t="shared" si="8"/>
        <v>0</v>
      </c>
      <c r="X117" s="21" t="e">
        <f t="shared" si="9"/>
        <v>#N/A</v>
      </c>
      <c r="Y117" s="24"/>
      <c r="Z117" s="21" t="e">
        <f t="shared" si="10"/>
        <v>#N/A</v>
      </c>
      <c r="AA117" s="25"/>
      <c r="AB117" s="20"/>
      <c r="AC117" s="26"/>
      <c r="AD117" s="65"/>
      <c r="AE117" s="26"/>
      <c r="AF117" s="27"/>
      <c r="AG117" s="28"/>
      <c r="AH117" s="7" t="str">
        <f t="shared" si="13"/>
        <v xml:space="preserve">   -   </v>
      </c>
    </row>
    <row r="118" spans="1:34" ht="28.05" customHeight="1">
      <c r="A118" s="14"/>
      <c r="B118" s="14"/>
      <c r="C118" s="14"/>
      <c r="D118" s="14"/>
      <c r="E118" s="14"/>
      <c r="F118" s="15"/>
      <c r="G118" s="16"/>
      <c r="H118" s="17"/>
      <c r="I118" s="16"/>
      <c r="J118" s="16"/>
      <c r="K118" s="18"/>
      <c r="L118" s="19"/>
      <c r="M118" s="19"/>
      <c r="N118" s="19"/>
      <c r="O118" s="16"/>
      <c r="P118" s="16"/>
      <c r="Q118" s="20" t="e">
        <f>VLOOKUP(O118, '[1]لیست محصولات شهریور ۱۴۰۳'!B:C,2,0)</f>
        <v>#N/A</v>
      </c>
      <c r="R118" s="16"/>
      <c r="S118" s="19" t="e">
        <f>VLOOKUP(O118, '[1]لیست محصولات شهریور ۱۴۰۳'!B:F,5,0)</f>
        <v>#N/A</v>
      </c>
      <c r="T118" s="21" t="e">
        <f>VLOOKUP(O118, '[1]لیست محصولات شهریور ۱۴۰۳'!B:G,6,0)</f>
        <v>#N/A</v>
      </c>
      <c r="U118" s="22"/>
      <c r="V118" s="23">
        <f t="shared" si="7"/>
        <v>0</v>
      </c>
      <c r="W118" s="19">
        <f t="shared" si="8"/>
        <v>0</v>
      </c>
      <c r="X118" s="21" t="e">
        <f t="shared" si="9"/>
        <v>#N/A</v>
      </c>
      <c r="Y118" s="24"/>
      <c r="Z118" s="21" t="e">
        <f t="shared" si="10"/>
        <v>#N/A</v>
      </c>
      <c r="AA118" s="25"/>
      <c r="AB118" s="20"/>
      <c r="AC118" s="26"/>
      <c r="AD118" s="65"/>
      <c r="AE118" s="26"/>
      <c r="AF118" s="27"/>
      <c r="AG118" s="28"/>
      <c r="AH118" s="7" t="str">
        <f t="shared" si="13"/>
        <v xml:space="preserve">   -   </v>
      </c>
    </row>
    <row r="119" spans="1:34" ht="28.05" customHeight="1">
      <c r="A119" s="14"/>
      <c r="B119" s="14"/>
      <c r="C119" s="14"/>
      <c r="D119" s="14"/>
      <c r="E119" s="14"/>
      <c r="F119" s="15"/>
      <c r="G119" s="16"/>
      <c r="H119" s="17"/>
      <c r="I119" s="16"/>
      <c r="J119" s="16"/>
      <c r="K119" s="18"/>
      <c r="L119" s="19"/>
      <c r="M119" s="19"/>
      <c r="N119" s="19"/>
      <c r="O119" s="16"/>
      <c r="P119" s="16"/>
      <c r="Q119" s="20" t="e">
        <f>VLOOKUP(O119, '[1]لیست محصولات شهریور ۱۴۰۳'!B:C,2,0)</f>
        <v>#N/A</v>
      </c>
      <c r="R119" s="16"/>
      <c r="S119" s="19" t="e">
        <f>VLOOKUP(O119, '[1]لیست محصولات شهریور ۱۴۰۳'!B:F,5,0)</f>
        <v>#N/A</v>
      </c>
      <c r="T119" s="21" t="e">
        <f>VLOOKUP(O119, '[1]لیست محصولات شهریور ۱۴۰۳'!B:G,6,0)</f>
        <v>#N/A</v>
      </c>
      <c r="U119" s="22"/>
      <c r="V119" s="23">
        <f t="shared" si="7"/>
        <v>0</v>
      </c>
      <c r="W119" s="19">
        <f t="shared" si="8"/>
        <v>0</v>
      </c>
      <c r="X119" s="21" t="e">
        <f t="shared" si="9"/>
        <v>#N/A</v>
      </c>
      <c r="Y119" s="24"/>
      <c r="Z119" s="21" t="e">
        <f t="shared" si="10"/>
        <v>#N/A</v>
      </c>
      <c r="AA119" s="25"/>
      <c r="AB119" s="20"/>
      <c r="AC119" s="26"/>
      <c r="AD119" s="65"/>
      <c r="AE119" s="26"/>
      <c r="AF119" s="27"/>
      <c r="AG119" s="28"/>
      <c r="AH119" s="7" t="str">
        <f t="shared" si="13"/>
        <v xml:space="preserve">   -   </v>
      </c>
    </row>
    <row r="120" spans="1:34" ht="28.05" customHeight="1">
      <c r="A120" s="14"/>
      <c r="B120" s="14"/>
      <c r="C120" s="14"/>
      <c r="D120" s="14"/>
      <c r="E120" s="14"/>
      <c r="F120" s="15"/>
      <c r="G120" s="16"/>
      <c r="H120" s="17"/>
      <c r="I120" s="16"/>
      <c r="J120" s="16"/>
      <c r="K120" s="18"/>
      <c r="L120" s="19"/>
      <c r="M120" s="19"/>
      <c r="N120" s="19"/>
      <c r="O120" s="16"/>
      <c r="P120" s="16"/>
      <c r="Q120" s="20" t="e">
        <f>VLOOKUP(O120, '[1]لیست محصولات شهریور ۱۴۰۳'!B:C,2,0)</f>
        <v>#N/A</v>
      </c>
      <c r="R120" s="16"/>
      <c r="S120" s="19" t="e">
        <f>VLOOKUP(O120, '[1]لیست محصولات شهریور ۱۴۰۳'!B:F,5,0)</f>
        <v>#N/A</v>
      </c>
      <c r="T120" s="21" t="e">
        <f>VLOOKUP(O120, '[1]لیست محصولات شهریور ۱۴۰۳'!B:G,6,0)</f>
        <v>#N/A</v>
      </c>
      <c r="U120" s="22"/>
      <c r="V120" s="23">
        <f t="shared" si="7"/>
        <v>0</v>
      </c>
      <c r="W120" s="19">
        <f t="shared" si="8"/>
        <v>0</v>
      </c>
      <c r="X120" s="21" t="e">
        <f t="shared" si="9"/>
        <v>#N/A</v>
      </c>
      <c r="Y120" s="24"/>
      <c r="Z120" s="21" t="e">
        <f t="shared" si="10"/>
        <v>#N/A</v>
      </c>
      <c r="AA120" s="25"/>
      <c r="AB120" s="20"/>
      <c r="AC120" s="26"/>
      <c r="AD120" s="65"/>
      <c r="AE120" s="26"/>
      <c r="AF120" s="27"/>
      <c r="AG120" s="28"/>
      <c r="AH120" s="7" t="str">
        <f t="shared" si="13"/>
        <v xml:space="preserve">   -   </v>
      </c>
    </row>
    <row r="121" spans="1:34" ht="28.05" customHeight="1">
      <c r="A121" s="14"/>
      <c r="B121" s="14"/>
      <c r="C121" s="14"/>
      <c r="D121" s="14"/>
      <c r="E121" s="14"/>
      <c r="F121" s="15"/>
      <c r="G121" s="16"/>
      <c r="H121" s="17"/>
      <c r="I121" s="16"/>
      <c r="J121" s="16"/>
      <c r="K121" s="18"/>
      <c r="L121" s="19"/>
      <c r="M121" s="19"/>
      <c r="N121" s="19"/>
      <c r="O121" s="16"/>
      <c r="P121" s="16"/>
      <c r="Q121" s="20" t="e">
        <f>VLOOKUP(O121, '[1]لیست محصولات شهریور ۱۴۰۳'!B:C,2,0)</f>
        <v>#N/A</v>
      </c>
      <c r="R121" s="16"/>
      <c r="S121" s="19" t="e">
        <f>VLOOKUP(O121, '[1]لیست محصولات شهریور ۱۴۰۳'!B:F,5,0)</f>
        <v>#N/A</v>
      </c>
      <c r="T121" s="21" t="e">
        <f>VLOOKUP(O121, '[1]لیست محصولات شهریور ۱۴۰۳'!B:G,6,0)</f>
        <v>#N/A</v>
      </c>
      <c r="U121" s="22"/>
      <c r="V121" s="23">
        <f t="shared" si="7"/>
        <v>0</v>
      </c>
      <c r="W121" s="19">
        <f t="shared" si="8"/>
        <v>0</v>
      </c>
      <c r="X121" s="21" t="e">
        <f t="shared" si="9"/>
        <v>#N/A</v>
      </c>
      <c r="Y121" s="24"/>
      <c r="Z121" s="21" t="e">
        <f t="shared" si="10"/>
        <v>#N/A</v>
      </c>
      <c r="AA121" s="25"/>
      <c r="AB121" s="20"/>
      <c r="AC121" s="26"/>
      <c r="AD121" s="65"/>
      <c r="AE121" s="26"/>
      <c r="AF121" s="27"/>
      <c r="AG121" s="28"/>
      <c r="AH121" s="7" t="str">
        <f t="shared" si="13"/>
        <v xml:space="preserve">   -   </v>
      </c>
    </row>
    <row r="122" spans="1:34" ht="28.05" customHeight="1">
      <c r="A122" s="14"/>
      <c r="B122" s="14"/>
      <c r="C122" s="14"/>
      <c r="D122" s="14"/>
      <c r="E122" s="14"/>
      <c r="F122" s="15"/>
      <c r="G122" s="16"/>
      <c r="H122" s="17"/>
      <c r="I122" s="16"/>
      <c r="J122" s="16"/>
      <c r="K122" s="18"/>
      <c r="L122" s="19"/>
      <c r="M122" s="19"/>
      <c r="N122" s="19"/>
      <c r="O122" s="16"/>
      <c r="P122" s="16"/>
      <c r="Q122" s="20" t="e">
        <f>VLOOKUP(O122, '[1]لیست محصولات شهریور ۱۴۰۳'!B:C,2,0)</f>
        <v>#N/A</v>
      </c>
      <c r="R122" s="16"/>
      <c r="S122" s="19" t="e">
        <f>VLOOKUP(O122, '[1]لیست محصولات شهریور ۱۴۰۳'!B:F,5,0)</f>
        <v>#N/A</v>
      </c>
      <c r="T122" s="21" t="e">
        <f>VLOOKUP(O122, '[1]لیست محصولات شهریور ۱۴۰۳'!B:G,6,0)</f>
        <v>#N/A</v>
      </c>
      <c r="U122" s="22"/>
      <c r="V122" s="23">
        <f t="shared" si="7"/>
        <v>0</v>
      </c>
      <c r="W122" s="19">
        <f t="shared" si="8"/>
        <v>0</v>
      </c>
      <c r="X122" s="21" t="e">
        <f t="shared" si="9"/>
        <v>#N/A</v>
      </c>
      <c r="Y122" s="24"/>
      <c r="Z122" s="21" t="e">
        <f t="shared" si="10"/>
        <v>#N/A</v>
      </c>
      <c r="AA122" s="25"/>
      <c r="AB122" s="20"/>
      <c r="AC122" s="26"/>
      <c r="AD122" s="65"/>
      <c r="AE122" s="26"/>
      <c r="AF122" s="27"/>
      <c r="AG122" s="28"/>
      <c r="AH122" s="7" t="str">
        <f t="shared" si="13"/>
        <v xml:space="preserve">   -   </v>
      </c>
    </row>
    <row r="123" spans="1:34" ht="28.05" customHeight="1">
      <c r="A123" s="14"/>
      <c r="B123" s="14"/>
      <c r="C123" s="14"/>
      <c r="D123" s="14"/>
      <c r="E123" s="14"/>
      <c r="F123" s="15"/>
      <c r="G123" s="16"/>
      <c r="H123" s="17"/>
      <c r="I123" s="16"/>
      <c r="J123" s="16"/>
      <c r="K123" s="18"/>
      <c r="L123" s="19"/>
      <c r="M123" s="19"/>
      <c r="N123" s="19"/>
      <c r="O123" s="16"/>
      <c r="P123" s="16"/>
      <c r="Q123" s="20" t="e">
        <f>VLOOKUP(O123, '[1]لیست محصولات شهریور ۱۴۰۳'!B:C,2,0)</f>
        <v>#N/A</v>
      </c>
      <c r="R123" s="16"/>
      <c r="S123" s="19" t="e">
        <f>VLOOKUP(O123, '[1]لیست محصولات شهریور ۱۴۰۳'!B:F,5,0)</f>
        <v>#N/A</v>
      </c>
      <c r="T123" s="21" t="e">
        <f>VLOOKUP(O123, '[1]لیست محصولات شهریور ۱۴۰۳'!B:G,6,0)</f>
        <v>#N/A</v>
      </c>
      <c r="U123" s="22"/>
      <c r="V123" s="23">
        <f t="shared" si="7"/>
        <v>0</v>
      </c>
      <c r="W123" s="19">
        <f t="shared" si="8"/>
        <v>0</v>
      </c>
      <c r="X123" s="21" t="e">
        <f t="shared" si="9"/>
        <v>#N/A</v>
      </c>
      <c r="Y123" s="24"/>
      <c r="Z123" s="21" t="e">
        <f t="shared" si="10"/>
        <v>#N/A</v>
      </c>
      <c r="AA123" s="25"/>
      <c r="AB123" s="20"/>
      <c r="AC123" s="26"/>
      <c r="AD123" s="65"/>
      <c r="AE123" s="26"/>
      <c r="AF123" s="27"/>
      <c r="AG123" s="28"/>
      <c r="AH123" s="7" t="str">
        <f t="shared" si="13"/>
        <v xml:space="preserve">   -   </v>
      </c>
    </row>
    <row r="124" spans="1:34" ht="28.05" customHeight="1">
      <c r="A124" s="14"/>
      <c r="B124" s="14"/>
      <c r="C124" s="14"/>
      <c r="D124" s="14"/>
      <c r="E124" s="14"/>
      <c r="F124" s="15"/>
      <c r="G124" s="16"/>
      <c r="H124" s="17"/>
      <c r="I124" s="16"/>
      <c r="J124" s="16"/>
      <c r="K124" s="18"/>
      <c r="L124" s="19"/>
      <c r="M124" s="19"/>
      <c r="N124" s="19"/>
      <c r="O124" s="16"/>
      <c r="P124" s="16"/>
      <c r="Q124" s="20" t="e">
        <f>VLOOKUP(O124, '[1]لیست محصولات شهریور ۱۴۰۳'!B:C,2,0)</f>
        <v>#N/A</v>
      </c>
      <c r="R124" s="16"/>
      <c r="S124" s="19" t="e">
        <f>VLOOKUP(O124, '[1]لیست محصولات شهریور ۱۴۰۳'!B:F,5,0)</f>
        <v>#N/A</v>
      </c>
      <c r="T124" s="21" t="e">
        <f>VLOOKUP(O124, '[1]لیست محصولات شهریور ۱۴۰۳'!B:G,6,0)</f>
        <v>#N/A</v>
      </c>
      <c r="U124" s="22"/>
      <c r="V124" s="23">
        <f t="shared" si="7"/>
        <v>0</v>
      </c>
      <c r="W124" s="19">
        <f t="shared" si="8"/>
        <v>0</v>
      </c>
      <c r="X124" s="21" t="e">
        <f t="shared" si="9"/>
        <v>#N/A</v>
      </c>
      <c r="Y124" s="24"/>
      <c r="Z124" s="21" t="e">
        <f t="shared" si="10"/>
        <v>#N/A</v>
      </c>
      <c r="AA124" s="25"/>
      <c r="AB124" s="20"/>
      <c r="AC124" s="26"/>
      <c r="AD124" s="65"/>
      <c r="AE124" s="26"/>
      <c r="AF124" s="27"/>
      <c r="AG124" s="28"/>
      <c r="AH124" s="7" t="str">
        <f t="shared" si="13"/>
        <v xml:space="preserve">   -   </v>
      </c>
    </row>
    <row r="125" spans="1:34" ht="28.05" customHeight="1">
      <c r="A125" s="14"/>
      <c r="B125" s="14"/>
      <c r="C125" s="14"/>
      <c r="D125" s="14"/>
      <c r="E125" s="14"/>
      <c r="F125" s="15"/>
      <c r="G125" s="16"/>
      <c r="H125" s="17"/>
      <c r="I125" s="16"/>
      <c r="J125" s="16"/>
      <c r="K125" s="18"/>
      <c r="L125" s="19"/>
      <c r="M125" s="19"/>
      <c r="N125" s="19"/>
      <c r="O125" s="16"/>
      <c r="P125" s="16"/>
      <c r="Q125" s="20" t="e">
        <f>VLOOKUP(O125, '[1]لیست محصولات شهریور ۱۴۰۳'!B:C,2,0)</f>
        <v>#N/A</v>
      </c>
      <c r="R125" s="16"/>
      <c r="S125" s="19" t="e">
        <f>VLOOKUP(O125, '[1]لیست محصولات شهریور ۱۴۰۳'!B:F,5,0)</f>
        <v>#N/A</v>
      </c>
      <c r="T125" s="21" t="e">
        <f>VLOOKUP(O125, '[1]لیست محصولات شهریور ۱۴۰۳'!B:G,6,0)</f>
        <v>#N/A</v>
      </c>
      <c r="U125" s="22"/>
      <c r="V125" s="23">
        <f t="shared" si="7"/>
        <v>0</v>
      </c>
      <c r="W125" s="19">
        <f t="shared" si="8"/>
        <v>0</v>
      </c>
      <c r="X125" s="21" t="e">
        <f t="shared" si="9"/>
        <v>#N/A</v>
      </c>
      <c r="Y125" s="24"/>
      <c r="Z125" s="21" t="e">
        <f t="shared" si="10"/>
        <v>#N/A</v>
      </c>
      <c r="AA125" s="25"/>
      <c r="AB125" s="20"/>
      <c r="AC125" s="26"/>
      <c r="AD125" s="65"/>
      <c r="AE125" s="26"/>
      <c r="AF125" s="27"/>
      <c r="AG125" s="28"/>
      <c r="AH125" s="7" t="str">
        <f t="shared" si="13"/>
        <v xml:space="preserve">   -   </v>
      </c>
    </row>
    <row r="126" spans="1:34" ht="28.05" customHeight="1">
      <c r="A126" s="14"/>
      <c r="B126" s="14"/>
      <c r="C126" s="14"/>
      <c r="D126" s="14"/>
      <c r="E126" s="14"/>
      <c r="F126" s="15"/>
      <c r="G126" s="16"/>
      <c r="H126" s="17"/>
      <c r="I126" s="16"/>
      <c r="J126" s="16"/>
      <c r="K126" s="18"/>
      <c r="L126" s="19"/>
      <c r="M126" s="19"/>
      <c r="N126" s="19"/>
      <c r="O126" s="16"/>
      <c r="P126" s="16"/>
      <c r="Q126" s="20" t="e">
        <f>VLOOKUP(O126, '[1]لیست محصولات شهریور ۱۴۰۳'!B:C,2,0)</f>
        <v>#N/A</v>
      </c>
      <c r="R126" s="16"/>
      <c r="S126" s="19" t="e">
        <f>VLOOKUP(O126, '[1]لیست محصولات شهریور ۱۴۰۳'!B:F,5,0)</f>
        <v>#N/A</v>
      </c>
      <c r="T126" s="21" t="e">
        <f>VLOOKUP(O126, '[1]لیست محصولات شهریور ۱۴۰۳'!B:G,6,0)</f>
        <v>#N/A</v>
      </c>
      <c r="U126" s="22"/>
      <c r="V126" s="23">
        <f t="shared" si="7"/>
        <v>0</v>
      </c>
      <c r="W126" s="19">
        <f t="shared" si="8"/>
        <v>0</v>
      </c>
      <c r="X126" s="21" t="e">
        <f t="shared" si="9"/>
        <v>#N/A</v>
      </c>
      <c r="Y126" s="24"/>
      <c r="Z126" s="21" t="e">
        <f t="shared" si="10"/>
        <v>#N/A</v>
      </c>
      <c r="AA126" s="25"/>
      <c r="AB126" s="20"/>
      <c r="AC126" s="26"/>
      <c r="AD126" s="65"/>
      <c r="AE126" s="26"/>
      <c r="AF126" s="27"/>
      <c r="AG126" s="28"/>
      <c r="AH126" s="7" t="str">
        <f t="shared" si="13"/>
        <v xml:space="preserve">   -   </v>
      </c>
    </row>
    <row r="127" spans="1:34" ht="28.05" customHeight="1">
      <c r="A127" s="14"/>
      <c r="B127" s="14"/>
      <c r="C127" s="14"/>
      <c r="D127" s="14"/>
      <c r="E127" s="14"/>
      <c r="F127" s="15"/>
      <c r="G127" s="16"/>
      <c r="H127" s="17"/>
      <c r="I127" s="16"/>
      <c r="J127" s="16"/>
      <c r="K127" s="18"/>
      <c r="L127" s="19"/>
      <c r="M127" s="19"/>
      <c r="N127" s="19"/>
      <c r="O127" s="16"/>
      <c r="P127" s="16"/>
      <c r="Q127" s="20" t="e">
        <f>VLOOKUP(O127, '[1]لیست محصولات شهریور ۱۴۰۳'!B:C,2,0)</f>
        <v>#N/A</v>
      </c>
      <c r="R127" s="16"/>
      <c r="S127" s="19" t="e">
        <f>VLOOKUP(O127, '[1]لیست محصولات شهریور ۱۴۰۳'!B:F,5,0)</f>
        <v>#N/A</v>
      </c>
      <c r="T127" s="21" t="e">
        <f>VLOOKUP(O127, '[1]لیست محصولات شهریور ۱۴۰۳'!B:G,6,0)</f>
        <v>#N/A</v>
      </c>
      <c r="U127" s="22"/>
      <c r="V127" s="23">
        <f t="shared" si="7"/>
        <v>0</v>
      </c>
      <c r="W127" s="19">
        <f t="shared" si="8"/>
        <v>0</v>
      </c>
      <c r="X127" s="21" t="e">
        <f t="shared" si="9"/>
        <v>#N/A</v>
      </c>
      <c r="Y127" s="24"/>
      <c r="Z127" s="21" t="e">
        <f t="shared" si="10"/>
        <v>#N/A</v>
      </c>
      <c r="AA127" s="25"/>
      <c r="AB127" s="20"/>
      <c r="AC127" s="26"/>
      <c r="AD127" s="65"/>
      <c r="AE127" s="26"/>
      <c r="AF127" s="27"/>
      <c r="AG127" s="28"/>
      <c r="AH127" s="7" t="str">
        <f t="shared" si="13"/>
        <v xml:space="preserve">   -   </v>
      </c>
    </row>
    <row r="128" spans="1:34" ht="28.05" customHeight="1">
      <c r="A128" s="14"/>
      <c r="B128" s="14"/>
      <c r="C128" s="14"/>
      <c r="D128" s="14"/>
      <c r="E128" s="14"/>
      <c r="F128" s="15"/>
      <c r="G128" s="16"/>
      <c r="H128" s="17"/>
      <c r="I128" s="16"/>
      <c r="J128" s="16"/>
      <c r="K128" s="18"/>
      <c r="L128" s="19"/>
      <c r="M128" s="19"/>
      <c r="N128" s="19"/>
      <c r="O128" s="16"/>
      <c r="P128" s="16"/>
      <c r="Q128" s="20" t="e">
        <f>VLOOKUP(O128, '[1]لیست محصولات شهریور ۱۴۰۳'!B:C,2,0)</f>
        <v>#N/A</v>
      </c>
      <c r="R128" s="16"/>
      <c r="S128" s="19" t="e">
        <f>VLOOKUP(O128, '[1]لیست محصولات شهریور ۱۴۰۳'!B:F,5,0)</f>
        <v>#N/A</v>
      </c>
      <c r="T128" s="21" t="e">
        <f>VLOOKUP(O128, '[1]لیست محصولات شهریور ۱۴۰۳'!B:G,6,0)</f>
        <v>#N/A</v>
      </c>
      <c r="U128" s="22"/>
      <c r="V128" s="23">
        <f t="shared" si="7"/>
        <v>0</v>
      </c>
      <c r="W128" s="19">
        <f t="shared" si="8"/>
        <v>0</v>
      </c>
      <c r="X128" s="21" t="e">
        <f t="shared" si="9"/>
        <v>#N/A</v>
      </c>
      <c r="Y128" s="24"/>
      <c r="Z128" s="21" t="e">
        <f t="shared" si="10"/>
        <v>#N/A</v>
      </c>
      <c r="AA128" s="25"/>
      <c r="AB128" s="20"/>
      <c r="AC128" s="26"/>
      <c r="AD128" s="65"/>
      <c r="AE128" s="26"/>
      <c r="AF128" s="27"/>
      <c r="AG128" s="28"/>
      <c r="AH128" s="7" t="str">
        <f t="shared" si="13"/>
        <v xml:space="preserve">   -   </v>
      </c>
    </row>
    <row r="129" spans="1:34" ht="28.05" customHeight="1">
      <c r="A129" s="14"/>
      <c r="B129" s="14"/>
      <c r="C129" s="14"/>
      <c r="D129" s="14"/>
      <c r="E129" s="14"/>
      <c r="F129" s="15"/>
      <c r="G129" s="16"/>
      <c r="H129" s="17"/>
      <c r="I129" s="16"/>
      <c r="J129" s="16"/>
      <c r="K129" s="18"/>
      <c r="L129" s="19"/>
      <c r="M129" s="19"/>
      <c r="N129" s="19"/>
      <c r="O129" s="16"/>
      <c r="P129" s="16"/>
      <c r="Q129" s="20" t="e">
        <f>VLOOKUP(O129, '[1]لیست محصولات شهریور ۱۴۰۳'!B:C,2,0)</f>
        <v>#N/A</v>
      </c>
      <c r="R129" s="16"/>
      <c r="S129" s="19" t="e">
        <f>VLOOKUP(O129, '[1]لیست محصولات شهریور ۱۴۰۳'!B:F,5,0)</f>
        <v>#N/A</v>
      </c>
      <c r="T129" s="21" t="e">
        <f>VLOOKUP(O129, '[1]لیست محصولات شهریور ۱۴۰۳'!B:G,6,0)</f>
        <v>#N/A</v>
      </c>
      <c r="U129" s="22"/>
      <c r="V129" s="23">
        <f t="shared" si="7"/>
        <v>0</v>
      </c>
      <c r="W129" s="19">
        <f t="shared" si="8"/>
        <v>0</v>
      </c>
      <c r="X129" s="21" t="e">
        <f t="shared" si="9"/>
        <v>#N/A</v>
      </c>
      <c r="Y129" s="24"/>
      <c r="Z129" s="21" t="e">
        <f t="shared" si="10"/>
        <v>#N/A</v>
      </c>
      <c r="AA129" s="25"/>
      <c r="AB129" s="20"/>
      <c r="AC129" s="26"/>
      <c r="AD129" s="65"/>
      <c r="AE129" s="26"/>
      <c r="AF129" s="27"/>
      <c r="AG129" s="28"/>
      <c r="AH129" s="7" t="str">
        <f t="shared" si="13"/>
        <v xml:space="preserve">   -   </v>
      </c>
    </row>
    <row r="130" spans="1:34" ht="28.05" customHeight="1">
      <c r="A130" s="14"/>
      <c r="B130" s="14"/>
      <c r="C130" s="14"/>
      <c r="D130" s="14"/>
      <c r="E130" s="14"/>
      <c r="F130" s="15"/>
      <c r="G130" s="16"/>
      <c r="H130" s="17"/>
      <c r="I130" s="16"/>
      <c r="J130" s="16"/>
      <c r="K130" s="18"/>
      <c r="L130" s="19"/>
      <c r="M130" s="19"/>
      <c r="N130" s="19"/>
      <c r="O130" s="16"/>
      <c r="P130" s="16"/>
      <c r="Q130" s="20" t="e">
        <f>VLOOKUP(O130, '[1]لیست محصولات شهریور ۱۴۰۳'!B:C,2,0)</f>
        <v>#N/A</v>
      </c>
      <c r="R130" s="16"/>
      <c r="S130" s="19" t="e">
        <f>VLOOKUP(O130, '[1]لیست محصولات شهریور ۱۴۰۳'!B:F,5,0)</f>
        <v>#N/A</v>
      </c>
      <c r="T130" s="21" t="e">
        <f>VLOOKUP(O130, '[1]لیست محصولات شهریور ۱۴۰۳'!B:G,6,0)</f>
        <v>#N/A</v>
      </c>
      <c r="U130" s="22"/>
      <c r="V130" s="23">
        <f t="shared" ref="V130:V193" si="14">IF(C130, P130, U130 )</f>
        <v>0</v>
      </c>
      <c r="W130" s="19">
        <f t="shared" si="8"/>
        <v>0</v>
      </c>
      <c r="X130" s="21" t="e">
        <f t="shared" si="9"/>
        <v>#N/A</v>
      </c>
      <c r="Y130" s="24"/>
      <c r="Z130" s="21" t="e">
        <f t="shared" si="10"/>
        <v>#N/A</v>
      </c>
      <c r="AA130" s="25"/>
      <c r="AB130" s="20"/>
      <c r="AC130" s="26"/>
      <c r="AD130" s="65"/>
      <c r="AE130" s="26"/>
      <c r="AF130" s="27"/>
      <c r="AG130" s="28"/>
      <c r="AH130" s="7" t="str">
        <f t="shared" si="13"/>
        <v xml:space="preserve">   -   </v>
      </c>
    </row>
    <row r="131" spans="1:34" ht="28.05" customHeight="1">
      <c r="A131" s="14"/>
      <c r="B131" s="14"/>
      <c r="C131" s="14"/>
      <c r="D131" s="14"/>
      <c r="E131" s="14"/>
      <c r="F131" s="15"/>
      <c r="G131" s="16"/>
      <c r="H131" s="17"/>
      <c r="I131" s="16"/>
      <c r="J131" s="16"/>
      <c r="K131" s="18"/>
      <c r="L131" s="19"/>
      <c r="M131" s="19"/>
      <c r="N131" s="19"/>
      <c r="O131" s="16"/>
      <c r="P131" s="16"/>
      <c r="Q131" s="20" t="e">
        <f>VLOOKUP(O131, '[1]لیست محصولات شهریور ۱۴۰۳'!B:C,2,0)</f>
        <v>#N/A</v>
      </c>
      <c r="R131" s="16"/>
      <c r="S131" s="19" t="e">
        <f>VLOOKUP(O131, '[1]لیست محصولات شهریور ۱۴۰۳'!B:F,5,0)</f>
        <v>#N/A</v>
      </c>
      <c r="T131" s="21" t="e">
        <f>VLOOKUP(O131, '[1]لیست محصولات شهریور ۱۴۰۳'!B:G,6,0)</f>
        <v>#N/A</v>
      </c>
      <c r="U131" s="22"/>
      <c r="V131" s="23">
        <f t="shared" si="14"/>
        <v>0</v>
      </c>
      <c r="W131" s="19">
        <f t="shared" si="8"/>
        <v>0</v>
      </c>
      <c r="X131" s="21" t="e">
        <f t="shared" si="9"/>
        <v>#N/A</v>
      </c>
      <c r="Y131" s="24"/>
      <c r="Z131" s="21" t="e">
        <f t="shared" si="10"/>
        <v>#N/A</v>
      </c>
      <c r="AA131" s="25"/>
      <c r="AB131" s="20"/>
      <c r="AC131" s="26"/>
      <c r="AD131" s="65"/>
      <c r="AE131" s="26"/>
      <c r="AF131" s="27"/>
      <c r="AG131" s="28"/>
      <c r="AH131" s="7" t="str">
        <f t="shared" ref="AH131:AH194" si="15">AA131&amp;" "&amp;AB131&amp;" "&amp;N131&amp;" - "&amp;L131&amp;" "&amp;M131&amp;" "&amp;AC131</f>
        <v xml:space="preserve">   -   </v>
      </c>
    </row>
    <row r="132" spans="1:34" ht="28.05" customHeight="1">
      <c r="A132" s="14"/>
      <c r="B132" s="14"/>
      <c r="C132" s="14"/>
      <c r="D132" s="14"/>
      <c r="E132" s="14"/>
      <c r="F132" s="15"/>
      <c r="G132" s="16"/>
      <c r="H132" s="17"/>
      <c r="I132" s="16"/>
      <c r="J132" s="16"/>
      <c r="K132" s="18"/>
      <c r="L132" s="19"/>
      <c r="M132" s="19"/>
      <c r="N132" s="19"/>
      <c r="O132" s="16"/>
      <c r="P132" s="16"/>
      <c r="Q132" s="20" t="e">
        <f>VLOOKUP(O132, '[1]لیست محصولات شهریور ۱۴۰۳'!B:C,2,0)</f>
        <v>#N/A</v>
      </c>
      <c r="R132" s="16"/>
      <c r="S132" s="19" t="e">
        <f>VLOOKUP(O132, '[1]لیست محصولات شهریور ۱۴۰۳'!B:F,5,0)</f>
        <v>#N/A</v>
      </c>
      <c r="T132" s="21" t="e">
        <f>VLOOKUP(O132, '[1]لیست محصولات شهریور ۱۴۰۳'!B:G,6,0)</f>
        <v>#N/A</v>
      </c>
      <c r="U132" s="22"/>
      <c r="V132" s="23">
        <f t="shared" si="14"/>
        <v>0</v>
      </c>
      <c r="W132" s="19">
        <f t="shared" si="8"/>
        <v>0</v>
      </c>
      <c r="X132" s="21" t="e">
        <f t="shared" si="9"/>
        <v>#N/A</v>
      </c>
      <c r="Y132" s="24"/>
      <c r="Z132" s="21" t="e">
        <f t="shared" si="10"/>
        <v>#N/A</v>
      </c>
      <c r="AA132" s="25"/>
      <c r="AB132" s="20"/>
      <c r="AC132" s="26"/>
      <c r="AD132" s="65"/>
      <c r="AE132" s="26"/>
      <c r="AF132" s="27"/>
      <c r="AG132" s="28"/>
      <c r="AH132" s="7" t="str">
        <f t="shared" si="15"/>
        <v xml:space="preserve">   -   </v>
      </c>
    </row>
    <row r="133" spans="1:34" ht="28.05" customHeight="1">
      <c r="A133" s="14"/>
      <c r="B133" s="14"/>
      <c r="C133" s="14"/>
      <c r="D133" s="14"/>
      <c r="E133" s="14"/>
      <c r="F133" s="15"/>
      <c r="G133" s="16"/>
      <c r="H133" s="17"/>
      <c r="I133" s="16"/>
      <c r="J133" s="16"/>
      <c r="K133" s="18"/>
      <c r="L133" s="19"/>
      <c r="M133" s="19"/>
      <c r="N133" s="19"/>
      <c r="O133" s="16"/>
      <c r="P133" s="16"/>
      <c r="Q133" s="20" t="e">
        <f>VLOOKUP(O133, '[1]لیست محصولات شهریور ۱۴۰۳'!B:C,2,0)</f>
        <v>#N/A</v>
      </c>
      <c r="R133" s="16"/>
      <c r="S133" s="19" t="e">
        <f>VLOOKUP(O133, '[1]لیست محصولات شهریور ۱۴۰۳'!B:F,5,0)</f>
        <v>#N/A</v>
      </c>
      <c r="T133" s="21" t="e">
        <f>VLOOKUP(O133, '[1]لیست محصولات شهریور ۱۴۰۳'!B:G,6,0)</f>
        <v>#N/A</v>
      </c>
      <c r="U133" s="22"/>
      <c r="V133" s="23">
        <f t="shared" si="14"/>
        <v>0</v>
      </c>
      <c r="W133" s="19">
        <f t="shared" si="8"/>
        <v>0</v>
      </c>
      <c r="X133" s="21" t="e">
        <f t="shared" si="9"/>
        <v>#N/A</v>
      </c>
      <c r="Y133" s="24"/>
      <c r="Z133" s="21" t="e">
        <f t="shared" si="10"/>
        <v>#N/A</v>
      </c>
      <c r="AA133" s="25"/>
      <c r="AB133" s="20"/>
      <c r="AC133" s="26"/>
      <c r="AD133" s="65"/>
      <c r="AE133" s="26"/>
      <c r="AF133" s="27"/>
      <c r="AG133" s="28"/>
      <c r="AH133" s="7" t="str">
        <f t="shared" si="15"/>
        <v xml:space="preserve">   -   </v>
      </c>
    </row>
    <row r="134" spans="1:34" ht="28.05" customHeight="1">
      <c r="A134" s="14"/>
      <c r="B134" s="14"/>
      <c r="C134" s="14"/>
      <c r="D134" s="14"/>
      <c r="E134" s="14"/>
      <c r="F134" s="15"/>
      <c r="G134" s="16"/>
      <c r="H134" s="17"/>
      <c r="I134" s="16"/>
      <c r="J134" s="16"/>
      <c r="K134" s="18"/>
      <c r="L134" s="19"/>
      <c r="M134" s="19"/>
      <c r="N134" s="19"/>
      <c r="O134" s="16"/>
      <c r="P134" s="16"/>
      <c r="Q134" s="20" t="e">
        <f>VLOOKUP(O134, '[1]لیست محصولات شهریور ۱۴۰۳'!B:C,2,0)</f>
        <v>#N/A</v>
      </c>
      <c r="R134" s="16"/>
      <c r="S134" s="19" t="e">
        <f>VLOOKUP(O134, '[1]لیست محصولات شهریور ۱۴۰۳'!B:F,5,0)</f>
        <v>#N/A</v>
      </c>
      <c r="T134" s="21" t="e">
        <f>VLOOKUP(O134, '[1]لیست محصولات شهریور ۱۴۰۳'!B:G,6,0)</f>
        <v>#N/A</v>
      </c>
      <c r="U134" s="22"/>
      <c r="V134" s="23">
        <f t="shared" si="14"/>
        <v>0</v>
      </c>
      <c r="W134" s="19">
        <f t="shared" si="8"/>
        <v>0</v>
      </c>
      <c r="X134" s="21" t="e">
        <f t="shared" si="9"/>
        <v>#N/A</v>
      </c>
      <c r="Y134" s="24"/>
      <c r="Z134" s="21" t="e">
        <f t="shared" si="10"/>
        <v>#N/A</v>
      </c>
      <c r="AA134" s="25"/>
      <c r="AB134" s="20"/>
      <c r="AC134" s="26"/>
      <c r="AD134" s="65"/>
      <c r="AE134" s="26"/>
      <c r="AF134" s="27"/>
      <c r="AG134" s="28"/>
      <c r="AH134" s="7" t="str">
        <f t="shared" si="15"/>
        <v xml:space="preserve">   -   </v>
      </c>
    </row>
    <row r="135" spans="1:34" ht="28.05" customHeight="1">
      <c r="A135" s="14"/>
      <c r="B135" s="14"/>
      <c r="C135" s="14"/>
      <c r="D135" s="14"/>
      <c r="E135" s="14"/>
      <c r="F135" s="15"/>
      <c r="G135" s="16"/>
      <c r="H135" s="17"/>
      <c r="I135" s="16"/>
      <c r="J135" s="16"/>
      <c r="K135" s="18"/>
      <c r="L135" s="19"/>
      <c r="M135" s="19"/>
      <c r="N135" s="19"/>
      <c r="O135" s="16"/>
      <c r="P135" s="16"/>
      <c r="Q135" s="20" t="e">
        <f>VLOOKUP(O135, '[1]لیست محصولات شهریور ۱۴۰۳'!B:C,2,0)</f>
        <v>#N/A</v>
      </c>
      <c r="R135" s="16"/>
      <c r="S135" s="19" t="e">
        <f>VLOOKUP(O135, '[1]لیست محصولات شهریور ۱۴۰۳'!B:F,5,0)</f>
        <v>#N/A</v>
      </c>
      <c r="T135" s="21" t="e">
        <f>VLOOKUP(O135, '[1]لیست محصولات شهریور ۱۴۰۳'!B:G,6,0)</f>
        <v>#N/A</v>
      </c>
      <c r="U135" s="22"/>
      <c r="V135" s="23">
        <f t="shared" si="14"/>
        <v>0</v>
      </c>
      <c r="W135" s="19">
        <f t="shared" si="8"/>
        <v>0</v>
      </c>
      <c r="X135" s="21" t="e">
        <f t="shared" si="9"/>
        <v>#N/A</v>
      </c>
      <c r="Y135" s="24"/>
      <c r="Z135" s="21" t="e">
        <f t="shared" si="10"/>
        <v>#N/A</v>
      </c>
      <c r="AA135" s="25"/>
      <c r="AB135" s="20"/>
      <c r="AC135" s="26"/>
      <c r="AD135" s="65"/>
      <c r="AE135" s="26"/>
      <c r="AF135" s="27"/>
      <c r="AG135" s="28"/>
      <c r="AH135" s="7" t="str">
        <f t="shared" si="15"/>
        <v xml:space="preserve">   -   </v>
      </c>
    </row>
    <row r="136" spans="1:34" ht="28.05" customHeight="1">
      <c r="A136" s="14"/>
      <c r="B136" s="14"/>
      <c r="C136" s="14"/>
      <c r="D136" s="14"/>
      <c r="E136" s="14"/>
      <c r="F136" s="15"/>
      <c r="G136" s="16"/>
      <c r="H136" s="17"/>
      <c r="I136" s="16"/>
      <c r="J136" s="16"/>
      <c r="K136" s="18"/>
      <c r="L136" s="19"/>
      <c r="M136" s="19"/>
      <c r="N136" s="19"/>
      <c r="O136" s="16"/>
      <c r="P136" s="16"/>
      <c r="Q136" s="20" t="e">
        <f>VLOOKUP(O136, '[1]لیست محصولات شهریور ۱۴۰۳'!B:C,2,0)</f>
        <v>#N/A</v>
      </c>
      <c r="R136" s="16"/>
      <c r="S136" s="19" t="e">
        <f>VLOOKUP(O136, '[1]لیست محصولات شهریور ۱۴۰۳'!B:F,5,0)</f>
        <v>#N/A</v>
      </c>
      <c r="T136" s="21" t="e">
        <f>VLOOKUP(O136, '[1]لیست محصولات شهریور ۱۴۰۳'!B:G,6,0)</f>
        <v>#N/A</v>
      </c>
      <c r="U136" s="22"/>
      <c r="V136" s="23">
        <f t="shared" si="14"/>
        <v>0</v>
      </c>
      <c r="W136" s="19">
        <f t="shared" si="8"/>
        <v>0</v>
      </c>
      <c r="X136" s="21" t="e">
        <f t="shared" si="9"/>
        <v>#N/A</v>
      </c>
      <c r="Y136" s="24"/>
      <c r="Z136" s="21" t="e">
        <f t="shared" si="10"/>
        <v>#N/A</v>
      </c>
      <c r="AA136" s="25"/>
      <c r="AB136" s="20"/>
      <c r="AC136" s="26"/>
      <c r="AD136" s="65"/>
      <c r="AE136" s="26"/>
      <c r="AF136" s="27"/>
      <c r="AG136" s="28"/>
      <c r="AH136" s="7" t="str">
        <f t="shared" si="15"/>
        <v xml:space="preserve">   -   </v>
      </c>
    </row>
    <row r="137" spans="1:34" ht="28.05" customHeight="1">
      <c r="A137" s="14"/>
      <c r="B137" s="14"/>
      <c r="C137" s="14"/>
      <c r="D137" s="14"/>
      <c r="E137" s="14"/>
      <c r="F137" s="15"/>
      <c r="G137" s="16"/>
      <c r="H137" s="17"/>
      <c r="I137" s="16"/>
      <c r="J137" s="16"/>
      <c r="K137" s="18"/>
      <c r="L137" s="19"/>
      <c r="M137" s="19"/>
      <c r="N137" s="19"/>
      <c r="O137" s="16"/>
      <c r="P137" s="16"/>
      <c r="Q137" s="20" t="e">
        <f>VLOOKUP(O137, '[1]لیست محصولات شهریور ۱۴۰۳'!B:C,2,0)</f>
        <v>#N/A</v>
      </c>
      <c r="R137" s="16"/>
      <c r="S137" s="19" t="e">
        <f>VLOOKUP(O137, '[1]لیست محصولات شهریور ۱۴۰۳'!B:F,5,0)</f>
        <v>#N/A</v>
      </c>
      <c r="T137" s="21" t="e">
        <f>VLOOKUP(O137, '[1]لیست محصولات شهریور ۱۴۰۳'!B:G,6,0)</f>
        <v>#N/A</v>
      </c>
      <c r="U137" s="22"/>
      <c r="V137" s="23">
        <f t="shared" si="14"/>
        <v>0</v>
      </c>
      <c r="W137" s="19">
        <f t="shared" si="8"/>
        <v>0</v>
      </c>
      <c r="X137" s="21" t="e">
        <f t="shared" si="9"/>
        <v>#N/A</v>
      </c>
      <c r="Y137" s="24"/>
      <c r="Z137" s="21" t="e">
        <f t="shared" si="10"/>
        <v>#N/A</v>
      </c>
      <c r="AA137" s="25"/>
      <c r="AB137" s="20"/>
      <c r="AC137" s="26"/>
      <c r="AD137" s="65"/>
      <c r="AE137" s="26"/>
      <c r="AF137" s="27"/>
      <c r="AG137" s="28"/>
      <c r="AH137" s="7" t="str">
        <f t="shared" si="15"/>
        <v xml:space="preserve">   -   </v>
      </c>
    </row>
    <row r="138" spans="1:34" ht="28.05" customHeight="1">
      <c r="A138" s="14"/>
      <c r="B138" s="14"/>
      <c r="C138" s="14"/>
      <c r="D138" s="14"/>
      <c r="E138" s="14"/>
      <c r="F138" s="15"/>
      <c r="G138" s="16"/>
      <c r="H138" s="17"/>
      <c r="I138" s="16"/>
      <c r="J138" s="16"/>
      <c r="K138" s="18"/>
      <c r="L138" s="19"/>
      <c r="M138" s="19"/>
      <c r="N138" s="19"/>
      <c r="O138" s="16"/>
      <c r="P138" s="16"/>
      <c r="Q138" s="20" t="e">
        <f>VLOOKUP(O138, '[1]لیست محصولات شهریور ۱۴۰۳'!B:C,2,0)</f>
        <v>#N/A</v>
      </c>
      <c r="R138" s="16"/>
      <c r="S138" s="19" t="e">
        <f>VLOOKUP(O138, '[1]لیست محصولات شهریور ۱۴۰۳'!B:F,5,0)</f>
        <v>#N/A</v>
      </c>
      <c r="T138" s="21" t="e">
        <f>VLOOKUP(O138, '[1]لیست محصولات شهریور ۱۴۰۳'!B:G,6,0)</f>
        <v>#N/A</v>
      </c>
      <c r="U138" s="22"/>
      <c r="V138" s="23">
        <f t="shared" si="14"/>
        <v>0</v>
      </c>
      <c r="W138" s="19">
        <f t="shared" si="8"/>
        <v>0</v>
      </c>
      <c r="X138" s="21" t="e">
        <f t="shared" si="9"/>
        <v>#N/A</v>
      </c>
      <c r="Y138" s="24"/>
      <c r="Z138" s="21" t="e">
        <f t="shared" si="10"/>
        <v>#N/A</v>
      </c>
      <c r="AA138" s="25"/>
      <c r="AB138" s="20"/>
      <c r="AC138" s="26"/>
      <c r="AD138" s="65"/>
      <c r="AE138" s="26"/>
      <c r="AF138" s="27"/>
      <c r="AG138" s="28"/>
      <c r="AH138" s="7" t="str">
        <f t="shared" si="15"/>
        <v xml:space="preserve">   -   </v>
      </c>
    </row>
    <row r="139" spans="1:34" ht="28.05" customHeight="1">
      <c r="A139" s="14"/>
      <c r="B139" s="14"/>
      <c r="C139" s="14"/>
      <c r="D139" s="14"/>
      <c r="E139" s="14"/>
      <c r="F139" s="15"/>
      <c r="G139" s="16"/>
      <c r="H139" s="17"/>
      <c r="I139" s="16"/>
      <c r="J139" s="16"/>
      <c r="K139" s="18"/>
      <c r="L139" s="19"/>
      <c r="M139" s="19"/>
      <c r="N139" s="19"/>
      <c r="O139" s="16"/>
      <c r="P139" s="16"/>
      <c r="Q139" s="20" t="e">
        <f>VLOOKUP(O139, '[1]لیست محصولات شهریور ۱۴۰۳'!B:C,2,0)</f>
        <v>#N/A</v>
      </c>
      <c r="R139" s="16"/>
      <c r="S139" s="19" t="e">
        <f>VLOOKUP(O139, '[1]لیست محصولات شهریور ۱۴۰۳'!B:F,5,0)</f>
        <v>#N/A</v>
      </c>
      <c r="T139" s="21" t="e">
        <f>VLOOKUP(O139, '[1]لیست محصولات شهریور ۱۴۰۳'!B:G,6,0)</f>
        <v>#N/A</v>
      </c>
      <c r="U139" s="22"/>
      <c r="V139" s="23">
        <f t="shared" si="14"/>
        <v>0</v>
      </c>
      <c r="W139" s="19">
        <f t="shared" si="8"/>
        <v>0</v>
      </c>
      <c r="X139" s="21" t="e">
        <f t="shared" si="9"/>
        <v>#N/A</v>
      </c>
      <c r="Y139" s="24"/>
      <c r="Z139" s="21" t="e">
        <f t="shared" si="10"/>
        <v>#N/A</v>
      </c>
      <c r="AA139" s="25"/>
      <c r="AB139" s="20"/>
      <c r="AC139" s="26"/>
      <c r="AD139" s="65"/>
      <c r="AE139" s="26"/>
      <c r="AF139" s="27"/>
      <c r="AG139" s="28"/>
      <c r="AH139" s="7" t="str">
        <f t="shared" si="15"/>
        <v xml:space="preserve">   -   </v>
      </c>
    </row>
    <row r="140" spans="1:34" ht="28.05" customHeight="1">
      <c r="A140" s="14"/>
      <c r="B140" s="14"/>
      <c r="C140" s="14"/>
      <c r="D140" s="14"/>
      <c r="E140" s="14"/>
      <c r="F140" s="15"/>
      <c r="G140" s="16"/>
      <c r="H140" s="17"/>
      <c r="I140" s="16"/>
      <c r="J140" s="16"/>
      <c r="K140" s="18"/>
      <c r="L140" s="19"/>
      <c r="M140" s="19"/>
      <c r="N140" s="19"/>
      <c r="O140" s="16"/>
      <c r="P140" s="16"/>
      <c r="Q140" s="20" t="e">
        <f>VLOOKUP(O140, '[1]لیست محصولات شهریور ۱۴۰۳'!B:C,2,0)</f>
        <v>#N/A</v>
      </c>
      <c r="R140" s="16"/>
      <c r="S140" s="19" t="e">
        <f>VLOOKUP(O140, '[1]لیست محصولات شهریور ۱۴۰۳'!B:F,5,0)</f>
        <v>#N/A</v>
      </c>
      <c r="T140" s="21" t="e">
        <f>VLOOKUP(O140, '[1]لیست محصولات شهریور ۱۴۰۳'!B:G,6,0)</f>
        <v>#N/A</v>
      </c>
      <c r="U140" s="22"/>
      <c r="V140" s="23">
        <f t="shared" si="14"/>
        <v>0</v>
      </c>
      <c r="W140" s="19">
        <f t="shared" si="8"/>
        <v>0</v>
      </c>
      <c r="X140" s="21" t="e">
        <f t="shared" si="9"/>
        <v>#N/A</v>
      </c>
      <c r="Y140" s="24"/>
      <c r="Z140" s="21" t="e">
        <f t="shared" si="10"/>
        <v>#N/A</v>
      </c>
      <c r="AA140" s="25"/>
      <c r="AB140" s="20"/>
      <c r="AC140" s="26"/>
      <c r="AD140" s="65"/>
      <c r="AE140" s="26"/>
      <c r="AF140" s="27"/>
      <c r="AG140" s="28"/>
      <c r="AH140" s="7" t="str">
        <f t="shared" si="15"/>
        <v xml:space="preserve">   -   </v>
      </c>
    </row>
    <row r="141" spans="1:34" ht="28.05" customHeight="1">
      <c r="A141" s="14"/>
      <c r="B141" s="14"/>
      <c r="C141" s="14"/>
      <c r="D141" s="14"/>
      <c r="E141" s="14"/>
      <c r="F141" s="15"/>
      <c r="G141" s="16"/>
      <c r="H141" s="17"/>
      <c r="I141" s="16"/>
      <c r="J141" s="16"/>
      <c r="K141" s="18"/>
      <c r="L141" s="19"/>
      <c r="M141" s="19"/>
      <c r="N141" s="19"/>
      <c r="O141" s="16"/>
      <c r="P141" s="16"/>
      <c r="Q141" s="20" t="e">
        <f>VLOOKUP(O141, '[1]لیست محصولات شهریور ۱۴۰۳'!B:C,2,0)</f>
        <v>#N/A</v>
      </c>
      <c r="R141" s="16"/>
      <c r="S141" s="19" t="e">
        <f>VLOOKUP(O141, '[1]لیست محصولات شهریور ۱۴۰۳'!B:F,5,0)</f>
        <v>#N/A</v>
      </c>
      <c r="T141" s="21" t="e">
        <f>VLOOKUP(O141, '[1]لیست محصولات شهریور ۱۴۰۳'!B:G,6,0)</f>
        <v>#N/A</v>
      </c>
      <c r="U141" s="22"/>
      <c r="V141" s="23">
        <f t="shared" si="14"/>
        <v>0</v>
      </c>
      <c r="W141" s="19">
        <f t="shared" si="8"/>
        <v>0</v>
      </c>
      <c r="X141" s="21" t="e">
        <f t="shared" si="9"/>
        <v>#N/A</v>
      </c>
      <c r="Y141" s="24"/>
      <c r="Z141" s="21" t="e">
        <f t="shared" si="10"/>
        <v>#N/A</v>
      </c>
      <c r="AA141" s="25"/>
      <c r="AB141" s="20"/>
      <c r="AC141" s="26"/>
      <c r="AD141" s="65"/>
      <c r="AE141" s="26"/>
      <c r="AF141" s="27"/>
      <c r="AG141" s="28"/>
      <c r="AH141" s="7" t="str">
        <f t="shared" si="15"/>
        <v xml:space="preserve">   -   </v>
      </c>
    </row>
    <row r="142" spans="1:34" ht="28.05" customHeight="1">
      <c r="A142" s="14"/>
      <c r="B142" s="14"/>
      <c r="C142" s="14"/>
      <c r="D142" s="14"/>
      <c r="E142" s="14"/>
      <c r="F142" s="15"/>
      <c r="G142" s="16"/>
      <c r="H142" s="17"/>
      <c r="I142" s="16"/>
      <c r="J142" s="16"/>
      <c r="K142" s="18"/>
      <c r="L142" s="19"/>
      <c r="M142" s="19"/>
      <c r="N142" s="19"/>
      <c r="O142" s="16"/>
      <c r="P142" s="16"/>
      <c r="Q142" s="20" t="e">
        <f>VLOOKUP(O142, '[1]لیست محصولات شهریور ۱۴۰۳'!B:C,2,0)</f>
        <v>#N/A</v>
      </c>
      <c r="R142" s="16"/>
      <c r="S142" s="19" t="e">
        <f>VLOOKUP(O142, '[1]لیست محصولات شهریور ۱۴۰۳'!B:F,5,0)</f>
        <v>#N/A</v>
      </c>
      <c r="T142" s="21" t="e">
        <f>VLOOKUP(O142, '[1]لیست محصولات شهریور ۱۴۰۳'!B:G,6,0)</f>
        <v>#N/A</v>
      </c>
      <c r="U142" s="22"/>
      <c r="V142" s="23">
        <f t="shared" si="14"/>
        <v>0</v>
      </c>
      <c r="W142" s="19">
        <f t="shared" si="8"/>
        <v>0</v>
      </c>
      <c r="X142" s="21" t="e">
        <f t="shared" si="9"/>
        <v>#N/A</v>
      </c>
      <c r="Y142" s="24"/>
      <c r="Z142" s="21" t="e">
        <f t="shared" si="10"/>
        <v>#N/A</v>
      </c>
      <c r="AA142" s="25"/>
      <c r="AB142" s="20"/>
      <c r="AC142" s="26"/>
      <c r="AD142" s="65"/>
      <c r="AE142" s="26"/>
      <c r="AF142" s="27"/>
      <c r="AG142" s="28"/>
      <c r="AH142" s="7" t="str">
        <f t="shared" si="15"/>
        <v xml:space="preserve">   -   </v>
      </c>
    </row>
    <row r="143" spans="1:34" ht="28.05" customHeight="1">
      <c r="A143" s="14"/>
      <c r="B143" s="14"/>
      <c r="C143" s="14"/>
      <c r="D143" s="14"/>
      <c r="E143" s="14"/>
      <c r="F143" s="15"/>
      <c r="G143" s="16"/>
      <c r="H143" s="17"/>
      <c r="I143" s="16"/>
      <c r="J143" s="16"/>
      <c r="K143" s="18"/>
      <c r="L143" s="19"/>
      <c r="M143" s="19"/>
      <c r="N143" s="19"/>
      <c r="O143" s="16"/>
      <c r="P143" s="16"/>
      <c r="Q143" s="20" t="e">
        <f>VLOOKUP(O143, '[1]لیست محصولات شهریور ۱۴۰۳'!B:C,2,0)</f>
        <v>#N/A</v>
      </c>
      <c r="R143" s="16"/>
      <c r="S143" s="19" t="e">
        <f>VLOOKUP(O143, '[1]لیست محصولات شهریور ۱۴۰۳'!B:F,5,0)</f>
        <v>#N/A</v>
      </c>
      <c r="T143" s="21" t="e">
        <f>VLOOKUP(O143, '[1]لیست محصولات شهریور ۱۴۰۳'!B:G,6,0)</f>
        <v>#N/A</v>
      </c>
      <c r="U143" s="22"/>
      <c r="V143" s="23">
        <f t="shared" si="14"/>
        <v>0</v>
      </c>
      <c r="W143" s="19">
        <f t="shared" si="8"/>
        <v>0</v>
      </c>
      <c r="X143" s="21" t="e">
        <f t="shared" si="9"/>
        <v>#N/A</v>
      </c>
      <c r="Y143" s="24"/>
      <c r="Z143" s="21" t="e">
        <f t="shared" si="10"/>
        <v>#N/A</v>
      </c>
      <c r="AA143" s="25"/>
      <c r="AB143" s="20"/>
      <c r="AC143" s="26"/>
      <c r="AD143" s="65"/>
      <c r="AE143" s="26"/>
      <c r="AF143" s="27"/>
      <c r="AG143" s="28"/>
      <c r="AH143" s="7" t="str">
        <f t="shared" si="15"/>
        <v xml:space="preserve">   -   </v>
      </c>
    </row>
    <row r="144" spans="1:34" ht="28.05" customHeight="1">
      <c r="A144" s="14"/>
      <c r="B144" s="14"/>
      <c r="C144" s="14"/>
      <c r="D144" s="14"/>
      <c r="E144" s="14"/>
      <c r="F144" s="15"/>
      <c r="G144" s="16"/>
      <c r="H144" s="17"/>
      <c r="I144" s="16"/>
      <c r="J144" s="16"/>
      <c r="K144" s="18"/>
      <c r="L144" s="19"/>
      <c r="M144" s="19"/>
      <c r="N144" s="19"/>
      <c r="O144" s="16"/>
      <c r="P144" s="16"/>
      <c r="Q144" s="20" t="e">
        <f>VLOOKUP(O144, '[1]لیست محصولات شهریور ۱۴۰۳'!B:C,2,0)</f>
        <v>#N/A</v>
      </c>
      <c r="R144" s="16"/>
      <c r="S144" s="19" t="e">
        <f>VLOOKUP(O144, '[1]لیست محصولات شهریور ۱۴۰۳'!B:F,5,0)</f>
        <v>#N/A</v>
      </c>
      <c r="T144" s="21" t="e">
        <f>VLOOKUP(O144, '[1]لیست محصولات شهریور ۱۴۰۳'!B:G,6,0)</f>
        <v>#N/A</v>
      </c>
      <c r="U144" s="22"/>
      <c r="V144" s="23">
        <f t="shared" si="14"/>
        <v>0</v>
      </c>
      <c r="W144" s="19">
        <f t="shared" si="8"/>
        <v>0</v>
      </c>
      <c r="X144" s="21" t="e">
        <f t="shared" si="9"/>
        <v>#N/A</v>
      </c>
      <c r="Y144" s="24"/>
      <c r="Z144" s="21" t="e">
        <f t="shared" si="10"/>
        <v>#N/A</v>
      </c>
      <c r="AA144" s="25"/>
      <c r="AB144" s="20"/>
      <c r="AC144" s="26"/>
      <c r="AD144" s="65"/>
      <c r="AE144" s="26"/>
      <c r="AF144" s="27"/>
      <c r="AG144" s="28"/>
      <c r="AH144" s="7" t="str">
        <f t="shared" si="15"/>
        <v xml:space="preserve">   -   </v>
      </c>
    </row>
    <row r="145" spans="1:34" ht="28.05" customHeight="1">
      <c r="A145" s="14"/>
      <c r="B145" s="14"/>
      <c r="C145" s="14"/>
      <c r="D145" s="14"/>
      <c r="E145" s="14"/>
      <c r="F145" s="15"/>
      <c r="G145" s="16"/>
      <c r="H145" s="17"/>
      <c r="I145" s="16"/>
      <c r="J145" s="16"/>
      <c r="K145" s="18"/>
      <c r="L145" s="19"/>
      <c r="M145" s="19"/>
      <c r="N145" s="19"/>
      <c r="O145" s="16"/>
      <c r="P145" s="16"/>
      <c r="Q145" s="20" t="e">
        <f>VLOOKUP(O145, '[1]لیست محصولات شهریور ۱۴۰۳'!B:C,2,0)</f>
        <v>#N/A</v>
      </c>
      <c r="R145" s="16"/>
      <c r="S145" s="19" t="e">
        <f>VLOOKUP(O145, '[1]لیست محصولات شهریور ۱۴۰۳'!B:F,5,0)</f>
        <v>#N/A</v>
      </c>
      <c r="T145" s="21" t="e">
        <f>VLOOKUP(O145, '[1]لیست محصولات شهریور ۱۴۰۳'!B:G,6,0)</f>
        <v>#N/A</v>
      </c>
      <c r="U145" s="22"/>
      <c r="V145" s="23">
        <f t="shared" si="14"/>
        <v>0</v>
      </c>
      <c r="W145" s="19">
        <f t="shared" si="8"/>
        <v>0</v>
      </c>
      <c r="X145" s="21" t="e">
        <f t="shared" si="9"/>
        <v>#N/A</v>
      </c>
      <c r="Y145" s="24"/>
      <c r="Z145" s="21" t="e">
        <f t="shared" si="10"/>
        <v>#N/A</v>
      </c>
      <c r="AA145" s="25"/>
      <c r="AB145" s="20"/>
      <c r="AC145" s="26"/>
      <c r="AD145" s="65"/>
      <c r="AE145" s="26"/>
      <c r="AF145" s="27"/>
      <c r="AG145" s="28"/>
      <c r="AH145" s="7" t="str">
        <f t="shared" si="15"/>
        <v xml:space="preserve">   -   </v>
      </c>
    </row>
    <row r="146" spans="1:34" ht="28.05" customHeight="1">
      <c r="A146" s="14"/>
      <c r="B146" s="14"/>
      <c r="C146" s="14"/>
      <c r="D146" s="14"/>
      <c r="E146" s="14"/>
      <c r="F146" s="15"/>
      <c r="G146" s="16"/>
      <c r="H146" s="17"/>
      <c r="I146" s="16"/>
      <c r="J146" s="16"/>
      <c r="K146" s="18"/>
      <c r="L146" s="19"/>
      <c r="M146" s="19"/>
      <c r="N146" s="19"/>
      <c r="O146" s="16"/>
      <c r="P146" s="16"/>
      <c r="Q146" s="20" t="e">
        <f>VLOOKUP(O146, '[1]لیست محصولات شهریور ۱۴۰۳'!B:C,2,0)</f>
        <v>#N/A</v>
      </c>
      <c r="R146" s="16"/>
      <c r="S146" s="19" t="e">
        <f>VLOOKUP(O146, '[1]لیست محصولات شهریور ۱۴۰۳'!B:F,5,0)</f>
        <v>#N/A</v>
      </c>
      <c r="T146" s="21" t="e">
        <f>VLOOKUP(O146, '[1]لیست محصولات شهریور ۱۴۰۳'!B:G,6,0)</f>
        <v>#N/A</v>
      </c>
      <c r="U146" s="22"/>
      <c r="V146" s="23">
        <f t="shared" si="14"/>
        <v>0</v>
      </c>
      <c r="W146" s="19">
        <f t="shared" si="8"/>
        <v>0</v>
      </c>
      <c r="X146" s="21" t="e">
        <f t="shared" si="9"/>
        <v>#N/A</v>
      </c>
      <c r="Y146" s="24"/>
      <c r="Z146" s="21" t="e">
        <f t="shared" si="10"/>
        <v>#N/A</v>
      </c>
      <c r="AA146" s="25"/>
      <c r="AB146" s="20"/>
      <c r="AC146" s="26"/>
      <c r="AD146" s="65"/>
      <c r="AE146" s="26"/>
      <c r="AF146" s="27"/>
      <c r="AG146" s="28"/>
      <c r="AH146" s="7" t="str">
        <f t="shared" si="15"/>
        <v xml:space="preserve">   -   </v>
      </c>
    </row>
    <row r="147" spans="1:34" ht="28.05" customHeight="1">
      <c r="A147" s="14"/>
      <c r="B147" s="14"/>
      <c r="C147" s="14"/>
      <c r="D147" s="14"/>
      <c r="E147" s="14"/>
      <c r="F147" s="15"/>
      <c r="G147" s="16"/>
      <c r="H147" s="17"/>
      <c r="I147" s="16"/>
      <c r="J147" s="16"/>
      <c r="K147" s="18"/>
      <c r="L147" s="19"/>
      <c r="M147" s="19"/>
      <c r="N147" s="19"/>
      <c r="O147" s="16"/>
      <c r="P147" s="16"/>
      <c r="Q147" s="20" t="e">
        <f>VLOOKUP(O147, '[1]لیست محصولات شهریور ۱۴۰۳'!B:C,2,0)</f>
        <v>#N/A</v>
      </c>
      <c r="R147" s="16"/>
      <c r="S147" s="19" t="e">
        <f>VLOOKUP(O147, '[1]لیست محصولات شهریور ۱۴۰۳'!B:F,5,0)</f>
        <v>#N/A</v>
      </c>
      <c r="T147" s="21" t="e">
        <f>VLOOKUP(O147, '[1]لیست محصولات شهریور ۱۴۰۳'!B:G,6,0)</f>
        <v>#N/A</v>
      </c>
      <c r="U147" s="22"/>
      <c r="V147" s="23">
        <f t="shared" si="14"/>
        <v>0</v>
      </c>
      <c r="W147" s="19">
        <f t="shared" si="8"/>
        <v>0</v>
      </c>
      <c r="X147" s="21" t="e">
        <f t="shared" si="9"/>
        <v>#N/A</v>
      </c>
      <c r="Y147" s="24"/>
      <c r="Z147" s="21" t="e">
        <f t="shared" si="10"/>
        <v>#N/A</v>
      </c>
      <c r="AA147" s="25"/>
      <c r="AB147" s="20"/>
      <c r="AC147" s="26"/>
      <c r="AD147" s="65"/>
      <c r="AE147" s="26"/>
      <c r="AF147" s="27"/>
      <c r="AG147" s="28"/>
      <c r="AH147" s="7" t="str">
        <f t="shared" si="15"/>
        <v xml:space="preserve">   -   </v>
      </c>
    </row>
    <row r="148" spans="1:34" ht="28.05" customHeight="1">
      <c r="A148" s="14"/>
      <c r="B148" s="14"/>
      <c r="C148" s="14"/>
      <c r="D148" s="14"/>
      <c r="E148" s="14"/>
      <c r="F148" s="15"/>
      <c r="G148" s="16"/>
      <c r="H148" s="17"/>
      <c r="I148" s="16"/>
      <c r="J148" s="16"/>
      <c r="K148" s="18"/>
      <c r="L148" s="19"/>
      <c r="M148" s="19"/>
      <c r="N148" s="19"/>
      <c r="O148" s="16"/>
      <c r="P148" s="16"/>
      <c r="Q148" s="20" t="e">
        <f>VLOOKUP(O148, '[1]لیست محصولات شهریور ۱۴۰۳'!B:C,2,0)</f>
        <v>#N/A</v>
      </c>
      <c r="R148" s="16"/>
      <c r="S148" s="19" t="e">
        <f>VLOOKUP(O148, '[1]لیست محصولات شهریور ۱۴۰۳'!B:F,5,0)</f>
        <v>#N/A</v>
      </c>
      <c r="T148" s="21" t="e">
        <f>VLOOKUP(O148, '[1]لیست محصولات شهریور ۱۴۰۳'!B:G,6,0)</f>
        <v>#N/A</v>
      </c>
      <c r="U148" s="22"/>
      <c r="V148" s="23">
        <f t="shared" si="14"/>
        <v>0</v>
      </c>
      <c r="W148" s="19">
        <f t="shared" si="8"/>
        <v>0</v>
      </c>
      <c r="X148" s="21" t="e">
        <f t="shared" si="9"/>
        <v>#N/A</v>
      </c>
      <c r="Y148" s="24"/>
      <c r="Z148" s="21" t="e">
        <f t="shared" si="10"/>
        <v>#N/A</v>
      </c>
      <c r="AA148" s="25"/>
      <c r="AB148" s="20"/>
      <c r="AC148" s="26"/>
      <c r="AD148" s="65"/>
      <c r="AE148" s="26"/>
      <c r="AF148" s="27"/>
      <c r="AG148" s="28"/>
      <c r="AH148" s="7" t="str">
        <f t="shared" si="15"/>
        <v xml:space="preserve">   -   </v>
      </c>
    </row>
    <row r="149" spans="1:34" ht="28.05" customHeight="1">
      <c r="A149" s="14"/>
      <c r="B149" s="14"/>
      <c r="C149" s="14"/>
      <c r="D149" s="14"/>
      <c r="E149" s="14"/>
      <c r="F149" s="15"/>
      <c r="G149" s="16"/>
      <c r="H149" s="17"/>
      <c r="I149" s="16"/>
      <c r="J149" s="16"/>
      <c r="K149" s="18"/>
      <c r="L149" s="19"/>
      <c r="M149" s="19"/>
      <c r="N149" s="19"/>
      <c r="O149" s="16"/>
      <c r="P149" s="16"/>
      <c r="Q149" s="20" t="e">
        <f>VLOOKUP(O149, '[1]لیست محصولات شهریور ۱۴۰۳'!B:C,2,0)</f>
        <v>#N/A</v>
      </c>
      <c r="R149" s="16"/>
      <c r="S149" s="19" t="e">
        <f>VLOOKUP(O149, '[1]لیست محصولات شهریور ۱۴۰۳'!B:F,5,0)</f>
        <v>#N/A</v>
      </c>
      <c r="T149" s="21" t="e">
        <f>VLOOKUP(O149, '[1]لیست محصولات شهریور ۱۴۰۳'!B:G,6,0)</f>
        <v>#N/A</v>
      </c>
      <c r="U149" s="22"/>
      <c r="V149" s="23">
        <f t="shared" si="14"/>
        <v>0</v>
      </c>
      <c r="W149" s="19">
        <f t="shared" si="8"/>
        <v>0</v>
      </c>
      <c r="X149" s="21" t="e">
        <f t="shared" si="9"/>
        <v>#N/A</v>
      </c>
      <c r="Y149" s="24"/>
      <c r="Z149" s="21" t="e">
        <f t="shared" si="10"/>
        <v>#N/A</v>
      </c>
      <c r="AA149" s="25"/>
      <c r="AB149" s="20"/>
      <c r="AC149" s="26"/>
      <c r="AD149" s="65"/>
      <c r="AE149" s="26"/>
      <c r="AF149" s="27"/>
      <c r="AG149" s="28"/>
      <c r="AH149" s="7" t="str">
        <f t="shared" si="15"/>
        <v xml:space="preserve">   -   </v>
      </c>
    </row>
    <row r="150" spans="1:34" ht="28.05" customHeight="1">
      <c r="A150" s="14"/>
      <c r="B150" s="14"/>
      <c r="C150" s="14"/>
      <c r="D150" s="14"/>
      <c r="E150" s="14"/>
      <c r="F150" s="15"/>
      <c r="G150" s="16"/>
      <c r="H150" s="17"/>
      <c r="I150" s="16"/>
      <c r="J150" s="16"/>
      <c r="K150" s="18"/>
      <c r="L150" s="19"/>
      <c r="M150" s="19"/>
      <c r="N150" s="19"/>
      <c r="O150" s="16"/>
      <c r="P150" s="16"/>
      <c r="Q150" s="20" t="e">
        <f>VLOOKUP(O150, '[1]لیست محصولات شهریور ۱۴۰۳'!B:C,2,0)</f>
        <v>#N/A</v>
      </c>
      <c r="R150" s="16"/>
      <c r="S150" s="19" t="e">
        <f>VLOOKUP(O150, '[1]لیست محصولات شهریور ۱۴۰۳'!B:F,5,0)</f>
        <v>#N/A</v>
      </c>
      <c r="T150" s="21" t="e">
        <f>VLOOKUP(O150, '[1]لیست محصولات شهریور ۱۴۰۳'!B:G,6,0)</f>
        <v>#N/A</v>
      </c>
      <c r="U150" s="22"/>
      <c r="V150" s="23">
        <f t="shared" si="14"/>
        <v>0</v>
      </c>
      <c r="W150" s="19">
        <f t="shared" si="8"/>
        <v>0</v>
      </c>
      <c r="X150" s="21" t="e">
        <f t="shared" si="9"/>
        <v>#N/A</v>
      </c>
      <c r="Y150" s="24"/>
      <c r="Z150" s="21" t="e">
        <f t="shared" si="10"/>
        <v>#N/A</v>
      </c>
      <c r="AA150" s="25"/>
      <c r="AB150" s="20"/>
      <c r="AC150" s="26"/>
      <c r="AD150" s="65"/>
      <c r="AE150" s="26"/>
      <c r="AF150" s="27"/>
      <c r="AG150" s="28"/>
      <c r="AH150" s="7" t="str">
        <f t="shared" si="15"/>
        <v xml:space="preserve">   -   </v>
      </c>
    </row>
    <row r="151" spans="1:34" ht="28.05" customHeight="1">
      <c r="A151" s="14"/>
      <c r="B151" s="14"/>
      <c r="C151" s="14"/>
      <c r="D151" s="14"/>
      <c r="E151" s="14"/>
      <c r="F151" s="15"/>
      <c r="G151" s="16"/>
      <c r="H151" s="17"/>
      <c r="I151" s="16"/>
      <c r="J151" s="16"/>
      <c r="K151" s="18"/>
      <c r="L151" s="19"/>
      <c r="M151" s="19"/>
      <c r="N151" s="19"/>
      <c r="O151" s="16"/>
      <c r="P151" s="16"/>
      <c r="Q151" s="20" t="e">
        <f>VLOOKUP(O151, '[1]لیست محصولات شهریور ۱۴۰۳'!B:C,2,0)</f>
        <v>#N/A</v>
      </c>
      <c r="R151" s="16"/>
      <c r="S151" s="19" t="e">
        <f>VLOOKUP(O151, '[1]لیست محصولات شهریور ۱۴۰۳'!B:F,5,0)</f>
        <v>#N/A</v>
      </c>
      <c r="T151" s="21" t="e">
        <f>VLOOKUP(O151, '[1]لیست محصولات شهریور ۱۴۰۳'!B:G,6,0)</f>
        <v>#N/A</v>
      </c>
      <c r="U151" s="22"/>
      <c r="V151" s="23">
        <f t="shared" si="14"/>
        <v>0</v>
      </c>
      <c r="W151" s="19">
        <f t="shared" si="8"/>
        <v>0</v>
      </c>
      <c r="X151" s="21" t="e">
        <f t="shared" si="9"/>
        <v>#N/A</v>
      </c>
      <c r="Y151" s="24"/>
      <c r="Z151" s="21" t="e">
        <f t="shared" si="10"/>
        <v>#N/A</v>
      </c>
      <c r="AA151" s="25"/>
      <c r="AB151" s="20"/>
      <c r="AC151" s="26"/>
      <c r="AD151" s="65"/>
      <c r="AE151" s="26"/>
      <c r="AF151" s="27"/>
      <c r="AG151" s="28"/>
      <c r="AH151" s="7" t="str">
        <f t="shared" si="15"/>
        <v xml:space="preserve">   -   </v>
      </c>
    </row>
    <row r="152" spans="1:34" ht="28.05" customHeight="1">
      <c r="A152" s="14"/>
      <c r="B152" s="14"/>
      <c r="C152" s="14"/>
      <c r="D152" s="14"/>
      <c r="E152" s="14"/>
      <c r="F152" s="15"/>
      <c r="G152" s="16"/>
      <c r="H152" s="17"/>
      <c r="I152" s="16"/>
      <c r="J152" s="16"/>
      <c r="K152" s="18"/>
      <c r="L152" s="19"/>
      <c r="M152" s="19"/>
      <c r="N152" s="19"/>
      <c r="O152" s="16"/>
      <c r="P152" s="16"/>
      <c r="Q152" s="20" t="e">
        <f>VLOOKUP(O152, '[1]لیست محصولات شهریور ۱۴۰۳'!B:C,2,0)</f>
        <v>#N/A</v>
      </c>
      <c r="R152" s="16"/>
      <c r="S152" s="19" t="e">
        <f>VLOOKUP(O152, '[1]لیست محصولات شهریور ۱۴۰۳'!B:F,5,0)</f>
        <v>#N/A</v>
      </c>
      <c r="T152" s="21" t="e">
        <f>VLOOKUP(O152, '[1]لیست محصولات شهریور ۱۴۰۳'!B:G,6,0)</f>
        <v>#N/A</v>
      </c>
      <c r="U152" s="22"/>
      <c r="V152" s="23">
        <f t="shared" si="14"/>
        <v>0</v>
      </c>
      <c r="W152" s="19">
        <f t="shared" si="8"/>
        <v>0</v>
      </c>
      <c r="X152" s="21" t="e">
        <f t="shared" si="9"/>
        <v>#N/A</v>
      </c>
      <c r="Y152" s="24"/>
      <c r="Z152" s="21" t="e">
        <f t="shared" si="10"/>
        <v>#N/A</v>
      </c>
      <c r="AA152" s="25"/>
      <c r="AB152" s="20"/>
      <c r="AC152" s="26"/>
      <c r="AD152" s="65"/>
      <c r="AE152" s="26"/>
      <c r="AF152" s="27"/>
      <c r="AG152" s="28"/>
      <c r="AH152" s="7" t="str">
        <f t="shared" si="15"/>
        <v xml:space="preserve">   -   </v>
      </c>
    </row>
    <row r="153" spans="1:34" ht="28.05" customHeight="1">
      <c r="A153" s="14"/>
      <c r="B153" s="14"/>
      <c r="C153" s="14"/>
      <c r="D153" s="14"/>
      <c r="E153" s="14"/>
      <c r="F153" s="15"/>
      <c r="G153" s="16"/>
      <c r="H153" s="17"/>
      <c r="I153" s="16"/>
      <c r="J153" s="16"/>
      <c r="K153" s="18"/>
      <c r="L153" s="19"/>
      <c r="M153" s="19"/>
      <c r="N153" s="19"/>
      <c r="O153" s="16"/>
      <c r="P153" s="16"/>
      <c r="Q153" s="20" t="e">
        <f>VLOOKUP(O153, '[1]لیست محصولات شهریور ۱۴۰۳'!B:C,2,0)</f>
        <v>#N/A</v>
      </c>
      <c r="R153" s="16"/>
      <c r="S153" s="19" t="e">
        <f>VLOOKUP(O153, '[1]لیست محصولات شهریور ۱۴۰۳'!B:F,5,0)</f>
        <v>#N/A</v>
      </c>
      <c r="T153" s="21" t="e">
        <f>VLOOKUP(O153, '[1]لیست محصولات شهریور ۱۴۰۳'!B:G,6,0)</f>
        <v>#N/A</v>
      </c>
      <c r="U153" s="22"/>
      <c r="V153" s="23">
        <f t="shared" si="14"/>
        <v>0</v>
      </c>
      <c r="W153" s="19">
        <f t="shared" si="8"/>
        <v>0</v>
      </c>
      <c r="X153" s="21" t="e">
        <f t="shared" si="9"/>
        <v>#N/A</v>
      </c>
      <c r="Y153" s="24"/>
      <c r="Z153" s="21" t="e">
        <f t="shared" si="10"/>
        <v>#N/A</v>
      </c>
      <c r="AA153" s="25"/>
      <c r="AB153" s="20"/>
      <c r="AC153" s="26"/>
      <c r="AD153" s="65"/>
      <c r="AE153" s="26"/>
      <c r="AF153" s="27"/>
      <c r="AG153" s="28"/>
      <c r="AH153" s="7" t="str">
        <f t="shared" si="15"/>
        <v xml:space="preserve">   -   </v>
      </c>
    </row>
    <row r="154" spans="1:34" ht="28.05" customHeight="1">
      <c r="A154" s="14"/>
      <c r="B154" s="14"/>
      <c r="C154" s="14"/>
      <c r="D154" s="14"/>
      <c r="E154" s="14"/>
      <c r="F154" s="15"/>
      <c r="G154" s="16"/>
      <c r="H154" s="17"/>
      <c r="I154" s="16"/>
      <c r="J154" s="16"/>
      <c r="K154" s="18"/>
      <c r="L154" s="19"/>
      <c r="M154" s="19"/>
      <c r="N154" s="19"/>
      <c r="O154" s="16"/>
      <c r="P154" s="16"/>
      <c r="Q154" s="20" t="e">
        <f>VLOOKUP(O154, '[1]لیست محصولات شهریور ۱۴۰۳'!B:C,2,0)</f>
        <v>#N/A</v>
      </c>
      <c r="R154" s="16"/>
      <c r="S154" s="19" t="e">
        <f>VLOOKUP(O154, '[1]لیست محصولات شهریور ۱۴۰۳'!B:F,5,0)</f>
        <v>#N/A</v>
      </c>
      <c r="T154" s="21" t="e">
        <f>VLOOKUP(O154, '[1]لیست محصولات شهریور ۱۴۰۳'!B:G,6,0)</f>
        <v>#N/A</v>
      </c>
      <c r="U154" s="22"/>
      <c r="V154" s="23">
        <f t="shared" si="14"/>
        <v>0</v>
      </c>
      <c r="W154" s="19">
        <f t="shared" si="8"/>
        <v>0</v>
      </c>
      <c r="X154" s="21" t="e">
        <f t="shared" si="9"/>
        <v>#N/A</v>
      </c>
      <c r="Y154" s="24"/>
      <c r="Z154" s="21" t="e">
        <f t="shared" si="10"/>
        <v>#N/A</v>
      </c>
      <c r="AA154" s="25"/>
      <c r="AB154" s="20"/>
      <c r="AC154" s="26"/>
      <c r="AD154" s="65"/>
      <c r="AE154" s="26"/>
      <c r="AF154" s="27"/>
      <c r="AG154" s="28"/>
      <c r="AH154" s="7" t="str">
        <f t="shared" si="15"/>
        <v xml:space="preserve">   -   </v>
      </c>
    </row>
    <row r="155" spans="1:34" ht="28.05" customHeight="1">
      <c r="A155" s="14"/>
      <c r="B155" s="14"/>
      <c r="C155" s="14"/>
      <c r="D155" s="14"/>
      <c r="E155" s="14"/>
      <c r="F155" s="15"/>
      <c r="G155" s="16"/>
      <c r="H155" s="17"/>
      <c r="I155" s="16"/>
      <c r="J155" s="16"/>
      <c r="K155" s="18"/>
      <c r="L155" s="19"/>
      <c r="M155" s="19"/>
      <c r="N155" s="19"/>
      <c r="O155" s="16"/>
      <c r="P155" s="16"/>
      <c r="Q155" s="20" t="e">
        <f>VLOOKUP(O155, '[1]لیست محصولات شهریور ۱۴۰۳'!B:C,2,0)</f>
        <v>#N/A</v>
      </c>
      <c r="R155" s="16"/>
      <c r="S155" s="19" t="e">
        <f>VLOOKUP(O155, '[1]لیست محصولات شهریور ۱۴۰۳'!B:F,5,0)</f>
        <v>#N/A</v>
      </c>
      <c r="T155" s="21" t="e">
        <f>VLOOKUP(O155, '[1]لیست محصولات شهریور ۱۴۰۳'!B:G,6,0)</f>
        <v>#N/A</v>
      </c>
      <c r="U155" s="22"/>
      <c r="V155" s="23">
        <f t="shared" si="14"/>
        <v>0</v>
      </c>
      <c r="W155" s="19">
        <f t="shared" si="8"/>
        <v>0</v>
      </c>
      <c r="X155" s="21" t="e">
        <f t="shared" si="9"/>
        <v>#N/A</v>
      </c>
      <c r="Y155" s="24"/>
      <c r="Z155" s="21" t="e">
        <f t="shared" si="10"/>
        <v>#N/A</v>
      </c>
      <c r="AA155" s="25"/>
      <c r="AB155" s="20"/>
      <c r="AC155" s="26"/>
      <c r="AD155" s="65"/>
      <c r="AE155" s="26"/>
      <c r="AF155" s="27"/>
      <c r="AG155" s="28"/>
      <c r="AH155" s="7" t="str">
        <f t="shared" si="15"/>
        <v xml:space="preserve">   -   </v>
      </c>
    </row>
    <row r="156" spans="1:34" ht="28.05" customHeight="1">
      <c r="A156" s="14"/>
      <c r="B156" s="14"/>
      <c r="C156" s="14"/>
      <c r="D156" s="14"/>
      <c r="E156" s="14"/>
      <c r="F156" s="15"/>
      <c r="G156" s="16"/>
      <c r="H156" s="17"/>
      <c r="I156" s="16"/>
      <c r="J156" s="16"/>
      <c r="K156" s="18"/>
      <c r="L156" s="19"/>
      <c r="M156" s="19"/>
      <c r="N156" s="19"/>
      <c r="O156" s="16"/>
      <c r="P156" s="16"/>
      <c r="Q156" s="20" t="e">
        <f>VLOOKUP(O156, '[1]لیست محصولات شهریور ۱۴۰۳'!B:C,2,0)</f>
        <v>#N/A</v>
      </c>
      <c r="R156" s="16"/>
      <c r="S156" s="19" t="e">
        <f>VLOOKUP(O156, '[1]لیست محصولات شهریور ۱۴۰۳'!B:F,5,0)</f>
        <v>#N/A</v>
      </c>
      <c r="T156" s="21" t="e">
        <f>VLOOKUP(O156, '[1]لیست محصولات شهریور ۱۴۰۳'!B:G,6,0)</f>
        <v>#N/A</v>
      </c>
      <c r="U156" s="22"/>
      <c r="V156" s="23">
        <f t="shared" si="14"/>
        <v>0</v>
      </c>
      <c r="W156" s="19">
        <f t="shared" si="8"/>
        <v>0</v>
      </c>
      <c r="X156" s="21" t="e">
        <f t="shared" si="9"/>
        <v>#N/A</v>
      </c>
      <c r="Y156" s="24"/>
      <c r="Z156" s="21" t="e">
        <f t="shared" si="10"/>
        <v>#N/A</v>
      </c>
      <c r="AA156" s="25"/>
      <c r="AB156" s="20"/>
      <c r="AC156" s="26"/>
      <c r="AD156" s="65"/>
      <c r="AE156" s="26"/>
      <c r="AF156" s="27"/>
      <c r="AG156" s="28"/>
      <c r="AH156" s="7" t="str">
        <f t="shared" si="15"/>
        <v xml:space="preserve">   -   </v>
      </c>
    </row>
    <row r="157" spans="1:34" ht="28.05" customHeight="1">
      <c r="A157" s="14"/>
      <c r="B157" s="14"/>
      <c r="C157" s="14"/>
      <c r="D157" s="14"/>
      <c r="E157" s="14"/>
      <c r="F157" s="15"/>
      <c r="G157" s="16"/>
      <c r="H157" s="17"/>
      <c r="I157" s="16"/>
      <c r="J157" s="16"/>
      <c r="K157" s="18"/>
      <c r="L157" s="19"/>
      <c r="M157" s="19"/>
      <c r="N157" s="19"/>
      <c r="O157" s="16"/>
      <c r="P157" s="16"/>
      <c r="Q157" s="20" t="e">
        <f>VLOOKUP(O157, '[1]لیست محصولات شهریور ۱۴۰۳'!B:C,2,0)</f>
        <v>#N/A</v>
      </c>
      <c r="R157" s="16"/>
      <c r="S157" s="19" t="e">
        <f>VLOOKUP(O157, '[1]لیست محصولات شهریور ۱۴۰۳'!B:F,5,0)</f>
        <v>#N/A</v>
      </c>
      <c r="T157" s="21" t="e">
        <f>VLOOKUP(O157, '[1]لیست محصولات شهریور ۱۴۰۳'!B:G,6,0)</f>
        <v>#N/A</v>
      </c>
      <c r="U157" s="22"/>
      <c r="V157" s="23">
        <f t="shared" si="14"/>
        <v>0</v>
      </c>
      <c r="W157" s="19">
        <f t="shared" si="8"/>
        <v>0</v>
      </c>
      <c r="X157" s="21" t="e">
        <f t="shared" si="9"/>
        <v>#N/A</v>
      </c>
      <c r="Y157" s="24"/>
      <c r="Z157" s="21" t="e">
        <f t="shared" si="10"/>
        <v>#N/A</v>
      </c>
      <c r="AA157" s="25"/>
      <c r="AB157" s="20"/>
      <c r="AC157" s="26"/>
      <c r="AD157" s="65"/>
      <c r="AE157" s="26"/>
      <c r="AF157" s="27"/>
      <c r="AG157" s="28"/>
      <c r="AH157" s="7" t="str">
        <f t="shared" si="15"/>
        <v xml:space="preserve">   -   </v>
      </c>
    </row>
    <row r="158" spans="1:34" ht="28.05" customHeight="1">
      <c r="A158" s="14"/>
      <c r="B158" s="14"/>
      <c r="C158" s="14"/>
      <c r="D158" s="14"/>
      <c r="E158" s="14"/>
      <c r="F158" s="15"/>
      <c r="G158" s="16"/>
      <c r="H158" s="17"/>
      <c r="I158" s="16"/>
      <c r="J158" s="16"/>
      <c r="K158" s="18"/>
      <c r="L158" s="19"/>
      <c r="M158" s="19"/>
      <c r="N158" s="19"/>
      <c r="O158" s="16"/>
      <c r="P158" s="16"/>
      <c r="Q158" s="20" t="e">
        <f>VLOOKUP(O158, '[1]لیست محصولات شهریور ۱۴۰۳'!B:C,2,0)</f>
        <v>#N/A</v>
      </c>
      <c r="R158" s="16"/>
      <c r="S158" s="19" t="e">
        <f>VLOOKUP(O158, '[1]لیست محصولات شهریور ۱۴۰۳'!B:F,5,0)</f>
        <v>#N/A</v>
      </c>
      <c r="T158" s="21" t="e">
        <f>VLOOKUP(O158, '[1]لیست محصولات شهریور ۱۴۰۳'!B:G,6,0)</f>
        <v>#N/A</v>
      </c>
      <c r="U158" s="22"/>
      <c r="V158" s="23">
        <f t="shared" si="14"/>
        <v>0</v>
      </c>
      <c r="W158" s="19">
        <f t="shared" si="8"/>
        <v>0</v>
      </c>
      <c r="X158" s="21" t="e">
        <f t="shared" si="9"/>
        <v>#N/A</v>
      </c>
      <c r="Y158" s="24"/>
      <c r="Z158" s="21" t="e">
        <f t="shared" si="10"/>
        <v>#N/A</v>
      </c>
      <c r="AA158" s="25"/>
      <c r="AB158" s="20"/>
      <c r="AC158" s="26"/>
      <c r="AD158" s="65"/>
      <c r="AE158" s="26"/>
      <c r="AF158" s="27"/>
      <c r="AG158" s="28"/>
      <c r="AH158" s="7" t="str">
        <f t="shared" si="15"/>
        <v xml:space="preserve">   -   </v>
      </c>
    </row>
    <row r="159" spans="1:34" ht="28.05" customHeight="1">
      <c r="A159" s="14"/>
      <c r="B159" s="14"/>
      <c r="C159" s="14"/>
      <c r="D159" s="14"/>
      <c r="E159" s="14"/>
      <c r="F159" s="15"/>
      <c r="G159" s="16"/>
      <c r="H159" s="17"/>
      <c r="I159" s="16"/>
      <c r="J159" s="16"/>
      <c r="K159" s="18"/>
      <c r="L159" s="19"/>
      <c r="M159" s="19"/>
      <c r="N159" s="19"/>
      <c r="O159" s="16"/>
      <c r="P159" s="16"/>
      <c r="Q159" s="20" t="e">
        <f>VLOOKUP(O159, '[1]لیست محصولات شهریور ۱۴۰۳'!B:C,2,0)</f>
        <v>#N/A</v>
      </c>
      <c r="R159" s="16"/>
      <c r="S159" s="19" t="e">
        <f>VLOOKUP(O159, '[1]لیست محصولات شهریور ۱۴۰۳'!B:F,5,0)</f>
        <v>#N/A</v>
      </c>
      <c r="T159" s="21" t="e">
        <f>VLOOKUP(O159, '[1]لیست محصولات شهریور ۱۴۰۳'!B:G,6,0)</f>
        <v>#N/A</v>
      </c>
      <c r="U159" s="22"/>
      <c r="V159" s="23">
        <f t="shared" si="14"/>
        <v>0</v>
      </c>
      <c r="W159" s="19">
        <f t="shared" si="8"/>
        <v>0</v>
      </c>
      <c r="X159" s="21" t="e">
        <f t="shared" si="9"/>
        <v>#N/A</v>
      </c>
      <c r="Y159" s="24"/>
      <c r="Z159" s="21" t="e">
        <f t="shared" si="10"/>
        <v>#N/A</v>
      </c>
      <c r="AA159" s="25"/>
      <c r="AB159" s="20"/>
      <c r="AC159" s="26"/>
      <c r="AD159" s="65"/>
      <c r="AE159" s="26"/>
      <c r="AF159" s="27"/>
      <c r="AG159" s="28"/>
      <c r="AH159" s="7" t="str">
        <f t="shared" si="15"/>
        <v xml:space="preserve">   -   </v>
      </c>
    </row>
    <row r="160" spans="1:34" ht="28.05" customHeight="1">
      <c r="A160" s="14"/>
      <c r="B160" s="14"/>
      <c r="C160" s="14"/>
      <c r="D160" s="14"/>
      <c r="E160" s="14"/>
      <c r="F160" s="15"/>
      <c r="G160" s="16"/>
      <c r="H160" s="17"/>
      <c r="I160" s="16"/>
      <c r="J160" s="16"/>
      <c r="K160" s="18"/>
      <c r="L160" s="19"/>
      <c r="M160" s="19"/>
      <c r="N160" s="19"/>
      <c r="O160" s="16"/>
      <c r="P160" s="16"/>
      <c r="Q160" s="20" t="e">
        <f>VLOOKUP(O160, '[1]لیست محصولات شهریور ۱۴۰۳'!B:C,2,0)</f>
        <v>#N/A</v>
      </c>
      <c r="R160" s="16"/>
      <c r="S160" s="19" t="e">
        <f>VLOOKUP(O160, '[1]لیست محصولات شهریور ۱۴۰۳'!B:F,5,0)</f>
        <v>#N/A</v>
      </c>
      <c r="T160" s="21" t="e">
        <f>VLOOKUP(O160, '[1]لیست محصولات شهریور ۱۴۰۳'!B:G,6,0)</f>
        <v>#N/A</v>
      </c>
      <c r="U160" s="22"/>
      <c r="V160" s="23">
        <f t="shared" si="14"/>
        <v>0</v>
      </c>
      <c r="W160" s="19">
        <f t="shared" si="8"/>
        <v>0</v>
      </c>
      <c r="X160" s="21" t="e">
        <f t="shared" si="9"/>
        <v>#N/A</v>
      </c>
      <c r="Y160" s="24"/>
      <c r="Z160" s="21" t="e">
        <f t="shared" si="10"/>
        <v>#N/A</v>
      </c>
      <c r="AA160" s="25"/>
      <c r="AB160" s="20"/>
      <c r="AC160" s="26"/>
      <c r="AD160" s="65"/>
      <c r="AE160" s="26"/>
      <c r="AF160" s="27"/>
      <c r="AG160" s="28"/>
      <c r="AH160" s="7" t="str">
        <f t="shared" si="15"/>
        <v xml:space="preserve">   -   </v>
      </c>
    </row>
    <row r="161" spans="1:34" ht="28.05" customHeight="1">
      <c r="A161" s="14"/>
      <c r="B161" s="14"/>
      <c r="C161" s="14"/>
      <c r="D161" s="14"/>
      <c r="E161" s="14"/>
      <c r="F161" s="15"/>
      <c r="G161" s="16"/>
      <c r="H161" s="17"/>
      <c r="I161" s="16"/>
      <c r="J161" s="16"/>
      <c r="K161" s="18"/>
      <c r="L161" s="19"/>
      <c r="M161" s="19"/>
      <c r="N161" s="19"/>
      <c r="O161" s="16"/>
      <c r="P161" s="16"/>
      <c r="Q161" s="20" t="e">
        <f>VLOOKUP(O161, '[1]لیست محصولات شهریور ۱۴۰۳'!B:C,2,0)</f>
        <v>#N/A</v>
      </c>
      <c r="R161" s="16"/>
      <c r="S161" s="19" t="e">
        <f>VLOOKUP(O161, '[1]لیست محصولات شهریور ۱۴۰۳'!B:F,5,0)</f>
        <v>#N/A</v>
      </c>
      <c r="T161" s="21" t="e">
        <f>VLOOKUP(O161, '[1]لیست محصولات شهریور ۱۴۰۳'!B:G,6,0)</f>
        <v>#N/A</v>
      </c>
      <c r="U161" s="22"/>
      <c r="V161" s="23">
        <f t="shared" si="14"/>
        <v>0</v>
      </c>
      <c r="W161" s="19">
        <f t="shared" si="8"/>
        <v>0</v>
      </c>
      <c r="X161" s="21" t="e">
        <f t="shared" si="9"/>
        <v>#N/A</v>
      </c>
      <c r="Y161" s="24"/>
      <c r="Z161" s="21" t="e">
        <f t="shared" si="10"/>
        <v>#N/A</v>
      </c>
      <c r="AA161" s="25"/>
      <c r="AB161" s="20"/>
      <c r="AC161" s="26"/>
      <c r="AD161" s="65"/>
      <c r="AE161" s="26"/>
      <c r="AF161" s="27"/>
      <c r="AG161" s="28"/>
      <c r="AH161" s="7" t="str">
        <f t="shared" si="15"/>
        <v xml:space="preserve">   -   </v>
      </c>
    </row>
    <row r="162" spans="1:34" ht="28.05" customHeight="1">
      <c r="A162" s="14"/>
      <c r="B162" s="14"/>
      <c r="C162" s="14"/>
      <c r="D162" s="14"/>
      <c r="E162" s="14"/>
      <c r="F162" s="15"/>
      <c r="G162" s="16"/>
      <c r="H162" s="17"/>
      <c r="I162" s="16"/>
      <c r="J162" s="16"/>
      <c r="K162" s="18"/>
      <c r="L162" s="19"/>
      <c r="M162" s="19"/>
      <c r="N162" s="19"/>
      <c r="O162" s="16"/>
      <c r="P162" s="16"/>
      <c r="Q162" s="20" t="e">
        <f>VLOOKUP(O162, '[1]لیست محصولات شهریور ۱۴۰۳'!B:C,2,0)</f>
        <v>#N/A</v>
      </c>
      <c r="R162" s="16"/>
      <c r="S162" s="19" t="e">
        <f>VLOOKUP(O162, '[1]لیست محصولات شهریور ۱۴۰۳'!B:F,5,0)</f>
        <v>#N/A</v>
      </c>
      <c r="T162" s="21" t="e">
        <f>VLOOKUP(O162, '[1]لیست محصولات شهریور ۱۴۰۳'!B:G,6,0)</f>
        <v>#N/A</v>
      </c>
      <c r="U162" s="22"/>
      <c r="V162" s="23">
        <f t="shared" si="14"/>
        <v>0</v>
      </c>
      <c r="W162" s="19">
        <f t="shared" si="8"/>
        <v>0</v>
      </c>
      <c r="X162" s="21" t="e">
        <f t="shared" si="9"/>
        <v>#N/A</v>
      </c>
      <c r="Y162" s="24"/>
      <c r="Z162" s="21" t="e">
        <f t="shared" si="10"/>
        <v>#N/A</v>
      </c>
      <c r="AA162" s="25"/>
      <c r="AB162" s="20"/>
      <c r="AC162" s="26"/>
      <c r="AD162" s="65"/>
      <c r="AE162" s="26"/>
      <c r="AF162" s="27"/>
      <c r="AG162" s="28"/>
      <c r="AH162" s="7" t="str">
        <f t="shared" si="15"/>
        <v xml:space="preserve">   -   </v>
      </c>
    </row>
    <row r="163" spans="1:34" ht="28.05" customHeight="1">
      <c r="A163" s="14"/>
      <c r="B163" s="14"/>
      <c r="C163" s="14"/>
      <c r="D163" s="14"/>
      <c r="E163" s="14"/>
      <c r="F163" s="15"/>
      <c r="G163" s="16"/>
      <c r="H163" s="17"/>
      <c r="I163" s="16"/>
      <c r="J163" s="16"/>
      <c r="K163" s="18"/>
      <c r="L163" s="19"/>
      <c r="M163" s="19"/>
      <c r="N163" s="19"/>
      <c r="O163" s="16"/>
      <c r="P163" s="16"/>
      <c r="Q163" s="20" t="e">
        <f>VLOOKUP(O163, '[1]لیست محصولات شهریور ۱۴۰۳'!B:C,2,0)</f>
        <v>#N/A</v>
      </c>
      <c r="R163" s="16"/>
      <c r="S163" s="19" t="e">
        <f>VLOOKUP(O163, '[1]لیست محصولات شهریور ۱۴۰۳'!B:F,5,0)</f>
        <v>#N/A</v>
      </c>
      <c r="T163" s="21" t="e">
        <f>VLOOKUP(O163, '[1]لیست محصولات شهریور ۱۴۰۳'!B:G,6,0)</f>
        <v>#N/A</v>
      </c>
      <c r="U163" s="22"/>
      <c r="V163" s="23">
        <f t="shared" si="14"/>
        <v>0</v>
      </c>
      <c r="W163" s="19">
        <f t="shared" si="8"/>
        <v>0</v>
      </c>
      <c r="X163" s="21" t="e">
        <f t="shared" si="9"/>
        <v>#N/A</v>
      </c>
      <c r="Y163" s="24"/>
      <c r="Z163" s="21" t="e">
        <f t="shared" si="10"/>
        <v>#N/A</v>
      </c>
      <c r="AA163" s="25"/>
      <c r="AB163" s="20"/>
      <c r="AC163" s="26"/>
      <c r="AD163" s="65"/>
      <c r="AE163" s="26"/>
      <c r="AF163" s="27"/>
      <c r="AG163" s="28"/>
      <c r="AH163" s="7" t="str">
        <f t="shared" si="15"/>
        <v xml:space="preserve">   -   </v>
      </c>
    </row>
    <row r="164" spans="1:34" ht="28.05" customHeight="1">
      <c r="A164" s="14"/>
      <c r="B164" s="14"/>
      <c r="C164" s="14"/>
      <c r="D164" s="14"/>
      <c r="E164" s="14"/>
      <c r="F164" s="15"/>
      <c r="G164" s="16"/>
      <c r="H164" s="17"/>
      <c r="I164" s="16"/>
      <c r="J164" s="16"/>
      <c r="K164" s="18"/>
      <c r="L164" s="19"/>
      <c r="M164" s="19"/>
      <c r="N164" s="19"/>
      <c r="O164" s="16"/>
      <c r="P164" s="16"/>
      <c r="Q164" s="20" t="e">
        <f>VLOOKUP(O164, '[1]لیست محصولات شهریور ۱۴۰۳'!B:C,2,0)</f>
        <v>#N/A</v>
      </c>
      <c r="R164" s="16"/>
      <c r="S164" s="19" t="e">
        <f>VLOOKUP(O164, '[1]لیست محصولات شهریور ۱۴۰۳'!B:F,5,0)</f>
        <v>#N/A</v>
      </c>
      <c r="T164" s="21" t="e">
        <f>VLOOKUP(O164, '[1]لیست محصولات شهریور ۱۴۰۳'!B:G,6,0)</f>
        <v>#N/A</v>
      </c>
      <c r="U164" s="22"/>
      <c r="V164" s="23">
        <f t="shared" si="14"/>
        <v>0</v>
      </c>
      <c r="W164" s="19">
        <f t="shared" si="8"/>
        <v>0</v>
      </c>
      <c r="X164" s="21" t="e">
        <f t="shared" si="9"/>
        <v>#N/A</v>
      </c>
      <c r="Y164" s="24"/>
      <c r="Z164" s="21" t="e">
        <f t="shared" si="10"/>
        <v>#N/A</v>
      </c>
      <c r="AA164" s="25"/>
      <c r="AB164" s="20"/>
      <c r="AC164" s="26"/>
      <c r="AD164" s="65"/>
      <c r="AE164" s="26"/>
      <c r="AF164" s="27"/>
      <c r="AG164" s="28"/>
      <c r="AH164" s="7" t="str">
        <f t="shared" si="15"/>
        <v xml:space="preserve">   -   </v>
      </c>
    </row>
    <row r="165" spans="1:34" ht="28.05" customHeight="1">
      <c r="A165" s="14"/>
      <c r="B165" s="14"/>
      <c r="C165" s="14"/>
      <c r="D165" s="14"/>
      <c r="E165" s="14"/>
      <c r="F165" s="15"/>
      <c r="G165" s="16"/>
      <c r="H165" s="17"/>
      <c r="I165" s="16"/>
      <c r="J165" s="16"/>
      <c r="K165" s="18"/>
      <c r="L165" s="19"/>
      <c r="M165" s="19"/>
      <c r="N165" s="19"/>
      <c r="O165" s="16"/>
      <c r="P165" s="16"/>
      <c r="Q165" s="20" t="e">
        <f>VLOOKUP(O165, '[1]لیست محصولات شهریور ۱۴۰۳'!B:C,2,0)</f>
        <v>#N/A</v>
      </c>
      <c r="R165" s="16"/>
      <c r="S165" s="19" t="e">
        <f>VLOOKUP(O165, '[1]لیست محصولات شهریور ۱۴۰۳'!B:F,5,0)</f>
        <v>#N/A</v>
      </c>
      <c r="T165" s="21" t="e">
        <f>VLOOKUP(O165, '[1]لیست محصولات شهریور ۱۴۰۳'!B:G,6,0)</f>
        <v>#N/A</v>
      </c>
      <c r="U165" s="22"/>
      <c r="V165" s="23">
        <f t="shared" si="14"/>
        <v>0</v>
      </c>
      <c r="W165" s="19">
        <f t="shared" si="8"/>
        <v>0</v>
      </c>
      <c r="X165" s="21" t="e">
        <f t="shared" si="9"/>
        <v>#N/A</v>
      </c>
      <c r="Y165" s="24"/>
      <c r="Z165" s="21" t="e">
        <f t="shared" si="10"/>
        <v>#N/A</v>
      </c>
      <c r="AA165" s="25"/>
      <c r="AB165" s="20"/>
      <c r="AC165" s="26"/>
      <c r="AD165" s="65"/>
      <c r="AE165" s="26"/>
      <c r="AF165" s="27"/>
      <c r="AG165" s="28"/>
      <c r="AH165" s="7" t="str">
        <f t="shared" si="15"/>
        <v xml:space="preserve">   -   </v>
      </c>
    </row>
    <row r="166" spans="1:34" ht="28.05" customHeight="1">
      <c r="A166" s="14"/>
      <c r="B166" s="14"/>
      <c r="C166" s="14"/>
      <c r="D166" s="14"/>
      <c r="E166" s="14"/>
      <c r="F166" s="15"/>
      <c r="G166" s="16"/>
      <c r="H166" s="17"/>
      <c r="I166" s="16"/>
      <c r="J166" s="16"/>
      <c r="K166" s="18"/>
      <c r="L166" s="19"/>
      <c r="M166" s="19"/>
      <c r="N166" s="19"/>
      <c r="O166" s="16"/>
      <c r="P166" s="16"/>
      <c r="Q166" s="20" t="e">
        <f>VLOOKUP(O166, '[1]لیست محصولات شهریور ۱۴۰۳'!B:C,2,0)</f>
        <v>#N/A</v>
      </c>
      <c r="R166" s="16"/>
      <c r="S166" s="19" t="e">
        <f>VLOOKUP(O166, '[1]لیست محصولات شهریور ۱۴۰۳'!B:F,5,0)</f>
        <v>#N/A</v>
      </c>
      <c r="T166" s="21" t="e">
        <f>VLOOKUP(O166, '[1]لیست محصولات شهریور ۱۴۰۳'!B:G,6,0)</f>
        <v>#N/A</v>
      </c>
      <c r="U166" s="22"/>
      <c r="V166" s="23">
        <f t="shared" si="14"/>
        <v>0</v>
      </c>
      <c r="W166" s="19">
        <f t="shared" si="8"/>
        <v>0</v>
      </c>
      <c r="X166" s="21" t="e">
        <f t="shared" si="9"/>
        <v>#N/A</v>
      </c>
      <c r="Y166" s="24"/>
      <c r="Z166" s="21" t="e">
        <f t="shared" si="10"/>
        <v>#N/A</v>
      </c>
      <c r="AA166" s="25"/>
      <c r="AB166" s="20"/>
      <c r="AC166" s="26"/>
      <c r="AD166" s="65"/>
      <c r="AE166" s="26"/>
      <c r="AF166" s="27"/>
      <c r="AG166" s="28"/>
      <c r="AH166" s="7" t="str">
        <f t="shared" si="15"/>
        <v xml:space="preserve">   -   </v>
      </c>
    </row>
    <row r="167" spans="1:34" ht="28.05" customHeight="1">
      <c r="A167" s="14"/>
      <c r="B167" s="14"/>
      <c r="C167" s="14"/>
      <c r="D167" s="14"/>
      <c r="E167" s="14"/>
      <c r="F167" s="15"/>
      <c r="G167" s="16"/>
      <c r="H167" s="17"/>
      <c r="I167" s="16"/>
      <c r="J167" s="16"/>
      <c r="K167" s="18"/>
      <c r="L167" s="19"/>
      <c r="M167" s="19"/>
      <c r="N167" s="19"/>
      <c r="O167" s="16"/>
      <c r="P167" s="16"/>
      <c r="Q167" s="20" t="e">
        <f>VLOOKUP(O167, '[1]لیست محصولات شهریور ۱۴۰۳'!B:C,2,0)</f>
        <v>#N/A</v>
      </c>
      <c r="R167" s="16"/>
      <c r="S167" s="19" t="e">
        <f>VLOOKUP(O167, '[1]لیست محصولات شهریور ۱۴۰۳'!B:F,5,0)</f>
        <v>#N/A</v>
      </c>
      <c r="T167" s="21" t="e">
        <f>VLOOKUP(O167, '[1]لیست محصولات شهریور ۱۴۰۳'!B:G,6,0)</f>
        <v>#N/A</v>
      </c>
      <c r="U167" s="22"/>
      <c r="V167" s="23">
        <f t="shared" si="14"/>
        <v>0</v>
      </c>
      <c r="W167" s="19">
        <f t="shared" si="8"/>
        <v>0</v>
      </c>
      <c r="X167" s="21" t="e">
        <f t="shared" si="9"/>
        <v>#N/A</v>
      </c>
      <c r="Y167" s="24"/>
      <c r="Z167" s="21" t="e">
        <f t="shared" si="10"/>
        <v>#N/A</v>
      </c>
      <c r="AA167" s="25"/>
      <c r="AB167" s="20"/>
      <c r="AC167" s="26"/>
      <c r="AD167" s="65"/>
      <c r="AE167" s="26"/>
      <c r="AF167" s="27"/>
      <c r="AG167" s="28"/>
      <c r="AH167" s="7" t="str">
        <f t="shared" si="15"/>
        <v xml:space="preserve">   -   </v>
      </c>
    </row>
    <row r="168" spans="1:34" ht="28.05" customHeight="1">
      <c r="A168" s="14"/>
      <c r="B168" s="14"/>
      <c r="C168" s="14"/>
      <c r="D168" s="14"/>
      <c r="E168" s="14"/>
      <c r="F168" s="15"/>
      <c r="G168" s="16"/>
      <c r="H168" s="17"/>
      <c r="I168" s="16"/>
      <c r="J168" s="16"/>
      <c r="K168" s="18"/>
      <c r="L168" s="19"/>
      <c r="M168" s="19"/>
      <c r="N168" s="19"/>
      <c r="O168" s="16"/>
      <c r="P168" s="16"/>
      <c r="Q168" s="20" t="e">
        <f>VLOOKUP(O168, '[1]لیست محصولات شهریور ۱۴۰۳'!B:C,2,0)</f>
        <v>#N/A</v>
      </c>
      <c r="R168" s="16"/>
      <c r="S168" s="19" t="e">
        <f>VLOOKUP(O168, '[1]لیست محصولات شهریور ۱۴۰۳'!B:F,5,0)</f>
        <v>#N/A</v>
      </c>
      <c r="T168" s="21" t="e">
        <f>VLOOKUP(O168, '[1]لیست محصولات شهریور ۱۴۰۳'!B:G,6,0)</f>
        <v>#N/A</v>
      </c>
      <c r="U168" s="22"/>
      <c r="V168" s="23">
        <f t="shared" si="14"/>
        <v>0</v>
      </c>
      <c r="W168" s="19">
        <f t="shared" si="8"/>
        <v>0</v>
      </c>
      <c r="X168" s="21" t="e">
        <f t="shared" si="9"/>
        <v>#N/A</v>
      </c>
      <c r="Y168" s="24"/>
      <c r="Z168" s="21" t="e">
        <f t="shared" si="10"/>
        <v>#N/A</v>
      </c>
      <c r="AA168" s="25"/>
      <c r="AB168" s="20"/>
      <c r="AC168" s="26"/>
      <c r="AD168" s="65"/>
      <c r="AE168" s="26"/>
      <c r="AF168" s="27"/>
      <c r="AG168" s="28"/>
      <c r="AH168" s="7" t="str">
        <f t="shared" si="15"/>
        <v xml:space="preserve">   -   </v>
      </c>
    </row>
    <row r="169" spans="1:34" ht="28.05" customHeight="1">
      <c r="A169" s="14"/>
      <c r="B169" s="14"/>
      <c r="C169" s="14"/>
      <c r="D169" s="14"/>
      <c r="E169" s="14"/>
      <c r="F169" s="15"/>
      <c r="G169" s="16"/>
      <c r="H169" s="17"/>
      <c r="I169" s="16"/>
      <c r="J169" s="16"/>
      <c r="K169" s="18"/>
      <c r="L169" s="19"/>
      <c r="M169" s="19"/>
      <c r="N169" s="19"/>
      <c r="O169" s="16"/>
      <c r="P169" s="16"/>
      <c r="Q169" s="20" t="e">
        <f>VLOOKUP(O169, '[1]لیست محصولات شهریور ۱۴۰۳'!B:C,2,0)</f>
        <v>#N/A</v>
      </c>
      <c r="R169" s="16"/>
      <c r="S169" s="19" t="e">
        <f>VLOOKUP(O169, '[1]لیست محصولات شهریور ۱۴۰۳'!B:F,5,0)</f>
        <v>#N/A</v>
      </c>
      <c r="T169" s="21" t="e">
        <f>VLOOKUP(O169, '[1]لیست محصولات شهریور ۱۴۰۳'!B:G,6,0)</f>
        <v>#N/A</v>
      </c>
      <c r="U169" s="22"/>
      <c r="V169" s="23">
        <f t="shared" si="14"/>
        <v>0</v>
      </c>
      <c r="W169" s="19">
        <f t="shared" si="8"/>
        <v>0</v>
      </c>
      <c r="X169" s="21" t="e">
        <f t="shared" si="9"/>
        <v>#N/A</v>
      </c>
      <c r="Y169" s="24"/>
      <c r="Z169" s="21" t="e">
        <f t="shared" si="10"/>
        <v>#N/A</v>
      </c>
      <c r="AA169" s="25"/>
      <c r="AB169" s="20"/>
      <c r="AC169" s="26"/>
      <c r="AD169" s="65"/>
      <c r="AE169" s="26"/>
      <c r="AF169" s="27"/>
      <c r="AG169" s="28"/>
      <c r="AH169" s="7" t="str">
        <f t="shared" si="15"/>
        <v xml:space="preserve">   -   </v>
      </c>
    </row>
    <row r="170" spans="1:34" ht="28.05" customHeight="1">
      <c r="A170" s="14"/>
      <c r="B170" s="14"/>
      <c r="C170" s="14"/>
      <c r="D170" s="14"/>
      <c r="E170" s="14"/>
      <c r="F170" s="15"/>
      <c r="G170" s="16"/>
      <c r="H170" s="17"/>
      <c r="I170" s="16"/>
      <c r="J170" s="16"/>
      <c r="K170" s="18"/>
      <c r="L170" s="19"/>
      <c r="M170" s="19"/>
      <c r="N170" s="19"/>
      <c r="O170" s="16"/>
      <c r="P170" s="16"/>
      <c r="Q170" s="20" t="e">
        <f>VLOOKUP(O170, '[1]لیست محصولات شهریور ۱۴۰۳'!B:C,2,0)</f>
        <v>#N/A</v>
      </c>
      <c r="R170" s="16"/>
      <c r="S170" s="19" t="e">
        <f>VLOOKUP(O170, '[1]لیست محصولات شهریور ۱۴۰۳'!B:F,5,0)</f>
        <v>#N/A</v>
      </c>
      <c r="T170" s="21" t="e">
        <f>VLOOKUP(O170, '[1]لیست محصولات شهریور ۱۴۰۳'!B:G,6,0)</f>
        <v>#N/A</v>
      </c>
      <c r="U170" s="22"/>
      <c r="V170" s="23">
        <f t="shared" si="14"/>
        <v>0</v>
      </c>
      <c r="W170" s="19">
        <f t="shared" si="8"/>
        <v>0</v>
      </c>
      <c r="X170" s="21" t="e">
        <f t="shared" si="9"/>
        <v>#N/A</v>
      </c>
      <c r="Y170" s="24"/>
      <c r="Z170" s="21" t="e">
        <f t="shared" si="10"/>
        <v>#N/A</v>
      </c>
      <c r="AA170" s="25"/>
      <c r="AB170" s="20"/>
      <c r="AC170" s="26"/>
      <c r="AD170" s="65"/>
      <c r="AE170" s="26"/>
      <c r="AF170" s="27"/>
      <c r="AG170" s="28"/>
      <c r="AH170" s="7" t="str">
        <f t="shared" si="15"/>
        <v xml:space="preserve">   -   </v>
      </c>
    </row>
    <row r="171" spans="1:34" ht="28.05" customHeight="1">
      <c r="A171" s="14"/>
      <c r="B171" s="14"/>
      <c r="C171" s="14"/>
      <c r="D171" s="14"/>
      <c r="E171" s="14"/>
      <c r="F171" s="15"/>
      <c r="G171" s="16"/>
      <c r="H171" s="17"/>
      <c r="I171" s="16"/>
      <c r="J171" s="16"/>
      <c r="K171" s="18"/>
      <c r="L171" s="19"/>
      <c r="M171" s="19"/>
      <c r="N171" s="19"/>
      <c r="O171" s="16"/>
      <c r="P171" s="16"/>
      <c r="Q171" s="20" t="e">
        <f>VLOOKUP(O171, '[1]لیست محصولات شهریور ۱۴۰۳'!B:C,2,0)</f>
        <v>#N/A</v>
      </c>
      <c r="R171" s="16"/>
      <c r="S171" s="19" t="e">
        <f>VLOOKUP(O171, '[1]لیست محصولات شهریور ۱۴۰۳'!B:F,5,0)</f>
        <v>#N/A</v>
      </c>
      <c r="T171" s="21" t="e">
        <f>VLOOKUP(O171, '[1]لیست محصولات شهریور ۱۴۰۳'!B:G,6,0)</f>
        <v>#N/A</v>
      </c>
      <c r="U171" s="22"/>
      <c r="V171" s="23">
        <f t="shared" si="14"/>
        <v>0</v>
      </c>
      <c r="W171" s="19">
        <f t="shared" si="8"/>
        <v>0</v>
      </c>
      <c r="X171" s="21" t="e">
        <f t="shared" si="9"/>
        <v>#N/A</v>
      </c>
      <c r="Y171" s="24"/>
      <c r="Z171" s="21" t="e">
        <f t="shared" si="10"/>
        <v>#N/A</v>
      </c>
      <c r="AA171" s="25"/>
      <c r="AB171" s="20"/>
      <c r="AC171" s="26"/>
      <c r="AD171" s="65"/>
      <c r="AE171" s="26"/>
      <c r="AF171" s="27"/>
      <c r="AG171" s="28"/>
      <c r="AH171" s="7" t="str">
        <f t="shared" si="15"/>
        <v xml:space="preserve">   -   </v>
      </c>
    </row>
    <row r="172" spans="1:34" ht="28.05" customHeight="1">
      <c r="A172" s="14"/>
      <c r="B172" s="14"/>
      <c r="C172" s="14"/>
      <c r="D172" s="14"/>
      <c r="E172" s="14"/>
      <c r="F172" s="15"/>
      <c r="G172" s="16"/>
      <c r="H172" s="17"/>
      <c r="I172" s="16"/>
      <c r="J172" s="16"/>
      <c r="K172" s="18"/>
      <c r="L172" s="19"/>
      <c r="M172" s="19"/>
      <c r="N172" s="19"/>
      <c r="O172" s="16"/>
      <c r="P172" s="16"/>
      <c r="Q172" s="20" t="e">
        <f>VLOOKUP(O172, '[1]لیست محصولات شهریور ۱۴۰۳'!B:C,2,0)</f>
        <v>#N/A</v>
      </c>
      <c r="R172" s="16"/>
      <c r="S172" s="19" t="e">
        <f>VLOOKUP(O172, '[1]لیست محصولات شهریور ۱۴۰۳'!B:F,5,0)</f>
        <v>#N/A</v>
      </c>
      <c r="T172" s="21" t="e">
        <f>VLOOKUP(O172, '[1]لیست محصولات شهریور ۱۴۰۳'!B:G,6,0)</f>
        <v>#N/A</v>
      </c>
      <c r="U172" s="22"/>
      <c r="V172" s="23">
        <f t="shared" si="14"/>
        <v>0</v>
      </c>
      <c r="W172" s="19">
        <f t="shared" si="8"/>
        <v>0</v>
      </c>
      <c r="X172" s="21" t="e">
        <f t="shared" si="9"/>
        <v>#N/A</v>
      </c>
      <c r="Y172" s="24"/>
      <c r="Z172" s="21" t="e">
        <f t="shared" si="10"/>
        <v>#N/A</v>
      </c>
      <c r="AA172" s="25"/>
      <c r="AB172" s="20"/>
      <c r="AC172" s="26"/>
      <c r="AD172" s="65"/>
      <c r="AE172" s="26"/>
      <c r="AF172" s="27"/>
      <c r="AG172" s="28"/>
      <c r="AH172" s="7" t="str">
        <f t="shared" si="15"/>
        <v xml:space="preserve">   -   </v>
      </c>
    </row>
    <row r="173" spans="1:34" ht="28.05" customHeight="1">
      <c r="A173" s="14"/>
      <c r="B173" s="14"/>
      <c r="C173" s="14"/>
      <c r="D173" s="14"/>
      <c r="E173" s="14"/>
      <c r="F173" s="15"/>
      <c r="G173" s="16"/>
      <c r="H173" s="17"/>
      <c r="I173" s="16"/>
      <c r="J173" s="16"/>
      <c r="K173" s="18"/>
      <c r="L173" s="19"/>
      <c r="M173" s="19"/>
      <c r="N173" s="19"/>
      <c r="O173" s="16"/>
      <c r="P173" s="16"/>
      <c r="Q173" s="20" t="e">
        <f>VLOOKUP(O173, '[1]لیست محصولات شهریور ۱۴۰۳'!B:C,2,0)</f>
        <v>#N/A</v>
      </c>
      <c r="R173" s="16"/>
      <c r="S173" s="19" t="e">
        <f>VLOOKUP(O173, '[1]لیست محصولات شهریور ۱۴۰۳'!B:F,5,0)</f>
        <v>#N/A</v>
      </c>
      <c r="T173" s="21" t="e">
        <f>VLOOKUP(O173, '[1]لیست محصولات شهریور ۱۴۰۳'!B:G,6,0)</f>
        <v>#N/A</v>
      </c>
      <c r="U173" s="22"/>
      <c r="V173" s="23">
        <f t="shared" si="14"/>
        <v>0</v>
      </c>
      <c r="W173" s="19">
        <f t="shared" si="8"/>
        <v>0</v>
      </c>
      <c r="X173" s="21" t="e">
        <f t="shared" si="9"/>
        <v>#N/A</v>
      </c>
      <c r="Y173" s="24"/>
      <c r="Z173" s="21" t="e">
        <f t="shared" si="10"/>
        <v>#N/A</v>
      </c>
      <c r="AA173" s="25"/>
      <c r="AB173" s="20"/>
      <c r="AC173" s="26"/>
      <c r="AD173" s="65"/>
      <c r="AE173" s="26"/>
      <c r="AF173" s="27"/>
      <c r="AG173" s="28"/>
      <c r="AH173" s="7" t="str">
        <f t="shared" si="15"/>
        <v xml:space="preserve">   -   </v>
      </c>
    </row>
    <row r="174" spans="1:34" ht="28.05" customHeight="1">
      <c r="A174" s="14"/>
      <c r="B174" s="14"/>
      <c r="C174" s="14"/>
      <c r="D174" s="14"/>
      <c r="E174" s="14"/>
      <c r="F174" s="15"/>
      <c r="G174" s="16"/>
      <c r="H174" s="17"/>
      <c r="I174" s="16"/>
      <c r="J174" s="16"/>
      <c r="K174" s="18"/>
      <c r="L174" s="19"/>
      <c r="M174" s="19"/>
      <c r="N174" s="19"/>
      <c r="O174" s="16"/>
      <c r="P174" s="16"/>
      <c r="Q174" s="20" t="e">
        <f>VLOOKUP(O174, '[1]لیست محصولات شهریور ۱۴۰۳'!B:C,2,0)</f>
        <v>#N/A</v>
      </c>
      <c r="R174" s="16"/>
      <c r="S174" s="19" t="e">
        <f>VLOOKUP(O174, '[1]لیست محصولات شهریور ۱۴۰۳'!B:F,5,0)</f>
        <v>#N/A</v>
      </c>
      <c r="T174" s="21" t="e">
        <f>VLOOKUP(O174, '[1]لیست محصولات شهریور ۱۴۰۳'!B:G,6,0)</f>
        <v>#N/A</v>
      </c>
      <c r="U174" s="22"/>
      <c r="V174" s="23">
        <f t="shared" si="14"/>
        <v>0</v>
      </c>
      <c r="W174" s="19">
        <f t="shared" si="8"/>
        <v>0</v>
      </c>
      <c r="X174" s="21" t="e">
        <f t="shared" si="9"/>
        <v>#N/A</v>
      </c>
      <c r="Y174" s="24"/>
      <c r="Z174" s="21" t="e">
        <f t="shared" si="10"/>
        <v>#N/A</v>
      </c>
      <c r="AA174" s="25"/>
      <c r="AB174" s="20"/>
      <c r="AC174" s="26"/>
      <c r="AD174" s="65"/>
      <c r="AE174" s="26"/>
      <c r="AF174" s="27"/>
      <c r="AG174" s="28"/>
      <c r="AH174" s="7" t="str">
        <f t="shared" si="15"/>
        <v xml:space="preserve">   -   </v>
      </c>
    </row>
    <row r="175" spans="1:34" ht="28.05" customHeight="1">
      <c r="A175" s="14"/>
      <c r="B175" s="14"/>
      <c r="C175" s="14"/>
      <c r="D175" s="14"/>
      <c r="E175" s="14"/>
      <c r="F175" s="15"/>
      <c r="G175" s="16"/>
      <c r="H175" s="17"/>
      <c r="I175" s="16"/>
      <c r="J175" s="16"/>
      <c r="K175" s="18"/>
      <c r="L175" s="19"/>
      <c r="M175" s="19"/>
      <c r="N175" s="19"/>
      <c r="O175" s="16"/>
      <c r="P175" s="16"/>
      <c r="Q175" s="20" t="e">
        <f>VLOOKUP(O175, '[1]لیست محصولات شهریور ۱۴۰۳'!B:C,2,0)</f>
        <v>#N/A</v>
      </c>
      <c r="R175" s="16"/>
      <c r="S175" s="19" t="e">
        <f>VLOOKUP(O175, '[1]لیست محصولات شهریور ۱۴۰۳'!B:F,5,0)</f>
        <v>#N/A</v>
      </c>
      <c r="T175" s="21" t="e">
        <f>VLOOKUP(O175, '[1]لیست محصولات شهریور ۱۴۰۳'!B:G,6,0)</f>
        <v>#N/A</v>
      </c>
      <c r="U175" s="22"/>
      <c r="V175" s="23">
        <f t="shared" si="14"/>
        <v>0</v>
      </c>
      <c r="W175" s="19">
        <f t="shared" si="8"/>
        <v>0</v>
      </c>
      <c r="X175" s="21" t="e">
        <f t="shared" si="9"/>
        <v>#N/A</v>
      </c>
      <c r="Y175" s="24"/>
      <c r="Z175" s="21" t="e">
        <f t="shared" si="10"/>
        <v>#N/A</v>
      </c>
      <c r="AA175" s="25"/>
      <c r="AB175" s="20"/>
      <c r="AC175" s="26"/>
      <c r="AD175" s="65"/>
      <c r="AE175" s="26"/>
      <c r="AF175" s="27"/>
      <c r="AG175" s="28"/>
      <c r="AH175" s="7" t="str">
        <f t="shared" si="15"/>
        <v xml:space="preserve">   -   </v>
      </c>
    </row>
    <row r="176" spans="1:34" ht="28.05" customHeight="1">
      <c r="A176" s="14"/>
      <c r="B176" s="14"/>
      <c r="C176" s="14"/>
      <c r="D176" s="14"/>
      <c r="E176" s="14"/>
      <c r="F176" s="15"/>
      <c r="G176" s="16"/>
      <c r="H176" s="17"/>
      <c r="I176" s="16"/>
      <c r="J176" s="16"/>
      <c r="K176" s="18"/>
      <c r="L176" s="19"/>
      <c r="M176" s="19"/>
      <c r="N176" s="19"/>
      <c r="O176" s="16"/>
      <c r="P176" s="16"/>
      <c r="Q176" s="20" t="e">
        <f>VLOOKUP(O176, '[1]لیست محصولات شهریور ۱۴۰۳'!B:C,2,0)</f>
        <v>#N/A</v>
      </c>
      <c r="R176" s="16"/>
      <c r="S176" s="19" t="e">
        <f>VLOOKUP(O176, '[1]لیست محصولات شهریور ۱۴۰۳'!B:F,5,0)</f>
        <v>#N/A</v>
      </c>
      <c r="T176" s="21" t="e">
        <f>VLOOKUP(O176, '[1]لیست محصولات شهریور ۱۴۰۳'!B:G,6,0)</f>
        <v>#N/A</v>
      </c>
      <c r="U176" s="22"/>
      <c r="V176" s="23">
        <f t="shared" si="14"/>
        <v>0</v>
      </c>
      <c r="W176" s="19">
        <f t="shared" si="8"/>
        <v>0</v>
      </c>
      <c r="X176" s="21" t="e">
        <f t="shared" si="9"/>
        <v>#N/A</v>
      </c>
      <c r="Y176" s="24"/>
      <c r="Z176" s="21" t="e">
        <f t="shared" si="10"/>
        <v>#N/A</v>
      </c>
      <c r="AA176" s="25"/>
      <c r="AB176" s="20"/>
      <c r="AC176" s="26"/>
      <c r="AD176" s="65"/>
      <c r="AE176" s="26"/>
      <c r="AF176" s="27"/>
      <c r="AG176" s="28"/>
      <c r="AH176" s="7" t="str">
        <f t="shared" si="15"/>
        <v xml:space="preserve">   -   </v>
      </c>
    </row>
    <row r="177" spans="1:34" ht="28.05" customHeight="1">
      <c r="A177" s="14"/>
      <c r="B177" s="14"/>
      <c r="C177" s="14"/>
      <c r="D177" s="14"/>
      <c r="E177" s="14"/>
      <c r="F177" s="15"/>
      <c r="G177" s="16"/>
      <c r="H177" s="17"/>
      <c r="I177" s="16"/>
      <c r="J177" s="16"/>
      <c r="K177" s="18"/>
      <c r="L177" s="19"/>
      <c r="M177" s="19"/>
      <c r="N177" s="19"/>
      <c r="O177" s="16"/>
      <c r="P177" s="16"/>
      <c r="Q177" s="20" t="e">
        <f>VLOOKUP(O177, '[1]لیست محصولات شهریور ۱۴۰۳'!B:C,2,0)</f>
        <v>#N/A</v>
      </c>
      <c r="R177" s="16"/>
      <c r="S177" s="19" t="e">
        <f>VLOOKUP(O177, '[1]لیست محصولات شهریور ۱۴۰۳'!B:F,5,0)</f>
        <v>#N/A</v>
      </c>
      <c r="T177" s="21" t="e">
        <f>VLOOKUP(O177, '[1]لیست محصولات شهریور ۱۴۰۳'!B:G,6,0)</f>
        <v>#N/A</v>
      </c>
      <c r="U177" s="22"/>
      <c r="V177" s="23">
        <f t="shared" si="14"/>
        <v>0</v>
      </c>
      <c r="W177" s="19">
        <f t="shared" si="8"/>
        <v>0</v>
      </c>
      <c r="X177" s="21" t="e">
        <f t="shared" si="9"/>
        <v>#N/A</v>
      </c>
      <c r="Y177" s="24"/>
      <c r="Z177" s="21" t="e">
        <f t="shared" si="10"/>
        <v>#N/A</v>
      </c>
      <c r="AA177" s="25"/>
      <c r="AB177" s="20"/>
      <c r="AC177" s="26"/>
      <c r="AD177" s="65"/>
      <c r="AE177" s="26"/>
      <c r="AF177" s="27"/>
      <c r="AG177" s="28"/>
      <c r="AH177" s="7" t="str">
        <f t="shared" si="15"/>
        <v xml:space="preserve">   -   </v>
      </c>
    </row>
    <row r="178" spans="1:34" ht="28.05" customHeight="1">
      <c r="A178" s="14"/>
      <c r="B178" s="14"/>
      <c r="C178" s="14"/>
      <c r="D178" s="14"/>
      <c r="E178" s="14"/>
      <c r="F178" s="15"/>
      <c r="G178" s="16"/>
      <c r="H178" s="17"/>
      <c r="I178" s="16"/>
      <c r="J178" s="16"/>
      <c r="K178" s="18"/>
      <c r="L178" s="19"/>
      <c r="M178" s="19"/>
      <c r="N178" s="19"/>
      <c r="O178" s="16"/>
      <c r="P178" s="16"/>
      <c r="Q178" s="20" t="e">
        <f>VLOOKUP(O178, '[1]لیست محصولات شهریور ۱۴۰۳'!B:C,2,0)</f>
        <v>#N/A</v>
      </c>
      <c r="R178" s="16"/>
      <c r="S178" s="19" t="e">
        <f>VLOOKUP(O178, '[1]لیست محصولات شهریور ۱۴۰۳'!B:F,5,0)</f>
        <v>#N/A</v>
      </c>
      <c r="T178" s="21" t="e">
        <f>VLOOKUP(O178, '[1]لیست محصولات شهریور ۱۴۰۳'!B:G,6,0)</f>
        <v>#N/A</v>
      </c>
      <c r="U178" s="22"/>
      <c r="V178" s="23">
        <f t="shared" si="14"/>
        <v>0</v>
      </c>
      <c r="W178" s="19">
        <f t="shared" si="8"/>
        <v>0</v>
      </c>
      <c r="X178" s="21" t="e">
        <f t="shared" si="9"/>
        <v>#N/A</v>
      </c>
      <c r="Y178" s="24"/>
      <c r="Z178" s="21" t="e">
        <f t="shared" si="10"/>
        <v>#N/A</v>
      </c>
      <c r="AA178" s="25"/>
      <c r="AB178" s="20"/>
      <c r="AC178" s="26"/>
      <c r="AD178" s="65"/>
      <c r="AE178" s="26"/>
      <c r="AF178" s="27"/>
      <c r="AG178" s="28"/>
      <c r="AH178" s="7" t="str">
        <f t="shared" si="15"/>
        <v xml:space="preserve">   -   </v>
      </c>
    </row>
    <row r="179" spans="1:34" ht="28.05" customHeight="1">
      <c r="A179" s="14"/>
      <c r="B179" s="14"/>
      <c r="C179" s="14"/>
      <c r="D179" s="14"/>
      <c r="E179" s="14"/>
      <c r="F179" s="15"/>
      <c r="G179" s="16"/>
      <c r="H179" s="17"/>
      <c r="I179" s="16"/>
      <c r="J179" s="16"/>
      <c r="K179" s="18"/>
      <c r="L179" s="19"/>
      <c r="M179" s="19"/>
      <c r="N179" s="19"/>
      <c r="O179" s="16"/>
      <c r="P179" s="16"/>
      <c r="Q179" s="20" t="e">
        <f>VLOOKUP(O179, '[1]لیست محصولات شهریور ۱۴۰۳'!B:C,2,0)</f>
        <v>#N/A</v>
      </c>
      <c r="R179" s="16"/>
      <c r="S179" s="19" t="e">
        <f>VLOOKUP(O179, '[1]لیست محصولات شهریور ۱۴۰۳'!B:F,5,0)</f>
        <v>#N/A</v>
      </c>
      <c r="T179" s="21" t="e">
        <f>VLOOKUP(O179, '[1]لیست محصولات شهریور ۱۴۰۳'!B:G,6,0)</f>
        <v>#N/A</v>
      </c>
      <c r="U179" s="22"/>
      <c r="V179" s="23">
        <f t="shared" si="14"/>
        <v>0</v>
      </c>
      <c r="W179" s="19">
        <f t="shared" si="8"/>
        <v>0</v>
      </c>
      <c r="X179" s="21" t="e">
        <f t="shared" si="9"/>
        <v>#N/A</v>
      </c>
      <c r="Y179" s="24"/>
      <c r="Z179" s="21" t="e">
        <f t="shared" si="10"/>
        <v>#N/A</v>
      </c>
      <c r="AA179" s="25"/>
      <c r="AB179" s="20"/>
      <c r="AC179" s="26"/>
      <c r="AD179" s="65"/>
      <c r="AE179" s="26"/>
      <c r="AF179" s="27"/>
      <c r="AG179" s="28"/>
      <c r="AH179" s="7" t="str">
        <f t="shared" si="15"/>
        <v xml:space="preserve">   -   </v>
      </c>
    </row>
    <row r="180" spans="1:34" ht="28.05" customHeight="1">
      <c r="A180" s="14"/>
      <c r="B180" s="14"/>
      <c r="C180" s="14"/>
      <c r="D180" s="14"/>
      <c r="E180" s="14"/>
      <c r="F180" s="15"/>
      <c r="G180" s="16"/>
      <c r="H180" s="17"/>
      <c r="I180" s="16"/>
      <c r="J180" s="16"/>
      <c r="K180" s="18"/>
      <c r="L180" s="19"/>
      <c r="M180" s="19"/>
      <c r="N180" s="19"/>
      <c r="O180" s="16"/>
      <c r="P180" s="16"/>
      <c r="Q180" s="20" t="e">
        <f>VLOOKUP(O180, '[1]لیست محصولات شهریور ۱۴۰۳'!B:C,2,0)</f>
        <v>#N/A</v>
      </c>
      <c r="R180" s="16"/>
      <c r="S180" s="19" t="e">
        <f>VLOOKUP(O180, '[1]لیست محصولات شهریور ۱۴۰۳'!B:F,5,0)</f>
        <v>#N/A</v>
      </c>
      <c r="T180" s="21" t="e">
        <f>VLOOKUP(O180, '[1]لیست محصولات شهریور ۱۴۰۳'!B:G,6,0)</f>
        <v>#N/A</v>
      </c>
      <c r="U180" s="22"/>
      <c r="V180" s="23">
        <f t="shared" si="14"/>
        <v>0</v>
      </c>
      <c r="W180" s="19">
        <f t="shared" si="8"/>
        <v>0</v>
      </c>
      <c r="X180" s="21" t="e">
        <f t="shared" si="9"/>
        <v>#N/A</v>
      </c>
      <c r="Y180" s="24"/>
      <c r="Z180" s="21" t="e">
        <f t="shared" si="10"/>
        <v>#N/A</v>
      </c>
      <c r="AA180" s="25"/>
      <c r="AB180" s="20"/>
      <c r="AC180" s="26"/>
      <c r="AD180" s="65"/>
      <c r="AE180" s="26"/>
      <c r="AF180" s="27"/>
      <c r="AG180" s="28"/>
      <c r="AH180" s="7" t="str">
        <f t="shared" si="15"/>
        <v xml:space="preserve">   -   </v>
      </c>
    </row>
    <row r="181" spans="1:34" ht="28.05" customHeight="1">
      <c r="A181" s="14"/>
      <c r="B181" s="14"/>
      <c r="C181" s="14"/>
      <c r="D181" s="14"/>
      <c r="E181" s="14"/>
      <c r="F181" s="15"/>
      <c r="G181" s="16"/>
      <c r="H181" s="17"/>
      <c r="I181" s="16"/>
      <c r="J181" s="16"/>
      <c r="K181" s="18"/>
      <c r="L181" s="19"/>
      <c r="M181" s="19"/>
      <c r="N181" s="19"/>
      <c r="O181" s="16"/>
      <c r="P181" s="16"/>
      <c r="Q181" s="20" t="e">
        <f>VLOOKUP(O181, '[1]لیست محصولات شهریور ۱۴۰۳'!B:C,2,0)</f>
        <v>#N/A</v>
      </c>
      <c r="R181" s="16"/>
      <c r="S181" s="19" t="e">
        <f>VLOOKUP(O181, '[1]لیست محصولات شهریور ۱۴۰۳'!B:F,5,0)</f>
        <v>#N/A</v>
      </c>
      <c r="T181" s="21" t="e">
        <f>VLOOKUP(O181, '[1]لیست محصولات شهریور ۱۴۰۳'!B:G,6,0)</f>
        <v>#N/A</v>
      </c>
      <c r="U181" s="22"/>
      <c r="V181" s="23">
        <f t="shared" si="14"/>
        <v>0</v>
      </c>
      <c r="W181" s="19">
        <f t="shared" si="8"/>
        <v>0</v>
      </c>
      <c r="X181" s="21" t="e">
        <f t="shared" si="9"/>
        <v>#N/A</v>
      </c>
      <c r="Y181" s="24"/>
      <c r="Z181" s="21" t="e">
        <f t="shared" si="10"/>
        <v>#N/A</v>
      </c>
      <c r="AA181" s="25"/>
      <c r="AB181" s="20"/>
      <c r="AC181" s="26"/>
      <c r="AD181" s="65"/>
      <c r="AE181" s="26"/>
      <c r="AF181" s="27"/>
      <c r="AG181" s="28"/>
      <c r="AH181" s="7" t="str">
        <f t="shared" si="15"/>
        <v xml:space="preserve">   -   </v>
      </c>
    </row>
    <row r="182" spans="1:34" ht="28.05" customHeight="1">
      <c r="A182" s="14"/>
      <c r="B182" s="14"/>
      <c r="C182" s="14"/>
      <c r="D182" s="14"/>
      <c r="E182" s="14"/>
      <c r="F182" s="15"/>
      <c r="G182" s="16"/>
      <c r="H182" s="17"/>
      <c r="I182" s="16"/>
      <c r="J182" s="16"/>
      <c r="K182" s="18"/>
      <c r="L182" s="19"/>
      <c r="M182" s="19"/>
      <c r="N182" s="19"/>
      <c r="O182" s="16"/>
      <c r="P182" s="16"/>
      <c r="Q182" s="20" t="e">
        <f>VLOOKUP(O182, '[1]لیست محصولات شهریور ۱۴۰۳'!B:C,2,0)</f>
        <v>#N/A</v>
      </c>
      <c r="R182" s="16"/>
      <c r="S182" s="19" t="e">
        <f>VLOOKUP(O182, '[1]لیست محصولات شهریور ۱۴۰۳'!B:F,5,0)</f>
        <v>#N/A</v>
      </c>
      <c r="T182" s="21" t="e">
        <f>VLOOKUP(O182, '[1]لیست محصولات شهریور ۱۴۰۳'!B:G,6,0)</f>
        <v>#N/A</v>
      </c>
      <c r="U182" s="22"/>
      <c r="V182" s="23">
        <f t="shared" si="14"/>
        <v>0</v>
      </c>
      <c r="W182" s="19">
        <f t="shared" si="8"/>
        <v>0</v>
      </c>
      <c r="X182" s="21" t="e">
        <f t="shared" si="9"/>
        <v>#N/A</v>
      </c>
      <c r="Y182" s="24"/>
      <c r="Z182" s="21" t="e">
        <f t="shared" si="10"/>
        <v>#N/A</v>
      </c>
      <c r="AA182" s="25"/>
      <c r="AB182" s="20"/>
      <c r="AC182" s="26"/>
      <c r="AD182" s="65"/>
      <c r="AE182" s="26"/>
      <c r="AF182" s="27"/>
      <c r="AG182" s="28"/>
      <c r="AH182" s="7" t="str">
        <f t="shared" si="15"/>
        <v xml:space="preserve">   -   </v>
      </c>
    </row>
    <row r="183" spans="1:34" ht="28.05" customHeight="1">
      <c r="A183" s="14"/>
      <c r="B183" s="14"/>
      <c r="C183" s="14"/>
      <c r="D183" s="14"/>
      <c r="E183" s="14"/>
      <c r="F183" s="15"/>
      <c r="G183" s="16"/>
      <c r="H183" s="17"/>
      <c r="I183" s="16"/>
      <c r="J183" s="16"/>
      <c r="K183" s="18"/>
      <c r="L183" s="19"/>
      <c r="M183" s="19"/>
      <c r="N183" s="19"/>
      <c r="O183" s="16"/>
      <c r="P183" s="16"/>
      <c r="Q183" s="20" t="e">
        <f>VLOOKUP(O183, '[1]لیست محصولات شهریور ۱۴۰۳'!B:C,2,0)</f>
        <v>#N/A</v>
      </c>
      <c r="R183" s="16"/>
      <c r="S183" s="19" t="e">
        <f>VLOOKUP(O183, '[1]لیست محصولات شهریور ۱۴۰۳'!B:F,5,0)</f>
        <v>#N/A</v>
      </c>
      <c r="T183" s="21" t="e">
        <f>VLOOKUP(O183, '[1]لیست محصولات شهریور ۱۴۰۳'!B:G,6,0)</f>
        <v>#N/A</v>
      </c>
      <c r="U183" s="22"/>
      <c r="V183" s="23">
        <f t="shared" si="14"/>
        <v>0</v>
      </c>
      <c r="W183" s="19">
        <f t="shared" si="8"/>
        <v>0</v>
      </c>
      <c r="X183" s="21" t="e">
        <f t="shared" si="9"/>
        <v>#N/A</v>
      </c>
      <c r="Y183" s="24"/>
      <c r="Z183" s="21" t="e">
        <f t="shared" si="10"/>
        <v>#N/A</v>
      </c>
      <c r="AA183" s="25"/>
      <c r="AB183" s="20"/>
      <c r="AC183" s="26"/>
      <c r="AD183" s="65"/>
      <c r="AE183" s="26"/>
      <c r="AF183" s="27"/>
      <c r="AG183" s="28"/>
      <c r="AH183" s="7" t="str">
        <f t="shared" si="15"/>
        <v xml:space="preserve">   -   </v>
      </c>
    </row>
    <row r="184" spans="1:34" ht="28.05" customHeight="1">
      <c r="A184" s="14"/>
      <c r="B184" s="14"/>
      <c r="C184" s="14"/>
      <c r="D184" s="14"/>
      <c r="E184" s="14"/>
      <c r="F184" s="15"/>
      <c r="G184" s="16"/>
      <c r="H184" s="17"/>
      <c r="I184" s="16"/>
      <c r="J184" s="16"/>
      <c r="K184" s="18"/>
      <c r="L184" s="19"/>
      <c r="M184" s="19"/>
      <c r="N184" s="19"/>
      <c r="O184" s="16"/>
      <c r="P184" s="16"/>
      <c r="Q184" s="20" t="e">
        <f>VLOOKUP(O184, '[1]لیست محصولات شهریور ۱۴۰۳'!B:C,2,0)</f>
        <v>#N/A</v>
      </c>
      <c r="R184" s="16"/>
      <c r="S184" s="19" t="e">
        <f>VLOOKUP(O184, '[1]لیست محصولات شهریور ۱۴۰۳'!B:F,5,0)</f>
        <v>#N/A</v>
      </c>
      <c r="T184" s="21" t="e">
        <f>VLOOKUP(O184, '[1]لیست محصولات شهریور ۱۴۰۳'!B:G,6,0)</f>
        <v>#N/A</v>
      </c>
      <c r="U184" s="22"/>
      <c r="V184" s="23">
        <f t="shared" si="14"/>
        <v>0</v>
      </c>
      <c r="W184" s="19">
        <f t="shared" si="8"/>
        <v>0</v>
      </c>
      <c r="X184" s="21" t="e">
        <f t="shared" si="9"/>
        <v>#N/A</v>
      </c>
      <c r="Y184" s="24"/>
      <c r="Z184" s="21" t="e">
        <f t="shared" si="10"/>
        <v>#N/A</v>
      </c>
      <c r="AA184" s="25"/>
      <c r="AB184" s="20"/>
      <c r="AC184" s="26"/>
      <c r="AD184" s="65"/>
      <c r="AE184" s="26"/>
      <c r="AF184" s="27"/>
      <c r="AG184" s="28"/>
      <c r="AH184" s="7" t="str">
        <f t="shared" si="15"/>
        <v xml:space="preserve">   -   </v>
      </c>
    </row>
    <row r="185" spans="1:34" ht="28.05" customHeight="1">
      <c r="A185" s="14"/>
      <c r="B185" s="14"/>
      <c r="C185" s="14"/>
      <c r="D185" s="14"/>
      <c r="E185" s="14"/>
      <c r="F185" s="15"/>
      <c r="G185" s="16"/>
      <c r="H185" s="17"/>
      <c r="I185" s="16"/>
      <c r="J185" s="16"/>
      <c r="K185" s="18"/>
      <c r="L185" s="19"/>
      <c r="M185" s="19"/>
      <c r="N185" s="19"/>
      <c r="O185" s="16"/>
      <c r="P185" s="16"/>
      <c r="Q185" s="20" t="e">
        <f>VLOOKUP(O185, '[1]لیست محصولات شهریور ۱۴۰۳'!B:C,2,0)</f>
        <v>#N/A</v>
      </c>
      <c r="R185" s="16"/>
      <c r="S185" s="19" t="e">
        <f>VLOOKUP(O185, '[1]لیست محصولات شهریور ۱۴۰۳'!B:F,5,0)</f>
        <v>#N/A</v>
      </c>
      <c r="T185" s="21" t="e">
        <f>VLOOKUP(O185, '[1]لیست محصولات شهریور ۱۴۰۳'!B:G,6,0)</f>
        <v>#N/A</v>
      </c>
      <c r="U185" s="22"/>
      <c r="V185" s="23">
        <f t="shared" si="14"/>
        <v>0</v>
      </c>
      <c r="W185" s="19">
        <f t="shared" si="8"/>
        <v>0</v>
      </c>
      <c r="X185" s="21" t="e">
        <f t="shared" si="9"/>
        <v>#N/A</v>
      </c>
      <c r="Y185" s="24"/>
      <c r="Z185" s="21" t="e">
        <f t="shared" si="10"/>
        <v>#N/A</v>
      </c>
      <c r="AA185" s="25"/>
      <c r="AB185" s="20"/>
      <c r="AC185" s="26"/>
      <c r="AD185" s="65"/>
      <c r="AE185" s="26"/>
      <c r="AF185" s="27"/>
      <c r="AG185" s="28"/>
      <c r="AH185" s="7" t="str">
        <f t="shared" si="15"/>
        <v xml:space="preserve">   -   </v>
      </c>
    </row>
    <row r="186" spans="1:34" ht="28.05" customHeight="1">
      <c r="A186" s="14"/>
      <c r="B186" s="14"/>
      <c r="C186" s="14"/>
      <c r="D186" s="14"/>
      <c r="E186" s="14"/>
      <c r="F186" s="15"/>
      <c r="G186" s="16"/>
      <c r="H186" s="17"/>
      <c r="I186" s="16"/>
      <c r="J186" s="16"/>
      <c r="K186" s="18"/>
      <c r="L186" s="19"/>
      <c r="M186" s="19"/>
      <c r="N186" s="19"/>
      <c r="O186" s="16"/>
      <c r="P186" s="16"/>
      <c r="Q186" s="20" t="e">
        <f>VLOOKUP(O186, '[1]لیست محصولات شهریور ۱۴۰۳'!B:C,2,0)</f>
        <v>#N/A</v>
      </c>
      <c r="R186" s="16"/>
      <c r="S186" s="19" t="e">
        <f>VLOOKUP(O186, '[1]لیست محصولات شهریور ۱۴۰۳'!B:F,5,0)</f>
        <v>#N/A</v>
      </c>
      <c r="T186" s="21" t="e">
        <f>VLOOKUP(O186, '[1]لیست محصولات شهریور ۱۴۰۳'!B:G,6,0)</f>
        <v>#N/A</v>
      </c>
      <c r="U186" s="22"/>
      <c r="V186" s="23">
        <f t="shared" si="14"/>
        <v>0</v>
      </c>
      <c r="W186" s="19">
        <f t="shared" si="8"/>
        <v>0</v>
      </c>
      <c r="X186" s="21" t="e">
        <f t="shared" si="9"/>
        <v>#N/A</v>
      </c>
      <c r="Y186" s="24"/>
      <c r="Z186" s="21" t="e">
        <f t="shared" si="10"/>
        <v>#N/A</v>
      </c>
      <c r="AA186" s="25"/>
      <c r="AB186" s="20"/>
      <c r="AC186" s="26"/>
      <c r="AD186" s="65"/>
      <c r="AE186" s="26"/>
      <c r="AF186" s="27"/>
      <c r="AG186" s="28"/>
      <c r="AH186" s="7" t="str">
        <f t="shared" si="15"/>
        <v xml:space="preserve">   -   </v>
      </c>
    </row>
    <row r="187" spans="1:34" ht="28.05" customHeight="1">
      <c r="A187" s="14"/>
      <c r="B187" s="14"/>
      <c r="C187" s="14"/>
      <c r="D187" s="14"/>
      <c r="E187" s="14"/>
      <c r="F187" s="15"/>
      <c r="G187" s="16"/>
      <c r="H187" s="17"/>
      <c r="I187" s="16"/>
      <c r="J187" s="16"/>
      <c r="K187" s="18"/>
      <c r="L187" s="19"/>
      <c r="M187" s="19"/>
      <c r="N187" s="19"/>
      <c r="O187" s="16"/>
      <c r="P187" s="16"/>
      <c r="Q187" s="20" t="e">
        <f>VLOOKUP(O187, '[1]لیست محصولات شهریور ۱۴۰۳'!B:C,2,0)</f>
        <v>#N/A</v>
      </c>
      <c r="R187" s="16"/>
      <c r="S187" s="19" t="e">
        <f>VLOOKUP(O187, '[1]لیست محصولات شهریور ۱۴۰۳'!B:F,5,0)</f>
        <v>#N/A</v>
      </c>
      <c r="T187" s="21" t="e">
        <f>VLOOKUP(O187, '[1]لیست محصولات شهریور ۱۴۰۳'!B:G,6,0)</f>
        <v>#N/A</v>
      </c>
      <c r="U187" s="22"/>
      <c r="V187" s="23">
        <f t="shared" si="14"/>
        <v>0</v>
      </c>
      <c r="W187" s="19">
        <f t="shared" si="8"/>
        <v>0</v>
      </c>
      <c r="X187" s="21" t="e">
        <f t="shared" si="9"/>
        <v>#N/A</v>
      </c>
      <c r="Y187" s="24"/>
      <c r="Z187" s="21" t="e">
        <f t="shared" si="10"/>
        <v>#N/A</v>
      </c>
      <c r="AA187" s="25"/>
      <c r="AB187" s="20"/>
      <c r="AC187" s="26"/>
      <c r="AD187" s="65"/>
      <c r="AE187" s="26"/>
      <c r="AF187" s="27"/>
      <c r="AG187" s="28"/>
      <c r="AH187" s="7" t="str">
        <f t="shared" si="15"/>
        <v xml:space="preserve">   -   </v>
      </c>
    </row>
    <row r="188" spans="1:34" ht="28.05" customHeight="1">
      <c r="A188" s="14"/>
      <c r="B188" s="14"/>
      <c r="C188" s="14"/>
      <c r="D188" s="14"/>
      <c r="E188" s="14"/>
      <c r="F188" s="15"/>
      <c r="G188" s="16"/>
      <c r="H188" s="17"/>
      <c r="I188" s="16"/>
      <c r="J188" s="16"/>
      <c r="K188" s="18"/>
      <c r="L188" s="19"/>
      <c r="M188" s="19"/>
      <c r="N188" s="19"/>
      <c r="O188" s="16"/>
      <c r="P188" s="16"/>
      <c r="Q188" s="20" t="e">
        <f>VLOOKUP(O188, '[1]لیست محصولات شهریور ۱۴۰۳'!B:C,2,0)</f>
        <v>#N/A</v>
      </c>
      <c r="R188" s="16"/>
      <c r="S188" s="19" t="e">
        <f>VLOOKUP(O188, '[1]لیست محصولات شهریور ۱۴۰۳'!B:F,5,0)</f>
        <v>#N/A</v>
      </c>
      <c r="T188" s="21" t="e">
        <f>VLOOKUP(O188, '[1]لیست محصولات شهریور ۱۴۰۳'!B:G,6,0)</f>
        <v>#N/A</v>
      </c>
      <c r="U188" s="22"/>
      <c r="V188" s="23">
        <f t="shared" si="14"/>
        <v>0</v>
      </c>
      <c r="W188" s="19">
        <f t="shared" si="8"/>
        <v>0</v>
      </c>
      <c r="X188" s="21" t="e">
        <f t="shared" si="9"/>
        <v>#N/A</v>
      </c>
      <c r="Y188" s="24"/>
      <c r="Z188" s="21" t="e">
        <f t="shared" si="10"/>
        <v>#N/A</v>
      </c>
      <c r="AA188" s="25"/>
      <c r="AB188" s="20"/>
      <c r="AC188" s="26"/>
      <c r="AD188" s="65"/>
      <c r="AE188" s="26"/>
      <c r="AF188" s="27"/>
      <c r="AG188" s="28"/>
      <c r="AH188" s="7" t="str">
        <f t="shared" si="15"/>
        <v xml:space="preserve">   -   </v>
      </c>
    </row>
    <row r="189" spans="1:34" ht="28.05" customHeight="1">
      <c r="A189" s="14"/>
      <c r="B189" s="14"/>
      <c r="C189" s="14"/>
      <c r="D189" s="14"/>
      <c r="E189" s="14"/>
      <c r="F189" s="15"/>
      <c r="G189" s="16"/>
      <c r="H189" s="17"/>
      <c r="I189" s="16"/>
      <c r="J189" s="16"/>
      <c r="K189" s="18"/>
      <c r="L189" s="19"/>
      <c r="M189" s="19"/>
      <c r="N189" s="19"/>
      <c r="O189" s="16"/>
      <c r="P189" s="16"/>
      <c r="Q189" s="20" t="e">
        <f>VLOOKUP(O189, '[1]لیست محصولات شهریور ۱۴۰۳'!B:C,2,0)</f>
        <v>#N/A</v>
      </c>
      <c r="R189" s="16"/>
      <c r="S189" s="19" t="e">
        <f>VLOOKUP(O189, '[1]لیست محصولات شهریور ۱۴۰۳'!B:F,5,0)</f>
        <v>#N/A</v>
      </c>
      <c r="T189" s="21" t="e">
        <f>VLOOKUP(O189, '[1]لیست محصولات شهریور ۱۴۰۳'!B:G,6,0)</f>
        <v>#N/A</v>
      </c>
      <c r="U189" s="22"/>
      <c r="V189" s="23">
        <f t="shared" si="14"/>
        <v>0</v>
      </c>
      <c r="W189" s="19">
        <f t="shared" si="8"/>
        <v>0</v>
      </c>
      <c r="X189" s="21" t="e">
        <f t="shared" si="9"/>
        <v>#N/A</v>
      </c>
      <c r="Y189" s="24"/>
      <c r="Z189" s="21" t="e">
        <f t="shared" si="10"/>
        <v>#N/A</v>
      </c>
      <c r="AA189" s="25"/>
      <c r="AB189" s="20"/>
      <c r="AC189" s="26"/>
      <c r="AD189" s="65"/>
      <c r="AE189" s="26"/>
      <c r="AF189" s="27"/>
      <c r="AG189" s="28"/>
      <c r="AH189" s="7" t="str">
        <f t="shared" si="15"/>
        <v xml:space="preserve">   -   </v>
      </c>
    </row>
    <row r="190" spans="1:34" ht="28.05" customHeight="1">
      <c r="A190" s="14"/>
      <c r="B190" s="14"/>
      <c r="C190" s="14"/>
      <c r="D190" s="14"/>
      <c r="E190" s="14"/>
      <c r="F190" s="15"/>
      <c r="G190" s="16"/>
      <c r="H190" s="17"/>
      <c r="I190" s="16"/>
      <c r="J190" s="16"/>
      <c r="K190" s="18"/>
      <c r="L190" s="19"/>
      <c r="M190" s="19"/>
      <c r="N190" s="19"/>
      <c r="O190" s="16"/>
      <c r="P190" s="16"/>
      <c r="Q190" s="20" t="e">
        <f>VLOOKUP(O190, '[1]لیست محصولات شهریور ۱۴۰۳'!B:C,2,0)</f>
        <v>#N/A</v>
      </c>
      <c r="R190" s="16"/>
      <c r="S190" s="19" t="e">
        <f>VLOOKUP(O190, '[1]لیست محصولات شهریور ۱۴۰۳'!B:F,5,0)</f>
        <v>#N/A</v>
      </c>
      <c r="T190" s="21" t="e">
        <f>VLOOKUP(O190, '[1]لیست محصولات شهریور ۱۴۰۳'!B:G,6,0)</f>
        <v>#N/A</v>
      </c>
      <c r="U190" s="22"/>
      <c r="V190" s="23">
        <f t="shared" si="14"/>
        <v>0</v>
      </c>
      <c r="W190" s="19">
        <f t="shared" si="8"/>
        <v>0</v>
      </c>
      <c r="X190" s="21" t="e">
        <f t="shared" si="9"/>
        <v>#N/A</v>
      </c>
      <c r="Y190" s="24"/>
      <c r="Z190" s="21" t="e">
        <f t="shared" si="10"/>
        <v>#N/A</v>
      </c>
      <c r="AA190" s="25"/>
      <c r="AB190" s="20"/>
      <c r="AC190" s="26"/>
      <c r="AD190" s="65"/>
      <c r="AE190" s="26"/>
      <c r="AF190" s="27"/>
      <c r="AG190" s="28"/>
      <c r="AH190" s="7" t="str">
        <f t="shared" si="15"/>
        <v xml:space="preserve">   -   </v>
      </c>
    </row>
    <row r="191" spans="1:34" ht="28.05" customHeight="1">
      <c r="A191" s="14"/>
      <c r="B191" s="14"/>
      <c r="C191" s="14"/>
      <c r="D191" s="14"/>
      <c r="E191" s="14"/>
      <c r="F191" s="15"/>
      <c r="G191" s="16"/>
      <c r="H191" s="17"/>
      <c r="I191" s="16"/>
      <c r="J191" s="16"/>
      <c r="K191" s="18"/>
      <c r="L191" s="19"/>
      <c r="M191" s="19"/>
      <c r="N191" s="19"/>
      <c r="O191" s="16"/>
      <c r="P191" s="16"/>
      <c r="Q191" s="20" t="e">
        <f>VLOOKUP(O191, '[1]لیست محصولات شهریور ۱۴۰۳'!B:C,2,0)</f>
        <v>#N/A</v>
      </c>
      <c r="R191" s="16"/>
      <c r="S191" s="19" t="e">
        <f>VLOOKUP(O191, '[1]لیست محصولات شهریور ۱۴۰۳'!B:F,5,0)</f>
        <v>#N/A</v>
      </c>
      <c r="T191" s="21" t="e">
        <f>VLOOKUP(O191, '[1]لیست محصولات شهریور ۱۴۰۳'!B:G,6,0)</f>
        <v>#N/A</v>
      </c>
      <c r="U191" s="22"/>
      <c r="V191" s="23">
        <f t="shared" si="14"/>
        <v>0</v>
      </c>
      <c r="W191" s="19">
        <f t="shared" si="8"/>
        <v>0</v>
      </c>
      <c r="X191" s="21" t="e">
        <f t="shared" si="9"/>
        <v>#N/A</v>
      </c>
      <c r="Y191" s="24"/>
      <c r="Z191" s="21" t="e">
        <f t="shared" si="10"/>
        <v>#N/A</v>
      </c>
      <c r="AA191" s="25"/>
      <c r="AB191" s="20"/>
      <c r="AC191" s="26"/>
      <c r="AD191" s="65"/>
      <c r="AE191" s="26"/>
      <c r="AF191" s="27"/>
      <c r="AG191" s="28"/>
      <c r="AH191" s="7" t="str">
        <f t="shared" si="15"/>
        <v xml:space="preserve">   -   </v>
      </c>
    </row>
    <row r="192" spans="1:34" ht="28.05" customHeight="1">
      <c r="A192" s="14"/>
      <c r="B192" s="14"/>
      <c r="C192" s="14"/>
      <c r="D192" s="14"/>
      <c r="E192" s="14"/>
      <c r="F192" s="15"/>
      <c r="G192" s="16"/>
      <c r="H192" s="17"/>
      <c r="I192" s="16"/>
      <c r="J192" s="16"/>
      <c r="K192" s="18"/>
      <c r="L192" s="19"/>
      <c r="M192" s="19"/>
      <c r="N192" s="19"/>
      <c r="O192" s="16"/>
      <c r="P192" s="16"/>
      <c r="Q192" s="20" t="e">
        <f>VLOOKUP(O192, '[1]لیست محصولات شهریور ۱۴۰۳'!B:C,2,0)</f>
        <v>#N/A</v>
      </c>
      <c r="R192" s="16"/>
      <c r="S192" s="19" t="e">
        <f>VLOOKUP(O192, '[1]لیست محصولات شهریور ۱۴۰۳'!B:F,5,0)</f>
        <v>#N/A</v>
      </c>
      <c r="T192" s="21" t="e">
        <f>VLOOKUP(O192, '[1]لیست محصولات شهریور ۱۴۰۳'!B:G,6,0)</f>
        <v>#N/A</v>
      </c>
      <c r="U192" s="22"/>
      <c r="V192" s="23">
        <f t="shared" si="14"/>
        <v>0</v>
      </c>
      <c r="W192" s="19">
        <f t="shared" si="8"/>
        <v>0</v>
      </c>
      <c r="X192" s="21" t="e">
        <f t="shared" si="9"/>
        <v>#N/A</v>
      </c>
      <c r="Y192" s="24"/>
      <c r="Z192" s="21" t="e">
        <f t="shared" si="10"/>
        <v>#N/A</v>
      </c>
      <c r="AA192" s="25"/>
      <c r="AB192" s="20"/>
      <c r="AC192" s="26"/>
      <c r="AD192" s="65"/>
      <c r="AE192" s="26"/>
      <c r="AF192" s="27"/>
      <c r="AG192" s="28"/>
      <c r="AH192" s="7" t="str">
        <f t="shared" si="15"/>
        <v xml:space="preserve">   -   </v>
      </c>
    </row>
    <row r="193" spans="1:44" ht="28.05" customHeight="1">
      <c r="A193" s="14"/>
      <c r="B193" s="14"/>
      <c r="C193" s="14"/>
      <c r="D193" s="14"/>
      <c r="E193" s="14"/>
      <c r="F193" s="15"/>
      <c r="G193" s="16"/>
      <c r="H193" s="17"/>
      <c r="I193" s="16"/>
      <c r="J193" s="16"/>
      <c r="K193" s="18"/>
      <c r="L193" s="19"/>
      <c r="M193" s="19"/>
      <c r="N193" s="19"/>
      <c r="O193" s="16"/>
      <c r="P193" s="16"/>
      <c r="Q193" s="20" t="e">
        <f>VLOOKUP(O193, '[1]لیست محصولات شهریور ۱۴۰۳'!B:C,2,0)</f>
        <v>#N/A</v>
      </c>
      <c r="R193" s="16"/>
      <c r="S193" s="19" t="e">
        <f>VLOOKUP(O193, '[1]لیست محصولات شهریور ۱۴۰۳'!B:F,5,0)</f>
        <v>#N/A</v>
      </c>
      <c r="T193" s="21" t="e">
        <f>VLOOKUP(O193, '[1]لیست محصولات شهریور ۱۴۰۳'!B:G,6,0)</f>
        <v>#N/A</v>
      </c>
      <c r="U193" s="22"/>
      <c r="V193" s="23">
        <f t="shared" si="14"/>
        <v>0</v>
      </c>
      <c r="W193" s="19">
        <f t="shared" si="8"/>
        <v>0</v>
      </c>
      <c r="X193" s="21" t="e">
        <f t="shared" si="9"/>
        <v>#N/A</v>
      </c>
      <c r="Y193" s="24"/>
      <c r="Z193" s="21" t="e">
        <f t="shared" si="10"/>
        <v>#N/A</v>
      </c>
      <c r="AA193" s="25"/>
      <c r="AB193" s="20"/>
      <c r="AC193" s="26"/>
      <c r="AD193" s="65"/>
      <c r="AE193" s="26"/>
      <c r="AF193" s="27"/>
      <c r="AG193" s="28"/>
      <c r="AH193" s="7" t="str">
        <f t="shared" si="15"/>
        <v xml:space="preserve">   -   </v>
      </c>
    </row>
    <row r="194" spans="1:44" ht="28.05" customHeight="1">
      <c r="A194" s="14"/>
      <c r="B194" s="14"/>
      <c r="C194" s="14"/>
      <c r="D194" s="14"/>
      <c r="E194" s="14"/>
      <c r="F194" s="15"/>
      <c r="G194" s="16"/>
      <c r="H194" s="17"/>
      <c r="I194" s="16"/>
      <c r="J194" s="16"/>
      <c r="K194" s="18"/>
      <c r="L194" s="19"/>
      <c r="M194" s="19"/>
      <c r="N194" s="19"/>
      <c r="O194" s="16"/>
      <c r="P194" s="16"/>
      <c r="Q194" s="20" t="e">
        <f>VLOOKUP(O194, '[1]لیست محصولات شهریور ۱۴۰۳'!B:C,2,0)</f>
        <v>#N/A</v>
      </c>
      <c r="R194" s="16"/>
      <c r="S194" s="19" t="e">
        <f>VLOOKUP(O194, '[1]لیست محصولات شهریور ۱۴۰۳'!B:F,5,0)</f>
        <v>#N/A</v>
      </c>
      <c r="T194" s="21" t="e">
        <f>VLOOKUP(O194, '[1]لیست محصولات شهریور ۱۴۰۳'!B:G,6,0)</f>
        <v>#N/A</v>
      </c>
      <c r="U194" s="22"/>
      <c r="V194" s="23">
        <f t="shared" ref="V194:V200" si="16">IF(C194, P194, U194 )</f>
        <v>0</v>
      </c>
      <c r="W194" s="19">
        <f t="shared" si="8"/>
        <v>0</v>
      </c>
      <c r="X194" s="21" t="e">
        <f t="shared" si="9"/>
        <v>#N/A</v>
      </c>
      <c r="Y194" s="24"/>
      <c r="Z194" s="21" t="e">
        <f t="shared" si="10"/>
        <v>#N/A</v>
      </c>
      <c r="AA194" s="25"/>
      <c r="AB194" s="20"/>
      <c r="AC194" s="26"/>
      <c r="AD194" s="65"/>
      <c r="AE194" s="26"/>
      <c r="AF194" s="27"/>
      <c r="AG194" s="28"/>
      <c r="AH194" s="7" t="str">
        <f t="shared" si="15"/>
        <v xml:space="preserve">   -   </v>
      </c>
    </row>
    <row r="195" spans="1:44" ht="28.05" customHeight="1">
      <c r="A195" s="14"/>
      <c r="B195" s="14"/>
      <c r="C195" s="14"/>
      <c r="D195" s="14"/>
      <c r="E195" s="14"/>
      <c r="F195" s="15"/>
      <c r="G195" s="16"/>
      <c r="H195" s="17"/>
      <c r="I195" s="16"/>
      <c r="J195" s="16"/>
      <c r="K195" s="18"/>
      <c r="L195" s="19"/>
      <c r="M195" s="19"/>
      <c r="N195" s="19"/>
      <c r="O195" s="16"/>
      <c r="P195" s="16"/>
      <c r="Q195" s="20" t="e">
        <f>VLOOKUP(O195, '[1]لیست محصولات شهریور ۱۴۰۳'!B:C,2,0)</f>
        <v>#N/A</v>
      </c>
      <c r="R195" s="16"/>
      <c r="S195" s="19" t="e">
        <f>VLOOKUP(O195, '[1]لیست محصولات شهریور ۱۴۰۳'!B:F,5,0)</f>
        <v>#N/A</v>
      </c>
      <c r="T195" s="21" t="e">
        <f>VLOOKUP(O195, '[1]لیست محصولات شهریور ۱۴۰۳'!B:G,6,0)</f>
        <v>#N/A</v>
      </c>
      <c r="U195" s="22"/>
      <c r="V195" s="23">
        <f t="shared" si="16"/>
        <v>0</v>
      </c>
      <c r="W195" s="19">
        <f t="shared" si="8"/>
        <v>0</v>
      </c>
      <c r="X195" s="21" t="e">
        <f t="shared" si="9"/>
        <v>#N/A</v>
      </c>
      <c r="Y195" s="24"/>
      <c r="Z195" s="21" t="e">
        <f t="shared" si="10"/>
        <v>#N/A</v>
      </c>
      <c r="AA195" s="25"/>
      <c r="AB195" s="20"/>
      <c r="AC195" s="26"/>
      <c r="AD195" s="65"/>
      <c r="AE195" s="26"/>
      <c r="AF195" s="27"/>
      <c r="AG195" s="28"/>
      <c r="AH195" s="7" t="str">
        <f t="shared" ref="AH195:AH200" si="17">AA195&amp;" "&amp;AB195&amp;" "&amp;N195&amp;" - "&amp;L195&amp;" "&amp;M195&amp;" "&amp;AC195</f>
        <v xml:space="preserve">   -   </v>
      </c>
    </row>
    <row r="196" spans="1:44" ht="28.05" customHeight="1">
      <c r="A196" s="14"/>
      <c r="B196" s="14"/>
      <c r="C196" s="14"/>
      <c r="D196" s="14"/>
      <c r="E196" s="14"/>
      <c r="F196" s="15"/>
      <c r="G196" s="16"/>
      <c r="H196" s="17"/>
      <c r="I196" s="16"/>
      <c r="J196" s="16"/>
      <c r="K196" s="18"/>
      <c r="L196" s="19"/>
      <c r="M196" s="19"/>
      <c r="N196" s="19"/>
      <c r="O196" s="16"/>
      <c r="P196" s="16"/>
      <c r="Q196" s="20" t="e">
        <f>VLOOKUP(O196, '[1]لیست محصولات شهریور ۱۴۰۳'!B:C,2,0)</f>
        <v>#N/A</v>
      </c>
      <c r="R196" s="16"/>
      <c r="S196" s="19" t="e">
        <f>VLOOKUP(O196, '[1]لیست محصولات شهریور ۱۴۰۳'!B:F,5,0)</f>
        <v>#N/A</v>
      </c>
      <c r="T196" s="21" t="e">
        <f>VLOOKUP(O196, '[1]لیست محصولات شهریور ۱۴۰۳'!B:G,6,0)</f>
        <v>#N/A</v>
      </c>
      <c r="U196" s="22"/>
      <c r="V196" s="23">
        <f t="shared" si="16"/>
        <v>0</v>
      </c>
      <c r="W196" s="19">
        <f t="shared" si="8"/>
        <v>0</v>
      </c>
      <c r="X196" s="21" t="e">
        <f t="shared" si="9"/>
        <v>#N/A</v>
      </c>
      <c r="Y196" s="24"/>
      <c r="Z196" s="21" t="e">
        <f t="shared" si="10"/>
        <v>#N/A</v>
      </c>
      <c r="AA196" s="25"/>
      <c r="AB196" s="20"/>
      <c r="AC196" s="26"/>
      <c r="AD196" s="65"/>
      <c r="AE196" s="26"/>
      <c r="AF196" s="27"/>
      <c r="AG196" s="28"/>
      <c r="AH196" s="7" t="str">
        <f t="shared" si="17"/>
        <v xml:space="preserve">   -   </v>
      </c>
    </row>
    <row r="197" spans="1:44" ht="28.05" customHeight="1">
      <c r="A197" s="14"/>
      <c r="B197" s="14"/>
      <c r="C197" s="14"/>
      <c r="D197" s="14"/>
      <c r="E197" s="14"/>
      <c r="F197" s="15"/>
      <c r="G197" s="16"/>
      <c r="H197" s="17"/>
      <c r="I197" s="16"/>
      <c r="J197" s="16"/>
      <c r="K197" s="18"/>
      <c r="L197" s="19"/>
      <c r="M197" s="19"/>
      <c r="N197" s="19"/>
      <c r="O197" s="16"/>
      <c r="P197" s="16"/>
      <c r="Q197" s="20" t="e">
        <f>VLOOKUP(O197, '[1]لیست محصولات شهریور ۱۴۰۳'!B:C,2,0)</f>
        <v>#N/A</v>
      </c>
      <c r="R197" s="16"/>
      <c r="S197" s="19" t="e">
        <f>VLOOKUP(O197, '[1]لیست محصولات شهریور ۱۴۰۳'!B:F,5,0)</f>
        <v>#N/A</v>
      </c>
      <c r="T197" s="21" t="e">
        <f>VLOOKUP(O197, '[1]لیست محصولات شهریور ۱۴۰۳'!B:G,6,0)</f>
        <v>#N/A</v>
      </c>
      <c r="U197" s="22"/>
      <c r="V197" s="23">
        <f t="shared" si="16"/>
        <v>0</v>
      </c>
      <c r="W197" s="19">
        <f t="shared" si="8"/>
        <v>0</v>
      </c>
      <c r="X197" s="21" t="e">
        <f t="shared" si="9"/>
        <v>#N/A</v>
      </c>
      <c r="Y197" s="24"/>
      <c r="Z197" s="21" t="e">
        <f t="shared" si="10"/>
        <v>#N/A</v>
      </c>
      <c r="AA197" s="25"/>
      <c r="AB197" s="20"/>
      <c r="AC197" s="26"/>
      <c r="AD197" s="65"/>
      <c r="AE197" s="26"/>
      <c r="AF197" s="27"/>
      <c r="AG197" s="28"/>
      <c r="AH197" s="7" t="str">
        <f t="shared" si="17"/>
        <v xml:space="preserve">   -   </v>
      </c>
    </row>
    <row r="198" spans="1:44" ht="28.05" customHeight="1">
      <c r="A198" s="14"/>
      <c r="B198" s="14"/>
      <c r="C198" s="14"/>
      <c r="D198" s="14"/>
      <c r="E198" s="14"/>
      <c r="F198" s="15"/>
      <c r="G198" s="16"/>
      <c r="H198" s="17"/>
      <c r="I198" s="16"/>
      <c r="J198" s="16"/>
      <c r="K198" s="18"/>
      <c r="L198" s="19"/>
      <c r="M198" s="19"/>
      <c r="N198" s="19"/>
      <c r="O198" s="16"/>
      <c r="P198" s="16"/>
      <c r="Q198" s="20" t="e">
        <f>VLOOKUP(O198, '[1]لیست محصولات شهریور ۱۴۰۳'!B:C,2,0)</f>
        <v>#N/A</v>
      </c>
      <c r="R198" s="16"/>
      <c r="S198" s="19" t="e">
        <f>VLOOKUP(O198, '[1]لیست محصولات شهریور ۱۴۰۳'!B:F,5,0)</f>
        <v>#N/A</v>
      </c>
      <c r="T198" s="21" t="e">
        <f>VLOOKUP(O198, '[1]لیست محصولات شهریور ۱۴۰۳'!B:G,6,0)</f>
        <v>#N/A</v>
      </c>
      <c r="U198" s="22"/>
      <c r="V198" s="23">
        <f t="shared" si="16"/>
        <v>0</v>
      </c>
      <c r="W198" s="19">
        <f t="shared" si="8"/>
        <v>0</v>
      </c>
      <c r="X198" s="21" t="e">
        <f t="shared" si="9"/>
        <v>#N/A</v>
      </c>
      <c r="Y198" s="24"/>
      <c r="Z198" s="21" t="e">
        <f t="shared" si="10"/>
        <v>#N/A</v>
      </c>
      <c r="AA198" s="25"/>
      <c r="AB198" s="20"/>
      <c r="AC198" s="26"/>
      <c r="AD198" s="65"/>
      <c r="AE198" s="26"/>
      <c r="AF198" s="27"/>
      <c r="AG198" s="28"/>
      <c r="AH198" s="7" t="str">
        <f t="shared" si="17"/>
        <v xml:space="preserve">   -   </v>
      </c>
    </row>
    <row r="199" spans="1:44" ht="28.05" customHeight="1">
      <c r="A199" s="14"/>
      <c r="B199" s="14"/>
      <c r="C199" s="14"/>
      <c r="D199" s="14"/>
      <c r="E199" s="14"/>
      <c r="F199" s="15"/>
      <c r="G199" s="16"/>
      <c r="H199" s="17"/>
      <c r="I199" s="16"/>
      <c r="J199" s="16"/>
      <c r="K199" s="18"/>
      <c r="L199" s="19"/>
      <c r="M199" s="19"/>
      <c r="N199" s="19"/>
      <c r="O199" s="16"/>
      <c r="P199" s="16"/>
      <c r="Q199" s="20" t="e">
        <f>VLOOKUP(O199, '[1]لیست محصولات شهریور ۱۴۰۳'!B:C,2,0)</f>
        <v>#N/A</v>
      </c>
      <c r="R199" s="16"/>
      <c r="S199" s="19" t="e">
        <f>VLOOKUP(O199, '[1]لیست محصولات شهریور ۱۴۰۳'!B:F,5,0)</f>
        <v>#N/A</v>
      </c>
      <c r="T199" s="21" t="e">
        <f>VLOOKUP(O199, '[1]لیست محصولات شهریور ۱۴۰۳'!B:G,6,0)</f>
        <v>#N/A</v>
      </c>
      <c r="U199" s="22"/>
      <c r="V199" s="23">
        <f t="shared" si="16"/>
        <v>0</v>
      </c>
      <c r="W199" s="19">
        <f t="shared" si="8"/>
        <v>0</v>
      </c>
      <c r="X199" s="21" t="e">
        <f t="shared" si="9"/>
        <v>#N/A</v>
      </c>
      <c r="Y199" s="24"/>
      <c r="Z199" s="21" t="e">
        <f t="shared" si="10"/>
        <v>#N/A</v>
      </c>
      <c r="AA199" s="25"/>
      <c r="AB199" s="20"/>
      <c r="AC199" s="26"/>
      <c r="AD199" s="65"/>
      <c r="AE199" s="26"/>
      <c r="AF199" s="27"/>
      <c r="AG199" s="28"/>
      <c r="AH199" s="7" t="str">
        <f t="shared" si="17"/>
        <v xml:space="preserve">   -   </v>
      </c>
    </row>
    <row r="200" spans="1:44" ht="28.05" customHeight="1">
      <c r="A200" s="14" t="b">
        <v>0</v>
      </c>
      <c r="B200" s="14"/>
      <c r="C200" s="14" t="b">
        <v>0</v>
      </c>
      <c r="D200" s="14"/>
      <c r="E200" s="14" t="b">
        <v>0</v>
      </c>
      <c r="F200" s="15"/>
      <c r="G200" s="16"/>
      <c r="H200" s="17"/>
      <c r="I200" s="16"/>
      <c r="J200" s="16"/>
      <c r="K200" s="18" t="str">
        <f ca="1">IF(C200, TODAY(), "" )</f>
        <v/>
      </c>
      <c r="L200" s="19"/>
      <c r="M200" s="19"/>
      <c r="N200" s="19"/>
      <c r="O200" s="16"/>
      <c r="P200" s="16"/>
      <c r="Q200" s="20" t="e">
        <f>VLOOKUP(O200, '[1]لیست محصولات شهریور ۱۴۰۳'!B:C,2,0)</f>
        <v>#N/A</v>
      </c>
      <c r="R200" s="16"/>
      <c r="S200" s="19" t="e">
        <f>VLOOKUP(O200, '[1]لیست محصولات شهریور ۱۴۰۳'!B:F,5,0)</f>
        <v>#N/A</v>
      </c>
      <c r="T200" s="21" t="e">
        <f>VLOOKUP(O200, '[1]لیست محصولات شهریور ۱۴۰۳'!B:G,6,0)</f>
        <v>#N/A</v>
      </c>
      <c r="U200" s="22"/>
      <c r="V200" s="23">
        <f t="shared" si="16"/>
        <v>0</v>
      </c>
      <c r="W200" s="19">
        <f t="shared" si="8"/>
        <v>0</v>
      </c>
      <c r="X200" s="21" t="e">
        <f t="shared" si="9"/>
        <v>#N/A</v>
      </c>
      <c r="Y200" s="24"/>
      <c r="Z200" s="21" t="e">
        <f t="shared" si="10"/>
        <v>#N/A</v>
      </c>
      <c r="AA200" s="25"/>
      <c r="AB200" s="20"/>
      <c r="AC200" s="26"/>
      <c r="AD200" s="65"/>
      <c r="AE200" s="26"/>
      <c r="AF200" s="27"/>
      <c r="AG200" s="28" t="str">
        <f>IF(V200=P200, "FALSE", "TRUE" )</f>
        <v>FALSE</v>
      </c>
      <c r="AH200" s="7" t="str">
        <f t="shared" si="17"/>
        <v xml:space="preserve">   -   </v>
      </c>
    </row>
    <row r="201" spans="1:44" ht="28.05" customHeight="1">
      <c r="U201" s="35"/>
    </row>
    <row r="202" spans="1:44" ht="28.05" customHeight="1">
      <c r="AA202" s="37" t="s">
        <v>11</v>
      </c>
      <c r="AB202" s="37" t="s">
        <v>13</v>
      </c>
      <c r="AC202" s="38" t="s">
        <v>30</v>
      </c>
      <c r="AE202" s="37"/>
      <c r="AF202" s="37" t="s">
        <v>31</v>
      </c>
      <c r="AG202" s="37" t="s">
        <v>15</v>
      </c>
      <c r="AH202" s="9" t="s">
        <v>32</v>
      </c>
      <c r="AI202" s="39" t="s">
        <v>33</v>
      </c>
      <c r="AJ202" s="40"/>
      <c r="AK202" s="37" t="s">
        <v>34</v>
      </c>
      <c r="AL202" s="37" t="s">
        <v>35</v>
      </c>
      <c r="AM202" s="37" t="s">
        <v>36</v>
      </c>
      <c r="AN202" s="37" t="s">
        <v>37</v>
      </c>
      <c r="AO202" s="37" t="s">
        <v>38</v>
      </c>
      <c r="AP202" s="37" t="s">
        <v>39</v>
      </c>
      <c r="AQ202" s="37" t="s">
        <v>40</v>
      </c>
    </row>
    <row r="203" spans="1:44" ht="28.05" customHeight="1">
      <c r="AA203" s="41"/>
      <c r="AB203" s="41"/>
      <c r="AC203" s="42" t="s">
        <v>41</v>
      </c>
      <c r="AE203" s="41"/>
      <c r="AF203" s="41" t="s">
        <v>42</v>
      </c>
      <c r="AG203" s="41">
        <v>80</v>
      </c>
      <c r="AH203" s="10">
        <f t="shared" ref="AH203:AH266" si="18">SUMIF(O:O,AA203,P:P)</f>
        <v>0</v>
      </c>
      <c r="AI203" s="43">
        <f t="shared" ref="AI203:AI266" si="19">SUMIF(O:O,AA203,V:V)</f>
        <v>0</v>
      </c>
      <c r="AJ203" s="44">
        <f>AH203-AI203</f>
        <v>0</v>
      </c>
      <c r="AK203" s="45">
        <f>AH203*AG203/1000</f>
        <v>0</v>
      </c>
      <c r="AL203" s="46">
        <f>AO203+AQ203-[2]Sheet1!$AH204</f>
        <v>0</v>
      </c>
      <c r="AM203" s="46">
        <f>AL203-AJ203</f>
        <v>0</v>
      </c>
      <c r="AN203" s="45">
        <f>AL203*AG203/1000</f>
        <v>0</v>
      </c>
      <c r="AO203" s="46"/>
      <c r="AP203" s="45" t="str">
        <f>IF(AM203&lt;0,AM203*AG203/1000,"")</f>
        <v/>
      </c>
      <c r="AQ203" s="46"/>
      <c r="AR203" s="28">
        <v>4</v>
      </c>
    </row>
    <row r="204" spans="1:44" ht="28.05" customHeight="1">
      <c r="AA204" s="41"/>
      <c r="AB204" s="41"/>
      <c r="AC204" s="42" t="s">
        <v>41</v>
      </c>
      <c r="AE204" s="41"/>
      <c r="AF204" s="41" t="s">
        <v>42</v>
      </c>
      <c r="AG204" s="41">
        <v>80</v>
      </c>
      <c r="AH204" s="10">
        <f t="shared" si="18"/>
        <v>0</v>
      </c>
      <c r="AI204" s="43">
        <f t="shared" si="19"/>
        <v>0</v>
      </c>
      <c r="AJ204" s="44">
        <f t="shared" ref="AJ204:AJ222" si="20">AH204-AI204</f>
        <v>0</v>
      </c>
      <c r="AK204" s="45">
        <f>AH204*AG204/1000</f>
        <v>0</v>
      </c>
      <c r="AL204" s="46">
        <f>AO204+AQ204-[2]Sheet1!$AH205</f>
        <v>0</v>
      </c>
      <c r="AM204" s="46">
        <f>AL204-AJ204</f>
        <v>0</v>
      </c>
      <c r="AN204" s="45">
        <f t="shared" ref="AN204:AN267" si="21">AL204*AG204/1000</f>
        <v>0</v>
      </c>
      <c r="AO204" s="46"/>
      <c r="AP204" s="45" t="str">
        <f t="shared" ref="AP204:AP267" si="22">IF(AM204&lt;0,AM204*AG204/1000,"")</f>
        <v/>
      </c>
      <c r="AQ204" s="46"/>
      <c r="AR204" s="28">
        <v>4</v>
      </c>
    </row>
    <row r="205" spans="1:44" ht="28.05" customHeight="1">
      <c r="AA205" s="41"/>
      <c r="AB205" s="41"/>
      <c r="AC205" s="42" t="s">
        <v>41</v>
      </c>
      <c r="AE205" s="41"/>
      <c r="AF205" s="41" t="s">
        <v>42</v>
      </c>
      <c r="AG205" s="41">
        <v>40</v>
      </c>
      <c r="AH205" s="10">
        <f t="shared" si="18"/>
        <v>0</v>
      </c>
      <c r="AI205" s="43">
        <f t="shared" si="19"/>
        <v>0</v>
      </c>
      <c r="AJ205" s="44">
        <f t="shared" si="20"/>
        <v>0</v>
      </c>
      <c r="AK205" s="45">
        <f>AH205*AG205/1000</f>
        <v>0</v>
      </c>
      <c r="AL205" s="46"/>
      <c r="AM205" s="46"/>
      <c r="AN205" s="45">
        <f t="shared" si="21"/>
        <v>0</v>
      </c>
      <c r="AO205" s="45"/>
      <c r="AP205" s="45" t="str">
        <f t="shared" si="22"/>
        <v/>
      </c>
      <c r="AQ205" s="46"/>
      <c r="AR205" s="28">
        <v>8</v>
      </c>
    </row>
    <row r="206" spans="1:44" ht="28.05" customHeight="1">
      <c r="AA206" s="41">
        <v>1110.0999999999999</v>
      </c>
      <c r="AB206" s="41" t="s">
        <v>43</v>
      </c>
      <c r="AC206" s="42" t="s">
        <v>41</v>
      </c>
      <c r="AE206" s="41"/>
      <c r="AF206" s="41" t="s">
        <v>42</v>
      </c>
      <c r="AG206" s="41">
        <v>80</v>
      </c>
      <c r="AH206" s="10">
        <f t="shared" si="18"/>
        <v>0</v>
      </c>
      <c r="AI206" s="43">
        <f t="shared" si="19"/>
        <v>0</v>
      </c>
      <c r="AJ206" s="44">
        <f t="shared" si="20"/>
        <v>0</v>
      </c>
      <c r="AK206" s="45">
        <f>AH206*AG206/1000</f>
        <v>0</v>
      </c>
      <c r="AL206" s="46">
        <f>AO206+AQ206-[2]Sheet1!$AH207</f>
        <v>0</v>
      </c>
      <c r="AM206" s="46">
        <f>AL206-AJ206</f>
        <v>0</v>
      </c>
      <c r="AN206" s="45">
        <f t="shared" si="21"/>
        <v>0</v>
      </c>
      <c r="AO206" s="46"/>
      <c r="AP206" s="45" t="str">
        <f t="shared" si="22"/>
        <v/>
      </c>
      <c r="AQ206" s="46"/>
      <c r="AR206" s="28">
        <v>4</v>
      </c>
    </row>
    <row r="207" spans="1:44" ht="28.05" customHeight="1">
      <c r="AA207" s="41">
        <v>1110.2</v>
      </c>
      <c r="AB207" s="41" t="str">
        <f>" Ethiopia Alo Villageدهکده آلو +"</f>
        <v xml:space="preserve"> Ethiopia Alo Villageدهکده آلو +</v>
      </c>
      <c r="AC207" s="42" t="s">
        <v>41</v>
      </c>
      <c r="AE207" s="41"/>
      <c r="AF207" s="41" t="s">
        <v>42</v>
      </c>
      <c r="AG207" s="41">
        <v>80</v>
      </c>
      <c r="AH207" s="10">
        <f t="shared" si="18"/>
        <v>0</v>
      </c>
      <c r="AI207" s="43">
        <f t="shared" si="19"/>
        <v>0</v>
      </c>
      <c r="AJ207" s="44">
        <f t="shared" si="20"/>
        <v>0</v>
      </c>
      <c r="AK207" s="45">
        <f t="shared" ref="AK207:AK240" si="23">AH207*AG207/1000</f>
        <v>0</v>
      </c>
      <c r="AL207" s="46">
        <f>AO207+AQ207-[2]Sheet1!$AH208</f>
        <v>0</v>
      </c>
      <c r="AM207" s="46">
        <f t="shared" ref="AM207:AM216" si="24">AL207-AJ207</f>
        <v>0</v>
      </c>
      <c r="AN207" s="45">
        <f t="shared" si="21"/>
        <v>0</v>
      </c>
      <c r="AO207" s="46"/>
      <c r="AP207" s="45" t="str">
        <f t="shared" si="22"/>
        <v/>
      </c>
      <c r="AQ207" s="46"/>
      <c r="AR207" s="28">
        <v>4</v>
      </c>
    </row>
    <row r="208" spans="1:44" ht="28.05" customHeight="1">
      <c r="AA208" s="41">
        <v>1110.3</v>
      </c>
      <c r="AB208" s="41" t="s">
        <v>43</v>
      </c>
      <c r="AC208" s="42" t="s">
        <v>41</v>
      </c>
      <c r="AE208" s="41"/>
      <c r="AF208" s="41" t="s">
        <v>42</v>
      </c>
      <c r="AG208" s="41">
        <v>40</v>
      </c>
      <c r="AH208" s="10">
        <f t="shared" si="18"/>
        <v>0</v>
      </c>
      <c r="AI208" s="43">
        <f t="shared" si="19"/>
        <v>0</v>
      </c>
      <c r="AJ208" s="44">
        <f t="shared" si="20"/>
        <v>0</v>
      </c>
      <c r="AK208" s="45">
        <f t="shared" si="23"/>
        <v>0</v>
      </c>
      <c r="AL208" s="46">
        <f>AO208+AQ208-[2]Sheet1!$AH209</f>
        <v>0</v>
      </c>
      <c r="AM208" s="46">
        <f t="shared" si="24"/>
        <v>0</v>
      </c>
      <c r="AN208" s="45">
        <f t="shared" si="21"/>
        <v>0</v>
      </c>
      <c r="AO208" s="46"/>
      <c r="AP208" s="45" t="str">
        <f t="shared" si="22"/>
        <v/>
      </c>
      <c r="AQ208" s="46"/>
      <c r="AR208" s="28">
        <v>8</v>
      </c>
    </row>
    <row r="209" spans="27:44" ht="28.05" customHeight="1">
      <c r="AA209" s="41"/>
      <c r="AB209" s="41"/>
      <c r="AC209" s="42" t="s">
        <v>41</v>
      </c>
      <c r="AE209" s="41"/>
      <c r="AF209" s="41" t="s">
        <v>42</v>
      </c>
      <c r="AG209" s="41">
        <v>80</v>
      </c>
      <c r="AH209" s="10">
        <f t="shared" si="18"/>
        <v>0</v>
      </c>
      <c r="AI209" s="43">
        <f t="shared" si="19"/>
        <v>0</v>
      </c>
      <c r="AJ209" s="44">
        <f t="shared" si="20"/>
        <v>0</v>
      </c>
      <c r="AK209" s="45">
        <f t="shared" si="23"/>
        <v>0</v>
      </c>
      <c r="AL209" s="46">
        <f>AO209+AQ209-[2]Sheet1!$AH210</f>
        <v>0</v>
      </c>
      <c r="AM209" s="46">
        <f t="shared" si="24"/>
        <v>0</v>
      </c>
      <c r="AN209" s="45">
        <f t="shared" si="21"/>
        <v>0</v>
      </c>
      <c r="AO209" s="46"/>
      <c r="AP209" s="45" t="str">
        <f t="shared" si="22"/>
        <v/>
      </c>
      <c r="AQ209" s="46"/>
      <c r="AR209" s="28">
        <v>4</v>
      </c>
    </row>
    <row r="210" spans="27:44" ht="28.05" customHeight="1">
      <c r="AA210" s="41"/>
      <c r="AB210" s="41"/>
      <c r="AC210" s="42" t="s">
        <v>41</v>
      </c>
      <c r="AE210" s="41"/>
      <c r="AF210" s="41" t="s">
        <v>42</v>
      </c>
      <c r="AG210" s="41">
        <v>80</v>
      </c>
      <c r="AH210" s="10">
        <f t="shared" si="18"/>
        <v>0</v>
      </c>
      <c r="AI210" s="43">
        <f t="shared" si="19"/>
        <v>0</v>
      </c>
      <c r="AJ210" s="44">
        <f t="shared" si="20"/>
        <v>0</v>
      </c>
      <c r="AK210" s="45">
        <f t="shared" si="23"/>
        <v>0</v>
      </c>
      <c r="AL210" s="46">
        <f>AO210+AQ210-[2]Sheet1!$AH211</f>
        <v>0</v>
      </c>
      <c r="AM210" s="46">
        <f t="shared" si="24"/>
        <v>0</v>
      </c>
      <c r="AN210" s="45">
        <f t="shared" si="21"/>
        <v>0</v>
      </c>
      <c r="AO210" s="46"/>
      <c r="AP210" s="45" t="str">
        <f t="shared" si="22"/>
        <v/>
      </c>
      <c r="AQ210" s="46"/>
      <c r="AR210" s="28">
        <v>4</v>
      </c>
    </row>
    <row r="211" spans="27:44" ht="28.05" customHeight="1">
      <c r="AA211" s="41"/>
      <c r="AB211" s="41"/>
      <c r="AC211" s="42" t="s">
        <v>41</v>
      </c>
      <c r="AE211" s="41"/>
      <c r="AF211" s="41" t="s">
        <v>42</v>
      </c>
      <c r="AG211" s="41">
        <v>40</v>
      </c>
      <c r="AH211" s="10">
        <f t="shared" si="18"/>
        <v>0</v>
      </c>
      <c r="AI211" s="43">
        <f t="shared" si="19"/>
        <v>0</v>
      </c>
      <c r="AJ211" s="44">
        <f t="shared" si="20"/>
        <v>0</v>
      </c>
      <c r="AK211" s="45">
        <f t="shared" si="23"/>
        <v>0</v>
      </c>
      <c r="AL211" s="46">
        <f>AO211+AQ211-[2]Sheet1!$AH212</f>
        <v>0</v>
      </c>
      <c r="AM211" s="46">
        <f t="shared" si="24"/>
        <v>0</v>
      </c>
      <c r="AN211" s="45">
        <f t="shared" si="21"/>
        <v>0</v>
      </c>
      <c r="AO211" s="46"/>
      <c r="AP211" s="45" t="str">
        <f t="shared" si="22"/>
        <v/>
      </c>
      <c r="AQ211" s="46"/>
      <c r="AR211" s="28">
        <v>8</v>
      </c>
    </row>
    <row r="212" spans="27:44" ht="28.05" customHeight="1">
      <c r="AA212" s="41">
        <v>1112.0999999999999</v>
      </c>
      <c r="AB212" s="41" t="s">
        <v>44</v>
      </c>
      <c r="AC212" s="42" t="s">
        <v>41</v>
      </c>
      <c r="AE212" s="41"/>
      <c r="AF212" s="41" t="s">
        <v>42</v>
      </c>
      <c r="AG212" s="41">
        <v>80</v>
      </c>
      <c r="AH212" s="10">
        <f t="shared" si="18"/>
        <v>0</v>
      </c>
      <c r="AI212" s="43">
        <f t="shared" si="19"/>
        <v>0</v>
      </c>
      <c r="AJ212" s="44">
        <f t="shared" si="20"/>
        <v>0</v>
      </c>
      <c r="AK212" s="45">
        <f t="shared" si="23"/>
        <v>0</v>
      </c>
      <c r="AL212" s="46">
        <f>AO212+AQ212-[2]Sheet1!$AH213</f>
        <v>0</v>
      </c>
      <c r="AM212" s="46">
        <f t="shared" si="24"/>
        <v>0</v>
      </c>
      <c r="AN212" s="45">
        <f t="shared" si="21"/>
        <v>0</v>
      </c>
      <c r="AO212" s="46"/>
      <c r="AP212" s="45" t="str">
        <f t="shared" si="22"/>
        <v/>
      </c>
      <c r="AQ212" s="46"/>
      <c r="AR212" s="28">
        <v>4</v>
      </c>
    </row>
    <row r="213" spans="27:44" ht="28.05" customHeight="1">
      <c r="AA213" s="41">
        <v>1112.2</v>
      </c>
      <c r="AB213" s="41" t="s">
        <v>45</v>
      </c>
      <c r="AC213" s="42" t="s">
        <v>41</v>
      </c>
      <c r="AE213" s="41"/>
      <c r="AF213" s="41" t="s">
        <v>42</v>
      </c>
      <c r="AG213" s="41">
        <v>80</v>
      </c>
      <c r="AH213" s="10">
        <f t="shared" si="18"/>
        <v>0</v>
      </c>
      <c r="AI213" s="43">
        <f t="shared" si="19"/>
        <v>0</v>
      </c>
      <c r="AJ213" s="44">
        <f t="shared" si="20"/>
        <v>0</v>
      </c>
      <c r="AK213" s="45">
        <f t="shared" si="23"/>
        <v>0</v>
      </c>
      <c r="AL213" s="46">
        <f>AO213+AQ213-[2]Sheet1!$AH214</f>
        <v>0</v>
      </c>
      <c r="AM213" s="46">
        <f t="shared" si="24"/>
        <v>0</v>
      </c>
      <c r="AN213" s="45">
        <f t="shared" si="21"/>
        <v>0</v>
      </c>
      <c r="AO213" s="46"/>
      <c r="AP213" s="45" t="str">
        <f t="shared" si="22"/>
        <v/>
      </c>
      <c r="AQ213" s="46"/>
      <c r="AR213" s="28">
        <v>4</v>
      </c>
    </row>
    <row r="214" spans="27:44" ht="28.05" customHeight="1">
      <c r="AA214" s="41">
        <v>1112.3</v>
      </c>
      <c r="AB214" s="41" t="s">
        <v>44</v>
      </c>
      <c r="AC214" s="42" t="s">
        <v>41</v>
      </c>
      <c r="AE214" s="41"/>
      <c r="AF214" s="41" t="s">
        <v>42</v>
      </c>
      <c r="AG214" s="41">
        <v>40</v>
      </c>
      <c r="AH214" s="10">
        <f t="shared" si="18"/>
        <v>0</v>
      </c>
      <c r="AI214" s="43">
        <f t="shared" si="19"/>
        <v>0</v>
      </c>
      <c r="AJ214" s="44">
        <f t="shared" si="20"/>
        <v>0</v>
      </c>
      <c r="AK214" s="45">
        <f t="shared" si="23"/>
        <v>0</v>
      </c>
      <c r="AL214" s="46">
        <f>AO214+AQ214-[2]Sheet1!$AH215</f>
        <v>0</v>
      </c>
      <c r="AM214" s="46">
        <f t="shared" si="24"/>
        <v>0</v>
      </c>
      <c r="AN214" s="45">
        <f t="shared" si="21"/>
        <v>0</v>
      </c>
      <c r="AO214" s="46"/>
      <c r="AP214" s="45" t="str">
        <f t="shared" si="22"/>
        <v/>
      </c>
      <c r="AQ214" s="46"/>
      <c r="AR214" s="28">
        <v>8</v>
      </c>
    </row>
    <row r="215" spans="27:44" ht="28.05" customHeight="1">
      <c r="AA215" s="41">
        <v>1113.0999999999999</v>
      </c>
      <c r="AB215" s="41" t="s">
        <v>46</v>
      </c>
      <c r="AC215" s="42" t="s">
        <v>41</v>
      </c>
      <c r="AE215" s="41"/>
      <c r="AF215" s="41" t="s">
        <v>42</v>
      </c>
      <c r="AG215" s="41">
        <v>80</v>
      </c>
      <c r="AH215" s="10">
        <f t="shared" si="18"/>
        <v>0</v>
      </c>
      <c r="AI215" s="43">
        <f t="shared" si="19"/>
        <v>0</v>
      </c>
      <c r="AJ215" s="44">
        <f t="shared" si="20"/>
        <v>0</v>
      </c>
      <c r="AK215" s="45">
        <f t="shared" si="23"/>
        <v>0</v>
      </c>
      <c r="AL215" s="46">
        <f>AO215+AQ215-[2]Sheet1!$AH216</f>
        <v>0</v>
      </c>
      <c r="AM215" s="46">
        <f t="shared" si="24"/>
        <v>0</v>
      </c>
      <c r="AN215" s="45">
        <f t="shared" si="21"/>
        <v>0</v>
      </c>
      <c r="AO215" s="46"/>
      <c r="AP215" s="45" t="str">
        <f t="shared" si="22"/>
        <v/>
      </c>
      <c r="AQ215" s="46"/>
      <c r="AR215" s="28">
        <v>4</v>
      </c>
    </row>
    <row r="216" spans="27:44" ht="28.05" customHeight="1">
      <c r="AA216" s="41">
        <v>1113.2</v>
      </c>
      <c r="AB216" s="41" t="s">
        <v>47</v>
      </c>
      <c r="AC216" s="42" t="s">
        <v>41</v>
      </c>
      <c r="AE216" s="41"/>
      <c r="AF216" s="41" t="s">
        <v>42</v>
      </c>
      <c r="AG216" s="41">
        <v>80</v>
      </c>
      <c r="AH216" s="10">
        <f t="shared" si="18"/>
        <v>0</v>
      </c>
      <c r="AI216" s="43">
        <f t="shared" si="19"/>
        <v>0</v>
      </c>
      <c r="AJ216" s="44">
        <f t="shared" si="20"/>
        <v>0</v>
      </c>
      <c r="AK216" s="45">
        <f t="shared" si="23"/>
        <v>0</v>
      </c>
      <c r="AL216" s="46">
        <f>AO216+AQ216-[2]Sheet1!$AH217</f>
        <v>0</v>
      </c>
      <c r="AM216" s="46">
        <f t="shared" si="24"/>
        <v>0</v>
      </c>
      <c r="AN216" s="45">
        <f t="shared" si="21"/>
        <v>0</v>
      </c>
      <c r="AO216" s="45"/>
      <c r="AP216" s="45" t="str">
        <f t="shared" si="22"/>
        <v/>
      </c>
      <c r="AQ216" s="46"/>
      <c r="AR216" s="28">
        <v>4</v>
      </c>
    </row>
    <row r="217" spans="27:44" ht="28.05" customHeight="1">
      <c r="AA217" s="41">
        <v>1113.3</v>
      </c>
      <c r="AB217" s="41" t="s">
        <v>46</v>
      </c>
      <c r="AC217" s="42" t="s">
        <v>41</v>
      </c>
      <c r="AE217" s="41"/>
      <c r="AF217" s="41" t="s">
        <v>42</v>
      </c>
      <c r="AG217" s="41">
        <v>40</v>
      </c>
      <c r="AH217" s="10">
        <f t="shared" si="18"/>
        <v>0</v>
      </c>
      <c r="AI217" s="43">
        <f t="shared" si="19"/>
        <v>0</v>
      </c>
      <c r="AJ217" s="44">
        <f t="shared" si="20"/>
        <v>0</v>
      </c>
      <c r="AK217" s="45">
        <f t="shared" si="23"/>
        <v>0</v>
      </c>
      <c r="AL217" s="46">
        <f>AO217+AQ217-[2]Sheet1!$AH218</f>
        <v>0</v>
      </c>
      <c r="AM217" s="46">
        <f>AL217-AJ217</f>
        <v>0</v>
      </c>
      <c r="AN217" s="45">
        <f t="shared" si="21"/>
        <v>0</v>
      </c>
      <c r="AO217" s="46"/>
      <c r="AP217" s="45" t="str">
        <f t="shared" si="22"/>
        <v/>
      </c>
      <c r="AQ217" s="46"/>
      <c r="AR217" s="28">
        <v>8</v>
      </c>
    </row>
    <row r="218" spans="27:44" ht="28.05" customHeight="1">
      <c r="AA218" s="41">
        <v>1114.0999999999999</v>
      </c>
      <c r="AB218" s="41" t="s">
        <v>48</v>
      </c>
      <c r="AC218" s="42" t="s">
        <v>41</v>
      </c>
      <c r="AE218" s="41"/>
      <c r="AF218" s="41" t="s">
        <v>42</v>
      </c>
      <c r="AG218" s="41">
        <v>80</v>
      </c>
      <c r="AH218" s="10">
        <f t="shared" si="18"/>
        <v>0</v>
      </c>
      <c r="AI218" s="43">
        <f t="shared" si="19"/>
        <v>0</v>
      </c>
      <c r="AJ218" s="44">
        <f t="shared" si="20"/>
        <v>0</v>
      </c>
      <c r="AK218" s="45">
        <f t="shared" si="23"/>
        <v>0</v>
      </c>
      <c r="AL218" s="46">
        <f>AO218+AQ218-[2]Sheet1!$AH219</f>
        <v>0</v>
      </c>
      <c r="AM218" s="46">
        <f t="shared" ref="AM218:AM267" si="25">AL218-AJ218</f>
        <v>0</v>
      </c>
      <c r="AN218" s="45">
        <f t="shared" si="21"/>
        <v>0</v>
      </c>
      <c r="AO218" s="46"/>
      <c r="AP218" s="45" t="str">
        <f t="shared" si="22"/>
        <v/>
      </c>
      <c r="AQ218" s="46"/>
      <c r="AR218" s="28">
        <v>4</v>
      </c>
    </row>
    <row r="219" spans="27:44" ht="28.05" customHeight="1">
      <c r="AA219" s="41">
        <v>1114.2</v>
      </c>
      <c r="AB219" s="41" t="s">
        <v>49</v>
      </c>
      <c r="AC219" s="42" t="s">
        <v>41</v>
      </c>
      <c r="AE219" s="41"/>
      <c r="AF219" s="41" t="s">
        <v>42</v>
      </c>
      <c r="AG219" s="41">
        <v>80</v>
      </c>
      <c r="AH219" s="10">
        <f t="shared" si="18"/>
        <v>0</v>
      </c>
      <c r="AI219" s="43">
        <f t="shared" si="19"/>
        <v>0</v>
      </c>
      <c r="AJ219" s="44">
        <f t="shared" si="20"/>
        <v>0</v>
      </c>
      <c r="AK219" s="45">
        <f t="shared" si="23"/>
        <v>0</v>
      </c>
      <c r="AL219" s="46">
        <f>AO219+AQ219-[2]Sheet1!$AH220</f>
        <v>0</v>
      </c>
      <c r="AM219" s="46">
        <f t="shared" si="25"/>
        <v>0</v>
      </c>
      <c r="AN219" s="45">
        <f t="shared" si="21"/>
        <v>0</v>
      </c>
      <c r="AO219" s="46"/>
      <c r="AP219" s="45" t="str">
        <f t="shared" si="22"/>
        <v/>
      </c>
      <c r="AQ219" s="46"/>
      <c r="AR219" s="28">
        <v>4</v>
      </c>
    </row>
    <row r="220" spans="27:44" ht="28.05" customHeight="1">
      <c r="AA220" s="41">
        <v>1114.3</v>
      </c>
      <c r="AB220" s="41" t="s">
        <v>48</v>
      </c>
      <c r="AC220" s="42" t="s">
        <v>41</v>
      </c>
      <c r="AE220" s="41"/>
      <c r="AF220" s="41" t="s">
        <v>42</v>
      </c>
      <c r="AG220" s="41">
        <v>40</v>
      </c>
      <c r="AH220" s="10">
        <f t="shared" si="18"/>
        <v>0</v>
      </c>
      <c r="AI220" s="43">
        <f t="shared" si="19"/>
        <v>0</v>
      </c>
      <c r="AJ220" s="44">
        <f t="shared" si="20"/>
        <v>0</v>
      </c>
      <c r="AK220" s="45">
        <f t="shared" si="23"/>
        <v>0</v>
      </c>
      <c r="AL220" s="46">
        <f>AO220+AQ220-[2]Sheet1!$AH221</f>
        <v>0</v>
      </c>
      <c r="AM220" s="46">
        <f t="shared" si="25"/>
        <v>0</v>
      </c>
      <c r="AN220" s="45">
        <f t="shared" si="21"/>
        <v>0</v>
      </c>
      <c r="AO220" s="46"/>
      <c r="AP220" s="45" t="str">
        <f t="shared" si="22"/>
        <v/>
      </c>
      <c r="AQ220" s="46"/>
      <c r="AR220" s="28">
        <v>8</v>
      </c>
    </row>
    <row r="221" spans="27:44" ht="28.05" customHeight="1">
      <c r="AA221" s="41"/>
      <c r="AB221" s="41"/>
      <c r="AC221" s="42" t="s">
        <v>41</v>
      </c>
      <c r="AE221" s="41"/>
      <c r="AF221" s="41" t="s">
        <v>42</v>
      </c>
      <c r="AG221" s="41"/>
      <c r="AH221" s="10">
        <f t="shared" si="18"/>
        <v>0</v>
      </c>
      <c r="AI221" s="43">
        <f t="shared" si="19"/>
        <v>0</v>
      </c>
      <c r="AJ221" s="44">
        <f t="shared" si="20"/>
        <v>0</v>
      </c>
      <c r="AK221" s="45">
        <f t="shared" si="23"/>
        <v>0</v>
      </c>
      <c r="AL221" s="46">
        <f>AO221+AQ221-[2]Sheet1!$AH222</f>
        <v>0</v>
      </c>
      <c r="AM221" s="46">
        <f t="shared" si="25"/>
        <v>0</v>
      </c>
      <c r="AN221" s="45">
        <f t="shared" si="21"/>
        <v>0</v>
      </c>
      <c r="AO221" s="46"/>
      <c r="AP221" s="45" t="str">
        <f t="shared" si="22"/>
        <v/>
      </c>
      <c r="AQ221" s="46"/>
      <c r="AR221" s="28"/>
    </row>
    <row r="222" spans="27:44" ht="28.05" customHeight="1">
      <c r="AA222" s="41"/>
      <c r="AB222" s="41"/>
      <c r="AC222" s="42" t="s">
        <v>41</v>
      </c>
      <c r="AE222" s="41"/>
      <c r="AF222" s="41" t="s">
        <v>42</v>
      </c>
      <c r="AG222" s="41"/>
      <c r="AH222" s="10">
        <f t="shared" si="18"/>
        <v>0</v>
      </c>
      <c r="AI222" s="43">
        <f t="shared" si="19"/>
        <v>0</v>
      </c>
      <c r="AJ222" s="44">
        <f t="shared" si="20"/>
        <v>0</v>
      </c>
      <c r="AK222" s="45">
        <f t="shared" si="23"/>
        <v>0</v>
      </c>
      <c r="AL222" s="46">
        <f>AO222+AQ222-[2]Sheet1!$AH223</f>
        <v>0</v>
      </c>
      <c r="AM222" s="46">
        <f t="shared" si="25"/>
        <v>0</v>
      </c>
      <c r="AN222" s="45">
        <f t="shared" si="21"/>
        <v>0</v>
      </c>
      <c r="AO222" s="46"/>
      <c r="AP222" s="45" t="str">
        <f t="shared" si="22"/>
        <v/>
      </c>
      <c r="AQ222" s="46"/>
      <c r="AR222" s="28"/>
    </row>
    <row r="223" spans="27:44" ht="28.05" customHeight="1">
      <c r="AA223" s="47">
        <v>3309.1</v>
      </c>
      <c r="AB223" s="47" t="s">
        <v>50</v>
      </c>
      <c r="AC223" s="48" t="s">
        <v>41</v>
      </c>
      <c r="AE223" s="47"/>
      <c r="AF223" s="47" t="s">
        <v>51</v>
      </c>
      <c r="AG223" s="47">
        <v>150</v>
      </c>
      <c r="AH223" s="11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8">
        <v>30</v>
      </c>
    </row>
    <row r="224" spans="27:44" ht="28.05" customHeight="1">
      <c r="AA224" s="47">
        <v>3309.2</v>
      </c>
      <c r="AB224" s="47" t="s">
        <v>50</v>
      </c>
      <c r="AC224" s="48" t="s">
        <v>41</v>
      </c>
      <c r="AE224" s="47"/>
      <c r="AF224" s="47" t="s">
        <v>51</v>
      </c>
      <c r="AG224" s="47">
        <v>750</v>
      </c>
      <c r="AH224" s="11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8">
        <v>8</v>
      </c>
    </row>
    <row r="225" spans="27:44" ht="28.05" customHeight="1">
      <c r="AA225" s="47">
        <v>3309.3</v>
      </c>
      <c r="AB225" s="47" t="s">
        <v>50</v>
      </c>
      <c r="AC225" s="48" t="s">
        <v>41</v>
      </c>
      <c r="AE225" s="47"/>
      <c r="AF225" s="47" t="s">
        <v>51</v>
      </c>
      <c r="AG225" s="47">
        <v>40</v>
      </c>
      <c r="AH225" s="11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8">
        <v>8</v>
      </c>
    </row>
    <row r="226" spans="27:44" ht="28.05" customHeight="1">
      <c r="AA226" s="47">
        <v>3313.1</v>
      </c>
      <c r="AB226" s="47" t="s">
        <v>52</v>
      </c>
      <c r="AC226" s="48" t="s">
        <v>41</v>
      </c>
      <c r="AE226" s="47"/>
      <c r="AF226" s="47" t="s">
        <v>51</v>
      </c>
      <c r="AG226" s="47">
        <v>150</v>
      </c>
      <c r="AH226" s="11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8">
        <v>30</v>
      </c>
    </row>
    <row r="227" spans="27:44" ht="28.05" customHeight="1">
      <c r="AA227" s="47">
        <v>3313.2</v>
      </c>
      <c r="AB227" s="47" t="s">
        <v>52</v>
      </c>
      <c r="AC227" s="48" t="s">
        <v>41</v>
      </c>
      <c r="AE227" s="47"/>
      <c r="AF227" s="47" t="s">
        <v>51</v>
      </c>
      <c r="AG227" s="47">
        <v>750</v>
      </c>
      <c r="AH227" s="11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8">
        <v>8</v>
      </c>
    </row>
    <row r="228" spans="27:44" ht="28.05" customHeight="1">
      <c r="AA228" s="47">
        <v>3313.3</v>
      </c>
      <c r="AB228" s="47" t="s">
        <v>52</v>
      </c>
      <c r="AC228" s="48" t="s">
        <v>41</v>
      </c>
      <c r="AE228" s="47"/>
      <c r="AF228" s="47" t="s">
        <v>51</v>
      </c>
      <c r="AG228" s="47">
        <v>40</v>
      </c>
      <c r="AH228" s="11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8">
        <v>8</v>
      </c>
    </row>
    <row r="229" spans="27:44" ht="28.05" customHeight="1">
      <c r="AA229" s="47">
        <v>3314.1</v>
      </c>
      <c r="AB229" s="47" t="s">
        <v>53</v>
      </c>
      <c r="AC229" s="48" t="s">
        <v>41</v>
      </c>
      <c r="AE229" s="47"/>
      <c r="AF229" s="47" t="s">
        <v>51</v>
      </c>
      <c r="AG229" s="47">
        <v>150</v>
      </c>
      <c r="AH229" s="11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8">
        <v>30</v>
      </c>
    </row>
    <row r="230" spans="27:44" ht="28.05" customHeight="1">
      <c r="AA230" s="47">
        <v>3314.2</v>
      </c>
      <c r="AB230" s="47" t="s">
        <v>53</v>
      </c>
      <c r="AC230" s="48" t="s">
        <v>41</v>
      </c>
      <c r="AE230" s="47"/>
      <c r="AF230" s="47" t="s">
        <v>51</v>
      </c>
      <c r="AG230" s="47">
        <v>750</v>
      </c>
      <c r="AH230" s="11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8">
        <v>8</v>
      </c>
    </row>
    <row r="231" spans="27:44" ht="28.05" customHeight="1">
      <c r="AA231" s="47">
        <v>3314.3</v>
      </c>
      <c r="AB231" s="47" t="s">
        <v>53</v>
      </c>
      <c r="AC231" s="48" t="s">
        <v>41</v>
      </c>
      <c r="AE231" s="47"/>
      <c r="AF231" s="47" t="s">
        <v>51</v>
      </c>
      <c r="AG231" s="47">
        <v>40</v>
      </c>
      <c r="AH231" s="11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8">
        <v>8</v>
      </c>
    </row>
    <row r="232" spans="27:44" ht="28.05" customHeight="1">
      <c r="AA232" s="47">
        <v>3315.1</v>
      </c>
      <c r="AB232" s="47" t="s">
        <v>54</v>
      </c>
      <c r="AC232" s="48" t="s">
        <v>41</v>
      </c>
      <c r="AE232" s="47"/>
      <c r="AF232" s="47" t="s">
        <v>51</v>
      </c>
      <c r="AG232" s="47">
        <v>150</v>
      </c>
      <c r="AH232" s="11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8">
        <v>30</v>
      </c>
    </row>
    <row r="233" spans="27:44" ht="28.05" customHeight="1">
      <c r="AA233" s="47">
        <v>3315.2</v>
      </c>
      <c r="AB233" s="47" t="s">
        <v>54</v>
      </c>
      <c r="AC233" s="48" t="s">
        <v>41</v>
      </c>
      <c r="AE233" s="47"/>
      <c r="AF233" s="47" t="s">
        <v>51</v>
      </c>
      <c r="AG233" s="47">
        <v>750</v>
      </c>
      <c r="AH233" s="11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8">
        <v>8</v>
      </c>
    </row>
    <row r="234" spans="27:44" ht="28.05" customHeight="1">
      <c r="AA234" s="47">
        <v>3315.3</v>
      </c>
      <c r="AB234" s="47" t="s">
        <v>54</v>
      </c>
      <c r="AC234" s="48" t="s">
        <v>41</v>
      </c>
      <c r="AE234" s="47"/>
      <c r="AF234" s="47" t="s">
        <v>51</v>
      </c>
      <c r="AG234" s="47">
        <v>40</v>
      </c>
      <c r="AH234" s="11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8">
        <v>8</v>
      </c>
    </row>
    <row r="235" spans="27:44" ht="28.05" customHeight="1">
      <c r="AA235" s="47"/>
      <c r="AB235" s="47"/>
      <c r="AC235" s="48" t="s">
        <v>41</v>
      </c>
      <c r="AE235" s="47"/>
      <c r="AF235" s="47" t="s">
        <v>51</v>
      </c>
      <c r="AG235" s="47"/>
      <c r="AH235" s="11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8">
        <v>15</v>
      </c>
    </row>
    <row r="236" spans="27:44" ht="28.05" customHeight="1">
      <c r="AA236" s="47"/>
      <c r="AB236" s="47"/>
      <c r="AC236" s="48" t="s">
        <v>41</v>
      </c>
      <c r="AE236" s="47"/>
      <c r="AF236" s="47" t="s">
        <v>51</v>
      </c>
      <c r="AG236" s="47"/>
      <c r="AH236" s="11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8">
        <v>3</v>
      </c>
    </row>
    <row r="237" spans="27:44" ht="28.05" customHeight="1">
      <c r="AA237" s="47"/>
      <c r="AB237" s="47"/>
      <c r="AC237" s="48" t="s">
        <v>41</v>
      </c>
      <c r="AE237" s="47"/>
      <c r="AF237" s="47" t="s">
        <v>51</v>
      </c>
      <c r="AG237" s="47"/>
      <c r="AH237" s="11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8">
        <v>15</v>
      </c>
    </row>
    <row r="238" spans="27:44" ht="28.05" customHeight="1">
      <c r="AA238" s="47"/>
      <c r="AB238" s="47"/>
      <c r="AC238" s="48" t="s">
        <v>41</v>
      </c>
      <c r="AE238" s="47"/>
      <c r="AF238" s="47" t="s">
        <v>51</v>
      </c>
      <c r="AG238" s="47"/>
      <c r="AH238" s="11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8">
        <v>3</v>
      </c>
    </row>
    <row r="239" spans="27:44" ht="28.05" customHeight="1">
      <c r="AA239" s="47"/>
      <c r="AB239" s="47"/>
      <c r="AC239" s="48" t="s">
        <v>41</v>
      </c>
      <c r="AE239" s="47"/>
      <c r="AF239" s="47" t="s">
        <v>51</v>
      </c>
      <c r="AG239" s="47"/>
      <c r="AH239" s="11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8"/>
    </row>
    <row r="240" spans="27:44" ht="28.0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12">
        <f t="shared" si="18"/>
        <v>3</v>
      </c>
      <c r="AI240" s="55">
        <f t="shared" si="19"/>
        <v>0</v>
      </c>
      <c r="AJ240" s="56">
        <f>AH240-AI240</f>
        <v>3</v>
      </c>
      <c r="AK240" s="57">
        <f t="shared" si="23"/>
        <v>0.45</v>
      </c>
      <c r="AL240" s="58">
        <f>AO240+AQ240-[2]Sheet1!$AH241</f>
        <v>0</v>
      </c>
      <c r="AM240" s="58">
        <f t="shared" si="25"/>
        <v>-3</v>
      </c>
      <c r="AN240" s="57">
        <f t="shared" si="21"/>
        <v>0</v>
      </c>
      <c r="AO240" s="58"/>
      <c r="AP240" s="57">
        <f t="shared" si="22"/>
        <v>-0.45</v>
      </c>
      <c r="AQ240" s="58"/>
      <c r="AR240" s="28">
        <v>30</v>
      </c>
    </row>
    <row r="241" spans="27:44" ht="28.0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12">
        <f t="shared" si="18"/>
        <v>9</v>
      </c>
      <c r="AI241" s="55">
        <f t="shared" si="19"/>
        <v>0</v>
      </c>
      <c r="AJ241" s="56">
        <f t="shared" ref="AJ241:AJ264" si="27">AH241-AI241</f>
        <v>9</v>
      </c>
      <c r="AK241" s="57">
        <f>AH241*AG241/1000</f>
        <v>6.75</v>
      </c>
      <c r="AL241" s="58">
        <f>AO241+AQ241-[2]Sheet1!$AH242</f>
        <v>0</v>
      </c>
      <c r="AM241" s="58">
        <f t="shared" si="25"/>
        <v>-9</v>
      </c>
      <c r="AN241" s="57">
        <f t="shared" si="21"/>
        <v>0</v>
      </c>
      <c r="AO241" s="58"/>
      <c r="AP241" s="57">
        <f t="shared" si="22"/>
        <v>-6.75</v>
      </c>
      <c r="AQ241" s="58"/>
      <c r="AR241" s="28">
        <v>20</v>
      </c>
    </row>
    <row r="242" spans="27:44" ht="28.0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12">
        <f t="shared" si="18"/>
        <v>8</v>
      </c>
      <c r="AI242" s="55">
        <f t="shared" si="19"/>
        <v>0</v>
      </c>
      <c r="AJ242" s="56">
        <f t="shared" si="27"/>
        <v>8</v>
      </c>
      <c r="AK242" s="57">
        <f t="shared" ref="AK242:AK267" si="28">AH242*AG242/1000</f>
        <v>32</v>
      </c>
      <c r="AL242" s="58">
        <f>AO242+AQ242-[2]Sheet1!$AH243</f>
        <v>0</v>
      </c>
      <c r="AM242" s="58">
        <f t="shared" si="25"/>
        <v>-8</v>
      </c>
      <c r="AN242" s="57">
        <f t="shared" si="21"/>
        <v>0</v>
      </c>
      <c r="AO242" s="58"/>
      <c r="AP242" s="57">
        <f t="shared" si="22"/>
        <v>-32</v>
      </c>
      <c r="AQ242" s="58"/>
      <c r="AR242" s="28">
        <v>42</v>
      </c>
    </row>
    <row r="243" spans="27:44" ht="28.0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12">
        <f t="shared" si="18"/>
        <v>0</v>
      </c>
      <c r="AI243" s="55">
        <f t="shared" si="19"/>
        <v>0</v>
      </c>
      <c r="AJ243" s="56">
        <f t="shared" si="27"/>
        <v>0</v>
      </c>
      <c r="AK243" s="57">
        <f t="shared" si="28"/>
        <v>0</v>
      </c>
      <c r="AL243" s="58">
        <f>AO243+AQ243-[2]Sheet1!$AH244</f>
        <v>0</v>
      </c>
      <c r="AM243" s="58">
        <f t="shared" si="25"/>
        <v>0</v>
      </c>
      <c r="AN243" s="57">
        <f t="shared" si="21"/>
        <v>0</v>
      </c>
      <c r="AO243" s="58"/>
      <c r="AP243" s="57" t="str">
        <f t="shared" si="22"/>
        <v/>
      </c>
      <c r="AQ243" s="58"/>
      <c r="AR243" s="28">
        <v>20</v>
      </c>
    </row>
    <row r="244" spans="27:44" ht="28.0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12">
        <f t="shared" si="18"/>
        <v>0</v>
      </c>
      <c r="AI244" s="55">
        <f t="shared" si="19"/>
        <v>0</v>
      </c>
      <c r="AJ244" s="56">
        <f t="shared" si="27"/>
        <v>0</v>
      </c>
      <c r="AK244" s="57">
        <f t="shared" si="28"/>
        <v>0</v>
      </c>
      <c r="AL244" s="58">
        <f>AO244+AQ244-[2]Sheet1!$AH245</f>
        <v>0</v>
      </c>
      <c r="AM244" s="58">
        <f t="shared" si="25"/>
        <v>0</v>
      </c>
      <c r="AN244" s="57">
        <f t="shared" si="21"/>
        <v>0</v>
      </c>
      <c r="AO244" s="58"/>
      <c r="AP244" s="57" t="str">
        <f t="shared" si="22"/>
        <v/>
      </c>
      <c r="AQ244" s="58"/>
      <c r="AR244" s="28">
        <v>72</v>
      </c>
    </row>
    <row r="245" spans="27:44" ht="28.0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12">
        <f t="shared" si="18"/>
        <v>0</v>
      </c>
      <c r="AI245" s="55">
        <f t="shared" si="19"/>
        <v>0</v>
      </c>
      <c r="AJ245" s="56">
        <f t="shared" si="27"/>
        <v>0</v>
      </c>
      <c r="AK245" s="57">
        <f t="shared" si="28"/>
        <v>0</v>
      </c>
      <c r="AL245" s="58">
        <f>AO245+AQ245-[2]Sheet1!$AH246</f>
        <v>0</v>
      </c>
      <c r="AM245" s="58">
        <f t="shared" si="25"/>
        <v>0</v>
      </c>
      <c r="AN245" s="57">
        <f t="shared" si="21"/>
        <v>0</v>
      </c>
      <c r="AO245" s="58"/>
      <c r="AP245" s="57" t="str">
        <f t="shared" si="22"/>
        <v/>
      </c>
      <c r="AQ245" s="58"/>
      <c r="AR245" s="28">
        <v>30</v>
      </c>
    </row>
    <row r="246" spans="27:44" ht="28.0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12">
        <f t="shared" si="18"/>
        <v>0</v>
      </c>
      <c r="AI246" s="55">
        <f t="shared" si="19"/>
        <v>0</v>
      </c>
      <c r="AJ246" s="56">
        <f t="shared" si="27"/>
        <v>0</v>
      </c>
      <c r="AK246" s="57">
        <f t="shared" si="28"/>
        <v>0</v>
      </c>
      <c r="AL246" s="58">
        <f>AO246+AQ246-[2]Sheet1!$AH247</f>
        <v>0</v>
      </c>
      <c r="AM246" s="58">
        <f t="shared" si="25"/>
        <v>0</v>
      </c>
      <c r="AN246" s="57">
        <f t="shared" si="21"/>
        <v>0</v>
      </c>
      <c r="AO246" s="58"/>
      <c r="AP246" s="57" t="str">
        <f t="shared" si="22"/>
        <v/>
      </c>
      <c r="AQ246" s="58"/>
      <c r="AR246" s="28">
        <v>20</v>
      </c>
    </row>
    <row r="247" spans="27:44" ht="28.0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12">
        <f t="shared" si="18"/>
        <v>0</v>
      </c>
      <c r="AI247" s="55">
        <f t="shared" si="19"/>
        <v>0</v>
      </c>
      <c r="AJ247" s="56">
        <f t="shared" si="27"/>
        <v>0</v>
      </c>
      <c r="AK247" s="57">
        <f t="shared" si="28"/>
        <v>0</v>
      </c>
      <c r="AL247" s="58">
        <f>AO247+AQ247-[2]Sheet1!$AH248</f>
        <v>0</v>
      </c>
      <c r="AM247" s="58">
        <f t="shared" si="25"/>
        <v>0</v>
      </c>
      <c r="AN247" s="57">
        <f t="shared" si="21"/>
        <v>0</v>
      </c>
      <c r="AO247" s="58"/>
      <c r="AP247" s="57" t="str">
        <f t="shared" si="22"/>
        <v/>
      </c>
      <c r="AQ247" s="58"/>
      <c r="AR247" s="28">
        <v>42</v>
      </c>
    </row>
    <row r="248" spans="27:44" ht="28.05" customHeight="1">
      <c r="AA248" s="53"/>
      <c r="AB248" s="59"/>
      <c r="AC248" s="54" t="s">
        <v>41</v>
      </c>
      <c r="AE248" s="53"/>
      <c r="AF248" s="53" t="s">
        <v>56</v>
      </c>
      <c r="AG248" s="53">
        <v>150</v>
      </c>
      <c r="AH248" s="12">
        <f t="shared" si="18"/>
        <v>0</v>
      </c>
      <c r="AI248" s="55">
        <f t="shared" si="19"/>
        <v>0</v>
      </c>
      <c r="AJ248" s="56">
        <f t="shared" si="27"/>
        <v>0</v>
      </c>
      <c r="AK248" s="57">
        <f t="shared" si="28"/>
        <v>0</v>
      </c>
      <c r="AL248" s="58">
        <f>AO248+AQ248-[2]Sheet1!$AH249</f>
        <v>0</v>
      </c>
      <c r="AM248" s="58">
        <f t="shared" si="25"/>
        <v>0</v>
      </c>
      <c r="AN248" s="57">
        <f t="shared" si="21"/>
        <v>0</v>
      </c>
      <c r="AO248" s="58"/>
      <c r="AP248" s="57" t="str">
        <f t="shared" si="22"/>
        <v/>
      </c>
      <c r="AQ248" s="58"/>
      <c r="AR248" s="28">
        <v>30</v>
      </c>
    </row>
    <row r="249" spans="27:44" ht="28.05" customHeight="1">
      <c r="AA249" s="53"/>
      <c r="AB249" s="59"/>
      <c r="AC249" s="54" t="s">
        <v>41</v>
      </c>
      <c r="AE249" s="53"/>
      <c r="AF249" s="53" t="s">
        <v>56</v>
      </c>
      <c r="AG249" s="53">
        <v>750</v>
      </c>
      <c r="AH249" s="12">
        <f t="shared" si="18"/>
        <v>0</v>
      </c>
      <c r="AI249" s="55">
        <f t="shared" si="19"/>
        <v>0</v>
      </c>
      <c r="AJ249" s="56">
        <f t="shared" si="27"/>
        <v>0</v>
      </c>
      <c r="AK249" s="57">
        <f t="shared" si="28"/>
        <v>0</v>
      </c>
      <c r="AL249" s="58">
        <f>AO249+AQ249-[2]Sheet1!$AH250</f>
        <v>0</v>
      </c>
      <c r="AM249" s="58">
        <f t="shared" si="25"/>
        <v>0</v>
      </c>
      <c r="AN249" s="57">
        <f t="shared" si="21"/>
        <v>0</v>
      </c>
      <c r="AO249" s="58"/>
      <c r="AP249" s="57" t="str">
        <f t="shared" si="22"/>
        <v/>
      </c>
      <c r="AQ249" s="58"/>
      <c r="AR249" s="28">
        <v>20</v>
      </c>
    </row>
    <row r="250" spans="27:44" ht="28.05" customHeight="1">
      <c r="AA250" s="53"/>
      <c r="AB250" s="59"/>
      <c r="AC250" s="54" t="s">
        <v>41</v>
      </c>
      <c r="AE250" s="53"/>
      <c r="AF250" s="53" t="s">
        <v>56</v>
      </c>
      <c r="AG250" s="53">
        <v>4000</v>
      </c>
      <c r="AH250" s="12">
        <f t="shared" si="18"/>
        <v>0</v>
      </c>
      <c r="AI250" s="55">
        <f t="shared" si="19"/>
        <v>0</v>
      </c>
      <c r="AJ250" s="56">
        <f t="shared" si="27"/>
        <v>0</v>
      </c>
      <c r="AK250" s="57">
        <f t="shared" si="28"/>
        <v>0</v>
      </c>
      <c r="AL250" s="58">
        <f>AO250+AQ250-[2]Sheet1!$AH251</f>
        <v>0</v>
      </c>
      <c r="AM250" s="58">
        <f t="shared" si="25"/>
        <v>0</v>
      </c>
      <c r="AN250" s="57">
        <f t="shared" si="21"/>
        <v>0</v>
      </c>
      <c r="AO250" s="58"/>
      <c r="AP250" s="57" t="str">
        <f t="shared" si="22"/>
        <v/>
      </c>
      <c r="AQ250" s="58"/>
      <c r="AR250" s="28">
        <v>42</v>
      </c>
    </row>
    <row r="251" spans="27:44" ht="28.05" customHeight="1">
      <c r="AA251" s="53">
        <v>5511.1</v>
      </c>
      <c r="AB251" s="59" t="s">
        <v>59</v>
      </c>
      <c r="AC251" s="54" t="s">
        <v>41</v>
      </c>
      <c r="AE251" s="53"/>
      <c r="AF251" s="53" t="s">
        <v>56</v>
      </c>
      <c r="AG251" s="53">
        <v>150</v>
      </c>
      <c r="AH251" s="12">
        <f t="shared" si="18"/>
        <v>0</v>
      </c>
      <c r="AI251" s="55">
        <f t="shared" si="19"/>
        <v>0</v>
      </c>
      <c r="AJ251" s="56">
        <f t="shared" si="27"/>
        <v>0</v>
      </c>
      <c r="AK251" s="57">
        <f t="shared" si="28"/>
        <v>0</v>
      </c>
      <c r="AL251" s="58">
        <f>AO251+AQ251-[2]Sheet1!$AH252</f>
        <v>0</v>
      </c>
      <c r="AM251" s="58">
        <f t="shared" si="25"/>
        <v>0</v>
      </c>
      <c r="AN251" s="57">
        <f t="shared" si="21"/>
        <v>0</v>
      </c>
      <c r="AO251" s="58"/>
      <c r="AP251" s="57" t="str">
        <f t="shared" si="22"/>
        <v/>
      </c>
      <c r="AQ251" s="58"/>
      <c r="AR251" s="28">
        <v>20</v>
      </c>
    </row>
    <row r="252" spans="27:44" ht="28.05" customHeight="1">
      <c r="AA252" s="53">
        <v>5511.2</v>
      </c>
      <c r="AB252" s="59" t="s">
        <v>59</v>
      </c>
      <c r="AC252" s="54" t="s">
        <v>41</v>
      </c>
      <c r="AE252" s="53"/>
      <c r="AF252" s="53" t="s">
        <v>56</v>
      </c>
      <c r="AG252" s="53">
        <v>750</v>
      </c>
      <c r="AH252" s="12">
        <f t="shared" si="18"/>
        <v>0</v>
      </c>
      <c r="AI252" s="55">
        <f t="shared" si="19"/>
        <v>0</v>
      </c>
      <c r="AJ252" s="56">
        <f t="shared" si="27"/>
        <v>0</v>
      </c>
      <c r="AK252" s="57">
        <f t="shared" si="28"/>
        <v>0</v>
      </c>
      <c r="AL252" s="58">
        <f>AO252+AQ252-[2]Sheet1!$AH253</f>
        <v>0</v>
      </c>
      <c r="AM252" s="58">
        <f t="shared" si="25"/>
        <v>0</v>
      </c>
      <c r="AN252" s="57">
        <f t="shared" si="21"/>
        <v>0</v>
      </c>
      <c r="AO252" s="58"/>
      <c r="AP252" s="57" t="str">
        <f t="shared" si="22"/>
        <v/>
      </c>
      <c r="AQ252" s="58"/>
      <c r="AR252" s="28">
        <v>36</v>
      </c>
    </row>
    <row r="253" spans="27:44" ht="28.05" customHeight="1">
      <c r="AA253" s="53">
        <v>5511.11</v>
      </c>
      <c r="AB253" s="59" t="s">
        <v>60</v>
      </c>
      <c r="AC253" s="54" t="s">
        <v>41</v>
      </c>
      <c r="AE253" s="53"/>
      <c r="AF253" s="53" t="s">
        <v>56</v>
      </c>
      <c r="AG253" s="53">
        <v>150</v>
      </c>
      <c r="AH253" s="12">
        <f t="shared" si="18"/>
        <v>0</v>
      </c>
      <c r="AI253" s="55">
        <f t="shared" si="19"/>
        <v>0</v>
      </c>
      <c r="AJ253" s="56">
        <f t="shared" si="27"/>
        <v>0</v>
      </c>
      <c r="AK253" s="57">
        <f t="shared" si="28"/>
        <v>0</v>
      </c>
      <c r="AL253" s="58">
        <f>AO253+AQ253-[2]Sheet1!$AH254</f>
        <v>0</v>
      </c>
      <c r="AM253" s="58">
        <f t="shared" si="25"/>
        <v>0</v>
      </c>
      <c r="AN253" s="57">
        <f t="shared" si="21"/>
        <v>0</v>
      </c>
      <c r="AO253" s="58"/>
      <c r="AP253" s="57" t="str">
        <f t="shared" si="22"/>
        <v/>
      </c>
      <c r="AQ253" s="58"/>
      <c r="AR253" s="28">
        <v>20</v>
      </c>
    </row>
    <row r="254" spans="27:44" ht="28.05" customHeight="1">
      <c r="AA254" s="53">
        <v>5511.22</v>
      </c>
      <c r="AB254" s="59" t="s">
        <v>61</v>
      </c>
      <c r="AC254" s="54" t="s">
        <v>41</v>
      </c>
      <c r="AE254" s="53"/>
      <c r="AF254" s="53" t="s">
        <v>56</v>
      </c>
      <c r="AG254" s="53">
        <v>750</v>
      </c>
      <c r="AH254" s="12">
        <f t="shared" si="18"/>
        <v>0</v>
      </c>
      <c r="AI254" s="55">
        <f t="shared" si="19"/>
        <v>0</v>
      </c>
      <c r="AJ254" s="56">
        <f t="shared" si="27"/>
        <v>0</v>
      </c>
      <c r="AK254" s="57">
        <f t="shared" si="28"/>
        <v>0</v>
      </c>
      <c r="AL254" s="58">
        <f>AO254+AQ254-[2]Sheet1!$AH255</f>
        <v>0</v>
      </c>
      <c r="AM254" s="58">
        <f t="shared" si="25"/>
        <v>0</v>
      </c>
      <c r="AN254" s="57">
        <f t="shared" si="21"/>
        <v>0</v>
      </c>
      <c r="AO254" s="58"/>
      <c r="AP254" s="57" t="str">
        <f t="shared" si="22"/>
        <v/>
      </c>
      <c r="AQ254" s="58"/>
      <c r="AR254" s="28">
        <v>36</v>
      </c>
    </row>
    <row r="255" spans="27:44" ht="28.05" customHeight="1">
      <c r="AA255" s="53">
        <v>5513.1</v>
      </c>
      <c r="AB255" s="59" t="s">
        <v>62</v>
      </c>
      <c r="AC255" s="54" t="s">
        <v>41</v>
      </c>
      <c r="AE255" s="53"/>
      <c r="AF255" s="53" t="s">
        <v>56</v>
      </c>
      <c r="AG255" s="53">
        <v>150</v>
      </c>
      <c r="AH255" s="12">
        <f t="shared" si="18"/>
        <v>0</v>
      </c>
      <c r="AI255" s="55">
        <f t="shared" si="19"/>
        <v>0</v>
      </c>
      <c r="AJ255" s="56">
        <f t="shared" si="27"/>
        <v>0</v>
      </c>
      <c r="AK255" s="57">
        <f t="shared" si="28"/>
        <v>0</v>
      </c>
      <c r="AL255" s="58">
        <f>AO255+AQ255-[2]Sheet1!$AH256</f>
        <v>0</v>
      </c>
      <c r="AM255" s="58">
        <f t="shared" si="25"/>
        <v>0</v>
      </c>
      <c r="AN255" s="57">
        <f t="shared" si="21"/>
        <v>0</v>
      </c>
      <c r="AO255" s="58"/>
      <c r="AP255" s="57" t="str">
        <f t="shared" si="22"/>
        <v/>
      </c>
      <c r="AQ255" s="58"/>
      <c r="AR255" s="28">
        <v>20</v>
      </c>
    </row>
    <row r="256" spans="27:44" ht="28.05" customHeight="1">
      <c r="AA256" s="53">
        <v>5513.2</v>
      </c>
      <c r="AB256" s="59" t="s">
        <v>62</v>
      </c>
      <c r="AC256" s="54" t="s">
        <v>41</v>
      </c>
      <c r="AE256" s="53"/>
      <c r="AF256" s="53" t="s">
        <v>56</v>
      </c>
      <c r="AG256" s="53">
        <v>750</v>
      </c>
      <c r="AH256" s="12">
        <f t="shared" si="18"/>
        <v>0</v>
      </c>
      <c r="AI256" s="55">
        <f t="shared" si="19"/>
        <v>0</v>
      </c>
      <c r="AJ256" s="56">
        <f t="shared" si="27"/>
        <v>0</v>
      </c>
      <c r="AK256" s="57">
        <f t="shared" si="28"/>
        <v>0</v>
      </c>
      <c r="AL256" s="58">
        <f>AO256+AQ256-[2]Sheet1!$AH257</f>
        <v>0</v>
      </c>
      <c r="AM256" s="58">
        <f t="shared" si="25"/>
        <v>0</v>
      </c>
      <c r="AN256" s="57">
        <f t="shared" si="21"/>
        <v>0</v>
      </c>
      <c r="AO256" s="58"/>
      <c r="AP256" s="57" t="str">
        <f t="shared" si="22"/>
        <v/>
      </c>
      <c r="AQ256" s="58"/>
      <c r="AR256" s="28">
        <v>36</v>
      </c>
    </row>
    <row r="257" spans="27:44" ht="28.05" customHeight="1">
      <c r="AA257" s="53">
        <v>5517.1</v>
      </c>
      <c r="AB257" s="59" t="s">
        <v>63</v>
      </c>
      <c r="AC257" s="54" t="s">
        <v>41</v>
      </c>
      <c r="AE257" s="53"/>
      <c r="AF257" s="53" t="s">
        <v>56</v>
      </c>
      <c r="AG257" s="53">
        <v>150</v>
      </c>
      <c r="AH257" s="12">
        <f t="shared" si="18"/>
        <v>0</v>
      </c>
      <c r="AI257" s="55">
        <f t="shared" si="19"/>
        <v>0</v>
      </c>
      <c r="AJ257" s="56">
        <f t="shared" si="27"/>
        <v>0</v>
      </c>
      <c r="AK257" s="57">
        <f t="shared" si="28"/>
        <v>0</v>
      </c>
      <c r="AL257" s="58">
        <f>AO257+AQ257-[2]Sheet1!$AH258</f>
        <v>0</v>
      </c>
      <c r="AM257" s="58">
        <f t="shared" si="25"/>
        <v>0</v>
      </c>
      <c r="AN257" s="57">
        <f t="shared" si="21"/>
        <v>0</v>
      </c>
      <c r="AO257" s="58"/>
      <c r="AP257" s="57" t="str">
        <f t="shared" si="22"/>
        <v/>
      </c>
      <c r="AQ257" s="58"/>
      <c r="AR257" s="28">
        <v>20</v>
      </c>
    </row>
    <row r="258" spans="27:44" ht="28.05" customHeight="1">
      <c r="AA258" s="53">
        <v>5517.2</v>
      </c>
      <c r="AB258" s="59" t="s">
        <v>63</v>
      </c>
      <c r="AC258" s="54" t="s">
        <v>41</v>
      </c>
      <c r="AE258" s="53"/>
      <c r="AF258" s="53" t="s">
        <v>56</v>
      </c>
      <c r="AG258" s="53">
        <v>750</v>
      </c>
      <c r="AH258" s="12">
        <f t="shared" si="18"/>
        <v>0</v>
      </c>
      <c r="AI258" s="55">
        <f t="shared" si="19"/>
        <v>0</v>
      </c>
      <c r="AJ258" s="56">
        <f t="shared" si="27"/>
        <v>0</v>
      </c>
      <c r="AK258" s="57">
        <f t="shared" si="28"/>
        <v>0</v>
      </c>
      <c r="AL258" s="58">
        <f>AO258+AQ258-[2]Sheet1!$AH259</f>
        <v>0</v>
      </c>
      <c r="AM258" s="58">
        <f t="shared" si="25"/>
        <v>0</v>
      </c>
      <c r="AN258" s="57">
        <f t="shared" si="21"/>
        <v>0</v>
      </c>
      <c r="AO258" s="58"/>
      <c r="AP258" s="57" t="str">
        <f t="shared" si="22"/>
        <v/>
      </c>
      <c r="AQ258" s="58"/>
      <c r="AR258" s="28">
        <v>36</v>
      </c>
    </row>
    <row r="259" spans="27:44" ht="28.05" customHeight="1">
      <c r="AA259" s="53">
        <v>5518.1</v>
      </c>
      <c r="AB259" s="59" t="s">
        <v>64</v>
      </c>
      <c r="AC259" s="54" t="s">
        <v>41</v>
      </c>
      <c r="AE259" s="53"/>
      <c r="AF259" s="53" t="s">
        <v>56</v>
      </c>
      <c r="AG259" s="53">
        <v>150</v>
      </c>
      <c r="AH259" s="12">
        <f t="shared" si="18"/>
        <v>0</v>
      </c>
      <c r="AI259" s="55">
        <f t="shared" si="19"/>
        <v>0</v>
      </c>
      <c r="AJ259" s="56">
        <f t="shared" si="27"/>
        <v>0</v>
      </c>
      <c r="AK259" s="57">
        <f t="shared" si="28"/>
        <v>0</v>
      </c>
      <c r="AL259" s="58">
        <f>AO259+AQ259-[2]Sheet1!$AH260</f>
        <v>0</v>
      </c>
      <c r="AM259" s="58">
        <f t="shared" si="25"/>
        <v>0</v>
      </c>
      <c r="AN259" s="57">
        <f t="shared" si="21"/>
        <v>0</v>
      </c>
      <c r="AO259" s="58"/>
      <c r="AP259" s="57" t="str">
        <f t="shared" si="22"/>
        <v/>
      </c>
      <c r="AQ259" s="58"/>
      <c r="AR259" s="28">
        <v>20</v>
      </c>
    </row>
    <row r="260" spans="27:44" ht="28.05" customHeight="1">
      <c r="AA260" s="53">
        <v>5518.2</v>
      </c>
      <c r="AB260" s="59" t="s">
        <v>64</v>
      </c>
      <c r="AC260" s="54" t="s">
        <v>41</v>
      </c>
      <c r="AE260" s="53"/>
      <c r="AF260" s="53" t="s">
        <v>56</v>
      </c>
      <c r="AG260" s="53">
        <v>750</v>
      </c>
      <c r="AH260" s="12">
        <f t="shared" si="18"/>
        <v>0</v>
      </c>
      <c r="AI260" s="55">
        <f t="shared" si="19"/>
        <v>0</v>
      </c>
      <c r="AJ260" s="56">
        <f t="shared" si="27"/>
        <v>0</v>
      </c>
      <c r="AK260" s="57">
        <f t="shared" si="28"/>
        <v>0</v>
      </c>
      <c r="AL260" s="58">
        <f>AO260+AQ260-[2]Sheet1!$AH261</f>
        <v>0</v>
      </c>
      <c r="AM260" s="58">
        <f t="shared" si="25"/>
        <v>0</v>
      </c>
      <c r="AN260" s="57">
        <f t="shared" si="21"/>
        <v>0</v>
      </c>
      <c r="AO260" s="58"/>
      <c r="AP260" s="57" t="str">
        <f t="shared" si="22"/>
        <v/>
      </c>
      <c r="AQ260" s="58"/>
      <c r="AR260" s="28">
        <v>15</v>
      </c>
    </row>
    <row r="261" spans="27:44" ht="28.05" customHeight="1">
      <c r="AA261" s="53">
        <v>5518.3</v>
      </c>
      <c r="AB261" s="59" t="s">
        <v>64</v>
      </c>
      <c r="AC261" s="54" t="s">
        <v>41</v>
      </c>
      <c r="AE261" s="53"/>
      <c r="AF261" s="53" t="s">
        <v>56</v>
      </c>
      <c r="AG261" s="53">
        <v>4000</v>
      </c>
      <c r="AH261" s="12">
        <f t="shared" si="18"/>
        <v>0</v>
      </c>
      <c r="AI261" s="55">
        <f t="shared" si="19"/>
        <v>0</v>
      </c>
      <c r="AJ261" s="56">
        <f t="shared" si="27"/>
        <v>0</v>
      </c>
      <c r="AK261" s="57">
        <f t="shared" si="28"/>
        <v>0</v>
      </c>
      <c r="AL261" s="58">
        <f>AO261+AQ261-[2]Sheet1!$AH262</f>
        <v>0</v>
      </c>
      <c r="AM261" s="58">
        <f t="shared" si="25"/>
        <v>0</v>
      </c>
      <c r="AN261" s="57">
        <f t="shared" si="21"/>
        <v>0</v>
      </c>
      <c r="AO261" s="58"/>
      <c r="AP261" s="57" t="str">
        <f t="shared" si="22"/>
        <v/>
      </c>
      <c r="AQ261" s="58"/>
      <c r="AR261" s="28">
        <v>42</v>
      </c>
    </row>
    <row r="262" spans="27:44" ht="28.05" customHeight="1">
      <c r="AA262" s="53">
        <v>5516.1</v>
      </c>
      <c r="AB262" s="59" t="s">
        <v>65</v>
      </c>
      <c r="AC262" s="54" t="s">
        <v>41</v>
      </c>
      <c r="AE262" s="53"/>
      <c r="AF262" s="53" t="s">
        <v>56</v>
      </c>
      <c r="AG262" s="53">
        <v>150</v>
      </c>
      <c r="AH262" s="12">
        <f t="shared" si="18"/>
        <v>0</v>
      </c>
      <c r="AI262" s="55">
        <f t="shared" si="19"/>
        <v>0</v>
      </c>
      <c r="AJ262" s="56">
        <f t="shared" si="27"/>
        <v>0</v>
      </c>
      <c r="AK262" s="57">
        <f t="shared" si="28"/>
        <v>0</v>
      </c>
      <c r="AL262" s="58">
        <f>AO262+AQ262-[2]Sheet1!$AH263</f>
        <v>0</v>
      </c>
      <c r="AM262" s="58">
        <f t="shared" si="25"/>
        <v>0</v>
      </c>
      <c r="AN262" s="57">
        <f t="shared" si="21"/>
        <v>0</v>
      </c>
      <c r="AO262" s="58"/>
      <c r="AP262" s="57" t="str">
        <f t="shared" si="22"/>
        <v/>
      </c>
      <c r="AQ262" s="58"/>
      <c r="AR262" s="28">
        <v>15</v>
      </c>
    </row>
    <row r="263" spans="27:44" ht="28.05" customHeight="1">
      <c r="AA263" s="53">
        <v>5516.2</v>
      </c>
      <c r="AB263" s="59" t="s">
        <v>65</v>
      </c>
      <c r="AC263" s="54" t="s">
        <v>41</v>
      </c>
      <c r="AE263" s="53"/>
      <c r="AF263" s="53" t="s">
        <v>56</v>
      </c>
      <c r="AG263" s="53">
        <v>750</v>
      </c>
      <c r="AH263" s="12">
        <f t="shared" si="18"/>
        <v>0</v>
      </c>
      <c r="AI263" s="55">
        <f t="shared" si="19"/>
        <v>0</v>
      </c>
      <c r="AJ263" s="56">
        <f t="shared" si="27"/>
        <v>0</v>
      </c>
      <c r="AK263" s="57">
        <f t="shared" si="28"/>
        <v>0</v>
      </c>
      <c r="AL263" s="58">
        <f>AO263+AQ263-[2]Sheet1!$AH264</f>
        <v>0</v>
      </c>
      <c r="AM263" s="58">
        <f t="shared" si="25"/>
        <v>0</v>
      </c>
      <c r="AN263" s="57">
        <f t="shared" si="21"/>
        <v>0</v>
      </c>
      <c r="AO263" s="58"/>
      <c r="AP263" s="57" t="str">
        <f t="shared" si="22"/>
        <v/>
      </c>
      <c r="AQ263" s="58"/>
      <c r="AR263" s="28">
        <v>10</v>
      </c>
    </row>
    <row r="264" spans="27:44" ht="28.05" customHeight="1">
      <c r="AA264" s="53">
        <v>5516.3</v>
      </c>
      <c r="AB264" s="59" t="s">
        <v>65</v>
      </c>
      <c r="AC264" s="54" t="s">
        <v>41</v>
      </c>
      <c r="AE264" s="53"/>
      <c r="AF264" s="53" t="s">
        <v>56</v>
      </c>
      <c r="AG264" s="53">
        <v>4000</v>
      </c>
      <c r="AH264" s="12">
        <f t="shared" si="18"/>
        <v>0</v>
      </c>
      <c r="AI264" s="55">
        <f t="shared" si="19"/>
        <v>0</v>
      </c>
      <c r="AJ264" s="56">
        <f t="shared" si="27"/>
        <v>0</v>
      </c>
      <c r="AK264" s="57">
        <f t="shared" si="28"/>
        <v>0</v>
      </c>
      <c r="AL264" s="58">
        <f>AO264+AQ264-[2]Sheet1!$AH265</f>
        <v>0</v>
      </c>
      <c r="AM264" s="58">
        <f t="shared" si="25"/>
        <v>0</v>
      </c>
      <c r="AN264" s="57">
        <f t="shared" si="21"/>
        <v>0</v>
      </c>
      <c r="AO264" s="58"/>
      <c r="AP264" s="57" t="str">
        <f t="shared" si="22"/>
        <v/>
      </c>
      <c r="AQ264" s="58"/>
      <c r="AR264" s="28">
        <v>28</v>
      </c>
    </row>
    <row r="265" spans="27:44" ht="28.05" customHeight="1">
      <c r="AA265" s="60">
        <v>8800</v>
      </c>
      <c r="AB265" s="60" t="s">
        <v>66</v>
      </c>
      <c r="AC265" s="61" t="s">
        <v>67</v>
      </c>
      <c r="AE265" s="60" t="s">
        <v>68</v>
      </c>
      <c r="AF265" s="60" t="s">
        <v>69</v>
      </c>
      <c r="AG265" s="60" t="s">
        <v>70</v>
      </c>
      <c r="AH265" s="13">
        <f t="shared" si="18"/>
        <v>0</v>
      </c>
      <c r="AI265" s="60">
        <f t="shared" si="19"/>
        <v>0</v>
      </c>
      <c r="AJ265" s="60"/>
      <c r="AK265" s="62" t="e">
        <f t="shared" si="28"/>
        <v>#VALUE!</v>
      </c>
      <c r="AL265" s="62">
        <f>AO265+AQ265-[2]Sheet1!$AH266</f>
        <v>0</v>
      </c>
      <c r="AM265" s="62">
        <f t="shared" si="25"/>
        <v>0</v>
      </c>
      <c r="AN265" s="62" t="e">
        <f t="shared" si="21"/>
        <v>#VALUE!</v>
      </c>
      <c r="AO265" s="63"/>
      <c r="AP265" s="62" t="str">
        <f t="shared" si="22"/>
        <v/>
      </c>
      <c r="AQ265" s="63"/>
    </row>
    <row r="266" spans="27:44" ht="28.05" customHeight="1">
      <c r="AA266" s="60">
        <v>8810</v>
      </c>
      <c r="AB266" s="60" t="s">
        <v>71</v>
      </c>
      <c r="AC266" s="61" t="s">
        <v>67</v>
      </c>
      <c r="AE266" s="60" t="s">
        <v>68</v>
      </c>
      <c r="AF266" s="60" t="s">
        <v>72</v>
      </c>
      <c r="AG266" s="60" t="s">
        <v>70</v>
      </c>
      <c r="AH266" s="13">
        <f t="shared" si="18"/>
        <v>0</v>
      </c>
      <c r="AI266" s="60">
        <f t="shared" si="19"/>
        <v>0</v>
      </c>
      <c r="AJ266" s="60"/>
      <c r="AK266" s="62" t="e">
        <f t="shared" si="28"/>
        <v>#VALUE!</v>
      </c>
      <c r="AL266" s="62">
        <f>AO266+AQ266-[2]Sheet1!$AH267</f>
        <v>0</v>
      </c>
      <c r="AM266" s="62">
        <f t="shared" si="25"/>
        <v>0</v>
      </c>
      <c r="AN266" s="62" t="e">
        <f t="shared" si="21"/>
        <v>#VALUE!</v>
      </c>
      <c r="AO266" s="63"/>
      <c r="AP266" s="62" t="str">
        <f t="shared" si="22"/>
        <v/>
      </c>
      <c r="AQ266" s="63"/>
    </row>
    <row r="267" spans="27:44" ht="28.05" customHeight="1">
      <c r="AA267" s="60">
        <v>8820</v>
      </c>
      <c r="AB267" s="60" t="s">
        <v>73</v>
      </c>
      <c r="AC267" s="61" t="s">
        <v>67</v>
      </c>
      <c r="AE267" s="60" t="s">
        <v>68</v>
      </c>
      <c r="AF267" s="60" t="s">
        <v>72</v>
      </c>
      <c r="AG267" s="60" t="s">
        <v>70</v>
      </c>
      <c r="AH267" s="13">
        <f t="shared" ref="AH267" si="29">SUMIF(O:O,AA267,P:P)</f>
        <v>0</v>
      </c>
      <c r="AI267" s="60">
        <f t="shared" ref="AI267" si="30">SUMIF(O:O,AA267,V:V)</f>
        <v>0</v>
      </c>
      <c r="AJ267" s="60"/>
      <c r="AK267" s="62" t="e">
        <f t="shared" si="28"/>
        <v>#VALUE!</v>
      </c>
      <c r="AL267" s="62">
        <f>AO267+AQ267-[2]Sheet1!$AH268</f>
        <v>0</v>
      </c>
      <c r="AM267" s="62">
        <f t="shared" si="25"/>
        <v>0</v>
      </c>
      <c r="AN267" s="62" t="e">
        <f t="shared" si="21"/>
        <v>#VALUE!</v>
      </c>
      <c r="AO267" s="63"/>
      <c r="AP267" s="62" t="str">
        <f t="shared" si="22"/>
        <v/>
      </c>
      <c r="AQ267" s="63"/>
    </row>
  </sheetData>
  <protectedRanges>
    <protectedRange algorithmName="SHA-512" hashValue="jjrV5Hy6JwvVqOO7tKoZVoRg7rpBcjqvT96GSIFiDncBaImziwFUF2JC6d0rT0SfgZv+eJ/5g2VdqSB7bdW0mg==" saltValue="0Igh3j97EZBwjtfDd8U1wg==" spinCount="100000" sqref="W2:W51 W55:W200" name="باقیمانده_5_1"/>
    <protectedRange algorithmName="SHA-512" hashValue="f5WsBkExWTs/LKakVBbNBXjGjwaAPcOxHhJFt4MnEAAY0TgGUtLBwc6BQDnps5THm9Gccqda3SWXIrg2Z9o+GA==" saltValue="9EXh0tvvNrwpkDbSuYJ+Uw==" spinCount="100000" sqref="V2:V51 V55:V200" name="تعداد ارسال شده_4_1"/>
    <protectedRange algorithmName="SHA-512" hashValue="jjrV5Hy6JwvVqOO7tKoZVoRg7rpBcjqvT96GSIFiDncBaImziwFUF2JC6d0rT0SfgZv+eJ/5g2VdqSB7bdW0mg==" saltValue="0Igh3j97EZBwjtfDd8U1wg==" spinCount="100000" sqref="W52:W54" name="باقیمانده_5_1_1"/>
    <protectedRange algorithmName="SHA-512" hashValue="f5WsBkExWTs/LKakVBbNBXjGjwaAPcOxHhJFt4MnEAAY0TgGUtLBwc6BQDnps5THm9Gccqda3SWXIrg2Z9o+GA==" saltValue="9EXh0tvvNrwpkDbSuYJ+Uw==" spinCount="100000" sqref="V52:V54" name="تعداد ارسال شده_4_1_1"/>
  </protectedRanges>
  <mergeCells count="152">
    <mergeCell ref="M37:M42"/>
    <mergeCell ref="N37:N42"/>
    <mergeCell ref="AC37:AC42"/>
    <mergeCell ref="AD37:AD42"/>
    <mergeCell ref="AB37:AB42"/>
    <mergeCell ref="AA37:AA42"/>
    <mergeCell ref="G37:G42"/>
    <mergeCell ref="H37:H42"/>
    <mergeCell ref="I37:I42"/>
    <mergeCell ref="J37:J42"/>
    <mergeCell ref="L37:L42"/>
    <mergeCell ref="AA33:AA35"/>
    <mergeCell ref="AD33:AD35"/>
    <mergeCell ref="AC33:AC35"/>
    <mergeCell ref="AB33:AB35"/>
    <mergeCell ref="G33:G35"/>
    <mergeCell ref="H33:H35"/>
    <mergeCell ref="I33:I35"/>
    <mergeCell ref="J33:J35"/>
    <mergeCell ref="L33:L35"/>
    <mergeCell ref="M33:M35"/>
    <mergeCell ref="N33:N35"/>
    <mergeCell ref="I20:I21"/>
    <mergeCell ref="H20:H21"/>
    <mergeCell ref="G20:G21"/>
    <mergeCell ref="AC29:AC31"/>
    <mergeCell ref="AD29:AD31"/>
    <mergeCell ref="AB29:AB31"/>
    <mergeCell ref="AA29:AA31"/>
    <mergeCell ref="G29:G31"/>
    <mergeCell ref="H29:H31"/>
    <mergeCell ref="I29:I31"/>
    <mergeCell ref="J29:J31"/>
    <mergeCell ref="L29:L31"/>
    <mergeCell ref="M29:M31"/>
    <mergeCell ref="N29:N31"/>
    <mergeCell ref="AA20:AA21"/>
    <mergeCell ref="AD20:AD21"/>
    <mergeCell ref="AC20:AC21"/>
    <mergeCell ref="AB20:AB21"/>
    <mergeCell ref="J20:J21"/>
    <mergeCell ref="N20:N21"/>
    <mergeCell ref="M20:M21"/>
    <mergeCell ref="L20:L21"/>
    <mergeCell ref="H18:H19"/>
    <mergeCell ref="G18:G19"/>
    <mergeCell ref="AE18:AE19"/>
    <mergeCell ref="AA18:AA19"/>
    <mergeCell ref="AD18:AD19"/>
    <mergeCell ref="AC18:AC19"/>
    <mergeCell ref="AB18:AB19"/>
    <mergeCell ref="N18:N19"/>
    <mergeCell ref="M18:M19"/>
    <mergeCell ref="L18:L19"/>
    <mergeCell ref="J18:J19"/>
    <mergeCell ref="I18:I19"/>
    <mergeCell ref="L16:L17"/>
    <mergeCell ref="J16:J17"/>
    <mergeCell ref="I16:I17"/>
    <mergeCell ref="H16:H17"/>
    <mergeCell ref="G16:G17"/>
    <mergeCell ref="M11:M12"/>
    <mergeCell ref="N11:N12"/>
    <mergeCell ref="AA16:AA17"/>
    <mergeCell ref="AD16:AD17"/>
    <mergeCell ref="AC16:AC17"/>
    <mergeCell ref="AB16:AB17"/>
    <mergeCell ref="N16:N17"/>
    <mergeCell ref="M16:M17"/>
    <mergeCell ref="G11:G12"/>
    <mergeCell ref="H11:H12"/>
    <mergeCell ref="I11:I12"/>
    <mergeCell ref="J11:J12"/>
    <mergeCell ref="L11:L12"/>
    <mergeCell ref="AA8:AA9"/>
    <mergeCell ref="AB8:AB9"/>
    <mergeCell ref="AC8:AC9"/>
    <mergeCell ref="AD8:AD9"/>
    <mergeCell ref="AA11:AA12"/>
    <mergeCell ref="AB11:AB12"/>
    <mergeCell ref="AC11:AC12"/>
    <mergeCell ref="AD11:AD12"/>
    <mergeCell ref="H6:H7"/>
    <mergeCell ref="AD6:AD7"/>
    <mergeCell ref="AC6:AC7"/>
    <mergeCell ref="AB6:AB7"/>
    <mergeCell ref="AA6:AA7"/>
    <mergeCell ref="N8:N9"/>
    <mergeCell ref="M8:M9"/>
    <mergeCell ref="L8:L9"/>
    <mergeCell ref="J8:J9"/>
    <mergeCell ref="I8:I9"/>
    <mergeCell ref="G8:G9"/>
    <mergeCell ref="H8:H9"/>
    <mergeCell ref="N6:N7"/>
    <mergeCell ref="M6:M7"/>
    <mergeCell ref="J6:J7"/>
    <mergeCell ref="K6:L7"/>
    <mergeCell ref="I6:I7"/>
    <mergeCell ref="AE6:AE7"/>
    <mergeCell ref="A1:B1"/>
    <mergeCell ref="C1:D1"/>
    <mergeCell ref="E1:F1"/>
    <mergeCell ref="U1:V1"/>
    <mergeCell ref="AD4:AD5"/>
    <mergeCell ref="AC4:AC5"/>
    <mergeCell ref="AB4:AB5"/>
    <mergeCell ref="AA4:AA5"/>
    <mergeCell ref="N4:N5"/>
    <mergeCell ref="M4:M5"/>
    <mergeCell ref="L4:L5"/>
    <mergeCell ref="J4:J5"/>
    <mergeCell ref="I4:I5"/>
    <mergeCell ref="H4:H5"/>
    <mergeCell ref="G4:G5"/>
    <mergeCell ref="G6:G7"/>
    <mergeCell ref="AE45:AE48"/>
    <mergeCell ref="AD45:AD48"/>
    <mergeCell ref="AC45:AC48"/>
    <mergeCell ref="AB45:AB48"/>
    <mergeCell ref="AA45:AA48"/>
    <mergeCell ref="G45:G48"/>
    <mergeCell ref="H45:H48"/>
    <mergeCell ref="I45:I48"/>
    <mergeCell ref="J45:J48"/>
    <mergeCell ref="L45:L48"/>
    <mergeCell ref="M45:M48"/>
    <mergeCell ref="N45:N48"/>
    <mergeCell ref="N50:N51"/>
    <mergeCell ref="M50:M51"/>
    <mergeCell ref="L50:L51"/>
    <mergeCell ref="J50:J51"/>
    <mergeCell ref="I50:I51"/>
    <mergeCell ref="H50:H51"/>
    <mergeCell ref="G50:G51"/>
    <mergeCell ref="AE50:AE51"/>
    <mergeCell ref="AA50:AA51"/>
    <mergeCell ref="AB50:AB51"/>
    <mergeCell ref="AC50:AC51"/>
    <mergeCell ref="AD50:AD51"/>
    <mergeCell ref="AC52:AC54"/>
    <mergeCell ref="AD52:AD54"/>
    <mergeCell ref="AE52:AE54"/>
    <mergeCell ref="G52:G54"/>
    <mergeCell ref="H52:H54"/>
    <mergeCell ref="I52:I54"/>
    <mergeCell ref="J52:J54"/>
    <mergeCell ref="L52:L54"/>
    <mergeCell ref="M52:M54"/>
    <mergeCell ref="N52:N54"/>
    <mergeCell ref="AA52:AA54"/>
    <mergeCell ref="AB52:AB54"/>
  </mergeCells>
  <conditionalFormatting sqref="G2:J3 AA2:AF4 J4 J6 AA6:AF6 J8 AA8:AF8 J10:J11 AA10:AF11 G11:I11 G13:P16 AA13:AF16 G18:P18 AA18:AF18 G20:P20 AA20:AF20 G22:P29 AA22:AF29 G32:P32 AA32:AF32 G36:P37 AA36:AF37 G43:P45 AA43:AF45 G49:P50 AA49:AF50 G55:AF200 K2:Z2 K3:P3 H4 K4:K6 O4:P10 AE5:AF5 H6 AF7 H8 K8:K10 AE9:AF9 H10 K11:P11 K12 O12:P12 AE12:AF12 K17 O17:P17 AE17:AF17 K19 O19:P19 AF19 K21 O21:P21 AE21:AF21 K30:K31 O30:P31 AE30:AF31 K33:K35 O33:P35 AE33:AF35 K38:K42 O38:P42 AE38:AF42 K46:K48 O46:P48 AF46:AF48 K51 O51:P51 AF51">
    <cfRule type="expression" dxfId="158" priority="68">
      <formula>$C2</formula>
    </cfRule>
  </conditionalFormatting>
  <conditionalFormatting sqref="G2:J3 AD2:AD4 J4 J6 AD6 J8 AD8 J10:J11 AD10:AD11 G11:I11 G13:J16 AD13:AD16 G18:J18 AD18 G20:J20 AD20 G22:J29 AD22:AD29 G32:J32 AD32 G36:J37 AD36:AD37 G43:J45 AD43:AD45 G49:J50 AD49:AD50 G55:J200 AD55:AD200">
    <cfRule type="expression" dxfId="157" priority="67">
      <formula>$A2</formula>
    </cfRule>
  </conditionalFormatting>
  <conditionalFormatting sqref="G2:J3 AD2:AD4 Z2:Z51 J4 J6 AD6 J8 AD8 J10:J11 AD10:AD11 G11:I11 G13:J16 AD13:AD16 G18:J18 AD18 G20:J20 AD20 G22:J29 AD22:AD29 G32:J32 AD32 G36:J37 AD36:AD37 G43:J45 AD43:AD45 G49:J50 AD49:AD50 G55:J200 Z55:Z200 AD55:AD200">
    <cfRule type="expression" dxfId="156" priority="69">
      <formula>$E2</formula>
    </cfRule>
  </conditionalFormatting>
  <conditionalFormatting sqref="G52:J52 AD52 Z52:Z54">
    <cfRule type="expression" dxfId="155" priority="4">
      <formula>$E52</formula>
    </cfRule>
  </conditionalFormatting>
  <conditionalFormatting sqref="Q3:Z54 G52:P52 AA52:AF52 K53:K54 O53:P54 AF53:AF54">
    <cfRule type="expression" dxfId="154" priority="3">
      <formula>$C3</formula>
    </cfRule>
  </conditionalFormatting>
  <conditionalFormatting sqref="W2:W200">
    <cfRule type="expression" dxfId="153" priority="1">
      <formula>$AG2</formula>
    </cfRule>
  </conditionalFormatting>
  <conditionalFormatting sqref="Z2:Z200 G52:J52 AD52">
    <cfRule type="expression" dxfId="152" priority="2">
      <formula>$A2</formula>
    </cfRule>
  </conditionalFormatting>
  <conditionalFormatting sqref="AL203:AM203">
    <cfRule type="dataBar" priority="31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{E9FF89F7-C967-4800-A55E-A0053E0C50F9}</x14:id>
        </ext>
      </extLst>
    </cfRule>
  </conditionalFormatting>
  <conditionalFormatting sqref="AL204:AM204">
    <cfRule type="dataBar" priority="30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{26C7CDF0-6051-4518-AA29-276497E356EE}</x14:id>
        </ext>
      </extLst>
    </cfRule>
  </conditionalFormatting>
  <conditionalFormatting sqref="AL205:AM205">
    <cfRule type="dataBar" priority="29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{1AB943C5-6277-4D95-A3C9-8EF546438B54}</x14:id>
        </ext>
      </extLst>
    </cfRule>
  </conditionalFormatting>
  <conditionalFormatting sqref="AL206:AM206">
    <cfRule type="dataBar" priority="28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{88483773-7D3B-4EB4-8874-5FF73BA83929}</x14:id>
        </ext>
      </extLst>
    </cfRule>
  </conditionalFormatting>
  <conditionalFormatting sqref="AL207:AM207">
    <cfRule type="dataBar" priority="27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{1597D4B1-034F-48BC-B5E9-996658D871E4}</x14:id>
        </ext>
      </extLst>
    </cfRule>
  </conditionalFormatting>
  <conditionalFormatting sqref="AL208:AM208">
    <cfRule type="dataBar" priority="26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{0EAB81E9-1530-49C2-B185-EB0FBA1986E9}</x14:id>
        </ext>
      </extLst>
    </cfRule>
  </conditionalFormatting>
  <conditionalFormatting sqref="AL209:AM209">
    <cfRule type="dataBar" priority="25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{ACF4DB5A-D2A3-4AF5-B77D-580A5BD65FD5}</x14:id>
        </ext>
      </extLst>
    </cfRule>
  </conditionalFormatting>
  <conditionalFormatting sqref="AL210:AM210">
    <cfRule type="dataBar" priority="24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{A22A683E-AF1C-461A-A84D-87072142511A}</x14:id>
        </ext>
      </extLst>
    </cfRule>
  </conditionalFormatting>
  <conditionalFormatting sqref="AL211:AM211">
    <cfRule type="dataBar" priority="23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{619E9E93-610F-4563-BEA0-3D04409F27F8}</x14:id>
        </ext>
      </extLst>
    </cfRule>
  </conditionalFormatting>
  <conditionalFormatting sqref="AL212:AM212">
    <cfRule type="dataBar" priority="22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{716944A1-A63D-46B3-B891-4AF7EFC6C440}</x14:id>
        </ext>
      </extLst>
    </cfRule>
  </conditionalFormatting>
  <conditionalFormatting sqref="AL213:AM213">
    <cfRule type="dataBar" priority="21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{B3923FF7-B5A8-498F-B6C8-7908072BA72D}</x14:id>
        </ext>
      </extLst>
    </cfRule>
  </conditionalFormatting>
  <conditionalFormatting sqref="AL214:AM214">
    <cfRule type="dataBar" priority="20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{3594C78B-5308-4E5C-BE38-40BD917FF57B}</x14:id>
        </ext>
      </extLst>
    </cfRule>
  </conditionalFormatting>
  <conditionalFormatting sqref="AL215:AM215">
    <cfRule type="dataBar" priority="19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{D2FE9C74-6AC6-4579-AE6C-7F32DE32F886}</x14:id>
        </ext>
      </extLst>
    </cfRule>
  </conditionalFormatting>
  <conditionalFormatting sqref="AL216:AM216">
    <cfRule type="dataBar" priority="18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{4907ABB0-1D1B-4228-92FC-408D24C0F7F3}</x14:id>
        </ext>
      </extLst>
    </cfRule>
  </conditionalFormatting>
  <conditionalFormatting sqref="AL217:AM217">
    <cfRule type="dataBar" priority="17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{7304ABE7-E92B-4997-A866-91E3CA39D181}</x14:id>
        </ext>
      </extLst>
    </cfRule>
  </conditionalFormatting>
  <conditionalFormatting sqref="AL218:AM218">
    <cfRule type="dataBar" priority="16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{E925F198-95BC-4BD8-9D06-72D9A9C1CA23}</x14:id>
        </ext>
      </extLst>
    </cfRule>
  </conditionalFormatting>
  <conditionalFormatting sqref="AL219:AM219">
    <cfRule type="dataBar" priority="15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{171A4F52-7693-443D-B1D3-FDA8031B9BE9}</x14:id>
        </ext>
      </extLst>
    </cfRule>
  </conditionalFormatting>
  <conditionalFormatting sqref="AL220:AM220">
    <cfRule type="dataBar" priority="14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{C998DB8C-54FD-48DB-B7D5-BAAD8EA72E55}</x14:id>
        </ext>
      </extLst>
    </cfRule>
  </conditionalFormatting>
  <conditionalFormatting sqref="AL221:AM221">
    <cfRule type="dataBar" priority="32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{2645EB1E-7FA9-421A-A956-E8692D9D2FDF}</x14:id>
        </ext>
      </extLst>
    </cfRule>
  </conditionalFormatting>
  <conditionalFormatting sqref="AL223:AM223">
    <cfRule type="dataBar" priority="33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{C0424EAD-0E65-4C73-BB22-17A794656EF5}</x14:id>
        </ext>
      </extLst>
    </cfRule>
  </conditionalFormatting>
  <conditionalFormatting sqref="AL224:AM224">
    <cfRule type="dataBar" priority="34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{6CD0A8E8-26B9-49F6-9005-69F9730A5BC3}</x14:id>
        </ext>
      </extLst>
    </cfRule>
  </conditionalFormatting>
  <conditionalFormatting sqref="AL225:AM225">
    <cfRule type="dataBar" priority="35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{620912B8-914C-409E-A36D-7E285AAFE981}</x14:id>
        </ext>
      </extLst>
    </cfRule>
  </conditionalFormatting>
  <conditionalFormatting sqref="AL226:AM226">
    <cfRule type="dataBar" priority="36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{83EEB030-82BB-4816-A76B-3DA28EA4A262}</x14:id>
        </ext>
      </extLst>
    </cfRule>
  </conditionalFormatting>
  <conditionalFormatting sqref="AL227:AM227">
    <cfRule type="dataBar" priority="37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{D2FBEF7E-2AD6-412F-A13C-A41365A1A4F3}</x14:id>
        </ext>
      </extLst>
    </cfRule>
  </conditionalFormatting>
  <conditionalFormatting sqref="AL228:AM228">
    <cfRule type="dataBar" priority="38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{49965BF2-4561-4D8E-BE39-AC9A9040848C}</x14:id>
        </ext>
      </extLst>
    </cfRule>
  </conditionalFormatting>
  <conditionalFormatting sqref="AL229:AM229">
    <cfRule type="dataBar" priority="13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{FFBAA4C9-0113-4D3C-92E6-48D83E00C3AF}</x14:id>
        </ext>
      </extLst>
    </cfRule>
  </conditionalFormatting>
  <conditionalFormatting sqref="AL230:AM230">
    <cfRule type="dataBar" priority="12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{E94D8F0A-9763-4E56-B39E-857642B3890D}</x14:id>
        </ext>
      </extLst>
    </cfRule>
  </conditionalFormatting>
  <conditionalFormatting sqref="AL231:AM231">
    <cfRule type="dataBar" priority="11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{F991A405-5D76-49FE-BAA3-B844CFC74787}</x14:id>
        </ext>
      </extLst>
    </cfRule>
  </conditionalFormatting>
  <conditionalFormatting sqref="AL232:AM232">
    <cfRule type="dataBar" priority="10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{4E3EE450-D960-457F-8A14-592F9E9CC542}</x14:id>
        </ext>
      </extLst>
    </cfRule>
  </conditionalFormatting>
  <conditionalFormatting sqref="AL233:AM233">
    <cfRule type="dataBar" priority="9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{A076CF0A-2727-4E71-8C6A-7B6CB404C6FB}</x14:id>
        </ext>
      </extLst>
    </cfRule>
  </conditionalFormatting>
  <conditionalFormatting sqref="AL234:AM234">
    <cfRule type="dataBar" priority="8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{F8112F7A-F87C-4108-B358-E9EC15A493ED}</x14:id>
        </ext>
      </extLst>
    </cfRule>
  </conditionalFormatting>
  <conditionalFormatting sqref="AL235:AM235">
    <cfRule type="dataBar" priority="39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{4298682B-BB72-434D-A24C-D6F6A7EDC589}</x14:id>
        </ext>
      </extLst>
    </cfRule>
  </conditionalFormatting>
  <conditionalFormatting sqref="AL236:AM236">
    <cfRule type="dataBar" priority="40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{9A0F8DED-830E-4DED-A429-1137FCACEAB9}</x14:id>
        </ext>
      </extLst>
    </cfRule>
  </conditionalFormatting>
  <conditionalFormatting sqref="AL237:AM237">
    <cfRule type="dataBar" priority="41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{EF867E7B-34BE-4346-93D1-D051943BE543}</x14:id>
        </ext>
      </extLst>
    </cfRule>
  </conditionalFormatting>
  <conditionalFormatting sqref="AL238:AM238">
    <cfRule type="dataBar" priority="42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{01CB094C-7E6A-46FA-889D-0A43C1BBD92F}</x14:id>
        </ext>
      </extLst>
    </cfRule>
  </conditionalFormatting>
  <conditionalFormatting sqref="AL239:AM239">
    <cfRule type="dataBar" priority="43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{0C301F00-03A9-4D20-9D8A-EFCCDE47D2BB}</x14:id>
        </ext>
      </extLst>
    </cfRule>
  </conditionalFormatting>
  <conditionalFormatting sqref="AL240:AM240">
    <cfRule type="dataBar" priority="44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{8EAC23A4-35E2-40A6-B1C6-0D4B0BBD4FCA}</x14:id>
        </ext>
      </extLst>
    </cfRule>
  </conditionalFormatting>
  <conditionalFormatting sqref="AL241:AM241">
    <cfRule type="dataBar" priority="45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{AE901738-0A80-4840-966E-E35A012B9B0A}</x14:id>
        </ext>
      </extLst>
    </cfRule>
  </conditionalFormatting>
  <conditionalFormatting sqref="AL242:AM242">
    <cfRule type="dataBar" priority="46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{A5636E56-7667-41DF-AB26-9D0CF3EF9913}</x14:id>
        </ext>
      </extLst>
    </cfRule>
  </conditionalFormatting>
  <conditionalFormatting sqref="AL243:AM243">
    <cfRule type="dataBar" priority="47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{80F9B223-51D6-40C7-861D-BE9B1F657C65}</x14:id>
        </ext>
      </extLst>
    </cfRule>
  </conditionalFormatting>
  <conditionalFormatting sqref="AL244:AM244">
    <cfRule type="dataBar" priority="48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{30ED4226-5542-4BE3-9987-91F89306A69B}</x14:id>
        </ext>
      </extLst>
    </cfRule>
  </conditionalFormatting>
  <conditionalFormatting sqref="AL245:AM245">
    <cfRule type="dataBar" priority="49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{25DF5AFE-F8E0-43D5-88E0-9CDC60C97DFF}</x14:id>
        </ext>
      </extLst>
    </cfRule>
  </conditionalFormatting>
  <conditionalFormatting sqref="AL246:AM246">
    <cfRule type="dataBar" priority="50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{120C4397-B2C0-49D5-BC29-6B93C0AFB3C1}</x14:id>
        </ext>
      </extLst>
    </cfRule>
  </conditionalFormatting>
  <conditionalFormatting sqref="AL247:AM247">
    <cfRule type="dataBar" priority="51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{5023592D-ED51-40E8-A3E2-33AD8A3ABF33}</x14:id>
        </ext>
      </extLst>
    </cfRule>
  </conditionalFormatting>
  <conditionalFormatting sqref="AL248:AM248">
    <cfRule type="dataBar" priority="7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{9324F898-F946-4396-A8A0-1712F7302E89}</x14:id>
        </ext>
      </extLst>
    </cfRule>
  </conditionalFormatting>
  <conditionalFormatting sqref="AL249:AM249">
    <cfRule type="dataBar" priority="52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{6FCF634A-364C-49CB-BBA2-192B89FB76D2}</x14:id>
        </ext>
      </extLst>
    </cfRule>
  </conditionalFormatting>
  <conditionalFormatting sqref="AL250:AM250">
    <cfRule type="dataBar" priority="53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{BA0369A1-9E15-4F4C-AAFD-0715EF08FE3B}</x14:id>
        </ext>
      </extLst>
    </cfRule>
  </conditionalFormatting>
  <conditionalFormatting sqref="AL251:AM251">
    <cfRule type="dataBar" priority="54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{FC99935B-C200-44F2-A5EF-C5FDB66F6B47}</x14:id>
        </ext>
      </extLst>
    </cfRule>
  </conditionalFormatting>
  <conditionalFormatting sqref="AL252:AM252">
    <cfRule type="dataBar" priority="55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{CA54E73C-2DAE-419D-8D8D-CEAEB919A85D}</x14:id>
        </ext>
      </extLst>
    </cfRule>
  </conditionalFormatting>
  <conditionalFormatting sqref="AL253:AM253">
    <cfRule type="dataBar" priority="56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{8427023A-4E4A-4A65-A2B3-81D214A0ED94}</x14:id>
        </ext>
      </extLst>
    </cfRule>
  </conditionalFormatting>
  <conditionalFormatting sqref="AL254:AM254">
    <cfRule type="dataBar" priority="57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{AD746232-404C-48B1-B586-186445CFA13D}</x14:id>
        </ext>
      </extLst>
    </cfRule>
  </conditionalFormatting>
  <conditionalFormatting sqref="AL255:AM255">
    <cfRule type="dataBar" priority="58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{EB4DC9C3-1C9E-4D31-B827-BAFD8706AAA7}</x14:id>
        </ext>
      </extLst>
    </cfRule>
  </conditionalFormatting>
  <conditionalFormatting sqref="AL256:AM256">
    <cfRule type="dataBar" priority="59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{C5AF49B8-C26E-4F08-A452-52C9131067F8}</x14:id>
        </ext>
      </extLst>
    </cfRule>
  </conditionalFormatting>
  <conditionalFormatting sqref="AL257:AM257">
    <cfRule type="dataBar" priority="60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{09B8F0C0-7A9C-4C22-A0BE-5BA681ED8B6C}</x14:id>
        </ext>
      </extLst>
    </cfRule>
  </conditionalFormatting>
  <conditionalFormatting sqref="AL258:AM258">
    <cfRule type="dataBar" priority="6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{12A27F5F-B673-4C38-BFD2-6330E2C9E495}</x14:id>
        </ext>
      </extLst>
    </cfRule>
  </conditionalFormatting>
  <conditionalFormatting sqref="AL259:AM259">
    <cfRule type="dataBar" priority="5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{C874A962-8396-4317-B33C-C0653D30EE0F}</x14:id>
        </ext>
      </extLst>
    </cfRule>
  </conditionalFormatting>
  <conditionalFormatting sqref="AL260:AM260">
    <cfRule type="dataBar" priority="61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{76D04E77-D51F-4904-972A-2495BAFB8D21}</x14:id>
        </ext>
      </extLst>
    </cfRule>
  </conditionalFormatting>
  <conditionalFormatting sqref="AL261:AM261">
    <cfRule type="dataBar" priority="62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{EA85E32E-3BB1-49CB-BC7C-3BD1438A83FD}</x14:id>
        </ext>
      </extLst>
    </cfRule>
  </conditionalFormatting>
  <conditionalFormatting sqref="AL262:AM262">
    <cfRule type="dataBar" priority="63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{1D70C45A-C844-4C01-B1EA-6202B9E682C4}</x14:id>
        </ext>
      </extLst>
    </cfRule>
  </conditionalFormatting>
  <conditionalFormatting sqref="AL263:AM263">
    <cfRule type="dataBar" priority="64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{F5A8F772-D28C-4311-B495-7986951CDB7B}</x14:id>
        </ext>
      </extLst>
    </cfRule>
  </conditionalFormatting>
  <conditionalFormatting sqref="AL264:AM264">
    <cfRule type="dataBar" priority="65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{089E19BE-9AB2-4C73-B7A0-C67799329614}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9FF89F7-C967-4800-A55E-A0053E0C50F9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26C7CDF0-6051-4518-AA29-276497E356EE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1AB943C5-6277-4D95-A3C9-8EF546438B54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88483773-7D3B-4EB4-8874-5FF73BA83929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1597D4B1-034F-48BC-B5E9-996658D871E4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0EAB81E9-1530-49C2-B185-EB0FBA1986E9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ACF4DB5A-D2A3-4AF5-B77D-580A5BD65FD5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A22A683E-AF1C-461A-A84D-87072142511A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619E9E93-610F-4563-BEA0-3D04409F27F8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716944A1-A63D-46B3-B891-4AF7EFC6C440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B3923FF7-B5A8-498F-B6C8-7908072BA72D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3594C78B-5308-4E5C-BE38-40BD917FF57B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D2FE9C74-6AC6-4579-AE6C-7F32DE32F886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4907ABB0-1D1B-4228-92FC-408D24C0F7F3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7304ABE7-E92B-4997-A866-91E3CA39D181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E925F198-95BC-4BD8-9D06-72D9A9C1CA23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171A4F52-7693-443D-B1D3-FDA8031B9BE9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C998DB8C-54FD-48DB-B7D5-BAAD8EA72E55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2645EB1E-7FA9-421A-A956-E8692D9D2FDF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C0424EAD-0E65-4C73-BB22-17A794656EF5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6CD0A8E8-26B9-49F6-9005-69F9730A5BC3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620912B8-914C-409E-A36D-7E285AAFE981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83EEB030-82BB-4816-A76B-3DA28EA4A262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D2FBEF7E-2AD6-412F-A13C-A41365A1A4F3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49965BF2-4561-4D8E-BE39-AC9A9040848C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FFBAA4C9-0113-4D3C-92E6-48D83E00C3AF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E94D8F0A-9763-4E56-B39E-857642B3890D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F991A405-5D76-49FE-BAA3-B844CFC74787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4E3EE450-D960-457F-8A14-592F9E9CC542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A076CF0A-2727-4E71-8C6A-7B6CB404C6FB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F8112F7A-F87C-4108-B358-E9EC15A493ED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4298682B-BB72-434D-A24C-D6F6A7EDC589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9A0F8DED-830E-4DED-A429-1137FCACEAB9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EF867E7B-34BE-4346-93D1-D051943BE543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01CB094C-7E6A-46FA-889D-0A43C1BBD92F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0C301F00-03A9-4D20-9D8A-EFCCDE47D2BB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8EAC23A4-35E2-40A6-B1C6-0D4B0BBD4FCA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AE901738-0A80-4840-966E-E35A012B9B0A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A5636E56-7667-41DF-AB26-9D0CF3EF9913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80F9B223-51D6-40C7-861D-BE9B1F657C65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30ED4226-5542-4BE3-9987-91F89306A69B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25DF5AFE-F8E0-43D5-88E0-9CDC60C97DFF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120C4397-B2C0-49D5-BC29-6B93C0AFB3C1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5023592D-ED51-40E8-A3E2-33AD8A3ABF33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9324F898-F946-4396-A8A0-1712F7302E89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6FCF634A-364C-49CB-BBA2-192B89FB76D2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BA0369A1-9E15-4F4C-AAFD-0715EF08FE3B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FC99935B-C200-44F2-A5EF-C5FDB66F6B47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CA54E73C-2DAE-419D-8D8D-CEAEB919A85D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8427023A-4E4A-4A65-A2B3-81D214A0ED94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AD746232-404C-48B1-B586-186445CFA13D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EB4DC9C3-1C9E-4D31-B827-BAFD8706AAA7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C5AF49B8-C26E-4F08-A452-52C9131067F8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09B8F0C0-7A9C-4C22-A0BE-5BA681ED8B6C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12A27F5F-B673-4C38-BFD2-6330E2C9E495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C874A962-8396-4317-B33C-C0653D30EE0F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76D04E77-D51F-4904-972A-2495BAFB8D21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EA85E32E-3BB1-49CB-BC7C-3BD1438A83FD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1D70C45A-C844-4C01-B1EA-6202B9E682C4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F5A8F772-D28C-4311-B495-7986951CDB7B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089E19BE-9AB2-4C73-B7A0-C67799329614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R267"/>
  <sheetViews>
    <sheetView rightToLeft="1" topLeftCell="G1" zoomScale="70" zoomScaleNormal="70" workbookViewId="0">
      <selection activeCell="N11" sqref="N11"/>
    </sheetView>
  </sheetViews>
  <sheetFormatPr defaultColWidth="9.109375" defaultRowHeight="28.05" customHeight="1"/>
  <cols>
    <col min="1" max="1" width="9.5546875" style="29" hidden="1" customWidth="1"/>
    <col min="2" max="2" width="0.109375" style="29" hidden="1" customWidth="1"/>
    <col min="3" max="3" width="9.5546875" style="29" hidden="1" customWidth="1"/>
    <col min="4" max="4" width="3.21875" style="29" hidden="1" customWidth="1"/>
    <col min="5" max="5" width="9.5546875" style="29" hidden="1" customWidth="1"/>
    <col min="6" max="6" width="3.33203125" style="29" hidden="1" customWidth="1"/>
    <col min="7" max="7" width="8.21875" style="29" bestFit="1" customWidth="1"/>
    <col min="8" max="8" width="20.109375" style="33" bestFit="1" customWidth="1"/>
    <col min="9" max="9" width="26.109375" style="29" bestFit="1" customWidth="1"/>
    <col min="10" max="10" width="16.33203125" style="29" customWidth="1"/>
    <col min="11" max="11" width="14.109375" style="29" hidden="1" customWidth="1"/>
    <col min="12" max="13" width="20.77734375" style="29" customWidth="1"/>
    <col min="14" max="14" width="30" style="29" bestFit="1" customWidth="1"/>
    <col min="15" max="15" width="15.44140625" style="29" bestFit="1" customWidth="1"/>
    <col min="16" max="16" width="8.21875" style="29" bestFit="1" customWidth="1"/>
    <col min="17" max="17" width="67.44140625" style="29" customWidth="1"/>
    <col min="18" max="18" width="13.77734375" style="29" customWidth="1"/>
    <col min="19" max="19" width="13.5546875" style="29" customWidth="1"/>
    <col min="20" max="20" width="27" style="34" customWidth="1"/>
    <col min="21" max="21" width="3.88671875" style="29" customWidth="1"/>
    <col min="22" max="22" width="8.21875" style="29" customWidth="1"/>
    <col min="23" max="23" width="14.77734375" style="29" customWidth="1"/>
    <col min="24" max="24" width="24.44140625" style="34" bestFit="1" customWidth="1"/>
    <col min="25" max="25" width="21.88671875" style="34" bestFit="1" customWidth="1"/>
    <col min="26" max="26" width="27.21875" style="34" bestFit="1" customWidth="1"/>
    <col min="27" max="27" width="15.44140625" style="29" bestFit="1" customWidth="1"/>
    <col min="28" max="28" width="135" style="29" bestFit="1" customWidth="1"/>
    <col min="29" max="29" width="18.6640625" style="36" bestFit="1" customWidth="1"/>
    <col min="30" max="30" width="16.6640625" style="66" bestFit="1" customWidth="1"/>
    <col min="31" max="31" width="56.6640625" style="29" customWidth="1"/>
    <col min="32" max="32" width="28.33203125" style="29" customWidth="1"/>
    <col min="33" max="33" width="13.5546875" style="29" bestFit="1" customWidth="1"/>
    <col min="34" max="34" width="189" style="8" bestFit="1" customWidth="1"/>
    <col min="35" max="35" width="43" style="29" bestFit="1" customWidth="1"/>
    <col min="36" max="36" width="2.88671875" style="29" bestFit="1" customWidth="1"/>
    <col min="37" max="37" width="34.88671875" style="29" bestFit="1" customWidth="1"/>
    <col min="38" max="38" width="17" style="29" bestFit="1" customWidth="1"/>
    <col min="39" max="39" width="49.21875" style="29" bestFit="1" customWidth="1"/>
    <col min="40" max="40" width="35.109375" style="29" bestFit="1" customWidth="1"/>
    <col min="41" max="41" width="8.88671875" style="29" bestFit="1" customWidth="1"/>
    <col min="42" max="43" width="32.33203125" style="29" bestFit="1" customWidth="1"/>
    <col min="44" max="44" width="4.33203125" style="29" bestFit="1" customWidth="1"/>
    <col min="45" max="16384" width="9.109375" style="29"/>
  </cols>
  <sheetData>
    <row r="1" spans="1:34" s="5" customFormat="1" ht="33.6" customHeight="1">
      <c r="A1" s="167" t="s">
        <v>0</v>
      </c>
      <c r="B1" s="168"/>
      <c r="C1" s="167" t="s">
        <v>1</v>
      </c>
      <c r="D1" s="168"/>
      <c r="E1" s="167" t="s">
        <v>2</v>
      </c>
      <c r="F1" s="16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69" t="s">
        <v>17</v>
      </c>
      <c r="V1" s="17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4" t="s">
        <v>24</v>
      </c>
      <c r="AD1" s="64" t="s">
        <v>25</v>
      </c>
      <c r="AE1" s="1" t="s">
        <v>26</v>
      </c>
      <c r="AF1" s="1" t="s">
        <v>27</v>
      </c>
      <c r="AH1" s="6" t="s">
        <v>28</v>
      </c>
    </row>
    <row r="2" spans="1:34" ht="28.05" customHeight="1">
      <c r="A2" s="14" t="b">
        <v>0</v>
      </c>
      <c r="B2" s="14"/>
      <c r="C2" s="14" t="b">
        <v>0</v>
      </c>
      <c r="D2" s="14"/>
      <c r="E2" s="14" t="b">
        <v>0</v>
      </c>
      <c r="F2" s="15"/>
      <c r="G2" s="68">
        <v>1</v>
      </c>
      <c r="H2" s="69"/>
      <c r="I2" s="68" t="s">
        <v>253</v>
      </c>
      <c r="J2" s="16" t="s">
        <v>117</v>
      </c>
      <c r="K2" s="18"/>
      <c r="L2" s="19"/>
      <c r="M2" s="19" t="s">
        <v>129</v>
      </c>
      <c r="N2" s="19" t="s">
        <v>334</v>
      </c>
      <c r="O2" s="16">
        <v>5525.3</v>
      </c>
      <c r="P2" s="16">
        <v>1</v>
      </c>
      <c r="Q2" s="20" t="str">
        <f>VLOOKUP(O2, '[1]لیست محصولات شهریور ۱۴۰۳'!B:C,2,0)</f>
        <v>اتیوپی آناسورا | Ethiopia Anasora</v>
      </c>
      <c r="R2" s="16"/>
      <c r="S2" s="19">
        <f>VLOOKUP(O2, '[1]لیست محصولات شهریور ۱۴۰۳'!B:F,5,0)</f>
        <v>4000</v>
      </c>
      <c r="T2" s="21">
        <f>VLOOKUP(O2, '[1]لیست محصولات شهریور ۱۴۰۳'!B:G,6,0)</f>
        <v>63200000</v>
      </c>
      <c r="U2" s="22"/>
      <c r="V2" s="23">
        <f t="shared" ref="V2:V65" si="0">IF(C2, P2, U2 )</f>
        <v>0</v>
      </c>
      <c r="W2" s="19">
        <f t="shared" ref="W2:W65" si="1">P2-V2</f>
        <v>1</v>
      </c>
      <c r="X2" s="21">
        <f t="shared" ref="X2:X65" si="2">P2*T2</f>
        <v>63200000</v>
      </c>
      <c r="Y2" s="24"/>
      <c r="Z2" s="21">
        <f t="shared" ref="Z2:Z65" si="3">X2-Y2</f>
        <v>63200000</v>
      </c>
      <c r="AA2" s="25" t="s">
        <v>78</v>
      </c>
      <c r="AB2" s="20" t="s">
        <v>70</v>
      </c>
      <c r="AC2" s="26" t="s">
        <v>335</v>
      </c>
      <c r="AD2" s="65"/>
      <c r="AE2" s="26"/>
      <c r="AF2" s="27"/>
      <c r="AG2" s="28" t="str">
        <f t="shared" ref="AG2:AG65" si="4">IF(V2=P2, "FALSE", "TRUE" )</f>
        <v>TRUE</v>
      </c>
      <c r="AH2" s="7" t="str">
        <f>AA2&amp;" "&amp;AB2&amp;" "&amp;N2&amp;" - "&amp;L2&amp;" "&amp;M2&amp;" "&amp;AC2</f>
        <v>تهران - کافه بیکری کروسان روشا -  حجتی 09373955769</v>
      </c>
    </row>
    <row r="3" spans="1:34" ht="28.05" customHeight="1">
      <c r="A3" s="14" t="b">
        <v>0</v>
      </c>
      <c r="B3" s="14"/>
      <c r="C3" s="14" t="b">
        <v>0</v>
      </c>
      <c r="D3" s="14"/>
      <c r="E3" s="14" t="b">
        <v>0</v>
      </c>
      <c r="F3" s="15"/>
      <c r="G3" s="68">
        <v>2</v>
      </c>
      <c r="H3" s="69"/>
      <c r="I3" s="68" t="s">
        <v>253</v>
      </c>
      <c r="J3" s="16" t="s">
        <v>117</v>
      </c>
      <c r="K3" s="18" t="str">
        <f t="shared" ref="K3:K66" ca="1" si="5">IF(C3, TODAY(), "" )</f>
        <v/>
      </c>
      <c r="L3" s="19"/>
      <c r="M3" s="19" t="s">
        <v>129</v>
      </c>
      <c r="N3" s="19" t="s">
        <v>340</v>
      </c>
      <c r="O3" s="16">
        <v>5525.3</v>
      </c>
      <c r="P3" s="16">
        <v>3</v>
      </c>
      <c r="Q3" s="20" t="str">
        <f>VLOOKUP(O3, '[1]لیست محصولات شهریور ۱۴۰۳'!B:C,2,0)</f>
        <v>اتیوپی آناسورا | Ethiopia Anasora</v>
      </c>
      <c r="R3" s="16"/>
      <c r="S3" s="19">
        <f>VLOOKUP(O3, '[1]لیست محصولات شهریور ۱۴۰۳'!B:F,5,0)</f>
        <v>4000</v>
      </c>
      <c r="T3" s="21">
        <f>VLOOKUP(O3, '[1]لیست محصولات شهریور ۱۴۰۳'!B:G,6,0)</f>
        <v>63200000</v>
      </c>
      <c r="U3" s="22"/>
      <c r="V3" s="23">
        <f t="shared" si="0"/>
        <v>0</v>
      </c>
      <c r="W3" s="19">
        <f t="shared" si="1"/>
        <v>3</v>
      </c>
      <c r="X3" s="21">
        <f t="shared" si="2"/>
        <v>189600000</v>
      </c>
      <c r="Y3" s="24"/>
      <c r="Z3" s="21">
        <f t="shared" si="3"/>
        <v>189600000</v>
      </c>
      <c r="AA3" s="25" t="s">
        <v>78</v>
      </c>
      <c r="AB3" s="20" t="s">
        <v>70</v>
      </c>
      <c r="AC3" s="26" t="s">
        <v>335</v>
      </c>
      <c r="AD3" s="65"/>
      <c r="AE3" s="119" t="s">
        <v>455</v>
      </c>
      <c r="AF3" s="27"/>
      <c r="AG3" s="28" t="str">
        <f t="shared" si="4"/>
        <v>TRUE</v>
      </c>
      <c r="AH3" s="7" t="str">
        <f t="shared" ref="AH3:AH66" si="6">AA3&amp;" "&amp;AB3&amp;" "&amp;N3&amp;" - "&amp;L3&amp;" "&amp;M3&amp;" "&amp;AC3</f>
        <v>تهران - کافه بیکری روستار آوا سنتر -  حجتی 09373955769</v>
      </c>
    </row>
    <row r="4" spans="1:34" ht="28.05" customHeight="1">
      <c r="A4" s="14" t="b">
        <v>0</v>
      </c>
      <c r="B4" s="14"/>
      <c r="C4" s="14" t="b">
        <v>0</v>
      </c>
      <c r="D4" s="14"/>
      <c r="E4" s="14" t="b">
        <v>0</v>
      </c>
      <c r="F4" s="15"/>
      <c r="G4" s="16">
        <v>3</v>
      </c>
      <c r="H4" s="17">
        <v>506972</v>
      </c>
      <c r="I4" s="30" t="s">
        <v>253</v>
      </c>
      <c r="J4" s="181"/>
      <c r="K4" s="18" t="str">
        <f t="shared" ca="1" si="5"/>
        <v/>
      </c>
      <c r="L4" s="179" t="s">
        <v>149</v>
      </c>
      <c r="M4" s="179" t="s">
        <v>370</v>
      </c>
      <c r="N4" s="179" t="s">
        <v>371</v>
      </c>
      <c r="O4" s="16">
        <v>5525.2</v>
      </c>
      <c r="P4" s="16">
        <v>1</v>
      </c>
      <c r="Q4" s="20" t="str">
        <f>VLOOKUP(O4, '[1]لیست محصولات شهریور ۱۴۰۳'!B:C,2,0)</f>
        <v>اتیوپی آناسورا | Ethiopia Anasora</v>
      </c>
      <c r="R4" s="16"/>
      <c r="S4" s="19">
        <f>VLOOKUP(O4, '[1]لیست محصولات شهریور ۱۴۰۳'!B:F,5,0)</f>
        <v>750</v>
      </c>
      <c r="T4" s="21">
        <f>VLOOKUP(O4, '[1]لیست محصولات شهریور ۱۴۰۳'!B:G,6,0)</f>
        <v>13350000</v>
      </c>
      <c r="U4" s="22"/>
      <c r="V4" s="23">
        <f t="shared" si="0"/>
        <v>0</v>
      </c>
      <c r="W4" s="19">
        <f t="shared" si="1"/>
        <v>1</v>
      </c>
      <c r="X4" s="21">
        <f t="shared" si="2"/>
        <v>13350000</v>
      </c>
      <c r="Y4" s="24"/>
      <c r="Z4" s="21">
        <f t="shared" si="3"/>
        <v>13350000</v>
      </c>
      <c r="AA4" s="177" t="s">
        <v>372</v>
      </c>
      <c r="AB4" s="175" t="s">
        <v>373</v>
      </c>
      <c r="AC4" s="171" t="s">
        <v>374</v>
      </c>
      <c r="AD4" s="173"/>
      <c r="AE4" s="26"/>
      <c r="AF4" s="27"/>
      <c r="AG4" s="28" t="str">
        <f t="shared" si="4"/>
        <v>TRUE</v>
      </c>
      <c r="AH4" s="7" t="str">
        <f t="shared" si="6"/>
        <v>آمل خیابان امام خمینی آفتاب 46 کافه 42 - علی آویژگان 09116271101</v>
      </c>
    </row>
    <row r="5" spans="1:34" ht="28.05" customHeight="1">
      <c r="A5" s="14" t="b">
        <v>0</v>
      </c>
      <c r="B5" s="14"/>
      <c r="C5" s="14" t="b">
        <v>0</v>
      </c>
      <c r="D5" s="14"/>
      <c r="E5" s="14" t="b">
        <v>0</v>
      </c>
      <c r="F5" s="15"/>
      <c r="G5" s="16">
        <v>4</v>
      </c>
      <c r="H5" s="17">
        <v>685672</v>
      </c>
      <c r="I5" s="30" t="s">
        <v>253</v>
      </c>
      <c r="J5" s="182"/>
      <c r="K5" s="18" t="str">
        <f t="shared" ca="1" si="5"/>
        <v/>
      </c>
      <c r="L5" s="180"/>
      <c r="M5" s="180"/>
      <c r="N5" s="180"/>
      <c r="O5" s="16">
        <v>5501.1</v>
      </c>
      <c r="P5" s="16">
        <v>1</v>
      </c>
      <c r="Q5" s="20" t="str">
        <f>VLOOKUP(O5, '[1]لیست محصولات شهریور ۱۴۰۳'!B:C,2,0)</f>
        <v>ورتکس | Vortex</v>
      </c>
      <c r="R5" s="16"/>
      <c r="S5" s="19">
        <f>VLOOKUP(O5, '[1]لیست محصولات شهریور ۱۴۰۳'!B:F,5,0)</f>
        <v>150</v>
      </c>
      <c r="T5" s="21">
        <f>VLOOKUP(O5, '[1]لیست محصولات شهریور ۱۴۰۳'!B:G,6,0)</f>
        <v>2300000</v>
      </c>
      <c r="U5" s="22"/>
      <c r="V5" s="23">
        <f t="shared" si="0"/>
        <v>0</v>
      </c>
      <c r="W5" s="19">
        <f t="shared" si="1"/>
        <v>1</v>
      </c>
      <c r="X5" s="21">
        <f t="shared" si="2"/>
        <v>2300000</v>
      </c>
      <c r="Y5" s="24"/>
      <c r="Z5" s="21">
        <f t="shared" si="3"/>
        <v>2300000</v>
      </c>
      <c r="AA5" s="178"/>
      <c r="AB5" s="176"/>
      <c r="AC5" s="172"/>
      <c r="AD5" s="174"/>
      <c r="AE5" s="26"/>
      <c r="AF5" s="27"/>
      <c r="AG5" s="28" t="str">
        <f t="shared" si="4"/>
        <v>TRUE</v>
      </c>
      <c r="AH5" s="7" t="str">
        <f t="shared" si="6"/>
        <v xml:space="preserve">   -   </v>
      </c>
    </row>
    <row r="6" spans="1:34" ht="28.05" customHeight="1">
      <c r="A6" s="14"/>
      <c r="B6" s="14"/>
      <c r="C6" s="14" t="b">
        <v>0</v>
      </c>
      <c r="D6" s="14"/>
      <c r="E6" s="14"/>
      <c r="F6" s="15"/>
      <c r="G6" s="181">
        <v>5</v>
      </c>
      <c r="H6" s="183">
        <v>750951</v>
      </c>
      <c r="I6" s="181" t="s">
        <v>253</v>
      </c>
      <c r="J6" s="181"/>
      <c r="K6" s="18" t="str">
        <f t="shared" ca="1" si="5"/>
        <v/>
      </c>
      <c r="L6" s="179" t="s">
        <v>375</v>
      </c>
      <c r="M6" s="179" t="s">
        <v>329</v>
      </c>
      <c r="N6" s="179" t="s">
        <v>376</v>
      </c>
      <c r="O6" s="16">
        <v>5525.1</v>
      </c>
      <c r="P6" s="16">
        <v>1</v>
      </c>
      <c r="Q6" s="20" t="str">
        <f>VLOOKUP(O6, '[1]لیست محصولات شهریور ۱۴۰۳'!B:C,2,0)</f>
        <v>اتیوپی آناسورا | Ethiopia Anasora</v>
      </c>
      <c r="R6" s="16"/>
      <c r="S6" s="19">
        <f>VLOOKUP(O6, '[1]لیست محصولات شهریور ۱۴۰۳'!B:F,5,0)</f>
        <v>150</v>
      </c>
      <c r="T6" s="21">
        <f>VLOOKUP(O6, '[1]لیست محصولات شهریور ۱۴۰۳'!B:G,6,0)</f>
        <v>2750000</v>
      </c>
      <c r="U6" s="22"/>
      <c r="V6" s="23">
        <f t="shared" si="0"/>
        <v>0</v>
      </c>
      <c r="W6" s="19">
        <f t="shared" si="1"/>
        <v>1</v>
      </c>
      <c r="X6" s="21">
        <f t="shared" si="2"/>
        <v>2750000</v>
      </c>
      <c r="Y6" s="24"/>
      <c r="Z6" s="21">
        <f t="shared" si="3"/>
        <v>2750000</v>
      </c>
      <c r="AA6" s="177" t="s">
        <v>174</v>
      </c>
      <c r="AB6" s="175" t="s">
        <v>377</v>
      </c>
      <c r="AC6" s="171" t="s">
        <v>378</v>
      </c>
      <c r="AD6" s="173"/>
      <c r="AE6" s="26"/>
      <c r="AF6" s="27"/>
      <c r="AG6" s="28" t="str">
        <f t="shared" si="4"/>
        <v>TRUE</v>
      </c>
      <c r="AH6" s="7" t="str">
        <f t="shared" si="6"/>
        <v>گرگان انتهای عدالت ۱۲ نبش همایون ۲ کافی شاپ کوبار - حمید اکبری 09115409851</v>
      </c>
    </row>
    <row r="7" spans="1:34" ht="28.05" customHeight="1">
      <c r="A7" s="14" t="b">
        <v>0</v>
      </c>
      <c r="B7" s="14"/>
      <c r="C7" s="14" t="b">
        <v>0</v>
      </c>
      <c r="D7" s="14"/>
      <c r="E7" s="14" t="b">
        <v>0</v>
      </c>
      <c r="F7" s="15"/>
      <c r="G7" s="189"/>
      <c r="H7" s="190"/>
      <c r="I7" s="189"/>
      <c r="J7" s="189"/>
      <c r="K7" s="18" t="str">
        <f t="shared" ca="1" si="5"/>
        <v/>
      </c>
      <c r="L7" s="191"/>
      <c r="M7" s="191"/>
      <c r="N7" s="191"/>
      <c r="O7" s="16">
        <v>3329.1</v>
      </c>
      <c r="P7" s="16">
        <v>1</v>
      </c>
      <c r="Q7" s="20" t="str">
        <f>VLOOKUP(O7, '[1]لیست محصولات شهریور ۱۴۰۳'!B:C,2,0)</f>
        <v>بنتی ننکا | Benti Nenka</v>
      </c>
      <c r="R7" s="16"/>
      <c r="S7" s="19">
        <f>VLOOKUP(O7, '[1]لیست محصولات شهریور ۱۴۰۳'!B:F,5,0)</f>
        <v>150</v>
      </c>
      <c r="T7" s="21">
        <f>VLOOKUP(O7, '[1]لیست محصولات شهریور ۱۴۰۳'!B:G,6,0)</f>
        <v>9850000</v>
      </c>
      <c r="U7" s="31"/>
      <c r="V7" s="23">
        <f t="shared" si="0"/>
        <v>0</v>
      </c>
      <c r="W7" s="19">
        <f t="shared" si="1"/>
        <v>1</v>
      </c>
      <c r="X7" s="21">
        <f t="shared" si="2"/>
        <v>9850000</v>
      </c>
      <c r="Y7" s="24"/>
      <c r="Z7" s="21">
        <f t="shared" si="3"/>
        <v>9850000</v>
      </c>
      <c r="AA7" s="185"/>
      <c r="AB7" s="186"/>
      <c r="AC7" s="187"/>
      <c r="AD7" s="188"/>
      <c r="AE7" s="26"/>
      <c r="AF7" s="27"/>
      <c r="AG7" s="28" t="str">
        <f t="shared" si="4"/>
        <v>TRUE</v>
      </c>
      <c r="AH7" s="7" t="str">
        <f t="shared" si="6"/>
        <v xml:space="preserve">   -   </v>
      </c>
    </row>
    <row r="8" spans="1:34" ht="28.05" customHeight="1">
      <c r="A8" s="14" t="b">
        <v>0</v>
      </c>
      <c r="B8" s="14"/>
      <c r="C8" s="14" t="b">
        <v>0</v>
      </c>
      <c r="D8" s="14"/>
      <c r="E8" s="14" t="b">
        <v>0</v>
      </c>
      <c r="F8" s="15"/>
      <c r="G8" s="189"/>
      <c r="H8" s="190"/>
      <c r="I8" s="189"/>
      <c r="J8" s="189"/>
      <c r="K8" s="18" t="str">
        <f t="shared" ca="1" si="5"/>
        <v/>
      </c>
      <c r="L8" s="191"/>
      <c r="M8" s="191"/>
      <c r="N8" s="191"/>
      <c r="O8" s="16">
        <v>5524.1</v>
      </c>
      <c r="P8" s="16">
        <v>1</v>
      </c>
      <c r="Q8" s="20" t="str">
        <f>VLOOKUP(O8, '[1]لیست محصولات شهریور ۱۴۰۳'!B:C,2,0)</f>
        <v>برزیل کوکاپیل کاناریو | Brazil Cocapil Canario</v>
      </c>
      <c r="R8" s="16"/>
      <c r="S8" s="19">
        <f>VLOOKUP(O8, '[1]لیست محصولات شهریور ۱۴۰۳'!B:F,5,0)</f>
        <v>150</v>
      </c>
      <c r="T8" s="21">
        <f>VLOOKUP(O8, '[1]لیست محصولات شهریور ۱۴۰۳'!B:G,6,0)</f>
        <v>2550000</v>
      </c>
      <c r="U8" s="22"/>
      <c r="V8" s="23">
        <f t="shared" si="0"/>
        <v>0</v>
      </c>
      <c r="W8" s="19">
        <f t="shared" si="1"/>
        <v>1</v>
      </c>
      <c r="X8" s="21">
        <f t="shared" si="2"/>
        <v>2550000</v>
      </c>
      <c r="Y8" s="24"/>
      <c r="Z8" s="21">
        <f t="shared" si="3"/>
        <v>2550000</v>
      </c>
      <c r="AA8" s="185"/>
      <c r="AB8" s="186"/>
      <c r="AC8" s="187"/>
      <c r="AD8" s="188"/>
      <c r="AE8" s="26"/>
      <c r="AF8" s="27"/>
      <c r="AG8" s="28" t="str">
        <f t="shared" si="4"/>
        <v>TRUE</v>
      </c>
      <c r="AH8" s="7" t="str">
        <f t="shared" si="6"/>
        <v xml:space="preserve">   -   </v>
      </c>
    </row>
    <row r="9" spans="1:34" ht="28.05" customHeight="1">
      <c r="A9" s="14"/>
      <c r="B9" s="14"/>
      <c r="C9" s="14" t="b">
        <v>0</v>
      </c>
      <c r="D9" s="14"/>
      <c r="E9" s="14"/>
      <c r="F9" s="15"/>
      <c r="G9" s="182"/>
      <c r="H9" s="184"/>
      <c r="I9" s="182"/>
      <c r="J9" s="182"/>
      <c r="K9" s="18" t="str">
        <f t="shared" ca="1" si="5"/>
        <v/>
      </c>
      <c r="L9" s="180"/>
      <c r="M9" s="180"/>
      <c r="N9" s="180"/>
      <c r="O9" s="16">
        <v>3327.1</v>
      </c>
      <c r="P9" s="16">
        <v>1</v>
      </c>
      <c r="Q9" s="20" t="str">
        <f>VLOOKUP(O9, '[1]لیست محصولات شهریور ۱۴۰۳'!B:C,2,0)</f>
        <v>پامپوجیلا | pampojila</v>
      </c>
      <c r="R9" s="16"/>
      <c r="S9" s="19">
        <f>VLOOKUP(O9, '[1]لیست محصولات شهریور ۱۴۰۳'!B:F,5,0)</f>
        <v>150</v>
      </c>
      <c r="T9" s="21">
        <f>VLOOKUP(O9, '[1]لیست محصولات شهریور ۱۴۰۳'!B:G,6,0)</f>
        <v>5950000</v>
      </c>
      <c r="U9" s="22"/>
      <c r="V9" s="23">
        <f t="shared" si="0"/>
        <v>0</v>
      </c>
      <c r="W9" s="19">
        <f t="shared" si="1"/>
        <v>1</v>
      </c>
      <c r="X9" s="21">
        <f t="shared" si="2"/>
        <v>5950000</v>
      </c>
      <c r="Y9" s="24"/>
      <c r="Z9" s="21">
        <f t="shared" si="3"/>
        <v>5950000</v>
      </c>
      <c r="AA9" s="178"/>
      <c r="AB9" s="176"/>
      <c r="AC9" s="172"/>
      <c r="AD9" s="174"/>
      <c r="AE9" s="26"/>
      <c r="AF9" s="27"/>
      <c r="AG9" s="28" t="str">
        <f t="shared" si="4"/>
        <v>TRUE</v>
      </c>
      <c r="AH9" s="7" t="str">
        <f t="shared" si="6"/>
        <v xml:space="preserve">   -   </v>
      </c>
    </row>
    <row r="10" spans="1:34" ht="28.05" customHeight="1">
      <c r="A10" s="14"/>
      <c r="B10" s="14"/>
      <c r="C10" s="14" t="b">
        <v>0</v>
      </c>
      <c r="D10" s="14"/>
      <c r="E10" s="14"/>
      <c r="F10" s="15"/>
      <c r="G10" s="16">
        <v>6</v>
      </c>
      <c r="H10" s="17">
        <v>291348896869</v>
      </c>
      <c r="I10" s="30" t="s">
        <v>253</v>
      </c>
      <c r="J10" s="16"/>
      <c r="K10" s="18" t="str">
        <f t="shared" ca="1" si="5"/>
        <v/>
      </c>
      <c r="L10" s="32" t="s">
        <v>149</v>
      </c>
      <c r="M10" s="32" t="s">
        <v>379</v>
      </c>
      <c r="N10" s="19" t="s">
        <v>380</v>
      </c>
      <c r="O10" s="16">
        <v>5501.3</v>
      </c>
      <c r="P10" s="16">
        <v>1</v>
      </c>
      <c r="Q10" s="20" t="str">
        <f>VLOOKUP(O10, '[1]لیست محصولات شهریور ۱۴۰۳'!B:C,2,0)</f>
        <v>ورتکس | Vortex</v>
      </c>
      <c r="R10" s="16"/>
      <c r="S10" s="19">
        <f>VLOOKUP(O10, '[1]لیست محصولات شهریور ۱۴۰۳'!B:F,5,0)</f>
        <v>4000</v>
      </c>
      <c r="T10" s="21">
        <f>VLOOKUP(O10, '[1]لیست محصولات شهریور ۱۴۰۳'!B:G,6,0)</f>
        <v>51200000</v>
      </c>
      <c r="U10" s="22"/>
      <c r="V10" s="23">
        <f t="shared" si="0"/>
        <v>0</v>
      </c>
      <c r="W10" s="19">
        <f t="shared" si="1"/>
        <v>1</v>
      </c>
      <c r="X10" s="21">
        <f t="shared" si="2"/>
        <v>51200000</v>
      </c>
      <c r="Y10" s="24"/>
      <c r="Z10" s="21">
        <f t="shared" si="3"/>
        <v>51200000</v>
      </c>
      <c r="AA10" s="25" t="s">
        <v>118</v>
      </c>
      <c r="AB10" s="20" t="s">
        <v>381</v>
      </c>
      <c r="AC10" s="26" t="s">
        <v>382</v>
      </c>
      <c r="AD10" s="65"/>
      <c r="AE10" s="26"/>
      <c r="AF10" s="27"/>
      <c r="AG10" s="28" t="str">
        <f t="shared" si="4"/>
        <v>TRUE</v>
      </c>
      <c r="AH10" s="7" t="str">
        <f t="shared" si="6"/>
        <v>قم بلوار الغدیر . کوی 23 . پلاک 6 . فضای معماری محیط کافه کارگاه محیط - علی مددالموسوی 09120399364</v>
      </c>
    </row>
    <row r="11" spans="1:34" ht="28.05" customHeight="1">
      <c r="A11" s="14" t="b">
        <v>0</v>
      </c>
      <c r="B11" s="14"/>
      <c r="C11" s="14" t="b">
        <v>0</v>
      </c>
      <c r="D11" s="14"/>
      <c r="E11" s="14" t="b">
        <v>0</v>
      </c>
      <c r="F11" s="15"/>
      <c r="G11" s="16">
        <v>7</v>
      </c>
      <c r="H11" s="17">
        <v>938325</v>
      </c>
      <c r="I11" s="16" t="s">
        <v>253</v>
      </c>
      <c r="J11" s="16"/>
      <c r="K11" s="18" t="str">
        <f t="shared" ca="1" si="5"/>
        <v/>
      </c>
      <c r="L11" s="19" t="s">
        <v>383</v>
      </c>
      <c r="M11" s="19" t="s">
        <v>384</v>
      </c>
      <c r="N11" s="19" t="s">
        <v>385</v>
      </c>
      <c r="O11" s="16">
        <v>5501.3</v>
      </c>
      <c r="P11" s="16">
        <v>1</v>
      </c>
      <c r="Q11" s="20" t="str">
        <f>VLOOKUP(O11, '[1]لیست محصولات شهریور ۱۴۰۳'!B:C,2,0)</f>
        <v>ورتکس | Vortex</v>
      </c>
      <c r="R11" s="16"/>
      <c r="S11" s="19">
        <f>VLOOKUP(O11, '[1]لیست محصولات شهریور ۱۴۰۳'!B:F,5,0)</f>
        <v>4000</v>
      </c>
      <c r="T11" s="21">
        <f>VLOOKUP(O11, '[1]لیست محصولات شهریور ۱۴۰۳'!B:G,6,0)</f>
        <v>51200000</v>
      </c>
      <c r="U11" s="22"/>
      <c r="V11" s="23">
        <f t="shared" si="0"/>
        <v>0</v>
      </c>
      <c r="W11" s="19">
        <f t="shared" si="1"/>
        <v>1</v>
      </c>
      <c r="X11" s="21">
        <f t="shared" si="2"/>
        <v>51200000</v>
      </c>
      <c r="Y11" s="24"/>
      <c r="Z11" s="21">
        <f t="shared" si="3"/>
        <v>51200000</v>
      </c>
      <c r="AA11" s="25" t="s">
        <v>360</v>
      </c>
      <c r="AB11" s="20" t="s">
        <v>386</v>
      </c>
      <c r="AC11" s="26" t="s">
        <v>387</v>
      </c>
      <c r="AD11" s="65"/>
      <c r="AE11" s="26"/>
      <c r="AF11" s="27"/>
      <c r="AG11" s="28" t="str">
        <f t="shared" si="4"/>
        <v>TRUE</v>
      </c>
      <c r="AH11" s="7" t="str">
        <f t="shared" si="6"/>
        <v>مشهد هاشمیه ۲۸، بین هاشمیه ۲۸/۶ و ۲۸/۸، جنب پلاک ۷ قهوه بی سان - فی فی قاسمی 09356814779</v>
      </c>
    </row>
    <row r="12" spans="1:34" ht="28.05" customHeight="1">
      <c r="A12" s="14" t="s">
        <v>29</v>
      </c>
      <c r="B12" s="14"/>
      <c r="C12" s="14" t="b">
        <v>0</v>
      </c>
      <c r="D12" s="14"/>
      <c r="E12" s="14" t="b">
        <v>0</v>
      </c>
      <c r="F12" s="15"/>
      <c r="G12" s="181">
        <v>8</v>
      </c>
      <c r="H12" s="183">
        <v>291367002963</v>
      </c>
      <c r="I12" s="181" t="s">
        <v>253</v>
      </c>
      <c r="J12" s="181" t="s">
        <v>117</v>
      </c>
      <c r="K12" s="18" t="str">
        <f t="shared" ca="1" si="5"/>
        <v/>
      </c>
      <c r="L12" s="179" t="s">
        <v>388</v>
      </c>
      <c r="M12" s="179" t="s">
        <v>389</v>
      </c>
      <c r="N12" s="179" t="s">
        <v>390</v>
      </c>
      <c r="O12" s="16">
        <v>5525.1</v>
      </c>
      <c r="P12" s="16">
        <v>1</v>
      </c>
      <c r="Q12" s="20" t="str">
        <f>VLOOKUP(O12, '[1]لیست محصولات شهریور ۱۴۰۳'!B:C,2,0)</f>
        <v>اتیوپی آناسورا | Ethiopia Anasora</v>
      </c>
      <c r="R12" s="16"/>
      <c r="S12" s="19">
        <f>VLOOKUP(O12, '[1]لیست محصولات شهریور ۱۴۰۳'!B:F,5,0)</f>
        <v>150</v>
      </c>
      <c r="T12" s="21">
        <f>VLOOKUP(O12, '[1]لیست محصولات شهریور ۱۴۰۳'!B:G,6,0)</f>
        <v>2750000</v>
      </c>
      <c r="U12" s="22"/>
      <c r="V12" s="23">
        <f t="shared" si="0"/>
        <v>0</v>
      </c>
      <c r="W12" s="19">
        <f t="shared" si="1"/>
        <v>1</v>
      </c>
      <c r="X12" s="21">
        <f t="shared" si="2"/>
        <v>2750000</v>
      </c>
      <c r="Y12" s="24"/>
      <c r="Z12" s="21">
        <f t="shared" si="3"/>
        <v>2750000</v>
      </c>
      <c r="AA12" s="177" t="s">
        <v>314</v>
      </c>
      <c r="AB12" s="175" t="s">
        <v>391</v>
      </c>
      <c r="AC12" s="171" t="s">
        <v>392</v>
      </c>
      <c r="AD12" s="173"/>
      <c r="AE12" s="26"/>
      <c r="AF12" s="27"/>
      <c r="AG12" s="28" t="str">
        <f t="shared" si="4"/>
        <v>TRUE</v>
      </c>
      <c r="AH12" s="7" t="str">
        <f t="shared" si="6"/>
        <v>رشت گلسار بلوار دیلمان بعد از تقاطع سمیه جنب خانه کباب کافه گرانیوم - نوید اخگر 09113305691</v>
      </c>
    </row>
    <row r="13" spans="1:34" ht="28.05" customHeight="1">
      <c r="A13" s="14" t="b">
        <v>0</v>
      </c>
      <c r="B13" s="14"/>
      <c r="C13" s="14" t="b">
        <v>0</v>
      </c>
      <c r="D13" s="14"/>
      <c r="E13" s="14" t="b">
        <v>0</v>
      </c>
      <c r="F13" s="15"/>
      <c r="G13" s="189"/>
      <c r="H13" s="190"/>
      <c r="I13" s="189"/>
      <c r="J13" s="189"/>
      <c r="K13" s="18" t="str">
        <f t="shared" ca="1" si="5"/>
        <v/>
      </c>
      <c r="L13" s="191"/>
      <c r="M13" s="191"/>
      <c r="N13" s="191"/>
      <c r="O13" s="16">
        <v>5501.1</v>
      </c>
      <c r="P13" s="16">
        <v>1</v>
      </c>
      <c r="Q13" s="20" t="str">
        <f>VLOOKUP(O13, '[1]لیست محصولات شهریور ۱۴۰۳'!B:C,2,0)</f>
        <v>ورتکس | Vortex</v>
      </c>
      <c r="R13" s="16"/>
      <c r="S13" s="19">
        <f>VLOOKUP(O13, '[1]لیست محصولات شهریور ۱۴۰۳'!B:F,5,0)</f>
        <v>150</v>
      </c>
      <c r="T13" s="21">
        <f>VLOOKUP(O13, '[1]لیست محصولات شهریور ۱۴۰۳'!B:G,6,0)</f>
        <v>2300000</v>
      </c>
      <c r="U13" s="31"/>
      <c r="V13" s="23">
        <f t="shared" si="0"/>
        <v>0</v>
      </c>
      <c r="W13" s="19">
        <f t="shared" si="1"/>
        <v>1</v>
      </c>
      <c r="X13" s="21">
        <f t="shared" si="2"/>
        <v>2300000</v>
      </c>
      <c r="Y13" s="24"/>
      <c r="Z13" s="21">
        <f t="shared" si="3"/>
        <v>2300000</v>
      </c>
      <c r="AA13" s="185"/>
      <c r="AB13" s="186"/>
      <c r="AC13" s="187"/>
      <c r="AD13" s="188"/>
      <c r="AE13" s="26"/>
      <c r="AF13" s="27"/>
      <c r="AG13" s="28" t="str">
        <f t="shared" si="4"/>
        <v>TRUE</v>
      </c>
      <c r="AH13" s="7" t="str">
        <f t="shared" si="6"/>
        <v xml:space="preserve">   -   </v>
      </c>
    </row>
    <row r="14" spans="1:34" ht="28.05" customHeight="1">
      <c r="A14" s="14" t="b">
        <v>0</v>
      </c>
      <c r="B14" s="14"/>
      <c r="C14" s="14" t="b">
        <v>0</v>
      </c>
      <c r="D14" s="14"/>
      <c r="E14" s="14"/>
      <c r="F14" s="15"/>
      <c r="G14" s="189"/>
      <c r="H14" s="190"/>
      <c r="I14" s="189"/>
      <c r="J14" s="189"/>
      <c r="K14" s="18" t="str">
        <f t="shared" ca="1" si="5"/>
        <v/>
      </c>
      <c r="L14" s="191"/>
      <c r="M14" s="191"/>
      <c r="N14" s="191"/>
      <c r="O14" s="16">
        <v>5524.1</v>
      </c>
      <c r="P14" s="16">
        <v>1</v>
      </c>
      <c r="Q14" s="20" t="str">
        <f>VLOOKUP(O14, '[1]لیست محصولات شهریور ۱۴۰۳'!B:C,2,0)</f>
        <v>برزیل کوکاپیل کاناریو | Brazil Cocapil Canario</v>
      </c>
      <c r="R14" s="16"/>
      <c r="S14" s="19">
        <f>VLOOKUP(O14, '[1]لیست محصولات شهریور ۱۴۰۳'!B:F,5,0)</f>
        <v>150</v>
      </c>
      <c r="T14" s="21">
        <f>VLOOKUP(O14, '[1]لیست محصولات شهریور ۱۴۰۳'!B:G,6,0)</f>
        <v>2550000</v>
      </c>
      <c r="U14" s="22"/>
      <c r="V14" s="23">
        <f t="shared" si="0"/>
        <v>0</v>
      </c>
      <c r="W14" s="19">
        <f t="shared" si="1"/>
        <v>1</v>
      </c>
      <c r="X14" s="21">
        <f t="shared" si="2"/>
        <v>2550000</v>
      </c>
      <c r="Y14" s="24"/>
      <c r="Z14" s="21">
        <f t="shared" si="3"/>
        <v>2550000</v>
      </c>
      <c r="AA14" s="185"/>
      <c r="AB14" s="186"/>
      <c r="AC14" s="187"/>
      <c r="AD14" s="188"/>
      <c r="AE14" s="26"/>
      <c r="AF14" s="27"/>
      <c r="AG14" s="28" t="str">
        <f t="shared" si="4"/>
        <v>TRUE</v>
      </c>
      <c r="AH14" s="7" t="str">
        <f t="shared" si="6"/>
        <v xml:space="preserve">   -   </v>
      </c>
    </row>
    <row r="15" spans="1:34" ht="28.05" customHeight="1">
      <c r="A15" s="14"/>
      <c r="B15" s="14"/>
      <c r="C15" s="14"/>
      <c r="D15" s="14"/>
      <c r="E15" s="14"/>
      <c r="F15" s="15"/>
      <c r="G15" s="182"/>
      <c r="H15" s="184"/>
      <c r="I15" s="182"/>
      <c r="J15" s="182"/>
      <c r="K15" s="18" t="str">
        <f t="shared" ca="1" si="5"/>
        <v/>
      </c>
      <c r="L15" s="180"/>
      <c r="M15" s="180"/>
      <c r="N15" s="180"/>
      <c r="O15" s="16">
        <v>3328.1</v>
      </c>
      <c r="P15" s="16">
        <v>1</v>
      </c>
      <c r="Q15" s="20" t="str">
        <f>VLOOKUP(O15, '[1]لیست محصولات شهریور ۱۴۰۳'!B:C,2,0)</f>
        <v>اینماکولادا مزارع فلو | Inmaculada Fellows Farms</v>
      </c>
      <c r="R15" s="16"/>
      <c r="S15" s="19">
        <f>VLOOKUP(O15, '[1]لیست محصولات شهریور ۱۴۰۳'!B:F,5,0)</f>
        <v>150</v>
      </c>
      <c r="T15" s="21">
        <f>VLOOKUP(O15, '[1]لیست محصولات شهریور ۱۴۰۳'!B:G,6,0)</f>
        <v>7900000</v>
      </c>
      <c r="U15" s="22"/>
      <c r="V15" s="23">
        <f t="shared" si="0"/>
        <v>0</v>
      </c>
      <c r="W15" s="19">
        <f t="shared" si="1"/>
        <v>1</v>
      </c>
      <c r="X15" s="21">
        <f t="shared" si="2"/>
        <v>7900000</v>
      </c>
      <c r="Y15" s="24"/>
      <c r="Z15" s="21">
        <f t="shared" si="3"/>
        <v>7900000</v>
      </c>
      <c r="AA15" s="178"/>
      <c r="AB15" s="176"/>
      <c r="AC15" s="172"/>
      <c r="AD15" s="174"/>
      <c r="AE15" s="26"/>
      <c r="AF15" s="27"/>
      <c r="AG15" s="28" t="str">
        <f t="shared" si="4"/>
        <v>TRUE</v>
      </c>
      <c r="AH15" s="7" t="str">
        <f t="shared" si="6"/>
        <v xml:space="preserve">   -   </v>
      </c>
    </row>
    <row r="16" spans="1:34" ht="28.05" customHeight="1">
      <c r="A16" s="14"/>
      <c r="B16" s="14"/>
      <c r="C16" s="14"/>
      <c r="D16" s="14"/>
      <c r="E16" s="14"/>
      <c r="F16" s="15"/>
      <c r="G16" s="16">
        <v>9</v>
      </c>
      <c r="H16" s="17">
        <v>291367832442</v>
      </c>
      <c r="I16" s="16" t="s">
        <v>253</v>
      </c>
      <c r="J16" s="16"/>
      <c r="K16" s="18" t="str">
        <f t="shared" ca="1" si="5"/>
        <v/>
      </c>
      <c r="L16" s="19" t="s">
        <v>344</v>
      </c>
      <c r="M16" s="19" t="s">
        <v>393</v>
      </c>
      <c r="N16" s="19"/>
      <c r="O16" s="16">
        <v>5501.2</v>
      </c>
      <c r="P16" s="16">
        <v>2</v>
      </c>
      <c r="Q16" s="20" t="str">
        <f>VLOOKUP(O16, '[1]لیست محصولات شهریور ۱۴۰۳'!B:C,2,0)</f>
        <v>ورتکس | Vortex</v>
      </c>
      <c r="R16" s="16"/>
      <c r="S16" s="19">
        <f>VLOOKUP(O16, '[1]لیست محصولات شهریور ۱۴۰۳'!B:F,5,0)</f>
        <v>750</v>
      </c>
      <c r="T16" s="21">
        <f>VLOOKUP(O16, '[1]لیست محصولات شهریور ۱۴۰۳'!B:G,6,0)</f>
        <v>11100000</v>
      </c>
      <c r="U16" s="22"/>
      <c r="V16" s="23">
        <f t="shared" si="0"/>
        <v>0</v>
      </c>
      <c r="W16" s="19">
        <f t="shared" si="1"/>
        <v>2</v>
      </c>
      <c r="X16" s="21">
        <f t="shared" si="2"/>
        <v>22200000</v>
      </c>
      <c r="Y16" s="24"/>
      <c r="Z16" s="21">
        <f t="shared" si="3"/>
        <v>22200000</v>
      </c>
      <c r="AA16" s="25" t="s">
        <v>78</v>
      </c>
      <c r="AB16" s="20" t="s">
        <v>394</v>
      </c>
      <c r="AC16" s="26" t="s">
        <v>395</v>
      </c>
      <c r="AD16" s="65" t="s">
        <v>81</v>
      </c>
      <c r="AE16" s="26"/>
      <c r="AF16" s="27"/>
      <c r="AG16" s="28" t="str">
        <f t="shared" si="4"/>
        <v>TRUE</v>
      </c>
      <c r="AH16" s="7" t="str">
        <f t="shared" si="6"/>
        <v>تهران شمیران خیابان باهنر جماران خیابان حسن پور کوچه ششم کوچه قنات پلاک ۹ واحد ۱  - محمدرضا عرفاتی 09122176886</v>
      </c>
    </row>
    <row r="17" spans="1:34" ht="28.05" customHeight="1">
      <c r="A17" s="14"/>
      <c r="B17" s="14"/>
      <c r="C17" s="14"/>
      <c r="D17" s="14"/>
      <c r="E17" s="14"/>
      <c r="F17" s="15"/>
      <c r="G17" s="16">
        <v>10</v>
      </c>
      <c r="H17" s="17">
        <v>739239</v>
      </c>
      <c r="I17" s="16" t="s">
        <v>396</v>
      </c>
      <c r="J17" s="16"/>
      <c r="K17" s="18" t="str">
        <f t="shared" ca="1" si="5"/>
        <v/>
      </c>
      <c r="L17" s="19" t="s">
        <v>182</v>
      </c>
      <c r="M17" s="19" t="s">
        <v>397</v>
      </c>
      <c r="N17" s="19"/>
      <c r="O17" s="16">
        <v>3328.1</v>
      </c>
      <c r="P17" s="16">
        <v>1</v>
      </c>
      <c r="Q17" s="20" t="str">
        <f>VLOOKUP(O17, '[1]لیست محصولات شهریور ۱۴۰۳'!B:C,2,0)</f>
        <v>اینماکولادا مزارع فلو | Inmaculada Fellows Farms</v>
      </c>
      <c r="R17" s="16"/>
      <c r="S17" s="19">
        <f>VLOOKUP(O17, '[1]لیست محصولات شهریور ۱۴۰۳'!B:F,5,0)</f>
        <v>150</v>
      </c>
      <c r="T17" s="21">
        <f>VLOOKUP(O17, '[1]لیست محصولات شهریور ۱۴۰۳'!B:G,6,0)</f>
        <v>7900000</v>
      </c>
      <c r="U17" s="22"/>
      <c r="V17" s="23">
        <f t="shared" si="0"/>
        <v>0</v>
      </c>
      <c r="W17" s="19">
        <f t="shared" si="1"/>
        <v>1</v>
      </c>
      <c r="X17" s="21">
        <f t="shared" si="2"/>
        <v>7900000</v>
      </c>
      <c r="Y17" s="24"/>
      <c r="Z17" s="21">
        <f t="shared" si="3"/>
        <v>7900000</v>
      </c>
      <c r="AA17" s="25" t="s">
        <v>360</v>
      </c>
      <c r="AB17" s="20" t="s">
        <v>398</v>
      </c>
      <c r="AC17" s="26" t="s">
        <v>399</v>
      </c>
      <c r="AD17" s="65"/>
      <c r="AE17" s="26"/>
      <c r="AF17" s="27"/>
      <c r="AG17" s="28" t="str">
        <f t="shared" si="4"/>
        <v>TRUE</v>
      </c>
      <c r="AH17" s="7" t="str">
        <f t="shared" si="6"/>
        <v>مشهد خیابان هفت تیر ۱۴ پلاک ۱۶ طبقه دوم واحد ۴  - امیرمحمد روشنی زعفرانلو 09387587668</v>
      </c>
    </row>
    <row r="18" spans="1:34" ht="28.05" customHeight="1">
      <c r="A18" s="14"/>
      <c r="B18" s="14"/>
      <c r="C18" s="14"/>
      <c r="D18" s="14"/>
      <c r="E18" s="14"/>
      <c r="F18" s="15"/>
      <c r="G18" s="16">
        <v>11</v>
      </c>
      <c r="H18" s="17">
        <v>737512</v>
      </c>
      <c r="I18" s="16" t="s">
        <v>396</v>
      </c>
      <c r="J18" s="16"/>
      <c r="K18" s="18" t="str">
        <f t="shared" ca="1" si="5"/>
        <v/>
      </c>
      <c r="L18" s="19" t="s">
        <v>400</v>
      </c>
      <c r="M18" s="19" t="s">
        <v>401</v>
      </c>
      <c r="N18" s="19"/>
      <c r="O18" s="16">
        <v>5525.2</v>
      </c>
      <c r="P18" s="16">
        <v>2</v>
      </c>
      <c r="Q18" s="20" t="str">
        <f>VLOOKUP(O18, '[1]لیست محصولات شهریور ۱۴۰۳'!B:C,2,0)</f>
        <v>اتیوپی آناسورا | Ethiopia Anasora</v>
      </c>
      <c r="R18" s="16"/>
      <c r="S18" s="19">
        <f>VLOOKUP(O18, '[1]لیست محصولات شهریور ۱۴۰۳'!B:F,5,0)</f>
        <v>750</v>
      </c>
      <c r="T18" s="21">
        <f>VLOOKUP(O18, '[1]لیست محصولات شهریور ۱۴۰۳'!B:G,6,0)</f>
        <v>13350000</v>
      </c>
      <c r="U18" s="22"/>
      <c r="V18" s="23">
        <f t="shared" si="0"/>
        <v>0</v>
      </c>
      <c r="W18" s="19">
        <f t="shared" si="1"/>
        <v>2</v>
      </c>
      <c r="X18" s="21">
        <f t="shared" si="2"/>
        <v>26700000</v>
      </c>
      <c r="Y18" s="24"/>
      <c r="Z18" s="21">
        <f t="shared" si="3"/>
        <v>26700000</v>
      </c>
      <c r="AA18" s="25" t="s">
        <v>78</v>
      </c>
      <c r="AB18" s="20" t="s">
        <v>402</v>
      </c>
      <c r="AC18" s="26" t="s">
        <v>403</v>
      </c>
      <c r="AD18" s="65" t="s">
        <v>81</v>
      </c>
      <c r="AE18" s="26"/>
      <c r="AF18" s="27"/>
      <c r="AG18" s="28" t="str">
        <f t="shared" si="4"/>
        <v>TRUE</v>
      </c>
      <c r="AH18" s="7" t="str">
        <f t="shared" si="6"/>
        <v>تهران خیابان ولیعصر، بالاتر از طالقانی، کوچه فرهنگ حسینی، پلاک ۱۱ طبقه دوم  - رامیار خلیلی 09128141925</v>
      </c>
    </row>
    <row r="19" spans="1:34" ht="28.05" customHeight="1">
      <c r="A19" s="14"/>
      <c r="B19" s="14"/>
      <c r="C19" s="14"/>
      <c r="D19" s="14"/>
      <c r="E19" s="14"/>
      <c r="F19" s="15"/>
      <c r="G19" s="181">
        <v>12</v>
      </c>
      <c r="H19" s="183">
        <v>782074</v>
      </c>
      <c r="I19" s="181" t="s">
        <v>396</v>
      </c>
      <c r="J19" s="181"/>
      <c r="K19" s="18" t="str">
        <f t="shared" ca="1" si="5"/>
        <v/>
      </c>
      <c r="L19" s="179" t="s">
        <v>105</v>
      </c>
      <c r="M19" s="179" t="s">
        <v>404</v>
      </c>
      <c r="N19" s="179"/>
      <c r="O19" s="16">
        <v>5501.1</v>
      </c>
      <c r="P19" s="16">
        <v>1</v>
      </c>
      <c r="Q19" s="20" t="str">
        <f>VLOOKUP(O19, '[1]لیست محصولات شهریور ۱۴۰۳'!B:C,2,0)</f>
        <v>ورتکس | Vortex</v>
      </c>
      <c r="R19" s="16" t="s">
        <v>77</v>
      </c>
      <c r="S19" s="19">
        <f>VLOOKUP(O19, '[1]لیست محصولات شهریور ۱۴۰۳'!B:F,5,0)</f>
        <v>150</v>
      </c>
      <c r="T19" s="21">
        <f>VLOOKUP(O19, '[1]لیست محصولات شهریور ۱۴۰۳'!B:G,6,0)</f>
        <v>2300000</v>
      </c>
      <c r="U19" s="22"/>
      <c r="V19" s="23">
        <f t="shared" si="0"/>
        <v>0</v>
      </c>
      <c r="W19" s="19">
        <f t="shared" si="1"/>
        <v>1</v>
      </c>
      <c r="X19" s="21">
        <f t="shared" si="2"/>
        <v>2300000</v>
      </c>
      <c r="Y19" s="24"/>
      <c r="Z19" s="21">
        <f t="shared" si="3"/>
        <v>2300000</v>
      </c>
      <c r="AA19" s="177" t="s">
        <v>78</v>
      </c>
      <c r="AB19" s="175" t="s">
        <v>405</v>
      </c>
      <c r="AC19" s="171" t="s">
        <v>406</v>
      </c>
      <c r="AD19" s="173" t="s">
        <v>81</v>
      </c>
      <c r="AE19" s="26"/>
      <c r="AF19" s="27"/>
      <c r="AG19" s="28" t="str">
        <f t="shared" si="4"/>
        <v>TRUE</v>
      </c>
      <c r="AH19" s="7" t="str">
        <f t="shared" si="6"/>
        <v>تهران خیابان خوش جنوبی.نرسیده به خیابان هاشمی.بن بست شادمان.پلاک ۶واحد 3  - میلاد سلطانی 09025613232</v>
      </c>
    </row>
    <row r="20" spans="1:34" ht="28.05" customHeight="1">
      <c r="A20" s="14"/>
      <c r="B20" s="14"/>
      <c r="C20" s="14" t="b">
        <v>0</v>
      </c>
      <c r="D20" s="14"/>
      <c r="E20" s="14"/>
      <c r="F20" s="15"/>
      <c r="G20" s="189"/>
      <c r="H20" s="190"/>
      <c r="I20" s="189"/>
      <c r="J20" s="189"/>
      <c r="K20" s="18" t="str">
        <f t="shared" ca="1" si="5"/>
        <v/>
      </c>
      <c r="L20" s="191"/>
      <c r="M20" s="191"/>
      <c r="N20" s="191"/>
      <c r="O20" s="16">
        <v>5524.1</v>
      </c>
      <c r="P20" s="16">
        <v>1</v>
      </c>
      <c r="Q20" s="20" t="str">
        <f>VLOOKUP(O20, '[1]لیست محصولات شهریور ۱۴۰۳'!B:C,2,0)</f>
        <v>برزیل کوکاپیل کاناریو | Brazil Cocapil Canario</v>
      </c>
      <c r="R20" s="16" t="s">
        <v>77</v>
      </c>
      <c r="S20" s="19">
        <f>VLOOKUP(O20, '[1]لیست محصولات شهریور ۱۴۰۳'!B:F,5,0)</f>
        <v>150</v>
      </c>
      <c r="T20" s="21">
        <f>VLOOKUP(O20, '[1]لیست محصولات شهریور ۱۴۰۳'!B:G,6,0)</f>
        <v>2550000</v>
      </c>
      <c r="U20" s="22"/>
      <c r="V20" s="23">
        <f t="shared" si="0"/>
        <v>0</v>
      </c>
      <c r="W20" s="19">
        <f t="shared" si="1"/>
        <v>1</v>
      </c>
      <c r="X20" s="21">
        <f t="shared" si="2"/>
        <v>2550000</v>
      </c>
      <c r="Y20" s="24"/>
      <c r="Z20" s="21">
        <f t="shared" si="3"/>
        <v>2550000</v>
      </c>
      <c r="AA20" s="185"/>
      <c r="AB20" s="186"/>
      <c r="AC20" s="187"/>
      <c r="AD20" s="188"/>
      <c r="AE20" s="26"/>
      <c r="AF20" s="27"/>
      <c r="AG20" s="28" t="str">
        <f t="shared" si="4"/>
        <v>TRUE</v>
      </c>
      <c r="AH20" s="7" t="str">
        <f t="shared" si="6"/>
        <v xml:space="preserve">   -   </v>
      </c>
    </row>
    <row r="21" spans="1:34" ht="28.05" customHeight="1">
      <c r="A21" s="14"/>
      <c r="B21" s="14"/>
      <c r="C21" s="14" t="b">
        <v>0</v>
      </c>
      <c r="D21" s="14"/>
      <c r="E21" s="14"/>
      <c r="F21" s="15"/>
      <c r="G21" s="182"/>
      <c r="H21" s="184"/>
      <c r="I21" s="182"/>
      <c r="J21" s="182"/>
      <c r="K21" s="18" t="str">
        <f t="shared" ca="1" si="5"/>
        <v/>
      </c>
      <c r="L21" s="180"/>
      <c r="M21" s="180"/>
      <c r="N21" s="180"/>
      <c r="O21" s="16">
        <v>5525.1</v>
      </c>
      <c r="P21" s="16">
        <v>1</v>
      </c>
      <c r="Q21" s="20" t="str">
        <f>VLOOKUP(O21, '[1]لیست محصولات شهریور ۱۴۰۳'!B:C,2,0)</f>
        <v>اتیوپی آناسورا | Ethiopia Anasora</v>
      </c>
      <c r="R21" s="16" t="s">
        <v>77</v>
      </c>
      <c r="S21" s="19">
        <f>VLOOKUP(O21, '[1]لیست محصولات شهریور ۱۴۰۳'!B:F,5,0)</f>
        <v>150</v>
      </c>
      <c r="T21" s="21">
        <f>VLOOKUP(O21, '[1]لیست محصولات شهریور ۱۴۰۳'!B:G,6,0)</f>
        <v>2750000</v>
      </c>
      <c r="U21" s="22"/>
      <c r="V21" s="23">
        <f t="shared" si="0"/>
        <v>0</v>
      </c>
      <c r="W21" s="19">
        <f t="shared" si="1"/>
        <v>1</v>
      </c>
      <c r="X21" s="21">
        <f t="shared" si="2"/>
        <v>2750000</v>
      </c>
      <c r="Y21" s="24"/>
      <c r="Z21" s="21">
        <f t="shared" si="3"/>
        <v>2750000</v>
      </c>
      <c r="AA21" s="178"/>
      <c r="AB21" s="176"/>
      <c r="AC21" s="172"/>
      <c r="AD21" s="174"/>
      <c r="AE21" s="26"/>
      <c r="AF21" s="27"/>
      <c r="AG21" s="28" t="str">
        <f t="shared" si="4"/>
        <v>TRUE</v>
      </c>
      <c r="AH21" s="7" t="str">
        <f t="shared" si="6"/>
        <v xml:space="preserve">   -   </v>
      </c>
    </row>
    <row r="22" spans="1:34" ht="28.05" customHeight="1">
      <c r="A22" s="14" t="b">
        <v>0</v>
      </c>
      <c r="B22" s="14"/>
      <c r="C22" s="14" t="b">
        <v>0</v>
      </c>
      <c r="D22" s="14"/>
      <c r="E22" s="14"/>
      <c r="F22" s="15"/>
      <c r="G22" s="16">
        <v>13</v>
      </c>
      <c r="H22" s="17">
        <v>291398016506</v>
      </c>
      <c r="I22" s="16" t="s">
        <v>396</v>
      </c>
      <c r="J22" s="16" t="s">
        <v>117</v>
      </c>
      <c r="K22" s="18" t="str">
        <f t="shared" ca="1" si="5"/>
        <v/>
      </c>
      <c r="L22" s="19" t="s">
        <v>263</v>
      </c>
      <c r="M22" s="19" t="s">
        <v>284</v>
      </c>
      <c r="N22" s="19" t="s">
        <v>285</v>
      </c>
      <c r="O22" s="16">
        <v>5501.3</v>
      </c>
      <c r="P22" s="16">
        <v>1</v>
      </c>
      <c r="Q22" s="20" t="str">
        <f>VLOOKUP(O22, '[1]لیست محصولات شهریور ۱۴۰۳'!B:C,2,0)</f>
        <v>ورتکس | Vortex</v>
      </c>
      <c r="R22" s="16"/>
      <c r="S22" s="19">
        <f>VLOOKUP(O22, '[1]لیست محصولات شهریور ۱۴۰۳'!B:F,5,0)</f>
        <v>4000</v>
      </c>
      <c r="T22" s="21">
        <f>VLOOKUP(O22, '[1]لیست محصولات شهریور ۱۴۰۳'!B:G,6,0)</f>
        <v>51200000</v>
      </c>
      <c r="U22" s="22"/>
      <c r="V22" s="23">
        <f t="shared" si="0"/>
        <v>0</v>
      </c>
      <c r="W22" s="19">
        <f t="shared" si="1"/>
        <v>1</v>
      </c>
      <c r="X22" s="21">
        <f t="shared" si="2"/>
        <v>51200000</v>
      </c>
      <c r="Y22" s="24"/>
      <c r="Z22" s="21">
        <f t="shared" si="3"/>
        <v>51200000</v>
      </c>
      <c r="AA22" s="25" t="s">
        <v>78</v>
      </c>
      <c r="AB22" s="20" t="s">
        <v>286</v>
      </c>
      <c r="AC22" s="26" t="s">
        <v>287</v>
      </c>
      <c r="AD22" s="65" t="s">
        <v>91</v>
      </c>
      <c r="AE22" s="26"/>
      <c r="AF22" s="27"/>
      <c r="AG22" s="28" t="str">
        <f t="shared" si="4"/>
        <v>TRUE</v>
      </c>
      <c r="AH22" s="7" t="str">
        <f t="shared" si="6"/>
        <v>تهران ابتدای بزرگراه زین الدین مسیر شرق به غرب بعد از باباییان خروجی کندرو احسان-اتحاد ، داخل خروجی بن بست لطیف پلاک 16 کافه نامبرتن - علیرضا منصوریان 09125445524</v>
      </c>
    </row>
    <row r="23" spans="1:34" ht="28.05" customHeight="1">
      <c r="A23" s="14"/>
      <c r="B23" s="14"/>
      <c r="C23" s="14" t="b">
        <v>0</v>
      </c>
      <c r="D23" s="14"/>
      <c r="E23" s="14"/>
      <c r="F23" s="15"/>
      <c r="G23" s="16">
        <v>14</v>
      </c>
      <c r="H23" s="17">
        <v>291398453260</v>
      </c>
      <c r="I23" s="16" t="s">
        <v>396</v>
      </c>
      <c r="J23" s="16"/>
      <c r="K23" s="18" t="str">
        <f t="shared" ca="1" si="5"/>
        <v/>
      </c>
      <c r="L23" s="19" t="s">
        <v>219</v>
      </c>
      <c r="M23" s="19" t="s">
        <v>412</v>
      </c>
      <c r="N23" s="19"/>
      <c r="O23" s="16">
        <v>5501.1</v>
      </c>
      <c r="P23" s="16">
        <v>1</v>
      </c>
      <c r="Q23" s="20" t="str">
        <f>VLOOKUP(O23, '[1]لیست محصولات شهریور ۱۴۰۳'!B:C,2,0)</f>
        <v>ورتکس | Vortex</v>
      </c>
      <c r="R23" s="16" t="s">
        <v>162</v>
      </c>
      <c r="S23" s="19">
        <f>VLOOKUP(O23, '[1]لیست محصولات شهریور ۱۴۰۳'!B:F,5,0)</f>
        <v>150</v>
      </c>
      <c r="T23" s="21">
        <f>VLOOKUP(O23, '[1]لیست محصولات شهریور ۱۴۰۳'!B:G,6,0)</f>
        <v>2300000</v>
      </c>
      <c r="U23" s="22"/>
      <c r="V23" s="23">
        <f t="shared" si="0"/>
        <v>0</v>
      </c>
      <c r="W23" s="19">
        <f t="shared" si="1"/>
        <v>1</v>
      </c>
      <c r="X23" s="21">
        <f t="shared" si="2"/>
        <v>2300000</v>
      </c>
      <c r="Y23" s="24"/>
      <c r="Z23" s="21">
        <f t="shared" si="3"/>
        <v>2300000</v>
      </c>
      <c r="AA23" s="25" t="s">
        <v>413</v>
      </c>
      <c r="AB23" s="20" t="s">
        <v>414</v>
      </c>
      <c r="AC23" s="26" t="s">
        <v>415</v>
      </c>
      <c r="AD23" s="65"/>
      <c r="AE23" s="26"/>
      <c r="AF23" s="27"/>
      <c r="AG23" s="28" t="str">
        <f t="shared" si="4"/>
        <v>TRUE</v>
      </c>
      <c r="AH23" s="7" t="str">
        <f t="shared" si="6"/>
        <v>بروجن خیابان فردوسی، چهارراه مطهری، کوچه فردوسی ۶، ساختمان وندا، پلاک ۳۱  - مهسا اسدی 09371698543</v>
      </c>
    </row>
    <row r="24" spans="1:34" ht="28.05" customHeight="1">
      <c r="A24" s="14"/>
      <c r="B24" s="14"/>
      <c r="C24" s="14" t="b">
        <v>0</v>
      </c>
      <c r="D24" s="14"/>
      <c r="E24" s="14"/>
      <c r="F24" s="15"/>
      <c r="G24" s="181">
        <v>15</v>
      </c>
      <c r="H24" s="183">
        <v>291398692731</v>
      </c>
      <c r="I24" s="181" t="s">
        <v>396</v>
      </c>
      <c r="J24" s="181"/>
      <c r="K24" s="18" t="str">
        <f t="shared" ca="1" si="5"/>
        <v/>
      </c>
      <c r="L24" s="179" t="s">
        <v>416</v>
      </c>
      <c r="M24" s="179" t="s">
        <v>417</v>
      </c>
      <c r="N24" s="179"/>
      <c r="O24" s="16">
        <v>3329.2</v>
      </c>
      <c r="P24" s="16">
        <v>1</v>
      </c>
      <c r="Q24" s="20" t="str">
        <f>VLOOKUP(O24, '[1]لیست محصولات شهریور ۱۴۰۳'!B:C,2,0)</f>
        <v>بنتی ننکا | Benti Nenka</v>
      </c>
      <c r="R24" s="16"/>
      <c r="S24" s="19">
        <f>VLOOKUP(O24, '[1]لیست محصولات شهریور ۱۴۰۳'!B:F,5,0)</f>
        <v>750</v>
      </c>
      <c r="T24" s="21">
        <f>VLOOKUP(O24, '[1]لیست محصولات شهریور ۱۴۰۳'!B:G,6,0)</f>
        <v>48750000</v>
      </c>
      <c r="U24" s="22"/>
      <c r="V24" s="23">
        <f t="shared" si="0"/>
        <v>0</v>
      </c>
      <c r="W24" s="19">
        <f t="shared" si="1"/>
        <v>1</v>
      </c>
      <c r="X24" s="21">
        <f t="shared" si="2"/>
        <v>48750000</v>
      </c>
      <c r="Y24" s="24"/>
      <c r="Z24" s="21">
        <f t="shared" si="3"/>
        <v>48750000</v>
      </c>
      <c r="AA24" s="177" t="s">
        <v>78</v>
      </c>
      <c r="AB24" s="175" t="s">
        <v>418</v>
      </c>
      <c r="AC24" s="171" t="s">
        <v>419</v>
      </c>
      <c r="AD24" s="173"/>
      <c r="AE24" s="26"/>
      <c r="AF24" s="27"/>
      <c r="AG24" s="28" t="str">
        <f t="shared" si="4"/>
        <v>TRUE</v>
      </c>
      <c r="AH24" s="7" t="str">
        <f t="shared" si="6"/>
        <v>تهران پاسداران-بهستان۵-هاتف اصفهانی-پلاک۱۴-واحد۵  - آرین ریاحی 09122360847</v>
      </c>
    </row>
    <row r="25" spans="1:34" ht="28.05" customHeight="1">
      <c r="A25" s="14"/>
      <c r="B25" s="14"/>
      <c r="C25" s="14" t="b">
        <v>0</v>
      </c>
      <c r="D25" s="14"/>
      <c r="E25" s="14"/>
      <c r="F25" s="15"/>
      <c r="G25" s="182"/>
      <c r="H25" s="184"/>
      <c r="I25" s="182"/>
      <c r="J25" s="182"/>
      <c r="K25" s="18" t="str">
        <f t="shared" ca="1" si="5"/>
        <v/>
      </c>
      <c r="L25" s="180"/>
      <c r="M25" s="180"/>
      <c r="N25" s="180"/>
      <c r="O25" s="16">
        <v>3328.2</v>
      </c>
      <c r="P25" s="16">
        <v>1</v>
      </c>
      <c r="Q25" s="20" t="str">
        <f>VLOOKUP(O25, '[1]لیست محصولات شهریور ۱۴۰۳'!B:C,2,0)</f>
        <v>اینماکولادا مزارع فلو | Inmaculada Fellows Farms</v>
      </c>
      <c r="R25" s="16"/>
      <c r="S25" s="19">
        <f>VLOOKUP(O25, '[1]لیست محصولات شهریور ۱۴۰۳'!B:F,5,0)</f>
        <v>750</v>
      </c>
      <c r="T25" s="21">
        <f>VLOOKUP(O25, '[1]لیست محصولات شهریور ۱۴۰۳'!B:G,6,0)</f>
        <v>39000000</v>
      </c>
      <c r="U25" s="22"/>
      <c r="V25" s="23">
        <f t="shared" si="0"/>
        <v>0</v>
      </c>
      <c r="W25" s="19">
        <f t="shared" si="1"/>
        <v>1</v>
      </c>
      <c r="X25" s="21">
        <f t="shared" si="2"/>
        <v>39000000</v>
      </c>
      <c r="Y25" s="24"/>
      <c r="Z25" s="21">
        <f t="shared" si="3"/>
        <v>39000000</v>
      </c>
      <c r="AA25" s="178"/>
      <c r="AB25" s="176"/>
      <c r="AC25" s="172"/>
      <c r="AD25" s="174"/>
      <c r="AE25" s="26"/>
      <c r="AF25" s="27"/>
      <c r="AG25" s="28" t="str">
        <f t="shared" si="4"/>
        <v>TRUE</v>
      </c>
      <c r="AH25" s="7" t="str">
        <f t="shared" si="6"/>
        <v xml:space="preserve">   -   </v>
      </c>
    </row>
    <row r="26" spans="1:34" ht="28.05" customHeight="1">
      <c r="A26" s="14"/>
      <c r="B26" s="14"/>
      <c r="C26" s="14"/>
      <c r="D26" s="14"/>
      <c r="E26" s="14"/>
      <c r="F26" s="15"/>
      <c r="G26" s="16">
        <v>16</v>
      </c>
      <c r="H26" s="17">
        <v>18268</v>
      </c>
      <c r="I26" s="16" t="s">
        <v>396</v>
      </c>
      <c r="J26" s="16"/>
      <c r="K26" s="18" t="str">
        <f t="shared" ca="1" si="5"/>
        <v/>
      </c>
      <c r="L26" s="19" t="s">
        <v>420</v>
      </c>
      <c r="M26" s="19" t="s">
        <v>421</v>
      </c>
      <c r="N26" s="19"/>
      <c r="O26" s="16">
        <v>5525.1</v>
      </c>
      <c r="P26" s="16">
        <v>1</v>
      </c>
      <c r="Q26" s="20" t="str">
        <f>VLOOKUP(O26, '[1]لیست محصولات شهریور ۱۴۰۳'!B:C,2,0)</f>
        <v>اتیوپی آناسورا | Ethiopia Anasora</v>
      </c>
      <c r="R26" s="16"/>
      <c r="S26" s="19">
        <f>VLOOKUP(O26, '[1]لیست محصولات شهریور ۱۴۰۳'!B:F,5,0)</f>
        <v>150</v>
      </c>
      <c r="T26" s="21">
        <f>VLOOKUP(O26, '[1]لیست محصولات شهریور ۱۴۰۳'!B:G,6,0)</f>
        <v>2750000</v>
      </c>
      <c r="U26" s="22"/>
      <c r="V26" s="23">
        <f t="shared" si="0"/>
        <v>0</v>
      </c>
      <c r="W26" s="19">
        <f t="shared" si="1"/>
        <v>1</v>
      </c>
      <c r="X26" s="21">
        <f t="shared" si="2"/>
        <v>2750000</v>
      </c>
      <c r="Y26" s="24"/>
      <c r="Z26" s="21">
        <f t="shared" si="3"/>
        <v>2750000</v>
      </c>
      <c r="AA26" s="25" t="s">
        <v>78</v>
      </c>
      <c r="AB26" s="20" t="s">
        <v>422</v>
      </c>
      <c r="AC26" s="26" t="s">
        <v>423</v>
      </c>
      <c r="AD26" s="65" t="s">
        <v>81</v>
      </c>
      <c r="AE26" s="26"/>
      <c r="AF26" s="27"/>
      <c r="AG26" s="28" t="str">
        <f t="shared" si="4"/>
        <v>TRUE</v>
      </c>
      <c r="AH26" s="7" t="str">
        <f t="shared" si="6"/>
        <v>تهران پاسداران بوستان دوم شهر کتاب پاسداران *تحویل صندوقدار شهرکتاب داده شود*  - شقایق مقربی 09368848648</v>
      </c>
    </row>
    <row r="27" spans="1:34" ht="28.05" customHeight="1">
      <c r="A27" s="14"/>
      <c r="B27" s="14"/>
      <c r="C27" s="14" t="b">
        <v>0</v>
      </c>
      <c r="D27" s="14"/>
      <c r="E27" s="14"/>
      <c r="F27" s="15"/>
      <c r="G27" s="16">
        <v>17</v>
      </c>
      <c r="H27" s="17">
        <v>291405226169</v>
      </c>
      <c r="I27" s="16" t="s">
        <v>396</v>
      </c>
      <c r="J27" s="16"/>
      <c r="K27" s="18" t="str">
        <f t="shared" ca="1" si="5"/>
        <v/>
      </c>
      <c r="L27" s="19" t="s">
        <v>424</v>
      </c>
      <c r="M27" s="19" t="s">
        <v>425</v>
      </c>
      <c r="N27" s="19"/>
      <c r="O27" s="16">
        <v>5501.2</v>
      </c>
      <c r="P27" s="16">
        <v>1</v>
      </c>
      <c r="Q27" s="20" t="str">
        <f>VLOOKUP(O27, '[1]لیست محصولات شهریور ۱۴۰۳'!B:C,2,0)</f>
        <v>ورتکس | Vortex</v>
      </c>
      <c r="R27" s="16"/>
      <c r="S27" s="19">
        <f>VLOOKUP(O27, '[1]لیست محصولات شهریور ۱۴۰۳'!B:F,5,0)</f>
        <v>750</v>
      </c>
      <c r="T27" s="21">
        <f>VLOOKUP(O27, '[1]لیست محصولات شهریور ۱۴۰۳'!B:G,6,0)</f>
        <v>11100000</v>
      </c>
      <c r="U27" s="22"/>
      <c r="V27" s="23">
        <f t="shared" si="0"/>
        <v>0</v>
      </c>
      <c r="W27" s="19">
        <f t="shared" si="1"/>
        <v>1</v>
      </c>
      <c r="X27" s="21">
        <f t="shared" si="2"/>
        <v>11100000</v>
      </c>
      <c r="Y27" s="24"/>
      <c r="Z27" s="21">
        <f t="shared" si="3"/>
        <v>11100000</v>
      </c>
      <c r="AA27" s="25" t="s">
        <v>78</v>
      </c>
      <c r="AB27" s="20" t="s">
        <v>426</v>
      </c>
      <c r="AC27" s="26" t="s">
        <v>427</v>
      </c>
      <c r="AD27" s="65" t="s">
        <v>81</v>
      </c>
      <c r="AE27" s="26"/>
      <c r="AF27" s="27"/>
      <c r="AG27" s="28" t="str">
        <f t="shared" si="4"/>
        <v>TRUE</v>
      </c>
      <c r="AH27" s="7" t="str">
        <f t="shared" si="6"/>
        <v>تهران میدان المپیک،خیابان بیست و پنجم(جنب پمپ بنزین) نبش کوچه حسینی پلاک ۸ ساختمان امپریال طبقه ۲ واحد ۵  - محسن دادگر 09120344066</v>
      </c>
    </row>
    <row r="28" spans="1:34" ht="28.05" customHeight="1">
      <c r="A28" s="14"/>
      <c r="B28" s="14"/>
      <c r="C28" s="14" t="b">
        <v>0</v>
      </c>
      <c r="D28" s="14"/>
      <c r="E28" s="14"/>
      <c r="F28" s="15"/>
      <c r="G28" s="68">
        <v>18</v>
      </c>
      <c r="H28" s="69"/>
      <c r="I28" s="68" t="s">
        <v>396</v>
      </c>
      <c r="J28" s="16" t="s">
        <v>117</v>
      </c>
      <c r="K28" s="18" t="str">
        <f t="shared" ca="1" si="5"/>
        <v/>
      </c>
      <c r="L28" s="19" t="s">
        <v>428</v>
      </c>
      <c r="M28" s="19" t="s">
        <v>140</v>
      </c>
      <c r="N28" s="19" t="s">
        <v>429</v>
      </c>
      <c r="O28" s="16">
        <v>5525.3</v>
      </c>
      <c r="P28" s="16">
        <v>2</v>
      </c>
      <c r="Q28" s="20" t="str">
        <f>VLOOKUP(O28, '[1]لیست محصولات شهریور ۱۴۰۳'!B:C,2,0)</f>
        <v>اتیوپی آناسورا | Ethiopia Anasora</v>
      </c>
      <c r="R28" s="16"/>
      <c r="S28" s="19">
        <f>VLOOKUP(O28, '[1]لیست محصولات شهریور ۱۴۰۳'!B:F,5,0)</f>
        <v>4000</v>
      </c>
      <c r="T28" s="21">
        <f>VLOOKUP(O28, '[1]لیست محصولات شهریور ۱۴۰۳'!B:G,6,0)</f>
        <v>63200000</v>
      </c>
      <c r="U28" s="22"/>
      <c r="V28" s="23">
        <f t="shared" si="0"/>
        <v>0</v>
      </c>
      <c r="W28" s="19">
        <f t="shared" si="1"/>
        <v>2</v>
      </c>
      <c r="X28" s="21">
        <f t="shared" si="2"/>
        <v>126400000</v>
      </c>
      <c r="Y28" s="24"/>
      <c r="Z28" s="21">
        <f t="shared" si="3"/>
        <v>126400000</v>
      </c>
      <c r="AA28" s="25" t="s">
        <v>78</v>
      </c>
      <c r="AB28" s="20" t="s">
        <v>70</v>
      </c>
      <c r="AC28" s="26" t="s">
        <v>430</v>
      </c>
      <c r="AD28" s="65"/>
      <c r="AE28" s="26"/>
      <c r="AF28" s="27"/>
      <c r="AG28" s="28" t="str">
        <f t="shared" si="4"/>
        <v>TRUE</v>
      </c>
      <c r="AH28" s="7" t="str">
        <f t="shared" si="6"/>
        <v>تهران - کافه آرمه - اردوان یوسفی 09124047817</v>
      </c>
    </row>
    <row r="29" spans="1:34" ht="28.05" customHeight="1">
      <c r="A29" s="14"/>
      <c r="B29" s="14"/>
      <c r="C29" s="14" t="b">
        <v>0</v>
      </c>
      <c r="D29" s="14"/>
      <c r="E29" s="14"/>
      <c r="F29" s="15"/>
      <c r="G29" s="16">
        <v>19</v>
      </c>
      <c r="H29" s="17">
        <v>291412409502</v>
      </c>
      <c r="I29" s="16" t="s">
        <v>396</v>
      </c>
      <c r="J29" s="16"/>
      <c r="K29" s="18" t="str">
        <f t="shared" ca="1" si="5"/>
        <v/>
      </c>
      <c r="L29" s="19" t="s">
        <v>431</v>
      </c>
      <c r="M29" s="19" t="s">
        <v>432</v>
      </c>
      <c r="N29" s="19"/>
      <c r="O29" s="16">
        <v>5525.2</v>
      </c>
      <c r="P29" s="16">
        <v>1</v>
      </c>
      <c r="Q29" s="20" t="str">
        <f>VLOOKUP(O29, '[1]لیست محصولات شهریور ۱۴۰۳'!B:C,2,0)</f>
        <v>اتیوپی آناسورا | Ethiopia Anasora</v>
      </c>
      <c r="R29" s="16"/>
      <c r="S29" s="19">
        <f>VLOOKUP(O29, '[1]لیست محصولات شهریور ۱۴۰۳'!B:F,5,0)</f>
        <v>750</v>
      </c>
      <c r="T29" s="21">
        <f>VLOOKUP(O29, '[1]لیست محصولات شهریور ۱۴۰۳'!B:G,6,0)</f>
        <v>13350000</v>
      </c>
      <c r="U29" s="22"/>
      <c r="V29" s="23">
        <f t="shared" si="0"/>
        <v>0</v>
      </c>
      <c r="W29" s="19">
        <f t="shared" si="1"/>
        <v>1</v>
      </c>
      <c r="X29" s="21">
        <f t="shared" si="2"/>
        <v>13350000</v>
      </c>
      <c r="Y29" s="24"/>
      <c r="Z29" s="21">
        <f t="shared" si="3"/>
        <v>13350000</v>
      </c>
      <c r="AA29" s="25" t="s">
        <v>433</v>
      </c>
      <c r="AB29" s="20" t="s">
        <v>434</v>
      </c>
      <c r="AC29" s="26" t="s">
        <v>435</v>
      </c>
      <c r="AD29" s="65"/>
      <c r="AE29" s="67" t="s">
        <v>436</v>
      </c>
      <c r="AF29" s="27"/>
      <c r="AG29" s="28" t="str">
        <f t="shared" si="4"/>
        <v>TRUE</v>
      </c>
      <c r="AH29" s="7" t="str">
        <f t="shared" si="6"/>
        <v>قزوین پونک، مصیب مرادی، کوچه صدر دوم، قطعه 15  - سعید بازرگان 09196794790</v>
      </c>
    </row>
    <row r="30" spans="1:34" ht="28.05" customHeight="1">
      <c r="A30" s="14"/>
      <c r="B30" s="14"/>
      <c r="C30" s="14" t="b">
        <v>0</v>
      </c>
      <c r="D30" s="14"/>
      <c r="E30" s="14" t="b">
        <v>0</v>
      </c>
      <c r="F30" s="15"/>
      <c r="G30" s="68">
        <v>20</v>
      </c>
      <c r="H30" s="69"/>
      <c r="I30" s="68" t="s">
        <v>396</v>
      </c>
      <c r="J30" s="16" t="s">
        <v>117</v>
      </c>
      <c r="K30" s="18" t="str">
        <f t="shared" ca="1" si="5"/>
        <v/>
      </c>
      <c r="L30" s="19" t="s">
        <v>438</v>
      </c>
      <c r="M30" s="19" t="s">
        <v>210</v>
      </c>
      <c r="N30" s="19" t="s">
        <v>437</v>
      </c>
      <c r="O30" s="16">
        <v>5525.3</v>
      </c>
      <c r="P30" s="16">
        <v>2</v>
      </c>
      <c r="Q30" s="20" t="str">
        <f>VLOOKUP(O30, '[1]لیست محصولات شهریور ۱۴۰۳'!B:C,2,0)</f>
        <v>اتیوپی آناسورا | Ethiopia Anasora</v>
      </c>
      <c r="R30" s="16"/>
      <c r="S30" s="19">
        <f>VLOOKUP(O30, '[1]لیست محصولات شهریور ۱۴۰۳'!B:F,5,0)</f>
        <v>4000</v>
      </c>
      <c r="T30" s="21">
        <f>VLOOKUP(O30, '[1]لیست محصولات شهریور ۱۴۰۳'!B:G,6,0)</f>
        <v>63200000</v>
      </c>
      <c r="U30" s="22"/>
      <c r="V30" s="23">
        <f t="shared" si="0"/>
        <v>0</v>
      </c>
      <c r="W30" s="19">
        <f t="shared" si="1"/>
        <v>2</v>
      </c>
      <c r="X30" s="21">
        <f t="shared" si="2"/>
        <v>126400000</v>
      </c>
      <c r="Y30" s="24"/>
      <c r="Z30" s="21">
        <f t="shared" si="3"/>
        <v>126400000</v>
      </c>
      <c r="AA30" s="25" t="s">
        <v>78</v>
      </c>
      <c r="AB30" s="20" t="s">
        <v>439</v>
      </c>
      <c r="AC30" s="26" t="s">
        <v>440</v>
      </c>
      <c r="AD30" s="65"/>
      <c r="AE30" s="26"/>
      <c r="AF30" s="27"/>
      <c r="AG30" s="28" t="str">
        <f t="shared" si="4"/>
        <v>TRUE</v>
      </c>
      <c r="AH30" s="7" t="str">
        <f t="shared" si="6"/>
        <v>تهران فرمانيه - ديباجي شمالي - پلاك 78 کافه بیکری مونته - پوریا رحیمی 09134494020</v>
      </c>
    </row>
    <row r="31" spans="1:34" ht="28.05" customHeight="1">
      <c r="A31" s="14" t="b">
        <v>0</v>
      </c>
      <c r="B31" s="14"/>
      <c r="C31" s="14" t="b">
        <v>0</v>
      </c>
      <c r="D31" s="14"/>
      <c r="E31" s="14" t="b">
        <v>0</v>
      </c>
      <c r="F31" s="15"/>
      <c r="G31" s="16">
        <v>21</v>
      </c>
      <c r="H31" s="17">
        <v>410064</v>
      </c>
      <c r="I31" s="16" t="s">
        <v>396</v>
      </c>
      <c r="J31" s="16"/>
      <c r="K31" s="18" t="str">
        <f t="shared" ca="1" si="5"/>
        <v/>
      </c>
      <c r="L31" s="19" t="s">
        <v>75</v>
      </c>
      <c r="M31" s="19" t="s">
        <v>441</v>
      </c>
      <c r="N31" s="19" t="s">
        <v>442</v>
      </c>
      <c r="O31" s="16">
        <v>5501.2</v>
      </c>
      <c r="P31" s="16">
        <v>2</v>
      </c>
      <c r="Q31" s="20" t="str">
        <f>VLOOKUP(O31, '[1]لیست محصولات شهریور ۱۴۰۳'!B:C,2,0)</f>
        <v>ورتکس | Vortex</v>
      </c>
      <c r="R31" s="16"/>
      <c r="S31" s="19">
        <f>VLOOKUP(O31, '[1]لیست محصولات شهریور ۱۴۰۳'!B:F,5,0)</f>
        <v>750</v>
      </c>
      <c r="T31" s="21">
        <f>VLOOKUP(O31, '[1]لیست محصولات شهریور ۱۴۰۳'!B:G,6,0)</f>
        <v>11100000</v>
      </c>
      <c r="U31" s="22"/>
      <c r="V31" s="23">
        <f t="shared" si="0"/>
        <v>0</v>
      </c>
      <c r="W31" s="19">
        <f t="shared" si="1"/>
        <v>2</v>
      </c>
      <c r="X31" s="21">
        <f t="shared" si="2"/>
        <v>22200000</v>
      </c>
      <c r="Y31" s="24"/>
      <c r="Z31" s="21">
        <f t="shared" si="3"/>
        <v>22200000</v>
      </c>
      <c r="AA31" s="25" t="s">
        <v>331</v>
      </c>
      <c r="AB31" s="20" t="s">
        <v>443</v>
      </c>
      <c r="AC31" s="26" t="s">
        <v>444</v>
      </c>
      <c r="AD31" s="65"/>
      <c r="AE31" s="26"/>
      <c r="AF31" s="27"/>
      <c r="AG31" s="28" t="str">
        <f t="shared" si="4"/>
        <v>TRUE</v>
      </c>
      <c r="AH31" s="7" t="str">
        <f t="shared" si="6"/>
        <v>تبریز ولیعصر، خیابان رودکی، انتهای خیابان خوارزمی، بعد از دونر درنا، پلاک ۱ کافه پی - امین کیانی 09144146711</v>
      </c>
    </row>
    <row r="32" spans="1:34" s="108" customFormat="1" ht="28.05" hidden="1" customHeight="1">
      <c r="G32" s="233"/>
      <c r="H32" s="236"/>
      <c r="I32" s="233"/>
      <c r="J32" s="233"/>
      <c r="K32" s="109"/>
      <c r="L32" s="239"/>
      <c r="M32" s="239"/>
      <c r="N32" s="239"/>
      <c r="O32" s="110"/>
      <c r="P32" s="110"/>
      <c r="Q32" s="111"/>
      <c r="R32" s="110"/>
      <c r="S32" s="112"/>
      <c r="T32" s="113"/>
      <c r="U32" s="114"/>
      <c r="V32" s="115"/>
      <c r="W32" s="112"/>
      <c r="X32" s="113"/>
      <c r="Y32" s="116"/>
      <c r="Z32" s="113"/>
      <c r="AA32" s="245"/>
      <c r="AB32" s="242"/>
      <c r="AC32" s="230"/>
      <c r="AD32" s="233"/>
      <c r="AE32" s="230"/>
      <c r="AF32" s="117"/>
      <c r="AH32" s="118" t="str">
        <f t="shared" si="6"/>
        <v xml:space="preserve">   -   </v>
      </c>
    </row>
    <row r="33" spans="1:34" s="108" customFormat="1" ht="28.05" hidden="1" customHeight="1">
      <c r="G33" s="234"/>
      <c r="H33" s="237"/>
      <c r="I33" s="234"/>
      <c r="J33" s="234"/>
      <c r="K33" s="109"/>
      <c r="L33" s="240"/>
      <c r="M33" s="240"/>
      <c r="N33" s="240"/>
      <c r="O33" s="110"/>
      <c r="P33" s="110"/>
      <c r="Q33" s="111"/>
      <c r="R33" s="110"/>
      <c r="S33" s="112"/>
      <c r="T33" s="113"/>
      <c r="U33" s="114"/>
      <c r="V33" s="115"/>
      <c r="W33" s="112"/>
      <c r="X33" s="113"/>
      <c r="Y33" s="116"/>
      <c r="Z33" s="113"/>
      <c r="AA33" s="246"/>
      <c r="AB33" s="243"/>
      <c r="AC33" s="231"/>
      <c r="AD33" s="234"/>
      <c r="AE33" s="231"/>
      <c r="AF33" s="117"/>
      <c r="AH33" s="118" t="str">
        <f t="shared" si="6"/>
        <v xml:space="preserve">   -   </v>
      </c>
    </row>
    <row r="34" spans="1:34" s="108" customFormat="1" ht="28.05" hidden="1" customHeight="1">
      <c r="G34" s="235"/>
      <c r="H34" s="238"/>
      <c r="I34" s="235"/>
      <c r="J34" s="235"/>
      <c r="K34" s="109"/>
      <c r="L34" s="241"/>
      <c r="M34" s="241"/>
      <c r="N34" s="241"/>
      <c r="O34" s="110"/>
      <c r="P34" s="110"/>
      <c r="Q34" s="111"/>
      <c r="R34" s="110"/>
      <c r="S34" s="112"/>
      <c r="T34" s="113"/>
      <c r="U34" s="114"/>
      <c r="V34" s="115"/>
      <c r="W34" s="112"/>
      <c r="X34" s="113"/>
      <c r="Y34" s="116"/>
      <c r="Z34" s="113"/>
      <c r="AA34" s="247"/>
      <c r="AB34" s="244"/>
      <c r="AC34" s="232"/>
      <c r="AD34" s="235"/>
      <c r="AE34" s="232"/>
      <c r="AF34" s="117"/>
      <c r="AH34" s="118" t="str">
        <f t="shared" si="6"/>
        <v xml:space="preserve">   -   </v>
      </c>
    </row>
    <row r="35" spans="1:34" ht="28.05" customHeight="1">
      <c r="A35" s="14"/>
      <c r="B35" s="14"/>
      <c r="C35" s="14"/>
      <c r="D35" s="14"/>
      <c r="E35" s="14"/>
      <c r="F35" s="15"/>
      <c r="G35" s="68">
        <v>22</v>
      </c>
      <c r="H35" s="69"/>
      <c r="I35" s="68" t="s">
        <v>74</v>
      </c>
      <c r="J35" s="16" t="s">
        <v>117</v>
      </c>
      <c r="K35" s="18" t="str">
        <f t="shared" ca="1" si="5"/>
        <v/>
      </c>
      <c r="L35" s="19" t="s">
        <v>149</v>
      </c>
      <c r="M35" s="19" t="s">
        <v>289</v>
      </c>
      <c r="N35" s="19" t="s">
        <v>510</v>
      </c>
      <c r="O35" s="16">
        <v>5501.3</v>
      </c>
      <c r="P35" s="16">
        <v>9</v>
      </c>
      <c r="Q35" s="20" t="str">
        <f>VLOOKUP(O35, '[1]لیست محصولات شهریور ۱۴۰۳'!B:C,2,0)</f>
        <v>ورتکس | Vortex</v>
      </c>
      <c r="R35" s="16"/>
      <c r="S35" s="19">
        <f>VLOOKUP(O35, '[1]لیست محصولات شهریور ۱۴۰۳'!B:F,5,0)</f>
        <v>4000</v>
      </c>
      <c r="T35" s="21">
        <f>VLOOKUP(O35, '[1]لیست محصولات شهریور ۱۴۰۳'!B:G,6,0)</f>
        <v>51200000</v>
      </c>
      <c r="U35" s="22"/>
      <c r="V35" s="23">
        <f t="shared" si="0"/>
        <v>0</v>
      </c>
      <c r="W35" s="19">
        <f t="shared" si="1"/>
        <v>9</v>
      </c>
      <c r="X35" s="21">
        <f t="shared" si="2"/>
        <v>460800000</v>
      </c>
      <c r="Y35" s="24"/>
      <c r="Z35" s="21">
        <f t="shared" si="3"/>
        <v>460800000</v>
      </c>
      <c r="AA35" s="25" t="s">
        <v>360</v>
      </c>
      <c r="AB35" s="20" t="s">
        <v>511</v>
      </c>
      <c r="AC35" s="26" t="s">
        <v>512</v>
      </c>
      <c r="AD35" s="65"/>
      <c r="AE35" s="67" t="s">
        <v>513</v>
      </c>
      <c r="AF35" s="27"/>
      <c r="AG35" s="28" t="str">
        <f t="shared" si="4"/>
        <v>TRUE</v>
      </c>
      <c r="AH35" s="7" t="str">
        <f t="shared" si="6"/>
        <v>مشهد  بلوار وكيل اباد ، خيابان حافظ ، نبش حافظ ۶ کافه دوپیو - علی صالحی 09159205885</v>
      </c>
    </row>
    <row r="36" spans="1:34" ht="28.05" customHeight="1">
      <c r="A36" s="14"/>
      <c r="B36" s="14"/>
      <c r="C36" s="14"/>
      <c r="D36" s="14"/>
      <c r="E36" s="14"/>
      <c r="F36" s="15"/>
      <c r="G36" s="16"/>
      <c r="H36" s="17"/>
      <c r="I36" s="16"/>
      <c r="J36" s="16"/>
      <c r="K36" s="18" t="str">
        <f t="shared" ca="1" si="5"/>
        <v/>
      </c>
      <c r="L36" s="19"/>
      <c r="M36" s="19"/>
      <c r="N36" s="19"/>
      <c r="O36" s="16"/>
      <c r="P36" s="16"/>
      <c r="Q36" s="20" t="e">
        <f>VLOOKUP(O36, '[1]لیست محصولات شهریور ۱۴۰۳'!B:C,2,0)</f>
        <v>#N/A</v>
      </c>
      <c r="R36" s="16"/>
      <c r="S36" s="19" t="e">
        <f>VLOOKUP(O36, '[1]لیست محصولات شهریور ۱۴۰۳'!B:F,5,0)</f>
        <v>#N/A</v>
      </c>
      <c r="T36" s="21" t="e">
        <f>VLOOKUP(O36, '[1]لیست محصولات شهریور ۱۴۰۳'!B:G,6,0)</f>
        <v>#N/A</v>
      </c>
      <c r="U36" s="22"/>
      <c r="V36" s="23">
        <f t="shared" si="0"/>
        <v>0</v>
      </c>
      <c r="W36" s="19">
        <f t="shared" si="1"/>
        <v>0</v>
      </c>
      <c r="X36" s="21" t="e">
        <f t="shared" si="2"/>
        <v>#N/A</v>
      </c>
      <c r="Y36" s="24"/>
      <c r="Z36" s="21" t="e">
        <f t="shared" si="3"/>
        <v>#N/A</v>
      </c>
      <c r="AA36" s="25"/>
      <c r="AB36" s="20"/>
      <c r="AC36" s="26"/>
      <c r="AD36" s="65"/>
      <c r="AE36" s="26"/>
      <c r="AF36" s="27"/>
      <c r="AG36" s="28" t="str">
        <f t="shared" si="4"/>
        <v>FALSE</v>
      </c>
      <c r="AH36" s="7" t="str">
        <f t="shared" si="6"/>
        <v xml:space="preserve">   -   </v>
      </c>
    </row>
    <row r="37" spans="1:34" ht="28.05" customHeight="1">
      <c r="A37" s="14"/>
      <c r="B37" s="14"/>
      <c r="C37" s="14"/>
      <c r="D37" s="14"/>
      <c r="E37" s="14"/>
      <c r="F37" s="15"/>
      <c r="G37" s="16"/>
      <c r="H37" s="17"/>
      <c r="I37" s="16"/>
      <c r="J37" s="16"/>
      <c r="K37" s="18" t="str">
        <f t="shared" ca="1" si="5"/>
        <v/>
      </c>
      <c r="L37" s="19"/>
      <c r="M37" s="19"/>
      <c r="N37" s="19"/>
      <c r="O37" s="16"/>
      <c r="P37" s="16"/>
      <c r="Q37" s="20" t="e">
        <f>VLOOKUP(O37, '[1]لیست محصولات شهریور ۱۴۰۳'!B:C,2,0)</f>
        <v>#N/A</v>
      </c>
      <c r="R37" s="16"/>
      <c r="S37" s="19" t="e">
        <f>VLOOKUP(O37, '[1]لیست محصولات شهریور ۱۴۰۳'!B:F,5,0)</f>
        <v>#N/A</v>
      </c>
      <c r="T37" s="21" t="e">
        <f>VLOOKUP(O37, '[1]لیست محصولات شهریور ۱۴۰۳'!B:G,6,0)</f>
        <v>#N/A</v>
      </c>
      <c r="U37" s="22"/>
      <c r="V37" s="23">
        <f t="shared" si="0"/>
        <v>0</v>
      </c>
      <c r="W37" s="19">
        <f t="shared" si="1"/>
        <v>0</v>
      </c>
      <c r="X37" s="21" t="e">
        <f t="shared" si="2"/>
        <v>#N/A</v>
      </c>
      <c r="Y37" s="24"/>
      <c r="Z37" s="21" t="e">
        <f t="shared" si="3"/>
        <v>#N/A</v>
      </c>
      <c r="AA37" s="25"/>
      <c r="AB37" s="20"/>
      <c r="AC37" s="26"/>
      <c r="AD37" s="65"/>
      <c r="AE37" s="26"/>
      <c r="AF37" s="27"/>
      <c r="AG37" s="28" t="str">
        <f t="shared" si="4"/>
        <v>FALSE</v>
      </c>
      <c r="AH37" s="7" t="str">
        <f t="shared" si="6"/>
        <v xml:space="preserve">   -   </v>
      </c>
    </row>
    <row r="38" spans="1:34" ht="28.05" customHeight="1">
      <c r="A38" s="14"/>
      <c r="B38" s="14"/>
      <c r="C38" s="14"/>
      <c r="D38" s="14"/>
      <c r="E38" s="14"/>
      <c r="F38" s="15"/>
      <c r="G38" s="16"/>
      <c r="H38" s="17"/>
      <c r="I38" s="16"/>
      <c r="J38" s="16"/>
      <c r="K38" s="18" t="str">
        <f t="shared" ca="1" si="5"/>
        <v/>
      </c>
      <c r="L38" s="19"/>
      <c r="M38" s="19"/>
      <c r="N38" s="19"/>
      <c r="O38" s="16"/>
      <c r="P38" s="16"/>
      <c r="Q38" s="20" t="e">
        <f>VLOOKUP(O38, '[1]لیست محصولات شهریور ۱۴۰۳'!B:C,2,0)</f>
        <v>#N/A</v>
      </c>
      <c r="R38" s="16"/>
      <c r="S38" s="19" t="e">
        <f>VLOOKUP(O38, '[1]لیست محصولات شهریور ۱۴۰۳'!B:F,5,0)</f>
        <v>#N/A</v>
      </c>
      <c r="T38" s="21" t="e">
        <f>VLOOKUP(O38, '[1]لیست محصولات شهریور ۱۴۰۳'!B:G,6,0)</f>
        <v>#N/A</v>
      </c>
      <c r="U38" s="22"/>
      <c r="V38" s="23">
        <f t="shared" si="0"/>
        <v>0</v>
      </c>
      <c r="W38" s="19">
        <f t="shared" si="1"/>
        <v>0</v>
      </c>
      <c r="X38" s="21" t="e">
        <f t="shared" si="2"/>
        <v>#N/A</v>
      </c>
      <c r="Y38" s="24"/>
      <c r="Z38" s="21" t="e">
        <f t="shared" si="3"/>
        <v>#N/A</v>
      </c>
      <c r="AA38" s="25"/>
      <c r="AB38" s="20"/>
      <c r="AC38" s="26"/>
      <c r="AD38" s="65"/>
      <c r="AE38" s="26"/>
      <c r="AF38" s="27"/>
      <c r="AG38" s="28" t="str">
        <f t="shared" si="4"/>
        <v>FALSE</v>
      </c>
      <c r="AH38" s="7" t="str">
        <f t="shared" si="6"/>
        <v xml:space="preserve">   -   </v>
      </c>
    </row>
    <row r="39" spans="1:34" ht="28.05" customHeight="1">
      <c r="A39" s="14"/>
      <c r="B39" s="14"/>
      <c r="C39" s="14"/>
      <c r="D39" s="14"/>
      <c r="E39" s="14"/>
      <c r="F39" s="15"/>
      <c r="G39" s="16"/>
      <c r="H39" s="17"/>
      <c r="I39" s="16"/>
      <c r="J39" s="16"/>
      <c r="K39" s="18" t="str">
        <f t="shared" ca="1" si="5"/>
        <v/>
      </c>
      <c r="L39" s="19"/>
      <c r="M39" s="19"/>
      <c r="N39" s="19"/>
      <c r="O39" s="16"/>
      <c r="P39" s="16"/>
      <c r="Q39" s="20" t="e">
        <f>VLOOKUP(O39, '[1]لیست محصولات شهریور ۱۴۰۳'!B:C,2,0)</f>
        <v>#N/A</v>
      </c>
      <c r="R39" s="16"/>
      <c r="S39" s="19" t="e">
        <f>VLOOKUP(O39, '[1]لیست محصولات شهریور ۱۴۰۳'!B:F,5,0)</f>
        <v>#N/A</v>
      </c>
      <c r="T39" s="21" t="e">
        <f>VLOOKUP(O39, '[1]لیست محصولات شهریور ۱۴۰۳'!B:G,6,0)</f>
        <v>#N/A</v>
      </c>
      <c r="U39" s="22"/>
      <c r="V39" s="23">
        <f t="shared" si="0"/>
        <v>0</v>
      </c>
      <c r="W39" s="19">
        <f t="shared" si="1"/>
        <v>0</v>
      </c>
      <c r="X39" s="21" t="e">
        <f t="shared" si="2"/>
        <v>#N/A</v>
      </c>
      <c r="Y39" s="24"/>
      <c r="Z39" s="21" t="e">
        <f t="shared" si="3"/>
        <v>#N/A</v>
      </c>
      <c r="AA39" s="25"/>
      <c r="AB39" s="20"/>
      <c r="AC39" s="26"/>
      <c r="AD39" s="65"/>
      <c r="AE39" s="26"/>
      <c r="AF39" s="27"/>
      <c r="AG39" s="28" t="str">
        <f t="shared" si="4"/>
        <v>FALSE</v>
      </c>
      <c r="AH39" s="7" t="str">
        <f t="shared" si="6"/>
        <v xml:space="preserve">   -   </v>
      </c>
    </row>
    <row r="40" spans="1:34" ht="28.05" customHeight="1">
      <c r="A40" s="14"/>
      <c r="B40" s="14"/>
      <c r="C40" s="14"/>
      <c r="D40" s="14"/>
      <c r="E40" s="14"/>
      <c r="F40" s="15"/>
      <c r="G40" s="16"/>
      <c r="H40" s="17"/>
      <c r="I40" s="16"/>
      <c r="J40" s="16"/>
      <c r="K40" s="18" t="str">
        <f t="shared" ca="1" si="5"/>
        <v/>
      </c>
      <c r="L40" s="19"/>
      <c r="M40" s="19"/>
      <c r="N40" s="19"/>
      <c r="O40" s="16"/>
      <c r="P40" s="16"/>
      <c r="Q40" s="20" t="e">
        <f>VLOOKUP(O40, '[1]لیست محصولات شهریور ۱۴۰۳'!B:C,2,0)</f>
        <v>#N/A</v>
      </c>
      <c r="R40" s="16"/>
      <c r="S40" s="19" t="e">
        <f>VLOOKUP(O40, '[1]لیست محصولات شهریور ۱۴۰۳'!B:F,5,0)</f>
        <v>#N/A</v>
      </c>
      <c r="T40" s="21" t="e">
        <f>VLOOKUP(O40, '[1]لیست محصولات شهریور ۱۴۰۳'!B:G,6,0)</f>
        <v>#N/A</v>
      </c>
      <c r="U40" s="22"/>
      <c r="V40" s="23">
        <f t="shared" si="0"/>
        <v>0</v>
      </c>
      <c r="W40" s="19">
        <f t="shared" si="1"/>
        <v>0</v>
      </c>
      <c r="X40" s="21" t="e">
        <f t="shared" si="2"/>
        <v>#N/A</v>
      </c>
      <c r="Y40" s="24"/>
      <c r="Z40" s="21" t="e">
        <f t="shared" si="3"/>
        <v>#N/A</v>
      </c>
      <c r="AA40" s="25"/>
      <c r="AB40" s="20"/>
      <c r="AC40" s="26"/>
      <c r="AD40" s="65"/>
      <c r="AE40" s="26"/>
      <c r="AF40" s="27"/>
      <c r="AG40" s="28" t="str">
        <f t="shared" si="4"/>
        <v>FALSE</v>
      </c>
      <c r="AH40" s="7" t="str">
        <f t="shared" si="6"/>
        <v xml:space="preserve">   -   </v>
      </c>
    </row>
    <row r="41" spans="1:34" ht="28.05" customHeight="1">
      <c r="A41" s="14"/>
      <c r="B41" s="14"/>
      <c r="C41" s="14"/>
      <c r="D41" s="14"/>
      <c r="E41" s="14"/>
      <c r="F41" s="15"/>
      <c r="G41" s="16"/>
      <c r="H41" s="17"/>
      <c r="I41" s="16"/>
      <c r="J41" s="16"/>
      <c r="K41" s="18" t="str">
        <f t="shared" ca="1" si="5"/>
        <v/>
      </c>
      <c r="L41" s="19"/>
      <c r="M41" s="19"/>
      <c r="N41" s="19"/>
      <c r="O41" s="16"/>
      <c r="P41" s="16"/>
      <c r="Q41" s="20" t="e">
        <f>VLOOKUP(O41, '[1]لیست محصولات شهریور ۱۴۰۳'!B:C,2,0)</f>
        <v>#N/A</v>
      </c>
      <c r="R41" s="16"/>
      <c r="S41" s="19" t="e">
        <f>VLOOKUP(O41, '[1]لیست محصولات شهریور ۱۴۰۳'!B:F,5,0)</f>
        <v>#N/A</v>
      </c>
      <c r="T41" s="21" t="e">
        <f>VLOOKUP(O41, '[1]لیست محصولات شهریور ۱۴۰۳'!B:G,6,0)</f>
        <v>#N/A</v>
      </c>
      <c r="U41" s="22"/>
      <c r="V41" s="23">
        <f t="shared" si="0"/>
        <v>0</v>
      </c>
      <c r="W41" s="19">
        <f t="shared" si="1"/>
        <v>0</v>
      </c>
      <c r="X41" s="21" t="e">
        <f t="shared" si="2"/>
        <v>#N/A</v>
      </c>
      <c r="Y41" s="24"/>
      <c r="Z41" s="21" t="e">
        <f t="shared" si="3"/>
        <v>#N/A</v>
      </c>
      <c r="AA41" s="25"/>
      <c r="AB41" s="20"/>
      <c r="AC41" s="26"/>
      <c r="AD41" s="65"/>
      <c r="AE41" s="26"/>
      <c r="AF41" s="27"/>
      <c r="AG41" s="28" t="str">
        <f t="shared" si="4"/>
        <v>FALSE</v>
      </c>
      <c r="AH41" s="7" t="str">
        <f t="shared" si="6"/>
        <v xml:space="preserve">   -   </v>
      </c>
    </row>
    <row r="42" spans="1:34" ht="28.05" customHeight="1">
      <c r="A42" s="14"/>
      <c r="B42" s="14"/>
      <c r="C42" s="14"/>
      <c r="D42" s="14"/>
      <c r="E42" s="14"/>
      <c r="F42" s="15"/>
      <c r="G42" s="16"/>
      <c r="H42" s="17"/>
      <c r="I42" s="16"/>
      <c r="J42" s="16"/>
      <c r="K42" s="18" t="str">
        <f t="shared" ca="1" si="5"/>
        <v/>
      </c>
      <c r="L42" s="19"/>
      <c r="M42" s="19"/>
      <c r="N42" s="19"/>
      <c r="O42" s="16"/>
      <c r="P42" s="16"/>
      <c r="Q42" s="20" t="e">
        <f>VLOOKUP(O42, '[1]لیست محصولات شهریور ۱۴۰۳'!B:C,2,0)</f>
        <v>#N/A</v>
      </c>
      <c r="R42" s="16"/>
      <c r="S42" s="19" t="e">
        <f>VLOOKUP(O42, '[1]لیست محصولات شهریور ۱۴۰۳'!B:F,5,0)</f>
        <v>#N/A</v>
      </c>
      <c r="T42" s="21" t="e">
        <f>VLOOKUP(O42, '[1]لیست محصولات شهریور ۱۴۰۳'!B:G,6,0)</f>
        <v>#N/A</v>
      </c>
      <c r="U42" s="22"/>
      <c r="V42" s="23">
        <f t="shared" si="0"/>
        <v>0</v>
      </c>
      <c r="W42" s="19">
        <f t="shared" si="1"/>
        <v>0</v>
      </c>
      <c r="X42" s="21" t="e">
        <f t="shared" si="2"/>
        <v>#N/A</v>
      </c>
      <c r="Y42" s="24"/>
      <c r="Z42" s="21" t="e">
        <f t="shared" si="3"/>
        <v>#N/A</v>
      </c>
      <c r="AA42" s="25"/>
      <c r="AB42" s="20"/>
      <c r="AC42" s="26"/>
      <c r="AD42" s="65"/>
      <c r="AE42" s="26"/>
      <c r="AF42" s="27"/>
      <c r="AG42" s="28" t="str">
        <f t="shared" si="4"/>
        <v>FALSE</v>
      </c>
      <c r="AH42" s="7" t="str">
        <f t="shared" si="6"/>
        <v xml:space="preserve">   -   </v>
      </c>
    </row>
    <row r="43" spans="1:34" ht="28.05" customHeight="1">
      <c r="A43" s="14"/>
      <c r="B43" s="14"/>
      <c r="C43" s="14"/>
      <c r="D43" s="14"/>
      <c r="E43" s="14"/>
      <c r="F43" s="15"/>
      <c r="G43" s="16"/>
      <c r="H43" s="17"/>
      <c r="I43" s="16"/>
      <c r="J43" s="16"/>
      <c r="K43" s="18" t="str">
        <f t="shared" ca="1" si="5"/>
        <v/>
      </c>
      <c r="L43" s="19"/>
      <c r="M43" s="19"/>
      <c r="N43" s="19"/>
      <c r="O43" s="16"/>
      <c r="P43" s="16"/>
      <c r="Q43" s="20" t="e">
        <f>VLOOKUP(O43, '[1]لیست محصولات شهریور ۱۴۰۳'!B:C,2,0)</f>
        <v>#N/A</v>
      </c>
      <c r="R43" s="16"/>
      <c r="S43" s="19" t="e">
        <f>VLOOKUP(O43, '[1]لیست محصولات شهریور ۱۴۰۳'!B:F,5,0)</f>
        <v>#N/A</v>
      </c>
      <c r="T43" s="21" t="e">
        <f>VLOOKUP(O43, '[1]لیست محصولات شهریور ۱۴۰۳'!B:G,6,0)</f>
        <v>#N/A</v>
      </c>
      <c r="U43" s="22"/>
      <c r="V43" s="23">
        <f t="shared" si="0"/>
        <v>0</v>
      </c>
      <c r="W43" s="19">
        <f t="shared" si="1"/>
        <v>0</v>
      </c>
      <c r="X43" s="21" t="e">
        <f t="shared" si="2"/>
        <v>#N/A</v>
      </c>
      <c r="Y43" s="24"/>
      <c r="Z43" s="21" t="e">
        <f t="shared" si="3"/>
        <v>#N/A</v>
      </c>
      <c r="AA43" s="25"/>
      <c r="AB43" s="20"/>
      <c r="AC43" s="26"/>
      <c r="AD43" s="65"/>
      <c r="AE43" s="26"/>
      <c r="AF43" s="27"/>
      <c r="AG43" s="28" t="str">
        <f t="shared" si="4"/>
        <v>FALSE</v>
      </c>
      <c r="AH43" s="7" t="str">
        <f t="shared" si="6"/>
        <v xml:space="preserve">   -   </v>
      </c>
    </row>
    <row r="44" spans="1:34" ht="28.05" customHeight="1">
      <c r="A44" s="14"/>
      <c r="B44" s="14"/>
      <c r="C44" s="14"/>
      <c r="D44" s="14"/>
      <c r="E44" s="14"/>
      <c r="F44" s="15"/>
      <c r="G44" s="16"/>
      <c r="H44" s="17"/>
      <c r="I44" s="16"/>
      <c r="J44" s="16"/>
      <c r="K44" s="18" t="str">
        <f t="shared" ca="1" si="5"/>
        <v/>
      </c>
      <c r="L44" s="19"/>
      <c r="M44" s="19"/>
      <c r="N44" s="19"/>
      <c r="O44" s="16"/>
      <c r="P44" s="16"/>
      <c r="Q44" s="20" t="e">
        <f>VLOOKUP(O44, '[1]لیست محصولات شهریور ۱۴۰۳'!B:C,2,0)</f>
        <v>#N/A</v>
      </c>
      <c r="R44" s="16"/>
      <c r="S44" s="19" t="e">
        <f>VLOOKUP(O44, '[1]لیست محصولات شهریور ۱۴۰۳'!B:F,5,0)</f>
        <v>#N/A</v>
      </c>
      <c r="T44" s="21" t="e">
        <f>VLOOKUP(O44, '[1]لیست محصولات شهریور ۱۴۰۳'!B:G,6,0)</f>
        <v>#N/A</v>
      </c>
      <c r="U44" s="22"/>
      <c r="V44" s="23">
        <f t="shared" si="0"/>
        <v>0</v>
      </c>
      <c r="W44" s="19">
        <f t="shared" si="1"/>
        <v>0</v>
      </c>
      <c r="X44" s="21" t="e">
        <f t="shared" si="2"/>
        <v>#N/A</v>
      </c>
      <c r="Y44" s="24"/>
      <c r="Z44" s="21" t="e">
        <f t="shared" si="3"/>
        <v>#N/A</v>
      </c>
      <c r="AA44" s="25"/>
      <c r="AB44" s="20"/>
      <c r="AC44" s="26"/>
      <c r="AD44" s="65"/>
      <c r="AE44" s="26"/>
      <c r="AF44" s="27"/>
      <c r="AG44" s="28" t="str">
        <f t="shared" si="4"/>
        <v>FALSE</v>
      </c>
      <c r="AH44" s="7" t="str">
        <f t="shared" si="6"/>
        <v xml:space="preserve">   -   </v>
      </c>
    </row>
    <row r="45" spans="1:34" ht="28.05" customHeight="1">
      <c r="A45" s="14"/>
      <c r="B45" s="14"/>
      <c r="C45" s="14"/>
      <c r="D45" s="14"/>
      <c r="E45" s="14"/>
      <c r="F45" s="15"/>
      <c r="G45" s="16"/>
      <c r="H45" s="17"/>
      <c r="I45" s="16"/>
      <c r="J45" s="16"/>
      <c r="K45" s="18" t="str">
        <f t="shared" ca="1" si="5"/>
        <v/>
      </c>
      <c r="L45" s="19"/>
      <c r="M45" s="19"/>
      <c r="N45" s="19"/>
      <c r="O45" s="16"/>
      <c r="P45" s="16"/>
      <c r="Q45" s="20" t="e">
        <f>VLOOKUP(O45, '[1]لیست محصولات شهریور ۱۴۰۳'!B:C,2,0)</f>
        <v>#N/A</v>
      </c>
      <c r="R45" s="16"/>
      <c r="S45" s="19" t="e">
        <f>VLOOKUP(O45, '[1]لیست محصولات شهریور ۱۴۰۳'!B:F,5,0)</f>
        <v>#N/A</v>
      </c>
      <c r="T45" s="21" t="e">
        <f>VLOOKUP(O45, '[1]لیست محصولات شهریور ۱۴۰۳'!B:G,6,0)</f>
        <v>#N/A</v>
      </c>
      <c r="U45" s="31"/>
      <c r="V45" s="23">
        <f t="shared" si="0"/>
        <v>0</v>
      </c>
      <c r="W45" s="19">
        <f t="shared" si="1"/>
        <v>0</v>
      </c>
      <c r="X45" s="21" t="e">
        <f t="shared" si="2"/>
        <v>#N/A</v>
      </c>
      <c r="Y45" s="24"/>
      <c r="Z45" s="21" t="e">
        <f t="shared" si="3"/>
        <v>#N/A</v>
      </c>
      <c r="AA45" s="25"/>
      <c r="AB45" s="20"/>
      <c r="AC45" s="26"/>
      <c r="AD45" s="65"/>
      <c r="AE45" s="26"/>
      <c r="AF45" s="27"/>
      <c r="AG45" s="28" t="str">
        <f t="shared" si="4"/>
        <v>FALSE</v>
      </c>
      <c r="AH45" s="7" t="str">
        <f t="shared" si="6"/>
        <v xml:space="preserve">   -   </v>
      </c>
    </row>
    <row r="46" spans="1:34" ht="28.05" customHeight="1">
      <c r="A46" s="14"/>
      <c r="B46" s="14"/>
      <c r="C46" s="14"/>
      <c r="D46" s="14"/>
      <c r="E46" s="14"/>
      <c r="F46" s="15"/>
      <c r="G46" s="16"/>
      <c r="H46" s="17"/>
      <c r="I46" s="16"/>
      <c r="J46" s="16"/>
      <c r="K46" s="18" t="str">
        <f t="shared" ca="1" si="5"/>
        <v/>
      </c>
      <c r="L46" s="19"/>
      <c r="M46" s="19"/>
      <c r="N46" s="19"/>
      <c r="O46" s="16"/>
      <c r="P46" s="16"/>
      <c r="Q46" s="20" t="e">
        <f>VLOOKUP(O46, '[1]لیست محصولات شهریور ۱۴۰۳'!B:C,2,0)</f>
        <v>#N/A</v>
      </c>
      <c r="R46" s="16"/>
      <c r="S46" s="19" t="e">
        <f>VLOOKUP(O46, '[1]لیست محصولات شهریور ۱۴۰۳'!B:F,5,0)</f>
        <v>#N/A</v>
      </c>
      <c r="T46" s="21" t="e">
        <f>VLOOKUP(O46, '[1]لیست محصولات شهریور ۱۴۰۳'!B:G,6,0)</f>
        <v>#N/A</v>
      </c>
      <c r="U46" s="31"/>
      <c r="V46" s="23">
        <f t="shared" si="0"/>
        <v>0</v>
      </c>
      <c r="W46" s="19">
        <f t="shared" si="1"/>
        <v>0</v>
      </c>
      <c r="X46" s="21" t="e">
        <f t="shared" si="2"/>
        <v>#N/A</v>
      </c>
      <c r="Y46" s="24"/>
      <c r="Z46" s="21" t="e">
        <f t="shared" si="3"/>
        <v>#N/A</v>
      </c>
      <c r="AA46" s="25"/>
      <c r="AB46" s="20"/>
      <c r="AC46" s="26"/>
      <c r="AD46" s="65"/>
      <c r="AE46" s="26"/>
      <c r="AF46" s="27"/>
      <c r="AG46" s="28" t="str">
        <f t="shared" si="4"/>
        <v>FALSE</v>
      </c>
      <c r="AH46" s="7" t="str">
        <f t="shared" si="6"/>
        <v xml:space="preserve">   -   </v>
      </c>
    </row>
    <row r="47" spans="1:34" ht="28.05" customHeight="1">
      <c r="A47" s="14"/>
      <c r="B47" s="14"/>
      <c r="C47" s="14"/>
      <c r="D47" s="14"/>
      <c r="E47" s="14"/>
      <c r="F47" s="15"/>
      <c r="G47" s="16"/>
      <c r="H47" s="17"/>
      <c r="I47" s="16"/>
      <c r="J47" s="16"/>
      <c r="K47" s="18" t="str">
        <f t="shared" ca="1" si="5"/>
        <v/>
      </c>
      <c r="L47" s="19"/>
      <c r="M47" s="19"/>
      <c r="N47" s="19"/>
      <c r="O47" s="16"/>
      <c r="P47" s="16"/>
      <c r="Q47" s="20" t="e">
        <f>VLOOKUP(O47, '[1]لیست محصولات شهریور ۱۴۰۳'!B:C,2,0)</f>
        <v>#N/A</v>
      </c>
      <c r="R47" s="16"/>
      <c r="S47" s="19" t="e">
        <f>VLOOKUP(O47, '[1]لیست محصولات شهریور ۱۴۰۳'!B:F,5,0)</f>
        <v>#N/A</v>
      </c>
      <c r="T47" s="21" t="e">
        <f>VLOOKUP(O47, '[1]لیست محصولات شهریور ۱۴۰۳'!B:G,6,0)</f>
        <v>#N/A</v>
      </c>
      <c r="U47" s="22"/>
      <c r="V47" s="23">
        <f t="shared" si="0"/>
        <v>0</v>
      </c>
      <c r="W47" s="19">
        <f t="shared" si="1"/>
        <v>0</v>
      </c>
      <c r="X47" s="21" t="e">
        <f t="shared" si="2"/>
        <v>#N/A</v>
      </c>
      <c r="Y47" s="24"/>
      <c r="Z47" s="21" t="e">
        <f t="shared" si="3"/>
        <v>#N/A</v>
      </c>
      <c r="AA47" s="25"/>
      <c r="AB47" s="20"/>
      <c r="AC47" s="26"/>
      <c r="AD47" s="65"/>
      <c r="AE47" s="26"/>
      <c r="AF47" s="27"/>
      <c r="AG47" s="28" t="str">
        <f t="shared" si="4"/>
        <v>FALSE</v>
      </c>
      <c r="AH47" s="7" t="str">
        <f t="shared" si="6"/>
        <v xml:space="preserve">   -   </v>
      </c>
    </row>
    <row r="48" spans="1:34" ht="28.05" customHeight="1">
      <c r="A48" s="14" t="b">
        <v>0</v>
      </c>
      <c r="B48" s="14"/>
      <c r="C48" s="14"/>
      <c r="D48" s="14"/>
      <c r="E48" s="14"/>
      <c r="F48" s="15"/>
      <c r="G48" s="16"/>
      <c r="H48" s="17"/>
      <c r="I48" s="16"/>
      <c r="J48" s="16"/>
      <c r="K48" s="18" t="str">
        <f t="shared" ca="1" si="5"/>
        <v/>
      </c>
      <c r="L48" s="19"/>
      <c r="M48" s="19"/>
      <c r="N48" s="19"/>
      <c r="O48" s="16"/>
      <c r="P48" s="16"/>
      <c r="Q48" s="20" t="e">
        <f>VLOOKUP(O48, '[1]لیست محصولات شهریور ۱۴۰۳'!B:C,2,0)</f>
        <v>#N/A</v>
      </c>
      <c r="R48" s="16"/>
      <c r="S48" s="19" t="e">
        <f>VLOOKUP(O48, '[1]لیست محصولات شهریور ۱۴۰۳'!B:F,5,0)</f>
        <v>#N/A</v>
      </c>
      <c r="T48" s="21" t="e">
        <f>VLOOKUP(O48, '[1]لیست محصولات شهریور ۱۴۰۳'!B:G,6,0)</f>
        <v>#N/A</v>
      </c>
      <c r="U48" s="22"/>
      <c r="V48" s="23">
        <f t="shared" si="0"/>
        <v>0</v>
      </c>
      <c r="W48" s="19">
        <f t="shared" si="1"/>
        <v>0</v>
      </c>
      <c r="X48" s="21" t="e">
        <f t="shared" si="2"/>
        <v>#N/A</v>
      </c>
      <c r="Y48" s="24"/>
      <c r="Z48" s="21" t="e">
        <f t="shared" si="3"/>
        <v>#N/A</v>
      </c>
      <c r="AA48" s="25"/>
      <c r="AB48" s="20"/>
      <c r="AC48" s="26"/>
      <c r="AD48" s="65"/>
      <c r="AE48" s="26"/>
      <c r="AF48" s="27"/>
      <c r="AG48" s="28" t="str">
        <f t="shared" si="4"/>
        <v>FALSE</v>
      </c>
      <c r="AH48" s="7" t="str">
        <f t="shared" si="6"/>
        <v xml:space="preserve">   -   </v>
      </c>
    </row>
    <row r="49" spans="1:34" ht="28.05" customHeight="1">
      <c r="A49" s="14"/>
      <c r="B49" s="14"/>
      <c r="C49" s="14"/>
      <c r="D49" s="14"/>
      <c r="E49" s="14" t="b">
        <v>0</v>
      </c>
      <c r="F49" s="15"/>
      <c r="G49" s="16"/>
      <c r="H49" s="17"/>
      <c r="I49" s="16"/>
      <c r="J49" s="16"/>
      <c r="K49" s="18" t="str">
        <f t="shared" ca="1" si="5"/>
        <v/>
      </c>
      <c r="L49" s="19"/>
      <c r="M49" s="19"/>
      <c r="N49" s="19"/>
      <c r="O49" s="16"/>
      <c r="P49" s="16"/>
      <c r="Q49" s="20" t="e">
        <f>VLOOKUP(O49, '[1]لیست محصولات شهریور ۱۴۰۳'!B:C,2,0)</f>
        <v>#N/A</v>
      </c>
      <c r="R49" s="16"/>
      <c r="S49" s="19" t="e">
        <f>VLOOKUP(O49, '[1]لیست محصولات شهریور ۱۴۰۳'!B:F,5,0)</f>
        <v>#N/A</v>
      </c>
      <c r="T49" s="21" t="e">
        <f>VLOOKUP(O49, '[1]لیست محصولات شهریور ۱۴۰۳'!B:G,6,0)</f>
        <v>#N/A</v>
      </c>
      <c r="U49" s="22"/>
      <c r="V49" s="23">
        <f t="shared" si="0"/>
        <v>0</v>
      </c>
      <c r="W49" s="19">
        <f t="shared" si="1"/>
        <v>0</v>
      </c>
      <c r="X49" s="21" t="e">
        <f t="shared" si="2"/>
        <v>#N/A</v>
      </c>
      <c r="Y49" s="24"/>
      <c r="Z49" s="21" t="e">
        <f t="shared" si="3"/>
        <v>#N/A</v>
      </c>
      <c r="AA49" s="25"/>
      <c r="AB49" s="20"/>
      <c r="AC49" s="26"/>
      <c r="AD49" s="65"/>
      <c r="AE49" s="26"/>
      <c r="AF49" s="27"/>
      <c r="AG49" s="28" t="str">
        <f t="shared" si="4"/>
        <v>FALSE</v>
      </c>
      <c r="AH49" s="7" t="str">
        <f t="shared" si="6"/>
        <v xml:space="preserve">   -   </v>
      </c>
    </row>
    <row r="50" spans="1:34" ht="28.05" customHeight="1">
      <c r="A50" s="14"/>
      <c r="B50" s="14"/>
      <c r="C50" s="14" t="b">
        <v>0</v>
      </c>
      <c r="D50" s="14"/>
      <c r="E50" s="14"/>
      <c r="F50" s="15"/>
      <c r="G50" s="16"/>
      <c r="H50" s="17"/>
      <c r="I50" s="16"/>
      <c r="J50" s="16"/>
      <c r="K50" s="18" t="str">
        <f t="shared" ca="1" si="5"/>
        <v/>
      </c>
      <c r="L50" s="19"/>
      <c r="M50" s="19"/>
      <c r="N50" s="19"/>
      <c r="O50" s="16"/>
      <c r="P50" s="16"/>
      <c r="Q50" s="20" t="e">
        <f>VLOOKUP(O50, '[1]لیست محصولات شهریور ۱۴۰۳'!B:C,2,0)</f>
        <v>#N/A</v>
      </c>
      <c r="R50" s="16"/>
      <c r="S50" s="19" t="e">
        <f>VLOOKUP(O50, '[1]لیست محصولات شهریور ۱۴۰۳'!B:F,5,0)</f>
        <v>#N/A</v>
      </c>
      <c r="T50" s="21" t="e">
        <f>VLOOKUP(O50, '[1]لیست محصولات شهریور ۱۴۰۳'!B:G,6,0)</f>
        <v>#N/A</v>
      </c>
      <c r="U50" s="31"/>
      <c r="V50" s="23">
        <f t="shared" si="0"/>
        <v>0</v>
      </c>
      <c r="W50" s="19">
        <f t="shared" si="1"/>
        <v>0</v>
      </c>
      <c r="X50" s="21" t="e">
        <f t="shared" si="2"/>
        <v>#N/A</v>
      </c>
      <c r="Y50" s="24"/>
      <c r="Z50" s="21" t="e">
        <f t="shared" si="3"/>
        <v>#N/A</v>
      </c>
      <c r="AA50" s="25"/>
      <c r="AB50" s="20"/>
      <c r="AC50" s="26"/>
      <c r="AD50" s="65"/>
      <c r="AE50" s="26"/>
      <c r="AF50" s="27"/>
      <c r="AG50" s="28" t="str">
        <f t="shared" si="4"/>
        <v>FALSE</v>
      </c>
      <c r="AH50" s="7" t="str">
        <f t="shared" si="6"/>
        <v xml:space="preserve">   -   </v>
      </c>
    </row>
    <row r="51" spans="1:34" ht="28.05" customHeight="1">
      <c r="A51" s="14" t="b">
        <v>0</v>
      </c>
      <c r="B51" s="14"/>
      <c r="C51" s="14" t="b">
        <v>0</v>
      </c>
      <c r="D51" s="14"/>
      <c r="E51" s="14" t="b">
        <v>0</v>
      </c>
      <c r="F51" s="15"/>
      <c r="G51" s="16"/>
      <c r="H51" s="17"/>
      <c r="I51" s="16"/>
      <c r="J51" s="16"/>
      <c r="K51" s="18" t="str">
        <f t="shared" ca="1" si="5"/>
        <v/>
      </c>
      <c r="L51" s="19"/>
      <c r="M51" s="19"/>
      <c r="N51" s="19"/>
      <c r="O51" s="16"/>
      <c r="P51" s="16"/>
      <c r="Q51" s="20" t="e">
        <f>VLOOKUP(O51, '[1]لیست محصولات شهریور ۱۴۰۳'!B:C,2,0)</f>
        <v>#N/A</v>
      </c>
      <c r="R51" s="16"/>
      <c r="S51" s="19" t="e">
        <f>VLOOKUP(O51, '[1]لیست محصولات شهریور ۱۴۰۳'!B:F,5,0)</f>
        <v>#N/A</v>
      </c>
      <c r="T51" s="21" t="e">
        <f>VLOOKUP(O51, '[1]لیست محصولات شهریور ۱۴۰۳'!B:G,6,0)</f>
        <v>#N/A</v>
      </c>
      <c r="U51" s="22"/>
      <c r="V51" s="23">
        <f t="shared" si="0"/>
        <v>0</v>
      </c>
      <c r="W51" s="19">
        <f t="shared" si="1"/>
        <v>0</v>
      </c>
      <c r="X51" s="21" t="e">
        <f t="shared" si="2"/>
        <v>#N/A</v>
      </c>
      <c r="Y51" s="24"/>
      <c r="Z51" s="21" t="e">
        <f t="shared" si="3"/>
        <v>#N/A</v>
      </c>
      <c r="AA51" s="25"/>
      <c r="AB51" s="20"/>
      <c r="AC51" s="26"/>
      <c r="AD51" s="65"/>
      <c r="AE51" s="26"/>
      <c r="AF51" s="27"/>
      <c r="AG51" s="28" t="str">
        <f t="shared" si="4"/>
        <v>FALSE</v>
      </c>
      <c r="AH51" s="7" t="str">
        <f t="shared" si="6"/>
        <v xml:space="preserve">   -   </v>
      </c>
    </row>
    <row r="52" spans="1:34" ht="28.05" customHeight="1">
      <c r="A52" s="14"/>
      <c r="B52" s="14"/>
      <c r="C52" s="14"/>
      <c r="D52" s="14"/>
      <c r="E52" s="14"/>
      <c r="F52" s="15"/>
      <c r="G52" s="16"/>
      <c r="H52" s="17"/>
      <c r="I52" s="16"/>
      <c r="J52" s="16"/>
      <c r="K52" s="18" t="str">
        <f t="shared" ca="1" si="5"/>
        <v/>
      </c>
      <c r="L52" s="19"/>
      <c r="M52" s="19"/>
      <c r="N52" s="19"/>
      <c r="O52" s="16"/>
      <c r="P52" s="16"/>
      <c r="Q52" s="20" t="e">
        <f>VLOOKUP(O52, '[1]لیست محصولات شهریور ۱۴۰۳'!B:C,2,0)</f>
        <v>#N/A</v>
      </c>
      <c r="R52" s="16"/>
      <c r="S52" s="19" t="e">
        <f>VLOOKUP(O52, '[1]لیست محصولات شهریور ۱۴۰۳'!B:F,5,0)</f>
        <v>#N/A</v>
      </c>
      <c r="T52" s="21" t="e">
        <f>VLOOKUP(O52, '[1]لیست محصولات شهریور ۱۴۰۳'!B:G,6,0)</f>
        <v>#N/A</v>
      </c>
      <c r="U52" s="22"/>
      <c r="V52" s="23">
        <f t="shared" si="0"/>
        <v>0</v>
      </c>
      <c r="W52" s="19">
        <f t="shared" si="1"/>
        <v>0</v>
      </c>
      <c r="X52" s="21" t="e">
        <f t="shared" si="2"/>
        <v>#N/A</v>
      </c>
      <c r="Y52" s="24"/>
      <c r="Z52" s="21" t="e">
        <f t="shared" si="3"/>
        <v>#N/A</v>
      </c>
      <c r="AA52" s="25"/>
      <c r="AB52" s="20"/>
      <c r="AC52" s="26"/>
      <c r="AD52" s="65"/>
      <c r="AE52" s="26"/>
      <c r="AF52" s="27"/>
      <c r="AG52" s="28" t="str">
        <f t="shared" si="4"/>
        <v>FALSE</v>
      </c>
      <c r="AH52" s="7" t="str">
        <f t="shared" si="6"/>
        <v xml:space="preserve">   -   </v>
      </c>
    </row>
    <row r="53" spans="1:34" ht="28.05" customHeight="1">
      <c r="A53" s="14"/>
      <c r="B53" s="14"/>
      <c r="C53" s="14"/>
      <c r="D53" s="14"/>
      <c r="E53" s="14"/>
      <c r="F53" s="15"/>
      <c r="G53" s="16"/>
      <c r="H53" s="17"/>
      <c r="I53" s="16"/>
      <c r="J53" s="16"/>
      <c r="K53" s="18" t="str">
        <f t="shared" ca="1" si="5"/>
        <v/>
      </c>
      <c r="L53" s="19"/>
      <c r="M53" s="19"/>
      <c r="N53" s="19"/>
      <c r="O53" s="16"/>
      <c r="P53" s="16"/>
      <c r="Q53" s="20" t="e">
        <f>VLOOKUP(O53, '[1]لیست محصولات شهریور ۱۴۰۳'!B:C,2,0)</f>
        <v>#N/A</v>
      </c>
      <c r="R53" s="16"/>
      <c r="S53" s="19" t="e">
        <f>VLOOKUP(O53, '[1]لیست محصولات شهریور ۱۴۰۳'!B:F,5,0)</f>
        <v>#N/A</v>
      </c>
      <c r="T53" s="21" t="e">
        <f>VLOOKUP(O53, '[1]لیست محصولات شهریور ۱۴۰۳'!B:G,6,0)</f>
        <v>#N/A</v>
      </c>
      <c r="U53" s="22"/>
      <c r="V53" s="23">
        <f t="shared" si="0"/>
        <v>0</v>
      </c>
      <c r="W53" s="19">
        <f t="shared" si="1"/>
        <v>0</v>
      </c>
      <c r="X53" s="21" t="e">
        <f t="shared" si="2"/>
        <v>#N/A</v>
      </c>
      <c r="Y53" s="24"/>
      <c r="Z53" s="21" t="e">
        <f t="shared" si="3"/>
        <v>#N/A</v>
      </c>
      <c r="AA53" s="25"/>
      <c r="AB53" s="20"/>
      <c r="AC53" s="26"/>
      <c r="AD53" s="65"/>
      <c r="AE53" s="26"/>
      <c r="AF53" s="27"/>
      <c r="AG53" s="28" t="str">
        <f t="shared" si="4"/>
        <v>FALSE</v>
      </c>
      <c r="AH53" s="7" t="str">
        <f t="shared" si="6"/>
        <v xml:space="preserve">   -   </v>
      </c>
    </row>
    <row r="54" spans="1:34" ht="28.05" customHeight="1">
      <c r="A54" s="14"/>
      <c r="B54" s="14"/>
      <c r="C54" s="14"/>
      <c r="D54" s="14"/>
      <c r="E54" s="14"/>
      <c r="F54" s="15"/>
      <c r="G54" s="16"/>
      <c r="H54" s="17"/>
      <c r="I54" s="16"/>
      <c r="J54" s="16"/>
      <c r="K54" s="18" t="str">
        <f t="shared" ca="1" si="5"/>
        <v/>
      </c>
      <c r="L54" s="19"/>
      <c r="M54" s="19"/>
      <c r="N54" s="19"/>
      <c r="O54" s="16"/>
      <c r="P54" s="16"/>
      <c r="Q54" s="20" t="e">
        <f>VLOOKUP(O54, '[1]لیست محصولات شهریور ۱۴۰۳'!B:C,2,0)</f>
        <v>#N/A</v>
      </c>
      <c r="R54" s="16"/>
      <c r="S54" s="19" t="e">
        <f>VLOOKUP(O54, '[1]لیست محصولات شهریور ۱۴۰۳'!B:F,5,0)</f>
        <v>#N/A</v>
      </c>
      <c r="T54" s="21" t="e">
        <f>VLOOKUP(O54, '[1]لیست محصولات شهریور ۱۴۰۳'!B:G,6,0)</f>
        <v>#N/A</v>
      </c>
      <c r="U54" s="22"/>
      <c r="V54" s="23">
        <f t="shared" si="0"/>
        <v>0</v>
      </c>
      <c r="W54" s="19">
        <f t="shared" si="1"/>
        <v>0</v>
      </c>
      <c r="X54" s="21" t="e">
        <f t="shared" si="2"/>
        <v>#N/A</v>
      </c>
      <c r="Y54" s="24"/>
      <c r="Z54" s="21" t="e">
        <f t="shared" si="3"/>
        <v>#N/A</v>
      </c>
      <c r="AA54" s="25"/>
      <c r="AB54" s="20"/>
      <c r="AC54" s="26"/>
      <c r="AD54" s="65"/>
      <c r="AE54" s="26"/>
      <c r="AF54" s="27"/>
      <c r="AG54" s="28" t="str">
        <f t="shared" si="4"/>
        <v>FALSE</v>
      </c>
      <c r="AH54" s="7" t="str">
        <f t="shared" si="6"/>
        <v xml:space="preserve">   -   </v>
      </c>
    </row>
    <row r="55" spans="1:34" ht="28.05" customHeight="1">
      <c r="A55" s="14"/>
      <c r="B55" s="14"/>
      <c r="C55" s="14"/>
      <c r="D55" s="14"/>
      <c r="E55" s="14"/>
      <c r="F55" s="15"/>
      <c r="G55" s="16"/>
      <c r="H55" s="17"/>
      <c r="I55" s="16"/>
      <c r="J55" s="16"/>
      <c r="K55" s="18" t="str">
        <f t="shared" ca="1" si="5"/>
        <v/>
      </c>
      <c r="L55" s="19"/>
      <c r="M55" s="19"/>
      <c r="N55" s="19"/>
      <c r="O55" s="16"/>
      <c r="P55" s="16"/>
      <c r="Q55" s="20" t="e">
        <f>VLOOKUP(O55, '[1]لیست محصولات شهریور ۱۴۰۳'!B:C,2,0)</f>
        <v>#N/A</v>
      </c>
      <c r="R55" s="16"/>
      <c r="S55" s="19" t="e">
        <f>VLOOKUP(O55, '[1]لیست محصولات شهریور ۱۴۰۳'!B:F,5,0)</f>
        <v>#N/A</v>
      </c>
      <c r="T55" s="21" t="e">
        <f>VLOOKUP(O55, '[1]لیست محصولات شهریور ۱۴۰۳'!B:G,6,0)</f>
        <v>#N/A</v>
      </c>
      <c r="U55" s="31"/>
      <c r="V55" s="23">
        <f t="shared" si="0"/>
        <v>0</v>
      </c>
      <c r="W55" s="19">
        <f t="shared" si="1"/>
        <v>0</v>
      </c>
      <c r="X55" s="21" t="e">
        <f t="shared" si="2"/>
        <v>#N/A</v>
      </c>
      <c r="Y55" s="24"/>
      <c r="Z55" s="21" t="e">
        <f t="shared" si="3"/>
        <v>#N/A</v>
      </c>
      <c r="AA55" s="25"/>
      <c r="AB55" s="20"/>
      <c r="AC55" s="26"/>
      <c r="AD55" s="65"/>
      <c r="AE55" s="26"/>
      <c r="AF55" s="27"/>
      <c r="AG55" s="28" t="str">
        <f t="shared" si="4"/>
        <v>FALSE</v>
      </c>
      <c r="AH55" s="7" t="str">
        <f t="shared" si="6"/>
        <v xml:space="preserve">   -   </v>
      </c>
    </row>
    <row r="56" spans="1:34" ht="28.05" customHeight="1">
      <c r="A56" s="14"/>
      <c r="B56" s="14"/>
      <c r="C56" s="14"/>
      <c r="D56" s="14"/>
      <c r="E56" s="14"/>
      <c r="F56" s="15"/>
      <c r="G56" s="16"/>
      <c r="H56" s="17"/>
      <c r="I56" s="16"/>
      <c r="J56" s="16"/>
      <c r="K56" s="18" t="str">
        <f t="shared" ca="1" si="5"/>
        <v/>
      </c>
      <c r="L56" s="19"/>
      <c r="M56" s="19"/>
      <c r="N56" s="19"/>
      <c r="O56" s="16"/>
      <c r="P56" s="16"/>
      <c r="Q56" s="20" t="e">
        <f>VLOOKUP(O56, '[1]لیست محصولات شهریور ۱۴۰۳'!B:C,2,0)</f>
        <v>#N/A</v>
      </c>
      <c r="R56" s="16"/>
      <c r="S56" s="19" t="e">
        <f>VLOOKUP(O56, '[1]لیست محصولات شهریور ۱۴۰۳'!B:F,5,0)</f>
        <v>#N/A</v>
      </c>
      <c r="T56" s="21" t="e">
        <f>VLOOKUP(O56, '[1]لیست محصولات شهریور ۱۴۰۳'!B:G,6,0)</f>
        <v>#N/A</v>
      </c>
      <c r="U56" s="22"/>
      <c r="V56" s="23">
        <f t="shared" si="0"/>
        <v>0</v>
      </c>
      <c r="W56" s="19">
        <f t="shared" si="1"/>
        <v>0</v>
      </c>
      <c r="X56" s="21" t="e">
        <f t="shared" si="2"/>
        <v>#N/A</v>
      </c>
      <c r="Y56" s="24"/>
      <c r="Z56" s="21" t="e">
        <f t="shared" si="3"/>
        <v>#N/A</v>
      </c>
      <c r="AA56" s="25"/>
      <c r="AB56" s="20"/>
      <c r="AC56" s="26"/>
      <c r="AD56" s="65"/>
      <c r="AE56" s="26"/>
      <c r="AF56" s="27"/>
      <c r="AG56" s="28" t="str">
        <f t="shared" si="4"/>
        <v>FALSE</v>
      </c>
      <c r="AH56" s="7" t="str">
        <f t="shared" si="6"/>
        <v xml:space="preserve">   -   </v>
      </c>
    </row>
    <row r="57" spans="1:34" ht="28.05" customHeight="1">
      <c r="A57" s="14"/>
      <c r="B57" s="14"/>
      <c r="C57" s="14"/>
      <c r="D57" s="14"/>
      <c r="E57" s="14"/>
      <c r="F57" s="15"/>
      <c r="G57" s="16"/>
      <c r="H57" s="17"/>
      <c r="I57" s="16"/>
      <c r="J57" s="16"/>
      <c r="K57" s="18" t="str">
        <f t="shared" ca="1" si="5"/>
        <v/>
      </c>
      <c r="L57" s="19"/>
      <c r="M57" s="19"/>
      <c r="N57" s="19"/>
      <c r="O57" s="16"/>
      <c r="P57" s="16"/>
      <c r="Q57" s="20" t="e">
        <f>VLOOKUP(O57, '[1]لیست محصولات شهریور ۱۴۰۳'!B:C,2,0)</f>
        <v>#N/A</v>
      </c>
      <c r="R57" s="16"/>
      <c r="S57" s="19" t="e">
        <f>VLOOKUP(O57, '[1]لیست محصولات شهریور ۱۴۰۳'!B:F,5,0)</f>
        <v>#N/A</v>
      </c>
      <c r="T57" s="21" t="e">
        <f>VLOOKUP(O57, '[1]لیست محصولات شهریور ۱۴۰۳'!B:G,6,0)</f>
        <v>#N/A</v>
      </c>
      <c r="U57" s="22"/>
      <c r="V57" s="23">
        <f t="shared" si="0"/>
        <v>0</v>
      </c>
      <c r="W57" s="19">
        <f t="shared" si="1"/>
        <v>0</v>
      </c>
      <c r="X57" s="21" t="e">
        <f t="shared" si="2"/>
        <v>#N/A</v>
      </c>
      <c r="Y57" s="24"/>
      <c r="Z57" s="21" t="e">
        <f t="shared" si="3"/>
        <v>#N/A</v>
      </c>
      <c r="AA57" s="25"/>
      <c r="AB57" s="20"/>
      <c r="AC57" s="26"/>
      <c r="AD57" s="65"/>
      <c r="AE57" s="26"/>
      <c r="AF57" s="27"/>
      <c r="AG57" s="28" t="str">
        <f t="shared" si="4"/>
        <v>FALSE</v>
      </c>
      <c r="AH57" s="7" t="str">
        <f t="shared" si="6"/>
        <v xml:space="preserve">   -   </v>
      </c>
    </row>
    <row r="58" spans="1:34" ht="28.05" customHeight="1">
      <c r="A58" s="14"/>
      <c r="B58" s="14"/>
      <c r="C58" s="14"/>
      <c r="D58" s="14"/>
      <c r="E58" s="14"/>
      <c r="F58" s="15"/>
      <c r="G58" s="16"/>
      <c r="H58" s="17"/>
      <c r="I58" s="16"/>
      <c r="J58" s="16"/>
      <c r="K58" s="18" t="str">
        <f t="shared" ca="1" si="5"/>
        <v/>
      </c>
      <c r="L58" s="19"/>
      <c r="M58" s="19"/>
      <c r="N58" s="19"/>
      <c r="O58" s="16"/>
      <c r="P58" s="16"/>
      <c r="Q58" s="20" t="e">
        <f>VLOOKUP(O58, '[1]لیست محصولات شهریور ۱۴۰۳'!B:C,2,0)</f>
        <v>#N/A</v>
      </c>
      <c r="R58" s="16"/>
      <c r="S58" s="19" t="e">
        <f>VLOOKUP(O58, '[1]لیست محصولات شهریور ۱۴۰۳'!B:F,5,0)</f>
        <v>#N/A</v>
      </c>
      <c r="T58" s="21" t="e">
        <f>VLOOKUP(O58, '[1]لیست محصولات شهریور ۱۴۰۳'!B:G,6,0)</f>
        <v>#N/A</v>
      </c>
      <c r="U58" s="22"/>
      <c r="V58" s="23">
        <f t="shared" si="0"/>
        <v>0</v>
      </c>
      <c r="W58" s="19">
        <f t="shared" si="1"/>
        <v>0</v>
      </c>
      <c r="X58" s="21" t="e">
        <f t="shared" si="2"/>
        <v>#N/A</v>
      </c>
      <c r="Y58" s="24"/>
      <c r="Z58" s="21" t="e">
        <f t="shared" si="3"/>
        <v>#N/A</v>
      </c>
      <c r="AA58" s="25"/>
      <c r="AB58" s="20"/>
      <c r="AC58" s="26"/>
      <c r="AD58" s="65"/>
      <c r="AE58" s="26"/>
      <c r="AF58" s="27"/>
      <c r="AG58" s="28" t="str">
        <f t="shared" si="4"/>
        <v>FALSE</v>
      </c>
      <c r="AH58" s="7" t="str">
        <f t="shared" si="6"/>
        <v xml:space="preserve">   -   </v>
      </c>
    </row>
    <row r="59" spans="1:34" ht="28.05" customHeight="1">
      <c r="A59" s="14"/>
      <c r="B59" s="14"/>
      <c r="C59" s="14"/>
      <c r="D59" s="14"/>
      <c r="E59" s="14"/>
      <c r="F59" s="15"/>
      <c r="G59" s="16"/>
      <c r="H59" s="17"/>
      <c r="I59" s="16"/>
      <c r="J59" s="16"/>
      <c r="K59" s="18" t="str">
        <f t="shared" ca="1" si="5"/>
        <v/>
      </c>
      <c r="L59" s="19"/>
      <c r="M59" s="19"/>
      <c r="N59" s="19"/>
      <c r="O59" s="16"/>
      <c r="P59" s="16"/>
      <c r="Q59" s="20" t="e">
        <f>VLOOKUP(O59, '[1]لیست محصولات شهریور ۱۴۰۳'!B:C,2,0)</f>
        <v>#N/A</v>
      </c>
      <c r="R59" s="16"/>
      <c r="S59" s="19" t="e">
        <f>VLOOKUP(O59, '[1]لیست محصولات شهریور ۱۴۰۳'!B:F,5,0)</f>
        <v>#N/A</v>
      </c>
      <c r="T59" s="21" t="e">
        <f>VLOOKUP(O59, '[1]لیست محصولات شهریور ۱۴۰۳'!B:G,6,0)</f>
        <v>#N/A</v>
      </c>
      <c r="U59" s="22"/>
      <c r="V59" s="23">
        <f t="shared" si="0"/>
        <v>0</v>
      </c>
      <c r="W59" s="19">
        <f t="shared" si="1"/>
        <v>0</v>
      </c>
      <c r="X59" s="21" t="e">
        <f t="shared" si="2"/>
        <v>#N/A</v>
      </c>
      <c r="Y59" s="24"/>
      <c r="Z59" s="21" t="e">
        <f t="shared" si="3"/>
        <v>#N/A</v>
      </c>
      <c r="AA59" s="25"/>
      <c r="AB59" s="20"/>
      <c r="AC59" s="26"/>
      <c r="AD59" s="65"/>
      <c r="AE59" s="26"/>
      <c r="AF59" s="27"/>
      <c r="AG59" s="28" t="str">
        <f t="shared" si="4"/>
        <v>FALSE</v>
      </c>
      <c r="AH59" s="7" t="str">
        <f t="shared" si="6"/>
        <v xml:space="preserve">   -   </v>
      </c>
    </row>
    <row r="60" spans="1:34" ht="28.05" customHeight="1">
      <c r="A60" s="14"/>
      <c r="B60" s="14"/>
      <c r="C60" s="14" t="b">
        <v>0</v>
      </c>
      <c r="D60" s="14"/>
      <c r="E60" s="14"/>
      <c r="F60" s="15"/>
      <c r="G60" s="16"/>
      <c r="H60" s="17"/>
      <c r="I60" s="16"/>
      <c r="J60" s="16"/>
      <c r="K60" s="18" t="str">
        <f t="shared" ca="1" si="5"/>
        <v/>
      </c>
      <c r="L60" s="19"/>
      <c r="M60" s="19"/>
      <c r="N60" s="19"/>
      <c r="O60" s="16"/>
      <c r="P60" s="16"/>
      <c r="Q60" s="20" t="e">
        <f>VLOOKUP(O60, '[1]لیست محصولات شهریور ۱۴۰۳'!B:C,2,0)</f>
        <v>#N/A</v>
      </c>
      <c r="R60" s="16"/>
      <c r="S60" s="19" t="e">
        <f>VLOOKUP(O60, '[1]لیست محصولات شهریور ۱۴۰۳'!B:F,5,0)</f>
        <v>#N/A</v>
      </c>
      <c r="T60" s="21" t="e">
        <f>VLOOKUP(O60, '[1]لیست محصولات شهریور ۱۴۰۳'!B:G,6,0)</f>
        <v>#N/A</v>
      </c>
      <c r="U60" s="22"/>
      <c r="V60" s="23">
        <f t="shared" si="0"/>
        <v>0</v>
      </c>
      <c r="W60" s="19">
        <f t="shared" si="1"/>
        <v>0</v>
      </c>
      <c r="X60" s="21" t="e">
        <f t="shared" si="2"/>
        <v>#N/A</v>
      </c>
      <c r="Y60" s="24"/>
      <c r="Z60" s="21" t="e">
        <f t="shared" si="3"/>
        <v>#N/A</v>
      </c>
      <c r="AA60" s="25"/>
      <c r="AB60" s="20"/>
      <c r="AC60" s="26"/>
      <c r="AD60" s="65"/>
      <c r="AE60" s="26"/>
      <c r="AF60" s="27"/>
      <c r="AG60" s="28" t="str">
        <f t="shared" si="4"/>
        <v>FALSE</v>
      </c>
      <c r="AH60" s="7" t="str">
        <f t="shared" si="6"/>
        <v xml:space="preserve">   -   </v>
      </c>
    </row>
    <row r="61" spans="1:34" ht="28.05" customHeight="1">
      <c r="A61" s="14"/>
      <c r="B61" s="14"/>
      <c r="C61" s="14"/>
      <c r="D61" s="14"/>
      <c r="E61" s="14"/>
      <c r="F61" s="15"/>
      <c r="G61" s="16"/>
      <c r="H61" s="17"/>
      <c r="I61" s="16"/>
      <c r="J61" s="16"/>
      <c r="K61" s="18" t="str">
        <f t="shared" ca="1" si="5"/>
        <v/>
      </c>
      <c r="L61" s="19"/>
      <c r="M61" s="19"/>
      <c r="N61" s="19"/>
      <c r="O61" s="16"/>
      <c r="P61" s="16"/>
      <c r="Q61" s="20" t="e">
        <f>VLOOKUP(O61, '[1]لیست محصولات شهریور ۱۴۰۳'!B:C,2,0)</f>
        <v>#N/A</v>
      </c>
      <c r="R61" s="16"/>
      <c r="S61" s="19" t="e">
        <f>VLOOKUP(O61, '[1]لیست محصولات شهریور ۱۴۰۳'!B:F,5,0)</f>
        <v>#N/A</v>
      </c>
      <c r="T61" s="21" t="e">
        <f>VLOOKUP(O61, '[1]لیست محصولات شهریور ۱۴۰۳'!B:G,6,0)</f>
        <v>#N/A</v>
      </c>
      <c r="U61" s="22"/>
      <c r="V61" s="23">
        <f t="shared" si="0"/>
        <v>0</v>
      </c>
      <c r="W61" s="19">
        <f t="shared" si="1"/>
        <v>0</v>
      </c>
      <c r="X61" s="21" t="e">
        <f t="shared" si="2"/>
        <v>#N/A</v>
      </c>
      <c r="Y61" s="24"/>
      <c r="Z61" s="21" t="e">
        <f t="shared" si="3"/>
        <v>#N/A</v>
      </c>
      <c r="AA61" s="25"/>
      <c r="AB61" s="20"/>
      <c r="AC61" s="26"/>
      <c r="AD61" s="65"/>
      <c r="AE61" s="26"/>
      <c r="AF61" s="27"/>
      <c r="AG61" s="28" t="str">
        <f t="shared" si="4"/>
        <v>FALSE</v>
      </c>
      <c r="AH61" s="7" t="str">
        <f t="shared" si="6"/>
        <v xml:space="preserve">   -   </v>
      </c>
    </row>
    <row r="62" spans="1:34" ht="28.05" customHeight="1">
      <c r="A62" s="14"/>
      <c r="B62" s="14"/>
      <c r="C62" s="14"/>
      <c r="D62" s="14"/>
      <c r="E62" s="14"/>
      <c r="F62" s="15"/>
      <c r="G62" s="16"/>
      <c r="H62" s="17"/>
      <c r="I62" s="16"/>
      <c r="J62" s="16"/>
      <c r="K62" s="18" t="str">
        <f t="shared" ca="1" si="5"/>
        <v/>
      </c>
      <c r="L62" s="19"/>
      <c r="M62" s="19"/>
      <c r="N62" s="19"/>
      <c r="O62" s="16"/>
      <c r="P62" s="16"/>
      <c r="Q62" s="20" t="e">
        <f>VLOOKUP(O62, '[1]لیست محصولات شهریور ۱۴۰۳'!B:C,2,0)</f>
        <v>#N/A</v>
      </c>
      <c r="R62" s="16"/>
      <c r="S62" s="19" t="e">
        <f>VLOOKUP(O62, '[1]لیست محصولات شهریور ۱۴۰۳'!B:F,5,0)</f>
        <v>#N/A</v>
      </c>
      <c r="T62" s="21" t="e">
        <f>VLOOKUP(O62, '[1]لیست محصولات شهریور ۱۴۰۳'!B:G,6,0)</f>
        <v>#N/A</v>
      </c>
      <c r="U62" s="22"/>
      <c r="V62" s="23">
        <f t="shared" si="0"/>
        <v>0</v>
      </c>
      <c r="W62" s="19">
        <f t="shared" si="1"/>
        <v>0</v>
      </c>
      <c r="X62" s="21" t="e">
        <f t="shared" si="2"/>
        <v>#N/A</v>
      </c>
      <c r="Y62" s="24"/>
      <c r="Z62" s="21" t="e">
        <f t="shared" si="3"/>
        <v>#N/A</v>
      </c>
      <c r="AA62" s="25"/>
      <c r="AB62" s="20"/>
      <c r="AC62" s="26"/>
      <c r="AD62" s="65"/>
      <c r="AE62" s="26"/>
      <c r="AF62" s="27"/>
      <c r="AG62" s="28" t="str">
        <f t="shared" si="4"/>
        <v>FALSE</v>
      </c>
      <c r="AH62" s="7" t="str">
        <f t="shared" si="6"/>
        <v xml:space="preserve">   -   </v>
      </c>
    </row>
    <row r="63" spans="1:34" ht="28.05" customHeight="1">
      <c r="A63" s="14"/>
      <c r="B63" s="14"/>
      <c r="C63" s="14"/>
      <c r="D63" s="14"/>
      <c r="E63" s="14"/>
      <c r="F63" s="15"/>
      <c r="G63" s="16"/>
      <c r="H63" s="17"/>
      <c r="I63" s="16"/>
      <c r="J63" s="16"/>
      <c r="K63" s="18" t="str">
        <f t="shared" ca="1" si="5"/>
        <v/>
      </c>
      <c r="L63" s="19"/>
      <c r="M63" s="19"/>
      <c r="N63" s="19"/>
      <c r="O63" s="16"/>
      <c r="P63" s="16"/>
      <c r="Q63" s="20" t="e">
        <f>VLOOKUP(O63, '[1]لیست محصولات شهریور ۱۴۰۳'!B:C,2,0)</f>
        <v>#N/A</v>
      </c>
      <c r="R63" s="16"/>
      <c r="S63" s="19" t="e">
        <f>VLOOKUP(O63, '[1]لیست محصولات شهریور ۱۴۰۳'!B:F,5,0)</f>
        <v>#N/A</v>
      </c>
      <c r="T63" s="21" t="e">
        <f>VLOOKUP(O63, '[1]لیست محصولات شهریور ۱۴۰۳'!B:G,6,0)</f>
        <v>#N/A</v>
      </c>
      <c r="U63" s="22"/>
      <c r="V63" s="23">
        <f t="shared" si="0"/>
        <v>0</v>
      </c>
      <c r="W63" s="19">
        <f t="shared" si="1"/>
        <v>0</v>
      </c>
      <c r="X63" s="21" t="e">
        <f t="shared" si="2"/>
        <v>#N/A</v>
      </c>
      <c r="Y63" s="24"/>
      <c r="Z63" s="21" t="e">
        <f t="shared" si="3"/>
        <v>#N/A</v>
      </c>
      <c r="AA63" s="25"/>
      <c r="AB63" s="20"/>
      <c r="AC63" s="26"/>
      <c r="AD63" s="65"/>
      <c r="AE63" s="26"/>
      <c r="AF63" s="27"/>
      <c r="AG63" s="28" t="str">
        <f t="shared" si="4"/>
        <v>FALSE</v>
      </c>
      <c r="AH63" s="7" t="str">
        <f t="shared" si="6"/>
        <v xml:space="preserve">   -   </v>
      </c>
    </row>
    <row r="64" spans="1:34" ht="28.05" customHeight="1">
      <c r="A64" s="14"/>
      <c r="B64" s="14"/>
      <c r="C64" s="14"/>
      <c r="D64" s="14"/>
      <c r="E64" s="14"/>
      <c r="F64" s="15"/>
      <c r="G64" s="16"/>
      <c r="H64" s="17"/>
      <c r="I64" s="16"/>
      <c r="J64" s="16"/>
      <c r="K64" s="18" t="str">
        <f t="shared" ca="1" si="5"/>
        <v/>
      </c>
      <c r="L64" s="19"/>
      <c r="M64" s="19"/>
      <c r="N64" s="19"/>
      <c r="O64" s="16"/>
      <c r="P64" s="16"/>
      <c r="Q64" s="20" t="e">
        <f>VLOOKUP(O64, '[1]لیست محصولات شهریور ۱۴۰۳'!B:C,2,0)</f>
        <v>#N/A</v>
      </c>
      <c r="R64" s="16"/>
      <c r="S64" s="19" t="e">
        <f>VLOOKUP(O64, '[1]لیست محصولات شهریور ۱۴۰۳'!B:F,5,0)</f>
        <v>#N/A</v>
      </c>
      <c r="T64" s="21" t="e">
        <f>VLOOKUP(O64, '[1]لیست محصولات شهریور ۱۴۰۳'!B:G,6,0)</f>
        <v>#N/A</v>
      </c>
      <c r="U64" s="22"/>
      <c r="V64" s="23">
        <f t="shared" si="0"/>
        <v>0</v>
      </c>
      <c r="W64" s="19">
        <f t="shared" si="1"/>
        <v>0</v>
      </c>
      <c r="X64" s="21" t="e">
        <f t="shared" si="2"/>
        <v>#N/A</v>
      </c>
      <c r="Y64" s="24"/>
      <c r="Z64" s="21" t="e">
        <f t="shared" si="3"/>
        <v>#N/A</v>
      </c>
      <c r="AA64" s="25"/>
      <c r="AB64" s="20"/>
      <c r="AC64" s="26"/>
      <c r="AD64" s="65"/>
      <c r="AE64" s="26"/>
      <c r="AF64" s="27"/>
      <c r="AG64" s="28" t="str">
        <f t="shared" si="4"/>
        <v>FALSE</v>
      </c>
      <c r="AH64" s="7" t="str">
        <f t="shared" si="6"/>
        <v xml:space="preserve">   -   </v>
      </c>
    </row>
    <row r="65" spans="1:34" ht="28.05" customHeight="1">
      <c r="A65" s="14"/>
      <c r="B65" s="14"/>
      <c r="C65" s="14"/>
      <c r="D65" s="14"/>
      <c r="E65" s="14"/>
      <c r="F65" s="15"/>
      <c r="G65" s="16"/>
      <c r="H65" s="17"/>
      <c r="I65" s="16"/>
      <c r="J65" s="16"/>
      <c r="K65" s="18" t="str">
        <f t="shared" ca="1" si="5"/>
        <v/>
      </c>
      <c r="L65" s="19"/>
      <c r="M65" s="19"/>
      <c r="N65" s="19"/>
      <c r="O65" s="16"/>
      <c r="P65" s="16"/>
      <c r="Q65" s="20" t="e">
        <f>VLOOKUP(O65, '[1]لیست محصولات شهریور ۱۴۰۳'!B:C,2,0)</f>
        <v>#N/A</v>
      </c>
      <c r="R65" s="16"/>
      <c r="S65" s="19" t="e">
        <f>VLOOKUP(O65, '[1]لیست محصولات شهریور ۱۴۰۳'!B:F,5,0)</f>
        <v>#N/A</v>
      </c>
      <c r="T65" s="21" t="e">
        <f>VLOOKUP(O65, '[1]لیست محصولات شهریور ۱۴۰۳'!B:G,6,0)</f>
        <v>#N/A</v>
      </c>
      <c r="U65" s="31"/>
      <c r="V65" s="23">
        <f t="shared" si="0"/>
        <v>0</v>
      </c>
      <c r="W65" s="19">
        <f t="shared" si="1"/>
        <v>0</v>
      </c>
      <c r="X65" s="21" t="e">
        <f t="shared" si="2"/>
        <v>#N/A</v>
      </c>
      <c r="Y65" s="24"/>
      <c r="Z65" s="21" t="e">
        <f t="shared" si="3"/>
        <v>#N/A</v>
      </c>
      <c r="AA65" s="25"/>
      <c r="AB65" s="20"/>
      <c r="AC65" s="26"/>
      <c r="AD65" s="65"/>
      <c r="AE65" s="26"/>
      <c r="AF65" s="27"/>
      <c r="AG65" s="28" t="str">
        <f t="shared" si="4"/>
        <v>FALSE</v>
      </c>
      <c r="AH65" s="7" t="str">
        <f t="shared" si="6"/>
        <v xml:space="preserve">   -   </v>
      </c>
    </row>
    <row r="66" spans="1:34" ht="28.05" customHeight="1">
      <c r="A66" s="14"/>
      <c r="B66" s="14"/>
      <c r="C66" s="14"/>
      <c r="D66" s="14"/>
      <c r="E66" s="14"/>
      <c r="F66" s="15"/>
      <c r="G66" s="16"/>
      <c r="H66" s="17"/>
      <c r="I66" s="16"/>
      <c r="J66" s="16"/>
      <c r="K66" s="18" t="str">
        <f t="shared" ca="1" si="5"/>
        <v/>
      </c>
      <c r="L66" s="19"/>
      <c r="M66" s="19"/>
      <c r="N66" s="19"/>
      <c r="O66" s="16"/>
      <c r="P66" s="16"/>
      <c r="Q66" s="20" t="e">
        <f>VLOOKUP(O66, '[1]لیست محصولات شهریور ۱۴۰۳'!B:C,2,0)</f>
        <v>#N/A</v>
      </c>
      <c r="R66" s="16"/>
      <c r="S66" s="19" t="e">
        <f>VLOOKUP(O66, '[1]لیست محصولات شهریور ۱۴۰۳'!B:F,5,0)</f>
        <v>#N/A</v>
      </c>
      <c r="T66" s="21" t="e">
        <f>VLOOKUP(O66, '[1]لیست محصولات شهریور ۱۴۰۳'!B:G,6,0)</f>
        <v>#N/A</v>
      </c>
      <c r="U66" s="22"/>
      <c r="V66" s="23">
        <f t="shared" ref="V66:V129" si="7">IF(C66, P66, U66 )</f>
        <v>0</v>
      </c>
      <c r="W66" s="19">
        <f t="shared" ref="W66:W200" si="8">P66-V66</f>
        <v>0</v>
      </c>
      <c r="X66" s="21" t="e">
        <f t="shared" ref="X66:X200" si="9">P66*T66</f>
        <v>#N/A</v>
      </c>
      <c r="Y66" s="24"/>
      <c r="Z66" s="21" t="e">
        <f t="shared" ref="Z66:Z200" si="10">X66-Y66</f>
        <v>#N/A</v>
      </c>
      <c r="AA66" s="25"/>
      <c r="AB66" s="20"/>
      <c r="AC66" s="26"/>
      <c r="AD66" s="65"/>
      <c r="AE66" s="26"/>
      <c r="AF66" s="27"/>
      <c r="AG66" s="28" t="str">
        <f t="shared" ref="AG66:AG87" si="11">IF(V66=P66, "FALSE", "TRUE" )</f>
        <v>FALSE</v>
      </c>
      <c r="AH66" s="7" t="str">
        <f t="shared" si="6"/>
        <v xml:space="preserve">   -   </v>
      </c>
    </row>
    <row r="67" spans="1:34" ht="28.05" customHeight="1">
      <c r="A67" s="14"/>
      <c r="B67" s="14"/>
      <c r="C67" s="14"/>
      <c r="D67" s="14"/>
      <c r="E67" s="14"/>
      <c r="F67" s="15"/>
      <c r="G67" s="16"/>
      <c r="H67" s="17"/>
      <c r="I67" s="16"/>
      <c r="J67" s="16"/>
      <c r="K67" s="18" t="str">
        <f t="shared" ref="K67:K87" ca="1" si="12">IF(C67, TODAY(), "" )</f>
        <v/>
      </c>
      <c r="L67" s="19"/>
      <c r="M67" s="19"/>
      <c r="N67" s="19"/>
      <c r="O67" s="16"/>
      <c r="P67" s="16"/>
      <c r="Q67" s="20" t="e">
        <f>VLOOKUP(O67, '[1]لیست محصولات شهریور ۱۴۰۳'!B:C,2,0)</f>
        <v>#N/A</v>
      </c>
      <c r="R67" s="16"/>
      <c r="S67" s="19" t="e">
        <f>VLOOKUP(O67, '[1]لیست محصولات شهریور ۱۴۰۳'!B:F,5,0)</f>
        <v>#N/A</v>
      </c>
      <c r="T67" s="21" t="e">
        <f>VLOOKUP(O67, '[1]لیست محصولات شهریور ۱۴۰۳'!B:G,6,0)</f>
        <v>#N/A</v>
      </c>
      <c r="U67" s="22"/>
      <c r="V67" s="23">
        <f t="shared" si="7"/>
        <v>0</v>
      </c>
      <c r="W67" s="19">
        <f t="shared" si="8"/>
        <v>0</v>
      </c>
      <c r="X67" s="21" t="e">
        <f t="shared" si="9"/>
        <v>#N/A</v>
      </c>
      <c r="Y67" s="24"/>
      <c r="Z67" s="21" t="e">
        <f t="shared" si="10"/>
        <v>#N/A</v>
      </c>
      <c r="AA67" s="25"/>
      <c r="AB67" s="20"/>
      <c r="AC67" s="26"/>
      <c r="AD67" s="65"/>
      <c r="AE67" s="26"/>
      <c r="AF67" s="27"/>
      <c r="AG67" s="28" t="str">
        <f t="shared" si="11"/>
        <v>FALSE</v>
      </c>
      <c r="AH67" s="7" t="str">
        <f t="shared" ref="AH67:AH130" si="13">AA67&amp;" "&amp;AB67&amp;" "&amp;N67&amp;" - "&amp;L67&amp;" "&amp;M67&amp;" "&amp;AC67</f>
        <v xml:space="preserve">   -   </v>
      </c>
    </row>
    <row r="68" spans="1:34" ht="28.05" customHeight="1">
      <c r="A68" s="14"/>
      <c r="B68" s="14"/>
      <c r="C68" s="14"/>
      <c r="D68" s="14"/>
      <c r="E68" s="14"/>
      <c r="F68" s="15"/>
      <c r="G68" s="16"/>
      <c r="H68" s="17"/>
      <c r="I68" s="16"/>
      <c r="J68" s="16"/>
      <c r="K68" s="18" t="str">
        <f t="shared" ca="1" si="12"/>
        <v/>
      </c>
      <c r="L68" s="19"/>
      <c r="M68" s="19"/>
      <c r="N68" s="19"/>
      <c r="O68" s="16"/>
      <c r="P68" s="16"/>
      <c r="Q68" s="20" t="e">
        <f>VLOOKUP(O68, '[1]لیست محصولات شهریور ۱۴۰۳'!B:C,2,0)</f>
        <v>#N/A</v>
      </c>
      <c r="R68" s="16"/>
      <c r="S68" s="19" t="e">
        <f>VLOOKUP(O68, '[1]لیست محصولات شهریور ۱۴۰۳'!B:F,5,0)</f>
        <v>#N/A</v>
      </c>
      <c r="T68" s="21" t="e">
        <f>VLOOKUP(O68, '[1]لیست محصولات شهریور ۱۴۰۳'!B:G,6,0)</f>
        <v>#N/A</v>
      </c>
      <c r="U68" s="22"/>
      <c r="V68" s="23">
        <f t="shared" si="7"/>
        <v>0</v>
      </c>
      <c r="W68" s="19">
        <f t="shared" si="8"/>
        <v>0</v>
      </c>
      <c r="X68" s="21" t="e">
        <f t="shared" si="9"/>
        <v>#N/A</v>
      </c>
      <c r="Y68" s="24"/>
      <c r="Z68" s="21" t="e">
        <f t="shared" si="10"/>
        <v>#N/A</v>
      </c>
      <c r="AA68" s="25"/>
      <c r="AB68" s="20"/>
      <c r="AC68" s="26"/>
      <c r="AD68" s="65"/>
      <c r="AE68" s="26"/>
      <c r="AF68" s="27"/>
      <c r="AG68" s="28" t="str">
        <f t="shared" si="11"/>
        <v>FALSE</v>
      </c>
      <c r="AH68" s="7" t="str">
        <f t="shared" si="13"/>
        <v xml:space="preserve">   -   </v>
      </c>
    </row>
    <row r="69" spans="1:34" ht="28.05" customHeight="1">
      <c r="A69" s="14"/>
      <c r="B69" s="14"/>
      <c r="C69" s="14"/>
      <c r="D69" s="14"/>
      <c r="E69" s="14"/>
      <c r="F69" s="15"/>
      <c r="G69" s="16"/>
      <c r="H69" s="17"/>
      <c r="I69" s="16"/>
      <c r="J69" s="16"/>
      <c r="K69" s="18" t="str">
        <f t="shared" ca="1" si="12"/>
        <v/>
      </c>
      <c r="L69" s="19"/>
      <c r="M69" s="19"/>
      <c r="N69" s="19"/>
      <c r="O69" s="16"/>
      <c r="P69" s="16"/>
      <c r="Q69" s="20" t="e">
        <f>VLOOKUP(O69, '[1]لیست محصولات شهریور ۱۴۰۳'!B:C,2,0)</f>
        <v>#N/A</v>
      </c>
      <c r="R69" s="16"/>
      <c r="S69" s="19" t="e">
        <f>VLOOKUP(O69, '[1]لیست محصولات شهریور ۱۴۰۳'!B:F,5,0)</f>
        <v>#N/A</v>
      </c>
      <c r="T69" s="21" t="e">
        <f>VLOOKUP(O69, '[1]لیست محصولات شهریور ۱۴۰۳'!B:G,6,0)</f>
        <v>#N/A</v>
      </c>
      <c r="U69" s="22"/>
      <c r="V69" s="23">
        <f t="shared" si="7"/>
        <v>0</v>
      </c>
      <c r="W69" s="19">
        <f t="shared" si="8"/>
        <v>0</v>
      </c>
      <c r="X69" s="21" t="e">
        <f t="shared" si="9"/>
        <v>#N/A</v>
      </c>
      <c r="Y69" s="24"/>
      <c r="Z69" s="21" t="e">
        <f t="shared" si="10"/>
        <v>#N/A</v>
      </c>
      <c r="AA69" s="25"/>
      <c r="AB69" s="20"/>
      <c r="AC69" s="26"/>
      <c r="AD69" s="65"/>
      <c r="AE69" s="26"/>
      <c r="AF69" s="27"/>
      <c r="AG69" s="28" t="str">
        <f t="shared" si="11"/>
        <v>FALSE</v>
      </c>
      <c r="AH69" s="7" t="str">
        <f t="shared" si="13"/>
        <v xml:space="preserve">   -   </v>
      </c>
    </row>
    <row r="70" spans="1:34" ht="28.05" customHeight="1">
      <c r="A70" s="14"/>
      <c r="B70" s="14"/>
      <c r="C70" s="14"/>
      <c r="D70" s="14"/>
      <c r="E70" s="14" t="b">
        <v>0</v>
      </c>
      <c r="F70" s="15"/>
      <c r="G70" s="16"/>
      <c r="H70" s="17"/>
      <c r="I70" s="16"/>
      <c r="J70" s="16"/>
      <c r="K70" s="18" t="str">
        <f t="shared" ca="1" si="12"/>
        <v/>
      </c>
      <c r="L70" s="19"/>
      <c r="M70" s="19"/>
      <c r="N70" s="19"/>
      <c r="O70" s="16"/>
      <c r="P70" s="16"/>
      <c r="Q70" s="20" t="e">
        <f>VLOOKUP(O70, '[1]لیست محصولات شهریور ۱۴۰۳'!B:C,2,0)</f>
        <v>#N/A</v>
      </c>
      <c r="R70" s="16"/>
      <c r="S70" s="19" t="e">
        <f>VLOOKUP(O70, '[1]لیست محصولات شهریور ۱۴۰۳'!B:F,5,0)</f>
        <v>#N/A</v>
      </c>
      <c r="T70" s="21" t="e">
        <f>VLOOKUP(O70, '[1]لیست محصولات شهریور ۱۴۰۳'!B:G,6,0)</f>
        <v>#N/A</v>
      </c>
      <c r="U70" s="22"/>
      <c r="V70" s="23">
        <f t="shared" si="7"/>
        <v>0</v>
      </c>
      <c r="W70" s="19">
        <f t="shared" si="8"/>
        <v>0</v>
      </c>
      <c r="X70" s="21" t="e">
        <f t="shared" si="9"/>
        <v>#N/A</v>
      </c>
      <c r="Y70" s="24"/>
      <c r="Z70" s="21" t="e">
        <f t="shared" si="10"/>
        <v>#N/A</v>
      </c>
      <c r="AA70" s="25"/>
      <c r="AB70" s="20"/>
      <c r="AC70" s="26"/>
      <c r="AD70" s="65"/>
      <c r="AE70" s="26"/>
      <c r="AF70" s="27"/>
      <c r="AG70" s="28" t="str">
        <f t="shared" si="11"/>
        <v>FALSE</v>
      </c>
      <c r="AH70" s="7" t="str">
        <f t="shared" si="13"/>
        <v xml:space="preserve">   -   </v>
      </c>
    </row>
    <row r="71" spans="1:34" ht="28.05" customHeight="1">
      <c r="A71" s="14"/>
      <c r="B71" s="14"/>
      <c r="C71" s="14"/>
      <c r="D71" s="14"/>
      <c r="E71" s="14"/>
      <c r="F71" s="15"/>
      <c r="G71" s="16"/>
      <c r="H71" s="17"/>
      <c r="I71" s="16"/>
      <c r="J71" s="16"/>
      <c r="K71" s="18" t="str">
        <f t="shared" ca="1" si="12"/>
        <v/>
      </c>
      <c r="L71" s="19"/>
      <c r="M71" s="19"/>
      <c r="N71" s="19"/>
      <c r="O71" s="16"/>
      <c r="P71" s="16"/>
      <c r="Q71" s="20" t="e">
        <f>VLOOKUP(O71, '[1]لیست محصولات شهریور ۱۴۰۳'!B:C,2,0)</f>
        <v>#N/A</v>
      </c>
      <c r="R71" s="16"/>
      <c r="S71" s="19" t="e">
        <f>VLOOKUP(O71, '[1]لیست محصولات شهریور ۱۴۰۳'!B:F,5,0)</f>
        <v>#N/A</v>
      </c>
      <c r="T71" s="21" t="e">
        <f>VLOOKUP(O71, '[1]لیست محصولات شهریور ۱۴۰۳'!B:G,6,0)</f>
        <v>#N/A</v>
      </c>
      <c r="U71" s="22"/>
      <c r="V71" s="23">
        <f t="shared" si="7"/>
        <v>0</v>
      </c>
      <c r="W71" s="19">
        <f t="shared" si="8"/>
        <v>0</v>
      </c>
      <c r="X71" s="21" t="e">
        <f t="shared" si="9"/>
        <v>#N/A</v>
      </c>
      <c r="Y71" s="24"/>
      <c r="Z71" s="21" t="e">
        <f t="shared" si="10"/>
        <v>#N/A</v>
      </c>
      <c r="AA71" s="25"/>
      <c r="AB71" s="20"/>
      <c r="AC71" s="26"/>
      <c r="AD71" s="65"/>
      <c r="AE71" s="26"/>
      <c r="AF71" s="27"/>
      <c r="AG71" s="28" t="str">
        <f t="shared" si="11"/>
        <v>FALSE</v>
      </c>
      <c r="AH71" s="7" t="str">
        <f t="shared" si="13"/>
        <v xml:space="preserve">   -   </v>
      </c>
    </row>
    <row r="72" spans="1:34" ht="28.05" customHeight="1">
      <c r="A72" s="14"/>
      <c r="B72" s="14"/>
      <c r="C72" s="14"/>
      <c r="D72" s="14"/>
      <c r="E72" s="14"/>
      <c r="F72" s="15"/>
      <c r="G72" s="16"/>
      <c r="H72" s="17"/>
      <c r="I72" s="16"/>
      <c r="J72" s="16"/>
      <c r="K72" s="18" t="str">
        <f t="shared" ca="1" si="12"/>
        <v/>
      </c>
      <c r="L72" s="19"/>
      <c r="M72" s="19"/>
      <c r="N72" s="19"/>
      <c r="O72" s="16"/>
      <c r="P72" s="16"/>
      <c r="Q72" s="20" t="e">
        <f>VLOOKUP(O72, '[1]لیست محصولات شهریور ۱۴۰۳'!B:C,2,0)</f>
        <v>#N/A</v>
      </c>
      <c r="R72" s="16"/>
      <c r="S72" s="19" t="e">
        <f>VLOOKUP(O72, '[1]لیست محصولات شهریور ۱۴۰۳'!B:F,5,0)</f>
        <v>#N/A</v>
      </c>
      <c r="T72" s="21" t="e">
        <f>VLOOKUP(O72, '[1]لیست محصولات شهریور ۱۴۰۳'!B:G,6,0)</f>
        <v>#N/A</v>
      </c>
      <c r="U72" s="22"/>
      <c r="V72" s="23">
        <f t="shared" si="7"/>
        <v>0</v>
      </c>
      <c r="W72" s="19">
        <f t="shared" si="8"/>
        <v>0</v>
      </c>
      <c r="X72" s="21" t="e">
        <f t="shared" si="9"/>
        <v>#N/A</v>
      </c>
      <c r="Y72" s="24"/>
      <c r="Z72" s="21" t="e">
        <f t="shared" si="10"/>
        <v>#N/A</v>
      </c>
      <c r="AA72" s="25"/>
      <c r="AB72" s="20"/>
      <c r="AC72" s="26"/>
      <c r="AD72" s="65"/>
      <c r="AE72" s="26"/>
      <c r="AF72" s="27"/>
      <c r="AG72" s="28" t="str">
        <f t="shared" si="11"/>
        <v>FALSE</v>
      </c>
      <c r="AH72" s="7" t="str">
        <f t="shared" si="13"/>
        <v xml:space="preserve">   -   </v>
      </c>
    </row>
    <row r="73" spans="1:34" ht="28.05" customHeight="1">
      <c r="A73" s="14"/>
      <c r="B73" s="14"/>
      <c r="C73" s="14"/>
      <c r="D73" s="14"/>
      <c r="E73" s="14"/>
      <c r="F73" s="15"/>
      <c r="G73" s="16"/>
      <c r="H73" s="17"/>
      <c r="I73" s="16"/>
      <c r="J73" s="16"/>
      <c r="K73" s="18" t="str">
        <f t="shared" ca="1" si="12"/>
        <v/>
      </c>
      <c r="L73" s="19"/>
      <c r="M73" s="19"/>
      <c r="N73" s="19"/>
      <c r="O73" s="16"/>
      <c r="P73" s="16"/>
      <c r="Q73" s="20" t="e">
        <f>VLOOKUP(O73, '[1]لیست محصولات شهریور ۱۴۰۳'!B:C,2,0)</f>
        <v>#N/A</v>
      </c>
      <c r="R73" s="16"/>
      <c r="S73" s="19" t="e">
        <f>VLOOKUP(O73, '[1]لیست محصولات شهریور ۱۴۰۳'!B:F,5,0)</f>
        <v>#N/A</v>
      </c>
      <c r="T73" s="21" t="e">
        <f>VLOOKUP(O73, '[1]لیست محصولات شهریور ۱۴۰۳'!B:G,6,0)</f>
        <v>#N/A</v>
      </c>
      <c r="U73" s="22"/>
      <c r="V73" s="23">
        <f t="shared" si="7"/>
        <v>0</v>
      </c>
      <c r="W73" s="19">
        <f t="shared" si="8"/>
        <v>0</v>
      </c>
      <c r="X73" s="21" t="e">
        <f t="shared" si="9"/>
        <v>#N/A</v>
      </c>
      <c r="Y73" s="24"/>
      <c r="Z73" s="21" t="e">
        <f t="shared" si="10"/>
        <v>#N/A</v>
      </c>
      <c r="AA73" s="25"/>
      <c r="AB73" s="20"/>
      <c r="AC73" s="26"/>
      <c r="AD73" s="65"/>
      <c r="AE73" s="26"/>
      <c r="AF73" s="27"/>
      <c r="AG73" s="28" t="str">
        <f t="shared" si="11"/>
        <v>FALSE</v>
      </c>
      <c r="AH73" s="7" t="str">
        <f t="shared" si="13"/>
        <v xml:space="preserve">   -   </v>
      </c>
    </row>
    <row r="74" spans="1:34" ht="28.05" customHeight="1">
      <c r="A74" s="14"/>
      <c r="B74" s="14"/>
      <c r="C74" s="14"/>
      <c r="D74" s="14"/>
      <c r="E74" s="14"/>
      <c r="F74" s="15"/>
      <c r="G74" s="16"/>
      <c r="H74" s="17"/>
      <c r="I74" s="16"/>
      <c r="J74" s="16"/>
      <c r="K74" s="18" t="str">
        <f t="shared" ca="1" si="12"/>
        <v/>
      </c>
      <c r="L74" s="19"/>
      <c r="M74" s="19"/>
      <c r="N74" s="19"/>
      <c r="O74" s="16"/>
      <c r="P74" s="16"/>
      <c r="Q74" s="20" t="e">
        <f>VLOOKUP(O74, '[1]لیست محصولات شهریور ۱۴۰۳'!B:C,2,0)</f>
        <v>#N/A</v>
      </c>
      <c r="R74" s="16"/>
      <c r="S74" s="19" t="e">
        <f>VLOOKUP(O74, '[1]لیست محصولات شهریور ۱۴۰۳'!B:F,5,0)</f>
        <v>#N/A</v>
      </c>
      <c r="T74" s="21" t="e">
        <f>VLOOKUP(O74, '[1]لیست محصولات شهریور ۱۴۰۳'!B:G,6,0)</f>
        <v>#N/A</v>
      </c>
      <c r="U74" s="22"/>
      <c r="V74" s="23">
        <f t="shared" si="7"/>
        <v>0</v>
      </c>
      <c r="W74" s="19">
        <f t="shared" si="8"/>
        <v>0</v>
      </c>
      <c r="X74" s="21" t="e">
        <f t="shared" si="9"/>
        <v>#N/A</v>
      </c>
      <c r="Y74" s="24"/>
      <c r="Z74" s="21" t="e">
        <f t="shared" si="10"/>
        <v>#N/A</v>
      </c>
      <c r="AA74" s="25"/>
      <c r="AB74" s="20"/>
      <c r="AC74" s="26"/>
      <c r="AD74" s="65"/>
      <c r="AE74" s="26"/>
      <c r="AF74" s="27"/>
      <c r="AG74" s="28" t="str">
        <f t="shared" si="11"/>
        <v>FALSE</v>
      </c>
      <c r="AH74" s="7" t="str">
        <f t="shared" si="13"/>
        <v xml:space="preserve">   -   </v>
      </c>
    </row>
    <row r="75" spans="1:34" ht="28.05" customHeight="1">
      <c r="A75" s="14" t="b">
        <v>0</v>
      </c>
      <c r="B75" s="14"/>
      <c r="C75" s="14" t="b">
        <v>0</v>
      </c>
      <c r="D75" s="14"/>
      <c r="E75" s="14"/>
      <c r="F75" s="15"/>
      <c r="G75" s="16"/>
      <c r="H75" s="17"/>
      <c r="I75" s="16"/>
      <c r="J75" s="16"/>
      <c r="K75" s="18" t="str">
        <f t="shared" ca="1" si="12"/>
        <v/>
      </c>
      <c r="L75" s="19"/>
      <c r="M75" s="19"/>
      <c r="N75" s="19"/>
      <c r="O75" s="16"/>
      <c r="P75" s="16"/>
      <c r="Q75" s="20" t="e">
        <f>VLOOKUP(O75, '[1]لیست محصولات شهریور ۱۴۰۳'!B:C,2,0)</f>
        <v>#N/A</v>
      </c>
      <c r="R75" s="16"/>
      <c r="S75" s="19" t="e">
        <f>VLOOKUP(O75, '[1]لیست محصولات شهریور ۱۴۰۳'!B:F,5,0)</f>
        <v>#N/A</v>
      </c>
      <c r="T75" s="21" t="e">
        <f>VLOOKUP(O75, '[1]لیست محصولات شهریور ۱۴۰۳'!B:G,6,0)</f>
        <v>#N/A</v>
      </c>
      <c r="U75" s="22"/>
      <c r="V75" s="23">
        <f t="shared" si="7"/>
        <v>0</v>
      </c>
      <c r="W75" s="19">
        <f t="shared" si="8"/>
        <v>0</v>
      </c>
      <c r="X75" s="21" t="e">
        <f t="shared" si="9"/>
        <v>#N/A</v>
      </c>
      <c r="Y75" s="24"/>
      <c r="Z75" s="21" t="e">
        <f t="shared" si="10"/>
        <v>#N/A</v>
      </c>
      <c r="AA75" s="25"/>
      <c r="AB75" s="20"/>
      <c r="AC75" s="26"/>
      <c r="AD75" s="65"/>
      <c r="AE75" s="26"/>
      <c r="AF75" s="27"/>
      <c r="AG75" s="28" t="str">
        <f t="shared" si="11"/>
        <v>FALSE</v>
      </c>
      <c r="AH75" s="7" t="str">
        <f t="shared" si="13"/>
        <v xml:space="preserve">   -   </v>
      </c>
    </row>
    <row r="76" spans="1:34" ht="28.05" customHeight="1">
      <c r="A76" s="14"/>
      <c r="B76" s="14"/>
      <c r="C76" s="14"/>
      <c r="D76" s="14"/>
      <c r="E76" s="14"/>
      <c r="F76" s="15"/>
      <c r="G76" s="16"/>
      <c r="H76" s="17"/>
      <c r="I76" s="16"/>
      <c r="J76" s="16"/>
      <c r="K76" s="18" t="str">
        <f t="shared" ca="1" si="12"/>
        <v/>
      </c>
      <c r="L76" s="19"/>
      <c r="M76" s="19"/>
      <c r="N76" s="19"/>
      <c r="O76" s="16"/>
      <c r="P76" s="16"/>
      <c r="Q76" s="20" t="e">
        <f>VLOOKUP(O76, '[1]لیست محصولات شهریور ۱۴۰۳'!B:C,2,0)</f>
        <v>#N/A</v>
      </c>
      <c r="R76" s="16"/>
      <c r="S76" s="19" t="e">
        <f>VLOOKUP(O76, '[1]لیست محصولات شهریور ۱۴۰۳'!B:F,5,0)</f>
        <v>#N/A</v>
      </c>
      <c r="T76" s="21" t="e">
        <f>VLOOKUP(O76, '[1]لیست محصولات شهریور ۱۴۰۳'!B:G,6,0)</f>
        <v>#N/A</v>
      </c>
      <c r="U76" s="22"/>
      <c r="V76" s="23">
        <f t="shared" si="7"/>
        <v>0</v>
      </c>
      <c r="W76" s="19">
        <f t="shared" si="8"/>
        <v>0</v>
      </c>
      <c r="X76" s="21" t="e">
        <f t="shared" si="9"/>
        <v>#N/A</v>
      </c>
      <c r="Y76" s="24"/>
      <c r="Z76" s="21" t="e">
        <f t="shared" si="10"/>
        <v>#N/A</v>
      </c>
      <c r="AA76" s="25"/>
      <c r="AB76" s="20"/>
      <c r="AC76" s="26"/>
      <c r="AD76" s="65"/>
      <c r="AE76" s="26"/>
      <c r="AF76" s="27"/>
      <c r="AG76" s="28" t="str">
        <f t="shared" si="11"/>
        <v>FALSE</v>
      </c>
      <c r="AH76" s="7" t="str">
        <f t="shared" si="13"/>
        <v xml:space="preserve">   -   </v>
      </c>
    </row>
    <row r="77" spans="1:34" ht="28.05" customHeight="1">
      <c r="A77" s="14"/>
      <c r="B77" s="14"/>
      <c r="C77" s="14"/>
      <c r="D77" s="14"/>
      <c r="E77" s="14"/>
      <c r="F77" s="15"/>
      <c r="G77" s="16"/>
      <c r="H77" s="17"/>
      <c r="I77" s="16"/>
      <c r="J77" s="16"/>
      <c r="K77" s="18" t="str">
        <f t="shared" ca="1" si="12"/>
        <v/>
      </c>
      <c r="L77" s="19"/>
      <c r="M77" s="19"/>
      <c r="N77" s="19"/>
      <c r="O77" s="16"/>
      <c r="P77" s="16"/>
      <c r="Q77" s="20" t="e">
        <f>VLOOKUP(O77, '[1]لیست محصولات شهریور ۱۴۰۳'!B:C,2,0)</f>
        <v>#N/A</v>
      </c>
      <c r="R77" s="16"/>
      <c r="S77" s="19" t="e">
        <f>VLOOKUP(O77, '[1]لیست محصولات شهریور ۱۴۰۳'!B:F,5,0)</f>
        <v>#N/A</v>
      </c>
      <c r="T77" s="21" t="e">
        <f>VLOOKUP(O77, '[1]لیست محصولات شهریور ۱۴۰۳'!B:G,6,0)</f>
        <v>#N/A</v>
      </c>
      <c r="U77" s="22"/>
      <c r="V77" s="23">
        <f t="shared" si="7"/>
        <v>0</v>
      </c>
      <c r="W77" s="19">
        <f t="shared" si="8"/>
        <v>0</v>
      </c>
      <c r="X77" s="21" t="e">
        <f t="shared" si="9"/>
        <v>#N/A</v>
      </c>
      <c r="Y77" s="24"/>
      <c r="Z77" s="21" t="e">
        <f t="shared" si="10"/>
        <v>#N/A</v>
      </c>
      <c r="AA77" s="25"/>
      <c r="AB77" s="20"/>
      <c r="AC77" s="26"/>
      <c r="AD77" s="65"/>
      <c r="AE77" s="26"/>
      <c r="AF77" s="27"/>
      <c r="AG77" s="28" t="str">
        <f t="shared" si="11"/>
        <v>FALSE</v>
      </c>
      <c r="AH77" s="7" t="str">
        <f t="shared" si="13"/>
        <v xml:space="preserve">   -   </v>
      </c>
    </row>
    <row r="78" spans="1:34" ht="28.05" customHeight="1">
      <c r="A78" s="14"/>
      <c r="B78" s="14"/>
      <c r="C78" s="14"/>
      <c r="D78" s="14"/>
      <c r="E78" s="14"/>
      <c r="F78" s="15"/>
      <c r="G78" s="16"/>
      <c r="H78" s="17"/>
      <c r="I78" s="16"/>
      <c r="J78" s="16"/>
      <c r="K78" s="18" t="str">
        <f t="shared" ca="1" si="12"/>
        <v/>
      </c>
      <c r="L78" s="19"/>
      <c r="M78" s="19"/>
      <c r="N78" s="19"/>
      <c r="O78" s="16"/>
      <c r="P78" s="16"/>
      <c r="Q78" s="20" t="e">
        <f>VLOOKUP(O78, '[1]لیست محصولات شهریور ۱۴۰۳'!B:C,2,0)</f>
        <v>#N/A</v>
      </c>
      <c r="R78" s="16"/>
      <c r="S78" s="19" t="e">
        <f>VLOOKUP(O78, '[1]لیست محصولات شهریور ۱۴۰۳'!B:F,5,0)</f>
        <v>#N/A</v>
      </c>
      <c r="T78" s="21" t="e">
        <f>VLOOKUP(O78, '[1]لیست محصولات شهریور ۱۴۰۳'!B:G,6,0)</f>
        <v>#N/A</v>
      </c>
      <c r="U78" s="22"/>
      <c r="V78" s="23">
        <f t="shared" si="7"/>
        <v>0</v>
      </c>
      <c r="W78" s="19">
        <f t="shared" si="8"/>
        <v>0</v>
      </c>
      <c r="X78" s="21" t="e">
        <f t="shared" si="9"/>
        <v>#N/A</v>
      </c>
      <c r="Y78" s="24"/>
      <c r="Z78" s="21" t="e">
        <f t="shared" si="10"/>
        <v>#N/A</v>
      </c>
      <c r="AA78" s="25"/>
      <c r="AB78" s="20"/>
      <c r="AC78" s="26"/>
      <c r="AD78" s="65"/>
      <c r="AE78" s="26"/>
      <c r="AF78" s="27"/>
      <c r="AG78" s="28" t="str">
        <f t="shared" si="11"/>
        <v>FALSE</v>
      </c>
      <c r="AH78" s="7" t="str">
        <f t="shared" si="13"/>
        <v xml:space="preserve">   -   </v>
      </c>
    </row>
    <row r="79" spans="1:34" ht="28.05" customHeight="1">
      <c r="A79" s="14"/>
      <c r="B79" s="14"/>
      <c r="C79" s="14"/>
      <c r="D79" s="14"/>
      <c r="E79" s="14"/>
      <c r="F79" s="15"/>
      <c r="G79" s="16"/>
      <c r="H79" s="17"/>
      <c r="I79" s="16"/>
      <c r="J79" s="16"/>
      <c r="K79" s="18" t="str">
        <f t="shared" ca="1" si="12"/>
        <v/>
      </c>
      <c r="L79" s="19"/>
      <c r="M79" s="19"/>
      <c r="N79" s="19"/>
      <c r="O79" s="16"/>
      <c r="P79" s="16"/>
      <c r="Q79" s="20" t="e">
        <f>VLOOKUP(O79, '[1]لیست محصولات شهریور ۱۴۰۳'!B:C,2,0)</f>
        <v>#N/A</v>
      </c>
      <c r="R79" s="16"/>
      <c r="S79" s="19" t="e">
        <f>VLOOKUP(O79, '[1]لیست محصولات شهریور ۱۴۰۳'!B:F,5,0)</f>
        <v>#N/A</v>
      </c>
      <c r="T79" s="21" t="e">
        <f>VLOOKUP(O79, '[1]لیست محصولات شهریور ۱۴۰۳'!B:G,6,0)</f>
        <v>#N/A</v>
      </c>
      <c r="U79" s="22"/>
      <c r="V79" s="23">
        <f t="shared" si="7"/>
        <v>0</v>
      </c>
      <c r="W79" s="19">
        <f t="shared" si="8"/>
        <v>0</v>
      </c>
      <c r="X79" s="21" t="e">
        <f t="shared" si="9"/>
        <v>#N/A</v>
      </c>
      <c r="Y79" s="24"/>
      <c r="Z79" s="21" t="e">
        <f t="shared" si="10"/>
        <v>#N/A</v>
      </c>
      <c r="AA79" s="25"/>
      <c r="AB79" s="20"/>
      <c r="AC79" s="26"/>
      <c r="AD79" s="65"/>
      <c r="AE79" s="26"/>
      <c r="AF79" s="27"/>
      <c r="AG79" s="28" t="str">
        <f t="shared" si="11"/>
        <v>FALSE</v>
      </c>
      <c r="AH79" s="7" t="str">
        <f t="shared" si="13"/>
        <v xml:space="preserve">   -   </v>
      </c>
    </row>
    <row r="80" spans="1:34" ht="28.05" customHeight="1">
      <c r="A80" s="14"/>
      <c r="B80" s="14"/>
      <c r="C80" s="14"/>
      <c r="D80" s="14"/>
      <c r="E80" s="14"/>
      <c r="F80" s="15"/>
      <c r="G80" s="16"/>
      <c r="H80" s="17"/>
      <c r="I80" s="16"/>
      <c r="J80" s="16"/>
      <c r="K80" s="18" t="str">
        <f t="shared" ca="1" si="12"/>
        <v/>
      </c>
      <c r="L80" s="19"/>
      <c r="M80" s="19"/>
      <c r="N80" s="19"/>
      <c r="O80" s="16"/>
      <c r="P80" s="16"/>
      <c r="Q80" s="20" t="e">
        <f>VLOOKUP(O80, '[1]لیست محصولات شهریور ۱۴۰۳'!B:C,2,0)</f>
        <v>#N/A</v>
      </c>
      <c r="R80" s="16"/>
      <c r="S80" s="19" t="e">
        <f>VLOOKUP(O80, '[1]لیست محصولات شهریور ۱۴۰۳'!B:F,5,0)</f>
        <v>#N/A</v>
      </c>
      <c r="T80" s="21" t="e">
        <f>VLOOKUP(O80, '[1]لیست محصولات شهریور ۱۴۰۳'!B:G,6,0)</f>
        <v>#N/A</v>
      </c>
      <c r="U80" s="22"/>
      <c r="V80" s="23">
        <f t="shared" si="7"/>
        <v>0</v>
      </c>
      <c r="W80" s="19">
        <f t="shared" si="8"/>
        <v>0</v>
      </c>
      <c r="X80" s="21" t="e">
        <f t="shared" si="9"/>
        <v>#N/A</v>
      </c>
      <c r="Y80" s="24"/>
      <c r="Z80" s="21" t="e">
        <f t="shared" si="10"/>
        <v>#N/A</v>
      </c>
      <c r="AA80" s="25"/>
      <c r="AB80" s="20"/>
      <c r="AC80" s="26"/>
      <c r="AD80" s="65"/>
      <c r="AE80" s="26"/>
      <c r="AF80" s="27"/>
      <c r="AG80" s="28" t="str">
        <f t="shared" si="11"/>
        <v>FALSE</v>
      </c>
      <c r="AH80" s="7" t="str">
        <f t="shared" si="13"/>
        <v xml:space="preserve">   -   </v>
      </c>
    </row>
    <row r="81" spans="1:34" ht="28.05" customHeight="1">
      <c r="A81" s="14"/>
      <c r="B81" s="14"/>
      <c r="C81" s="14"/>
      <c r="D81" s="14"/>
      <c r="E81" s="14"/>
      <c r="F81" s="15"/>
      <c r="G81" s="16"/>
      <c r="H81" s="17"/>
      <c r="I81" s="16"/>
      <c r="J81" s="16"/>
      <c r="K81" s="18" t="str">
        <f t="shared" ca="1" si="12"/>
        <v/>
      </c>
      <c r="L81" s="19"/>
      <c r="M81" s="19"/>
      <c r="N81" s="19"/>
      <c r="O81" s="16"/>
      <c r="P81" s="16"/>
      <c r="Q81" s="20" t="e">
        <f>VLOOKUP(O81, '[1]لیست محصولات شهریور ۱۴۰۳'!B:C,2,0)</f>
        <v>#N/A</v>
      </c>
      <c r="R81" s="16"/>
      <c r="S81" s="19" t="e">
        <f>VLOOKUP(O81, '[1]لیست محصولات شهریور ۱۴۰۳'!B:F,5,0)</f>
        <v>#N/A</v>
      </c>
      <c r="T81" s="21" t="e">
        <f>VLOOKUP(O81, '[1]لیست محصولات شهریور ۱۴۰۳'!B:G,6,0)</f>
        <v>#N/A</v>
      </c>
      <c r="U81" s="22"/>
      <c r="V81" s="23">
        <f t="shared" si="7"/>
        <v>0</v>
      </c>
      <c r="W81" s="19">
        <f t="shared" si="8"/>
        <v>0</v>
      </c>
      <c r="X81" s="21" t="e">
        <f t="shared" si="9"/>
        <v>#N/A</v>
      </c>
      <c r="Y81" s="24"/>
      <c r="Z81" s="21" t="e">
        <f t="shared" si="10"/>
        <v>#N/A</v>
      </c>
      <c r="AA81" s="25"/>
      <c r="AB81" s="20"/>
      <c r="AC81" s="26"/>
      <c r="AD81" s="65"/>
      <c r="AE81" s="26"/>
      <c r="AF81" s="27"/>
      <c r="AG81" s="28" t="str">
        <f t="shared" si="11"/>
        <v>FALSE</v>
      </c>
      <c r="AH81" s="7" t="str">
        <f t="shared" si="13"/>
        <v xml:space="preserve">   -   </v>
      </c>
    </row>
    <row r="82" spans="1:34" ht="28.05" customHeight="1">
      <c r="A82" s="14"/>
      <c r="B82" s="14"/>
      <c r="C82" s="14"/>
      <c r="D82" s="14"/>
      <c r="E82" s="14" t="b">
        <v>0</v>
      </c>
      <c r="F82" s="15"/>
      <c r="G82" s="16"/>
      <c r="H82" s="17"/>
      <c r="I82" s="16"/>
      <c r="J82" s="16"/>
      <c r="K82" s="18" t="str">
        <f t="shared" ca="1" si="12"/>
        <v/>
      </c>
      <c r="L82" s="19"/>
      <c r="M82" s="19"/>
      <c r="N82" s="19"/>
      <c r="O82" s="16"/>
      <c r="P82" s="16"/>
      <c r="Q82" s="20" t="e">
        <f>VLOOKUP(O82, '[1]لیست محصولات شهریور ۱۴۰۳'!B:C,2,0)</f>
        <v>#N/A</v>
      </c>
      <c r="R82" s="16"/>
      <c r="S82" s="19" t="e">
        <f>VLOOKUP(O82, '[1]لیست محصولات شهریور ۱۴۰۳'!B:F,5,0)</f>
        <v>#N/A</v>
      </c>
      <c r="T82" s="21" t="e">
        <f>VLOOKUP(O82, '[1]لیست محصولات شهریور ۱۴۰۳'!B:G,6,0)</f>
        <v>#N/A</v>
      </c>
      <c r="U82" s="22"/>
      <c r="V82" s="23">
        <f t="shared" si="7"/>
        <v>0</v>
      </c>
      <c r="W82" s="19">
        <f t="shared" si="8"/>
        <v>0</v>
      </c>
      <c r="X82" s="21" t="e">
        <f t="shared" si="9"/>
        <v>#N/A</v>
      </c>
      <c r="Y82" s="24"/>
      <c r="Z82" s="21" t="e">
        <f t="shared" si="10"/>
        <v>#N/A</v>
      </c>
      <c r="AA82" s="25"/>
      <c r="AB82" s="20"/>
      <c r="AC82" s="26"/>
      <c r="AD82" s="65"/>
      <c r="AE82" s="26"/>
      <c r="AF82" s="27"/>
      <c r="AG82" s="28" t="str">
        <f t="shared" si="11"/>
        <v>FALSE</v>
      </c>
      <c r="AH82" s="7" t="str">
        <f t="shared" si="13"/>
        <v xml:space="preserve">   -   </v>
      </c>
    </row>
    <row r="83" spans="1:34" ht="28.05" customHeight="1">
      <c r="A83" s="14"/>
      <c r="B83" s="14"/>
      <c r="C83" s="14"/>
      <c r="D83" s="14"/>
      <c r="E83" s="14"/>
      <c r="F83" s="15"/>
      <c r="G83" s="16"/>
      <c r="H83" s="17"/>
      <c r="I83" s="16"/>
      <c r="J83" s="16"/>
      <c r="K83" s="18" t="str">
        <f t="shared" ca="1" si="12"/>
        <v/>
      </c>
      <c r="L83" s="19"/>
      <c r="M83" s="19"/>
      <c r="N83" s="19"/>
      <c r="O83" s="16"/>
      <c r="P83" s="16"/>
      <c r="Q83" s="20" t="e">
        <f>VLOOKUP(O83, '[1]لیست محصولات شهریور ۱۴۰۳'!B:C,2,0)</f>
        <v>#N/A</v>
      </c>
      <c r="R83" s="16"/>
      <c r="S83" s="19" t="e">
        <f>VLOOKUP(O83, '[1]لیست محصولات شهریور ۱۴۰۳'!B:F,5,0)</f>
        <v>#N/A</v>
      </c>
      <c r="T83" s="21" t="e">
        <f>VLOOKUP(O83, '[1]لیست محصولات شهریور ۱۴۰۳'!B:G,6,0)</f>
        <v>#N/A</v>
      </c>
      <c r="U83" s="22"/>
      <c r="V83" s="23">
        <f t="shared" si="7"/>
        <v>0</v>
      </c>
      <c r="W83" s="19">
        <f t="shared" si="8"/>
        <v>0</v>
      </c>
      <c r="X83" s="21" t="e">
        <f t="shared" si="9"/>
        <v>#N/A</v>
      </c>
      <c r="Y83" s="24"/>
      <c r="Z83" s="21" t="e">
        <f t="shared" si="10"/>
        <v>#N/A</v>
      </c>
      <c r="AA83" s="25"/>
      <c r="AB83" s="20"/>
      <c r="AC83" s="26"/>
      <c r="AD83" s="65"/>
      <c r="AE83" s="26"/>
      <c r="AF83" s="27"/>
      <c r="AG83" s="28" t="str">
        <f t="shared" si="11"/>
        <v>FALSE</v>
      </c>
      <c r="AH83" s="7" t="str">
        <f t="shared" si="13"/>
        <v xml:space="preserve">   -   </v>
      </c>
    </row>
    <row r="84" spans="1:34" ht="28.05" customHeight="1">
      <c r="A84" s="14"/>
      <c r="B84" s="14"/>
      <c r="C84" s="14"/>
      <c r="D84" s="14"/>
      <c r="E84" s="14"/>
      <c r="F84" s="15"/>
      <c r="G84" s="16"/>
      <c r="H84" s="17"/>
      <c r="I84" s="16"/>
      <c r="J84" s="16"/>
      <c r="K84" s="18" t="str">
        <f t="shared" ca="1" si="12"/>
        <v/>
      </c>
      <c r="L84" s="19"/>
      <c r="M84" s="19"/>
      <c r="N84" s="19"/>
      <c r="O84" s="16"/>
      <c r="P84" s="16"/>
      <c r="Q84" s="20" t="e">
        <f>VLOOKUP(O84, '[1]لیست محصولات شهریور ۱۴۰۳'!B:C,2,0)</f>
        <v>#N/A</v>
      </c>
      <c r="R84" s="16"/>
      <c r="S84" s="19" t="e">
        <f>VLOOKUP(O84, '[1]لیست محصولات شهریور ۱۴۰۳'!B:F,5,0)</f>
        <v>#N/A</v>
      </c>
      <c r="T84" s="21" t="e">
        <f>VLOOKUP(O84, '[1]لیست محصولات شهریور ۱۴۰۳'!B:G,6,0)</f>
        <v>#N/A</v>
      </c>
      <c r="U84" s="22"/>
      <c r="V84" s="23">
        <f t="shared" si="7"/>
        <v>0</v>
      </c>
      <c r="W84" s="19">
        <f t="shared" si="8"/>
        <v>0</v>
      </c>
      <c r="X84" s="21" t="e">
        <f t="shared" si="9"/>
        <v>#N/A</v>
      </c>
      <c r="Y84" s="24"/>
      <c r="Z84" s="21" t="e">
        <f t="shared" si="10"/>
        <v>#N/A</v>
      </c>
      <c r="AA84" s="25"/>
      <c r="AB84" s="20"/>
      <c r="AC84" s="26"/>
      <c r="AD84" s="65"/>
      <c r="AE84" s="26"/>
      <c r="AF84" s="27"/>
      <c r="AG84" s="28" t="str">
        <f t="shared" si="11"/>
        <v>FALSE</v>
      </c>
      <c r="AH84" s="7" t="str">
        <f t="shared" si="13"/>
        <v xml:space="preserve">   -   </v>
      </c>
    </row>
    <row r="85" spans="1:34" ht="28.05" customHeight="1">
      <c r="A85" s="14"/>
      <c r="B85" s="14"/>
      <c r="C85" s="14"/>
      <c r="D85" s="14"/>
      <c r="E85" s="14"/>
      <c r="F85" s="15"/>
      <c r="G85" s="16"/>
      <c r="H85" s="17"/>
      <c r="I85" s="16"/>
      <c r="J85" s="16"/>
      <c r="K85" s="18" t="str">
        <f t="shared" ca="1" si="12"/>
        <v/>
      </c>
      <c r="L85" s="19"/>
      <c r="M85" s="19"/>
      <c r="N85" s="19"/>
      <c r="O85" s="16"/>
      <c r="P85" s="16"/>
      <c r="Q85" s="20" t="e">
        <f>VLOOKUP(O85, '[1]لیست محصولات شهریور ۱۴۰۳'!B:C,2,0)</f>
        <v>#N/A</v>
      </c>
      <c r="R85" s="16"/>
      <c r="S85" s="19" t="e">
        <f>VLOOKUP(O85, '[1]لیست محصولات شهریور ۱۴۰۳'!B:F,5,0)</f>
        <v>#N/A</v>
      </c>
      <c r="T85" s="21" t="e">
        <f>VLOOKUP(O85, '[1]لیست محصولات شهریور ۱۴۰۳'!B:G,6,0)</f>
        <v>#N/A</v>
      </c>
      <c r="U85" s="22"/>
      <c r="V85" s="23">
        <f t="shared" si="7"/>
        <v>0</v>
      </c>
      <c r="W85" s="19">
        <f t="shared" si="8"/>
        <v>0</v>
      </c>
      <c r="X85" s="21" t="e">
        <f t="shared" si="9"/>
        <v>#N/A</v>
      </c>
      <c r="Y85" s="24"/>
      <c r="Z85" s="21" t="e">
        <f t="shared" si="10"/>
        <v>#N/A</v>
      </c>
      <c r="AA85" s="25"/>
      <c r="AB85" s="20"/>
      <c r="AC85" s="26"/>
      <c r="AD85" s="65"/>
      <c r="AE85" s="26"/>
      <c r="AF85" s="27"/>
      <c r="AG85" s="28" t="str">
        <f t="shared" si="11"/>
        <v>FALSE</v>
      </c>
      <c r="AH85" s="7" t="str">
        <f t="shared" si="13"/>
        <v xml:space="preserve">   -   </v>
      </c>
    </row>
    <row r="86" spans="1:34" ht="28.05" customHeight="1">
      <c r="A86" s="14"/>
      <c r="B86" s="14"/>
      <c r="C86" s="14"/>
      <c r="D86" s="14"/>
      <c r="E86" s="14"/>
      <c r="F86" s="15"/>
      <c r="G86" s="16"/>
      <c r="H86" s="17"/>
      <c r="I86" s="16"/>
      <c r="J86" s="16"/>
      <c r="K86" s="18" t="str">
        <f t="shared" ca="1" si="12"/>
        <v/>
      </c>
      <c r="L86" s="19"/>
      <c r="M86" s="19"/>
      <c r="N86" s="19"/>
      <c r="O86" s="16"/>
      <c r="P86" s="16"/>
      <c r="Q86" s="20" t="e">
        <f>VLOOKUP(O86, '[1]لیست محصولات شهریور ۱۴۰۳'!B:C,2,0)</f>
        <v>#N/A</v>
      </c>
      <c r="R86" s="16"/>
      <c r="S86" s="19" t="e">
        <f>VLOOKUP(O86, '[1]لیست محصولات شهریور ۱۴۰۳'!B:F,5,0)</f>
        <v>#N/A</v>
      </c>
      <c r="T86" s="21" t="e">
        <f>VLOOKUP(O86, '[1]لیست محصولات شهریور ۱۴۰۳'!B:G,6,0)</f>
        <v>#N/A</v>
      </c>
      <c r="U86" s="22"/>
      <c r="V86" s="23">
        <f t="shared" si="7"/>
        <v>0</v>
      </c>
      <c r="W86" s="19">
        <f t="shared" si="8"/>
        <v>0</v>
      </c>
      <c r="X86" s="21" t="e">
        <f t="shared" si="9"/>
        <v>#N/A</v>
      </c>
      <c r="Y86" s="24"/>
      <c r="Z86" s="21" t="e">
        <f t="shared" si="10"/>
        <v>#N/A</v>
      </c>
      <c r="AA86" s="25"/>
      <c r="AB86" s="20"/>
      <c r="AC86" s="26"/>
      <c r="AD86" s="65"/>
      <c r="AE86" s="26"/>
      <c r="AF86" s="27"/>
      <c r="AG86" s="28" t="str">
        <f t="shared" si="11"/>
        <v>FALSE</v>
      </c>
      <c r="AH86" s="7" t="str">
        <f t="shared" si="13"/>
        <v xml:space="preserve">   -   </v>
      </c>
    </row>
    <row r="87" spans="1:34" ht="28.05" customHeight="1">
      <c r="A87" s="14" t="b">
        <v>0</v>
      </c>
      <c r="B87" s="14"/>
      <c r="C87" s="14" t="b">
        <v>0</v>
      </c>
      <c r="D87" s="14"/>
      <c r="E87" s="14" t="b">
        <v>0</v>
      </c>
      <c r="F87" s="15"/>
      <c r="G87" s="16"/>
      <c r="H87" s="17"/>
      <c r="I87" s="16"/>
      <c r="J87" s="16"/>
      <c r="K87" s="18" t="str">
        <f t="shared" ca="1" si="12"/>
        <v/>
      </c>
      <c r="L87" s="19"/>
      <c r="M87" s="19"/>
      <c r="N87" s="19"/>
      <c r="O87" s="16"/>
      <c r="P87" s="16"/>
      <c r="Q87" s="20" t="e">
        <f>VLOOKUP(O87, '[1]لیست محصولات شهریور ۱۴۰۳'!B:C,2,0)</f>
        <v>#N/A</v>
      </c>
      <c r="R87" s="16"/>
      <c r="S87" s="19" t="e">
        <f>VLOOKUP(O87, '[1]لیست محصولات شهریور ۱۴۰۳'!B:F,5,0)</f>
        <v>#N/A</v>
      </c>
      <c r="T87" s="21" t="e">
        <f>VLOOKUP(O87, '[1]لیست محصولات شهریور ۱۴۰۳'!B:G,6,0)</f>
        <v>#N/A</v>
      </c>
      <c r="U87" s="22"/>
      <c r="V87" s="23">
        <f t="shared" si="7"/>
        <v>0</v>
      </c>
      <c r="W87" s="19">
        <f t="shared" si="8"/>
        <v>0</v>
      </c>
      <c r="X87" s="21" t="e">
        <f t="shared" si="9"/>
        <v>#N/A</v>
      </c>
      <c r="Y87" s="24"/>
      <c r="Z87" s="21" t="e">
        <f t="shared" si="10"/>
        <v>#N/A</v>
      </c>
      <c r="AA87" s="25"/>
      <c r="AB87" s="20"/>
      <c r="AC87" s="26"/>
      <c r="AD87" s="65"/>
      <c r="AE87" s="26"/>
      <c r="AF87" s="27"/>
      <c r="AG87" s="28" t="str">
        <f t="shared" si="11"/>
        <v>FALSE</v>
      </c>
      <c r="AH87" s="7" t="str">
        <f t="shared" si="13"/>
        <v xml:space="preserve">   -   </v>
      </c>
    </row>
    <row r="88" spans="1:34" ht="28.05" customHeight="1">
      <c r="A88" s="14"/>
      <c r="B88" s="14"/>
      <c r="C88" s="14"/>
      <c r="D88" s="14"/>
      <c r="E88" s="14"/>
      <c r="F88" s="15"/>
      <c r="G88" s="16"/>
      <c r="H88" s="17"/>
      <c r="I88" s="16"/>
      <c r="J88" s="16"/>
      <c r="K88" s="18"/>
      <c r="L88" s="19"/>
      <c r="M88" s="19"/>
      <c r="N88" s="19"/>
      <c r="O88" s="16"/>
      <c r="P88" s="16"/>
      <c r="Q88" s="20" t="e">
        <f>VLOOKUP(O88, '[1]لیست محصولات شهریور ۱۴۰۳'!B:C,2,0)</f>
        <v>#N/A</v>
      </c>
      <c r="R88" s="16"/>
      <c r="S88" s="19" t="e">
        <f>VLOOKUP(O88, '[1]لیست محصولات شهریور ۱۴۰۳'!B:F,5,0)</f>
        <v>#N/A</v>
      </c>
      <c r="T88" s="21" t="e">
        <f>VLOOKUP(O88, '[1]لیست محصولات شهریور ۱۴۰۳'!B:G,6,0)</f>
        <v>#N/A</v>
      </c>
      <c r="U88" s="22"/>
      <c r="V88" s="23">
        <f t="shared" si="7"/>
        <v>0</v>
      </c>
      <c r="W88" s="19">
        <f t="shared" si="8"/>
        <v>0</v>
      </c>
      <c r="X88" s="21" t="e">
        <f t="shared" si="9"/>
        <v>#N/A</v>
      </c>
      <c r="Y88" s="24"/>
      <c r="Z88" s="21" t="e">
        <f t="shared" si="10"/>
        <v>#N/A</v>
      </c>
      <c r="AA88" s="25"/>
      <c r="AB88" s="20"/>
      <c r="AC88" s="26"/>
      <c r="AD88" s="65"/>
      <c r="AE88" s="26"/>
      <c r="AF88" s="27"/>
      <c r="AG88" s="28"/>
      <c r="AH88" s="7" t="str">
        <f t="shared" si="13"/>
        <v xml:space="preserve">   -   </v>
      </c>
    </row>
    <row r="89" spans="1:34" ht="28.05" customHeight="1">
      <c r="A89" s="14"/>
      <c r="B89" s="14"/>
      <c r="C89" s="14"/>
      <c r="D89" s="14"/>
      <c r="E89" s="14"/>
      <c r="F89" s="15"/>
      <c r="G89" s="16"/>
      <c r="H89" s="17"/>
      <c r="I89" s="16"/>
      <c r="J89" s="16"/>
      <c r="K89" s="18"/>
      <c r="L89" s="19"/>
      <c r="M89" s="19"/>
      <c r="N89" s="19"/>
      <c r="O89" s="16"/>
      <c r="P89" s="16"/>
      <c r="Q89" s="20" t="e">
        <f>VLOOKUP(O89, '[1]لیست محصولات شهریور ۱۴۰۳'!B:C,2,0)</f>
        <v>#N/A</v>
      </c>
      <c r="R89" s="16"/>
      <c r="S89" s="19" t="e">
        <f>VLOOKUP(O89, '[1]لیست محصولات شهریور ۱۴۰۳'!B:F,5,0)</f>
        <v>#N/A</v>
      </c>
      <c r="T89" s="21" t="e">
        <f>VLOOKUP(O89, '[1]لیست محصولات شهریور ۱۴۰۳'!B:G,6,0)</f>
        <v>#N/A</v>
      </c>
      <c r="U89" s="22"/>
      <c r="V89" s="23">
        <f t="shared" si="7"/>
        <v>0</v>
      </c>
      <c r="W89" s="19">
        <f t="shared" si="8"/>
        <v>0</v>
      </c>
      <c r="X89" s="21" t="e">
        <f t="shared" si="9"/>
        <v>#N/A</v>
      </c>
      <c r="Y89" s="24"/>
      <c r="Z89" s="21" t="e">
        <f t="shared" si="10"/>
        <v>#N/A</v>
      </c>
      <c r="AA89" s="25"/>
      <c r="AB89" s="20"/>
      <c r="AC89" s="26"/>
      <c r="AD89" s="65"/>
      <c r="AE89" s="26"/>
      <c r="AF89" s="27"/>
      <c r="AG89" s="28"/>
      <c r="AH89" s="7" t="str">
        <f t="shared" si="13"/>
        <v xml:space="preserve">   -   </v>
      </c>
    </row>
    <row r="90" spans="1:34" ht="28.05" customHeight="1">
      <c r="A90" s="14"/>
      <c r="B90" s="14"/>
      <c r="C90" s="14"/>
      <c r="D90" s="14"/>
      <c r="E90" s="14"/>
      <c r="F90" s="15"/>
      <c r="G90" s="16"/>
      <c r="H90" s="17"/>
      <c r="I90" s="16"/>
      <c r="J90" s="16"/>
      <c r="K90" s="18"/>
      <c r="L90" s="19"/>
      <c r="M90" s="19"/>
      <c r="N90" s="19"/>
      <c r="O90" s="16"/>
      <c r="P90" s="16"/>
      <c r="Q90" s="20" t="e">
        <f>VLOOKUP(O90, '[1]لیست محصولات شهریور ۱۴۰۳'!B:C,2,0)</f>
        <v>#N/A</v>
      </c>
      <c r="R90" s="16"/>
      <c r="S90" s="19" t="e">
        <f>VLOOKUP(O90, '[1]لیست محصولات شهریور ۱۴۰۳'!B:F,5,0)</f>
        <v>#N/A</v>
      </c>
      <c r="T90" s="21" t="e">
        <f>VLOOKUP(O90, '[1]لیست محصولات شهریور ۱۴۰۳'!B:G,6,0)</f>
        <v>#N/A</v>
      </c>
      <c r="U90" s="22"/>
      <c r="V90" s="23">
        <f t="shared" si="7"/>
        <v>0</v>
      </c>
      <c r="W90" s="19">
        <f t="shared" si="8"/>
        <v>0</v>
      </c>
      <c r="X90" s="21" t="e">
        <f t="shared" si="9"/>
        <v>#N/A</v>
      </c>
      <c r="Y90" s="24"/>
      <c r="Z90" s="21" t="e">
        <f t="shared" si="10"/>
        <v>#N/A</v>
      </c>
      <c r="AA90" s="25"/>
      <c r="AB90" s="20"/>
      <c r="AC90" s="26"/>
      <c r="AD90" s="65"/>
      <c r="AE90" s="26"/>
      <c r="AF90" s="27"/>
      <c r="AG90" s="28"/>
      <c r="AH90" s="7" t="str">
        <f t="shared" si="13"/>
        <v xml:space="preserve">   -   </v>
      </c>
    </row>
    <row r="91" spans="1:34" ht="28.05" customHeight="1">
      <c r="A91" s="14"/>
      <c r="B91" s="14"/>
      <c r="C91" s="14"/>
      <c r="D91" s="14"/>
      <c r="E91" s="14"/>
      <c r="F91" s="15"/>
      <c r="G91" s="16"/>
      <c r="H91" s="17"/>
      <c r="I91" s="16"/>
      <c r="J91" s="16"/>
      <c r="K91" s="18"/>
      <c r="L91" s="19"/>
      <c r="M91" s="19"/>
      <c r="N91" s="19"/>
      <c r="O91" s="16"/>
      <c r="P91" s="16"/>
      <c r="Q91" s="20" t="e">
        <f>VLOOKUP(O91, '[1]لیست محصولات شهریور ۱۴۰۳'!B:C,2,0)</f>
        <v>#N/A</v>
      </c>
      <c r="R91" s="16"/>
      <c r="S91" s="19" t="e">
        <f>VLOOKUP(O91, '[1]لیست محصولات شهریور ۱۴۰۳'!B:F,5,0)</f>
        <v>#N/A</v>
      </c>
      <c r="T91" s="21" t="e">
        <f>VLOOKUP(O91, '[1]لیست محصولات شهریور ۱۴۰۳'!B:G,6,0)</f>
        <v>#N/A</v>
      </c>
      <c r="U91" s="22"/>
      <c r="V91" s="23">
        <f t="shared" si="7"/>
        <v>0</v>
      </c>
      <c r="W91" s="19">
        <f t="shared" si="8"/>
        <v>0</v>
      </c>
      <c r="X91" s="21" t="e">
        <f t="shared" si="9"/>
        <v>#N/A</v>
      </c>
      <c r="Y91" s="24"/>
      <c r="Z91" s="21" t="e">
        <f t="shared" si="10"/>
        <v>#N/A</v>
      </c>
      <c r="AA91" s="25"/>
      <c r="AB91" s="20"/>
      <c r="AC91" s="26"/>
      <c r="AD91" s="65"/>
      <c r="AE91" s="26"/>
      <c r="AF91" s="27"/>
      <c r="AG91" s="28"/>
      <c r="AH91" s="7" t="str">
        <f t="shared" si="13"/>
        <v xml:space="preserve">   -   </v>
      </c>
    </row>
    <row r="92" spans="1:34" ht="28.05" customHeight="1">
      <c r="A92" s="14"/>
      <c r="B92" s="14"/>
      <c r="C92" s="14"/>
      <c r="D92" s="14"/>
      <c r="E92" s="14"/>
      <c r="F92" s="15"/>
      <c r="G92" s="16"/>
      <c r="H92" s="17"/>
      <c r="I92" s="16"/>
      <c r="J92" s="16"/>
      <c r="K92" s="18"/>
      <c r="L92" s="19"/>
      <c r="M92" s="19"/>
      <c r="N92" s="19"/>
      <c r="O92" s="16"/>
      <c r="P92" s="16"/>
      <c r="Q92" s="20" t="e">
        <f>VLOOKUP(O92, '[1]لیست محصولات شهریور ۱۴۰۳'!B:C,2,0)</f>
        <v>#N/A</v>
      </c>
      <c r="R92" s="16"/>
      <c r="S92" s="19" t="e">
        <f>VLOOKUP(O92, '[1]لیست محصولات شهریور ۱۴۰۳'!B:F,5,0)</f>
        <v>#N/A</v>
      </c>
      <c r="T92" s="21" t="e">
        <f>VLOOKUP(O92, '[1]لیست محصولات شهریور ۱۴۰۳'!B:G,6,0)</f>
        <v>#N/A</v>
      </c>
      <c r="U92" s="22"/>
      <c r="V92" s="23">
        <f t="shared" si="7"/>
        <v>0</v>
      </c>
      <c r="W92" s="19">
        <f t="shared" si="8"/>
        <v>0</v>
      </c>
      <c r="X92" s="21" t="e">
        <f t="shared" si="9"/>
        <v>#N/A</v>
      </c>
      <c r="Y92" s="24"/>
      <c r="Z92" s="21" t="e">
        <f t="shared" si="10"/>
        <v>#N/A</v>
      </c>
      <c r="AA92" s="25"/>
      <c r="AB92" s="20"/>
      <c r="AC92" s="26"/>
      <c r="AD92" s="65"/>
      <c r="AE92" s="26"/>
      <c r="AF92" s="27"/>
      <c r="AG92" s="28"/>
      <c r="AH92" s="7" t="str">
        <f t="shared" si="13"/>
        <v xml:space="preserve">   -   </v>
      </c>
    </row>
    <row r="93" spans="1:34" ht="28.05" customHeight="1">
      <c r="A93" s="14"/>
      <c r="B93" s="14"/>
      <c r="C93" s="14"/>
      <c r="D93" s="14"/>
      <c r="E93" s="14"/>
      <c r="F93" s="15"/>
      <c r="G93" s="16"/>
      <c r="H93" s="17"/>
      <c r="I93" s="16"/>
      <c r="J93" s="16"/>
      <c r="K93" s="18"/>
      <c r="L93" s="19"/>
      <c r="M93" s="19"/>
      <c r="N93" s="19"/>
      <c r="O93" s="16"/>
      <c r="P93" s="16"/>
      <c r="Q93" s="20" t="e">
        <f>VLOOKUP(O93, '[1]لیست محصولات شهریور ۱۴۰۳'!B:C,2,0)</f>
        <v>#N/A</v>
      </c>
      <c r="R93" s="16"/>
      <c r="S93" s="19" t="e">
        <f>VLOOKUP(O93, '[1]لیست محصولات شهریور ۱۴۰۳'!B:F,5,0)</f>
        <v>#N/A</v>
      </c>
      <c r="T93" s="21" t="e">
        <f>VLOOKUP(O93, '[1]لیست محصولات شهریور ۱۴۰۳'!B:G,6,0)</f>
        <v>#N/A</v>
      </c>
      <c r="U93" s="22"/>
      <c r="V93" s="23">
        <f t="shared" si="7"/>
        <v>0</v>
      </c>
      <c r="W93" s="19">
        <f t="shared" si="8"/>
        <v>0</v>
      </c>
      <c r="X93" s="21" t="e">
        <f t="shared" si="9"/>
        <v>#N/A</v>
      </c>
      <c r="Y93" s="24"/>
      <c r="Z93" s="21" t="e">
        <f t="shared" si="10"/>
        <v>#N/A</v>
      </c>
      <c r="AA93" s="25"/>
      <c r="AB93" s="20"/>
      <c r="AC93" s="26"/>
      <c r="AD93" s="65"/>
      <c r="AE93" s="26"/>
      <c r="AF93" s="27"/>
      <c r="AG93" s="28"/>
      <c r="AH93" s="7" t="str">
        <f t="shared" si="13"/>
        <v xml:space="preserve">   -   </v>
      </c>
    </row>
    <row r="94" spans="1:34" ht="28.05" customHeight="1">
      <c r="A94" s="14"/>
      <c r="B94" s="14"/>
      <c r="C94" s="14"/>
      <c r="D94" s="14"/>
      <c r="E94" s="14"/>
      <c r="F94" s="15"/>
      <c r="G94" s="16"/>
      <c r="H94" s="17"/>
      <c r="I94" s="16"/>
      <c r="J94" s="16"/>
      <c r="K94" s="18"/>
      <c r="L94" s="19"/>
      <c r="M94" s="19"/>
      <c r="N94" s="19"/>
      <c r="O94" s="16"/>
      <c r="P94" s="16"/>
      <c r="Q94" s="20" t="e">
        <f>VLOOKUP(O94, '[1]لیست محصولات شهریور ۱۴۰۳'!B:C,2,0)</f>
        <v>#N/A</v>
      </c>
      <c r="R94" s="16"/>
      <c r="S94" s="19" t="e">
        <f>VLOOKUP(O94, '[1]لیست محصولات شهریور ۱۴۰۳'!B:F,5,0)</f>
        <v>#N/A</v>
      </c>
      <c r="T94" s="21" t="e">
        <f>VLOOKUP(O94, '[1]لیست محصولات شهریور ۱۴۰۳'!B:G,6,0)</f>
        <v>#N/A</v>
      </c>
      <c r="U94" s="22"/>
      <c r="V94" s="23">
        <f t="shared" si="7"/>
        <v>0</v>
      </c>
      <c r="W94" s="19">
        <f t="shared" si="8"/>
        <v>0</v>
      </c>
      <c r="X94" s="21" t="e">
        <f t="shared" si="9"/>
        <v>#N/A</v>
      </c>
      <c r="Y94" s="24"/>
      <c r="Z94" s="21" t="e">
        <f t="shared" si="10"/>
        <v>#N/A</v>
      </c>
      <c r="AA94" s="25"/>
      <c r="AB94" s="20"/>
      <c r="AC94" s="26"/>
      <c r="AD94" s="65"/>
      <c r="AE94" s="26"/>
      <c r="AF94" s="27"/>
      <c r="AG94" s="28"/>
      <c r="AH94" s="7" t="str">
        <f t="shared" si="13"/>
        <v xml:space="preserve">   -   </v>
      </c>
    </row>
    <row r="95" spans="1:34" ht="28.05" customHeight="1">
      <c r="A95" s="14"/>
      <c r="B95" s="14"/>
      <c r="C95" s="14"/>
      <c r="D95" s="14"/>
      <c r="E95" s="14"/>
      <c r="F95" s="15"/>
      <c r="G95" s="16"/>
      <c r="H95" s="17"/>
      <c r="I95" s="16"/>
      <c r="J95" s="16"/>
      <c r="K95" s="18"/>
      <c r="L95" s="19"/>
      <c r="M95" s="19"/>
      <c r="N95" s="19"/>
      <c r="O95" s="16"/>
      <c r="P95" s="16"/>
      <c r="Q95" s="20" t="e">
        <f>VLOOKUP(O95, '[1]لیست محصولات شهریور ۱۴۰۳'!B:C,2,0)</f>
        <v>#N/A</v>
      </c>
      <c r="R95" s="16"/>
      <c r="S95" s="19" t="e">
        <f>VLOOKUP(O95, '[1]لیست محصولات شهریور ۱۴۰۳'!B:F,5,0)</f>
        <v>#N/A</v>
      </c>
      <c r="T95" s="21" t="e">
        <f>VLOOKUP(O95, '[1]لیست محصولات شهریور ۱۴۰۳'!B:G,6,0)</f>
        <v>#N/A</v>
      </c>
      <c r="U95" s="22"/>
      <c r="V95" s="23">
        <f t="shared" si="7"/>
        <v>0</v>
      </c>
      <c r="W95" s="19">
        <f t="shared" si="8"/>
        <v>0</v>
      </c>
      <c r="X95" s="21" t="e">
        <f t="shared" si="9"/>
        <v>#N/A</v>
      </c>
      <c r="Y95" s="24"/>
      <c r="Z95" s="21" t="e">
        <f t="shared" si="10"/>
        <v>#N/A</v>
      </c>
      <c r="AA95" s="25"/>
      <c r="AB95" s="20"/>
      <c r="AC95" s="26"/>
      <c r="AD95" s="65"/>
      <c r="AE95" s="26"/>
      <c r="AF95" s="27"/>
      <c r="AG95" s="28"/>
      <c r="AH95" s="7" t="str">
        <f t="shared" si="13"/>
        <v xml:space="preserve">   -   </v>
      </c>
    </row>
    <row r="96" spans="1:34" ht="28.05" customHeight="1">
      <c r="A96" s="14"/>
      <c r="B96" s="14"/>
      <c r="C96" s="14"/>
      <c r="D96" s="14"/>
      <c r="E96" s="14"/>
      <c r="F96" s="15"/>
      <c r="G96" s="16"/>
      <c r="H96" s="17"/>
      <c r="I96" s="16"/>
      <c r="J96" s="16"/>
      <c r="K96" s="18"/>
      <c r="L96" s="19"/>
      <c r="M96" s="19"/>
      <c r="N96" s="19"/>
      <c r="O96" s="16"/>
      <c r="P96" s="16"/>
      <c r="Q96" s="20" t="e">
        <f>VLOOKUP(O96, '[1]لیست محصولات شهریور ۱۴۰۳'!B:C,2,0)</f>
        <v>#N/A</v>
      </c>
      <c r="R96" s="16"/>
      <c r="S96" s="19" t="e">
        <f>VLOOKUP(O96, '[1]لیست محصولات شهریور ۱۴۰۳'!B:F,5,0)</f>
        <v>#N/A</v>
      </c>
      <c r="T96" s="21" t="e">
        <f>VLOOKUP(O96, '[1]لیست محصولات شهریور ۱۴۰۳'!B:G,6,0)</f>
        <v>#N/A</v>
      </c>
      <c r="U96" s="22"/>
      <c r="V96" s="23">
        <f t="shared" si="7"/>
        <v>0</v>
      </c>
      <c r="W96" s="19">
        <f t="shared" si="8"/>
        <v>0</v>
      </c>
      <c r="X96" s="21" t="e">
        <f t="shared" si="9"/>
        <v>#N/A</v>
      </c>
      <c r="Y96" s="24"/>
      <c r="Z96" s="21" t="e">
        <f t="shared" si="10"/>
        <v>#N/A</v>
      </c>
      <c r="AA96" s="25"/>
      <c r="AB96" s="20"/>
      <c r="AC96" s="26"/>
      <c r="AD96" s="65"/>
      <c r="AE96" s="26"/>
      <c r="AF96" s="27"/>
      <c r="AG96" s="28"/>
      <c r="AH96" s="7" t="str">
        <f t="shared" si="13"/>
        <v xml:space="preserve">   -   </v>
      </c>
    </row>
    <row r="97" spans="1:34" ht="28.05" customHeight="1">
      <c r="A97" s="14"/>
      <c r="B97" s="14"/>
      <c r="C97" s="14"/>
      <c r="D97" s="14"/>
      <c r="E97" s="14"/>
      <c r="F97" s="15"/>
      <c r="G97" s="16"/>
      <c r="H97" s="17"/>
      <c r="I97" s="16"/>
      <c r="J97" s="16"/>
      <c r="K97" s="18"/>
      <c r="L97" s="19"/>
      <c r="M97" s="19"/>
      <c r="N97" s="19"/>
      <c r="O97" s="16"/>
      <c r="P97" s="16"/>
      <c r="Q97" s="20" t="e">
        <f>VLOOKUP(O97, '[1]لیست محصولات شهریور ۱۴۰۳'!B:C,2,0)</f>
        <v>#N/A</v>
      </c>
      <c r="R97" s="16"/>
      <c r="S97" s="19" t="e">
        <f>VLOOKUP(O97, '[1]لیست محصولات شهریور ۱۴۰۳'!B:F,5,0)</f>
        <v>#N/A</v>
      </c>
      <c r="T97" s="21" t="e">
        <f>VLOOKUP(O97, '[1]لیست محصولات شهریور ۱۴۰۳'!B:G,6,0)</f>
        <v>#N/A</v>
      </c>
      <c r="U97" s="22"/>
      <c r="V97" s="23">
        <f t="shared" si="7"/>
        <v>0</v>
      </c>
      <c r="W97" s="19">
        <f t="shared" si="8"/>
        <v>0</v>
      </c>
      <c r="X97" s="21" t="e">
        <f t="shared" si="9"/>
        <v>#N/A</v>
      </c>
      <c r="Y97" s="24"/>
      <c r="Z97" s="21" t="e">
        <f t="shared" si="10"/>
        <v>#N/A</v>
      </c>
      <c r="AA97" s="25"/>
      <c r="AB97" s="20"/>
      <c r="AC97" s="26"/>
      <c r="AD97" s="65"/>
      <c r="AE97" s="26"/>
      <c r="AF97" s="27"/>
      <c r="AG97" s="28"/>
      <c r="AH97" s="7" t="str">
        <f t="shared" si="13"/>
        <v xml:space="preserve">   -   </v>
      </c>
    </row>
    <row r="98" spans="1:34" ht="28.05" customHeight="1">
      <c r="A98" s="14"/>
      <c r="B98" s="14"/>
      <c r="C98" s="14"/>
      <c r="D98" s="14"/>
      <c r="E98" s="14"/>
      <c r="F98" s="15"/>
      <c r="G98" s="16"/>
      <c r="H98" s="17"/>
      <c r="I98" s="16"/>
      <c r="J98" s="16"/>
      <c r="K98" s="18"/>
      <c r="L98" s="19"/>
      <c r="M98" s="19"/>
      <c r="N98" s="19"/>
      <c r="O98" s="16"/>
      <c r="P98" s="16"/>
      <c r="Q98" s="20" t="e">
        <f>VLOOKUP(O98, '[1]لیست محصولات شهریور ۱۴۰۳'!B:C,2,0)</f>
        <v>#N/A</v>
      </c>
      <c r="R98" s="16"/>
      <c r="S98" s="19" t="e">
        <f>VLOOKUP(O98, '[1]لیست محصولات شهریور ۱۴۰۳'!B:F,5,0)</f>
        <v>#N/A</v>
      </c>
      <c r="T98" s="21" t="e">
        <f>VLOOKUP(O98, '[1]لیست محصولات شهریور ۱۴۰۳'!B:G,6,0)</f>
        <v>#N/A</v>
      </c>
      <c r="U98" s="22"/>
      <c r="V98" s="23">
        <f t="shared" si="7"/>
        <v>0</v>
      </c>
      <c r="W98" s="19">
        <f t="shared" si="8"/>
        <v>0</v>
      </c>
      <c r="X98" s="21" t="e">
        <f t="shared" si="9"/>
        <v>#N/A</v>
      </c>
      <c r="Y98" s="24"/>
      <c r="Z98" s="21" t="e">
        <f t="shared" si="10"/>
        <v>#N/A</v>
      </c>
      <c r="AA98" s="25"/>
      <c r="AB98" s="20"/>
      <c r="AC98" s="26"/>
      <c r="AD98" s="65"/>
      <c r="AE98" s="26"/>
      <c r="AF98" s="27"/>
      <c r="AG98" s="28"/>
      <c r="AH98" s="7" t="str">
        <f t="shared" si="13"/>
        <v xml:space="preserve">   -   </v>
      </c>
    </row>
    <row r="99" spans="1:34" ht="28.05" customHeight="1">
      <c r="A99" s="14"/>
      <c r="B99" s="14"/>
      <c r="C99" s="14"/>
      <c r="D99" s="14"/>
      <c r="E99" s="14"/>
      <c r="F99" s="15"/>
      <c r="G99" s="16"/>
      <c r="H99" s="17"/>
      <c r="I99" s="16"/>
      <c r="J99" s="16"/>
      <c r="K99" s="18"/>
      <c r="L99" s="19"/>
      <c r="M99" s="19"/>
      <c r="N99" s="19"/>
      <c r="O99" s="16"/>
      <c r="P99" s="16"/>
      <c r="Q99" s="20" t="e">
        <f>VLOOKUP(O99, '[1]لیست محصولات شهریور ۱۴۰۳'!B:C,2,0)</f>
        <v>#N/A</v>
      </c>
      <c r="R99" s="16"/>
      <c r="S99" s="19" t="e">
        <f>VLOOKUP(O99, '[1]لیست محصولات شهریور ۱۴۰۳'!B:F,5,0)</f>
        <v>#N/A</v>
      </c>
      <c r="T99" s="21" t="e">
        <f>VLOOKUP(O99, '[1]لیست محصولات شهریور ۱۴۰۳'!B:G,6,0)</f>
        <v>#N/A</v>
      </c>
      <c r="U99" s="22"/>
      <c r="V99" s="23">
        <f t="shared" si="7"/>
        <v>0</v>
      </c>
      <c r="W99" s="19">
        <f t="shared" si="8"/>
        <v>0</v>
      </c>
      <c r="X99" s="21" t="e">
        <f t="shared" si="9"/>
        <v>#N/A</v>
      </c>
      <c r="Y99" s="24"/>
      <c r="Z99" s="21" t="e">
        <f t="shared" si="10"/>
        <v>#N/A</v>
      </c>
      <c r="AA99" s="25"/>
      <c r="AB99" s="20"/>
      <c r="AC99" s="26"/>
      <c r="AD99" s="65"/>
      <c r="AE99" s="26"/>
      <c r="AF99" s="27"/>
      <c r="AG99" s="28"/>
      <c r="AH99" s="7" t="str">
        <f t="shared" si="13"/>
        <v xml:space="preserve">   -   </v>
      </c>
    </row>
    <row r="100" spans="1:34" ht="28.05" customHeight="1">
      <c r="A100" s="14"/>
      <c r="B100" s="14"/>
      <c r="C100" s="14"/>
      <c r="D100" s="14"/>
      <c r="E100" s="14"/>
      <c r="F100" s="15"/>
      <c r="G100" s="16"/>
      <c r="H100" s="17"/>
      <c r="I100" s="16"/>
      <c r="J100" s="16"/>
      <c r="K100" s="18"/>
      <c r="L100" s="19"/>
      <c r="M100" s="19"/>
      <c r="N100" s="19"/>
      <c r="O100" s="16"/>
      <c r="P100" s="16"/>
      <c r="Q100" s="20" t="e">
        <f>VLOOKUP(O100, '[1]لیست محصولات شهریور ۱۴۰۳'!B:C,2,0)</f>
        <v>#N/A</v>
      </c>
      <c r="R100" s="16"/>
      <c r="S100" s="19" t="e">
        <f>VLOOKUP(O100, '[1]لیست محصولات شهریور ۱۴۰۳'!B:F,5,0)</f>
        <v>#N/A</v>
      </c>
      <c r="T100" s="21" t="e">
        <f>VLOOKUP(O100, '[1]لیست محصولات شهریور ۱۴۰۳'!B:G,6,0)</f>
        <v>#N/A</v>
      </c>
      <c r="U100" s="22"/>
      <c r="V100" s="23">
        <f t="shared" si="7"/>
        <v>0</v>
      </c>
      <c r="W100" s="19">
        <f t="shared" si="8"/>
        <v>0</v>
      </c>
      <c r="X100" s="21" t="e">
        <f t="shared" si="9"/>
        <v>#N/A</v>
      </c>
      <c r="Y100" s="24"/>
      <c r="Z100" s="21" t="e">
        <f t="shared" si="10"/>
        <v>#N/A</v>
      </c>
      <c r="AA100" s="25"/>
      <c r="AB100" s="20"/>
      <c r="AC100" s="26"/>
      <c r="AD100" s="65"/>
      <c r="AE100" s="26"/>
      <c r="AF100" s="27"/>
      <c r="AG100" s="28"/>
      <c r="AH100" s="7" t="str">
        <f t="shared" si="13"/>
        <v xml:space="preserve">   -   </v>
      </c>
    </row>
    <row r="101" spans="1:34" ht="28.05" customHeight="1">
      <c r="A101" s="14"/>
      <c r="B101" s="14"/>
      <c r="C101" s="14"/>
      <c r="D101" s="14"/>
      <c r="E101" s="14"/>
      <c r="F101" s="15"/>
      <c r="G101" s="16"/>
      <c r="H101" s="17"/>
      <c r="I101" s="16"/>
      <c r="J101" s="16"/>
      <c r="K101" s="18"/>
      <c r="L101" s="19"/>
      <c r="M101" s="19"/>
      <c r="N101" s="19"/>
      <c r="O101" s="16"/>
      <c r="P101" s="16"/>
      <c r="Q101" s="20" t="e">
        <f>VLOOKUP(O101, '[1]لیست محصولات شهریور ۱۴۰۳'!B:C,2,0)</f>
        <v>#N/A</v>
      </c>
      <c r="R101" s="16"/>
      <c r="S101" s="19" t="e">
        <f>VLOOKUP(O101, '[1]لیست محصولات شهریور ۱۴۰۳'!B:F,5,0)</f>
        <v>#N/A</v>
      </c>
      <c r="T101" s="21" t="e">
        <f>VLOOKUP(O101, '[1]لیست محصولات شهریور ۱۴۰۳'!B:G,6,0)</f>
        <v>#N/A</v>
      </c>
      <c r="U101" s="22"/>
      <c r="V101" s="23">
        <f t="shared" si="7"/>
        <v>0</v>
      </c>
      <c r="W101" s="19">
        <f t="shared" si="8"/>
        <v>0</v>
      </c>
      <c r="X101" s="21" t="e">
        <f t="shared" si="9"/>
        <v>#N/A</v>
      </c>
      <c r="Y101" s="24"/>
      <c r="Z101" s="21" t="e">
        <f t="shared" si="10"/>
        <v>#N/A</v>
      </c>
      <c r="AA101" s="25"/>
      <c r="AB101" s="20"/>
      <c r="AC101" s="26"/>
      <c r="AD101" s="65"/>
      <c r="AE101" s="26"/>
      <c r="AF101" s="27"/>
      <c r="AG101" s="28"/>
      <c r="AH101" s="7" t="str">
        <f t="shared" si="13"/>
        <v xml:space="preserve">   -   </v>
      </c>
    </row>
    <row r="102" spans="1:34" ht="28.05" customHeight="1">
      <c r="A102" s="14"/>
      <c r="B102" s="14"/>
      <c r="C102" s="14"/>
      <c r="D102" s="14"/>
      <c r="E102" s="14"/>
      <c r="F102" s="15"/>
      <c r="G102" s="16"/>
      <c r="H102" s="17"/>
      <c r="I102" s="16"/>
      <c r="J102" s="16"/>
      <c r="K102" s="18"/>
      <c r="L102" s="19"/>
      <c r="M102" s="19"/>
      <c r="N102" s="19"/>
      <c r="O102" s="16"/>
      <c r="P102" s="16"/>
      <c r="Q102" s="20" t="e">
        <f>VLOOKUP(O102, '[1]لیست محصولات شهریور ۱۴۰۳'!B:C,2,0)</f>
        <v>#N/A</v>
      </c>
      <c r="R102" s="16"/>
      <c r="S102" s="19" t="e">
        <f>VLOOKUP(O102, '[1]لیست محصولات شهریور ۱۴۰۳'!B:F,5,0)</f>
        <v>#N/A</v>
      </c>
      <c r="T102" s="21" t="e">
        <f>VLOOKUP(O102, '[1]لیست محصولات شهریور ۱۴۰۳'!B:G,6,0)</f>
        <v>#N/A</v>
      </c>
      <c r="U102" s="22"/>
      <c r="V102" s="23">
        <f t="shared" si="7"/>
        <v>0</v>
      </c>
      <c r="W102" s="19">
        <f t="shared" si="8"/>
        <v>0</v>
      </c>
      <c r="X102" s="21" t="e">
        <f t="shared" si="9"/>
        <v>#N/A</v>
      </c>
      <c r="Y102" s="24"/>
      <c r="Z102" s="21" t="e">
        <f t="shared" si="10"/>
        <v>#N/A</v>
      </c>
      <c r="AA102" s="25"/>
      <c r="AB102" s="20"/>
      <c r="AC102" s="26"/>
      <c r="AD102" s="65"/>
      <c r="AE102" s="26"/>
      <c r="AF102" s="27"/>
      <c r="AG102" s="28"/>
      <c r="AH102" s="7" t="str">
        <f t="shared" si="13"/>
        <v xml:space="preserve">   -   </v>
      </c>
    </row>
    <row r="103" spans="1:34" ht="28.05" customHeight="1">
      <c r="A103" s="14"/>
      <c r="B103" s="14"/>
      <c r="C103" s="14"/>
      <c r="D103" s="14"/>
      <c r="E103" s="14"/>
      <c r="F103" s="15"/>
      <c r="G103" s="16"/>
      <c r="H103" s="17"/>
      <c r="I103" s="16"/>
      <c r="J103" s="16"/>
      <c r="K103" s="18"/>
      <c r="L103" s="19"/>
      <c r="M103" s="19"/>
      <c r="N103" s="19"/>
      <c r="O103" s="16"/>
      <c r="P103" s="16"/>
      <c r="Q103" s="20" t="e">
        <f>VLOOKUP(O103, '[1]لیست محصولات شهریور ۱۴۰۳'!B:C,2,0)</f>
        <v>#N/A</v>
      </c>
      <c r="R103" s="16"/>
      <c r="S103" s="19" t="e">
        <f>VLOOKUP(O103, '[1]لیست محصولات شهریور ۱۴۰۳'!B:F,5,0)</f>
        <v>#N/A</v>
      </c>
      <c r="T103" s="21" t="e">
        <f>VLOOKUP(O103, '[1]لیست محصولات شهریور ۱۴۰۳'!B:G,6,0)</f>
        <v>#N/A</v>
      </c>
      <c r="U103" s="22"/>
      <c r="V103" s="23">
        <f t="shared" si="7"/>
        <v>0</v>
      </c>
      <c r="W103" s="19">
        <f t="shared" si="8"/>
        <v>0</v>
      </c>
      <c r="X103" s="21" t="e">
        <f t="shared" si="9"/>
        <v>#N/A</v>
      </c>
      <c r="Y103" s="24"/>
      <c r="Z103" s="21" t="e">
        <f t="shared" si="10"/>
        <v>#N/A</v>
      </c>
      <c r="AA103" s="25"/>
      <c r="AB103" s="20"/>
      <c r="AC103" s="26"/>
      <c r="AD103" s="65"/>
      <c r="AE103" s="26"/>
      <c r="AF103" s="27"/>
      <c r="AG103" s="28"/>
      <c r="AH103" s="7" t="str">
        <f t="shared" si="13"/>
        <v xml:space="preserve">   -   </v>
      </c>
    </row>
    <row r="104" spans="1:34" ht="28.05" customHeight="1">
      <c r="A104" s="14"/>
      <c r="B104" s="14"/>
      <c r="C104" s="14"/>
      <c r="D104" s="14"/>
      <c r="E104" s="14"/>
      <c r="F104" s="15"/>
      <c r="G104" s="16"/>
      <c r="H104" s="17"/>
      <c r="I104" s="16"/>
      <c r="J104" s="16"/>
      <c r="K104" s="18"/>
      <c r="L104" s="19"/>
      <c r="M104" s="19"/>
      <c r="N104" s="19"/>
      <c r="O104" s="16"/>
      <c r="P104" s="16"/>
      <c r="Q104" s="20" t="e">
        <f>VLOOKUP(O104, '[1]لیست محصولات شهریور ۱۴۰۳'!B:C,2,0)</f>
        <v>#N/A</v>
      </c>
      <c r="R104" s="16"/>
      <c r="S104" s="19" t="e">
        <f>VLOOKUP(O104, '[1]لیست محصولات شهریور ۱۴۰۳'!B:F,5,0)</f>
        <v>#N/A</v>
      </c>
      <c r="T104" s="21" t="e">
        <f>VLOOKUP(O104, '[1]لیست محصولات شهریور ۱۴۰۳'!B:G,6,0)</f>
        <v>#N/A</v>
      </c>
      <c r="U104" s="22"/>
      <c r="V104" s="23">
        <f t="shared" si="7"/>
        <v>0</v>
      </c>
      <c r="W104" s="19">
        <f t="shared" si="8"/>
        <v>0</v>
      </c>
      <c r="X104" s="21" t="e">
        <f t="shared" si="9"/>
        <v>#N/A</v>
      </c>
      <c r="Y104" s="24"/>
      <c r="Z104" s="21" t="e">
        <f t="shared" si="10"/>
        <v>#N/A</v>
      </c>
      <c r="AA104" s="25"/>
      <c r="AB104" s="20"/>
      <c r="AC104" s="26"/>
      <c r="AD104" s="65"/>
      <c r="AE104" s="26"/>
      <c r="AF104" s="27"/>
      <c r="AG104" s="28"/>
      <c r="AH104" s="7" t="str">
        <f t="shared" si="13"/>
        <v xml:space="preserve">   -   </v>
      </c>
    </row>
    <row r="105" spans="1:34" ht="28.05" customHeight="1">
      <c r="A105" s="14"/>
      <c r="B105" s="14"/>
      <c r="C105" s="14"/>
      <c r="D105" s="14"/>
      <c r="E105" s="14"/>
      <c r="F105" s="15"/>
      <c r="G105" s="16"/>
      <c r="H105" s="17"/>
      <c r="I105" s="16"/>
      <c r="J105" s="16"/>
      <c r="K105" s="18"/>
      <c r="L105" s="19"/>
      <c r="M105" s="19"/>
      <c r="N105" s="19"/>
      <c r="O105" s="16"/>
      <c r="P105" s="16"/>
      <c r="Q105" s="20" t="e">
        <f>VLOOKUP(O105, '[1]لیست محصولات شهریور ۱۴۰۳'!B:C,2,0)</f>
        <v>#N/A</v>
      </c>
      <c r="R105" s="16"/>
      <c r="S105" s="19" t="e">
        <f>VLOOKUP(O105, '[1]لیست محصولات شهریور ۱۴۰۳'!B:F,5,0)</f>
        <v>#N/A</v>
      </c>
      <c r="T105" s="21" t="e">
        <f>VLOOKUP(O105, '[1]لیست محصولات شهریور ۱۴۰۳'!B:G,6,0)</f>
        <v>#N/A</v>
      </c>
      <c r="U105" s="22"/>
      <c r="V105" s="23">
        <f t="shared" si="7"/>
        <v>0</v>
      </c>
      <c r="W105" s="19">
        <f t="shared" si="8"/>
        <v>0</v>
      </c>
      <c r="X105" s="21" t="e">
        <f t="shared" si="9"/>
        <v>#N/A</v>
      </c>
      <c r="Y105" s="24"/>
      <c r="Z105" s="21" t="e">
        <f t="shared" si="10"/>
        <v>#N/A</v>
      </c>
      <c r="AA105" s="25"/>
      <c r="AB105" s="20"/>
      <c r="AC105" s="26"/>
      <c r="AD105" s="65"/>
      <c r="AE105" s="26"/>
      <c r="AF105" s="27"/>
      <c r="AG105" s="28"/>
      <c r="AH105" s="7" t="str">
        <f t="shared" si="13"/>
        <v xml:space="preserve">   -   </v>
      </c>
    </row>
    <row r="106" spans="1:34" ht="28.05" customHeight="1">
      <c r="A106" s="14"/>
      <c r="B106" s="14"/>
      <c r="C106" s="14"/>
      <c r="D106" s="14"/>
      <c r="E106" s="14"/>
      <c r="F106" s="15"/>
      <c r="G106" s="16"/>
      <c r="H106" s="17"/>
      <c r="I106" s="16"/>
      <c r="J106" s="16"/>
      <c r="K106" s="18"/>
      <c r="L106" s="19"/>
      <c r="M106" s="19"/>
      <c r="N106" s="19"/>
      <c r="O106" s="16"/>
      <c r="P106" s="16"/>
      <c r="Q106" s="20" t="e">
        <f>VLOOKUP(O106, '[1]لیست محصولات شهریور ۱۴۰۳'!B:C,2,0)</f>
        <v>#N/A</v>
      </c>
      <c r="R106" s="16"/>
      <c r="S106" s="19" t="e">
        <f>VLOOKUP(O106, '[1]لیست محصولات شهریور ۱۴۰۳'!B:F,5,0)</f>
        <v>#N/A</v>
      </c>
      <c r="T106" s="21" t="e">
        <f>VLOOKUP(O106, '[1]لیست محصولات شهریور ۱۴۰۳'!B:G,6,0)</f>
        <v>#N/A</v>
      </c>
      <c r="U106" s="22"/>
      <c r="V106" s="23">
        <f t="shared" si="7"/>
        <v>0</v>
      </c>
      <c r="W106" s="19">
        <f t="shared" si="8"/>
        <v>0</v>
      </c>
      <c r="X106" s="21" t="e">
        <f t="shared" si="9"/>
        <v>#N/A</v>
      </c>
      <c r="Y106" s="24"/>
      <c r="Z106" s="21" t="e">
        <f t="shared" si="10"/>
        <v>#N/A</v>
      </c>
      <c r="AA106" s="25"/>
      <c r="AB106" s="20"/>
      <c r="AC106" s="26"/>
      <c r="AD106" s="65"/>
      <c r="AE106" s="26"/>
      <c r="AF106" s="27"/>
      <c r="AG106" s="28"/>
      <c r="AH106" s="7" t="str">
        <f t="shared" si="13"/>
        <v xml:space="preserve">   -   </v>
      </c>
    </row>
    <row r="107" spans="1:34" ht="28.05" customHeight="1">
      <c r="A107" s="14"/>
      <c r="B107" s="14"/>
      <c r="C107" s="14"/>
      <c r="D107" s="14"/>
      <c r="E107" s="14"/>
      <c r="F107" s="15"/>
      <c r="G107" s="16"/>
      <c r="H107" s="17"/>
      <c r="I107" s="16"/>
      <c r="J107" s="16"/>
      <c r="K107" s="18"/>
      <c r="L107" s="19"/>
      <c r="M107" s="19"/>
      <c r="N107" s="19"/>
      <c r="O107" s="16"/>
      <c r="P107" s="16"/>
      <c r="Q107" s="20" t="e">
        <f>VLOOKUP(O107, '[1]لیست محصولات شهریور ۱۴۰۳'!B:C,2,0)</f>
        <v>#N/A</v>
      </c>
      <c r="R107" s="16"/>
      <c r="S107" s="19" t="e">
        <f>VLOOKUP(O107, '[1]لیست محصولات شهریور ۱۴۰۳'!B:F,5,0)</f>
        <v>#N/A</v>
      </c>
      <c r="T107" s="21" t="e">
        <f>VLOOKUP(O107, '[1]لیست محصولات شهریور ۱۴۰۳'!B:G,6,0)</f>
        <v>#N/A</v>
      </c>
      <c r="U107" s="22"/>
      <c r="V107" s="23">
        <f t="shared" si="7"/>
        <v>0</v>
      </c>
      <c r="W107" s="19">
        <f t="shared" si="8"/>
        <v>0</v>
      </c>
      <c r="X107" s="21" t="e">
        <f t="shared" si="9"/>
        <v>#N/A</v>
      </c>
      <c r="Y107" s="24"/>
      <c r="Z107" s="21" t="e">
        <f t="shared" si="10"/>
        <v>#N/A</v>
      </c>
      <c r="AA107" s="25"/>
      <c r="AB107" s="20"/>
      <c r="AC107" s="26"/>
      <c r="AD107" s="65"/>
      <c r="AE107" s="26"/>
      <c r="AF107" s="27"/>
      <c r="AG107" s="28"/>
      <c r="AH107" s="7" t="str">
        <f t="shared" si="13"/>
        <v xml:space="preserve">   -   </v>
      </c>
    </row>
    <row r="108" spans="1:34" ht="28.05" customHeight="1">
      <c r="A108" s="14"/>
      <c r="B108" s="14"/>
      <c r="C108" s="14"/>
      <c r="D108" s="14"/>
      <c r="E108" s="14"/>
      <c r="F108" s="15"/>
      <c r="G108" s="16"/>
      <c r="H108" s="17"/>
      <c r="I108" s="16"/>
      <c r="J108" s="16"/>
      <c r="K108" s="18"/>
      <c r="L108" s="19"/>
      <c r="M108" s="19"/>
      <c r="N108" s="19"/>
      <c r="O108" s="16"/>
      <c r="P108" s="16"/>
      <c r="Q108" s="20" t="e">
        <f>VLOOKUP(O108, '[1]لیست محصولات شهریور ۱۴۰۳'!B:C,2,0)</f>
        <v>#N/A</v>
      </c>
      <c r="R108" s="16"/>
      <c r="S108" s="19" t="e">
        <f>VLOOKUP(O108, '[1]لیست محصولات شهریور ۱۴۰۳'!B:F,5,0)</f>
        <v>#N/A</v>
      </c>
      <c r="T108" s="21" t="e">
        <f>VLOOKUP(O108, '[1]لیست محصولات شهریور ۱۴۰۳'!B:G,6,0)</f>
        <v>#N/A</v>
      </c>
      <c r="U108" s="22"/>
      <c r="V108" s="23">
        <f t="shared" si="7"/>
        <v>0</v>
      </c>
      <c r="W108" s="19">
        <f t="shared" si="8"/>
        <v>0</v>
      </c>
      <c r="X108" s="21" t="e">
        <f t="shared" si="9"/>
        <v>#N/A</v>
      </c>
      <c r="Y108" s="24"/>
      <c r="Z108" s="21" t="e">
        <f t="shared" si="10"/>
        <v>#N/A</v>
      </c>
      <c r="AA108" s="25"/>
      <c r="AB108" s="20"/>
      <c r="AC108" s="26"/>
      <c r="AD108" s="65"/>
      <c r="AE108" s="26"/>
      <c r="AF108" s="27"/>
      <c r="AG108" s="28"/>
      <c r="AH108" s="7" t="str">
        <f t="shared" si="13"/>
        <v xml:space="preserve">   -   </v>
      </c>
    </row>
    <row r="109" spans="1:34" ht="28.05" customHeight="1">
      <c r="A109" s="14"/>
      <c r="B109" s="14"/>
      <c r="C109" s="14"/>
      <c r="D109" s="14"/>
      <c r="E109" s="14"/>
      <c r="F109" s="15"/>
      <c r="G109" s="16"/>
      <c r="H109" s="17"/>
      <c r="I109" s="16"/>
      <c r="J109" s="16"/>
      <c r="K109" s="18"/>
      <c r="L109" s="19"/>
      <c r="M109" s="19"/>
      <c r="N109" s="19"/>
      <c r="O109" s="16"/>
      <c r="P109" s="16"/>
      <c r="Q109" s="20" t="e">
        <f>VLOOKUP(O109, '[1]لیست محصولات شهریور ۱۴۰۳'!B:C,2,0)</f>
        <v>#N/A</v>
      </c>
      <c r="R109" s="16"/>
      <c r="S109" s="19" t="e">
        <f>VLOOKUP(O109, '[1]لیست محصولات شهریور ۱۴۰۳'!B:F,5,0)</f>
        <v>#N/A</v>
      </c>
      <c r="T109" s="21" t="e">
        <f>VLOOKUP(O109, '[1]لیست محصولات شهریور ۱۴۰۳'!B:G,6,0)</f>
        <v>#N/A</v>
      </c>
      <c r="U109" s="22"/>
      <c r="V109" s="23">
        <f t="shared" si="7"/>
        <v>0</v>
      </c>
      <c r="W109" s="19">
        <f t="shared" si="8"/>
        <v>0</v>
      </c>
      <c r="X109" s="21" t="e">
        <f t="shared" si="9"/>
        <v>#N/A</v>
      </c>
      <c r="Y109" s="24"/>
      <c r="Z109" s="21" t="e">
        <f t="shared" si="10"/>
        <v>#N/A</v>
      </c>
      <c r="AA109" s="25"/>
      <c r="AB109" s="20"/>
      <c r="AC109" s="26"/>
      <c r="AD109" s="65"/>
      <c r="AE109" s="26"/>
      <c r="AF109" s="27"/>
      <c r="AG109" s="28"/>
      <c r="AH109" s="7" t="str">
        <f t="shared" si="13"/>
        <v xml:space="preserve">   -   </v>
      </c>
    </row>
    <row r="110" spans="1:34" ht="28.05" customHeight="1">
      <c r="A110" s="14"/>
      <c r="B110" s="14"/>
      <c r="C110" s="14"/>
      <c r="D110" s="14"/>
      <c r="E110" s="14"/>
      <c r="F110" s="15"/>
      <c r="G110" s="16"/>
      <c r="H110" s="17"/>
      <c r="I110" s="16"/>
      <c r="J110" s="16"/>
      <c r="K110" s="18"/>
      <c r="L110" s="19"/>
      <c r="M110" s="19"/>
      <c r="N110" s="19"/>
      <c r="O110" s="16"/>
      <c r="P110" s="16"/>
      <c r="Q110" s="20" t="e">
        <f>VLOOKUP(O110, '[1]لیست محصولات شهریور ۱۴۰۳'!B:C,2,0)</f>
        <v>#N/A</v>
      </c>
      <c r="R110" s="16"/>
      <c r="S110" s="19" t="e">
        <f>VLOOKUP(O110, '[1]لیست محصولات شهریور ۱۴۰۳'!B:F,5,0)</f>
        <v>#N/A</v>
      </c>
      <c r="T110" s="21" t="e">
        <f>VLOOKUP(O110, '[1]لیست محصولات شهریور ۱۴۰۳'!B:G,6,0)</f>
        <v>#N/A</v>
      </c>
      <c r="U110" s="22"/>
      <c r="V110" s="23">
        <f t="shared" si="7"/>
        <v>0</v>
      </c>
      <c r="W110" s="19">
        <f t="shared" si="8"/>
        <v>0</v>
      </c>
      <c r="X110" s="21" t="e">
        <f t="shared" si="9"/>
        <v>#N/A</v>
      </c>
      <c r="Y110" s="24"/>
      <c r="Z110" s="21" t="e">
        <f t="shared" si="10"/>
        <v>#N/A</v>
      </c>
      <c r="AA110" s="25"/>
      <c r="AB110" s="20"/>
      <c r="AC110" s="26"/>
      <c r="AD110" s="65"/>
      <c r="AE110" s="26"/>
      <c r="AF110" s="27"/>
      <c r="AG110" s="28"/>
      <c r="AH110" s="7" t="str">
        <f t="shared" si="13"/>
        <v xml:space="preserve">   -   </v>
      </c>
    </row>
    <row r="111" spans="1:34" ht="28.05" customHeight="1">
      <c r="A111" s="14"/>
      <c r="B111" s="14"/>
      <c r="C111" s="14"/>
      <c r="D111" s="14"/>
      <c r="E111" s="14"/>
      <c r="F111" s="15"/>
      <c r="G111" s="16"/>
      <c r="H111" s="17"/>
      <c r="I111" s="16"/>
      <c r="J111" s="16"/>
      <c r="K111" s="18"/>
      <c r="L111" s="19"/>
      <c r="M111" s="19"/>
      <c r="N111" s="19"/>
      <c r="O111" s="16"/>
      <c r="P111" s="16"/>
      <c r="Q111" s="20" t="e">
        <f>VLOOKUP(O111, '[1]لیست محصولات شهریور ۱۴۰۳'!B:C,2,0)</f>
        <v>#N/A</v>
      </c>
      <c r="R111" s="16"/>
      <c r="S111" s="19" t="e">
        <f>VLOOKUP(O111, '[1]لیست محصولات شهریور ۱۴۰۳'!B:F,5,0)</f>
        <v>#N/A</v>
      </c>
      <c r="T111" s="21" t="e">
        <f>VLOOKUP(O111, '[1]لیست محصولات شهریور ۱۴۰۳'!B:G,6,0)</f>
        <v>#N/A</v>
      </c>
      <c r="U111" s="22"/>
      <c r="V111" s="23">
        <f t="shared" si="7"/>
        <v>0</v>
      </c>
      <c r="W111" s="19">
        <f t="shared" si="8"/>
        <v>0</v>
      </c>
      <c r="X111" s="21" t="e">
        <f t="shared" si="9"/>
        <v>#N/A</v>
      </c>
      <c r="Y111" s="24"/>
      <c r="Z111" s="21" t="e">
        <f t="shared" si="10"/>
        <v>#N/A</v>
      </c>
      <c r="AA111" s="25"/>
      <c r="AB111" s="20"/>
      <c r="AC111" s="26"/>
      <c r="AD111" s="65"/>
      <c r="AE111" s="26"/>
      <c r="AF111" s="27"/>
      <c r="AG111" s="28"/>
      <c r="AH111" s="7" t="str">
        <f t="shared" si="13"/>
        <v xml:space="preserve">   -   </v>
      </c>
    </row>
    <row r="112" spans="1:34" ht="28.05" customHeight="1">
      <c r="A112" s="14"/>
      <c r="B112" s="14"/>
      <c r="C112" s="14"/>
      <c r="D112" s="14"/>
      <c r="E112" s="14"/>
      <c r="F112" s="15"/>
      <c r="G112" s="16"/>
      <c r="H112" s="17"/>
      <c r="I112" s="16"/>
      <c r="J112" s="16"/>
      <c r="K112" s="18"/>
      <c r="L112" s="19"/>
      <c r="M112" s="19"/>
      <c r="N112" s="19"/>
      <c r="O112" s="16"/>
      <c r="P112" s="16"/>
      <c r="Q112" s="20" t="e">
        <f>VLOOKUP(O112, '[1]لیست محصولات شهریور ۱۴۰۳'!B:C,2,0)</f>
        <v>#N/A</v>
      </c>
      <c r="R112" s="16"/>
      <c r="S112" s="19" t="e">
        <f>VLOOKUP(O112, '[1]لیست محصولات شهریور ۱۴۰۳'!B:F,5,0)</f>
        <v>#N/A</v>
      </c>
      <c r="T112" s="21" t="e">
        <f>VLOOKUP(O112, '[1]لیست محصولات شهریور ۱۴۰۳'!B:G,6,0)</f>
        <v>#N/A</v>
      </c>
      <c r="U112" s="22"/>
      <c r="V112" s="23">
        <f t="shared" si="7"/>
        <v>0</v>
      </c>
      <c r="W112" s="19">
        <f t="shared" si="8"/>
        <v>0</v>
      </c>
      <c r="X112" s="21" t="e">
        <f t="shared" si="9"/>
        <v>#N/A</v>
      </c>
      <c r="Y112" s="24"/>
      <c r="Z112" s="21" t="e">
        <f t="shared" si="10"/>
        <v>#N/A</v>
      </c>
      <c r="AA112" s="25"/>
      <c r="AB112" s="20"/>
      <c r="AC112" s="26"/>
      <c r="AD112" s="65"/>
      <c r="AE112" s="26"/>
      <c r="AF112" s="27"/>
      <c r="AG112" s="28"/>
      <c r="AH112" s="7" t="str">
        <f t="shared" si="13"/>
        <v xml:space="preserve">   -   </v>
      </c>
    </row>
    <row r="113" spans="1:34" ht="28.05" customHeight="1">
      <c r="A113" s="14"/>
      <c r="B113" s="14"/>
      <c r="C113" s="14"/>
      <c r="D113" s="14"/>
      <c r="E113" s="14"/>
      <c r="F113" s="15"/>
      <c r="G113" s="16"/>
      <c r="H113" s="17"/>
      <c r="I113" s="16"/>
      <c r="J113" s="16"/>
      <c r="K113" s="18"/>
      <c r="L113" s="19"/>
      <c r="M113" s="19"/>
      <c r="N113" s="19"/>
      <c r="O113" s="16"/>
      <c r="P113" s="16"/>
      <c r="Q113" s="20" t="e">
        <f>VLOOKUP(O113, '[1]لیست محصولات شهریور ۱۴۰۳'!B:C,2,0)</f>
        <v>#N/A</v>
      </c>
      <c r="R113" s="16"/>
      <c r="S113" s="19" t="e">
        <f>VLOOKUP(O113, '[1]لیست محصولات شهریور ۱۴۰۳'!B:F,5,0)</f>
        <v>#N/A</v>
      </c>
      <c r="T113" s="21" t="e">
        <f>VLOOKUP(O113, '[1]لیست محصولات شهریور ۱۴۰۳'!B:G,6,0)</f>
        <v>#N/A</v>
      </c>
      <c r="U113" s="22"/>
      <c r="V113" s="23">
        <f t="shared" si="7"/>
        <v>0</v>
      </c>
      <c r="W113" s="19">
        <f t="shared" si="8"/>
        <v>0</v>
      </c>
      <c r="X113" s="21" t="e">
        <f t="shared" si="9"/>
        <v>#N/A</v>
      </c>
      <c r="Y113" s="24"/>
      <c r="Z113" s="21" t="e">
        <f t="shared" si="10"/>
        <v>#N/A</v>
      </c>
      <c r="AA113" s="25"/>
      <c r="AB113" s="20"/>
      <c r="AC113" s="26"/>
      <c r="AD113" s="65"/>
      <c r="AE113" s="26"/>
      <c r="AF113" s="27"/>
      <c r="AG113" s="28"/>
      <c r="AH113" s="7" t="str">
        <f t="shared" si="13"/>
        <v xml:space="preserve">   -   </v>
      </c>
    </row>
    <row r="114" spans="1:34" ht="28.05" customHeight="1">
      <c r="A114" s="14"/>
      <c r="B114" s="14"/>
      <c r="C114" s="14"/>
      <c r="D114" s="14"/>
      <c r="E114" s="14"/>
      <c r="F114" s="15"/>
      <c r="G114" s="16"/>
      <c r="H114" s="17"/>
      <c r="I114" s="16"/>
      <c r="J114" s="16"/>
      <c r="K114" s="18"/>
      <c r="L114" s="19"/>
      <c r="M114" s="19"/>
      <c r="N114" s="19"/>
      <c r="O114" s="16"/>
      <c r="P114" s="16"/>
      <c r="Q114" s="20" t="e">
        <f>VLOOKUP(O114, '[1]لیست محصولات شهریور ۱۴۰۳'!B:C,2,0)</f>
        <v>#N/A</v>
      </c>
      <c r="R114" s="16"/>
      <c r="S114" s="19" t="e">
        <f>VLOOKUP(O114, '[1]لیست محصولات شهریور ۱۴۰۳'!B:F,5,0)</f>
        <v>#N/A</v>
      </c>
      <c r="T114" s="21" t="e">
        <f>VLOOKUP(O114, '[1]لیست محصولات شهریور ۱۴۰۳'!B:G,6,0)</f>
        <v>#N/A</v>
      </c>
      <c r="U114" s="22"/>
      <c r="V114" s="23">
        <f t="shared" si="7"/>
        <v>0</v>
      </c>
      <c r="W114" s="19">
        <f t="shared" si="8"/>
        <v>0</v>
      </c>
      <c r="X114" s="21" t="e">
        <f t="shared" si="9"/>
        <v>#N/A</v>
      </c>
      <c r="Y114" s="24"/>
      <c r="Z114" s="21" t="e">
        <f t="shared" si="10"/>
        <v>#N/A</v>
      </c>
      <c r="AA114" s="25"/>
      <c r="AB114" s="20"/>
      <c r="AC114" s="26"/>
      <c r="AD114" s="65"/>
      <c r="AE114" s="26"/>
      <c r="AF114" s="27"/>
      <c r="AG114" s="28"/>
      <c r="AH114" s="7" t="str">
        <f t="shared" si="13"/>
        <v xml:space="preserve">   -   </v>
      </c>
    </row>
    <row r="115" spans="1:34" ht="28.05" customHeight="1">
      <c r="A115" s="14"/>
      <c r="B115" s="14"/>
      <c r="C115" s="14"/>
      <c r="D115" s="14"/>
      <c r="E115" s="14"/>
      <c r="F115" s="15"/>
      <c r="G115" s="16"/>
      <c r="H115" s="17"/>
      <c r="I115" s="16"/>
      <c r="J115" s="16"/>
      <c r="K115" s="18"/>
      <c r="L115" s="19"/>
      <c r="M115" s="19"/>
      <c r="N115" s="19"/>
      <c r="O115" s="16"/>
      <c r="P115" s="16"/>
      <c r="Q115" s="20" t="e">
        <f>VLOOKUP(O115, '[1]لیست محصولات شهریور ۱۴۰۳'!B:C,2,0)</f>
        <v>#N/A</v>
      </c>
      <c r="R115" s="16"/>
      <c r="S115" s="19" t="e">
        <f>VLOOKUP(O115, '[1]لیست محصولات شهریور ۱۴۰۳'!B:F,5,0)</f>
        <v>#N/A</v>
      </c>
      <c r="T115" s="21" t="e">
        <f>VLOOKUP(O115, '[1]لیست محصولات شهریور ۱۴۰۳'!B:G,6,0)</f>
        <v>#N/A</v>
      </c>
      <c r="U115" s="22"/>
      <c r="V115" s="23">
        <f t="shared" si="7"/>
        <v>0</v>
      </c>
      <c r="W115" s="19">
        <f t="shared" si="8"/>
        <v>0</v>
      </c>
      <c r="X115" s="21" t="e">
        <f t="shared" si="9"/>
        <v>#N/A</v>
      </c>
      <c r="Y115" s="24"/>
      <c r="Z115" s="21" t="e">
        <f t="shared" si="10"/>
        <v>#N/A</v>
      </c>
      <c r="AA115" s="25"/>
      <c r="AB115" s="20"/>
      <c r="AC115" s="26"/>
      <c r="AD115" s="65"/>
      <c r="AE115" s="26"/>
      <c r="AF115" s="27"/>
      <c r="AG115" s="28"/>
      <c r="AH115" s="7" t="str">
        <f t="shared" si="13"/>
        <v xml:space="preserve">   -   </v>
      </c>
    </row>
    <row r="116" spans="1:34" ht="28.05" customHeight="1">
      <c r="A116" s="14"/>
      <c r="B116" s="14"/>
      <c r="C116" s="14"/>
      <c r="D116" s="14"/>
      <c r="E116" s="14"/>
      <c r="F116" s="15"/>
      <c r="G116" s="16"/>
      <c r="H116" s="17"/>
      <c r="I116" s="16"/>
      <c r="J116" s="16"/>
      <c r="K116" s="18"/>
      <c r="L116" s="19"/>
      <c r="M116" s="19"/>
      <c r="N116" s="19"/>
      <c r="O116" s="16"/>
      <c r="P116" s="16"/>
      <c r="Q116" s="20" t="e">
        <f>VLOOKUP(O116, '[1]لیست محصولات شهریور ۱۴۰۳'!B:C,2,0)</f>
        <v>#N/A</v>
      </c>
      <c r="R116" s="16"/>
      <c r="S116" s="19" t="e">
        <f>VLOOKUP(O116, '[1]لیست محصولات شهریور ۱۴۰۳'!B:F,5,0)</f>
        <v>#N/A</v>
      </c>
      <c r="T116" s="21" t="e">
        <f>VLOOKUP(O116, '[1]لیست محصولات شهریور ۱۴۰۳'!B:G,6,0)</f>
        <v>#N/A</v>
      </c>
      <c r="U116" s="22"/>
      <c r="V116" s="23">
        <f t="shared" si="7"/>
        <v>0</v>
      </c>
      <c r="W116" s="19">
        <f t="shared" si="8"/>
        <v>0</v>
      </c>
      <c r="X116" s="21" t="e">
        <f t="shared" si="9"/>
        <v>#N/A</v>
      </c>
      <c r="Y116" s="24"/>
      <c r="Z116" s="21" t="e">
        <f t="shared" si="10"/>
        <v>#N/A</v>
      </c>
      <c r="AA116" s="25"/>
      <c r="AB116" s="20"/>
      <c r="AC116" s="26"/>
      <c r="AD116" s="65"/>
      <c r="AE116" s="26"/>
      <c r="AF116" s="27"/>
      <c r="AG116" s="28"/>
      <c r="AH116" s="7" t="str">
        <f t="shared" si="13"/>
        <v xml:space="preserve">   -   </v>
      </c>
    </row>
    <row r="117" spans="1:34" ht="28.05" customHeight="1">
      <c r="A117" s="14"/>
      <c r="B117" s="14"/>
      <c r="C117" s="14"/>
      <c r="D117" s="14"/>
      <c r="E117" s="14"/>
      <c r="F117" s="15"/>
      <c r="G117" s="16"/>
      <c r="H117" s="17"/>
      <c r="I117" s="16"/>
      <c r="J117" s="16"/>
      <c r="K117" s="18"/>
      <c r="L117" s="19"/>
      <c r="M117" s="19"/>
      <c r="N117" s="19"/>
      <c r="O117" s="16"/>
      <c r="P117" s="16"/>
      <c r="Q117" s="20" t="e">
        <f>VLOOKUP(O117, '[1]لیست محصولات شهریور ۱۴۰۳'!B:C,2,0)</f>
        <v>#N/A</v>
      </c>
      <c r="R117" s="16"/>
      <c r="S117" s="19" t="e">
        <f>VLOOKUP(O117, '[1]لیست محصولات شهریور ۱۴۰۳'!B:F,5,0)</f>
        <v>#N/A</v>
      </c>
      <c r="T117" s="21" t="e">
        <f>VLOOKUP(O117, '[1]لیست محصولات شهریور ۱۴۰۳'!B:G,6,0)</f>
        <v>#N/A</v>
      </c>
      <c r="U117" s="22"/>
      <c r="V117" s="23">
        <f t="shared" si="7"/>
        <v>0</v>
      </c>
      <c r="W117" s="19">
        <f t="shared" si="8"/>
        <v>0</v>
      </c>
      <c r="X117" s="21" t="e">
        <f t="shared" si="9"/>
        <v>#N/A</v>
      </c>
      <c r="Y117" s="24"/>
      <c r="Z117" s="21" t="e">
        <f t="shared" si="10"/>
        <v>#N/A</v>
      </c>
      <c r="AA117" s="25"/>
      <c r="AB117" s="20"/>
      <c r="AC117" s="26"/>
      <c r="AD117" s="65"/>
      <c r="AE117" s="26"/>
      <c r="AF117" s="27"/>
      <c r="AG117" s="28"/>
      <c r="AH117" s="7" t="str">
        <f t="shared" si="13"/>
        <v xml:space="preserve">   -   </v>
      </c>
    </row>
    <row r="118" spans="1:34" ht="28.05" customHeight="1">
      <c r="A118" s="14"/>
      <c r="B118" s="14"/>
      <c r="C118" s="14"/>
      <c r="D118" s="14"/>
      <c r="E118" s="14"/>
      <c r="F118" s="15"/>
      <c r="G118" s="16"/>
      <c r="H118" s="17"/>
      <c r="I118" s="16"/>
      <c r="J118" s="16"/>
      <c r="K118" s="18"/>
      <c r="L118" s="19"/>
      <c r="M118" s="19"/>
      <c r="N118" s="19"/>
      <c r="O118" s="16"/>
      <c r="P118" s="16"/>
      <c r="Q118" s="20" t="e">
        <f>VLOOKUP(O118, '[1]لیست محصولات شهریور ۱۴۰۳'!B:C,2,0)</f>
        <v>#N/A</v>
      </c>
      <c r="R118" s="16"/>
      <c r="S118" s="19" t="e">
        <f>VLOOKUP(O118, '[1]لیست محصولات شهریور ۱۴۰۳'!B:F,5,0)</f>
        <v>#N/A</v>
      </c>
      <c r="T118" s="21" t="e">
        <f>VLOOKUP(O118, '[1]لیست محصولات شهریور ۱۴۰۳'!B:G,6,0)</f>
        <v>#N/A</v>
      </c>
      <c r="U118" s="22"/>
      <c r="V118" s="23">
        <f t="shared" si="7"/>
        <v>0</v>
      </c>
      <c r="W118" s="19">
        <f t="shared" si="8"/>
        <v>0</v>
      </c>
      <c r="X118" s="21" t="e">
        <f t="shared" si="9"/>
        <v>#N/A</v>
      </c>
      <c r="Y118" s="24"/>
      <c r="Z118" s="21" t="e">
        <f t="shared" si="10"/>
        <v>#N/A</v>
      </c>
      <c r="AA118" s="25"/>
      <c r="AB118" s="20"/>
      <c r="AC118" s="26"/>
      <c r="AD118" s="65"/>
      <c r="AE118" s="26"/>
      <c r="AF118" s="27"/>
      <c r="AG118" s="28"/>
      <c r="AH118" s="7" t="str">
        <f t="shared" si="13"/>
        <v xml:space="preserve">   -   </v>
      </c>
    </row>
    <row r="119" spans="1:34" ht="28.05" customHeight="1">
      <c r="A119" s="14"/>
      <c r="B119" s="14"/>
      <c r="C119" s="14"/>
      <c r="D119" s="14"/>
      <c r="E119" s="14"/>
      <c r="F119" s="15"/>
      <c r="G119" s="16"/>
      <c r="H119" s="17"/>
      <c r="I119" s="16"/>
      <c r="J119" s="16"/>
      <c r="K119" s="18"/>
      <c r="L119" s="19"/>
      <c r="M119" s="19"/>
      <c r="N119" s="19"/>
      <c r="O119" s="16"/>
      <c r="P119" s="16"/>
      <c r="Q119" s="20" t="e">
        <f>VLOOKUP(O119, '[1]لیست محصولات شهریور ۱۴۰۳'!B:C,2,0)</f>
        <v>#N/A</v>
      </c>
      <c r="R119" s="16"/>
      <c r="S119" s="19" t="e">
        <f>VLOOKUP(O119, '[1]لیست محصولات شهریور ۱۴۰۳'!B:F,5,0)</f>
        <v>#N/A</v>
      </c>
      <c r="T119" s="21" t="e">
        <f>VLOOKUP(O119, '[1]لیست محصولات شهریور ۱۴۰۳'!B:G,6,0)</f>
        <v>#N/A</v>
      </c>
      <c r="U119" s="22"/>
      <c r="V119" s="23">
        <f t="shared" si="7"/>
        <v>0</v>
      </c>
      <c r="W119" s="19">
        <f t="shared" si="8"/>
        <v>0</v>
      </c>
      <c r="X119" s="21" t="e">
        <f t="shared" si="9"/>
        <v>#N/A</v>
      </c>
      <c r="Y119" s="24"/>
      <c r="Z119" s="21" t="e">
        <f t="shared" si="10"/>
        <v>#N/A</v>
      </c>
      <c r="AA119" s="25"/>
      <c r="AB119" s="20"/>
      <c r="AC119" s="26"/>
      <c r="AD119" s="65"/>
      <c r="AE119" s="26"/>
      <c r="AF119" s="27"/>
      <c r="AG119" s="28"/>
      <c r="AH119" s="7" t="str">
        <f t="shared" si="13"/>
        <v xml:space="preserve">   -   </v>
      </c>
    </row>
    <row r="120" spans="1:34" ht="28.05" customHeight="1">
      <c r="A120" s="14"/>
      <c r="B120" s="14"/>
      <c r="C120" s="14"/>
      <c r="D120" s="14"/>
      <c r="E120" s="14"/>
      <c r="F120" s="15"/>
      <c r="G120" s="16"/>
      <c r="H120" s="17"/>
      <c r="I120" s="16"/>
      <c r="J120" s="16"/>
      <c r="K120" s="18"/>
      <c r="L120" s="19"/>
      <c r="M120" s="19"/>
      <c r="N120" s="19"/>
      <c r="O120" s="16"/>
      <c r="P120" s="16"/>
      <c r="Q120" s="20" t="e">
        <f>VLOOKUP(O120, '[1]لیست محصولات شهریور ۱۴۰۳'!B:C,2,0)</f>
        <v>#N/A</v>
      </c>
      <c r="R120" s="16"/>
      <c r="S120" s="19" t="e">
        <f>VLOOKUP(O120, '[1]لیست محصولات شهریور ۱۴۰۳'!B:F,5,0)</f>
        <v>#N/A</v>
      </c>
      <c r="T120" s="21" t="e">
        <f>VLOOKUP(O120, '[1]لیست محصولات شهریور ۱۴۰۳'!B:G,6,0)</f>
        <v>#N/A</v>
      </c>
      <c r="U120" s="22"/>
      <c r="V120" s="23">
        <f t="shared" si="7"/>
        <v>0</v>
      </c>
      <c r="W120" s="19">
        <f t="shared" si="8"/>
        <v>0</v>
      </c>
      <c r="X120" s="21" t="e">
        <f t="shared" si="9"/>
        <v>#N/A</v>
      </c>
      <c r="Y120" s="24"/>
      <c r="Z120" s="21" t="e">
        <f t="shared" si="10"/>
        <v>#N/A</v>
      </c>
      <c r="AA120" s="25"/>
      <c r="AB120" s="20"/>
      <c r="AC120" s="26"/>
      <c r="AD120" s="65"/>
      <c r="AE120" s="26"/>
      <c r="AF120" s="27"/>
      <c r="AG120" s="28"/>
      <c r="AH120" s="7" t="str">
        <f t="shared" si="13"/>
        <v xml:space="preserve">   -   </v>
      </c>
    </row>
    <row r="121" spans="1:34" ht="28.05" customHeight="1">
      <c r="A121" s="14"/>
      <c r="B121" s="14"/>
      <c r="C121" s="14"/>
      <c r="D121" s="14"/>
      <c r="E121" s="14"/>
      <c r="F121" s="15"/>
      <c r="G121" s="16"/>
      <c r="H121" s="17"/>
      <c r="I121" s="16"/>
      <c r="J121" s="16"/>
      <c r="K121" s="18"/>
      <c r="L121" s="19"/>
      <c r="M121" s="19"/>
      <c r="N121" s="19"/>
      <c r="O121" s="16"/>
      <c r="P121" s="16"/>
      <c r="Q121" s="20" t="e">
        <f>VLOOKUP(O121, '[1]لیست محصولات شهریور ۱۴۰۳'!B:C,2,0)</f>
        <v>#N/A</v>
      </c>
      <c r="R121" s="16"/>
      <c r="S121" s="19" t="e">
        <f>VLOOKUP(O121, '[1]لیست محصولات شهریور ۱۴۰۳'!B:F,5,0)</f>
        <v>#N/A</v>
      </c>
      <c r="T121" s="21" t="e">
        <f>VLOOKUP(O121, '[1]لیست محصولات شهریور ۱۴۰۳'!B:G,6,0)</f>
        <v>#N/A</v>
      </c>
      <c r="U121" s="22"/>
      <c r="V121" s="23">
        <f t="shared" si="7"/>
        <v>0</v>
      </c>
      <c r="W121" s="19">
        <f t="shared" si="8"/>
        <v>0</v>
      </c>
      <c r="X121" s="21" t="e">
        <f t="shared" si="9"/>
        <v>#N/A</v>
      </c>
      <c r="Y121" s="24"/>
      <c r="Z121" s="21" t="e">
        <f t="shared" si="10"/>
        <v>#N/A</v>
      </c>
      <c r="AA121" s="25"/>
      <c r="AB121" s="20"/>
      <c r="AC121" s="26"/>
      <c r="AD121" s="65"/>
      <c r="AE121" s="26"/>
      <c r="AF121" s="27"/>
      <c r="AG121" s="28"/>
      <c r="AH121" s="7" t="str">
        <f t="shared" si="13"/>
        <v xml:space="preserve">   -   </v>
      </c>
    </row>
    <row r="122" spans="1:34" ht="28.05" customHeight="1">
      <c r="A122" s="14"/>
      <c r="B122" s="14"/>
      <c r="C122" s="14"/>
      <c r="D122" s="14"/>
      <c r="E122" s="14"/>
      <c r="F122" s="15"/>
      <c r="G122" s="16"/>
      <c r="H122" s="17"/>
      <c r="I122" s="16"/>
      <c r="J122" s="16"/>
      <c r="K122" s="18"/>
      <c r="L122" s="19"/>
      <c r="M122" s="19"/>
      <c r="N122" s="19"/>
      <c r="O122" s="16"/>
      <c r="P122" s="16"/>
      <c r="Q122" s="20" t="e">
        <f>VLOOKUP(O122, '[1]لیست محصولات شهریور ۱۴۰۳'!B:C,2,0)</f>
        <v>#N/A</v>
      </c>
      <c r="R122" s="16"/>
      <c r="S122" s="19" t="e">
        <f>VLOOKUP(O122, '[1]لیست محصولات شهریور ۱۴۰۳'!B:F,5,0)</f>
        <v>#N/A</v>
      </c>
      <c r="T122" s="21" t="e">
        <f>VLOOKUP(O122, '[1]لیست محصولات شهریور ۱۴۰۳'!B:G,6,0)</f>
        <v>#N/A</v>
      </c>
      <c r="U122" s="22"/>
      <c r="V122" s="23">
        <f t="shared" si="7"/>
        <v>0</v>
      </c>
      <c r="W122" s="19">
        <f t="shared" si="8"/>
        <v>0</v>
      </c>
      <c r="X122" s="21" t="e">
        <f t="shared" si="9"/>
        <v>#N/A</v>
      </c>
      <c r="Y122" s="24"/>
      <c r="Z122" s="21" t="e">
        <f t="shared" si="10"/>
        <v>#N/A</v>
      </c>
      <c r="AA122" s="25"/>
      <c r="AB122" s="20"/>
      <c r="AC122" s="26"/>
      <c r="AD122" s="65"/>
      <c r="AE122" s="26"/>
      <c r="AF122" s="27"/>
      <c r="AG122" s="28"/>
      <c r="AH122" s="7" t="str">
        <f t="shared" si="13"/>
        <v xml:space="preserve">   -   </v>
      </c>
    </row>
    <row r="123" spans="1:34" ht="28.05" customHeight="1">
      <c r="A123" s="14"/>
      <c r="B123" s="14"/>
      <c r="C123" s="14"/>
      <c r="D123" s="14"/>
      <c r="E123" s="14"/>
      <c r="F123" s="15"/>
      <c r="G123" s="16"/>
      <c r="H123" s="17"/>
      <c r="I123" s="16"/>
      <c r="J123" s="16"/>
      <c r="K123" s="18"/>
      <c r="L123" s="19"/>
      <c r="M123" s="19"/>
      <c r="N123" s="19"/>
      <c r="O123" s="16"/>
      <c r="P123" s="16"/>
      <c r="Q123" s="20" t="e">
        <f>VLOOKUP(O123, '[1]لیست محصولات شهریور ۱۴۰۳'!B:C,2,0)</f>
        <v>#N/A</v>
      </c>
      <c r="R123" s="16"/>
      <c r="S123" s="19" t="e">
        <f>VLOOKUP(O123, '[1]لیست محصولات شهریور ۱۴۰۳'!B:F,5,0)</f>
        <v>#N/A</v>
      </c>
      <c r="T123" s="21" t="e">
        <f>VLOOKUP(O123, '[1]لیست محصولات شهریور ۱۴۰۳'!B:G,6,0)</f>
        <v>#N/A</v>
      </c>
      <c r="U123" s="22"/>
      <c r="V123" s="23">
        <f t="shared" si="7"/>
        <v>0</v>
      </c>
      <c r="W123" s="19">
        <f t="shared" si="8"/>
        <v>0</v>
      </c>
      <c r="X123" s="21" t="e">
        <f t="shared" si="9"/>
        <v>#N/A</v>
      </c>
      <c r="Y123" s="24"/>
      <c r="Z123" s="21" t="e">
        <f t="shared" si="10"/>
        <v>#N/A</v>
      </c>
      <c r="AA123" s="25"/>
      <c r="AB123" s="20"/>
      <c r="AC123" s="26"/>
      <c r="AD123" s="65"/>
      <c r="AE123" s="26"/>
      <c r="AF123" s="27"/>
      <c r="AG123" s="28"/>
      <c r="AH123" s="7" t="str">
        <f t="shared" si="13"/>
        <v xml:space="preserve">   -   </v>
      </c>
    </row>
    <row r="124" spans="1:34" ht="28.05" customHeight="1">
      <c r="A124" s="14"/>
      <c r="B124" s="14"/>
      <c r="C124" s="14"/>
      <c r="D124" s="14"/>
      <c r="E124" s="14"/>
      <c r="F124" s="15"/>
      <c r="G124" s="16"/>
      <c r="H124" s="17"/>
      <c r="I124" s="16"/>
      <c r="J124" s="16"/>
      <c r="K124" s="18"/>
      <c r="L124" s="19"/>
      <c r="M124" s="19"/>
      <c r="N124" s="19"/>
      <c r="O124" s="16"/>
      <c r="P124" s="16"/>
      <c r="Q124" s="20" t="e">
        <f>VLOOKUP(O124, '[1]لیست محصولات شهریور ۱۴۰۳'!B:C,2,0)</f>
        <v>#N/A</v>
      </c>
      <c r="R124" s="16"/>
      <c r="S124" s="19" t="e">
        <f>VLOOKUP(O124, '[1]لیست محصولات شهریور ۱۴۰۳'!B:F,5,0)</f>
        <v>#N/A</v>
      </c>
      <c r="T124" s="21" t="e">
        <f>VLOOKUP(O124, '[1]لیست محصولات شهریور ۱۴۰۳'!B:G,6,0)</f>
        <v>#N/A</v>
      </c>
      <c r="U124" s="22"/>
      <c r="V124" s="23">
        <f t="shared" si="7"/>
        <v>0</v>
      </c>
      <c r="W124" s="19">
        <f t="shared" si="8"/>
        <v>0</v>
      </c>
      <c r="X124" s="21" t="e">
        <f t="shared" si="9"/>
        <v>#N/A</v>
      </c>
      <c r="Y124" s="24"/>
      <c r="Z124" s="21" t="e">
        <f t="shared" si="10"/>
        <v>#N/A</v>
      </c>
      <c r="AA124" s="25"/>
      <c r="AB124" s="20"/>
      <c r="AC124" s="26"/>
      <c r="AD124" s="65"/>
      <c r="AE124" s="26"/>
      <c r="AF124" s="27"/>
      <c r="AG124" s="28"/>
      <c r="AH124" s="7" t="str">
        <f t="shared" si="13"/>
        <v xml:space="preserve">   -   </v>
      </c>
    </row>
    <row r="125" spans="1:34" ht="28.05" customHeight="1">
      <c r="A125" s="14"/>
      <c r="B125" s="14"/>
      <c r="C125" s="14"/>
      <c r="D125" s="14"/>
      <c r="E125" s="14"/>
      <c r="F125" s="15"/>
      <c r="G125" s="16"/>
      <c r="H125" s="17"/>
      <c r="I125" s="16"/>
      <c r="J125" s="16"/>
      <c r="K125" s="18"/>
      <c r="L125" s="19"/>
      <c r="M125" s="19"/>
      <c r="N125" s="19"/>
      <c r="O125" s="16"/>
      <c r="P125" s="16"/>
      <c r="Q125" s="20" t="e">
        <f>VLOOKUP(O125, '[1]لیست محصولات شهریور ۱۴۰۳'!B:C,2,0)</f>
        <v>#N/A</v>
      </c>
      <c r="R125" s="16"/>
      <c r="S125" s="19" t="e">
        <f>VLOOKUP(O125, '[1]لیست محصولات شهریور ۱۴۰۳'!B:F,5,0)</f>
        <v>#N/A</v>
      </c>
      <c r="T125" s="21" t="e">
        <f>VLOOKUP(O125, '[1]لیست محصولات شهریور ۱۴۰۳'!B:G,6,0)</f>
        <v>#N/A</v>
      </c>
      <c r="U125" s="22"/>
      <c r="V125" s="23">
        <f t="shared" si="7"/>
        <v>0</v>
      </c>
      <c r="W125" s="19">
        <f t="shared" si="8"/>
        <v>0</v>
      </c>
      <c r="X125" s="21" t="e">
        <f t="shared" si="9"/>
        <v>#N/A</v>
      </c>
      <c r="Y125" s="24"/>
      <c r="Z125" s="21" t="e">
        <f t="shared" si="10"/>
        <v>#N/A</v>
      </c>
      <c r="AA125" s="25"/>
      <c r="AB125" s="20"/>
      <c r="AC125" s="26"/>
      <c r="AD125" s="65"/>
      <c r="AE125" s="26"/>
      <c r="AF125" s="27"/>
      <c r="AG125" s="28"/>
      <c r="AH125" s="7" t="str">
        <f t="shared" si="13"/>
        <v xml:space="preserve">   -   </v>
      </c>
    </row>
    <row r="126" spans="1:34" ht="28.05" customHeight="1">
      <c r="A126" s="14"/>
      <c r="B126" s="14"/>
      <c r="C126" s="14"/>
      <c r="D126" s="14"/>
      <c r="E126" s="14"/>
      <c r="F126" s="15"/>
      <c r="G126" s="16"/>
      <c r="H126" s="17"/>
      <c r="I126" s="16"/>
      <c r="J126" s="16"/>
      <c r="K126" s="18"/>
      <c r="L126" s="19"/>
      <c r="M126" s="19"/>
      <c r="N126" s="19"/>
      <c r="O126" s="16"/>
      <c r="P126" s="16"/>
      <c r="Q126" s="20" t="e">
        <f>VLOOKUP(O126, '[1]لیست محصولات شهریور ۱۴۰۳'!B:C,2,0)</f>
        <v>#N/A</v>
      </c>
      <c r="R126" s="16"/>
      <c r="S126" s="19" t="e">
        <f>VLOOKUP(O126, '[1]لیست محصولات شهریور ۱۴۰۳'!B:F,5,0)</f>
        <v>#N/A</v>
      </c>
      <c r="T126" s="21" t="e">
        <f>VLOOKUP(O126, '[1]لیست محصولات شهریور ۱۴۰۳'!B:G,6,0)</f>
        <v>#N/A</v>
      </c>
      <c r="U126" s="22"/>
      <c r="V126" s="23">
        <f t="shared" si="7"/>
        <v>0</v>
      </c>
      <c r="W126" s="19">
        <f t="shared" si="8"/>
        <v>0</v>
      </c>
      <c r="X126" s="21" t="e">
        <f t="shared" si="9"/>
        <v>#N/A</v>
      </c>
      <c r="Y126" s="24"/>
      <c r="Z126" s="21" t="e">
        <f t="shared" si="10"/>
        <v>#N/A</v>
      </c>
      <c r="AA126" s="25"/>
      <c r="AB126" s="20"/>
      <c r="AC126" s="26"/>
      <c r="AD126" s="65"/>
      <c r="AE126" s="26"/>
      <c r="AF126" s="27"/>
      <c r="AG126" s="28"/>
      <c r="AH126" s="7" t="str">
        <f t="shared" si="13"/>
        <v xml:space="preserve">   -   </v>
      </c>
    </row>
    <row r="127" spans="1:34" ht="28.05" customHeight="1">
      <c r="A127" s="14"/>
      <c r="B127" s="14"/>
      <c r="C127" s="14"/>
      <c r="D127" s="14"/>
      <c r="E127" s="14"/>
      <c r="F127" s="15"/>
      <c r="G127" s="16"/>
      <c r="H127" s="17"/>
      <c r="I127" s="16"/>
      <c r="J127" s="16"/>
      <c r="K127" s="18"/>
      <c r="L127" s="19"/>
      <c r="M127" s="19"/>
      <c r="N127" s="19"/>
      <c r="O127" s="16"/>
      <c r="P127" s="16"/>
      <c r="Q127" s="20" t="e">
        <f>VLOOKUP(O127, '[1]لیست محصولات شهریور ۱۴۰۳'!B:C,2,0)</f>
        <v>#N/A</v>
      </c>
      <c r="R127" s="16"/>
      <c r="S127" s="19" t="e">
        <f>VLOOKUP(O127, '[1]لیست محصولات شهریور ۱۴۰۳'!B:F,5,0)</f>
        <v>#N/A</v>
      </c>
      <c r="T127" s="21" t="e">
        <f>VLOOKUP(O127, '[1]لیست محصولات شهریور ۱۴۰۳'!B:G,6,0)</f>
        <v>#N/A</v>
      </c>
      <c r="U127" s="22"/>
      <c r="V127" s="23">
        <f t="shared" si="7"/>
        <v>0</v>
      </c>
      <c r="W127" s="19">
        <f t="shared" si="8"/>
        <v>0</v>
      </c>
      <c r="X127" s="21" t="e">
        <f t="shared" si="9"/>
        <v>#N/A</v>
      </c>
      <c r="Y127" s="24"/>
      <c r="Z127" s="21" t="e">
        <f t="shared" si="10"/>
        <v>#N/A</v>
      </c>
      <c r="AA127" s="25"/>
      <c r="AB127" s="20"/>
      <c r="AC127" s="26"/>
      <c r="AD127" s="65"/>
      <c r="AE127" s="26"/>
      <c r="AF127" s="27"/>
      <c r="AG127" s="28"/>
      <c r="AH127" s="7" t="str">
        <f t="shared" si="13"/>
        <v xml:space="preserve">   -   </v>
      </c>
    </row>
    <row r="128" spans="1:34" ht="28.05" customHeight="1">
      <c r="A128" s="14"/>
      <c r="B128" s="14"/>
      <c r="C128" s="14"/>
      <c r="D128" s="14"/>
      <c r="E128" s="14"/>
      <c r="F128" s="15"/>
      <c r="G128" s="16"/>
      <c r="H128" s="17"/>
      <c r="I128" s="16"/>
      <c r="J128" s="16"/>
      <c r="K128" s="18"/>
      <c r="L128" s="19"/>
      <c r="M128" s="19"/>
      <c r="N128" s="19"/>
      <c r="O128" s="16"/>
      <c r="P128" s="16"/>
      <c r="Q128" s="20" t="e">
        <f>VLOOKUP(O128, '[1]لیست محصولات شهریور ۱۴۰۳'!B:C,2,0)</f>
        <v>#N/A</v>
      </c>
      <c r="R128" s="16"/>
      <c r="S128" s="19" t="e">
        <f>VLOOKUP(O128, '[1]لیست محصولات شهریور ۱۴۰۳'!B:F,5,0)</f>
        <v>#N/A</v>
      </c>
      <c r="T128" s="21" t="e">
        <f>VLOOKUP(O128, '[1]لیست محصولات شهریور ۱۴۰۳'!B:G,6,0)</f>
        <v>#N/A</v>
      </c>
      <c r="U128" s="22"/>
      <c r="V128" s="23">
        <f t="shared" si="7"/>
        <v>0</v>
      </c>
      <c r="W128" s="19">
        <f t="shared" si="8"/>
        <v>0</v>
      </c>
      <c r="X128" s="21" t="e">
        <f t="shared" si="9"/>
        <v>#N/A</v>
      </c>
      <c r="Y128" s="24"/>
      <c r="Z128" s="21" t="e">
        <f t="shared" si="10"/>
        <v>#N/A</v>
      </c>
      <c r="AA128" s="25"/>
      <c r="AB128" s="20"/>
      <c r="AC128" s="26"/>
      <c r="AD128" s="65"/>
      <c r="AE128" s="26"/>
      <c r="AF128" s="27"/>
      <c r="AG128" s="28"/>
      <c r="AH128" s="7" t="str">
        <f t="shared" si="13"/>
        <v xml:space="preserve">   -   </v>
      </c>
    </row>
    <row r="129" spans="1:34" ht="28.05" customHeight="1">
      <c r="A129" s="14"/>
      <c r="B129" s="14"/>
      <c r="C129" s="14"/>
      <c r="D129" s="14"/>
      <c r="E129" s="14"/>
      <c r="F129" s="15"/>
      <c r="G129" s="16"/>
      <c r="H129" s="17"/>
      <c r="I129" s="16"/>
      <c r="J129" s="16"/>
      <c r="K129" s="18"/>
      <c r="L129" s="19"/>
      <c r="M129" s="19"/>
      <c r="N129" s="19"/>
      <c r="O129" s="16"/>
      <c r="P129" s="16"/>
      <c r="Q129" s="20" t="e">
        <f>VLOOKUP(O129, '[1]لیست محصولات شهریور ۱۴۰۳'!B:C,2,0)</f>
        <v>#N/A</v>
      </c>
      <c r="R129" s="16"/>
      <c r="S129" s="19" t="e">
        <f>VLOOKUP(O129, '[1]لیست محصولات شهریور ۱۴۰۳'!B:F,5,0)</f>
        <v>#N/A</v>
      </c>
      <c r="T129" s="21" t="e">
        <f>VLOOKUP(O129, '[1]لیست محصولات شهریور ۱۴۰۳'!B:G,6,0)</f>
        <v>#N/A</v>
      </c>
      <c r="U129" s="22"/>
      <c r="V129" s="23">
        <f t="shared" si="7"/>
        <v>0</v>
      </c>
      <c r="W129" s="19">
        <f t="shared" si="8"/>
        <v>0</v>
      </c>
      <c r="X129" s="21" t="e">
        <f t="shared" si="9"/>
        <v>#N/A</v>
      </c>
      <c r="Y129" s="24"/>
      <c r="Z129" s="21" t="e">
        <f t="shared" si="10"/>
        <v>#N/A</v>
      </c>
      <c r="AA129" s="25"/>
      <c r="AB129" s="20"/>
      <c r="AC129" s="26"/>
      <c r="AD129" s="65"/>
      <c r="AE129" s="26"/>
      <c r="AF129" s="27"/>
      <c r="AG129" s="28"/>
      <c r="AH129" s="7" t="str">
        <f t="shared" si="13"/>
        <v xml:space="preserve">   -   </v>
      </c>
    </row>
    <row r="130" spans="1:34" ht="28.05" customHeight="1">
      <c r="A130" s="14"/>
      <c r="B130" s="14"/>
      <c r="C130" s="14"/>
      <c r="D130" s="14"/>
      <c r="E130" s="14"/>
      <c r="F130" s="15"/>
      <c r="G130" s="16"/>
      <c r="H130" s="17"/>
      <c r="I130" s="16"/>
      <c r="J130" s="16"/>
      <c r="K130" s="18"/>
      <c r="L130" s="19"/>
      <c r="M130" s="19"/>
      <c r="N130" s="19"/>
      <c r="O130" s="16"/>
      <c r="P130" s="16"/>
      <c r="Q130" s="20" t="e">
        <f>VLOOKUP(O130, '[1]لیست محصولات شهریور ۱۴۰۳'!B:C,2,0)</f>
        <v>#N/A</v>
      </c>
      <c r="R130" s="16"/>
      <c r="S130" s="19" t="e">
        <f>VLOOKUP(O130, '[1]لیست محصولات شهریور ۱۴۰۳'!B:F,5,0)</f>
        <v>#N/A</v>
      </c>
      <c r="T130" s="21" t="e">
        <f>VLOOKUP(O130, '[1]لیست محصولات شهریور ۱۴۰۳'!B:G,6,0)</f>
        <v>#N/A</v>
      </c>
      <c r="U130" s="22"/>
      <c r="V130" s="23">
        <f t="shared" ref="V130:V193" si="14">IF(C130, P130, U130 )</f>
        <v>0</v>
      </c>
      <c r="W130" s="19">
        <f t="shared" si="8"/>
        <v>0</v>
      </c>
      <c r="X130" s="21" t="e">
        <f t="shared" si="9"/>
        <v>#N/A</v>
      </c>
      <c r="Y130" s="24"/>
      <c r="Z130" s="21" t="e">
        <f t="shared" si="10"/>
        <v>#N/A</v>
      </c>
      <c r="AA130" s="25"/>
      <c r="AB130" s="20"/>
      <c r="AC130" s="26"/>
      <c r="AD130" s="65"/>
      <c r="AE130" s="26"/>
      <c r="AF130" s="27"/>
      <c r="AG130" s="28"/>
      <c r="AH130" s="7" t="str">
        <f t="shared" si="13"/>
        <v xml:space="preserve">   -   </v>
      </c>
    </row>
    <row r="131" spans="1:34" ht="28.05" customHeight="1">
      <c r="A131" s="14"/>
      <c r="B131" s="14"/>
      <c r="C131" s="14"/>
      <c r="D131" s="14"/>
      <c r="E131" s="14"/>
      <c r="F131" s="15"/>
      <c r="G131" s="16"/>
      <c r="H131" s="17"/>
      <c r="I131" s="16"/>
      <c r="J131" s="16"/>
      <c r="K131" s="18"/>
      <c r="L131" s="19"/>
      <c r="M131" s="19"/>
      <c r="N131" s="19"/>
      <c r="O131" s="16"/>
      <c r="P131" s="16"/>
      <c r="Q131" s="20" t="e">
        <f>VLOOKUP(O131, '[1]لیست محصولات شهریور ۱۴۰۳'!B:C,2,0)</f>
        <v>#N/A</v>
      </c>
      <c r="R131" s="16"/>
      <c r="S131" s="19" t="e">
        <f>VLOOKUP(O131, '[1]لیست محصولات شهریور ۱۴۰۳'!B:F,5,0)</f>
        <v>#N/A</v>
      </c>
      <c r="T131" s="21" t="e">
        <f>VLOOKUP(O131, '[1]لیست محصولات شهریور ۱۴۰۳'!B:G,6,0)</f>
        <v>#N/A</v>
      </c>
      <c r="U131" s="22"/>
      <c r="V131" s="23">
        <f t="shared" si="14"/>
        <v>0</v>
      </c>
      <c r="W131" s="19">
        <f t="shared" si="8"/>
        <v>0</v>
      </c>
      <c r="X131" s="21" t="e">
        <f t="shared" si="9"/>
        <v>#N/A</v>
      </c>
      <c r="Y131" s="24"/>
      <c r="Z131" s="21" t="e">
        <f t="shared" si="10"/>
        <v>#N/A</v>
      </c>
      <c r="AA131" s="25"/>
      <c r="AB131" s="20"/>
      <c r="AC131" s="26"/>
      <c r="AD131" s="65"/>
      <c r="AE131" s="26"/>
      <c r="AF131" s="27"/>
      <c r="AG131" s="28"/>
      <c r="AH131" s="7" t="str">
        <f t="shared" ref="AH131:AH194" si="15">AA131&amp;" "&amp;AB131&amp;" "&amp;N131&amp;" - "&amp;L131&amp;" "&amp;M131&amp;" "&amp;AC131</f>
        <v xml:space="preserve">   -   </v>
      </c>
    </row>
    <row r="132" spans="1:34" ht="28.05" customHeight="1">
      <c r="A132" s="14"/>
      <c r="B132" s="14"/>
      <c r="C132" s="14"/>
      <c r="D132" s="14"/>
      <c r="E132" s="14"/>
      <c r="F132" s="15"/>
      <c r="G132" s="16"/>
      <c r="H132" s="17"/>
      <c r="I132" s="16"/>
      <c r="J132" s="16"/>
      <c r="K132" s="18"/>
      <c r="L132" s="19"/>
      <c r="M132" s="19"/>
      <c r="N132" s="19"/>
      <c r="O132" s="16"/>
      <c r="P132" s="16"/>
      <c r="Q132" s="20" t="e">
        <f>VLOOKUP(O132, '[1]لیست محصولات شهریور ۱۴۰۳'!B:C,2,0)</f>
        <v>#N/A</v>
      </c>
      <c r="R132" s="16"/>
      <c r="S132" s="19" t="e">
        <f>VLOOKUP(O132, '[1]لیست محصولات شهریور ۱۴۰۳'!B:F,5,0)</f>
        <v>#N/A</v>
      </c>
      <c r="T132" s="21" t="e">
        <f>VLOOKUP(O132, '[1]لیست محصولات شهریور ۱۴۰۳'!B:G,6,0)</f>
        <v>#N/A</v>
      </c>
      <c r="U132" s="22"/>
      <c r="V132" s="23">
        <f t="shared" si="14"/>
        <v>0</v>
      </c>
      <c r="W132" s="19">
        <f t="shared" si="8"/>
        <v>0</v>
      </c>
      <c r="X132" s="21" t="e">
        <f t="shared" si="9"/>
        <v>#N/A</v>
      </c>
      <c r="Y132" s="24"/>
      <c r="Z132" s="21" t="e">
        <f t="shared" si="10"/>
        <v>#N/A</v>
      </c>
      <c r="AA132" s="25"/>
      <c r="AB132" s="20"/>
      <c r="AC132" s="26"/>
      <c r="AD132" s="65"/>
      <c r="AE132" s="26"/>
      <c r="AF132" s="27"/>
      <c r="AG132" s="28"/>
      <c r="AH132" s="7" t="str">
        <f t="shared" si="15"/>
        <v xml:space="preserve">   -   </v>
      </c>
    </row>
    <row r="133" spans="1:34" ht="28.05" customHeight="1">
      <c r="A133" s="14"/>
      <c r="B133" s="14"/>
      <c r="C133" s="14"/>
      <c r="D133" s="14"/>
      <c r="E133" s="14"/>
      <c r="F133" s="15"/>
      <c r="G133" s="16"/>
      <c r="H133" s="17"/>
      <c r="I133" s="16"/>
      <c r="J133" s="16"/>
      <c r="K133" s="18"/>
      <c r="L133" s="19"/>
      <c r="M133" s="19"/>
      <c r="N133" s="19"/>
      <c r="O133" s="16"/>
      <c r="P133" s="16"/>
      <c r="Q133" s="20" t="e">
        <f>VLOOKUP(O133, '[1]لیست محصولات شهریور ۱۴۰۳'!B:C,2,0)</f>
        <v>#N/A</v>
      </c>
      <c r="R133" s="16"/>
      <c r="S133" s="19" t="e">
        <f>VLOOKUP(O133, '[1]لیست محصولات شهریور ۱۴۰۳'!B:F,5,0)</f>
        <v>#N/A</v>
      </c>
      <c r="T133" s="21" t="e">
        <f>VLOOKUP(O133, '[1]لیست محصولات شهریور ۱۴۰۳'!B:G,6,0)</f>
        <v>#N/A</v>
      </c>
      <c r="U133" s="22"/>
      <c r="V133" s="23">
        <f t="shared" si="14"/>
        <v>0</v>
      </c>
      <c r="W133" s="19">
        <f t="shared" si="8"/>
        <v>0</v>
      </c>
      <c r="X133" s="21" t="e">
        <f t="shared" si="9"/>
        <v>#N/A</v>
      </c>
      <c r="Y133" s="24"/>
      <c r="Z133" s="21" t="e">
        <f t="shared" si="10"/>
        <v>#N/A</v>
      </c>
      <c r="AA133" s="25"/>
      <c r="AB133" s="20"/>
      <c r="AC133" s="26"/>
      <c r="AD133" s="65"/>
      <c r="AE133" s="26"/>
      <c r="AF133" s="27"/>
      <c r="AG133" s="28"/>
      <c r="AH133" s="7" t="str">
        <f t="shared" si="15"/>
        <v xml:space="preserve">   -   </v>
      </c>
    </row>
    <row r="134" spans="1:34" ht="28.05" customHeight="1">
      <c r="A134" s="14"/>
      <c r="B134" s="14"/>
      <c r="C134" s="14"/>
      <c r="D134" s="14"/>
      <c r="E134" s="14"/>
      <c r="F134" s="15"/>
      <c r="G134" s="16"/>
      <c r="H134" s="17"/>
      <c r="I134" s="16"/>
      <c r="J134" s="16"/>
      <c r="K134" s="18"/>
      <c r="L134" s="19"/>
      <c r="M134" s="19"/>
      <c r="N134" s="19"/>
      <c r="O134" s="16"/>
      <c r="P134" s="16"/>
      <c r="Q134" s="20" t="e">
        <f>VLOOKUP(O134, '[1]لیست محصولات شهریور ۱۴۰۳'!B:C,2,0)</f>
        <v>#N/A</v>
      </c>
      <c r="R134" s="16"/>
      <c r="S134" s="19" t="e">
        <f>VLOOKUP(O134, '[1]لیست محصولات شهریور ۱۴۰۳'!B:F,5,0)</f>
        <v>#N/A</v>
      </c>
      <c r="T134" s="21" t="e">
        <f>VLOOKUP(O134, '[1]لیست محصولات شهریور ۱۴۰۳'!B:G,6,0)</f>
        <v>#N/A</v>
      </c>
      <c r="U134" s="22"/>
      <c r="V134" s="23">
        <f t="shared" si="14"/>
        <v>0</v>
      </c>
      <c r="W134" s="19">
        <f t="shared" si="8"/>
        <v>0</v>
      </c>
      <c r="X134" s="21" t="e">
        <f t="shared" si="9"/>
        <v>#N/A</v>
      </c>
      <c r="Y134" s="24"/>
      <c r="Z134" s="21" t="e">
        <f t="shared" si="10"/>
        <v>#N/A</v>
      </c>
      <c r="AA134" s="25"/>
      <c r="AB134" s="20"/>
      <c r="AC134" s="26"/>
      <c r="AD134" s="65"/>
      <c r="AE134" s="26"/>
      <c r="AF134" s="27"/>
      <c r="AG134" s="28"/>
      <c r="AH134" s="7" t="str">
        <f t="shared" si="15"/>
        <v xml:space="preserve">   -   </v>
      </c>
    </row>
    <row r="135" spans="1:34" ht="28.05" customHeight="1">
      <c r="A135" s="14"/>
      <c r="B135" s="14"/>
      <c r="C135" s="14"/>
      <c r="D135" s="14"/>
      <c r="E135" s="14"/>
      <c r="F135" s="15"/>
      <c r="G135" s="16"/>
      <c r="H135" s="17"/>
      <c r="I135" s="16"/>
      <c r="J135" s="16"/>
      <c r="K135" s="18"/>
      <c r="L135" s="19"/>
      <c r="M135" s="19"/>
      <c r="N135" s="19"/>
      <c r="O135" s="16"/>
      <c r="P135" s="16"/>
      <c r="Q135" s="20" t="e">
        <f>VLOOKUP(O135, '[1]لیست محصولات شهریور ۱۴۰۳'!B:C,2,0)</f>
        <v>#N/A</v>
      </c>
      <c r="R135" s="16"/>
      <c r="S135" s="19" t="e">
        <f>VLOOKUP(O135, '[1]لیست محصولات شهریور ۱۴۰۳'!B:F,5,0)</f>
        <v>#N/A</v>
      </c>
      <c r="T135" s="21" t="e">
        <f>VLOOKUP(O135, '[1]لیست محصولات شهریور ۱۴۰۳'!B:G,6,0)</f>
        <v>#N/A</v>
      </c>
      <c r="U135" s="22"/>
      <c r="V135" s="23">
        <f t="shared" si="14"/>
        <v>0</v>
      </c>
      <c r="W135" s="19">
        <f t="shared" si="8"/>
        <v>0</v>
      </c>
      <c r="X135" s="21" t="e">
        <f t="shared" si="9"/>
        <v>#N/A</v>
      </c>
      <c r="Y135" s="24"/>
      <c r="Z135" s="21" t="e">
        <f t="shared" si="10"/>
        <v>#N/A</v>
      </c>
      <c r="AA135" s="25"/>
      <c r="AB135" s="20"/>
      <c r="AC135" s="26"/>
      <c r="AD135" s="65"/>
      <c r="AE135" s="26"/>
      <c r="AF135" s="27"/>
      <c r="AG135" s="28"/>
      <c r="AH135" s="7" t="str">
        <f t="shared" si="15"/>
        <v xml:space="preserve">   -   </v>
      </c>
    </row>
    <row r="136" spans="1:34" ht="28.05" customHeight="1">
      <c r="A136" s="14"/>
      <c r="B136" s="14"/>
      <c r="C136" s="14"/>
      <c r="D136" s="14"/>
      <c r="E136" s="14"/>
      <c r="F136" s="15"/>
      <c r="G136" s="16"/>
      <c r="H136" s="17"/>
      <c r="I136" s="16"/>
      <c r="J136" s="16"/>
      <c r="K136" s="18"/>
      <c r="L136" s="19"/>
      <c r="M136" s="19"/>
      <c r="N136" s="19"/>
      <c r="O136" s="16"/>
      <c r="P136" s="16"/>
      <c r="Q136" s="20" t="e">
        <f>VLOOKUP(O136, '[1]لیست محصولات شهریور ۱۴۰۳'!B:C,2,0)</f>
        <v>#N/A</v>
      </c>
      <c r="R136" s="16"/>
      <c r="S136" s="19" t="e">
        <f>VLOOKUP(O136, '[1]لیست محصولات شهریور ۱۴۰۳'!B:F,5,0)</f>
        <v>#N/A</v>
      </c>
      <c r="T136" s="21" t="e">
        <f>VLOOKUP(O136, '[1]لیست محصولات شهریور ۱۴۰۳'!B:G,6,0)</f>
        <v>#N/A</v>
      </c>
      <c r="U136" s="22"/>
      <c r="V136" s="23">
        <f t="shared" si="14"/>
        <v>0</v>
      </c>
      <c r="W136" s="19">
        <f t="shared" si="8"/>
        <v>0</v>
      </c>
      <c r="X136" s="21" t="e">
        <f t="shared" si="9"/>
        <v>#N/A</v>
      </c>
      <c r="Y136" s="24"/>
      <c r="Z136" s="21" t="e">
        <f t="shared" si="10"/>
        <v>#N/A</v>
      </c>
      <c r="AA136" s="25"/>
      <c r="AB136" s="20"/>
      <c r="AC136" s="26"/>
      <c r="AD136" s="65"/>
      <c r="AE136" s="26"/>
      <c r="AF136" s="27"/>
      <c r="AG136" s="28"/>
      <c r="AH136" s="7" t="str">
        <f t="shared" si="15"/>
        <v xml:space="preserve">   -   </v>
      </c>
    </row>
    <row r="137" spans="1:34" ht="28.05" customHeight="1">
      <c r="A137" s="14"/>
      <c r="B137" s="14"/>
      <c r="C137" s="14"/>
      <c r="D137" s="14"/>
      <c r="E137" s="14"/>
      <c r="F137" s="15"/>
      <c r="G137" s="16"/>
      <c r="H137" s="17"/>
      <c r="I137" s="16"/>
      <c r="J137" s="16"/>
      <c r="K137" s="18"/>
      <c r="L137" s="19"/>
      <c r="M137" s="19"/>
      <c r="N137" s="19"/>
      <c r="O137" s="16"/>
      <c r="P137" s="16"/>
      <c r="Q137" s="20" t="e">
        <f>VLOOKUP(O137, '[1]لیست محصولات شهریور ۱۴۰۳'!B:C,2,0)</f>
        <v>#N/A</v>
      </c>
      <c r="R137" s="16"/>
      <c r="S137" s="19" t="e">
        <f>VLOOKUP(O137, '[1]لیست محصولات شهریور ۱۴۰۳'!B:F,5,0)</f>
        <v>#N/A</v>
      </c>
      <c r="T137" s="21" t="e">
        <f>VLOOKUP(O137, '[1]لیست محصولات شهریور ۱۴۰۳'!B:G,6,0)</f>
        <v>#N/A</v>
      </c>
      <c r="U137" s="22"/>
      <c r="V137" s="23">
        <f t="shared" si="14"/>
        <v>0</v>
      </c>
      <c r="W137" s="19">
        <f t="shared" si="8"/>
        <v>0</v>
      </c>
      <c r="X137" s="21" t="e">
        <f t="shared" si="9"/>
        <v>#N/A</v>
      </c>
      <c r="Y137" s="24"/>
      <c r="Z137" s="21" t="e">
        <f t="shared" si="10"/>
        <v>#N/A</v>
      </c>
      <c r="AA137" s="25"/>
      <c r="AB137" s="20"/>
      <c r="AC137" s="26"/>
      <c r="AD137" s="65"/>
      <c r="AE137" s="26"/>
      <c r="AF137" s="27"/>
      <c r="AG137" s="28"/>
      <c r="AH137" s="7" t="str">
        <f t="shared" si="15"/>
        <v xml:space="preserve">   -   </v>
      </c>
    </row>
    <row r="138" spans="1:34" ht="28.05" customHeight="1">
      <c r="A138" s="14"/>
      <c r="B138" s="14"/>
      <c r="C138" s="14"/>
      <c r="D138" s="14"/>
      <c r="E138" s="14"/>
      <c r="F138" s="15"/>
      <c r="G138" s="16"/>
      <c r="H138" s="17"/>
      <c r="I138" s="16"/>
      <c r="J138" s="16"/>
      <c r="K138" s="18"/>
      <c r="L138" s="19"/>
      <c r="M138" s="19"/>
      <c r="N138" s="19"/>
      <c r="O138" s="16"/>
      <c r="P138" s="16"/>
      <c r="Q138" s="20" t="e">
        <f>VLOOKUP(O138, '[1]لیست محصولات شهریور ۱۴۰۳'!B:C,2,0)</f>
        <v>#N/A</v>
      </c>
      <c r="R138" s="16"/>
      <c r="S138" s="19" t="e">
        <f>VLOOKUP(O138, '[1]لیست محصولات شهریور ۱۴۰۳'!B:F,5,0)</f>
        <v>#N/A</v>
      </c>
      <c r="T138" s="21" t="e">
        <f>VLOOKUP(O138, '[1]لیست محصولات شهریور ۱۴۰۳'!B:G,6,0)</f>
        <v>#N/A</v>
      </c>
      <c r="U138" s="22"/>
      <c r="V138" s="23">
        <f t="shared" si="14"/>
        <v>0</v>
      </c>
      <c r="W138" s="19">
        <f t="shared" si="8"/>
        <v>0</v>
      </c>
      <c r="X138" s="21" t="e">
        <f t="shared" si="9"/>
        <v>#N/A</v>
      </c>
      <c r="Y138" s="24"/>
      <c r="Z138" s="21" t="e">
        <f t="shared" si="10"/>
        <v>#N/A</v>
      </c>
      <c r="AA138" s="25"/>
      <c r="AB138" s="20"/>
      <c r="AC138" s="26"/>
      <c r="AD138" s="65"/>
      <c r="AE138" s="26"/>
      <c r="AF138" s="27"/>
      <c r="AG138" s="28"/>
      <c r="AH138" s="7" t="str">
        <f t="shared" si="15"/>
        <v xml:space="preserve">   -   </v>
      </c>
    </row>
    <row r="139" spans="1:34" ht="28.05" customHeight="1">
      <c r="A139" s="14"/>
      <c r="B139" s="14"/>
      <c r="C139" s="14"/>
      <c r="D139" s="14"/>
      <c r="E139" s="14"/>
      <c r="F139" s="15"/>
      <c r="G139" s="16"/>
      <c r="H139" s="17"/>
      <c r="I139" s="16"/>
      <c r="J139" s="16"/>
      <c r="K139" s="18"/>
      <c r="L139" s="19"/>
      <c r="M139" s="19"/>
      <c r="N139" s="19"/>
      <c r="O139" s="16"/>
      <c r="P139" s="16"/>
      <c r="Q139" s="20" t="e">
        <f>VLOOKUP(O139, '[1]لیست محصولات شهریور ۱۴۰۳'!B:C,2,0)</f>
        <v>#N/A</v>
      </c>
      <c r="R139" s="16"/>
      <c r="S139" s="19" t="e">
        <f>VLOOKUP(O139, '[1]لیست محصولات شهریور ۱۴۰۳'!B:F,5,0)</f>
        <v>#N/A</v>
      </c>
      <c r="T139" s="21" t="e">
        <f>VLOOKUP(O139, '[1]لیست محصولات شهریور ۱۴۰۳'!B:G,6,0)</f>
        <v>#N/A</v>
      </c>
      <c r="U139" s="22"/>
      <c r="V139" s="23">
        <f t="shared" si="14"/>
        <v>0</v>
      </c>
      <c r="W139" s="19">
        <f t="shared" si="8"/>
        <v>0</v>
      </c>
      <c r="X139" s="21" t="e">
        <f t="shared" si="9"/>
        <v>#N/A</v>
      </c>
      <c r="Y139" s="24"/>
      <c r="Z139" s="21" t="e">
        <f t="shared" si="10"/>
        <v>#N/A</v>
      </c>
      <c r="AA139" s="25"/>
      <c r="AB139" s="20"/>
      <c r="AC139" s="26"/>
      <c r="AD139" s="65"/>
      <c r="AE139" s="26"/>
      <c r="AF139" s="27"/>
      <c r="AG139" s="28"/>
      <c r="AH139" s="7" t="str">
        <f t="shared" si="15"/>
        <v xml:space="preserve">   -   </v>
      </c>
    </row>
    <row r="140" spans="1:34" ht="28.05" customHeight="1">
      <c r="A140" s="14"/>
      <c r="B140" s="14"/>
      <c r="C140" s="14"/>
      <c r="D140" s="14"/>
      <c r="E140" s="14"/>
      <c r="F140" s="15"/>
      <c r="G140" s="16"/>
      <c r="H140" s="17"/>
      <c r="I140" s="16"/>
      <c r="J140" s="16"/>
      <c r="K140" s="18"/>
      <c r="L140" s="19"/>
      <c r="M140" s="19"/>
      <c r="N140" s="19"/>
      <c r="O140" s="16"/>
      <c r="P140" s="16"/>
      <c r="Q140" s="20" t="e">
        <f>VLOOKUP(O140, '[1]لیست محصولات شهریور ۱۴۰۳'!B:C,2,0)</f>
        <v>#N/A</v>
      </c>
      <c r="R140" s="16"/>
      <c r="S140" s="19" t="e">
        <f>VLOOKUP(O140, '[1]لیست محصولات شهریور ۱۴۰۳'!B:F,5,0)</f>
        <v>#N/A</v>
      </c>
      <c r="T140" s="21" t="e">
        <f>VLOOKUP(O140, '[1]لیست محصولات شهریور ۱۴۰۳'!B:G,6,0)</f>
        <v>#N/A</v>
      </c>
      <c r="U140" s="22"/>
      <c r="V140" s="23">
        <f t="shared" si="14"/>
        <v>0</v>
      </c>
      <c r="W140" s="19">
        <f t="shared" si="8"/>
        <v>0</v>
      </c>
      <c r="X140" s="21" t="e">
        <f t="shared" si="9"/>
        <v>#N/A</v>
      </c>
      <c r="Y140" s="24"/>
      <c r="Z140" s="21" t="e">
        <f t="shared" si="10"/>
        <v>#N/A</v>
      </c>
      <c r="AA140" s="25"/>
      <c r="AB140" s="20"/>
      <c r="AC140" s="26"/>
      <c r="AD140" s="65"/>
      <c r="AE140" s="26"/>
      <c r="AF140" s="27"/>
      <c r="AG140" s="28"/>
      <c r="AH140" s="7" t="str">
        <f t="shared" si="15"/>
        <v xml:space="preserve">   -   </v>
      </c>
    </row>
    <row r="141" spans="1:34" ht="28.05" customHeight="1">
      <c r="A141" s="14"/>
      <c r="B141" s="14"/>
      <c r="C141" s="14"/>
      <c r="D141" s="14"/>
      <c r="E141" s="14"/>
      <c r="F141" s="15"/>
      <c r="G141" s="16"/>
      <c r="H141" s="17"/>
      <c r="I141" s="16"/>
      <c r="J141" s="16"/>
      <c r="K141" s="18"/>
      <c r="L141" s="19"/>
      <c r="M141" s="19"/>
      <c r="N141" s="19"/>
      <c r="O141" s="16"/>
      <c r="P141" s="16"/>
      <c r="Q141" s="20" t="e">
        <f>VLOOKUP(O141, '[1]لیست محصولات شهریور ۱۴۰۳'!B:C,2,0)</f>
        <v>#N/A</v>
      </c>
      <c r="R141" s="16"/>
      <c r="S141" s="19" t="e">
        <f>VLOOKUP(O141, '[1]لیست محصولات شهریور ۱۴۰۳'!B:F,5,0)</f>
        <v>#N/A</v>
      </c>
      <c r="T141" s="21" t="e">
        <f>VLOOKUP(O141, '[1]لیست محصولات شهریور ۱۴۰۳'!B:G,6,0)</f>
        <v>#N/A</v>
      </c>
      <c r="U141" s="22"/>
      <c r="V141" s="23">
        <f t="shared" si="14"/>
        <v>0</v>
      </c>
      <c r="W141" s="19">
        <f t="shared" si="8"/>
        <v>0</v>
      </c>
      <c r="X141" s="21" t="e">
        <f t="shared" si="9"/>
        <v>#N/A</v>
      </c>
      <c r="Y141" s="24"/>
      <c r="Z141" s="21" t="e">
        <f t="shared" si="10"/>
        <v>#N/A</v>
      </c>
      <c r="AA141" s="25"/>
      <c r="AB141" s="20"/>
      <c r="AC141" s="26"/>
      <c r="AD141" s="65"/>
      <c r="AE141" s="26"/>
      <c r="AF141" s="27"/>
      <c r="AG141" s="28"/>
      <c r="AH141" s="7" t="str">
        <f t="shared" si="15"/>
        <v xml:space="preserve">   -   </v>
      </c>
    </row>
    <row r="142" spans="1:34" ht="28.05" customHeight="1">
      <c r="A142" s="14"/>
      <c r="B142" s="14"/>
      <c r="C142" s="14"/>
      <c r="D142" s="14"/>
      <c r="E142" s="14"/>
      <c r="F142" s="15"/>
      <c r="G142" s="16"/>
      <c r="H142" s="17"/>
      <c r="I142" s="16"/>
      <c r="J142" s="16"/>
      <c r="K142" s="18"/>
      <c r="L142" s="19"/>
      <c r="M142" s="19"/>
      <c r="N142" s="19"/>
      <c r="O142" s="16"/>
      <c r="P142" s="16"/>
      <c r="Q142" s="20" t="e">
        <f>VLOOKUP(O142, '[1]لیست محصولات شهریور ۱۴۰۳'!B:C,2,0)</f>
        <v>#N/A</v>
      </c>
      <c r="R142" s="16"/>
      <c r="S142" s="19" t="e">
        <f>VLOOKUP(O142, '[1]لیست محصولات شهریور ۱۴۰۳'!B:F,5,0)</f>
        <v>#N/A</v>
      </c>
      <c r="T142" s="21" t="e">
        <f>VLOOKUP(O142, '[1]لیست محصولات شهریور ۱۴۰۳'!B:G,6,0)</f>
        <v>#N/A</v>
      </c>
      <c r="U142" s="22"/>
      <c r="V142" s="23">
        <f t="shared" si="14"/>
        <v>0</v>
      </c>
      <c r="W142" s="19">
        <f t="shared" si="8"/>
        <v>0</v>
      </c>
      <c r="X142" s="21" t="e">
        <f t="shared" si="9"/>
        <v>#N/A</v>
      </c>
      <c r="Y142" s="24"/>
      <c r="Z142" s="21" t="e">
        <f t="shared" si="10"/>
        <v>#N/A</v>
      </c>
      <c r="AA142" s="25"/>
      <c r="AB142" s="20"/>
      <c r="AC142" s="26"/>
      <c r="AD142" s="65"/>
      <c r="AE142" s="26"/>
      <c r="AF142" s="27"/>
      <c r="AG142" s="28"/>
      <c r="AH142" s="7" t="str">
        <f t="shared" si="15"/>
        <v xml:space="preserve">   -   </v>
      </c>
    </row>
    <row r="143" spans="1:34" ht="28.05" customHeight="1">
      <c r="A143" s="14"/>
      <c r="B143" s="14"/>
      <c r="C143" s="14"/>
      <c r="D143" s="14"/>
      <c r="E143" s="14"/>
      <c r="F143" s="15"/>
      <c r="G143" s="16"/>
      <c r="H143" s="17"/>
      <c r="I143" s="16"/>
      <c r="J143" s="16"/>
      <c r="K143" s="18"/>
      <c r="L143" s="19"/>
      <c r="M143" s="19"/>
      <c r="N143" s="19"/>
      <c r="O143" s="16"/>
      <c r="P143" s="16"/>
      <c r="Q143" s="20" t="e">
        <f>VLOOKUP(O143, '[1]لیست محصولات شهریور ۱۴۰۳'!B:C,2,0)</f>
        <v>#N/A</v>
      </c>
      <c r="R143" s="16"/>
      <c r="S143" s="19" t="e">
        <f>VLOOKUP(O143, '[1]لیست محصولات شهریور ۱۴۰۳'!B:F,5,0)</f>
        <v>#N/A</v>
      </c>
      <c r="T143" s="21" t="e">
        <f>VLOOKUP(O143, '[1]لیست محصولات شهریور ۱۴۰۳'!B:G,6,0)</f>
        <v>#N/A</v>
      </c>
      <c r="U143" s="22"/>
      <c r="V143" s="23">
        <f t="shared" si="14"/>
        <v>0</v>
      </c>
      <c r="W143" s="19">
        <f t="shared" si="8"/>
        <v>0</v>
      </c>
      <c r="X143" s="21" t="e">
        <f t="shared" si="9"/>
        <v>#N/A</v>
      </c>
      <c r="Y143" s="24"/>
      <c r="Z143" s="21" t="e">
        <f t="shared" si="10"/>
        <v>#N/A</v>
      </c>
      <c r="AA143" s="25"/>
      <c r="AB143" s="20"/>
      <c r="AC143" s="26"/>
      <c r="AD143" s="65"/>
      <c r="AE143" s="26"/>
      <c r="AF143" s="27"/>
      <c r="AG143" s="28"/>
      <c r="AH143" s="7" t="str">
        <f t="shared" si="15"/>
        <v xml:space="preserve">   -   </v>
      </c>
    </row>
    <row r="144" spans="1:34" ht="28.05" customHeight="1">
      <c r="A144" s="14"/>
      <c r="B144" s="14"/>
      <c r="C144" s="14"/>
      <c r="D144" s="14"/>
      <c r="E144" s="14"/>
      <c r="F144" s="15"/>
      <c r="G144" s="16"/>
      <c r="H144" s="17"/>
      <c r="I144" s="16"/>
      <c r="J144" s="16"/>
      <c r="K144" s="18"/>
      <c r="L144" s="19"/>
      <c r="M144" s="19"/>
      <c r="N144" s="19"/>
      <c r="O144" s="16"/>
      <c r="P144" s="16"/>
      <c r="Q144" s="20" t="e">
        <f>VLOOKUP(O144, '[1]لیست محصولات شهریور ۱۴۰۳'!B:C,2,0)</f>
        <v>#N/A</v>
      </c>
      <c r="R144" s="16"/>
      <c r="S144" s="19" t="e">
        <f>VLOOKUP(O144, '[1]لیست محصولات شهریور ۱۴۰۳'!B:F,5,0)</f>
        <v>#N/A</v>
      </c>
      <c r="T144" s="21" t="e">
        <f>VLOOKUP(O144, '[1]لیست محصولات شهریور ۱۴۰۳'!B:G,6,0)</f>
        <v>#N/A</v>
      </c>
      <c r="U144" s="22"/>
      <c r="V144" s="23">
        <f t="shared" si="14"/>
        <v>0</v>
      </c>
      <c r="W144" s="19">
        <f t="shared" si="8"/>
        <v>0</v>
      </c>
      <c r="X144" s="21" t="e">
        <f t="shared" si="9"/>
        <v>#N/A</v>
      </c>
      <c r="Y144" s="24"/>
      <c r="Z144" s="21" t="e">
        <f t="shared" si="10"/>
        <v>#N/A</v>
      </c>
      <c r="AA144" s="25"/>
      <c r="AB144" s="20"/>
      <c r="AC144" s="26"/>
      <c r="AD144" s="65"/>
      <c r="AE144" s="26"/>
      <c r="AF144" s="27"/>
      <c r="AG144" s="28"/>
      <c r="AH144" s="7" t="str">
        <f t="shared" si="15"/>
        <v xml:space="preserve">   -   </v>
      </c>
    </row>
    <row r="145" spans="1:34" ht="28.05" customHeight="1">
      <c r="A145" s="14"/>
      <c r="B145" s="14"/>
      <c r="C145" s="14"/>
      <c r="D145" s="14"/>
      <c r="E145" s="14"/>
      <c r="F145" s="15"/>
      <c r="G145" s="16"/>
      <c r="H145" s="17"/>
      <c r="I145" s="16"/>
      <c r="J145" s="16"/>
      <c r="K145" s="18"/>
      <c r="L145" s="19"/>
      <c r="M145" s="19"/>
      <c r="N145" s="19"/>
      <c r="O145" s="16"/>
      <c r="P145" s="16"/>
      <c r="Q145" s="20" t="e">
        <f>VLOOKUP(O145, '[1]لیست محصولات شهریور ۱۴۰۳'!B:C,2,0)</f>
        <v>#N/A</v>
      </c>
      <c r="R145" s="16"/>
      <c r="S145" s="19" t="e">
        <f>VLOOKUP(O145, '[1]لیست محصولات شهریور ۱۴۰۳'!B:F,5,0)</f>
        <v>#N/A</v>
      </c>
      <c r="T145" s="21" t="e">
        <f>VLOOKUP(O145, '[1]لیست محصولات شهریور ۱۴۰۳'!B:G,6,0)</f>
        <v>#N/A</v>
      </c>
      <c r="U145" s="22"/>
      <c r="V145" s="23">
        <f t="shared" si="14"/>
        <v>0</v>
      </c>
      <c r="W145" s="19">
        <f t="shared" si="8"/>
        <v>0</v>
      </c>
      <c r="X145" s="21" t="e">
        <f t="shared" si="9"/>
        <v>#N/A</v>
      </c>
      <c r="Y145" s="24"/>
      <c r="Z145" s="21" t="e">
        <f t="shared" si="10"/>
        <v>#N/A</v>
      </c>
      <c r="AA145" s="25"/>
      <c r="AB145" s="20"/>
      <c r="AC145" s="26"/>
      <c r="AD145" s="65"/>
      <c r="AE145" s="26"/>
      <c r="AF145" s="27"/>
      <c r="AG145" s="28"/>
      <c r="AH145" s="7" t="str">
        <f t="shared" si="15"/>
        <v xml:space="preserve">   -   </v>
      </c>
    </row>
    <row r="146" spans="1:34" ht="28.05" customHeight="1">
      <c r="A146" s="14"/>
      <c r="B146" s="14"/>
      <c r="C146" s="14"/>
      <c r="D146" s="14"/>
      <c r="E146" s="14"/>
      <c r="F146" s="15"/>
      <c r="G146" s="16"/>
      <c r="H146" s="17"/>
      <c r="I146" s="16"/>
      <c r="J146" s="16"/>
      <c r="K146" s="18"/>
      <c r="L146" s="19"/>
      <c r="M146" s="19"/>
      <c r="N146" s="19"/>
      <c r="O146" s="16"/>
      <c r="P146" s="16"/>
      <c r="Q146" s="20" t="e">
        <f>VLOOKUP(O146, '[1]لیست محصولات شهریور ۱۴۰۳'!B:C,2,0)</f>
        <v>#N/A</v>
      </c>
      <c r="R146" s="16"/>
      <c r="S146" s="19" t="e">
        <f>VLOOKUP(O146, '[1]لیست محصولات شهریور ۱۴۰۳'!B:F,5,0)</f>
        <v>#N/A</v>
      </c>
      <c r="T146" s="21" t="e">
        <f>VLOOKUP(O146, '[1]لیست محصولات شهریور ۱۴۰۳'!B:G,6,0)</f>
        <v>#N/A</v>
      </c>
      <c r="U146" s="22"/>
      <c r="V146" s="23">
        <f t="shared" si="14"/>
        <v>0</v>
      </c>
      <c r="W146" s="19">
        <f t="shared" si="8"/>
        <v>0</v>
      </c>
      <c r="X146" s="21" t="e">
        <f t="shared" si="9"/>
        <v>#N/A</v>
      </c>
      <c r="Y146" s="24"/>
      <c r="Z146" s="21" t="e">
        <f t="shared" si="10"/>
        <v>#N/A</v>
      </c>
      <c r="AA146" s="25"/>
      <c r="AB146" s="20"/>
      <c r="AC146" s="26"/>
      <c r="AD146" s="65"/>
      <c r="AE146" s="26"/>
      <c r="AF146" s="27"/>
      <c r="AG146" s="28"/>
      <c r="AH146" s="7" t="str">
        <f t="shared" si="15"/>
        <v xml:space="preserve">   -   </v>
      </c>
    </row>
    <row r="147" spans="1:34" ht="28.05" customHeight="1">
      <c r="A147" s="14"/>
      <c r="B147" s="14"/>
      <c r="C147" s="14"/>
      <c r="D147" s="14"/>
      <c r="E147" s="14"/>
      <c r="F147" s="15"/>
      <c r="G147" s="16"/>
      <c r="H147" s="17"/>
      <c r="I147" s="16"/>
      <c r="J147" s="16"/>
      <c r="K147" s="18"/>
      <c r="L147" s="19"/>
      <c r="M147" s="19"/>
      <c r="N147" s="19"/>
      <c r="O147" s="16"/>
      <c r="P147" s="16"/>
      <c r="Q147" s="20" t="e">
        <f>VLOOKUP(O147, '[1]لیست محصولات شهریور ۱۴۰۳'!B:C,2,0)</f>
        <v>#N/A</v>
      </c>
      <c r="R147" s="16"/>
      <c r="S147" s="19" t="e">
        <f>VLOOKUP(O147, '[1]لیست محصولات شهریور ۱۴۰۳'!B:F,5,0)</f>
        <v>#N/A</v>
      </c>
      <c r="T147" s="21" t="e">
        <f>VLOOKUP(O147, '[1]لیست محصولات شهریور ۱۴۰۳'!B:G,6,0)</f>
        <v>#N/A</v>
      </c>
      <c r="U147" s="22"/>
      <c r="V147" s="23">
        <f t="shared" si="14"/>
        <v>0</v>
      </c>
      <c r="W147" s="19">
        <f t="shared" si="8"/>
        <v>0</v>
      </c>
      <c r="X147" s="21" t="e">
        <f t="shared" si="9"/>
        <v>#N/A</v>
      </c>
      <c r="Y147" s="24"/>
      <c r="Z147" s="21" t="e">
        <f t="shared" si="10"/>
        <v>#N/A</v>
      </c>
      <c r="AA147" s="25"/>
      <c r="AB147" s="20"/>
      <c r="AC147" s="26"/>
      <c r="AD147" s="65"/>
      <c r="AE147" s="26"/>
      <c r="AF147" s="27"/>
      <c r="AG147" s="28"/>
      <c r="AH147" s="7" t="str">
        <f t="shared" si="15"/>
        <v xml:space="preserve">   -   </v>
      </c>
    </row>
    <row r="148" spans="1:34" ht="28.05" customHeight="1">
      <c r="A148" s="14"/>
      <c r="B148" s="14"/>
      <c r="C148" s="14"/>
      <c r="D148" s="14"/>
      <c r="E148" s="14"/>
      <c r="F148" s="15"/>
      <c r="G148" s="16"/>
      <c r="H148" s="17"/>
      <c r="I148" s="16"/>
      <c r="J148" s="16"/>
      <c r="K148" s="18"/>
      <c r="L148" s="19"/>
      <c r="M148" s="19"/>
      <c r="N148" s="19"/>
      <c r="O148" s="16"/>
      <c r="P148" s="16"/>
      <c r="Q148" s="20" t="e">
        <f>VLOOKUP(O148, '[1]لیست محصولات شهریور ۱۴۰۳'!B:C,2,0)</f>
        <v>#N/A</v>
      </c>
      <c r="R148" s="16"/>
      <c r="S148" s="19" t="e">
        <f>VLOOKUP(O148, '[1]لیست محصولات شهریور ۱۴۰۳'!B:F,5,0)</f>
        <v>#N/A</v>
      </c>
      <c r="T148" s="21" t="e">
        <f>VLOOKUP(O148, '[1]لیست محصولات شهریور ۱۴۰۳'!B:G,6,0)</f>
        <v>#N/A</v>
      </c>
      <c r="U148" s="22"/>
      <c r="V148" s="23">
        <f t="shared" si="14"/>
        <v>0</v>
      </c>
      <c r="W148" s="19">
        <f t="shared" si="8"/>
        <v>0</v>
      </c>
      <c r="X148" s="21" t="e">
        <f t="shared" si="9"/>
        <v>#N/A</v>
      </c>
      <c r="Y148" s="24"/>
      <c r="Z148" s="21" t="e">
        <f t="shared" si="10"/>
        <v>#N/A</v>
      </c>
      <c r="AA148" s="25"/>
      <c r="AB148" s="20"/>
      <c r="AC148" s="26"/>
      <c r="AD148" s="65"/>
      <c r="AE148" s="26"/>
      <c r="AF148" s="27"/>
      <c r="AG148" s="28"/>
      <c r="AH148" s="7" t="str">
        <f t="shared" si="15"/>
        <v xml:space="preserve">   -   </v>
      </c>
    </row>
    <row r="149" spans="1:34" ht="28.05" customHeight="1">
      <c r="A149" s="14"/>
      <c r="B149" s="14"/>
      <c r="C149" s="14"/>
      <c r="D149" s="14"/>
      <c r="E149" s="14"/>
      <c r="F149" s="15"/>
      <c r="G149" s="16"/>
      <c r="H149" s="17"/>
      <c r="I149" s="16"/>
      <c r="J149" s="16"/>
      <c r="K149" s="18"/>
      <c r="L149" s="19"/>
      <c r="M149" s="19"/>
      <c r="N149" s="19"/>
      <c r="O149" s="16"/>
      <c r="P149" s="16"/>
      <c r="Q149" s="20" t="e">
        <f>VLOOKUP(O149, '[1]لیست محصولات شهریور ۱۴۰۳'!B:C,2,0)</f>
        <v>#N/A</v>
      </c>
      <c r="R149" s="16"/>
      <c r="S149" s="19" t="e">
        <f>VLOOKUP(O149, '[1]لیست محصولات شهریور ۱۴۰۳'!B:F,5,0)</f>
        <v>#N/A</v>
      </c>
      <c r="T149" s="21" t="e">
        <f>VLOOKUP(O149, '[1]لیست محصولات شهریور ۱۴۰۳'!B:G,6,0)</f>
        <v>#N/A</v>
      </c>
      <c r="U149" s="22"/>
      <c r="V149" s="23">
        <f t="shared" si="14"/>
        <v>0</v>
      </c>
      <c r="W149" s="19">
        <f t="shared" si="8"/>
        <v>0</v>
      </c>
      <c r="X149" s="21" t="e">
        <f t="shared" si="9"/>
        <v>#N/A</v>
      </c>
      <c r="Y149" s="24"/>
      <c r="Z149" s="21" t="e">
        <f t="shared" si="10"/>
        <v>#N/A</v>
      </c>
      <c r="AA149" s="25"/>
      <c r="AB149" s="20"/>
      <c r="AC149" s="26"/>
      <c r="AD149" s="65"/>
      <c r="AE149" s="26"/>
      <c r="AF149" s="27"/>
      <c r="AG149" s="28"/>
      <c r="AH149" s="7" t="str">
        <f t="shared" si="15"/>
        <v xml:space="preserve">   -   </v>
      </c>
    </row>
    <row r="150" spans="1:34" ht="28.05" customHeight="1">
      <c r="A150" s="14"/>
      <c r="B150" s="14"/>
      <c r="C150" s="14"/>
      <c r="D150" s="14"/>
      <c r="E150" s="14"/>
      <c r="F150" s="15"/>
      <c r="G150" s="16"/>
      <c r="H150" s="17"/>
      <c r="I150" s="16"/>
      <c r="J150" s="16"/>
      <c r="K150" s="18"/>
      <c r="L150" s="19"/>
      <c r="M150" s="19"/>
      <c r="N150" s="19"/>
      <c r="O150" s="16"/>
      <c r="P150" s="16"/>
      <c r="Q150" s="20" t="e">
        <f>VLOOKUP(O150, '[1]لیست محصولات شهریور ۱۴۰۳'!B:C,2,0)</f>
        <v>#N/A</v>
      </c>
      <c r="R150" s="16"/>
      <c r="S150" s="19" t="e">
        <f>VLOOKUP(O150, '[1]لیست محصولات شهریور ۱۴۰۳'!B:F,5,0)</f>
        <v>#N/A</v>
      </c>
      <c r="T150" s="21" t="e">
        <f>VLOOKUP(O150, '[1]لیست محصولات شهریور ۱۴۰۳'!B:G,6,0)</f>
        <v>#N/A</v>
      </c>
      <c r="U150" s="22"/>
      <c r="V150" s="23">
        <f t="shared" si="14"/>
        <v>0</v>
      </c>
      <c r="W150" s="19">
        <f t="shared" si="8"/>
        <v>0</v>
      </c>
      <c r="X150" s="21" t="e">
        <f t="shared" si="9"/>
        <v>#N/A</v>
      </c>
      <c r="Y150" s="24"/>
      <c r="Z150" s="21" t="e">
        <f t="shared" si="10"/>
        <v>#N/A</v>
      </c>
      <c r="AA150" s="25"/>
      <c r="AB150" s="20"/>
      <c r="AC150" s="26"/>
      <c r="AD150" s="65"/>
      <c r="AE150" s="26"/>
      <c r="AF150" s="27"/>
      <c r="AG150" s="28"/>
      <c r="AH150" s="7" t="str">
        <f t="shared" si="15"/>
        <v xml:space="preserve">   -   </v>
      </c>
    </row>
    <row r="151" spans="1:34" ht="28.05" customHeight="1">
      <c r="A151" s="14"/>
      <c r="B151" s="14"/>
      <c r="C151" s="14"/>
      <c r="D151" s="14"/>
      <c r="E151" s="14"/>
      <c r="F151" s="15"/>
      <c r="G151" s="16"/>
      <c r="H151" s="17"/>
      <c r="I151" s="16"/>
      <c r="J151" s="16"/>
      <c r="K151" s="18"/>
      <c r="L151" s="19"/>
      <c r="M151" s="19"/>
      <c r="N151" s="19"/>
      <c r="O151" s="16"/>
      <c r="P151" s="16"/>
      <c r="Q151" s="20" t="e">
        <f>VLOOKUP(O151, '[1]لیست محصولات شهریور ۱۴۰۳'!B:C,2,0)</f>
        <v>#N/A</v>
      </c>
      <c r="R151" s="16"/>
      <c r="S151" s="19" t="e">
        <f>VLOOKUP(O151, '[1]لیست محصولات شهریور ۱۴۰۳'!B:F,5,0)</f>
        <v>#N/A</v>
      </c>
      <c r="T151" s="21" t="e">
        <f>VLOOKUP(O151, '[1]لیست محصولات شهریور ۱۴۰۳'!B:G,6,0)</f>
        <v>#N/A</v>
      </c>
      <c r="U151" s="22"/>
      <c r="V151" s="23">
        <f t="shared" si="14"/>
        <v>0</v>
      </c>
      <c r="W151" s="19">
        <f t="shared" si="8"/>
        <v>0</v>
      </c>
      <c r="X151" s="21" t="e">
        <f t="shared" si="9"/>
        <v>#N/A</v>
      </c>
      <c r="Y151" s="24"/>
      <c r="Z151" s="21" t="e">
        <f t="shared" si="10"/>
        <v>#N/A</v>
      </c>
      <c r="AA151" s="25"/>
      <c r="AB151" s="20"/>
      <c r="AC151" s="26"/>
      <c r="AD151" s="65"/>
      <c r="AE151" s="26"/>
      <c r="AF151" s="27"/>
      <c r="AG151" s="28"/>
      <c r="AH151" s="7" t="str">
        <f t="shared" si="15"/>
        <v xml:space="preserve">   -   </v>
      </c>
    </row>
    <row r="152" spans="1:34" ht="28.05" customHeight="1">
      <c r="A152" s="14"/>
      <c r="B152" s="14"/>
      <c r="C152" s="14"/>
      <c r="D152" s="14"/>
      <c r="E152" s="14"/>
      <c r="F152" s="15"/>
      <c r="G152" s="16"/>
      <c r="H152" s="17"/>
      <c r="I152" s="16"/>
      <c r="J152" s="16"/>
      <c r="K152" s="18"/>
      <c r="L152" s="19"/>
      <c r="M152" s="19"/>
      <c r="N152" s="19"/>
      <c r="O152" s="16"/>
      <c r="P152" s="16"/>
      <c r="Q152" s="20" t="e">
        <f>VLOOKUP(O152, '[1]لیست محصولات شهریور ۱۴۰۳'!B:C,2,0)</f>
        <v>#N/A</v>
      </c>
      <c r="R152" s="16"/>
      <c r="S152" s="19" t="e">
        <f>VLOOKUP(O152, '[1]لیست محصولات شهریور ۱۴۰۳'!B:F,5,0)</f>
        <v>#N/A</v>
      </c>
      <c r="T152" s="21" t="e">
        <f>VLOOKUP(O152, '[1]لیست محصولات شهریور ۱۴۰۳'!B:G,6,0)</f>
        <v>#N/A</v>
      </c>
      <c r="U152" s="22"/>
      <c r="V152" s="23">
        <f t="shared" si="14"/>
        <v>0</v>
      </c>
      <c r="W152" s="19">
        <f t="shared" si="8"/>
        <v>0</v>
      </c>
      <c r="X152" s="21" t="e">
        <f t="shared" si="9"/>
        <v>#N/A</v>
      </c>
      <c r="Y152" s="24"/>
      <c r="Z152" s="21" t="e">
        <f t="shared" si="10"/>
        <v>#N/A</v>
      </c>
      <c r="AA152" s="25"/>
      <c r="AB152" s="20"/>
      <c r="AC152" s="26"/>
      <c r="AD152" s="65"/>
      <c r="AE152" s="26"/>
      <c r="AF152" s="27"/>
      <c r="AG152" s="28"/>
      <c r="AH152" s="7" t="str">
        <f t="shared" si="15"/>
        <v xml:space="preserve">   -   </v>
      </c>
    </row>
    <row r="153" spans="1:34" ht="28.05" customHeight="1">
      <c r="A153" s="14"/>
      <c r="B153" s="14"/>
      <c r="C153" s="14"/>
      <c r="D153" s="14"/>
      <c r="E153" s="14"/>
      <c r="F153" s="15"/>
      <c r="G153" s="16"/>
      <c r="H153" s="17"/>
      <c r="I153" s="16"/>
      <c r="J153" s="16"/>
      <c r="K153" s="18"/>
      <c r="L153" s="19"/>
      <c r="M153" s="19"/>
      <c r="N153" s="19"/>
      <c r="O153" s="16"/>
      <c r="P153" s="16"/>
      <c r="Q153" s="20" t="e">
        <f>VLOOKUP(O153, '[1]لیست محصولات شهریور ۱۴۰۳'!B:C,2,0)</f>
        <v>#N/A</v>
      </c>
      <c r="R153" s="16"/>
      <c r="S153" s="19" t="e">
        <f>VLOOKUP(O153, '[1]لیست محصولات شهریور ۱۴۰۳'!B:F,5,0)</f>
        <v>#N/A</v>
      </c>
      <c r="T153" s="21" t="e">
        <f>VLOOKUP(O153, '[1]لیست محصولات شهریور ۱۴۰۳'!B:G,6,0)</f>
        <v>#N/A</v>
      </c>
      <c r="U153" s="22"/>
      <c r="V153" s="23">
        <f t="shared" si="14"/>
        <v>0</v>
      </c>
      <c r="W153" s="19">
        <f t="shared" si="8"/>
        <v>0</v>
      </c>
      <c r="X153" s="21" t="e">
        <f t="shared" si="9"/>
        <v>#N/A</v>
      </c>
      <c r="Y153" s="24"/>
      <c r="Z153" s="21" t="e">
        <f t="shared" si="10"/>
        <v>#N/A</v>
      </c>
      <c r="AA153" s="25"/>
      <c r="AB153" s="20"/>
      <c r="AC153" s="26"/>
      <c r="AD153" s="65"/>
      <c r="AE153" s="26"/>
      <c r="AF153" s="27"/>
      <c r="AG153" s="28"/>
      <c r="AH153" s="7" t="str">
        <f t="shared" si="15"/>
        <v xml:space="preserve">   -   </v>
      </c>
    </row>
    <row r="154" spans="1:34" ht="28.05" customHeight="1">
      <c r="A154" s="14"/>
      <c r="B154" s="14"/>
      <c r="C154" s="14"/>
      <c r="D154" s="14"/>
      <c r="E154" s="14"/>
      <c r="F154" s="15"/>
      <c r="G154" s="16"/>
      <c r="H154" s="17"/>
      <c r="I154" s="16"/>
      <c r="J154" s="16"/>
      <c r="K154" s="18"/>
      <c r="L154" s="19"/>
      <c r="M154" s="19"/>
      <c r="N154" s="19"/>
      <c r="O154" s="16"/>
      <c r="P154" s="16"/>
      <c r="Q154" s="20" t="e">
        <f>VLOOKUP(O154, '[1]لیست محصولات شهریور ۱۴۰۳'!B:C,2,0)</f>
        <v>#N/A</v>
      </c>
      <c r="R154" s="16"/>
      <c r="S154" s="19" t="e">
        <f>VLOOKUP(O154, '[1]لیست محصولات شهریور ۱۴۰۳'!B:F,5,0)</f>
        <v>#N/A</v>
      </c>
      <c r="T154" s="21" t="e">
        <f>VLOOKUP(O154, '[1]لیست محصولات شهریور ۱۴۰۳'!B:G,6,0)</f>
        <v>#N/A</v>
      </c>
      <c r="U154" s="22"/>
      <c r="V154" s="23">
        <f t="shared" si="14"/>
        <v>0</v>
      </c>
      <c r="W154" s="19">
        <f t="shared" si="8"/>
        <v>0</v>
      </c>
      <c r="X154" s="21" t="e">
        <f t="shared" si="9"/>
        <v>#N/A</v>
      </c>
      <c r="Y154" s="24"/>
      <c r="Z154" s="21" t="e">
        <f t="shared" si="10"/>
        <v>#N/A</v>
      </c>
      <c r="AA154" s="25"/>
      <c r="AB154" s="20"/>
      <c r="AC154" s="26"/>
      <c r="AD154" s="65"/>
      <c r="AE154" s="26"/>
      <c r="AF154" s="27"/>
      <c r="AG154" s="28"/>
      <c r="AH154" s="7" t="str">
        <f t="shared" si="15"/>
        <v xml:space="preserve">   -   </v>
      </c>
    </row>
    <row r="155" spans="1:34" ht="28.05" customHeight="1">
      <c r="A155" s="14"/>
      <c r="B155" s="14"/>
      <c r="C155" s="14"/>
      <c r="D155" s="14"/>
      <c r="E155" s="14"/>
      <c r="F155" s="15"/>
      <c r="G155" s="16"/>
      <c r="H155" s="17"/>
      <c r="I155" s="16"/>
      <c r="J155" s="16"/>
      <c r="K155" s="18"/>
      <c r="L155" s="19"/>
      <c r="M155" s="19"/>
      <c r="N155" s="19"/>
      <c r="O155" s="16"/>
      <c r="P155" s="16"/>
      <c r="Q155" s="20" t="e">
        <f>VLOOKUP(O155, '[1]لیست محصولات شهریور ۱۴۰۳'!B:C,2,0)</f>
        <v>#N/A</v>
      </c>
      <c r="R155" s="16"/>
      <c r="S155" s="19" t="e">
        <f>VLOOKUP(O155, '[1]لیست محصولات شهریور ۱۴۰۳'!B:F,5,0)</f>
        <v>#N/A</v>
      </c>
      <c r="T155" s="21" t="e">
        <f>VLOOKUP(O155, '[1]لیست محصولات شهریور ۱۴۰۳'!B:G,6,0)</f>
        <v>#N/A</v>
      </c>
      <c r="U155" s="22"/>
      <c r="V155" s="23">
        <f t="shared" si="14"/>
        <v>0</v>
      </c>
      <c r="W155" s="19">
        <f t="shared" si="8"/>
        <v>0</v>
      </c>
      <c r="X155" s="21" t="e">
        <f t="shared" si="9"/>
        <v>#N/A</v>
      </c>
      <c r="Y155" s="24"/>
      <c r="Z155" s="21" t="e">
        <f t="shared" si="10"/>
        <v>#N/A</v>
      </c>
      <c r="AA155" s="25"/>
      <c r="AB155" s="20"/>
      <c r="AC155" s="26"/>
      <c r="AD155" s="65"/>
      <c r="AE155" s="26"/>
      <c r="AF155" s="27"/>
      <c r="AG155" s="28"/>
      <c r="AH155" s="7" t="str">
        <f t="shared" si="15"/>
        <v xml:space="preserve">   -   </v>
      </c>
    </row>
    <row r="156" spans="1:34" ht="28.05" customHeight="1">
      <c r="A156" s="14"/>
      <c r="B156" s="14"/>
      <c r="C156" s="14"/>
      <c r="D156" s="14"/>
      <c r="E156" s="14"/>
      <c r="F156" s="15"/>
      <c r="G156" s="16"/>
      <c r="H156" s="17"/>
      <c r="I156" s="16"/>
      <c r="J156" s="16"/>
      <c r="K156" s="18"/>
      <c r="L156" s="19"/>
      <c r="M156" s="19"/>
      <c r="N156" s="19"/>
      <c r="O156" s="16"/>
      <c r="P156" s="16"/>
      <c r="Q156" s="20" t="e">
        <f>VLOOKUP(O156, '[1]لیست محصولات شهریور ۱۴۰۳'!B:C,2,0)</f>
        <v>#N/A</v>
      </c>
      <c r="R156" s="16"/>
      <c r="S156" s="19" t="e">
        <f>VLOOKUP(O156, '[1]لیست محصولات شهریور ۱۴۰۳'!B:F,5,0)</f>
        <v>#N/A</v>
      </c>
      <c r="T156" s="21" t="e">
        <f>VLOOKUP(O156, '[1]لیست محصولات شهریور ۱۴۰۳'!B:G,6,0)</f>
        <v>#N/A</v>
      </c>
      <c r="U156" s="22"/>
      <c r="V156" s="23">
        <f t="shared" si="14"/>
        <v>0</v>
      </c>
      <c r="W156" s="19">
        <f t="shared" si="8"/>
        <v>0</v>
      </c>
      <c r="X156" s="21" t="e">
        <f t="shared" si="9"/>
        <v>#N/A</v>
      </c>
      <c r="Y156" s="24"/>
      <c r="Z156" s="21" t="e">
        <f t="shared" si="10"/>
        <v>#N/A</v>
      </c>
      <c r="AA156" s="25"/>
      <c r="AB156" s="20"/>
      <c r="AC156" s="26"/>
      <c r="AD156" s="65"/>
      <c r="AE156" s="26"/>
      <c r="AF156" s="27"/>
      <c r="AG156" s="28"/>
      <c r="AH156" s="7" t="str">
        <f t="shared" si="15"/>
        <v xml:space="preserve">   -   </v>
      </c>
    </row>
    <row r="157" spans="1:34" ht="28.05" customHeight="1">
      <c r="A157" s="14"/>
      <c r="B157" s="14"/>
      <c r="C157" s="14"/>
      <c r="D157" s="14"/>
      <c r="E157" s="14"/>
      <c r="F157" s="15"/>
      <c r="G157" s="16"/>
      <c r="H157" s="17"/>
      <c r="I157" s="16"/>
      <c r="J157" s="16"/>
      <c r="K157" s="18"/>
      <c r="L157" s="19"/>
      <c r="M157" s="19"/>
      <c r="N157" s="19"/>
      <c r="O157" s="16"/>
      <c r="P157" s="16"/>
      <c r="Q157" s="20" t="e">
        <f>VLOOKUP(O157, '[1]لیست محصولات شهریور ۱۴۰۳'!B:C,2,0)</f>
        <v>#N/A</v>
      </c>
      <c r="R157" s="16"/>
      <c r="S157" s="19" t="e">
        <f>VLOOKUP(O157, '[1]لیست محصولات شهریور ۱۴۰۳'!B:F,5,0)</f>
        <v>#N/A</v>
      </c>
      <c r="T157" s="21" t="e">
        <f>VLOOKUP(O157, '[1]لیست محصولات شهریور ۱۴۰۳'!B:G,6,0)</f>
        <v>#N/A</v>
      </c>
      <c r="U157" s="22"/>
      <c r="V157" s="23">
        <f t="shared" si="14"/>
        <v>0</v>
      </c>
      <c r="W157" s="19">
        <f t="shared" si="8"/>
        <v>0</v>
      </c>
      <c r="X157" s="21" t="e">
        <f t="shared" si="9"/>
        <v>#N/A</v>
      </c>
      <c r="Y157" s="24"/>
      <c r="Z157" s="21" t="e">
        <f t="shared" si="10"/>
        <v>#N/A</v>
      </c>
      <c r="AA157" s="25"/>
      <c r="AB157" s="20"/>
      <c r="AC157" s="26"/>
      <c r="AD157" s="65"/>
      <c r="AE157" s="26"/>
      <c r="AF157" s="27"/>
      <c r="AG157" s="28"/>
      <c r="AH157" s="7" t="str">
        <f t="shared" si="15"/>
        <v xml:space="preserve">   -   </v>
      </c>
    </row>
    <row r="158" spans="1:34" ht="28.05" customHeight="1">
      <c r="A158" s="14"/>
      <c r="B158" s="14"/>
      <c r="C158" s="14"/>
      <c r="D158" s="14"/>
      <c r="E158" s="14"/>
      <c r="F158" s="15"/>
      <c r="G158" s="16"/>
      <c r="H158" s="17"/>
      <c r="I158" s="16"/>
      <c r="J158" s="16"/>
      <c r="K158" s="18"/>
      <c r="L158" s="19"/>
      <c r="M158" s="19"/>
      <c r="N158" s="19"/>
      <c r="O158" s="16"/>
      <c r="P158" s="16"/>
      <c r="Q158" s="20" t="e">
        <f>VLOOKUP(O158, '[1]لیست محصولات شهریور ۱۴۰۳'!B:C,2,0)</f>
        <v>#N/A</v>
      </c>
      <c r="R158" s="16"/>
      <c r="S158" s="19" t="e">
        <f>VLOOKUP(O158, '[1]لیست محصولات شهریور ۱۴۰۳'!B:F,5,0)</f>
        <v>#N/A</v>
      </c>
      <c r="T158" s="21" t="e">
        <f>VLOOKUP(O158, '[1]لیست محصولات شهریور ۱۴۰۳'!B:G,6,0)</f>
        <v>#N/A</v>
      </c>
      <c r="U158" s="22"/>
      <c r="V158" s="23">
        <f t="shared" si="14"/>
        <v>0</v>
      </c>
      <c r="W158" s="19">
        <f t="shared" si="8"/>
        <v>0</v>
      </c>
      <c r="X158" s="21" t="e">
        <f t="shared" si="9"/>
        <v>#N/A</v>
      </c>
      <c r="Y158" s="24"/>
      <c r="Z158" s="21" t="e">
        <f t="shared" si="10"/>
        <v>#N/A</v>
      </c>
      <c r="AA158" s="25"/>
      <c r="AB158" s="20"/>
      <c r="AC158" s="26"/>
      <c r="AD158" s="65"/>
      <c r="AE158" s="26"/>
      <c r="AF158" s="27"/>
      <c r="AG158" s="28"/>
      <c r="AH158" s="7" t="str">
        <f t="shared" si="15"/>
        <v xml:space="preserve">   -   </v>
      </c>
    </row>
    <row r="159" spans="1:34" ht="28.05" customHeight="1">
      <c r="A159" s="14"/>
      <c r="B159" s="14"/>
      <c r="C159" s="14"/>
      <c r="D159" s="14"/>
      <c r="E159" s="14"/>
      <c r="F159" s="15"/>
      <c r="G159" s="16"/>
      <c r="H159" s="17"/>
      <c r="I159" s="16"/>
      <c r="J159" s="16"/>
      <c r="K159" s="18"/>
      <c r="L159" s="19"/>
      <c r="M159" s="19"/>
      <c r="N159" s="19"/>
      <c r="O159" s="16"/>
      <c r="P159" s="16"/>
      <c r="Q159" s="20" t="e">
        <f>VLOOKUP(O159, '[1]لیست محصولات شهریور ۱۴۰۳'!B:C,2,0)</f>
        <v>#N/A</v>
      </c>
      <c r="R159" s="16"/>
      <c r="S159" s="19" t="e">
        <f>VLOOKUP(O159, '[1]لیست محصولات شهریور ۱۴۰۳'!B:F,5,0)</f>
        <v>#N/A</v>
      </c>
      <c r="T159" s="21" t="e">
        <f>VLOOKUP(O159, '[1]لیست محصولات شهریور ۱۴۰۳'!B:G,6,0)</f>
        <v>#N/A</v>
      </c>
      <c r="U159" s="22"/>
      <c r="V159" s="23">
        <f t="shared" si="14"/>
        <v>0</v>
      </c>
      <c r="W159" s="19">
        <f t="shared" si="8"/>
        <v>0</v>
      </c>
      <c r="X159" s="21" t="e">
        <f t="shared" si="9"/>
        <v>#N/A</v>
      </c>
      <c r="Y159" s="24"/>
      <c r="Z159" s="21" t="e">
        <f t="shared" si="10"/>
        <v>#N/A</v>
      </c>
      <c r="AA159" s="25"/>
      <c r="AB159" s="20"/>
      <c r="AC159" s="26"/>
      <c r="AD159" s="65"/>
      <c r="AE159" s="26"/>
      <c r="AF159" s="27"/>
      <c r="AG159" s="28"/>
      <c r="AH159" s="7" t="str">
        <f t="shared" si="15"/>
        <v xml:space="preserve">   -   </v>
      </c>
    </row>
    <row r="160" spans="1:34" ht="28.05" customHeight="1">
      <c r="A160" s="14"/>
      <c r="B160" s="14"/>
      <c r="C160" s="14"/>
      <c r="D160" s="14"/>
      <c r="E160" s="14"/>
      <c r="F160" s="15"/>
      <c r="G160" s="16"/>
      <c r="H160" s="17"/>
      <c r="I160" s="16"/>
      <c r="J160" s="16"/>
      <c r="K160" s="18"/>
      <c r="L160" s="19"/>
      <c r="M160" s="19"/>
      <c r="N160" s="19"/>
      <c r="O160" s="16"/>
      <c r="P160" s="16"/>
      <c r="Q160" s="20" t="e">
        <f>VLOOKUP(O160, '[1]لیست محصولات شهریور ۱۴۰۳'!B:C,2,0)</f>
        <v>#N/A</v>
      </c>
      <c r="R160" s="16"/>
      <c r="S160" s="19" t="e">
        <f>VLOOKUP(O160, '[1]لیست محصولات شهریور ۱۴۰۳'!B:F,5,0)</f>
        <v>#N/A</v>
      </c>
      <c r="T160" s="21" t="e">
        <f>VLOOKUP(O160, '[1]لیست محصولات شهریور ۱۴۰۳'!B:G,6,0)</f>
        <v>#N/A</v>
      </c>
      <c r="U160" s="22"/>
      <c r="V160" s="23">
        <f t="shared" si="14"/>
        <v>0</v>
      </c>
      <c r="W160" s="19">
        <f t="shared" si="8"/>
        <v>0</v>
      </c>
      <c r="X160" s="21" t="e">
        <f t="shared" si="9"/>
        <v>#N/A</v>
      </c>
      <c r="Y160" s="24"/>
      <c r="Z160" s="21" t="e">
        <f t="shared" si="10"/>
        <v>#N/A</v>
      </c>
      <c r="AA160" s="25"/>
      <c r="AB160" s="20"/>
      <c r="AC160" s="26"/>
      <c r="AD160" s="65"/>
      <c r="AE160" s="26"/>
      <c r="AF160" s="27"/>
      <c r="AG160" s="28"/>
      <c r="AH160" s="7" t="str">
        <f t="shared" si="15"/>
        <v xml:space="preserve">   -   </v>
      </c>
    </row>
    <row r="161" spans="1:34" ht="28.05" customHeight="1">
      <c r="A161" s="14"/>
      <c r="B161" s="14"/>
      <c r="C161" s="14"/>
      <c r="D161" s="14"/>
      <c r="E161" s="14"/>
      <c r="F161" s="15"/>
      <c r="G161" s="16"/>
      <c r="H161" s="17"/>
      <c r="I161" s="16"/>
      <c r="J161" s="16"/>
      <c r="K161" s="18"/>
      <c r="L161" s="19"/>
      <c r="M161" s="19"/>
      <c r="N161" s="19"/>
      <c r="O161" s="16"/>
      <c r="P161" s="16"/>
      <c r="Q161" s="20" t="e">
        <f>VLOOKUP(O161, '[1]لیست محصولات شهریور ۱۴۰۳'!B:C,2,0)</f>
        <v>#N/A</v>
      </c>
      <c r="R161" s="16"/>
      <c r="S161" s="19" t="e">
        <f>VLOOKUP(O161, '[1]لیست محصولات شهریور ۱۴۰۳'!B:F,5,0)</f>
        <v>#N/A</v>
      </c>
      <c r="T161" s="21" t="e">
        <f>VLOOKUP(O161, '[1]لیست محصولات شهریور ۱۴۰۳'!B:G,6,0)</f>
        <v>#N/A</v>
      </c>
      <c r="U161" s="22"/>
      <c r="V161" s="23">
        <f t="shared" si="14"/>
        <v>0</v>
      </c>
      <c r="W161" s="19">
        <f t="shared" si="8"/>
        <v>0</v>
      </c>
      <c r="X161" s="21" t="e">
        <f t="shared" si="9"/>
        <v>#N/A</v>
      </c>
      <c r="Y161" s="24"/>
      <c r="Z161" s="21" t="e">
        <f t="shared" si="10"/>
        <v>#N/A</v>
      </c>
      <c r="AA161" s="25"/>
      <c r="AB161" s="20"/>
      <c r="AC161" s="26"/>
      <c r="AD161" s="65"/>
      <c r="AE161" s="26"/>
      <c r="AF161" s="27"/>
      <c r="AG161" s="28"/>
      <c r="AH161" s="7" t="str">
        <f t="shared" si="15"/>
        <v xml:space="preserve">   -   </v>
      </c>
    </row>
    <row r="162" spans="1:34" ht="28.05" customHeight="1">
      <c r="A162" s="14"/>
      <c r="B162" s="14"/>
      <c r="C162" s="14"/>
      <c r="D162" s="14"/>
      <c r="E162" s="14"/>
      <c r="F162" s="15"/>
      <c r="G162" s="16"/>
      <c r="H162" s="17"/>
      <c r="I162" s="16"/>
      <c r="J162" s="16"/>
      <c r="K162" s="18"/>
      <c r="L162" s="19"/>
      <c r="M162" s="19"/>
      <c r="N162" s="19"/>
      <c r="O162" s="16"/>
      <c r="P162" s="16"/>
      <c r="Q162" s="20" t="e">
        <f>VLOOKUP(O162, '[1]لیست محصولات شهریور ۱۴۰۳'!B:C,2,0)</f>
        <v>#N/A</v>
      </c>
      <c r="R162" s="16"/>
      <c r="S162" s="19" t="e">
        <f>VLOOKUP(O162, '[1]لیست محصولات شهریور ۱۴۰۳'!B:F,5,0)</f>
        <v>#N/A</v>
      </c>
      <c r="T162" s="21" t="e">
        <f>VLOOKUP(O162, '[1]لیست محصولات شهریور ۱۴۰۳'!B:G,6,0)</f>
        <v>#N/A</v>
      </c>
      <c r="U162" s="22"/>
      <c r="V162" s="23">
        <f t="shared" si="14"/>
        <v>0</v>
      </c>
      <c r="W162" s="19">
        <f t="shared" si="8"/>
        <v>0</v>
      </c>
      <c r="X162" s="21" t="e">
        <f t="shared" si="9"/>
        <v>#N/A</v>
      </c>
      <c r="Y162" s="24"/>
      <c r="Z162" s="21" t="e">
        <f t="shared" si="10"/>
        <v>#N/A</v>
      </c>
      <c r="AA162" s="25"/>
      <c r="AB162" s="20"/>
      <c r="AC162" s="26"/>
      <c r="AD162" s="65"/>
      <c r="AE162" s="26"/>
      <c r="AF162" s="27"/>
      <c r="AG162" s="28"/>
      <c r="AH162" s="7" t="str">
        <f t="shared" si="15"/>
        <v xml:space="preserve">   -   </v>
      </c>
    </row>
    <row r="163" spans="1:34" ht="28.05" customHeight="1">
      <c r="A163" s="14"/>
      <c r="B163" s="14"/>
      <c r="C163" s="14"/>
      <c r="D163" s="14"/>
      <c r="E163" s="14"/>
      <c r="F163" s="15"/>
      <c r="G163" s="16"/>
      <c r="H163" s="17"/>
      <c r="I163" s="16"/>
      <c r="J163" s="16"/>
      <c r="K163" s="18"/>
      <c r="L163" s="19"/>
      <c r="M163" s="19"/>
      <c r="N163" s="19"/>
      <c r="O163" s="16"/>
      <c r="P163" s="16"/>
      <c r="Q163" s="20" t="e">
        <f>VLOOKUP(O163, '[1]لیست محصولات شهریور ۱۴۰۳'!B:C,2,0)</f>
        <v>#N/A</v>
      </c>
      <c r="R163" s="16"/>
      <c r="S163" s="19" t="e">
        <f>VLOOKUP(O163, '[1]لیست محصولات شهریور ۱۴۰۳'!B:F,5,0)</f>
        <v>#N/A</v>
      </c>
      <c r="T163" s="21" t="e">
        <f>VLOOKUP(O163, '[1]لیست محصولات شهریور ۱۴۰۳'!B:G,6,0)</f>
        <v>#N/A</v>
      </c>
      <c r="U163" s="22"/>
      <c r="V163" s="23">
        <f t="shared" si="14"/>
        <v>0</v>
      </c>
      <c r="W163" s="19">
        <f t="shared" si="8"/>
        <v>0</v>
      </c>
      <c r="X163" s="21" t="e">
        <f t="shared" si="9"/>
        <v>#N/A</v>
      </c>
      <c r="Y163" s="24"/>
      <c r="Z163" s="21" t="e">
        <f t="shared" si="10"/>
        <v>#N/A</v>
      </c>
      <c r="AA163" s="25"/>
      <c r="AB163" s="20"/>
      <c r="AC163" s="26"/>
      <c r="AD163" s="65"/>
      <c r="AE163" s="26"/>
      <c r="AF163" s="27"/>
      <c r="AG163" s="28"/>
      <c r="AH163" s="7" t="str">
        <f t="shared" si="15"/>
        <v xml:space="preserve">   -   </v>
      </c>
    </row>
    <row r="164" spans="1:34" ht="28.05" customHeight="1">
      <c r="A164" s="14"/>
      <c r="B164" s="14"/>
      <c r="C164" s="14"/>
      <c r="D164" s="14"/>
      <c r="E164" s="14"/>
      <c r="F164" s="15"/>
      <c r="G164" s="16"/>
      <c r="H164" s="17"/>
      <c r="I164" s="16"/>
      <c r="J164" s="16"/>
      <c r="K164" s="18"/>
      <c r="L164" s="19"/>
      <c r="M164" s="19"/>
      <c r="N164" s="19"/>
      <c r="O164" s="16"/>
      <c r="P164" s="16"/>
      <c r="Q164" s="20" t="e">
        <f>VLOOKUP(O164, '[1]لیست محصولات شهریور ۱۴۰۳'!B:C,2,0)</f>
        <v>#N/A</v>
      </c>
      <c r="R164" s="16"/>
      <c r="S164" s="19" t="e">
        <f>VLOOKUP(O164, '[1]لیست محصولات شهریور ۱۴۰۳'!B:F,5,0)</f>
        <v>#N/A</v>
      </c>
      <c r="T164" s="21" t="e">
        <f>VLOOKUP(O164, '[1]لیست محصولات شهریور ۱۴۰۳'!B:G,6,0)</f>
        <v>#N/A</v>
      </c>
      <c r="U164" s="22"/>
      <c r="V164" s="23">
        <f t="shared" si="14"/>
        <v>0</v>
      </c>
      <c r="W164" s="19">
        <f t="shared" si="8"/>
        <v>0</v>
      </c>
      <c r="X164" s="21" t="e">
        <f t="shared" si="9"/>
        <v>#N/A</v>
      </c>
      <c r="Y164" s="24"/>
      <c r="Z164" s="21" t="e">
        <f t="shared" si="10"/>
        <v>#N/A</v>
      </c>
      <c r="AA164" s="25"/>
      <c r="AB164" s="20"/>
      <c r="AC164" s="26"/>
      <c r="AD164" s="65"/>
      <c r="AE164" s="26"/>
      <c r="AF164" s="27"/>
      <c r="AG164" s="28"/>
      <c r="AH164" s="7" t="str">
        <f t="shared" si="15"/>
        <v xml:space="preserve">   -   </v>
      </c>
    </row>
    <row r="165" spans="1:34" ht="28.05" customHeight="1">
      <c r="A165" s="14"/>
      <c r="B165" s="14"/>
      <c r="C165" s="14"/>
      <c r="D165" s="14"/>
      <c r="E165" s="14"/>
      <c r="F165" s="15"/>
      <c r="G165" s="16"/>
      <c r="H165" s="17"/>
      <c r="I165" s="16"/>
      <c r="J165" s="16"/>
      <c r="K165" s="18"/>
      <c r="L165" s="19"/>
      <c r="M165" s="19"/>
      <c r="N165" s="19"/>
      <c r="O165" s="16"/>
      <c r="P165" s="16"/>
      <c r="Q165" s="20" t="e">
        <f>VLOOKUP(O165, '[1]لیست محصولات شهریور ۱۴۰۳'!B:C,2,0)</f>
        <v>#N/A</v>
      </c>
      <c r="R165" s="16"/>
      <c r="S165" s="19" t="e">
        <f>VLOOKUP(O165, '[1]لیست محصولات شهریور ۱۴۰۳'!B:F,5,0)</f>
        <v>#N/A</v>
      </c>
      <c r="T165" s="21" t="e">
        <f>VLOOKUP(O165, '[1]لیست محصولات شهریور ۱۴۰۳'!B:G,6,0)</f>
        <v>#N/A</v>
      </c>
      <c r="U165" s="22"/>
      <c r="V165" s="23">
        <f t="shared" si="14"/>
        <v>0</v>
      </c>
      <c r="W165" s="19">
        <f t="shared" si="8"/>
        <v>0</v>
      </c>
      <c r="X165" s="21" t="e">
        <f t="shared" si="9"/>
        <v>#N/A</v>
      </c>
      <c r="Y165" s="24"/>
      <c r="Z165" s="21" t="e">
        <f t="shared" si="10"/>
        <v>#N/A</v>
      </c>
      <c r="AA165" s="25"/>
      <c r="AB165" s="20"/>
      <c r="AC165" s="26"/>
      <c r="AD165" s="65"/>
      <c r="AE165" s="26"/>
      <c r="AF165" s="27"/>
      <c r="AG165" s="28"/>
      <c r="AH165" s="7" t="str">
        <f t="shared" si="15"/>
        <v xml:space="preserve">   -   </v>
      </c>
    </row>
    <row r="166" spans="1:34" ht="28.05" customHeight="1">
      <c r="A166" s="14"/>
      <c r="B166" s="14"/>
      <c r="C166" s="14"/>
      <c r="D166" s="14"/>
      <c r="E166" s="14"/>
      <c r="F166" s="15"/>
      <c r="G166" s="16"/>
      <c r="H166" s="17"/>
      <c r="I166" s="16"/>
      <c r="J166" s="16"/>
      <c r="K166" s="18"/>
      <c r="L166" s="19"/>
      <c r="M166" s="19"/>
      <c r="N166" s="19"/>
      <c r="O166" s="16"/>
      <c r="P166" s="16"/>
      <c r="Q166" s="20" t="e">
        <f>VLOOKUP(O166, '[1]لیست محصولات شهریور ۱۴۰۳'!B:C,2,0)</f>
        <v>#N/A</v>
      </c>
      <c r="R166" s="16"/>
      <c r="S166" s="19" t="e">
        <f>VLOOKUP(O166, '[1]لیست محصولات شهریور ۱۴۰۳'!B:F,5,0)</f>
        <v>#N/A</v>
      </c>
      <c r="T166" s="21" t="e">
        <f>VLOOKUP(O166, '[1]لیست محصولات شهریور ۱۴۰۳'!B:G,6,0)</f>
        <v>#N/A</v>
      </c>
      <c r="U166" s="22"/>
      <c r="V166" s="23">
        <f t="shared" si="14"/>
        <v>0</v>
      </c>
      <c r="W166" s="19">
        <f t="shared" si="8"/>
        <v>0</v>
      </c>
      <c r="X166" s="21" t="e">
        <f t="shared" si="9"/>
        <v>#N/A</v>
      </c>
      <c r="Y166" s="24"/>
      <c r="Z166" s="21" t="e">
        <f t="shared" si="10"/>
        <v>#N/A</v>
      </c>
      <c r="AA166" s="25"/>
      <c r="AB166" s="20"/>
      <c r="AC166" s="26"/>
      <c r="AD166" s="65"/>
      <c r="AE166" s="26"/>
      <c r="AF166" s="27"/>
      <c r="AG166" s="28"/>
      <c r="AH166" s="7" t="str">
        <f t="shared" si="15"/>
        <v xml:space="preserve">   -   </v>
      </c>
    </row>
    <row r="167" spans="1:34" ht="28.05" customHeight="1">
      <c r="A167" s="14"/>
      <c r="B167" s="14"/>
      <c r="C167" s="14"/>
      <c r="D167" s="14"/>
      <c r="E167" s="14"/>
      <c r="F167" s="15"/>
      <c r="G167" s="16"/>
      <c r="H167" s="17"/>
      <c r="I167" s="16"/>
      <c r="J167" s="16"/>
      <c r="K167" s="18"/>
      <c r="L167" s="19"/>
      <c r="M167" s="19"/>
      <c r="N167" s="19"/>
      <c r="O167" s="16"/>
      <c r="P167" s="16"/>
      <c r="Q167" s="20" t="e">
        <f>VLOOKUP(O167, '[1]لیست محصولات شهریور ۱۴۰۳'!B:C,2,0)</f>
        <v>#N/A</v>
      </c>
      <c r="R167" s="16"/>
      <c r="S167" s="19" t="e">
        <f>VLOOKUP(O167, '[1]لیست محصولات شهریور ۱۴۰۳'!B:F,5,0)</f>
        <v>#N/A</v>
      </c>
      <c r="T167" s="21" t="e">
        <f>VLOOKUP(O167, '[1]لیست محصولات شهریور ۱۴۰۳'!B:G,6,0)</f>
        <v>#N/A</v>
      </c>
      <c r="U167" s="22"/>
      <c r="V167" s="23">
        <f t="shared" si="14"/>
        <v>0</v>
      </c>
      <c r="W167" s="19">
        <f t="shared" si="8"/>
        <v>0</v>
      </c>
      <c r="X167" s="21" t="e">
        <f t="shared" si="9"/>
        <v>#N/A</v>
      </c>
      <c r="Y167" s="24"/>
      <c r="Z167" s="21" t="e">
        <f t="shared" si="10"/>
        <v>#N/A</v>
      </c>
      <c r="AA167" s="25"/>
      <c r="AB167" s="20"/>
      <c r="AC167" s="26"/>
      <c r="AD167" s="65"/>
      <c r="AE167" s="26"/>
      <c r="AF167" s="27"/>
      <c r="AG167" s="28"/>
      <c r="AH167" s="7" t="str">
        <f t="shared" si="15"/>
        <v xml:space="preserve">   -   </v>
      </c>
    </row>
    <row r="168" spans="1:34" ht="28.05" customHeight="1">
      <c r="A168" s="14"/>
      <c r="B168" s="14"/>
      <c r="C168" s="14"/>
      <c r="D168" s="14"/>
      <c r="E168" s="14"/>
      <c r="F168" s="15"/>
      <c r="G168" s="16"/>
      <c r="H168" s="17"/>
      <c r="I168" s="16"/>
      <c r="J168" s="16"/>
      <c r="K168" s="18"/>
      <c r="L168" s="19"/>
      <c r="M168" s="19"/>
      <c r="N168" s="19"/>
      <c r="O168" s="16"/>
      <c r="P168" s="16"/>
      <c r="Q168" s="20" t="e">
        <f>VLOOKUP(O168, '[1]لیست محصولات شهریور ۱۴۰۳'!B:C,2,0)</f>
        <v>#N/A</v>
      </c>
      <c r="R168" s="16"/>
      <c r="S168" s="19" t="e">
        <f>VLOOKUP(O168, '[1]لیست محصولات شهریور ۱۴۰۳'!B:F,5,0)</f>
        <v>#N/A</v>
      </c>
      <c r="T168" s="21" t="e">
        <f>VLOOKUP(O168, '[1]لیست محصولات شهریور ۱۴۰۳'!B:G,6,0)</f>
        <v>#N/A</v>
      </c>
      <c r="U168" s="22"/>
      <c r="V168" s="23">
        <f t="shared" si="14"/>
        <v>0</v>
      </c>
      <c r="W168" s="19">
        <f t="shared" si="8"/>
        <v>0</v>
      </c>
      <c r="X168" s="21" t="e">
        <f t="shared" si="9"/>
        <v>#N/A</v>
      </c>
      <c r="Y168" s="24"/>
      <c r="Z168" s="21" t="e">
        <f t="shared" si="10"/>
        <v>#N/A</v>
      </c>
      <c r="AA168" s="25"/>
      <c r="AB168" s="20"/>
      <c r="AC168" s="26"/>
      <c r="AD168" s="65"/>
      <c r="AE168" s="26"/>
      <c r="AF168" s="27"/>
      <c r="AG168" s="28"/>
      <c r="AH168" s="7" t="str">
        <f t="shared" si="15"/>
        <v xml:space="preserve">   -   </v>
      </c>
    </row>
    <row r="169" spans="1:34" ht="28.05" customHeight="1">
      <c r="A169" s="14"/>
      <c r="B169" s="14"/>
      <c r="C169" s="14"/>
      <c r="D169" s="14"/>
      <c r="E169" s="14"/>
      <c r="F169" s="15"/>
      <c r="G169" s="16"/>
      <c r="H169" s="17"/>
      <c r="I169" s="16"/>
      <c r="J169" s="16"/>
      <c r="K169" s="18"/>
      <c r="L169" s="19"/>
      <c r="M169" s="19"/>
      <c r="N169" s="19"/>
      <c r="O169" s="16"/>
      <c r="P169" s="16"/>
      <c r="Q169" s="20" t="e">
        <f>VLOOKUP(O169, '[1]لیست محصولات شهریور ۱۴۰۳'!B:C,2,0)</f>
        <v>#N/A</v>
      </c>
      <c r="R169" s="16"/>
      <c r="S169" s="19" t="e">
        <f>VLOOKUP(O169, '[1]لیست محصولات شهریور ۱۴۰۳'!B:F,5,0)</f>
        <v>#N/A</v>
      </c>
      <c r="T169" s="21" t="e">
        <f>VLOOKUP(O169, '[1]لیست محصولات شهریور ۱۴۰۳'!B:G,6,0)</f>
        <v>#N/A</v>
      </c>
      <c r="U169" s="22"/>
      <c r="V169" s="23">
        <f t="shared" si="14"/>
        <v>0</v>
      </c>
      <c r="W169" s="19">
        <f t="shared" si="8"/>
        <v>0</v>
      </c>
      <c r="X169" s="21" t="e">
        <f t="shared" si="9"/>
        <v>#N/A</v>
      </c>
      <c r="Y169" s="24"/>
      <c r="Z169" s="21" t="e">
        <f t="shared" si="10"/>
        <v>#N/A</v>
      </c>
      <c r="AA169" s="25"/>
      <c r="AB169" s="20"/>
      <c r="AC169" s="26"/>
      <c r="AD169" s="65"/>
      <c r="AE169" s="26"/>
      <c r="AF169" s="27"/>
      <c r="AG169" s="28"/>
      <c r="AH169" s="7" t="str">
        <f t="shared" si="15"/>
        <v xml:space="preserve">   -   </v>
      </c>
    </row>
    <row r="170" spans="1:34" ht="28.05" customHeight="1">
      <c r="A170" s="14"/>
      <c r="B170" s="14"/>
      <c r="C170" s="14"/>
      <c r="D170" s="14"/>
      <c r="E170" s="14"/>
      <c r="F170" s="15"/>
      <c r="G170" s="16"/>
      <c r="H170" s="17"/>
      <c r="I170" s="16"/>
      <c r="J170" s="16"/>
      <c r="K170" s="18"/>
      <c r="L170" s="19"/>
      <c r="M170" s="19"/>
      <c r="N170" s="19"/>
      <c r="O170" s="16"/>
      <c r="P170" s="16"/>
      <c r="Q170" s="20" t="e">
        <f>VLOOKUP(O170, '[1]لیست محصولات شهریور ۱۴۰۳'!B:C,2,0)</f>
        <v>#N/A</v>
      </c>
      <c r="R170" s="16"/>
      <c r="S170" s="19" t="e">
        <f>VLOOKUP(O170, '[1]لیست محصولات شهریور ۱۴۰۳'!B:F,5,0)</f>
        <v>#N/A</v>
      </c>
      <c r="T170" s="21" t="e">
        <f>VLOOKUP(O170, '[1]لیست محصولات شهریور ۱۴۰۳'!B:G,6,0)</f>
        <v>#N/A</v>
      </c>
      <c r="U170" s="22"/>
      <c r="V170" s="23">
        <f t="shared" si="14"/>
        <v>0</v>
      </c>
      <c r="W170" s="19">
        <f t="shared" si="8"/>
        <v>0</v>
      </c>
      <c r="X170" s="21" t="e">
        <f t="shared" si="9"/>
        <v>#N/A</v>
      </c>
      <c r="Y170" s="24"/>
      <c r="Z170" s="21" t="e">
        <f t="shared" si="10"/>
        <v>#N/A</v>
      </c>
      <c r="AA170" s="25"/>
      <c r="AB170" s="20"/>
      <c r="AC170" s="26"/>
      <c r="AD170" s="65"/>
      <c r="AE170" s="26"/>
      <c r="AF170" s="27"/>
      <c r="AG170" s="28"/>
      <c r="AH170" s="7" t="str">
        <f t="shared" si="15"/>
        <v xml:space="preserve">   -   </v>
      </c>
    </row>
    <row r="171" spans="1:34" ht="28.05" customHeight="1">
      <c r="A171" s="14"/>
      <c r="B171" s="14"/>
      <c r="C171" s="14"/>
      <c r="D171" s="14"/>
      <c r="E171" s="14"/>
      <c r="F171" s="15"/>
      <c r="G171" s="16"/>
      <c r="H171" s="17"/>
      <c r="I171" s="16"/>
      <c r="J171" s="16"/>
      <c r="K171" s="18"/>
      <c r="L171" s="19"/>
      <c r="M171" s="19"/>
      <c r="N171" s="19"/>
      <c r="O171" s="16"/>
      <c r="P171" s="16"/>
      <c r="Q171" s="20" t="e">
        <f>VLOOKUP(O171, '[1]لیست محصولات شهریور ۱۴۰۳'!B:C,2,0)</f>
        <v>#N/A</v>
      </c>
      <c r="R171" s="16"/>
      <c r="S171" s="19" t="e">
        <f>VLOOKUP(O171, '[1]لیست محصولات شهریور ۱۴۰۳'!B:F,5,0)</f>
        <v>#N/A</v>
      </c>
      <c r="T171" s="21" t="e">
        <f>VLOOKUP(O171, '[1]لیست محصولات شهریور ۱۴۰۳'!B:G,6,0)</f>
        <v>#N/A</v>
      </c>
      <c r="U171" s="22"/>
      <c r="V171" s="23">
        <f t="shared" si="14"/>
        <v>0</v>
      </c>
      <c r="W171" s="19">
        <f t="shared" si="8"/>
        <v>0</v>
      </c>
      <c r="X171" s="21" t="e">
        <f t="shared" si="9"/>
        <v>#N/A</v>
      </c>
      <c r="Y171" s="24"/>
      <c r="Z171" s="21" t="e">
        <f t="shared" si="10"/>
        <v>#N/A</v>
      </c>
      <c r="AA171" s="25"/>
      <c r="AB171" s="20"/>
      <c r="AC171" s="26"/>
      <c r="AD171" s="65"/>
      <c r="AE171" s="26"/>
      <c r="AF171" s="27"/>
      <c r="AG171" s="28"/>
      <c r="AH171" s="7" t="str">
        <f t="shared" si="15"/>
        <v xml:space="preserve">   -   </v>
      </c>
    </row>
    <row r="172" spans="1:34" ht="28.05" customHeight="1">
      <c r="A172" s="14"/>
      <c r="B172" s="14"/>
      <c r="C172" s="14"/>
      <c r="D172" s="14"/>
      <c r="E172" s="14"/>
      <c r="F172" s="15"/>
      <c r="G172" s="16"/>
      <c r="H172" s="17"/>
      <c r="I172" s="16"/>
      <c r="J172" s="16"/>
      <c r="K172" s="18"/>
      <c r="L172" s="19"/>
      <c r="M172" s="19"/>
      <c r="N172" s="19"/>
      <c r="O172" s="16"/>
      <c r="P172" s="16"/>
      <c r="Q172" s="20" t="e">
        <f>VLOOKUP(O172, '[1]لیست محصولات شهریور ۱۴۰۳'!B:C,2,0)</f>
        <v>#N/A</v>
      </c>
      <c r="R172" s="16"/>
      <c r="S172" s="19" t="e">
        <f>VLOOKUP(O172, '[1]لیست محصولات شهریور ۱۴۰۳'!B:F,5,0)</f>
        <v>#N/A</v>
      </c>
      <c r="T172" s="21" t="e">
        <f>VLOOKUP(O172, '[1]لیست محصولات شهریور ۱۴۰۳'!B:G,6,0)</f>
        <v>#N/A</v>
      </c>
      <c r="U172" s="22"/>
      <c r="V172" s="23">
        <f t="shared" si="14"/>
        <v>0</v>
      </c>
      <c r="W172" s="19">
        <f t="shared" si="8"/>
        <v>0</v>
      </c>
      <c r="X172" s="21" t="e">
        <f t="shared" si="9"/>
        <v>#N/A</v>
      </c>
      <c r="Y172" s="24"/>
      <c r="Z172" s="21" t="e">
        <f t="shared" si="10"/>
        <v>#N/A</v>
      </c>
      <c r="AA172" s="25"/>
      <c r="AB172" s="20"/>
      <c r="AC172" s="26"/>
      <c r="AD172" s="65"/>
      <c r="AE172" s="26"/>
      <c r="AF172" s="27"/>
      <c r="AG172" s="28"/>
      <c r="AH172" s="7" t="str">
        <f t="shared" si="15"/>
        <v xml:space="preserve">   -   </v>
      </c>
    </row>
    <row r="173" spans="1:34" ht="28.05" customHeight="1">
      <c r="A173" s="14"/>
      <c r="B173" s="14"/>
      <c r="C173" s="14"/>
      <c r="D173" s="14"/>
      <c r="E173" s="14"/>
      <c r="F173" s="15"/>
      <c r="G173" s="16"/>
      <c r="H173" s="17"/>
      <c r="I173" s="16"/>
      <c r="J173" s="16"/>
      <c r="K173" s="18"/>
      <c r="L173" s="19"/>
      <c r="M173" s="19"/>
      <c r="N173" s="19"/>
      <c r="O173" s="16"/>
      <c r="P173" s="16"/>
      <c r="Q173" s="20" t="e">
        <f>VLOOKUP(O173, '[1]لیست محصولات شهریور ۱۴۰۳'!B:C,2,0)</f>
        <v>#N/A</v>
      </c>
      <c r="R173" s="16"/>
      <c r="S173" s="19" t="e">
        <f>VLOOKUP(O173, '[1]لیست محصولات شهریور ۱۴۰۳'!B:F,5,0)</f>
        <v>#N/A</v>
      </c>
      <c r="T173" s="21" t="e">
        <f>VLOOKUP(O173, '[1]لیست محصولات شهریور ۱۴۰۳'!B:G,6,0)</f>
        <v>#N/A</v>
      </c>
      <c r="U173" s="22"/>
      <c r="V173" s="23">
        <f t="shared" si="14"/>
        <v>0</v>
      </c>
      <c r="W173" s="19">
        <f t="shared" si="8"/>
        <v>0</v>
      </c>
      <c r="X173" s="21" t="e">
        <f t="shared" si="9"/>
        <v>#N/A</v>
      </c>
      <c r="Y173" s="24"/>
      <c r="Z173" s="21" t="e">
        <f t="shared" si="10"/>
        <v>#N/A</v>
      </c>
      <c r="AA173" s="25"/>
      <c r="AB173" s="20"/>
      <c r="AC173" s="26"/>
      <c r="AD173" s="65"/>
      <c r="AE173" s="26"/>
      <c r="AF173" s="27"/>
      <c r="AG173" s="28"/>
      <c r="AH173" s="7" t="str">
        <f t="shared" si="15"/>
        <v xml:space="preserve">   -   </v>
      </c>
    </row>
    <row r="174" spans="1:34" ht="28.05" customHeight="1">
      <c r="A174" s="14"/>
      <c r="B174" s="14"/>
      <c r="C174" s="14"/>
      <c r="D174" s="14"/>
      <c r="E174" s="14"/>
      <c r="F174" s="15"/>
      <c r="G174" s="16"/>
      <c r="H174" s="17"/>
      <c r="I174" s="16"/>
      <c r="J174" s="16"/>
      <c r="K174" s="18"/>
      <c r="L174" s="19"/>
      <c r="M174" s="19"/>
      <c r="N174" s="19"/>
      <c r="O174" s="16"/>
      <c r="P174" s="16"/>
      <c r="Q174" s="20" t="e">
        <f>VLOOKUP(O174, '[1]لیست محصولات شهریور ۱۴۰۳'!B:C,2,0)</f>
        <v>#N/A</v>
      </c>
      <c r="R174" s="16"/>
      <c r="S174" s="19" t="e">
        <f>VLOOKUP(O174, '[1]لیست محصولات شهریور ۱۴۰۳'!B:F,5,0)</f>
        <v>#N/A</v>
      </c>
      <c r="T174" s="21" t="e">
        <f>VLOOKUP(O174, '[1]لیست محصولات شهریور ۱۴۰۳'!B:G,6,0)</f>
        <v>#N/A</v>
      </c>
      <c r="U174" s="22"/>
      <c r="V174" s="23">
        <f t="shared" si="14"/>
        <v>0</v>
      </c>
      <c r="W174" s="19">
        <f t="shared" si="8"/>
        <v>0</v>
      </c>
      <c r="X174" s="21" t="e">
        <f t="shared" si="9"/>
        <v>#N/A</v>
      </c>
      <c r="Y174" s="24"/>
      <c r="Z174" s="21" t="e">
        <f t="shared" si="10"/>
        <v>#N/A</v>
      </c>
      <c r="AA174" s="25"/>
      <c r="AB174" s="20"/>
      <c r="AC174" s="26"/>
      <c r="AD174" s="65"/>
      <c r="AE174" s="26"/>
      <c r="AF174" s="27"/>
      <c r="AG174" s="28"/>
      <c r="AH174" s="7" t="str">
        <f t="shared" si="15"/>
        <v xml:space="preserve">   -   </v>
      </c>
    </row>
    <row r="175" spans="1:34" ht="28.05" customHeight="1">
      <c r="A175" s="14"/>
      <c r="B175" s="14"/>
      <c r="C175" s="14"/>
      <c r="D175" s="14"/>
      <c r="E175" s="14"/>
      <c r="F175" s="15"/>
      <c r="G175" s="16"/>
      <c r="H175" s="17"/>
      <c r="I175" s="16"/>
      <c r="J175" s="16"/>
      <c r="K175" s="18"/>
      <c r="L175" s="19"/>
      <c r="M175" s="19"/>
      <c r="N175" s="19"/>
      <c r="O175" s="16"/>
      <c r="P175" s="16"/>
      <c r="Q175" s="20" t="e">
        <f>VLOOKUP(O175, '[1]لیست محصولات شهریور ۱۴۰۳'!B:C,2,0)</f>
        <v>#N/A</v>
      </c>
      <c r="R175" s="16"/>
      <c r="S175" s="19" t="e">
        <f>VLOOKUP(O175, '[1]لیست محصولات شهریور ۱۴۰۳'!B:F,5,0)</f>
        <v>#N/A</v>
      </c>
      <c r="T175" s="21" t="e">
        <f>VLOOKUP(O175, '[1]لیست محصولات شهریور ۱۴۰۳'!B:G,6,0)</f>
        <v>#N/A</v>
      </c>
      <c r="U175" s="22"/>
      <c r="V175" s="23">
        <f t="shared" si="14"/>
        <v>0</v>
      </c>
      <c r="W175" s="19">
        <f t="shared" si="8"/>
        <v>0</v>
      </c>
      <c r="X175" s="21" t="e">
        <f t="shared" si="9"/>
        <v>#N/A</v>
      </c>
      <c r="Y175" s="24"/>
      <c r="Z175" s="21" t="e">
        <f t="shared" si="10"/>
        <v>#N/A</v>
      </c>
      <c r="AA175" s="25"/>
      <c r="AB175" s="20"/>
      <c r="AC175" s="26"/>
      <c r="AD175" s="65"/>
      <c r="AE175" s="26"/>
      <c r="AF175" s="27"/>
      <c r="AG175" s="28"/>
      <c r="AH175" s="7" t="str">
        <f t="shared" si="15"/>
        <v xml:space="preserve">   -   </v>
      </c>
    </row>
    <row r="176" spans="1:34" ht="28.05" customHeight="1">
      <c r="A176" s="14"/>
      <c r="B176" s="14"/>
      <c r="C176" s="14"/>
      <c r="D176" s="14"/>
      <c r="E176" s="14"/>
      <c r="F176" s="15"/>
      <c r="G176" s="16"/>
      <c r="H176" s="17"/>
      <c r="I176" s="16"/>
      <c r="J176" s="16"/>
      <c r="K176" s="18"/>
      <c r="L176" s="19"/>
      <c r="M176" s="19"/>
      <c r="N176" s="19"/>
      <c r="O176" s="16"/>
      <c r="P176" s="16"/>
      <c r="Q176" s="20" t="e">
        <f>VLOOKUP(O176, '[1]لیست محصولات شهریور ۱۴۰۳'!B:C,2,0)</f>
        <v>#N/A</v>
      </c>
      <c r="R176" s="16"/>
      <c r="S176" s="19" t="e">
        <f>VLOOKUP(O176, '[1]لیست محصولات شهریور ۱۴۰۳'!B:F,5,0)</f>
        <v>#N/A</v>
      </c>
      <c r="T176" s="21" t="e">
        <f>VLOOKUP(O176, '[1]لیست محصولات شهریور ۱۴۰۳'!B:G,6,0)</f>
        <v>#N/A</v>
      </c>
      <c r="U176" s="22"/>
      <c r="V176" s="23">
        <f t="shared" si="14"/>
        <v>0</v>
      </c>
      <c r="W176" s="19">
        <f t="shared" si="8"/>
        <v>0</v>
      </c>
      <c r="X176" s="21" t="e">
        <f t="shared" si="9"/>
        <v>#N/A</v>
      </c>
      <c r="Y176" s="24"/>
      <c r="Z176" s="21" t="e">
        <f t="shared" si="10"/>
        <v>#N/A</v>
      </c>
      <c r="AA176" s="25"/>
      <c r="AB176" s="20"/>
      <c r="AC176" s="26"/>
      <c r="AD176" s="65"/>
      <c r="AE176" s="26"/>
      <c r="AF176" s="27"/>
      <c r="AG176" s="28"/>
      <c r="AH176" s="7" t="str">
        <f t="shared" si="15"/>
        <v xml:space="preserve">   -   </v>
      </c>
    </row>
    <row r="177" spans="1:34" ht="28.05" customHeight="1">
      <c r="A177" s="14"/>
      <c r="B177" s="14"/>
      <c r="C177" s="14"/>
      <c r="D177" s="14"/>
      <c r="E177" s="14"/>
      <c r="F177" s="15"/>
      <c r="G177" s="16"/>
      <c r="H177" s="17"/>
      <c r="I177" s="16"/>
      <c r="J177" s="16"/>
      <c r="K177" s="18"/>
      <c r="L177" s="19"/>
      <c r="M177" s="19"/>
      <c r="N177" s="19"/>
      <c r="O177" s="16"/>
      <c r="P177" s="16"/>
      <c r="Q177" s="20" t="e">
        <f>VLOOKUP(O177, '[1]لیست محصولات شهریور ۱۴۰۳'!B:C,2,0)</f>
        <v>#N/A</v>
      </c>
      <c r="R177" s="16"/>
      <c r="S177" s="19" t="e">
        <f>VLOOKUP(O177, '[1]لیست محصولات شهریور ۱۴۰۳'!B:F,5,0)</f>
        <v>#N/A</v>
      </c>
      <c r="T177" s="21" t="e">
        <f>VLOOKUP(O177, '[1]لیست محصولات شهریور ۱۴۰۳'!B:G,6,0)</f>
        <v>#N/A</v>
      </c>
      <c r="U177" s="22"/>
      <c r="V177" s="23">
        <f t="shared" si="14"/>
        <v>0</v>
      </c>
      <c r="W177" s="19">
        <f t="shared" si="8"/>
        <v>0</v>
      </c>
      <c r="X177" s="21" t="e">
        <f t="shared" si="9"/>
        <v>#N/A</v>
      </c>
      <c r="Y177" s="24"/>
      <c r="Z177" s="21" t="e">
        <f t="shared" si="10"/>
        <v>#N/A</v>
      </c>
      <c r="AA177" s="25"/>
      <c r="AB177" s="20"/>
      <c r="AC177" s="26"/>
      <c r="AD177" s="65"/>
      <c r="AE177" s="26"/>
      <c r="AF177" s="27"/>
      <c r="AG177" s="28"/>
      <c r="AH177" s="7" t="str">
        <f t="shared" si="15"/>
        <v xml:space="preserve">   -   </v>
      </c>
    </row>
    <row r="178" spans="1:34" ht="28.05" customHeight="1">
      <c r="A178" s="14"/>
      <c r="B178" s="14"/>
      <c r="C178" s="14"/>
      <c r="D178" s="14"/>
      <c r="E178" s="14"/>
      <c r="F178" s="15"/>
      <c r="G178" s="16"/>
      <c r="H178" s="17"/>
      <c r="I178" s="16"/>
      <c r="J178" s="16"/>
      <c r="K178" s="18"/>
      <c r="L178" s="19"/>
      <c r="M178" s="19"/>
      <c r="N178" s="19"/>
      <c r="O178" s="16"/>
      <c r="P178" s="16"/>
      <c r="Q178" s="20" t="e">
        <f>VLOOKUP(O178, '[1]لیست محصولات شهریور ۱۴۰۳'!B:C,2,0)</f>
        <v>#N/A</v>
      </c>
      <c r="R178" s="16"/>
      <c r="S178" s="19" t="e">
        <f>VLOOKUP(O178, '[1]لیست محصولات شهریور ۱۴۰۳'!B:F,5,0)</f>
        <v>#N/A</v>
      </c>
      <c r="T178" s="21" t="e">
        <f>VLOOKUP(O178, '[1]لیست محصولات شهریور ۱۴۰۳'!B:G,6,0)</f>
        <v>#N/A</v>
      </c>
      <c r="U178" s="22"/>
      <c r="V178" s="23">
        <f t="shared" si="14"/>
        <v>0</v>
      </c>
      <c r="W178" s="19">
        <f t="shared" si="8"/>
        <v>0</v>
      </c>
      <c r="X178" s="21" t="e">
        <f t="shared" si="9"/>
        <v>#N/A</v>
      </c>
      <c r="Y178" s="24"/>
      <c r="Z178" s="21" t="e">
        <f t="shared" si="10"/>
        <v>#N/A</v>
      </c>
      <c r="AA178" s="25"/>
      <c r="AB178" s="20"/>
      <c r="AC178" s="26"/>
      <c r="AD178" s="65"/>
      <c r="AE178" s="26"/>
      <c r="AF178" s="27"/>
      <c r="AG178" s="28"/>
      <c r="AH178" s="7" t="str">
        <f t="shared" si="15"/>
        <v xml:space="preserve">   -   </v>
      </c>
    </row>
    <row r="179" spans="1:34" ht="28.05" customHeight="1">
      <c r="A179" s="14"/>
      <c r="B179" s="14"/>
      <c r="C179" s="14"/>
      <c r="D179" s="14"/>
      <c r="E179" s="14"/>
      <c r="F179" s="15"/>
      <c r="G179" s="16"/>
      <c r="H179" s="17"/>
      <c r="I179" s="16"/>
      <c r="J179" s="16"/>
      <c r="K179" s="18"/>
      <c r="L179" s="19"/>
      <c r="M179" s="19"/>
      <c r="N179" s="19"/>
      <c r="O179" s="16"/>
      <c r="P179" s="16"/>
      <c r="Q179" s="20" t="e">
        <f>VLOOKUP(O179, '[1]لیست محصولات شهریور ۱۴۰۳'!B:C,2,0)</f>
        <v>#N/A</v>
      </c>
      <c r="R179" s="16"/>
      <c r="S179" s="19" t="e">
        <f>VLOOKUP(O179, '[1]لیست محصولات شهریور ۱۴۰۳'!B:F,5,0)</f>
        <v>#N/A</v>
      </c>
      <c r="T179" s="21" t="e">
        <f>VLOOKUP(O179, '[1]لیست محصولات شهریور ۱۴۰۳'!B:G,6,0)</f>
        <v>#N/A</v>
      </c>
      <c r="U179" s="22"/>
      <c r="V179" s="23">
        <f t="shared" si="14"/>
        <v>0</v>
      </c>
      <c r="W179" s="19">
        <f t="shared" si="8"/>
        <v>0</v>
      </c>
      <c r="X179" s="21" t="e">
        <f t="shared" si="9"/>
        <v>#N/A</v>
      </c>
      <c r="Y179" s="24"/>
      <c r="Z179" s="21" t="e">
        <f t="shared" si="10"/>
        <v>#N/A</v>
      </c>
      <c r="AA179" s="25"/>
      <c r="AB179" s="20"/>
      <c r="AC179" s="26"/>
      <c r="AD179" s="65"/>
      <c r="AE179" s="26"/>
      <c r="AF179" s="27"/>
      <c r="AG179" s="28"/>
      <c r="AH179" s="7" t="str">
        <f t="shared" si="15"/>
        <v xml:space="preserve">   -   </v>
      </c>
    </row>
    <row r="180" spans="1:34" ht="28.05" customHeight="1">
      <c r="A180" s="14"/>
      <c r="B180" s="14"/>
      <c r="C180" s="14"/>
      <c r="D180" s="14"/>
      <c r="E180" s="14"/>
      <c r="F180" s="15"/>
      <c r="G180" s="16"/>
      <c r="H180" s="17"/>
      <c r="I180" s="16"/>
      <c r="J180" s="16"/>
      <c r="K180" s="18"/>
      <c r="L180" s="19"/>
      <c r="M180" s="19"/>
      <c r="N180" s="19"/>
      <c r="O180" s="16"/>
      <c r="P180" s="16"/>
      <c r="Q180" s="20" t="e">
        <f>VLOOKUP(O180, '[1]لیست محصولات شهریور ۱۴۰۳'!B:C,2,0)</f>
        <v>#N/A</v>
      </c>
      <c r="R180" s="16"/>
      <c r="S180" s="19" t="e">
        <f>VLOOKUP(O180, '[1]لیست محصولات شهریور ۱۴۰۳'!B:F,5,0)</f>
        <v>#N/A</v>
      </c>
      <c r="T180" s="21" t="e">
        <f>VLOOKUP(O180, '[1]لیست محصولات شهریور ۱۴۰۳'!B:G,6,0)</f>
        <v>#N/A</v>
      </c>
      <c r="U180" s="22"/>
      <c r="V180" s="23">
        <f t="shared" si="14"/>
        <v>0</v>
      </c>
      <c r="W180" s="19">
        <f t="shared" si="8"/>
        <v>0</v>
      </c>
      <c r="X180" s="21" t="e">
        <f t="shared" si="9"/>
        <v>#N/A</v>
      </c>
      <c r="Y180" s="24"/>
      <c r="Z180" s="21" t="e">
        <f t="shared" si="10"/>
        <v>#N/A</v>
      </c>
      <c r="AA180" s="25"/>
      <c r="AB180" s="20"/>
      <c r="AC180" s="26"/>
      <c r="AD180" s="65"/>
      <c r="AE180" s="26"/>
      <c r="AF180" s="27"/>
      <c r="AG180" s="28"/>
      <c r="AH180" s="7" t="str">
        <f t="shared" si="15"/>
        <v xml:space="preserve">   -   </v>
      </c>
    </row>
    <row r="181" spans="1:34" ht="28.05" customHeight="1">
      <c r="A181" s="14"/>
      <c r="B181" s="14"/>
      <c r="C181" s="14"/>
      <c r="D181" s="14"/>
      <c r="E181" s="14"/>
      <c r="F181" s="15"/>
      <c r="G181" s="16"/>
      <c r="H181" s="17"/>
      <c r="I181" s="16"/>
      <c r="J181" s="16"/>
      <c r="K181" s="18"/>
      <c r="L181" s="19"/>
      <c r="M181" s="19"/>
      <c r="N181" s="19"/>
      <c r="O181" s="16"/>
      <c r="P181" s="16"/>
      <c r="Q181" s="20" t="e">
        <f>VLOOKUP(O181, '[1]لیست محصولات شهریور ۱۴۰۳'!B:C,2,0)</f>
        <v>#N/A</v>
      </c>
      <c r="R181" s="16"/>
      <c r="S181" s="19" t="e">
        <f>VLOOKUP(O181, '[1]لیست محصولات شهریور ۱۴۰۳'!B:F,5,0)</f>
        <v>#N/A</v>
      </c>
      <c r="T181" s="21" t="e">
        <f>VLOOKUP(O181, '[1]لیست محصولات شهریور ۱۴۰۳'!B:G,6,0)</f>
        <v>#N/A</v>
      </c>
      <c r="U181" s="22"/>
      <c r="V181" s="23">
        <f t="shared" si="14"/>
        <v>0</v>
      </c>
      <c r="W181" s="19">
        <f t="shared" si="8"/>
        <v>0</v>
      </c>
      <c r="X181" s="21" t="e">
        <f t="shared" si="9"/>
        <v>#N/A</v>
      </c>
      <c r="Y181" s="24"/>
      <c r="Z181" s="21" t="e">
        <f t="shared" si="10"/>
        <v>#N/A</v>
      </c>
      <c r="AA181" s="25"/>
      <c r="AB181" s="20"/>
      <c r="AC181" s="26"/>
      <c r="AD181" s="65"/>
      <c r="AE181" s="26"/>
      <c r="AF181" s="27"/>
      <c r="AG181" s="28"/>
      <c r="AH181" s="7" t="str">
        <f t="shared" si="15"/>
        <v xml:space="preserve">   -   </v>
      </c>
    </row>
    <row r="182" spans="1:34" ht="28.05" customHeight="1">
      <c r="A182" s="14"/>
      <c r="B182" s="14"/>
      <c r="C182" s="14"/>
      <c r="D182" s="14"/>
      <c r="E182" s="14"/>
      <c r="F182" s="15"/>
      <c r="G182" s="16"/>
      <c r="H182" s="17"/>
      <c r="I182" s="16"/>
      <c r="J182" s="16"/>
      <c r="K182" s="18"/>
      <c r="L182" s="19"/>
      <c r="M182" s="19"/>
      <c r="N182" s="19"/>
      <c r="O182" s="16"/>
      <c r="P182" s="16"/>
      <c r="Q182" s="20" t="e">
        <f>VLOOKUP(O182, '[1]لیست محصولات شهریور ۱۴۰۳'!B:C,2,0)</f>
        <v>#N/A</v>
      </c>
      <c r="R182" s="16"/>
      <c r="S182" s="19" t="e">
        <f>VLOOKUP(O182, '[1]لیست محصولات شهریور ۱۴۰۳'!B:F,5,0)</f>
        <v>#N/A</v>
      </c>
      <c r="T182" s="21" t="e">
        <f>VLOOKUP(O182, '[1]لیست محصولات شهریور ۱۴۰۳'!B:G,6,0)</f>
        <v>#N/A</v>
      </c>
      <c r="U182" s="22"/>
      <c r="V182" s="23">
        <f t="shared" si="14"/>
        <v>0</v>
      </c>
      <c r="W182" s="19">
        <f t="shared" si="8"/>
        <v>0</v>
      </c>
      <c r="X182" s="21" t="e">
        <f t="shared" si="9"/>
        <v>#N/A</v>
      </c>
      <c r="Y182" s="24"/>
      <c r="Z182" s="21" t="e">
        <f t="shared" si="10"/>
        <v>#N/A</v>
      </c>
      <c r="AA182" s="25"/>
      <c r="AB182" s="20"/>
      <c r="AC182" s="26"/>
      <c r="AD182" s="65"/>
      <c r="AE182" s="26"/>
      <c r="AF182" s="27"/>
      <c r="AG182" s="28"/>
      <c r="AH182" s="7" t="str">
        <f t="shared" si="15"/>
        <v xml:space="preserve">   -   </v>
      </c>
    </row>
    <row r="183" spans="1:34" ht="28.05" customHeight="1">
      <c r="A183" s="14"/>
      <c r="B183" s="14"/>
      <c r="C183" s="14"/>
      <c r="D183" s="14"/>
      <c r="E183" s="14"/>
      <c r="F183" s="15"/>
      <c r="G183" s="16"/>
      <c r="H183" s="17"/>
      <c r="I183" s="16"/>
      <c r="J183" s="16"/>
      <c r="K183" s="18"/>
      <c r="L183" s="19"/>
      <c r="M183" s="19"/>
      <c r="N183" s="19"/>
      <c r="O183" s="16"/>
      <c r="P183" s="16"/>
      <c r="Q183" s="20" t="e">
        <f>VLOOKUP(O183, '[1]لیست محصولات شهریور ۱۴۰۳'!B:C,2,0)</f>
        <v>#N/A</v>
      </c>
      <c r="R183" s="16"/>
      <c r="S183" s="19" t="e">
        <f>VLOOKUP(O183, '[1]لیست محصولات شهریور ۱۴۰۳'!B:F,5,0)</f>
        <v>#N/A</v>
      </c>
      <c r="T183" s="21" t="e">
        <f>VLOOKUP(O183, '[1]لیست محصولات شهریور ۱۴۰۳'!B:G,6,0)</f>
        <v>#N/A</v>
      </c>
      <c r="U183" s="22"/>
      <c r="V183" s="23">
        <f t="shared" si="14"/>
        <v>0</v>
      </c>
      <c r="W183" s="19">
        <f t="shared" si="8"/>
        <v>0</v>
      </c>
      <c r="X183" s="21" t="e">
        <f t="shared" si="9"/>
        <v>#N/A</v>
      </c>
      <c r="Y183" s="24"/>
      <c r="Z183" s="21" t="e">
        <f t="shared" si="10"/>
        <v>#N/A</v>
      </c>
      <c r="AA183" s="25"/>
      <c r="AB183" s="20"/>
      <c r="AC183" s="26"/>
      <c r="AD183" s="65"/>
      <c r="AE183" s="26"/>
      <c r="AF183" s="27"/>
      <c r="AG183" s="28"/>
      <c r="AH183" s="7" t="str">
        <f t="shared" si="15"/>
        <v xml:space="preserve">   -   </v>
      </c>
    </row>
    <row r="184" spans="1:34" ht="28.05" customHeight="1">
      <c r="A184" s="14"/>
      <c r="B184" s="14"/>
      <c r="C184" s="14"/>
      <c r="D184" s="14"/>
      <c r="E184" s="14"/>
      <c r="F184" s="15"/>
      <c r="G184" s="16"/>
      <c r="H184" s="17"/>
      <c r="I184" s="16"/>
      <c r="J184" s="16"/>
      <c r="K184" s="18"/>
      <c r="L184" s="19"/>
      <c r="M184" s="19"/>
      <c r="N184" s="19"/>
      <c r="O184" s="16"/>
      <c r="P184" s="16"/>
      <c r="Q184" s="20" t="e">
        <f>VLOOKUP(O184, '[1]لیست محصولات شهریور ۱۴۰۳'!B:C,2,0)</f>
        <v>#N/A</v>
      </c>
      <c r="R184" s="16"/>
      <c r="S184" s="19" t="e">
        <f>VLOOKUP(O184, '[1]لیست محصولات شهریور ۱۴۰۳'!B:F,5,0)</f>
        <v>#N/A</v>
      </c>
      <c r="T184" s="21" t="e">
        <f>VLOOKUP(O184, '[1]لیست محصولات شهریور ۱۴۰۳'!B:G,6,0)</f>
        <v>#N/A</v>
      </c>
      <c r="U184" s="22"/>
      <c r="V184" s="23">
        <f t="shared" si="14"/>
        <v>0</v>
      </c>
      <c r="W184" s="19">
        <f t="shared" si="8"/>
        <v>0</v>
      </c>
      <c r="X184" s="21" t="e">
        <f t="shared" si="9"/>
        <v>#N/A</v>
      </c>
      <c r="Y184" s="24"/>
      <c r="Z184" s="21" t="e">
        <f t="shared" si="10"/>
        <v>#N/A</v>
      </c>
      <c r="AA184" s="25"/>
      <c r="AB184" s="20"/>
      <c r="AC184" s="26"/>
      <c r="AD184" s="65"/>
      <c r="AE184" s="26"/>
      <c r="AF184" s="27"/>
      <c r="AG184" s="28"/>
      <c r="AH184" s="7" t="str">
        <f t="shared" si="15"/>
        <v xml:space="preserve">   -   </v>
      </c>
    </row>
    <row r="185" spans="1:34" ht="28.05" customHeight="1">
      <c r="A185" s="14"/>
      <c r="B185" s="14"/>
      <c r="C185" s="14"/>
      <c r="D185" s="14"/>
      <c r="E185" s="14"/>
      <c r="F185" s="15"/>
      <c r="G185" s="16"/>
      <c r="H185" s="17"/>
      <c r="I185" s="16"/>
      <c r="J185" s="16"/>
      <c r="K185" s="18"/>
      <c r="L185" s="19"/>
      <c r="M185" s="19"/>
      <c r="N185" s="19"/>
      <c r="O185" s="16"/>
      <c r="P185" s="16"/>
      <c r="Q185" s="20" t="e">
        <f>VLOOKUP(O185, '[1]لیست محصولات شهریور ۱۴۰۳'!B:C,2,0)</f>
        <v>#N/A</v>
      </c>
      <c r="R185" s="16"/>
      <c r="S185" s="19" t="e">
        <f>VLOOKUP(O185, '[1]لیست محصولات شهریور ۱۴۰۳'!B:F,5,0)</f>
        <v>#N/A</v>
      </c>
      <c r="T185" s="21" t="e">
        <f>VLOOKUP(O185, '[1]لیست محصولات شهریور ۱۴۰۳'!B:G,6,0)</f>
        <v>#N/A</v>
      </c>
      <c r="U185" s="22"/>
      <c r="V185" s="23">
        <f t="shared" si="14"/>
        <v>0</v>
      </c>
      <c r="W185" s="19">
        <f t="shared" si="8"/>
        <v>0</v>
      </c>
      <c r="X185" s="21" t="e">
        <f t="shared" si="9"/>
        <v>#N/A</v>
      </c>
      <c r="Y185" s="24"/>
      <c r="Z185" s="21" t="e">
        <f t="shared" si="10"/>
        <v>#N/A</v>
      </c>
      <c r="AA185" s="25"/>
      <c r="AB185" s="20"/>
      <c r="AC185" s="26"/>
      <c r="AD185" s="65"/>
      <c r="AE185" s="26"/>
      <c r="AF185" s="27"/>
      <c r="AG185" s="28"/>
      <c r="AH185" s="7" t="str">
        <f t="shared" si="15"/>
        <v xml:space="preserve">   -   </v>
      </c>
    </row>
    <row r="186" spans="1:34" ht="28.05" customHeight="1">
      <c r="A186" s="14"/>
      <c r="B186" s="14"/>
      <c r="C186" s="14"/>
      <c r="D186" s="14"/>
      <c r="E186" s="14"/>
      <c r="F186" s="15"/>
      <c r="G186" s="16"/>
      <c r="H186" s="17"/>
      <c r="I186" s="16"/>
      <c r="J186" s="16"/>
      <c r="K186" s="18"/>
      <c r="L186" s="19"/>
      <c r="M186" s="19"/>
      <c r="N186" s="19"/>
      <c r="O186" s="16"/>
      <c r="P186" s="16"/>
      <c r="Q186" s="20" t="e">
        <f>VLOOKUP(O186, '[1]لیست محصولات شهریور ۱۴۰۳'!B:C,2,0)</f>
        <v>#N/A</v>
      </c>
      <c r="R186" s="16"/>
      <c r="S186" s="19" t="e">
        <f>VLOOKUP(O186, '[1]لیست محصولات شهریور ۱۴۰۳'!B:F,5,0)</f>
        <v>#N/A</v>
      </c>
      <c r="T186" s="21" t="e">
        <f>VLOOKUP(O186, '[1]لیست محصولات شهریور ۱۴۰۳'!B:G,6,0)</f>
        <v>#N/A</v>
      </c>
      <c r="U186" s="22"/>
      <c r="V186" s="23">
        <f t="shared" si="14"/>
        <v>0</v>
      </c>
      <c r="W186" s="19">
        <f t="shared" si="8"/>
        <v>0</v>
      </c>
      <c r="X186" s="21" t="e">
        <f t="shared" si="9"/>
        <v>#N/A</v>
      </c>
      <c r="Y186" s="24"/>
      <c r="Z186" s="21" t="e">
        <f t="shared" si="10"/>
        <v>#N/A</v>
      </c>
      <c r="AA186" s="25"/>
      <c r="AB186" s="20"/>
      <c r="AC186" s="26"/>
      <c r="AD186" s="65"/>
      <c r="AE186" s="26"/>
      <c r="AF186" s="27"/>
      <c r="AG186" s="28"/>
      <c r="AH186" s="7" t="str">
        <f t="shared" si="15"/>
        <v xml:space="preserve">   -   </v>
      </c>
    </row>
    <row r="187" spans="1:34" ht="28.05" customHeight="1">
      <c r="A187" s="14"/>
      <c r="B187" s="14"/>
      <c r="C187" s="14"/>
      <c r="D187" s="14"/>
      <c r="E187" s="14"/>
      <c r="F187" s="15"/>
      <c r="G187" s="16"/>
      <c r="H187" s="17"/>
      <c r="I187" s="16"/>
      <c r="J187" s="16"/>
      <c r="K187" s="18"/>
      <c r="L187" s="19"/>
      <c r="M187" s="19"/>
      <c r="N187" s="19"/>
      <c r="O187" s="16"/>
      <c r="P187" s="16"/>
      <c r="Q187" s="20" t="e">
        <f>VLOOKUP(O187, '[1]لیست محصولات شهریور ۱۴۰۳'!B:C,2,0)</f>
        <v>#N/A</v>
      </c>
      <c r="R187" s="16"/>
      <c r="S187" s="19" t="e">
        <f>VLOOKUP(O187, '[1]لیست محصولات شهریور ۱۴۰۳'!B:F,5,0)</f>
        <v>#N/A</v>
      </c>
      <c r="T187" s="21" t="e">
        <f>VLOOKUP(O187, '[1]لیست محصولات شهریور ۱۴۰۳'!B:G,6,0)</f>
        <v>#N/A</v>
      </c>
      <c r="U187" s="22"/>
      <c r="V187" s="23">
        <f t="shared" si="14"/>
        <v>0</v>
      </c>
      <c r="W187" s="19">
        <f t="shared" si="8"/>
        <v>0</v>
      </c>
      <c r="X187" s="21" t="e">
        <f t="shared" si="9"/>
        <v>#N/A</v>
      </c>
      <c r="Y187" s="24"/>
      <c r="Z187" s="21" t="e">
        <f t="shared" si="10"/>
        <v>#N/A</v>
      </c>
      <c r="AA187" s="25"/>
      <c r="AB187" s="20"/>
      <c r="AC187" s="26"/>
      <c r="AD187" s="65"/>
      <c r="AE187" s="26"/>
      <c r="AF187" s="27"/>
      <c r="AG187" s="28"/>
      <c r="AH187" s="7" t="str">
        <f t="shared" si="15"/>
        <v xml:space="preserve">   -   </v>
      </c>
    </row>
    <row r="188" spans="1:34" ht="28.05" customHeight="1">
      <c r="A188" s="14"/>
      <c r="B188" s="14"/>
      <c r="C188" s="14"/>
      <c r="D188" s="14"/>
      <c r="E188" s="14"/>
      <c r="F188" s="15"/>
      <c r="G188" s="16"/>
      <c r="H188" s="17"/>
      <c r="I188" s="16"/>
      <c r="J188" s="16"/>
      <c r="K188" s="18"/>
      <c r="L188" s="19"/>
      <c r="M188" s="19"/>
      <c r="N188" s="19"/>
      <c r="O188" s="16"/>
      <c r="P188" s="16"/>
      <c r="Q188" s="20" t="e">
        <f>VLOOKUP(O188, '[1]لیست محصولات شهریور ۱۴۰۳'!B:C,2,0)</f>
        <v>#N/A</v>
      </c>
      <c r="R188" s="16"/>
      <c r="S188" s="19" t="e">
        <f>VLOOKUP(O188, '[1]لیست محصولات شهریور ۱۴۰۳'!B:F,5,0)</f>
        <v>#N/A</v>
      </c>
      <c r="T188" s="21" t="e">
        <f>VLOOKUP(O188, '[1]لیست محصولات شهریور ۱۴۰۳'!B:G,6,0)</f>
        <v>#N/A</v>
      </c>
      <c r="U188" s="22"/>
      <c r="V188" s="23">
        <f t="shared" si="14"/>
        <v>0</v>
      </c>
      <c r="W188" s="19">
        <f t="shared" si="8"/>
        <v>0</v>
      </c>
      <c r="X188" s="21" t="e">
        <f t="shared" si="9"/>
        <v>#N/A</v>
      </c>
      <c r="Y188" s="24"/>
      <c r="Z188" s="21" t="e">
        <f t="shared" si="10"/>
        <v>#N/A</v>
      </c>
      <c r="AA188" s="25"/>
      <c r="AB188" s="20"/>
      <c r="AC188" s="26"/>
      <c r="AD188" s="65"/>
      <c r="AE188" s="26"/>
      <c r="AF188" s="27"/>
      <c r="AG188" s="28"/>
      <c r="AH188" s="7" t="str">
        <f t="shared" si="15"/>
        <v xml:space="preserve">   -   </v>
      </c>
    </row>
    <row r="189" spans="1:34" ht="28.05" customHeight="1">
      <c r="A189" s="14"/>
      <c r="B189" s="14"/>
      <c r="C189" s="14"/>
      <c r="D189" s="14"/>
      <c r="E189" s="14"/>
      <c r="F189" s="15"/>
      <c r="G189" s="16"/>
      <c r="H189" s="17"/>
      <c r="I189" s="16"/>
      <c r="J189" s="16"/>
      <c r="K189" s="18"/>
      <c r="L189" s="19"/>
      <c r="M189" s="19"/>
      <c r="N189" s="19"/>
      <c r="O189" s="16"/>
      <c r="P189" s="16"/>
      <c r="Q189" s="20" t="e">
        <f>VLOOKUP(O189, '[1]لیست محصولات شهریور ۱۴۰۳'!B:C,2,0)</f>
        <v>#N/A</v>
      </c>
      <c r="R189" s="16"/>
      <c r="S189" s="19" t="e">
        <f>VLOOKUP(O189, '[1]لیست محصولات شهریور ۱۴۰۳'!B:F,5,0)</f>
        <v>#N/A</v>
      </c>
      <c r="T189" s="21" t="e">
        <f>VLOOKUP(O189, '[1]لیست محصولات شهریور ۱۴۰۳'!B:G,6,0)</f>
        <v>#N/A</v>
      </c>
      <c r="U189" s="22"/>
      <c r="V189" s="23">
        <f t="shared" si="14"/>
        <v>0</v>
      </c>
      <c r="W189" s="19">
        <f t="shared" si="8"/>
        <v>0</v>
      </c>
      <c r="X189" s="21" t="e">
        <f t="shared" si="9"/>
        <v>#N/A</v>
      </c>
      <c r="Y189" s="24"/>
      <c r="Z189" s="21" t="e">
        <f t="shared" si="10"/>
        <v>#N/A</v>
      </c>
      <c r="AA189" s="25"/>
      <c r="AB189" s="20"/>
      <c r="AC189" s="26"/>
      <c r="AD189" s="65"/>
      <c r="AE189" s="26"/>
      <c r="AF189" s="27"/>
      <c r="AG189" s="28"/>
      <c r="AH189" s="7" t="str">
        <f t="shared" si="15"/>
        <v xml:space="preserve">   -   </v>
      </c>
    </row>
    <row r="190" spans="1:34" ht="28.05" customHeight="1">
      <c r="A190" s="14"/>
      <c r="B190" s="14"/>
      <c r="C190" s="14"/>
      <c r="D190" s="14"/>
      <c r="E190" s="14"/>
      <c r="F190" s="15"/>
      <c r="G190" s="16"/>
      <c r="H190" s="17"/>
      <c r="I190" s="16"/>
      <c r="J190" s="16"/>
      <c r="K190" s="18"/>
      <c r="L190" s="19"/>
      <c r="M190" s="19"/>
      <c r="N190" s="19"/>
      <c r="O190" s="16"/>
      <c r="P190" s="16"/>
      <c r="Q190" s="20" t="e">
        <f>VLOOKUP(O190, '[1]لیست محصولات شهریور ۱۴۰۳'!B:C,2,0)</f>
        <v>#N/A</v>
      </c>
      <c r="R190" s="16"/>
      <c r="S190" s="19" t="e">
        <f>VLOOKUP(O190, '[1]لیست محصولات شهریور ۱۴۰۳'!B:F,5,0)</f>
        <v>#N/A</v>
      </c>
      <c r="T190" s="21" t="e">
        <f>VLOOKUP(O190, '[1]لیست محصولات شهریور ۱۴۰۳'!B:G,6,0)</f>
        <v>#N/A</v>
      </c>
      <c r="U190" s="22"/>
      <c r="V190" s="23">
        <f t="shared" si="14"/>
        <v>0</v>
      </c>
      <c r="W190" s="19">
        <f t="shared" si="8"/>
        <v>0</v>
      </c>
      <c r="X190" s="21" t="e">
        <f t="shared" si="9"/>
        <v>#N/A</v>
      </c>
      <c r="Y190" s="24"/>
      <c r="Z190" s="21" t="e">
        <f t="shared" si="10"/>
        <v>#N/A</v>
      </c>
      <c r="AA190" s="25"/>
      <c r="AB190" s="20"/>
      <c r="AC190" s="26"/>
      <c r="AD190" s="65"/>
      <c r="AE190" s="26"/>
      <c r="AF190" s="27"/>
      <c r="AG190" s="28"/>
      <c r="AH190" s="7" t="str">
        <f t="shared" si="15"/>
        <v xml:space="preserve">   -   </v>
      </c>
    </row>
    <row r="191" spans="1:34" ht="28.05" customHeight="1">
      <c r="A191" s="14"/>
      <c r="B191" s="14"/>
      <c r="C191" s="14"/>
      <c r="D191" s="14"/>
      <c r="E191" s="14"/>
      <c r="F191" s="15"/>
      <c r="G191" s="16"/>
      <c r="H191" s="17"/>
      <c r="I191" s="16"/>
      <c r="J191" s="16"/>
      <c r="K191" s="18"/>
      <c r="L191" s="19"/>
      <c r="M191" s="19"/>
      <c r="N191" s="19"/>
      <c r="O191" s="16"/>
      <c r="P191" s="16"/>
      <c r="Q191" s="20" t="e">
        <f>VLOOKUP(O191, '[1]لیست محصولات شهریور ۱۴۰۳'!B:C,2,0)</f>
        <v>#N/A</v>
      </c>
      <c r="R191" s="16"/>
      <c r="S191" s="19" t="e">
        <f>VLOOKUP(O191, '[1]لیست محصولات شهریور ۱۴۰۳'!B:F,5,0)</f>
        <v>#N/A</v>
      </c>
      <c r="T191" s="21" t="e">
        <f>VLOOKUP(O191, '[1]لیست محصولات شهریور ۱۴۰۳'!B:G,6,0)</f>
        <v>#N/A</v>
      </c>
      <c r="U191" s="22"/>
      <c r="V191" s="23">
        <f t="shared" si="14"/>
        <v>0</v>
      </c>
      <c r="W191" s="19">
        <f t="shared" si="8"/>
        <v>0</v>
      </c>
      <c r="X191" s="21" t="e">
        <f t="shared" si="9"/>
        <v>#N/A</v>
      </c>
      <c r="Y191" s="24"/>
      <c r="Z191" s="21" t="e">
        <f t="shared" si="10"/>
        <v>#N/A</v>
      </c>
      <c r="AA191" s="25"/>
      <c r="AB191" s="20"/>
      <c r="AC191" s="26"/>
      <c r="AD191" s="65"/>
      <c r="AE191" s="26"/>
      <c r="AF191" s="27"/>
      <c r="AG191" s="28"/>
      <c r="AH191" s="7" t="str">
        <f t="shared" si="15"/>
        <v xml:space="preserve">   -   </v>
      </c>
    </row>
    <row r="192" spans="1:34" ht="28.05" customHeight="1">
      <c r="A192" s="14"/>
      <c r="B192" s="14"/>
      <c r="C192" s="14"/>
      <c r="D192" s="14"/>
      <c r="E192" s="14"/>
      <c r="F192" s="15"/>
      <c r="G192" s="16"/>
      <c r="H192" s="17"/>
      <c r="I192" s="16"/>
      <c r="J192" s="16"/>
      <c r="K192" s="18"/>
      <c r="L192" s="19"/>
      <c r="M192" s="19"/>
      <c r="N192" s="19"/>
      <c r="O192" s="16"/>
      <c r="P192" s="16"/>
      <c r="Q192" s="20" t="e">
        <f>VLOOKUP(O192, '[1]لیست محصولات شهریور ۱۴۰۳'!B:C,2,0)</f>
        <v>#N/A</v>
      </c>
      <c r="R192" s="16"/>
      <c r="S192" s="19" t="e">
        <f>VLOOKUP(O192, '[1]لیست محصولات شهریور ۱۴۰۳'!B:F,5,0)</f>
        <v>#N/A</v>
      </c>
      <c r="T192" s="21" t="e">
        <f>VLOOKUP(O192, '[1]لیست محصولات شهریور ۱۴۰۳'!B:G,6,0)</f>
        <v>#N/A</v>
      </c>
      <c r="U192" s="22"/>
      <c r="V192" s="23">
        <f t="shared" si="14"/>
        <v>0</v>
      </c>
      <c r="W192" s="19">
        <f t="shared" si="8"/>
        <v>0</v>
      </c>
      <c r="X192" s="21" t="e">
        <f t="shared" si="9"/>
        <v>#N/A</v>
      </c>
      <c r="Y192" s="24"/>
      <c r="Z192" s="21" t="e">
        <f t="shared" si="10"/>
        <v>#N/A</v>
      </c>
      <c r="AA192" s="25"/>
      <c r="AB192" s="20"/>
      <c r="AC192" s="26"/>
      <c r="AD192" s="65"/>
      <c r="AE192" s="26"/>
      <c r="AF192" s="27"/>
      <c r="AG192" s="28"/>
      <c r="AH192" s="7" t="str">
        <f t="shared" si="15"/>
        <v xml:space="preserve">   -   </v>
      </c>
    </row>
    <row r="193" spans="1:44" ht="28.05" customHeight="1">
      <c r="A193" s="14"/>
      <c r="B193" s="14"/>
      <c r="C193" s="14"/>
      <c r="D193" s="14"/>
      <c r="E193" s="14"/>
      <c r="F193" s="15"/>
      <c r="G193" s="16"/>
      <c r="H193" s="17"/>
      <c r="I193" s="16"/>
      <c r="J193" s="16"/>
      <c r="K193" s="18"/>
      <c r="L193" s="19"/>
      <c r="M193" s="19"/>
      <c r="N193" s="19"/>
      <c r="O193" s="16"/>
      <c r="P193" s="16"/>
      <c r="Q193" s="20" t="e">
        <f>VLOOKUP(O193, '[1]لیست محصولات شهریور ۱۴۰۳'!B:C,2,0)</f>
        <v>#N/A</v>
      </c>
      <c r="R193" s="16"/>
      <c r="S193" s="19" t="e">
        <f>VLOOKUP(O193, '[1]لیست محصولات شهریور ۱۴۰۳'!B:F,5,0)</f>
        <v>#N/A</v>
      </c>
      <c r="T193" s="21" t="e">
        <f>VLOOKUP(O193, '[1]لیست محصولات شهریور ۱۴۰۳'!B:G,6,0)</f>
        <v>#N/A</v>
      </c>
      <c r="U193" s="22"/>
      <c r="V193" s="23">
        <f t="shared" si="14"/>
        <v>0</v>
      </c>
      <c r="W193" s="19">
        <f t="shared" si="8"/>
        <v>0</v>
      </c>
      <c r="X193" s="21" t="e">
        <f t="shared" si="9"/>
        <v>#N/A</v>
      </c>
      <c r="Y193" s="24"/>
      <c r="Z193" s="21" t="e">
        <f t="shared" si="10"/>
        <v>#N/A</v>
      </c>
      <c r="AA193" s="25"/>
      <c r="AB193" s="20"/>
      <c r="AC193" s="26"/>
      <c r="AD193" s="65"/>
      <c r="AE193" s="26"/>
      <c r="AF193" s="27"/>
      <c r="AG193" s="28"/>
      <c r="AH193" s="7" t="str">
        <f t="shared" si="15"/>
        <v xml:space="preserve">   -   </v>
      </c>
    </row>
    <row r="194" spans="1:44" ht="28.05" customHeight="1">
      <c r="A194" s="14"/>
      <c r="B194" s="14"/>
      <c r="C194" s="14"/>
      <c r="D194" s="14"/>
      <c r="E194" s="14"/>
      <c r="F194" s="15"/>
      <c r="G194" s="16"/>
      <c r="H194" s="17"/>
      <c r="I194" s="16"/>
      <c r="J194" s="16"/>
      <c r="K194" s="18"/>
      <c r="L194" s="19"/>
      <c r="M194" s="19"/>
      <c r="N194" s="19"/>
      <c r="O194" s="16"/>
      <c r="P194" s="16"/>
      <c r="Q194" s="20" t="e">
        <f>VLOOKUP(O194, '[1]لیست محصولات شهریور ۱۴۰۳'!B:C,2,0)</f>
        <v>#N/A</v>
      </c>
      <c r="R194" s="16"/>
      <c r="S194" s="19" t="e">
        <f>VLOOKUP(O194, '[1]لیست محصولات شهریور ۱۴۰۳'!B:F,5,0)</f>
        <v>#N/A</v>
      </c>
      <c r="T194" s="21" t="e">
        <f>VLOOKUP(O194, '[1]لیست محصولات شهریور ۱۴۰۳'!B:G,6,0)</f>
        <v>#N/A</v>
      </c>
      <c r="U194" s="22"/>
      <c r="V194" s="23">
        <f t="shared" ref="V194:V200" si="16">IF(C194, P194, U194 )</f>
        <v>0</v>
      </c>
      <c r="W194" s="19">
        <f t="shared" si="8"/>
        <v>0</v>
      </c>
      <c r="X194" s="21" t="e">
        <f t="shared" si="9"/>
        <v>#N/A</v>
      </c>
      <c r="Y194" s="24"/>
      <c r="Z194" s="21" t="e">
        <f t="shared" si="10"/>
        <v>#N/A</v>
      </c>
      <c r="AA194" s="25"/>
      <c r="AB194" s="20"/>
      <c r="AC194" s="26"/>
      <c r="AD194" s="65"/>
      <c r="AE194" s="26"/>
      <c r="AF194" s="27"/>
      <c r="AG194" s="28"/>
      <c r="AH194" s="7" t="str">
        <f t="shared" si="15"/>
        <v xml:space="preserve">   -   </v>
      </c>
    </row>
    <row r="195" spans="1:44" ht="28.05" customHeight="1">
      <c r="A195" s="14"/>
      <c r="B195" s="14"/>
      <c r="C195" s="14"/>
      <c r="D195" s="14"/>
      <c r="E195" s="14"/>
      <c r="F195" s="15"/>
      <c r="G195" s="16"/>
      <c r="H195" s="17"/>
      <c r="I195" s="16"/>
      <c r="J195" s="16"/>
      <c r="K195" s="18"/>
      <c r="L195" s="19"/>
      <c r="M195" s="19"/>
      <c r="N195" s="19"/>
      <c r="O195" s="16"/>
      <c r="P195" s="16"/>
      <c r="Q195" s="20" t="e">
        <f>VLOOKUP(O195, '[1]لیست محصولات شهریور ۱۴۰۳'!B:C,2,0)</f>
        <v>#N/A</v>
      </c>
      <c r="R195" s="16"/>
      <c r="S195" s="19" t="e">
        <f>VLOOKUP(O195, '[1]لیست محصولات شهریور ۱۴۰۳'!B:F,5,0)</f>
        <v>#N/A</v>
      </c>
      <c r="T195" s="21" t="e">
        <f>VLOOKUP(O195, '[1]لیست محصولات شهریور ۱۴۰۳'!B:G,6,0)</f>
        <v>#N/A</v>
      </c>
      <c r="U195" s="22"/>
      <c r="V195" s="23">
        <f t="shared" si="16"/>
        <v>0</v>
      </c>
      <c r="W195" s="19">
        <f t="shared" si="8"/>
        <v>0</v>
      </c>
      <c r="X195" s="21" t="e">
        <f t="shared" si="9"/>
        <v>#N/A</v>
      </c>
      <c r="Y195" s="24"/>
      <c r="Z195" s="21" t="e">
        <f t="shared" si="10"/>
        <v>#N/A</v>
      </c>
      <c r="AA195" s="25"/>
      <c r="AB195" s="20"/>
      <c r="AC195" s="26"/>
      <c r="AD195" s="65"/>
      <c r="AE195" s="26"/>
      <c r="AF195" s="27"/>
      <c r="AG195" s="28"/>
      <c r="AH195" s="7" t="str">
        <f t="shared" ref="AH195:AH200" si="17">AA195&amp;" "&amp;AB195&amp;" "&amp;N195&amp;" - "&amp;L195&amp;" "&amp;M195&amp;" "&amp;AC195</f>
        <v xml:space="preserve">   -   </v>
      </c>
    </row>
    <row r="196" spans="1:44" ht="28.05" customHeight="1">
      <c r="A196" s="14"/>
      <c r="B196" s="14"/>
      <c r="C196" s="14"/>
      <c r="D196" s="14"/>
      <c r="E196" s="14"/>
      <c r="F196" s="15"/>
      <c r="G196" s="16"/>
      <c r="H196" s="17"/>
      <c r="I196" s="16"/>
      <c r="J196" s="16"/>
      <c r="K196" s="18"/>
      <c r="L196" s="19"/>
      <c r="M196" s="19"/>
      <c r="N196" s="19"/>
      <c r="O196" s="16"/>
      <c r="P196" s="16"/>
      <c r="Q196" s="20" t="e">
        <f>VLOOKUP(O196, '[1]لیست محصولات شهریور ۱۴۰۳'!B:C,2,0)</f>
        <v>#N/A</v>
      </c>
      <c r="R196" s="16"/>
      <c r="S196" s="19" t="e">
        <f>VLOOKUP(O196, '[1]لیست محصولات شهریور ۱۴۰۳'!B:F,5,0)</f>
        <v>#N/A</v>
      </c>
      <c r="T196" s="21" t="e">
        <f>VLOOKUP(O196, '[1]لیست محصولات شهریور ۱۴۰۳'!B:G,6,0)</f>
        <v>#N/A</v>
      </c>
      <c r="U196" s="22"/>
      <c r="V196" s="23">
        <f t="shared" si="16"/>
        <v>0</v>
      </c>
      <c r="W196" s="19">
        <f t="shared" si="8"/>
        <v>0</v>
      </c>
      <c r="X196" s="21" t="e">
        <f t="shared" si="9"/>
        <v>#N/A</v>
      </c>
      <c r="Y196" s="24"/>
      <c r="Z196" s="21" t="e">
        <f t="shared" si="10"/>
        <v>#N/A</v>
      </c>
      <c r="AA196" s="25"/>
      <c r="AB196" s="20"/>
      <c r="AC196" s="26"/>
      <c r="AD196" s="65"/>
      <c r="AE196" s="26"/>
      <c r="AF196" s="27"/>
      <c r="AG196" s="28"/>
      <c r="AH196" s="7" t="str">
        <f t="shared" si="17"/>
        <v xml:space="preserve">   -   </v>
      </c>
    </row>
    <row r="197" spans="1:44" ht="28.05" customHeight="1">
      <c r="A197" s="14"/>
      <c r="B197" s="14"/>
      <c r="C197" s="14"/>
      <c r="D197" s="14"/>
      <c r="E197" s="14"/>
      <c r="F197" s="15"/>
      <c r="G197" s="16"/>
      <c r="H197" s="17"/>
      <c r="I197" s="16"/>
      <c r="J197" s="16"/>
      <c r="K197" s="18"/>
      <c r="L197" s="19"/>
      <c r="M197" s="19"/>
      <c r="N197" s="19"/>
      <c r="O197" s="16"/>
      <c r="P197" s="16"/>
      <c r="Q197" s="20" t="e">
        <f>VLOOKUP(O197, '[1]لیست محصولات شهریور ۱۴۰۳'!B:C,2,0)</f>
        <v>#N/A</v>
      </c>
      <c r="R197" s="16"/>
      <c r="S197" s="19" t="e">
        <f>VLOOKUP(O197, '[1]لیست محصولات شهریور ۱۴۰۳'!B:F,5,0)</f>
        <v>#N/A</v>
      </c>
      <c r="T197" s="21" t="e">
        <f>VLOOKUP(O197, '[1]لیست محصولات شهریور ۱۴۰۳'!B:G,6,0)</f>
        <v>#N/A</v>
      </c>
      <c r="U197" s="22"/>
      <c r="V197" s="23">
        <f t="shared" si="16"/>
        <v>0</v>
      </c>
      <c r="W197" s="19">
        <f t="shared" si="8"/>
        <v>0</v>
      </c>
      <c r="X197" s="21" t="e">
        <f t="shared" si="9"/>
        <v>#N/A</v>
      </c>
      <c r="Y197" s="24"/>
      <c r="Z197" s="21" t="e">
        <f t="shared" si="10"/>
        <v>#N/A</v>
      </c>
      <c r="AA197" s="25"/>
      <c r="AB197" s="20"/>
      <c r="AC197" s="26"/>
      <c r="AD197" s="65"/>
      <c r="AE197" s="26"/>
      <c r="AF197" s="27"/>
      <c r="AG197" s="28"/>
      <c r="AH197" s="7" t="str">
        <f t="shared" si="17"/>
        <v xml:space="preserve">   -   </v>
      </c>
    </row>
    <row r="198" spans="1:44" ht="28.05" customHeight="1">
      <c r="A198" s="14"/>
      <c r="B198" s="14"/>
      <c r="C198" s="14"/>
      <c r="D198" s="14"/>
      <c r="E198" s="14"/>
      <c r="F198" s="15"/>
      <c r="G198" s="16"/>
      <c r="H198" s="17"/>
      <c r="I198" s="16"/>
      <c r="J198" s="16"/>
      <c r="K198" s="18"/>
      <c r="L198" s="19"/>
      <c r="M198" s="19"/>
      <c r="N198" s="19"/>
      <c r="O198" s="16"/>
      <c r="P198" s="16"/>
      <c r="Q198" s="20" t="e">
        <f>VLOOKUP(O198, '[1]لیست محصولات شهریور ۱۴۰۳'!B:C,2,0)</f>
        <v>#N/A</v>
      </c>
      <c r="R198" s="16"/>
      <c r="S198" s="19" t="e">
        <f>VLOOKUP(O198, '[1]لیست محصولات شهریور ۱۴۰۳'!B:F,5,0)</f>
        <v>#N/A</v>
      </c>
      <c r="T198" s="21" t="e">
        <f>VLOOKUP(O198, '[1]لیست محصولات شهریور ۱۴۰۳'!B:G,6,0)</f>
        <v>#N/A</v>
      </c>
      <c r="U198" s="22"/>
      <c r="V198" s="23">
        <f t="shared" si="16"/>
        <v>0</v>
      </c>
      <c r="W198" s="19">
        <f t="shared" si="8"/>
        <v>0</v>
      </c>
      <c r="X198" s="21" t="e">
        <f t="shared" si="9"/>
        <v>#N/A</v>
      </c>
      <c r="Y198" s="24"/>
      <c r="Z198" s="21" t="e">
        <f t="shared" si="10"/>
        <v>#N/A</v>
      </c>
      <c r="AA198" s="25"/>
      <c r="AB198" s="20"/>
      <c r="AC198" s="26"/>
      <c r="AD198" s="65"/>
      <c r="AE198" s="26"/>
      <c r="AF198" s="27"/>
      <c r="AG198" s="28"/>
      <c r="AH198" s="7" t="str">
        <f t="shared" si="17"/>
        <v xml:space="preserve">   -   </v>
      </c>
    </row>
    <row r="199" spans="1:44" ht="28.05" customHeight="1">
      <c r="A199" s="14"/>
      <c r="B199" s="14"/>
      <c r="C199" s="14"/>
      <c r="D199" s="14"/>
      <c r="E199" s="14"/>
      <c r="F199" s="15"/>
      <c r="G199" s="16"/>
      <c r="H199" s="17"/>
      <c r="I199" s="16"/>
      <c r="J199" s="16"/>
      <c r="K199" s="18"/>
      <c r="L199" s="19"/>
      <c r="M199" s="19"/>
      <c r="N199" s="19"/>
      <c r="O199" s="16"/>
      <c r="P199" s="16"/>
      <c r="Q199" s="20" t="e">
        <f>VLOOKUP(O199, '[1]لیست محصولات شهریور ۱۴۰۳'!B:C,2,0)</f>
        <v>#N/A</v>
      </c>
      <c r="R199" s="16"/>
      <c r="S199" s="19" t="e">
        <f>VLOOKUP(O199, '[1]لیست محصولات شهریور ۱۴۰۳'!B:F,5,0)</f>
        <v>#N/A</v>
      </c>
      <c r="T199" s="21" t="e">
        <f>VLOOKUP(O199, '[1]لیست محصولات شهریور ۱۴۰۳'!B:G,6,0)</f>
        <v>#N/A</v>
      </c>
      <c r="U199" s="22"/>
      <c r="V199" s="23">
        <f t="shared" si="16"/>
        <v>0</v>
      </c>
      <c r="W199" s="19">
        <f t="shared" si="8"/>
        <v>0</v>
      </c>
      <c r="X199" s="21" t="e">
        <f t="shared" si="9"/>
        <v>#N/A</v>
      </c>
      <c r="Y199" s="24"/>
      <c r="Z199" s="21" t="e">
        <f t="shared" si="10"/>
        <v>#N/A</v>
      </c>
      <c r="AA199" s="25"/>
      <c r="AB199" s="20"/>
      <c r="AC199" s="26"/>
      <c r="AD199" s="65"/>
      <c r="AE199" s="26"/>
      <c r="AF199" s="27"/>
      <c r="AG199" s="28"/>
      <c r="AH199" s="7" t="str">
        <f t="shared" si="17"/>
        <v xml:space="preserve">   -   </v>
      </c>
    </row>
    <row r="200" spans="1:44" ht="28.05" customHeight="1">
      <c r="A200" s="14" t="b">
        <v>0</v>
      </c>
      <c r="B200" s="14"/>
      <c r="C200" s="14" t="b">
        <v>0</v>
      </c>
      <c r="D200" s="14"/>
      <c r="E200" s="14" t="b">
        <v>0</v>
      </c>
      <c r="F200" s="15"/>
      <c r="G200" s="16"/>
      <c r="H200" s="17"/>
      <c r="I200" s="16"/>
      <c r="J200" s="16"/>
      <c r="K200" s="18" t="str">
        <f ca="1">IF(C200, TODAY(), "" )</f>
        <v/>
      </c>
      <c r="L200" s="19"/>
      <c r="M200" s="19"/>
      <c r="N200" s="19"/>
      <c r="O200" s="16"/>
      <c r="P200" s="16"/>
      <c r="Q200" s="20" t="e">
        <f>VLOOKUP(O200, '[1]لیست محصولات شهریور ۱۴۰۳'!B:C,2,0)</f>
        <v>#N/A</v>
      </c>
      <c r="R200" s="16"/>
      <c r="S200" s="19" t="e">
        <f>VLOOKUP(O200, '[1]لیست محصولات شهریور ۱۴۰۳'!B:F,5,0)</f>
        <v>#N/A</v>
      </c>
      <c r="T200" s="21" t="e">
        <f>VLOOKUP(O200, '[1]لیست محصولات شهریور ۱۴۰۳'!B:G,6,0)</f>
        <v>#N/A</v>
      </c>
      <c r="U200" s="22"/>
      <c r="V200" s="23">
        <f t="shared" si="16"/>
        <v>0</v>
      </c>
      <c r="W200" s="19">
        <f t="shared" si="8"/>
        <v>0</v>
      </c>
      <c r="X200" s="21" t="e">
        <f t="shared" si="9"/>
        <v>#N/A</v>
      </c>
      <c r="Y200" s="24"/>
      <c r="Z200" s="21" t="e">
        <f t="shared" si="10"/>
        <v>#N/A</v>
      </c>
      <c r="AA200" s="25"/>
      <c r="AB200" s="20"/>
      <c r="AC200" s="26"/>
      <c r="AD200" s="65"/>
      <c r="AE200" s="26"/>
      <c r="AF200" s="27"/>
      <c r="AG200" s="28" t="str">
        <f>IF(V200=P200, "FALSE", "TRUE" )</f>
        <v>FALSE</v>
      </c>
      <c r="AH200" s="7" t="str">
        <f t="shared" si="17"/>
        <v xml:space="preserve">   -   </v>
      </c>
    </row>
    <row r="201" spans="1:44" ht="28.05" customHeight="1">
      <c r="U201" s="35"/>
    </row>
    <row r="202" spans="1:44" ht="28.05" customHeight="1">
      <c r="AA202" s="37" t="s">
        <v>11</v>
      </c>
      <c r="AB202" s="37" t="s">
        <v>13</v>
      </c>
      <c r="AC202" s="38" t="s">
        <v>30</v>
      </c>
      <c r="AE202" s="37"/>
      <c r="AF202" s="37" t="s">
        <v>31</v>
      </c>
      <c r="AG202" s="37" t="s">
        <v>15</v>
      </c>
      <c r="AH202" s="9" t="s">
        <v>32</v>
      </c>
      <c r="AI202" s="39" t="s">
        <v>33</v>
      </c>
      <c r="AJ202" s="40"/>
      <c r="AK202" s="37" t="s">
        <v>34</v>
      </c>
      <c r="AL202" s="37" t="s">
        <v>35</v>
      </c>
      <c r="AM202" s="37" t="s">
        <v>36</v>
      </c>
      <c r="AN202" s="37" t="s">
        <v>37</v>
      </c>
      <c r="AO202" s="37" t="s">
        <v>38</v>
      </c>
      <c r="AP202" s="37" t="s">
        <v>39</v>
      </c>
      <c r="AQ202" s="37" t="s">
        <v>40</v>
      </c>
    </row>
    <row r="203" spans="1:44" ht="28.05" customHeight="1">
      <c r="AA203" s="41"/>
      <c r="AB203" s="41"/>
      <c r="AC203" s="42" t="s">
        <v>41</v>
      </c>
      <c r="AE203" s="41"/>
      <c r="AF203" s="41" t="s">
        <v>42</v>
      </c>
      <c r="AG203" s="41">
        <v>80</v>
      </c>
      <c r="AH203" s="10">
        <f t="shared" ref="AH203:AH266" si="18">SUMIF(O:O,AA203,P:P)</f>
        <v>0</v>
      </c>
      <c r="AI203" s="43">
        <f t="shared" ref="AI203:AI266" si="19">SUMIF(O:O,AA203,V:V)</f>
        <v>0</v>
      </c>
      <c r="AJ203" s="44">
        <f>AH203-AI203</f>
        <v>0</v>
      </c>
      <c r="AK203" s="45">
        <f>AH203*AG203/1000</f>
        <v>0</v>
      </c>
      <c r="AL203" s="46">
        <f>AO203+AQ203-[2]Sheet1!$AH204</f>
        <v>0</v>
      </c>
      <c r="AM203" s="46">
        <f>AL203-AJ203</f>
        <v>0</v>
      </c>
      <c r="AN203" s="45">
        <f>AL203*AG203/1000</f>
        <v>0</v>
      </c>
      <c r="AO203" s="46"/>
      <c r="AP203" s="45" t="str">
        <f>IF(AM203&lt;0,AM203*AG203/1000,"")</f>
        <v/>
      </c>
      <c r="AQ203" s="46"/>
      <c r="AR203" s="28">
        <v>4</v>
      </c>
    </row>
    <row r="204" spans="1:44" ht="28.05" customHeight="1">
      <c r="AA204" s="41"/>
      <c r="AB204" s="41"/>
      <c r="AC204" s="42" t="s">
        <v>41</v>
      </c>
      <c r="AE204" s="41"/>
      <c r="AF204" s="41" t="s">
        <v>42</v>
      </c>
      <c r="AG204" s="41">
        <v>80</v>
      </c>
      <c r="AH204" s="10">
        <f t="shared" si="18"/>
        <v>0</v>
      </c>
      <c r="AI204" s="43">
        <f t="shared" si="19"/>
        <v>0</v>
      </c>
      <c r="AJ204" s="44">
        <f t="shared" ref="AJ204:AJ222" si="20">AH204-AI204</f>
        <v>0</v>
      </c>
      <c r="AK204" s="45">
        <f>AH204*AG204/1000</f>
        <v>0</v>
      </c>
      <c r="AL204" s="46">
        <f>AO204+AQ204-[2]Sheet1!$AH205</f>
        <v>0</v>
      </c>
      <c r="AM204" s="46">
        <f>AL204-AJ204</f>
        <v>0</v>
      </c>
      <c r="AN204" s="45">
        <f t="shared" ref="AN204:AN267" si="21">AL204*AG204/1000</f>
        <v>0</v>
      </c>
      <c r="AO204" s="46"/>
      <c r="AP204" s="45" t="str">
        <f t="shared" ref="AP204:AP267" si="22">IF(AM204&lt;0,AM204*AG204/1000,"")</f>
        <v/>
      </c>
      <c r="AQ204" s="46"/>
      <c r="AR204" s="28">
        <v>4</v>
      </c>
    </row>
    <row r="205" spans="1:44" ht="28.05" customHeight="1">
      <c r="AA205" s="41"/>
      <c r="AB205" s="41"/>
      <c r="AC205" s="42" t="s">
        <v>41</v>
      </c>
      <c r="AE205" s="41"/>
      <c r="AF205" s="41" t="s">
        <v>42</v>
      </c>
      <c r="AG205" s="41">
        <v>40</v>
      </c>
      <c r="AH205" s="10">
        <f t="shared" si="18"/>
        <v>0</v>
      </c>
      <c r="AI205" s="43">
        <f t="shared" si="19"/>
        <v>0</v>
      </c>
      <c r="AJ205" s="44">
        <f t="shared" si="20"/>
        <v>0</v>
      </c>
      <c r="AK205" s="45">
        <f>AH205*AG205/1000</f>
        <v>0</v>
      </c>
      <c r="AL205" s="46"/>
      <c r="AM205" s="46"/>
      <c r="AN205" s="45">
        <f t="shared" si="21"/>
        <v>0</v>
      </c>
      <c r="AO205" s="45"/>
      <c r="AP205" s="45" t="str">
        <f t="shared" si="22"/>
        <v/>
      </c>
      <c r="AQ205" s="46"/>
      <c r="AR205" s="28">
        <v>8</v>
      </c>
    </row>
    <row r="206" spans="1:44" ht="28.05" customHeight="1">
      <c r="AA206" s="41">
        <v>1110.0999999999999</v>
      </c>
      <c r="AB206" s="41" t="s">
        <v>43</v>
      </c>
      <c r="AC206" s="42" t="s">
        <v>41</v>
      </c>
      <c r="AE206" s="41"/>
      <c r="AF206" s="41" t="s">
        <v>42</v>
      </c>
      <c r="AG206" s="41">
        <v>80</v>
      </c>
      <c r="AH206" s="10">
        <f t="shared" si="18"/>
        <v>0</v>
      </c>
      <c r="AI206" s="43">
        <f t="shared" si="19"/>
        <v>0</v>
      </c>
      <c r="AJ206" s="44">
        <f t="shared" si="20"/>
        <v>0</v>
      </c>
      <c r="AK206" s="45">
        <f>AH206*AG206/1000</f>
        <v>0</v>
      </c>
      <c r="AL206" s="46">
        <f>AO206+AQ206-[2]Sheet1!$AH207</f>
        <v>0</v>
      </c>
      <c r="AM206" s="46">
        <f>AL206-AJ206</f>
        <v>0</v>
      </c>
      <c r="AN206" s="45">
        <f t="shared" si="21"/>
        <v>0</v>
      </c>
      <c r="AO206" s="46"/>
      <c r="AP206" s="45" t="str">
        <f t="shared" si="22"/>
        <v/>
      </c>
      <c r="AQ206" s="46"/>
      <c r="AR206" s="28">
        <v>4</v>
      </c>
    </row>
    <row r="207" spans="1:44" ht="28.05" customHeight="1">
      <c r="AA207" s="41">
        <v>1110.2</v>
      </c>
      <c r="AB207" s="41" t="str">
        <f>" Ethiopia Alo Villageدهکده آلو +"</f>
        <v xml:space="preserve"> Ethiopia Alo Villageدهکده آلو +</v>
      </c>
      <c r="AC207" s="42" t="s">
        <v>41</v>
      </c>
      <c r="AE207" s="41"/>
      <c r="AF207" s="41" t="s">
        <v>42</v>
      </c>
      <c r="AG207" s="41">
        <v>80</v>
      </c>
      <c r="AH207" s="10">
        <f t="shared" si="18"/>
        <v>0</v>
      </c>
      <c r="AI207" s="43">
        <f t="shared" si="19"/>
        <v>0</v>
      </c>
      <c r="AJ207" s="44">
        <f t="shared" si="20"/>
        <v>0</v>
      </c>
      <c r="AK207" s="45">
        <f t="shared" ref="AK207:AK240" si="23">AH207*AG207/1000</f>
        <v>0</v>
      </c>
      <c r="AL207" s="46">
        <f>AO207+AQ207-[2]Sheet1!$AH208</f>
        <v>0</v>
      </c>
      <c r="AM207" s="46">
        <f t="shared" ref="AM207:AM216" si="24">AL207-AJ207</f>
        <v>0</v>
      </c>
      <c r="AN207" s="45">
        <f t="shared" si="21"/>
        <v>0</v>
      </c>
      <c r="AO207" s="46"/>
      <c r="AP207" s="45" t="str">
        <f t="shared" si="22"/>
        <v/>
      </c>
      <c r="AQ207" s="46"/>
      <c r="AR207" s="28">
        <v>4</v>
      </c>
    </row>
    <row r="208" spans="1:44" ht="28.05" customHeight="1">
      <c r="AA208" s="41">
        <v>1110.3</v>
      </c>
      <c r="AB208" s="41" t="s">
        <v>43</v>
      </c>
      <c r="AC208" s="42" t="s">
        <v>41</v>
      </c>
      <c r="AE208" s="41"/>
      <c r="AF208" s="41" t="s">
        <v>42</v>
      </c>
      <c r="AG208" s="41">
        <v>40</v>
      </c>
      <c r="AH208" s="10">
        <f t="shared" si="18"/>
        <v>0</v>
      </c>
      <c r="AI208" s="43">
        <f t="shared" si="19"/>
        <v>0</v>
      </c>
      <c r="AJ208" s="44">
        <f t="shared" si="20"/>
        <v>0</v>
      </c>
      <c r="AK208" s="45">
        <f t="shared" si="23"/>
        <v>0</v>
      </c>
      <c r="AL208" s="46">
        <f>AO208+AQ208-[2]Sheet1!$AH209</f>
        <v>0</v>
      </c>
      <c r="AM208" s="46">
        <f t="shared" si="24"/>
        <v>0</v>
      </c>
      <c r="AN208" s="45">
        <f t="shared" si="21"/>
        <v>0</v>
      </c>
      <c r="AO208" s="46"/>
      <c r="AP208" s="45" t="str">
        <f t="shared" si="22"/>
        <v/>
      </c>
      <c r="AQ208" s="46"/>
      <c r="AR208" s="28">
        <v>8</v>
      </c>
    </row>
    <row r="209" spans="27:44" ht="28.05" customHeight="1">
      <c r="AA209" s="41"/>
      <c r="AB209" s="41"/>
      <c r="AC209" s="42" t="s">
        <v>41</v>
      </c>
      <c r="AE209" s="41"/>
      <c r="AF209" s="41" t="s">
        <v>42</v>
      </c>
      <c r="AG209" s="41">
        <v>80</v>
      </c>
      <c r="AH209" s="10">
        <f t="shared" si="18"/>
        <v>0</v>
      </c>
      <c r="AI209" s="43">
        <f t="shared" si="19"/>
        <v>0</v>
      </c>
      <c r="AJ209" s="44">
        <f t="shared" si="20"/>
        <v>0</v>
      </c>
      <c r="AK209" s="45">
        <f t="shared" si="23"/>
        <v>0</v>
      </c>
      <c r="AL209" s="46">
        <f>AO209+AQ209-[2]Sheet1!$AH210</f>
        <v>0</v>
      </c>
      <c r="AM209" s="46">
        <f t="shared" si="24"/>
        <v>0</v>
      </c>
      <c r="AN209" s="45">
        <f t="shared" si="21"/>
        <v>0</v>
      </c>
      <c r="AO209" s="46"/>
      <c r="AP209" s="45" t="str">
        <f t="shared" si="22"/>
        <v/>
      </c>
      <c r="AQ209" s="46"/>
      <c r="AR209" s="28">
        <v>4</v>
      </c>
    </row>
    <row r="210" spans="27:44" ht="28.05" customHeight="1">
      <c r="AA210" s="41"/>
      <c r="AB210" s="41"/>
      <c r="AC210" s="42" t="s">
        <v>41</v>
      </c>
      <c r="AE210" s="41"/>
      <c r="AF210" s="41" t="s">
        <v>42</v>
      </c>
      <c r="AG210" s="41">
        <v>80</v>
      </c>
      <c r="AH210" s="10">
        <f t="shared" si="18"/>
        <v>0</v>
      </c>
      <c r="AI210" s="43">
        <f t="shared" si="19"/>
        <v>0</v>
      </c>
      <c r="AJ210" s="44">
        <f t="shared" si="20"/>
        <v>0</v>
      </c>
      <c r="AK210" s="45">
        <f t="shared" si="23"/>
        <v>0</v>
      </c>
      <c r="AL210" s="46">
        <f>AO210+AQ210-[2]Sheet1!$AH211</f>
        <v>0</v>
      </c>
      <c r="AM210" s="46">
        <f t="shared" si="24"/>
        <v>0</v>
      </c>
      <c r="AN210" s="45">
        <f t="shared" si="21"/>
        <v>0</v>
      </c>
      <c r="AO210" s="46"/>
      <c r="AP210" s="45" t="str">
        <f t="shared" si="22"/>
        <v/>
      </c>
      <c r="AQ210" s="46"/>
      <c r="AR210" s="28">
        <v>4</v>
      </c>
    </row>
    <row r="211" spans="27:44" ht="28.05" customHeight="1">
      <c r="AA211" s="41"/>
      <c r="AB211" s="41"/>
      <c r="AC211" s="42" t="s">
        <v>41</v>
      </c>
      <c r="AE211" s="41"/>
      <c r="AF211" s="41" t="s">
        <v>42</v>
      </c>
      <c r="AG211" s="41">
        <v>40</v>
      </c>
      <c r="AH211" s="10">
        <f t="shared" si="18"/>
        <v>0</v>
      </c>
      <c r="AI211" s="43">
        <f t="shared" si="19"/>
        <v>0</v>
      </c>
      <c r="AJ211" s="44">
        <f t="shared" si="20"/>
        <v>0</v>
      </c>
      <c r="AK211" s="45">
        <f t="shared" si="23"/>
        <v>0</v>
      </c>
      <c r="AL211" s="46">
        <f>AO211+AQ211-[2]Sheet1!$AH212</f>
        <v>0</v>
      </c>
      <c r="AM211" s="46">
        <f t="shared" si="24"/>
        <v>0</v>
      </c>
      <c r="AN211" s="45">
        <f t="shared" si="21"/>
        <v>0</v>
      </c>
      <c r="AO211" s="46"/>
      <c r="AP211" s="45" t="str">
        <f t="shared" si="22"/>
        <v/>
      </c>
      <c r="AQ211" s="46"/>
      <c r="AR211" s="28">
        <v>8</v>
      </c>
    </row>
    <row r="212" spans="27:44" ht="28.05" customHeight="1">
      <c r="AA212" s="41">
        <v>1112.0999999999999</v>
      </c>
      <c r="AB212" s="41" t="s">
        <v>44</v>
      </c>
      <c r="AC212" s="42" t="s">
        <v>41</v>
      </c>
      <c r="AE212" s="41"/>
      <c r="AF212" s="41" t="s">
        <v>42</v>
      </c>
      <c r="AG212" s="41">
        <v>80</v>
      </c>
      <c r="AH212" s="10">
        <f t="shared" si="18"/>
        <v>0</v>
      </c>
      <c r="AI212" s="43">
        <f t="shared" si="19"/>
        <v>0</v>
      </c>
      <c r="AJ212" s="44">
        <f t="shared" si="20"/>
        <v>0</v>
      </c>
      <c r="AK212" s="45">
        <f t="shared" si="23"/>
        <v>0</v>
      </c>
      <c r="AL212" s="46">
        <f>AO212+AQ212-[2]Sheet1!$AH213</f>
        <v>0</v>
      </c>
      <c r="AM212" s="46">
        <f t="shared" si="24"/>
        <v>0</v>
      </c>
      <c r="AN212" s="45">
        <f t="shared" si="21"/>
        <v>0</v>
      </c>
      <c r="AO212" s="46"/>
      <c r="AP212" s="45" t="str">
        <f t="shared" si="22"/>
        <v/>
      </c>
      <c r="AQ212" s="46"/>
      <c r="AR212" s="28">
        <v>4</v>
      </c>
    </row>
    <row r="213" spans="27:44" ht="28.05" customHeight="1">
      <c r="AA213" s="41">
        <v>1112.2</v>
      </c>
      <c r="AB213" s="41" t="s">
        <v>45</v>
      </c>
      <c r="AC213" s="42" t="s">
        <v>41</v>
      </c>
      <c r="AE213" s="41"/>
      <c r="AF213" s="41" t="s">
        <v>42</v>
      </c>
      <c r="AG213" s="41">
        <v>80</v>
      </c>
      <c r="AH213" s="10">
        <f t="shared" si="18"/>
        <v>0</v>
      </c>
      <c r="AI213" s="43">
        <f t="shared" si="19"/>
        <v>0</v>
      </c>
      <c r="AJ213" s="44">
        <f t="shared" si="20"/>
        <v>0</v>
      </c>
      <c r="AK213" s="45">
        <f t="shared" si="23"/>
        <v>0</v>
      </c>
      <c r="AL213" s="46">
        <f>AO213+AQ213-[2]Sheet1!$AH214</f>
        <v>0</v>
      </c>
      <c r="AM213" s="46">
        <f t="shared" si="24"/>
        <v>0</v>
      </c>
      <c r="AN213" s="45">
        <f t="shared" si="21"/>
        <v>0</v>
      </c>
      <c r="AO213" s="46"/>
      <c r="AP213" s="45" t="str">
        <f t="shared" si="22"/>
        <v/>
      </c>
      <c r="AQ213" s="46"/>
      <c r="AR213" s="28">
        <v>4</v>
      </c>
    </row>
    <row r="214" spans="27:44" ht="28.05" customHeight="1">
      <c r="AA214" s="41">
        <v>1112.3</v>
      </c>
      <c r="AB214" s="41" t="s">
        <v>44</v>
      </c>
      <c r="AC214" s="42" t="s">
        <v>41</v>
      </c>
      <c r="AE214" s="41"/>
      <c r="AF214" s="41" t="s">
        <v>42</v>
      </c>
      <c r="AG214" s="41">
        <v>40</v>
      </c>
      <c r="AH214" s="10">
        <f t="shared" si="18"/>
        <v>0</v>
      </c>
      <c r="AI214" s="43">
        <f t="shared" si="19"/>
        <v>0</v>
      </c>
      <c r="AJ214" s="44">
        <f t="shared" si="20"/>
        <v>0</v>
      </c>
      <c r="AK214" s="45">
        <f t="shared" si="23"/>
        <v>0</v>
      </c>
      <c r="AL214" s="46">
        <f>AO214+AQ214-[2]Sheet1!$AH215</f>
        <v>0</v>
      </c>
      <c r="AM214" s="46">
        <f t="shared" si="24"/>
        <v>0</v>
      </c>
      <c r="AN214" s="45">
        <f t="shared" si="21"/>
        <v>0</v>
      </c>
      <c r="AO214" s="46"/>
      <c r="AP214" s="45" t="str">
        <f t="shared" si="22"/>
        <v/>
      </c>
      <c r="AQ214" s="46"/>
      <c r="AR214" s="28">
        <v>8</v>
      </c>
    </row>
    <row r="215" spans="27:44" ht="28.05" customHeight="1">
      <c r="AA215" s="41">
        <v>1113.0999999999999</v>
      </c>
      <c r="AB215" s="41" t="s">
        <v>46</v>
      </c>
      <c r="AC215" s="42" t="s">
        <v>41</v>
      </c>
      <c r="AE215" s="41"/>
      <c r="AF215" s="41" t="s">
        <v>42</v>
      </c>
      <c r="AG215" s="41">
        <v>80</v>
      </c>
      <c r="AH215" s="10">
        <f t="shared" si="18"/>
        <v>0</v>
      </c>
      <c r="AI215" s="43">
        <f t="shared" si="19"/>
        <v>0</v>
      </c>
      <c r="AJ215" s="44">
        <f t="shared" si="20"/>
        <v>0</v>
      </c>
      <c r="AK215" s="45">
        <f t="shared" si="23"/>
        <v>0</v>
      </c>
      <c r="AL215" s="46">
        <f>AO215+AQ215-[2]Sheet1!$AH216</f>
        <v>0</v>
      </c>
      <c r="AM215" s="46">
        <f t="shared" si="24"/>
        <v>0</v>
      </c>
      <c r="AN215" s="45">
        <f t="shared" si="21"/>
        <v>0</v>
      </c>
      <c r="AO215" s="46"/>
      <c r="AP215" s="45" t="str">
        <f t="shared" si="22"/>
        <v/>
      </c>
      <c r="AQ215" s="46"/>
      <c r="AR215" s="28">
        <v>4</v>
      </c>
    </row>
    <row r="216" spans="27:44" ht="28.05" customHeight="1">
      <c r="AA216" s="41">
        <v>1113.2</v>
      </c>
      <c r="AB216" s="41" t="s">
        <v>47</v>
      </c>
      <c r="AC216" s="42" t="s">
        <v>41</v>
      </c>
      <c r="AE216" s="41"/>
      <c r="AF216" s="41" t="s">
        <v>42</v>
      </c>
      <c r="AG216" s="41">
        <v>80</v>
      </c>
      <c r="AH216" s="10">
        <f t="shared" si="18"/>
        <v>0</v>
      </c>
      <c r="AI216" s="43">
        <f t="shared" si="19"/>
        <v>0</v>
      </c>
      <c r="AJ216" s="44">
        <f t="shared" si="20"/>
        <v>0</v>
      </c>
      <c r="AK216" s="45">
        <f t="shared" si="23"/>
        <v>0</v>
      </c>
      <c r="AL216" s="46">
        <f>AO216+AQ216-[2]Sheet1!$AH217</f>
        <v>0</v>
      </c>
      <c r="AM216" s="46">
        <f t="shared" si="24"/>
        <v>0</v>
      </c>
      <c r="AN216" s="45">
        <f t="shared" si="21"/>
        <v>0</v>
      </c>
      <c r="AO216" s="45"/>
      <c r="AP216" s="45" t="str">
        <f t="shared" si="22"/>
        <v/>
      </c>
      <c r="AQ216" s="46"/>
      <c r="AR216" s="28">
        <v>4</v>
      </c>
    </row>
    <row r="217" spans="27:44" ht="28.05" customHeight="1">
      <c r="AA217" s="41">
        <v>1113.3</v>
      </c>
      <c r="AB217" s="41" t="s">
        <v>46</v>
      </c>
      <c r="AC217" s="42" t="s">
        <v>41</v>
      </c>
      <c r="AE217" s="41"/>
      <c r="AF217" s="41" t="s">
        <v>42</v>
      </c>
      <c r="AG217" s="41">
        <v>40</v>
      </c>
      <c r="AH217" s="10">
        <f t="shared" si="18"/>
        <v>0</v>
      </c>
      <c r="AI217" s="43">
        <f t="shared" si="19"/>
        <v>0</v>
      </c>
      <c r="AJ217" s="44">
        <f t="shared" si="20"/>
        <v>0</v>
      </c>
      <c r="AK217" s="45">
        <f t="shared" si="23"/>
        <v>0</v>
      </c>
      <c r="AL217" s="46">
        <f>AO217+AQ217-[2]Sheet1!$AH218</f>
        <v>0</v>
      </c>
      <c r="AM217" s="46">
        <f>AL217-AJ217</f>
        <v>0</v>
      </c>
      <c r="AN217" s="45">
        <f t="shared" si="21"/>
        <v>0</v>
      </c>
      <c r="AO217" s="46"/>
      <c r="AP217" s="45" t="str">
        <f t="shared" si="22"/>
        <v/>
      </c>
      <c r="AQ217" s="46"/>
      <c r="AR217" s="28">
        <v>8</v>
      </c>
    </row>
    <row r="218" spans="27:44" ht="28.05" customHeight="1">
      <c r="AA218" s="41">
        <v>1114.0999999999999</v>
      </c>
      <c r="AB218" s="41" t="s">
        <v>48</v>
      </c>
      <c r="AC218" s="42" t="s">
        <v>41</v>
      </c>
      <c r="AE218" s="41"/>
      <c r="AF218" s="41" t="s">
        <v>42</v>
      </c>
      <c r="AG218" s="41">
        <v>80</v>
      </c>
      <c r="AH218" s="10">
        <f t="shared" si="18"/>
        <v>0</v>
      </c>
      <c r="AI218" s="43">
        <f t="shared" si="19"/>
        <v>0</v>
      </c>
      <c r="AJ218" s="44">
        <f t="shared" si="20"/>
        <v>0</v>
      </c>
      <c r="AK218" s="45">
        <f t="shared" si="23"/>
        <v>0</v>
      </c>
      <c r="AL218" s="46">
        <f>AO218+AQ218-[2]Sheet1!$AH219</f>
        <v>0</v>
      </c>
      <c r="AM218" s="46">
        <f t="shared" ref="AM218:AM267" si="25">AL218-AJ218</f>
        <v>0</v>
      </c>
      <c r="AN218" s="45">
        <f t="shared" si="21"/>
        <v>0</v>
      </c>
      <c r="AO218" s="46"/>
      <c r="AP218" s="45" t="str">
        <f t="shared" si="22"/>
        <v/>
      </c>
      <c r="AQ218" s="46"/>
      <c r="AR218" s="28">
        <v>4</v>
      </c>
    </row>
    <row r="219" spans="27:44" ht="28.05" customHeight="1">
      <c r="AA219" s="41">
        <v>1114.2</v>
      </c>
      <c r="AB219" s="41" t="s">
        <v>49</v>
      </c>
      <c r="AC219" s="42" t="s">
        <v>41</v>
      </c>
      <c r="AE219" s="41"/>
      <c r="AF219" s="41" t="s">
        <v>42</v>
      </c>
      <c r="AG219" s="41">
        <v>80</v>
      </c>
      <c r="AH219" s="10">
        <f t="shared" si="18"/>
        <v>0</v>
      </c>
      <c r="AI219" s="43">
        <f t="shared" si="19"/>
        <v>0</v>
      </c>
      <c r="AJ219" s="44">
        <f t="shared" si="20"/>
        <v>0</v>
      </c>
      <c r="AK219" s="45">
        <f t="shared" si="23"/>
        <v>0</v>
      </c>
      <c r="AL219" s="46">
        <f>AO219+AQ219-[2]Sheet1!$AH220</f>
        <v>0</v>
      </c>
      <c r="AM219" s="46">
        <f t="shared" si="25"/>
        <v>0</v>
      </c>
      <c r="AN219" s="45">
        <f t="shared" si="21"/>
        <v>0</v>
      </c>
      <c r="AO219" s="46"/>
      <c r="AP219" s="45" t="str">
        <f t="shared" si="22"/>
        <v/>
      </c>
      <c r="AQ219" s="46"/>
      <c r="AR219" s="28">
        <v>4</v>
      </c>
    </row>
    <row r="220" spans="27:44" ht="28.05" customHeight="1">
      <c r="AA220" s="41">
        <v>1114.3</v>
      </c>
      <c r="AB220" s="41" t="s">
        <v>48</v>
      </c>
      <c r="AC220" s="42" t="s">
        <v>41</v>
      </c>
      <c r="AE220" s="41"/>
      <c r="AF220" s="41" t="s">
        <v>42</v>
      </c>
      <c r="AG220" s="41">
        <v>40</v>
      </c>
      <c r="AH220" s="10">
        <f t="shared" si="18"/>
        <v>0</v>
      </c>
      <c r="AI220" s="43">
        <f t="shared" si="19"/>
        <v>0</v>
      </c>
      <c r="AJ220" s="44">
        <f t="shared" si="20"/>
        <v>0</v>
      </c>
      <c r="AK220" s="45">
        <f t="shared" si="23"/>
        <v>0</v>
      </c>
      <c r="AL220" s="46">
        <f>AO220+AQ220-[2]Sheet1!$AH221</f>
        <v>0</v>
      </c>
      <c r="AM220" s="46">
        <f t="shared" si="25"/>
        <v>0</v>
      </c>
      <c r="AN220" s="45">
        <f t="shared" si="21"/>
        <v>0</v>
      </c>
      <c r="AO220" s="46"/>
      <c r="AP220" s="45" t="str">
        <f t="shared" si="22"/>
        <v/>
      </c>
      <c r="AQ220" s="46"/>
      <c r="AR220" s="28">
        <v>8</v>
      </c>
    </row>
    <row r="221" spans="27:44" ht="28.05" customHeight="1">
      <c r="AA221" s="41"/>
      <c r="AB221" s="41"/>
      <c r="AC221" s="42" t="s">
        <v>41</v>
      </c>
      <c r="AE221" s="41"/>
      <c r="AF221" s="41" t="s">
        <v>42</v>
      </c>
      <c r="AG221" s="41"/>
      <c r="AH221" s="10">
        <f t="shared" si="18"/>
        <v>0</v>
      </c>
      <c r="AI221" s="43">
        <f t="shared" si="19"/>
        <v>0</v>
      </c>
      <c r="AJ221" s="44">
        <f t="shared" si="20"/>
        <v>0</v>
      </c>
      <c r="AK221" s="45">
        <f t="shared" si="23"/>
        <v>0</v>
      </c>
      <c r="AL221" s="46">
        <f>AO221+AQ221-[2]Sheet1!$AH222</f>
        <v>0</v>
      </c>
      <c r="AM221" s="46">
        <f t="shared" si="25"/>
        <v>0</v>
      </c>
      <c r="AN221" s="45">
        <f t="shared" si="21"/>
        <v>0</v>
      </c>
      <c r="AO221" s="46"/>
      <c r="AP221" s="45" t="str">
        <f t="shared" si="22"/>
        <v/>
      </c>
      <c r="AQ221" s="46"/>
      <c r="AR221" s="28"/>
    </row>
    <row r="222" spans="27:44" ht="28.05" customHeight="1">
      <c r="AA222" s="41"/>
      <c r="AB222" s="41"/>
      <c r="AC222" s="42" t="s">
        <v>41</v>
      </c>
      <c r="AE222" s="41"/>
      <c r="AF222" s="41" t="s">
        <v>42</v>
      </c>
      <c r="AG222" s="41"/>
      <c r="AH222" s="10">
        <f t="shared" si="18"/>
        <v>0</v>
      </c>
      <c r="AI222" s="43">
        <f t="shared" si="19"/>
        <v>0</v>
      </c>
      <c r="AJ222" s="44">
        <f t="shared" si="20"/>
        <v>0</v>
      </c>
      <c r="AK222" s="45">
        <f t="shared" si="23"/>
        <v>0</v>
      </c>
      <c r="AL222" s="46">
        <f>AO222+AQ222-[2]Sheet1!$AH223</f>
        <v>0</v>
      </c>
      <c r="AM222" s="46">
        <f t="shared" si="25"/>
        <v>0</v>
      </c>
      <c r="AN222" s="45">
        <f t="shared" si="21"/>
        <v>0</v>
      </c>
      <c r="AO222" s="46"/>
      <c r="AP222" s="45" t="str">
        <f t="shared" si="22"/>
        <v/>
      </c>
      <c r="AQ222" s="46"/>
      <c r="AR222" s="28"/>
    </row>
    <row r="223" spans="27:44" ht="28.05" customHeight="1">
      <c r="AA223" s="47">
        <v>3309.1</v>
      </c>
      <c r="AB223" s="47" t="s">
        <v>50</v>
      </c>
      <c r="AC223" s="48" t="s">
        <v>41</v>
      </c>
      <c r="AE223" s="47"/>
      <c r="AF223" s="47" t="s">
        <v>51</v>
      </c>
      <c r="AG223" s="47">
        <v>150</v>
      </c>
      <c r="AH223" s="11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8">
        <v>30</v>
      </c>
    </row>
    <row r="224" spans="27:44" ht="28.05" customHeight="1">
      <c r="AA224" s="47">
        <v>3309.2</v>
      </c>
      <c r="AB224" s="47" t="s">
        <v>50</v>
      </c>
      <c r="AC224" s="48" t="s">
        <v>41</v>
      </c>
      <c r="AE224" s="47"/>
      <c r="AF224" s="47" t="s">
        <v>51</v>
      </c>
      <c r="AG224" s="47">
        <v>750</v>
      </c>
      <c r="AH224" s="11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8">
        <v>8</v>
      </c>
    </row>
    <row r="225" spans="27:44" ht="28.05" customHeight="1">
      <c r="AA225" s="47">
        <v>3309.3</v>
      </c>
      <c r="AB225" s="47" t="s">
        <v>50</v>
      </c>
      <c r="AC225" s="48" t="s">
        <v>41</v>
      </c>
      <c r="AE225" s="47"/>
      <c r="AF225" s="47" t="s">
        <v>51</v>
      </c>
      <c r="AG225" s="47">
        <v>40</v>
      </c>
      <c r="AH225" s="11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8">
        <v>8</v>
      </c>
    </row>
    <row r="226" spans="27:44" ht="28.05" customHeight="1">
      <c r="AA226" s="47">
        <v>3313.1</v>
      </c>
      <c r="AB226" s="47" t="s">
        <v>52</v>
      </c>
      <c r="AC226" s="48" t="s">
        <v>41</v>
      </c>
      <c r="AE226" s="47"/>
      <c r="AF226" s="47" t="s">
        <v>51</v>
      </c>
      <c r="AG226" s="47">
        <v>150</v>
      </c>
      <c r="AH226" s="11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8">
        <v>30</v>
      </c>
    </row>
    <row r="227" spans="27:44" ht="28.05" customHeight="1">
      <c r="AA227" s="47">
        <v>3313.2</v>
      </c>
      <c r="AB227" s="47" t="s">
        <v>52</v>
      </c>
      <c r="AC227" s="48" t="s">
        <v>41</v>
      </c>
      <c r="AE227" s="47"/>
      <c r="AF227" s="47" t="s">
        <v>51</v>
      </c>
      <c r="AG227" s="47">
        <v>750</v>
      </c>
      <c r="AH227" s="11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8">
        <v>8</v>
      </c>
    </row>
    <row r="228" spans="27:44" ht="28.05" customHeight="1">
      <c r="AA228" s="47">
        <v>3313.3</v>
      </c>
      <c r="AB228" s="47" t="s">
        <v>52</v>
      </c>
      <c r="AC228" s="48" t="s">
        <v>41</v>
      </c>
      <c r="AE228" s="47"/>
      <c r="AF228" s="47" t="s">
        <v>51</v>
      </c>
      <c r="AG228" s="47">
        <v>40</v>
      </c>
      <c r="AH228" s="11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8">
        <v>8</v>
      </c>
    </row>
    <row r="229" spans="27:44" ht="28.05" customHeight="1">
      <c r="AA229" s="47">
        <v>3314.1</v>
      </c>
      <c r="AB229" s="47" t="s">
        <v>53</v>
      </c>
      <c r="AC229" s="48" t="s">
        <v>41</v>
      </c>
      <c r="AE229" s="47"/>
      <c r="AF229" s="47" t="s">
        <v>51</v>
      </c>
      <c r="AG229" s="47">
        <v>150</v>
      </c>
      <c r="AH229" s="11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8">
        <v>30</v>
      </c>
    </row>
    <row r="230" spans="27:44" ht="28.05" customHeight="1">
      <c r="AA230" s="47">
        <v>3314.2</v>
      </c>
      <c r="AB230" s="47" t="s">
        <v>53</v>
      </c>
      <c r="AC230" s="48" t="s">
        <v>41</v>
      </c>
      <c r="AE230" s="47"/>
      <c r="AF230" s="47" t="s">
        <v>51</v>
      </c>
      <c r="AG230" s="47">
        <v>750</v>
      </c>
      <c r="AH230" s="11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8">
        <v>8</v>
      </c>
    </row>
    <row r="231" spans="27:44" ht="28.05" customHeight="1">
      <c r="AA231" s="47">
        <v>3314.3</v>
      </c>
      <c r="AB231" s="47" t="s">
        <v>53</v>
      </c>
      <c r="AC231" s="48" t="s">
        <v>41</v>
      </c>
      <c r="AE231" s="47"/>
      <c r="AF231" s="47" t="s">
        <v>51</v>
      </c>
      <c r="AG231" s="47">
        <v>40</v>
      </c>
      <c r="AH231" s="11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8">
        <v>8</v>
      </c>
    </row>
    <row r="232" spans="27:44" ht="28.05" customHeight="1">
      <c r="AA232" s="47">
        <v>3315.1</v>
      </c>
      <c r="AB232" s="47" t="s">
        <v>54</v>
      </c>
      <c r="AC232" s="48" t="s">
        <v>41</v>
      </c>
      <c r="AE232" s="47"/>
      <c r="AF232" s="47" t="s">
        <v>51</v>
      </c>
      <c r="AG232" s="47">
        <v>150</v>
      </c>
      <c r="AH232" s="11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8">
        <v>30</v>
      </c>
    </row>
    <row r="233" spans="27:44" ht="28.05" customHeight="1">
      <c r="AA233" s="47">
        <v>3315.2</v>
      </c>
      <c r="AB233" s="47" t="s">
        <v>54</v>
      </c>
      <c r="AC233" s="48" t="s">
        <v>41</v>
      </c>
      <c r="AE233" s="47"/>
      <c r="AF233" s="47" t="s">
        <v>51</v>
      </c>
      <c r="AG233" s="47">
        <v>750</v>
      </c>
      <c r="AH233" s="11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8">
        <v>8</v>
      </c>
    </row>
    <row r="234" spans="27:44" ht="28.05" customHeight="1">
      <c r="AA234" s="47">
        <v>3315.3</v>
      </c>
      <c r="AB234" s="47" t="s">
        <v>54</v>
      </c>
      <c r="AC234" s="48" t="s">
        <v>41</v>
      </c>
      <c r="AE234" s="47"/>
      <c r="AF234" s="47" t="s">
        <v>51</v>
      </c>
      <c r="AG234" s="47">
        <v>40</v>
      </c>
      <c r="AH234" s="11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8">
        <v>8</v>
      </c>
    </row>
    <row r="235" spans="27:44" ht="28.05" customHeight="1">
      <c r="AA235" s="47"/>
      <c r="AB235" s="47"/>
      <c r="AC235" s="48" t="s">
        <v>41</v>
      </c>
      <c r="AE235" s="47"/>
      <c r="AF235" s="47" t="s">
        <v>51</v>
      </c>
      <c r="AG235" s="47"/>
      <c r="AH235" s="11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8">
        <v>15</v>
      </c>
    </row>
    <row r="236" spans="27:44" ht="28.05" customHeight="1">
      <c r="AA236" s="47"/>
      <c r="AB236" s="47"/>
      <c r="AC236" s="48" t="s">
        <v>41</v>
      </c>
      <c r="AE236" s="47"/>
      <c r="AF236" s="47" t="s">
        <v>51</v>
      </c>
      <c r="AG236" s="47"/>
      <c r="AH236" s="11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8">
        <v>3</v>
      </c>
    </row>
    <row r="237" spans="27:44" ht="28.05" customHeight="1">
      <c r="AA237" s="47"/>
      <c r="AB237" s="47"/>
      <c r="AC237" s="48" t="s">
        <v>41</v>
      </c>
      <c r="AE237" s="47"/>
      <c r="AF237" s="47" t="s">
        <v>51</v>
      </c>
      <c r="AG237" s="47"/>
      <c r="AH237" s="11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8">
        <v>15</v>
      </c>
    </row>
    <row r="238" spans="27:44" ht="28.05" customHeight="1">
      <c r="AA238" s="47"/>
      <c r="AB238" s="47"/>
      <c r="AC238" s="48" t="s">
        <v>41</v>
      </c>
      <c r="AE238" s="47"/>
      <c r="AF238" s="47" t="s">
        <v>51</v>
      </c>
      <c r="AG238" s="47"/>
      <c r="AH238" s="11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8">
        <v>3</v>
      </c>
    </row>
    <row r="239" spans="27:44" ht="28.05" customHeight="1">
      <c r="AA239" s="47"/>
      <c r="AB239" s="47"/>
      <c r="AC239" s="48" t="s">
        <v>41</v>
      </c>
      <c r="AE239" s="47"/>
      <c r="AF239" s="47" t="s">
        <v>51</v>
      </c>
      <c r="AG239" s="47"/>
      <c r="AH239" s="11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8"/>
    </row>
    <row r="240" spans="27:44" ht="28.0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12">
        <f t="shared" si="18"/>
        <v>4</v>
      </c>
      <c r="AI240" s="55">
        <f t="shared" si="19"/>
        <v>0</v>
      </c>
      <c r="AJ240" s="56">
        <f>AH240-AI240</f>
        <v>4</v>
      </c>
      <c r="AK240" s="57">
        <f t="shared" si="23"/>
        <v>0.6</v>
      </c>
      <c r="AL240" s="58">
        <f>AO240+AQ240-[2]Sheet1!$AH241</f>
        <v>0</v>
      </c>
      <c r="AM240" s="58">
        <f t="shared" si="25"/>
        <v>-4</v>
      </c>
      <c r="AN240" s="57">
        <f t="shared" si="21"/>
        <v>0</v>
      </c>
      <c r="AO240" s="58"/>
      <c r="AP240" s="57">
        <f t="shared" si="22"/>
        <v>-0.6</v>
      </c>
      <c r="AQ240" s="58"/>
      <c r="AR240" s="28">
        <v>30</v>
      </c>
    </row>
    <row r="241" spans="27:44" ht="28.0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12">
        <f t="shared" si="18"/>
        <v>5</v>
      </c>
      <c r="AI241" s="55">
        <f t="shared" si="19"/>
        <v>0</v>
      </c>
      <c r="AJ241" s="56">
        <f t="shared" ref="AJ241:AJ264" si="27">AH241-AI241</f>
        <v>5</v>
      </c>
      <c r="AK241" s="57">
        <f>AH241*AG241/1000</f>
        <v>3.75</v>
      </c>
      <c r="AL241" s="58">
        <f>AO241+AQ241-[2]Sheet1!$AH242</f>
        <v>0</v>
      </c>
      <c r="AM241" s="58">
        <f t="shared" si="25"/>
        <v>-5</v>
      </c>
      <c r="AN241" s="57">
        <f t="shared" si="21"/>
        <v>0</v>
      </c>
      <c r="AO241" s="58"/>
      <c r="AP241" s="57">
        <f t="shared" si="22"/>
        <v>-3.75</v>
      </c>
      <c r="AQ241" s="58"/>
      <c r="AR241" s="28">
        <v>20</v>
      </c>
    </row>
    <row r="242" spans="27:44" ht="28.0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12">
        <f t="shared" si="18"/>
        <v>12</v>
      </c>
      <c r="AI242" s="55">
        <f t="shared" si="19"/>
        <v>0</v>
      </c>
      <c r="AJ242" s="56">
        <f t="shared" si="27"/>
        <v>12</v>
      </c>
      <c r="AK242" s="57">
        <f t="shared" ref="AK242:AK267" si="28">AH242*AG242/1000</f>
        <v>48</v>
      </c>
      <c r="AL242" s="58">
        <f>AO242+AQ242-[2]Sheet1!$AH243</f>
        <v>0</v>
      </c>
      <c r="AM242" s="58">
        <f t="shared" si="25"/>
        <v>-12</v>
      </c>
      <c r="AN242" s="57">
        <f t="shared" si="21"/>
        <v>0</v>
      </c>
      <c r="AO242" s="58"/>
      <c r="AP242" s="57">
        <f t="shared" si="22"/>
        <v>-48</v>
      </c>
      <c r="AQ242" s="58"/>
      <c r="AR242" s="28">
        <v>42</v>
      </c>
    </row>
    <row r="243" spans="27:44" ht="28.0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12">
        <f t="shared" si="18"/>
        <v>0</v>
      </c>
      <c r="AI243" s="55">
        <f t="shared" si="19"/>
        <v>0</v>
      </c>
      <c r="AJ243" s="56">
        <f t="shared" si="27"/>
        <v>0</v>
      </c>
      <c r="AK243" s="57">
        <f t="shared" si="28"/>
        <v>0</v>
      </c>
      <c r="AL243" s="58">
        <f>AO243+AQ243-[2]Sheet1!$AH244</f>
        <v>0</v>
      </c>
      <c r="AM243" s="58">
        <f t="shared" si="25"/>
        <v>0</v>
      </c>
      <c r="AN243" s="57">
        <f t="shared" si="21"/>
        <v>0</v>
      </c>
      <c r="AO243" s="58"/>
      <c r="AP243" s="57" t="str">
        <f t="shared" si="22"/>
        <v/>
      </c>
      <c r="AQ243" s="58"/>
      <c r="AR243" s="28">
        <v>20</v>
      </c>
    </row>
    <row r="244" spans="27:44" ht="28.0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12">
        <f t="shared" si="18"/>
        <v>0</v>
      </c>
      <c r="AI244" s="55">
        <f t="shared" si="19"/>
        <v>0</v>
      </c>
      <c r="AJ244" s="56">
        <f t="shared" si="27"/>
        <v>0</v>
      </c>
      <c r="AK244" s="57">
        <f t="shared" si="28"/>
        <v>0</v>
      </c>
      <c r="AL244" s="58">
        <f>AO244+AQ244-[2]Sheet1!$AH245</f>
        <v>0</v>
      </c>
      <c r="AM244" s="58">
        <f t="shared" si="25"/>
        <v>0</v>
      </c>
      <c r="AN244" s="57">
        <f t="shared" si="21"/>
        <v>0</v>
      </c>
      <c r="AO244" s="58"/>
      <c r="AP244" s="57" t="str">
        <f t="shared" si="22"/>
        <v/>
      </c>
      <c r="AQ244" s="58"/>
      <c r="AR244" s="28">
        <v>72</v>
      </c>
    </row>
    <row r="245" spans="27:44" ht="28.0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12">
        <f t="shared" si="18"/>
        <v>0</v>
      </c>
      <c r="AI245" s="55">
        <f t="shared" si="19"/>
        <v>0</v>
      </c>
      <c r="AJ245" s="56">
        <f t="shared" si="27"/>
        <v>0</v>
      </c>
      <c r="AK245" s="57">
        <f t="shared" si="28"/>
        <v>0</v>
      </c>
      <c r="AL245" s="58">
        <f>AO245+AQ245-[2]Sheet1!$AH246</f>
        <v>0</v>
      </c>
      <c r="AM245" s="58">
        <f t="shared" si="25"/>
        <v>0</v>
      </c>
      <c r="AN245" s="57">
        <f t="shared" si="21"/>
        <v>0</v>
      </c>
      <c r="AO245" s="58"/>
      <c r="AP245" s="57" t="str">
        <f t="shared" si="22"/>
        <v/>
      </c>
      <c r="AQ245" s="58"/>
      <c r="AR245" s="28">
        <v>30</v>
      </c>
    </row>
    <row r="246" spans="27:44" ht="28.0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12">
        <f t="shared" si="18"/>
        <v>0</v>
      </c>
      <c r="AI246" s="55">
        <f t="shared" si="19"/>
        <v>0</v>
      </c>
      <c r="AJ246" s="56">
        <f t="shared" si="27"/>
        <v>0</v>
      </c>
      <c r="AK246" s="57">
        <f t="shared" si="28"/>
        <v>0</v>
      </c>
      <c r="AL246" s="58">
        <f>AO246+AQ246-[2]Sheet1!$AH247</f>
        <v>0</v>
      </c>
      <c r="AM246" s="58">
        <f t="shared" si="25"/>
        <v>0</v>
      </c>
      <c r="AN246" s="57">
        <f t="shared" si="21"/>
        <v>0</v>
      </c>
      <c r="AO246" s="58"/>
      <c r="AP246" s="57" t="str">
        <f t="shared" si="22"/>
        <v/>
      </c>
      <c r="AQ246" s="58"/>
      <c r="AR246" s="28">
        <v>20</v>
      </c>
    </row>
    <row r="247" spans="27:44" ht="28.0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12">
        <f t="shared" si="18"/>
        <v>0</v>
      </c>
      <c r="AI247" s="55">
        <f t="shared" si="19"/>
        <v>0</v>
      </c>
      <c r="AJ247" s="56">
        <f t="shared" si="27"/>
        <v>0</v>
      </c>
      <c r="AK247" s="57">
        <f t="shared" si="28"/>
        <v>0</v>
      </c>
      <c r="AL247" s="58">
        <f>AO247+AQ247-[2]Sheet1!$AH248</f>
        <v>0</v>
      </c>
      <c r="AM247" s="58">
        <f t="shared" si="25"/>
        <v>0</v>
      </c>
      <c r="AN247" s="57">
        <f t="shared" si="21"/>
        <v>0</v>
      </c>
      <c r="AO247" s="58"/>
      <c r="AP247" s="57" t="str">
        <f t="shared" si="22"/>
        <v/>
      </c>
      <c r="AQ247" s="58"/>
      <c r="AR247" s="28">
        <v>42</v>
      </c>
    </row>
    <row r="248" spans="27:44" ht="28.05" customHeight="1">
      <c r="AA248" s="53"/>
      <c r="AB248" s="59"/>
      <c r="AC248" s="54" t="s">
        <v>41</v>
      </c>
      <c r="AE248" s="53"/>
      <c r="AF248" s="53" t="s">
        <v>56</v>
      </c>
      <c r="AG248" s="53">
        <v>150</v>
      </c>
      <c r="AH248" s="12">
        <f t="shared" si="18"/>
        <v>0</v>
      </c>
      <c r="AI248" s="55">
        <f t="shared" si="19"/>
        <v>0</v>
      </c>
      <c r="AJ248" s="56">
        <f t="shared" si="27"/>
        <v>0</v>
      </c>
      <c r="AK248" s="57">
        <f t="shared" si="28"/>
        <v>0</v>
      </c>
      <c r="AL248" s="58">
        <f>AO248+AQ248-[2]Sheet1!$AH249</f>
        <v>0</v>
      </c>
      <c r="AM248" s="58">
        <f t="shared" si="25"/>
        <v>0</v>
      </c>
      <c r="AN248" s="57">
        <f t="shared" si="21"/>
        <v>0</v>
      </c>
      <c r="AO248" s="58"/>
      <c r="AP248" s="57" t="str">
        <f t="shared" si="22"/>
        <v/>
      </c>
      <c r="AQ248" s="58"/>
      <c r="AR248" s="28">
        <v>30</v>
      </c>
    </row>
    <row r="249" spans="27:44" ht="28.05" customHeight="1">
      <c r="AA249" s="53"/>
      <c r="AB249" s="59"/>
      <c r="AC249" s="54" t="s">
        <v>41</v>
      </c>
      <c r="AE249" s="53"/>
      <c r="AF249" s="53" t="s">
        <v>56</v>
      </c>
      <c r="AG249" s="53">
        <v>750</v>
      </c>
      <c r="AH249" s="12">
        <f t="shared" si="18"/>
        <v>0</v>
      </c>
      <c r="AI249" s="55">
        <f t="shared" si="19"/>
        <v>0</v>
      </c>
      <c r="AJ249" s="56">
        <f t="shared" si="27"/>
        <v>0</v>
      </c>
      <c r="AK249" s="57">
        <f t="shared" si="28"/>
        <v>0</v>
      </c>
      <c r="AL249" s="58">
        <f>AO249+AQ249-[2]Sheet1!$AH250</f>
        <v>0</v>
      </c>
      <c r="AM249" s="58">
        <f t="shared" si="25"/>
        <v>0</v>
      </c>
      <c r="AN249" s="57">
        <f t="shared" si="21"/>
        <v>0</v>
      </c>
      <c r="AO249" s="58"/>
      <c r="AP249" s="57" t="str">
        <f t="shared" si="22"/>
        <v/>
      </c>
      <c r="AQ249" s="58"/>
      <c r="AR249" s="28">
        <v>20</v>
      </c>
    </row>
    <row r="250" spans="27:44" ht="28.05" customHeight="1">
      <c r="AA250" s="53"/>
      <c r="AB250" s="59"/>
      <c r="AC250" s="54" t="s">
        <v>41</v>
      </c>
      <c r="AE250" s="53"/>
      <c r="AF250" s="53" t="s">
        <v>56</v>
      </c>
      <c r="AG250" s="53">
        <v>4000</v>
      </c>
      <c r="AH250" s="12">
        <f t="shared" si="18"/>
        <v>0</v>
      </c>
      <c r="AI250" s="55">
        <f t="shared" si="19"/>
        <v>0</v>
      </c>
      <c r="AJ250" s="56">
        <f t="shared" si="27"/>
        <v>0</v>
      </c>
      <c r="AK250" s="57">
        <f t="shared" si="28"/>
        <v>0</v>
      </c>
      <c r="AL250" s="58">
        <f>AO250+AQ250-[2]Sheet1!$AH251</f>
        <v>0</v>
      </c>
      <c r="AM250" s="58">
        <f t="shared" si="25"/>
        <v>0</v>
      </c>
      <c r="AN250" s="57">
        <f t="shared" si="21"/>
        <v>0</v>
      </c>
      <c r="AO250" s="58"/>
      <c r="AP250" s="57" t="str">
        <f t="shared" si="22"/>
        <v/>
      </c>
      <c r="AQ250" s="58"/>
      <c r="AR250" s="28">
        <v>42</v>
      </c>
    </row>
    <row r="251" spans="27:44" ht="28.05" customHeight="1">
      <c r="AA251" s="53">
        <v>5511.1</v>
      </c>
      <c r="AB251" s="59" t="s">
        <v>59</v>
      </c>
      <c r="AC251" s="54" t="s">
        <v>41</v>
      </c>
      <c r="AE251" s="53"/>
      <c r="AF251" s="53" t="s">
        <v>56</v>
      </c>
      <c r="AG251" s="53">
        <v>150</v>
      </c>
      <c r="AH251" s="12">
        <f t="shared" si="18"/>
        <v>0</v>
      </c>
      <c r="AI251" s="55">
        <f t="shared" si="19"/>
        <v>0</v>
      </c>
      <c r="AJ251" s="56">
        <f t="shared" si="27"/>
        <v>0</v>
      </c>
      <c r="AK251" s="57">
        <f t="shared" si="28"/>
        <v>0</v>
      </c>
      <c r="AL251" s="58">
        <f>AO251+AQ251-[2]Sheet1!$AH252</f>
        <v>0</v>
      </c>
      <c r="AM251" s="58">
        <f t="shared" si="25"/>
        <v>0</v>
      </c>
      <c r="AN251" s="57">
        <f t="shared" si="21"/>
        <v>0</v>
      </c>
      <c r="AO251" s="58"/>
      <c r="AP251" s="57" t="str">
        <f t="shared" si="22"/>
        <v/>
      </c>
      <c r="AQ251" s="58"/>
      <c r="AR251" s="28">
        <v>20</v>
      </c>
    </row>
    <row r="252" spans="27:44" ht="28.05" customHeight="1">
      <c r="AA252" s="53">
        <v>5511.2</v>
      </c>
      <c r="AB252" s="59" t="s">
        <v>59</v>
      </c>
      <c r="AC252" s="54" t="s">
        <v>41</v>
      </c>
      <c r="AE252" s="53"/>
      <c r="AF252" s="53" t="s">
        <v>56</v>
      </c>
      <c r="AG252" s="53">
        <v>750</v>
      </c>
      <c r="AH252" s="12">
        <f t="shared" si="18"/>
        <v>0</v>
      </c>
      <c r="AI252" s="55">
        <f t="shared" si="19"/>
        <v>0</v>
      </c>
      <c r="AJ252" s="56">
        <f t="shared" si="27"/>
        <v>0</v>
      </c>
      <c r="AK252" s="57">
        <f t="shared" si="28"/>
        <v>0</v>
      </c>
      <c r="AL252" s="58">
        <f>AO252+AQ252-[2]Sheet1!$AH253</f>
        <v>0</v>
      </c>
      <c r="AM252" s="58">
        <f t="shared" si="25"/>
        <v>0</v>
      </c>
      <c r="AN252" s="57">
        <f t="shared" si="21"/>
        <v>0</v>
      </c>
      <c r="AO252" s="58"/>
      <c r="AP252" s="57" t="str">
        <f t="shared" si="22"/>
        <v/>
      </c>
      <c r="AQ252" s="58"/>
      <c r="AR252" s="28">
        <v>36</v>
      </c>
    </row>
    <row r="253" spans="27:44" ht="28.05" customHeight="1">
      <c r="AA253" s="53">
        <v>5511.11</v>
      </c>
      <c r="AB253" s="59" t="s">
        <v>60</v>
      </c>
      <c r="AC253" s="54" t="s">
        <v>41</v>
      </c>
      <c r="AE253" s="53"/>
      <c r="AF253" s="53" t="s">
        <v>56</v>
      </c>
      <c r="AG253" s="53">
        <v>150</v>
      </c>
      <c r="AH253" s="12">
        <f t="shared" si="18"/>
        <v>0</v>
      </c>
      <c r="AI253" s="55">
        <f t="shared" si="19"/>
        <v>0</v>
      </c>
      <c r="AJ253" s="56">
        <f t="shared" si="27"/>
        <v>0</v>
      </c>
      <c r="AK253" s="57">
        <f t="shared" si="28"/>
        <v>0</v>
      </c>
      <c r="AL253" s="58">
        <f>AO253+AQ253-[2]Sheet1!$AH254</f>
        <v>0</v>
      </c>
      <c r="AM253" s="58">
        <f t="shared" si="25"/>
        <v>0</v>
      </c>
      <c r="AN253" s="57">
        <f t="shared" si="21"/>
        <v>0</v>
      </c>
      <c r="AO253" s="58"/>
      <c r="AP253" s="57" t="str">
        <f t="shared" si="22"/>
        <v/>
      </c>
      <c r="AQ253" s="58"/>
      <c r="AR253" s="28">
        <v>20</v>
      </c>
    </row>
    <row r="254" spans="27:44" ht="28.05" customHeight="1">
      <c r="AA254" s="53">
        <v>5511.22</v>
      </c>
      <c r="AB254" s="59" t="s">
        <v>61</v>
      </c>
      <c r="AC254" s="54" t="s">
        <v>41</v>
      </c>
      <c r="AE254" s="53"/>
      <c r="AF254" s="53" t="s">
        <v>56</v>
      </c>
      <c r="AG254" s="53">
        <v>750</v>
      </c>
      <c r="AH254" s="12">
        <f t="shared" si="18"/>
        <v>0</v>
      </c>
      <c r="AI254" s="55">
        <f t="shared" si="19"/>
        <v>0</v>
      </c>
      <c r="AJ254" s="56">
        <f t="shared" si="27"/>
        <v>0</v>
      </c>
      <c r="AK254" s="57">
        <f t="shared" si="28"/>
        <v>0</v>
      </c>
      <c r="AL254" s="58">
        <f>AO254+AQ254-[2]Sheet1!$AH255</f>
        <v>0</v>
      </c>
      <c r="AM254" s="58">
        <f t="shared" si="25"/>
        <v>0</v>
      </c>
      <c r="AN254" s="57">
        <f t="shared" si="21"/>
        <v>0</v>
      </c>
      <c r="AO254" s="58"/>
      <c r="AP254" s="57" t="str">
        <f t="shared" si="22"/>
        <v/>
      </c>
      <c r="AQ254" s="58"/>
      <c r="AR254" s="28">
        <v>36</v>
      </c>
    </row>
    <row r="255" spans="27:44" ht="28.05" customHeight="1">
      <c r="AA255" s="53">
        <v>5513.1</v>
      </c>
      <c r="AB255" s="59" t="s">
        <v>62</v>
      </c>
      <c r="AC255" s="54" t="s">
        <v>41</v>
      </c>
      <c r="AE255" s="53"/>
      <c r="AF255" s="53" t="s">
        <v>56</v>
      </c>
      <c r="AG255" s="53">
        <v>150</v>
      </c>
      <c r="AH255" s="12">
        <f t="shared" si="18"/>
        <v>0</v>
      </c>
      <c r="AI255" s="55">
        <f t="shared" si="19"/>
        <v>0</v>
      </c>
      <c r="AJ255" s="56">
        <f t="shared" si="27"/>
        <v>0</v>
      </c>
      <c r="AK255" s="57">
        <f t="shared" si="28"/>
        <v>0</v>
      </c>
      <c r="AL255" s="58">
        <f>AO255+AQ255-[2]Sheet1!$AH256</f>
        <v>0</v>
      </c>
      <c r="AM255" s="58">
        <f t="shared" si="25"/>
        <v>0</v>
      </c>
      <c r="AN255" s="57">
        <f t="shared" si="21"/>
        <v>0</v>
      </c>
      <c r="AO255" s="58"/>
      <c r="AP255" s="57" t="str">
        <f t="shared" si="22"/>
        <v/>
      </c>
      <c r="AQ255" s="58"/>
      <c r="AR255" s="28">
        <v>20</v>
      </c>
    </row>
    <row r="256" spans="27:44" ht="28.05" customHeight="1">
      <c r="AA256" s="53">
        <v>5513.2</v>
      </c>
      <c r="AB256" s="59" t="s">
        <v>62</v>
      </c>
      <c r="AC256" s="54" t="s">
        <v>41</v>
      </c>
      <c r="AE256" s="53"/>
      <c r="AF256" s="53" t="s">
        <v>56</v>
      </c>
      <c r="AG256" s="53">
        <v>750</v>
      </c>
      <c r="AH256" s="12">
        <f t="shared" si="18"/>
        <v>0</v>
      </c>
      <c r="AI256" s="55">
        <f t="shared" si="19"/>
        <v>0</v>
      </c>
      <c r="AJ256" s="56">
        <f t="shared" si="27"/>
        <v>0</v>
      </c>
      <c r="AK256" s="57">
        <f t="shared" si="28"/>
        <v>0</v>
      </c>
      <c r="AL256" s="58">
        <f>AO256+AQ256-[2]Sheet1!$AH257</f>
        <v>0</v>
      </c>
      <c r="AM256" s="58">
        <f t="shared" si="25"/>
        <v>0</v>
      </c>
      <c r="AN256" s="57">
        <f t="shared" si="21"/>
        <v>0</v>
      </c>
      <c r="AO256" s="58"/>
      <c r="AP256" s="57" t="str">
        <f t="shared" si="22"/>
        <v/>
      </c>
      <c r="AQ256" s="58"/>
      <c r="AR256" s="28">
        <v>36</v>
      </c>
    </row>
    <row r="257" spans="27:44" ht="28.05" customHeight="1">
      <c r="AA257" s="53">
        <v>5517.1</v>
      </c>
      <c r="AB257" s="59" t="s">
        <v>63</v>
      </c>
      <c r="AC257" s="54" t="s">
        <v>41</v>
      </c>
      <c r="AE257" s="53"/>
      <c r="AF257" s="53" t="s">
        <v>56</v>
      </c>
      <c r="AG257" s="53">
        <v>150</v>
      </c>
      <c r="AH257" s="12">
        <f t="shared" si="18"/>
        <v>0</v>
      </c>
      <c r="AI257" s="55">
        <f t="shared" si="19"/>
        <v>0</v>
      </c>
      <c r="AJ257" s="56">
        <f t="shared" si="27"/>
        <v>0</v>
      </c>
      <c r="AK257" s="57">
        <f t="shared" si="28"/>
        <v>0</v>
      </c>
      <c r="AL257" s="58">
        <f>AO257+AQ257-[2]Sheet1!$AH258</f>
        <v>0</v>
      </c>
      <c r="AM257" s="58">
        <f t="shared" si="25"/>
        <v>0</v>
      </c>
      <c r="AN257" s="57">
        <f t="shared" si="21"/>
        <v>0</v>
      </c>
      <c r="AO257" s="58"/>
      <c r="AP257" s="57" t="str">
        <f t="shared" si="22"/>
        <v/>
      </c>
      <c r="AQ257" s="58"/>
      <c r="AR257" s="28">
        <v>20</v>
      </c>
    </row>
    <row r="258" spans="27:44" ht="28.05" customHeight="1">
      <c r="AA258" s="53">
        <v>5517.2</v>
      </c>
      <c r="AB258" s="59" t="s">
        <v>63</v>
      </c>
      <c r="AC258" s="54" t="s">
        <v>41</v>
      </c>
      <c r="AE258" s="53"/>
      <c r="AF258" s="53" t="s">
        <v>56</v>
      </c>
      <c r="AG258" s="53">
        <v>750</v>
      </c>
      <c r="AH258" s="12">
        <f t="shared" si="18"/>
        <v>0</v>
      </c>
      <c r="AI258" s="55">
        <f t="shared" si="19"/>
        <v>0</v>
      </c>
      <c r="AJ258" s="56">
        <f t="shared" si="27"/>
        <v>0</v>
      </c>
      <c r="AK258" s="57">
        <f t="shared" si="28"/>
        <v>0</v>
      </c>
      <c r="AL258" s="58">
        <f>AO258+AQ258-[2]Sheet1!$AH259</f>
        <v>0</v>
      </c>
      <c r="AM258" s="58">
        <f t="shared" si="25"/>
        <v>0</v>
      </c>
      <c r="AN258" s="57">
        <f t="shared" si="21"/>
        <v>0</v>
      </c>
      <c r="AO258" s="58"/>
      <c r="AP258" s="57" t="str">
        <f t="shared" si="22"/>
        <v/>
      </c>
      <c r="AQ258" s="58"/>
      <c r="AR258" s="28">
        <v>36</v>
      </c>
    </row>
    <row r="259" spans="27:44" ht="28.05" customHeight="1">
      <c r="AA259" s="53">
        <v>5518.1</v>
      </c>
      <c r="AB259" s="59" t="s">
        <v>64</v>
      </c>
      <c r="AC259" s="54" t="s">
        <v>41</v>
      </c>
      <c r="AE259" s="53"/>
      <c r="AF259" s="53" t="s">
        <v>56</v>
      </c>
      <c r="AG259" s="53">
        <v>150</v>
      </c>
      <c r="AH259" s="12">
        <f t="shared" si="18"/>
        <v>0</v>
      </c>
      <c r="AI259" s="55">
        <f t="shared" si="19"/>
        <v>0</v>
      </c>
      <c r="AJ259" s="56">
        <f t="shared" si="27"/>
        <v>0</v>
      </c>
      <c r="AK259" s="57">
        <f t="shared" si="28"/>
        <v>0</v>
      </c>
      <c r="AL259" s="58">
        <f>AO259+AQ259-[2]Sheet1!$AH260</f>
        <v>0</v>
      </c>
      <c r="AM259" s="58">
        <f t="shared" si="25"/>
        <v>0</v>
      </c>
      <c r="AN259" s="57">
        <f t="shared" si="21"/>
        <v>0</v>
      </c>
      <c r="AO259" s="58"/>
      <c r="AP259" s="57" t="str">
        <f t="shared" si="22"/>
        <v/>
      </c>
      <c r="AQ259" s="58"/>
      <c r="AR259" s="28">
        <v>20</v>
      </c>
    </row>
    <row r="260" spans="27:44" ht="28.05" customHeight="1">
      <c r="AA260" s="53">
        <v>5518.2</v>
      </c>
      <c r="AB260" s="59" t="s">
        <v>64</v>
      </c>
      <c r="AC260" s="54" t="s">
        <v>41</v>
      </c>
      <c r="AE260" s="53"/>
      <c r="AF260" s="53" t="s">
        <v>56</v>
      </c>
      <c r="AG260" s="53">
        <v>750</v>
      </c>
      <c r="AH260" s="12">
        <f t="shared" si="18"/>
        <v>0</v>
      </c>
      <c r="AI260" s="55">
        <f t="shared" si="19"/>
        <v>0</v>
      </c>
      <c r="AJ260" s="56">
        <f t="shared" si="27"/>
        <v>0</v>
      </c>
      <c r="AK260" s="57">
        <f t="shared" si="28"/>
        <v>0</v>
      </c>
      <c r="AL260" s="58">
        <f>AO260+AQ260-[2]Sheet1!$AH261</f>
        <v>0</v>
      </c>
      <c r="AM260" s="58">
        <f t="shared" si="25"/>
        <v>0</v>
      </c>
      <c r="AN260" s="57">
        <f t="shared" si="21"/>
        <v>0</v>
      </c>
      <c r="AO260" s="58"/>
      <c r="AP260" s="57" t="str">
        <f t="shared" si="22"/>
        <v/>
      </c>
      <c r="AQ260" s="58"/>
      <c r="AR260" s="28">
        <v>15</v>
      </c>
    </row>
    <row r="261" spans="27:44" ht="28.05" customHeight="1">
      <c r="AA261" s="53">
        <v>5518.3</v>
      </c>
      <c r="AB261" s="59" t="s">
        <v>64</v>
      </c>
      <c r="AC261" s="54" t="s">
        <v>41</v>
      </c>
      <c r="AE261" s="53"/>
      <c r="AF261" s="53" t="s">
        <v>56</v>
      </c>
      <c r="AG261" s="53">
        <v>4000</v>
      </c>
      <c r="AH261" s="12">
        <f t="shared" si="18"/>
        <v>0</v>
      </c>
      <c r="AI261" s="55">
        <f t="shared" si="19"/>
        <v>0</v>
      </c>
      <c r="AJ261" s="56">
        <f t="shared" si="27"/>
        <v>0</v>
      </c>
      <c r="AK261" s="57">
        <f t="shared" si="28"/>
        <v>0</v>
      </c>
      <c r="AL261" s="58">
        <f>AO261+AQ261-[2]Sheet1!$AH262</f>
        <v>0</v>
      </c>
      <c r="AM261" s="58">
        <f t="shared" si="25"/>
        <v>0</v>
      </c>
      <c r="AN261" s="57">
        <f t="shared" si="21"/>
        <v>0</v>
      </c>
      <c r="AO261" s="58"/>
      <c r="AP261" s="57" t="str">
        <f t="shared" si="22"/>
        <v/>
      </c>
      <c r="AQ261" s="58"/>
      <c r="AR261" s="28">
        <v>42</v>
      </c>
    </row>
    <row r="262" spans="27:44" ht="28.05" customHeight="1">
      <c r="AA262" s="53">
        <v>5516.1</v>
      </c>
      <c r="AB262" s="59" t="s">
        <v>65</v>
      </c>
      <c r="AC262" s="54" t="s">
        <v>41</v>
      </c>
      <c r="AE262" s="53"/>
      <c r="AF262" s="53" t="s">
        <v>56</v>
      </c>
      <c r="AG262" s="53">
        <v>150</v>
      </c>
      <c r="AH262" s="12">
        <f t="shared" si="18"/>
        <v>0</v>
      </c>
      <c r="AI262" s="55">
        <f t="shared" si="19"/>
        <v>0</v>
      </c>
      <c r="AJ262" s="56">
        <f t="shared" si="27"/>
        <v>0</v>
      </c>
      <c r="AK262" s="57">
        <f t="shared" si="28"/>
        <v>0</v>
      </c>
      <c r="AL262" s="58">
        <f>AO262+AQ262-[2]Sheet1!$AH263</f>
        <v>0</v>
      </c>
      <c r="AM262" s="58">
        <f t="shared" si="25"/>
        <v>0</v>
      </c>
      <c r="AN262" s="57">
        <f t="shared" si="21"/>
        <v>0</v>
      </c>
      <c r="AO262" s="58"/>
      <c r="AP262" s="57" t="str">
        <f t="shared" si="22"/>
        <v/>
      </c>
      <c r="AQ262" s="58"/>
      <c r="AR262" s="28">
        <v>15</v>
      </c>
    </row>
    <row r="263" spans="27:44" ht="28.05" customHeight="1">
      <c r="AA263" s="53">
        <v>5516.2</v>
      </c>
      <c r="AB263" s="59" t="s">
        <v>65</v>
      </c>
      <c r="AC263" s="54" t="s">
        <v>41</v>
      </c>
      <c r="AE263" s="53"/>
      <c r="AF263" s="53" t="s">
        <v>56</v>
      </c>
      <c r="AG263" s="53">
        <v>750</v>
      </c>
      <c r="AH263" s="12">
        <f t="shared" si="18"/>
        <v>0</v>
      </c>
      <c r="AI263" s="55">
        <f t="shared" si="19"/>
        <v>0</v>
      </c>
      <c r="AJ263" s="56">
        <f t="shared" si="27"/>
        <v>0</v>
      </c>
      <c r="AK263" s="57">
        <f t="shared" si="28"/>
        <v>0</v>
      </c>
      <c r="AL263" s="58">
        <f>AO263+AQ263-[2]Sheet1!$AH264</f>
        <v>0</v>
      </c>
      <c r="AM263" s="58">
        <f t="shared" si="25"/>
        <v>0</v>
      </c>
      <c r="AN263" s="57">
        <f t="shared" si="21"/>
        <v>0</v>
      </c>
      <c r="AO263" s="58"/>
      <c r="AP263" s="57" t="str">
        <f t="shared" si="22"/>
        <v/>
      </c>
      <c r="AQ263" s="58"/>
      <c r="AR263" s="28">
        <v>10</v>
      </c>
    </row>
    <row r="264" spans="27:44" ht="28.05" customHeight="1">
      <c r="AA264" s="53">
        <v>5516.3</v>
      </c>
      <c r="AB264" s="59" t="s">
        <v>65</v>
      </c>
      <c r="AC264" s="54" t="s">
        <v>41</v>
      </c>
      <c r="AE264" s="53"/>
      <c r="AF264" s="53" t="s">
        <v>56</v>
      </c>
      <c r="AG264" s="53">
        <v>4000</v>
      </c>
      <c r="AH264" s="12">
        <f t="shared" si="18"/>
        <v>0</v>
      </c>
      <c r="AI264" s="55">
        <f t="shared" si="19"/>
        <v>0</v>
      </c>
      <c r="AJ264" s="56">
        <f t="shared" si="27"/>
        <v>0</v>
      </c>
      <c r="AK264" s="57">
        <f t="shared" si="28"/>
        <v>0</v>
      </c>
      <c r="AL264" s="58">
        <f>AO264+AQ264-[2]Sheet1!$AH265</f>
        <v>0</v>
      </c>
      <c r="AM264" s="58">
        <f t="shared" si="25"/>
        <v>0</v>
      </c>
      <c r="AN264" s="57">
        <f t="shared" si="21"/>
        <v>0</v>
      </c>
      <c r="AO264" s="58"/>
      <c r="AP264" s="57" t="str">
        <f t="shared" si="22"/>
        <v/>
      </c>
      <c r="AQ264" s="58"/>
      <c r="AR264" s="28">
        <v>28</v>
      </c>
    </row>
    <row r="265" spans="27:44" ht="28.05" customHeight="1">
      <c r="AA265" s="60">
        <v>8800</v>
      </c>
      <c r="AB265" s="60" t="s">
        <v>66</v>
      </c>
      <c r="AC265" s="61" t="s">
        <v>67</v>
      </c>
      <c r="AE265" s="60" t="s">
        <v>68</v>
      </c>
      <c r="AF265" s="60" t="s">
        <v>69</v>
      </c>
      <c r="AG265" s="60" t="s">
        <v>70</v>
      </c>
      <c r="AH265" s="13">
        <f t="shared" si="18"/>
        <v>0</v>
      </c>
      <c r="AI265" s="60">
        <f t="shared" si="19"/>
        <v>0</v>
      </c>
      <c r="AJ265" s="60"/>
      <c r="AK265" s="62" t="e">
        <f t="shared" si="28"/>
        <v>#VALUE!</v>
      </c>
      <c r="AL265" s="62">
        <f>AO265+AQ265-[2]Sheet1!$AH266</f>
        <v>0</v>
      </c>
      <c r="AM265" s="62">
        <f t="shared" si="25"/>
        <v>0</v>
      </c>
      <c r="AN265" s="62" t="e">
        <f t="shared" si="21"/>
        <v>#VALUE!</v>
      </c>
      <c r="AO265" s="63"/>
      <c r="AP265" s="62" t="str">
        <f t="shared" si="22"/>
        <v/>
      </c>
      <c r="AQ265" s="63"/>
    </row>
    <row r="266" spans="27:44" ht="28.05" customHeight="1">
      <c r="AA266" s="60">
        <v>8810</v>
      </c>
      <c r="AB266" s="60" t="s">
        <v>71</v>
      </c>
      <c r="AC266" s="61" t="s">
        <v>67</v>
      </c>
      <c r="AE266" s="60" t="s">
        <v>68</v>
      </c>
      <c r="AF266" s="60" t="s">
        <v>72</v>
      </c>
      <c r="AG266" s="60" t="s">
        <v>70</v>
      </c>
      <c r="AH266" s="13">
        <f t="shared" si="18"/>
        <v>0</v>
      </c>
      <c r="AI266" s="60">
        <f t="shared" si="19"/>
        <v>0</v>
      </c>
      <c r="AJ266" s="60"/>
      <c r="AK266" s="62" t="e">
        <f t="shared" si="28"/>
        <v>#VALUE!</v>
      </c>
      <c r="AL266" s="62">
        <f>AO266+AQ266-[2]Sheet1!$AH267</f>
        <v>0</v>
      </c>
      <c r="AM266" s="62">
        <f t="shared" si="25"/>
        <v>0</v>
      </c>
      <c r="AN266" s="62" t="e">
        <f t="shared" si="21"/>
        <v>#VALUE!</v>
      </c>
      <c r="AO266" s="63"/>
      <c r="AP266" s="62" t="str">
        <f t="shared" si="22"/>
        <v/>
      </c>
      <c r="AQ266" s="63"/>
    </row>
    <row r="267" spans="27:44" ht="28.05" customHeight="1">
      <c r="AA267" s="60">
        <v>8820</v>
      </c>
      <c r="AB267" s="60" t="s">
        <v>73</v>
      </c>
      <c r="AC267" s="61" t="s">
        <v>67</v>
      </c>
      <c r="AE267" s="60" t="s">
        <v>68</v>
      </c>
      <c r="AF267" s="60" t="s">
        <v>72</v>
      </c>
      <c r="AG267" s="60" t="s">
        <v>70</v>
      </c>
      <c r="AH267" s="13">
        <f t="shared" ref="AH267" si="29">SUMIF(O:O,AA267,P:P)</f>
        <v>0</v>
      </c>
      <c r="AI267" s="60">
        <f t="shared" ref="AI267" si="30">SUMIF(O:O,AA267,V:V)</f>
        <v>0</v>
      </c>
      <c r="AJ267" s="60"/>
      <c r="AK267" s="62" t="e">
        <f t="shared" si="28"/>
        <v>#VALUE!</v>
      </c>
      <c r="AL267" s="62">
        <f>AO267+AQ267-[2]Sheet1!$AH268</f>
        <v>0</v>
      </c>
      <c r="AM267" s="62">
        <f t="shared" si="25"/>
        <v>0</v>
      </c>
      <c r="AN267" s="62" t="e">
        <f t="shared" si="21"/>
        <v>#VALUE!</v>
      </c>
      <c r="AO267" s="63"/>
      <c r="AP267" s="62" t="str">
        <f t="shared" si="22"/>
        <v/>
      </c>
      <c r="AQ267" s="63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_1"/>
    <protectedRange algorithmName="SHA-512" hashValue="f5WsBkExWTs/LKakVBbNBXjGjwaAPcOxHhJFt4MnEAAY0TgGUtLBwc6BQDnps5THm9Gccqda3SWXIrg2Z9o+GA==" saltValue="9EXh0tvvNrwpkDbSuYJ+Uw==" spinCount="100000" sqref="V2:V200" name="تعداد ارسال شده_4_1"/>
  </protectedRanges>
  <mergeCells count="68">
    <mergeCell ref="A1:B1"/>
    <mergeCell ref="C1:D1"/>
    <mergeCell ref="E1:F1"/>
    <mergeCell ref="U1:V1"/>
    <mergeCell ref="N4:N5"/>
    <mergeCell ref="M4:M5"/>
    <mergeCell ref="L4:L5"/>
    <mergeCell ref="AC4:AC5"/>
    <mergeCell ref="AB4:AB5"/>
    <mergeCell ref="AA4:AA5"/>
    <mergeCell ref="J4:J5"/>
    <mergeCell ref="AD6:AD9"/>
    <mergeCell ref="AC6:AC9"/>
    <mergeCell ref="AB6:AB9"/>
    <mergeCell ref="AA6:AA9"/>
    <mergeCell ref="M6:M9"/>
    <mergeCell ref="N6:N9"/>
    <mergeCell ref="G6:G9"/>
    <mergeCell ref="H6:H9"/>
    <mergeCell ref="I6:I9"/>
    <mergeCell ref="J6:J9"/>
    <mergeCell ref="L6:L9"/>
    <mergeCell ref="G12:G15"/>
    <mergeCell ref="H12:H15"/>
    <mergeCell ref="I12:I15"/>
    <mergeCell ref="J12:J15"/>
    <mergeCell ref="L12:L15"/>
    <mergeCell ref="M19:M21"/>
    <mergeCell ref="N19:N21"/>
    <mergeCell ref="AD12:AD15"/>
    <mergeCell ref="AC12:AC15"/>
    <mergeCell ref="AB12:AB15"/>
    <mergeCell ref="AA12:AA15"/>
    <mergeCell ref="M12:M15"/>
    <mergeCell ref="N12:N15"/>
    <mergeCell ref="G19:G21"/>
    <mergeCell ref="H19:H21"/>
    <mergeCell ref="I19:I21"/>
    <mergeCell ref="J19:J21"/>
    <mergeCell ref="L19:L21"/>
    <mergeCell ref="AC24:AC25"/>
    <mergeCell ref="AD24:AD25"/>
    <mergeCell ref="N24:N25"/>
    <mergeCell ref="AA19:AA21"/>
    <mergeCell ref="AB19:AB21"/>
    <mergeCell ref="AC19:AC21"/>
    <mergeCell ref="AD19:AD21"/>
    <mergeCell ref="J24:J25"/>
    <mergeCell ref="I24:I25"/>
    <mergeCell ref="H24:H25"/>
    <mergeCell ref="AA24:AA25"/>
    <mergeCell ref="AB24:AB25"/>
    <mergeCell ref="AE32:AE34"/>
    <mergeCell ref="G24:G25"/>
    <mergeCell ref="AD4:AD5"/>
    <mergeCell ref="G32:G34"/>
    <mergeCell ref="H32:H34"/>
    <mergeCell ref="I32:I34"/>
    <mergeCell ref="J32:J34"/>
    <mergeCell ref="L32:L34"/>
    <mergeCell ref="M32:M34"/>
    <mergeCell ref="N32:N34"/>
    <mergeCell ref="AD32:AD34"/>
    <mergeCell ref="AC32:AC34"/>
    <mergeCell ref="AB32:AB34"/>
    <mergeCell ref="AA32:AA34"/>
    <mergeCell ref="M24:M25"/>
    <mergeCell ref="L24:L25"/>
  </mergeCells>
  <conditionalFormatting sqref="G2:J3 AD2:AD4 Z2:Z200 J4 J6 AD6 J10:J12 AD10:AD12 G11:I12 G16:J19 AD16:AD19 G22:J24 AD22:AD24 G26:J32 AD26:AD32 G35:J200 AD35:AD200">
    <cfRule type="expression" dxfId="151" priority="63">
      <formula>$A2</formula>
    </cfRule>
    <cfRule type="expression" dxfId="150" priority="65">
      <formula>$E2</formula>
    </cfRule>
  </conditionalFormatting>
  <conditionalFormatting sqref="K2:Z2 G2:J3 AA2:AF4 Q3:Z200 J4 J6 AA6:AF6 J10:J12 AA10:AF12 G11:I12 G16:P19 AA16:AF19 G22:P24 AA22:AF24 G26:P32 AA26:AF32 G35:P200 AA35:AF200 K3:P3 H4:H6 K4:K10 O4:P10 AE5:AF5 AE7:AF9 H10 K11:P12 K13:K15 O13:P15 AE13:AF15 K20:K21 O20:P21 AE20:AF21 K25 O25:P25 AE25:AF25 K33:K34 O33:P34 AF33:AF34">
    <cfRule type="expression" dxfId="149" priority="64">
      <formula>$C2</formula>
    </cfRule>
  </conditionalFormatting>
  <conditionalFormatting sqref="W2:W200">
    <cfRule type="expression" dxfId="148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{C4A3E4DD-0746-4576-B8EB-71AE9CD40E89}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{0C52A9EC-12E2-434C-8184-1C6667F2CF85}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{C0F658C1-D934-4774-8CD4-00F0F26100D1}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{AD1ADB54-61C9-4816-9635-F991FCD346C8}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{0BD099CE-8DE8-4633-BED1-172072B29B9B}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{90EE93D6-4343-455B-91C4-887569E33AC3}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{10C3D015-2DB2-4C17-B935-9C06F4CC83FE}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{24548A78-9043-4020-A0CC-A2A37234AC67}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{1C9EFD4A-F32D-4D22-8845-09C6F5F86D2A}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{447F0117-6464-4B42-BB85-EA3714875C04}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{4FB1C1BC-B12C-4EEA-AB4D-EB94B0D70592}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{18B43205-F8B8-4B3A-A1E6-8615BE75E054}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{9F519B12-C006-4398-B6D4-9BF94F667827}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{5BD2FA88-C68F-4A66-9E10-000293F8B4BE}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{8797FC84-573E-4D01-B947-0EB045B4B3F9}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{5975F088-3D8C-4275-9F65-2A794DF5581B}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{067CFB23-F556-447B-9D33-7EE3362789C3}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{9E93CFE6-4310-45F6-950F-409D74A5C3F4}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{DCFE2D42-63B9-45D7-BDE9-864F18E42AE9}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{67E213CC-C3B1-46DA-A987-B56F16490066}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{50DAB7F9-8744-4B43-B9BC-89AE189F66E0}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{BDAFE6FF-AAA9-49D5-B337-68A74058F0C6}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{9AB543C2-949C-4F16-852B-EDB1AF0423EE}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{440988B6-D685-45FD-A637-651B1CCC8C4E}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{9BDA5EEF-DB03-4728-9A74-4CEE18E04D05}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{284C8A8A-BEC2-4411-AD40-0645F457BF45}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{D0612ECE-B59D-4DFD-999D-FA39D06239CB}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{1F926094-E30A-401F-979E-53167CDE73F4}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{DC9E5DC1-D2F1-44E3-AF04-BA56AC5A3CD6}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{3DEAA418-81D1-49DF-9E7F-9935251FDEDC}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{8F03FBB4-1E17-4854-8BF0-8657D0658EDB}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{6E61938A-4B94-4F8F-BC0A-2645455AD5D5}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{76159839-920D-43FE-89EA-DBB23A0FAFCC}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{2FB5132D-9EF2-4990-9D7F-AC50F56FAD4E}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{1D6042D1-9C71-4104-95D9-7F6D4A3BFBAB}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{915FB669-EF20-4CAD-B9D8-D74E36DF377E}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{D756247D-C573-4AA1-9117-798CEE505A4B}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{ED626F37-0CEE-408A-99B8-F8521C86D5A7}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{41BB4BF2-D2B2-4522-94C7-A71AC9973375}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{B88CBEF8-4525-4842-BBDD-4D4928A70B63}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{4770EE11-01DB-43F6-9F59-9C7F1F348AAA}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{5D1DF134-2B49-42DA-8847-14CABD2E9885}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{C9AE9C19-A541-4851-BA25-690760D0F7F0}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{A2A61BB9-5D19-4FAE-BADF-A98C0F391B4B}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{5A915BDE-A57A-4467-B5C7-4C114E103FD7}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{45F6F6BC-87CD-436C-AE91-3197E1A9D664}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{48C46138-25F0-4BEE-813C-FAFDA451673D}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{D514A41A-6C0B-4D98-8B98-59AA5660EBAC}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{5339948D-41AB-4E86-8C75-5584D2B04CE4}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{1A647BA1-2FB3-4525-B3F8-9B1067A64C62}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{208DFAAC-2730-4194-8F43-09C7D86C51EE}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{B1A7CB73-7FB8-48F3-932C-F6178F00D015}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{39E5B607-C402-41DB-8AF5-A5F4FCD22EB8}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{F19B65FA-E58E-448C-804A-CDB2D967B3EE}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{099D942D-FD75-4541-A9AE-F327D6E36CBA}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{CEFC65B1-09E0-47A5-9355-6F189D605FC1}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{5263A4B7-7AB9-4750-96A9-E3DF32499EF2}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{EF650EAE-9693-4463-9FBF-26B1671B1CA9}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{2C1925A4-512A-4D39-96BF-44C88608EEFD}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{99A48B4B-BD73-44BC-BE86-9E1993822479}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{B087FAF7-454D-4DF7-87D2-1C7AB1E9A142}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4A3E4DD-0746-4576-B8EB-71AE9CD40E89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0C52A9EC-12E2-434C-8184-1C6667F2CF85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C0F658C1-D934-4774-8CD4-00F0F26100D1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AD1ADB54-61C9-4816-9635-F991FCD346C8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0BD099CE-8DE8-4633-BED1-172072B29B9B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90EE93D6-4343-455B-91C4-887569E33AC3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10C3D015-2DB2-4C17-B935-9C06F4CC83FE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24548A78-9043-4020-A0CC-A2A37234AC67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1C9EFD4A-F32D-4D22-8845-09C6F5F86D2A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447F0117-6464-4B42-BB85-EA3714875C04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4FB1C1BC-B12C-4EEA-AB4D-EB94B0D70592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18B43205-F8B8-4B3A-A1E6-8615BE75E054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9F519B12-C006-4398-B6D4-9BF94F667827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5BD2FA88-C68F-4A66-9E10-000293F8B4BE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8797FC84-573E-4D01-B947-0EB045B4B3F9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5975F088-3D8C-4275-9F65-2A794DF5581B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067CFB23-F556-447B-9D33-7EE3362789C3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9E93CFE6-4310-45F6-950F-409D74A5C3F4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DCFE2D42-63B9-45D7-BDE9-864F18E42AE9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67E213CC-C3B1-46DA-A987-B56F16490066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50DAB7F9-8744-4B43-B9BC-89AE189F66E0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BDAFE6FF-AAA9-49D5-B337-68A74058F0C6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9AB543C2-949C-4F16-852B-EDB1AF0423EE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440988B6-D685-45FD-A637-651B1CCC8C4E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9BDA5EEF-DB03-4728-9A74-4CEE18E04D05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284C8A8A-BEC2-4411-AD40-0645F457BF45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D0612ECE-B59D-4DFD-999D-FA39D06239CB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1F926094-E30A-401F-979E-53167CDE73F4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DC9E5DC1-D2F1-44E3-AF04-BA56AC5A3CD6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3DEAA418-81D1-49DF-9E7F-9935251FDEDC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8F03FBB4-1E17-4854-8BF0-8657D0658EDB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6E61938A-4B94-4F8F-BC0A-2645455AD5D5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76159839-920D-43FE-89EA-DBB23A0FAFCC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2FB5132D-9EF2-4990-9D7F-AC50F56FAD4E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1D6042D1-9C71-4104-95D9-7F6D4A3BFBAB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915FB669-EF20-4CAD-B9D8-D74E36DF377E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D756247D-C573-4AA1-9117-798CEE505A4B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ED626F37-0CEE-408A-99B8-F8521C86D5A7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41BB4BF2-D2B2-4522-94C7-A71AC9973375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B88CBEF8-4525-4842-BBDD-4D4928A70B63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4770EE11-01DB-43F6-9F59-9C7F1F348AAA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5D1DF134-2B49-42DA-8847-14CABD2E9885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C9AE9C19-A541-4851-BA25-690760D0F7F0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A2A61BB9-5D19-4FAE-BADF-A98C0F391B4B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5A915BDE-A57A-4467-B5C7-4C114E103FD7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45F6F6BC-87CD-436C-AE91-3197E1A9D664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48C46138-25F0-4BEE-813C-FAFDA451673D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D514A41A-6C0B-4D98-8B98-59AA5660EBAC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5339948D-41AB-4E86-8C75-5584D2B04CE4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1A647BA1-2FB3-4525-B3F8-9B1067A64C62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208DFAAC-2730-4194-8F43-09C7D86C51EE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B1A7CB73-7FB8-48F3-932C-F6178F00D015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39E5B607-C402-41DB-8AF5-A5F4FCD22EB8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F19B65FA-E58E-448C-804A-CDB2D967B3EE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099D942D-FD75-4541-A9AE-F327D6E36CBA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CEFC65B1-09E0-47A5-9355-6F189D605FC1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5263A4B7-7AB9-4750-96A9-E3DF32499EF2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EF650EAE-9693-4463-9FBF-26B1671B1CA9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2C1925A4-512A-4D39-96BF-44C88608EEFD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99A48B4B-BD73-44BC-BE86-9E1993822479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B087FAF7-454D-4DF7-87D2-1C7AB1E9A142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R267"/>
  <sheetViews>
    <sheetView rightToLeft="1" topLeftCell="AC12" zoomScale="70" zoomScaleNormal="70" workbookViewId="0">
      <selection activeCell="AC30" sqref="AC30"/>
    </sheetView>
  </sheetViews>
  <sheetFormatPr defaultColWidth="9.109375" defaultRowHeight="28.05" customHeight="1"/>
  <cols>
    <col min="1" max="1" width="9.5546875" style="29" hidden="1" customWidth="1"/>
    <col min="2" max="2" width="0.109375" style="29" hidden="1" customWidth="1"/>
    <col min="3" max="3" width="9.5546875" style="29" hidden="1" customWidth="1"/>
    <col min="4" max="4" width="3.21875" style="29" hidden="1" customWidth="1"/>
    <col min="5" max="5" width="9.5546875" style="29" hidden="1" customWidth="1"/>
    <col min="6" max="6" width="3.33203125" style="29" hidden="1" customWidth="1"/>
    <col min="7" max="7" width="8.21875" style="29" bestFit="1" customWidth="1"/>
    <col min="8" max="8" width="20.88671875" style="33" bestFit="1" customWidth="1"/>
    <col min="9" max="9" width="23.6640625" style="29" bestFit="1" customWidth="1"/>
    <col min="10" max="10" width="16.33203125" style="29" customWidth="1"/>
    <col min="11" max="11" width="14.109375" style="29" hidden="1" customWidth="1"/>
    <col min="12" max="14" width="20.77734375" style="29" customWidth="1"/>
    <col min="15" max="15" width="15.44140625" style="29" bestFit="1" customWidth="1"/>
    <col min="16" max="16" width="8.21875" style="29" bestFit="1" customWidth="1"/>
    <col min="17" max="17" width="67.44140625" style="29" customWidth="1"/>
    <col min="18" max="18" width="27.109375" style="29" bestFit="1" customWidth="1"/>
    <col min="19" max="19" width="13.5546875" style="29" customWidth="1"/>
    <col min="20" max="20" width="27" style="34" customWidth="1"/>
    <col min="21" max="21" width="3.88671875" style="29" customWidth="1"/>
    <col min="22" max="22" width="8.21875" style="29" customWidth="1"/>
    <col min="23" max="23" width="14.77734375" style="29" customWidth="1"/>
    <col min="24" max="24" width="24.44140625" style="34" bestFit="1" customWidth="1"/>
    <col min="25" max="25" width="21.88671875" style="34" bestFit="1" customWidth="1"/>
    <col min="26" max="26" width="27.21875" style="34" bestFit="1" customWidth="1"/>
    <col min="27" max="27" width="15.44140625" style="29" bestFit="1" customWidth="1"/>
    <col min="28" max="28" width="117.44140625" style="29" bestFit="1" customWidth="1"/>
    <col min="29" max="29" width="17.77734375" style="36" bestFit="1" customWidth="1"/>
    <col min="30" max="30" width="16.6640625" style="66" bestFit="1" customWidth="1"/>
    <col min="31" max="31" width="177.44140625" style="29" customWidth="1"/>
    <col min="32" max="32" width="28.33203125" style="29" customWidth="1"/>
    <col min="33" max="33" width="13.5546875" style="29" bestFit="1" customWidth="1"/>
    <col min="34" max="34" width="157.88671875" style="8" bestFit="1" customWidth="1"/>
    <col min="35" max="35" width="43" style="29" bestFit="1" customWidth="1"/>
    <col min="36" max="36" width="2.88671875" style="29" bestFit="1" customWidth="1"/>
    <col min="37" max="37" width="34.88671875" style="29" bestFit="1" customWidth="1"/>
    <col min="38" max="38" width="17" style="29" bestFit="1" customWidth="1"/>
    <col min="39" max="39" width="49.21875" style="29" bestFit="1" customWidth="1"/>
    <col min="40" max="40" width="35.109375" style="29" bestFit="1" customWidth="1"/>
    <col min="41" max="41" width="8.88671875" style="29" bestFit="1" customWidth="1"/>
    <col min="42" max="43" width="32.33203125" style="29" bestFit="1" customWidth="1"/>
    <col min="44" max="44" width="4.33203125" style="29" bestFit="1" customWidth="1"/>
    <col min="45" max="16384" width="9.109375" style="29"/>
  </cols>
  <sheetData>
    <row r="1" spans="1:34" s="5" customFormat="1" ht="33.6" customHeight="1">
      <c r="A1" s="167" t="s">
        <v>0</v>
      </c>
      <c r="B1" s="168"/>
      <c r="C1" s="167" t="s">
        <v>1</v>
      </c>
      <c r="D1" s="168"/>
      <c r="E1" s="167" t="s">
        <v>2</v>
      </c>
      <c r="F1" s="16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69" t="s">
        <v>17</v>
      </c>
      <c r="V1" s="17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4" t="s">
        <v>24</v>
      </c>
      <c r="AD1" s="64" t="s">
        <v>25</v>
      </c>
      <c r="AE1" s="1" t="s">
        <v>26</v>
      </c>
      <c r="AF1" s="1" t="s">
        <v>27</v>
      </c>
      <c r="AH1" s="6" t="s">
        <v>28</v>
      </c>
    </row>
    <row r="2" spans="1:34" ht="28.05" customHeight="1">
      <c r="A2" s="14" t="b">
        <v>0</v>
      </c>
      <c r="B2" s="14"/>
      <c r="C2" s="14" t="b">
        <v>0</v>
      </c>
      <c r="D2" s="14"/>
      <c r="E2" s="14" t="b">
        <v>0</v>
      </c>
      <c r="F2" s="15"/>
      <c r="G2" s="181">
        <v>1</v>
      </c>
      <c r="H2" s="183">
        <v>291419707487</v>
      </c>
      <c r="I2" s="181" t="s">
        <v>396</v>
      </c>
      <c r="J2" s="181" t="s">
        <v>117</v>
      </c>
      <c r="K2" s="18"/>
      <c r="L2" s="179" t="s">
        <v>456</v>
      </c>
      <c r="M2" s="179" t="s">
        <v>457</v>
      </c>
      <c r="N2" s="179" t="s">
        <v>458</v>
      </c>
      <c r="O2" s="16">
        <v>5525.1</v>
      </c>
      <c r="P2" s="16">
        <v>1</v>
      </c>
      <c r="Q2" s="20" t="str">
        <f>VLOOKUP(O2, '[1]لیست محصولات شهریور ۱۴۰۳'!B:C,2,0)</f>
        <v>اتیوپی آناسورا | Ethiopia Anasora</v>
      </c>
      <c r="R2" s="16"/>
      <c r="S2" s="19">
        <f>VLOOKUP(O2, '[1]لیست محصولات شهریور ۱۴۰۳'!B:F,5,0)</f>
        <v>150</v>
      </c>
      <c r="T2" s="21">
        <f>VLOOKUP(O2, '[1]لیست محصولات شهریور ۱۴۰۳'!B:G,6,0)</f>
        <v>2750000</v>
      </c>
      <c r="U2" s="22"/>
      <c r="V2" s="23">
        <f t="shared" ref="V2:V65" si="0">IF(C2, P2, U2 )</f>
        <v>0</v>
      </c>
      <c r="W2" s="19">
        <f t="shared" ref="W2:W65" si="1">P2-V2</f>
        <v>1</v>
      </c>
      <c r="X2" s="21">
        <f t="shared" ref="X2:X65" si="2">P2*T2</f>
        <v>2750000</v>
      </c>
      <c r="Y2" s="24"/>
      <c r="Z2" s="21">
        <f t="shared" ref="Z2:Z65" si="3">X2-Y2</f>
        <v>2750000</v>
      </c>
      <c r="AA2" s="177" t="s">
        <v>459</v>
      </c>
      <c r="AB2" s="175" t="s">
        <v>460</v>
      </c>
      <c r="AC2" s="171" t="s">
        <v>461</v>
      </c>
      <c r="AD2" s="173"/>
      <c r="AE2" s="248" t="s">
        <v>462</v>
      </c>
      <c r="AF2" s="27"/>
      <c r="AG2" s="28" t="str">
        <f t="shared" ref="AG2:AG65" si="4">IF(V2=P2, "FALSE", "TRUE" )</f>
        <v>TRUE</v>
      </c>
      <c r="AH2" s="7" t="str">
        <f>AA2&amp;" "&amp;AB2&amp;" "&amp;N2&amp;" - "&amp;L2&amp;" "&amp;M2&amp;" "&amp;AC2</f>
        <v>بوشهر جم ، خ فاضل جمی، روبرو تراشکاری ابوالفضل، کوچه سپهر۳، پلاک ۹۳ کافه کابان - مجید حیدری 09379809923</v>
      </c>
    </row>
    <row r="3" spans="1:34" ht="28.05" customHeight="1">
      <c r="A3" s="14" t="b">
        <v>0</v>
      </c>
      <c r="B3" s="14"/>
      <c r="C3" s="14" t="b">
        <v>0</v>
      </c>
      <c r="D3" s="14"/>
      <c r="E3" s="14" t="b">
        <v>0</v>
      </c>
      <c r="F3" s="15"/>
      <c r="G3" s="189"/>
      <c r="H3" s="190"/>
      <c r="I3" s="189"/>
      <c r="J3" s="189"/>
      <c r="K3" s="18" t="str">
        <f t="shared" ref="K3:K66" ca="1" si="5">IF(C3, TODAY(), "" )</f>
        <v/>
      </c>
      <c r="L3" s="191"/>
      <c r="M3" s="191"/>
      <c r="N3" s="191"/>
      <c r="O3" s="16">
        <v>3328.1</v>
      </c>
      <c r="P3" s="16">
        <v>1</v>
      </c>
      <c r="Q3" s="20" t="str">
        <f>VLOOKUP(O3, '[1]لیست محصولات شهریور ۱۴۰۳'!B:C,2,0)</f>
        <v>اینماکولادا مزارع فلو | Inmaculada Fellows Farms</v>
      </c>
      <c r="R3" s="16"/>
      <c r="S3" s="19">
        <f>VLOOKUP(O3, '[1]لیست محصولات شهریور ۱۴۰۳'!B:F,5,0)</f>
        <v>150</v>
      </c>
      <c r="T3" s="21">
        <f>VLOOKUP(O3, '[1]لیست محصولات شهریور ۱۴۰۳'!B:G,6,0)</f>
        <v>7900000</v>
      </c>
      <c r="U3" s="22"/>
      <c r="V3" s="23">
        <f t="shared" si="0"/>
        <v>0</v>
      </c>
      <c r="W3" s="19">
        <f t="shared" si="1"/>
        <v>1</v>
      </c>
      <c r="X3" s="21">
        <f t="shared" si="2"/>
        <v>7900000</v>
      </c>
      <c r="Y3" s="24"/>
      <c r="Z3" s="21">
        <f t="shared" si="3"/>
        <v>7900000</v>
      </c>
      <c r="AA3" s="185"/>
      <c r="AB3" s="186"/>
      <c r="AC3" s="187"/>
      <c r="AD3" s="188"/>
      <c r="AE3" s="249"/>
      <c r="AF3" s="27"/>
      <c r="AG3" s="28" t="str">
        <f t="shared" si="4"/>
        <v>TRUE</v>
      </c>
      <c r="AH3" s="7" t="str">
        <f>AA3&amp;" "&amp;AB3&amp;" "&amp;N3&amp;" - "&amp;L3&amp;" "&amp;M3&amp;" "&amp;AC3</f>
        <v xml:space="preserve">   -   </v>
      </c>
    </row>
    <row r="4" spans="1:34" ht="28.05" customHeight="1">
      <c r="A4" s="14" t="b">
        <v>0</v>
      </c>
      <c r="B4" s="14"/>
      <c r="C4" s="14" t="b">
        <v>0</v>
      </c>
      <c r="D4" s="14"/>
      <c r="E4" s="14" t="b">
        <v>0</v>
      </c>
      <c r="F4" s="15"/>
      <c r="G4" s="189"/>
      <c r="H4" s="190"/>
      <c r="I4" s="189"/>
      <c r="J4" s="189"/>
      <c r="K4" s="18" t="str">
        <f t="shared" ca="1" si="5"/>
        <v/>
      </c>
      <c r="L4" s="191"/>
      <c r="M4" s="191"/>
      <c r="N4" s="191"/>
      <c r="O4" s="16">
        <v>3327.1</v>
      </c>
      <c r="P4" s="16">
        <v>1</v>
      </c>
      <c r="Q4" s="20" t="str">
        <f>VLOOKUP(O4, '[1]لیست محصولات شهریور ۱۴۰۳'!B:C,2,0)</f>
        <v>پامپوجیلا | pampojila</v>
      </c>
      <c r="R4" s="16"/>
      <c r="S4" s="19">
        <f>VLOOKUP(O4, '[1]لیست محصولات شهریور ۱۴۰۳'!B:F,5,0)</f>
        <v>150</v>
      </c>
      <c r="T4" s="21">
        <f>VLOOKUP(O4, '[1]لیست محصولات شهریور ۱۴۰۳'!B:G,6,0)</f>
        <v>5950000</v>
      </c>
      <c r="U4" s="22"/>
      <c r="V4" s="23">
        <f t="shared" si="0"/>
        <v>0</v>
      </c>
      <c r="W4" s="19">
        <f t="shared" si="1"/>
        <v>1</v>
      </c>
      <c r="X4" s="21">
        <f t="shared" si="2"/>
        <v>5950000</v>
      </c>
      <c r="Y4" s="24"/>
      <c r="Z4" s="21">
        <f t="shared" si="3"/>
        <v>5950000</v>
      </c>
      <c r="AA4" s="185"/>
      <c r="AB4" s="186"/>
      <c r="AC4" s="187"/>
      <c r="AD4" s="188"/>
      <c r="AE4" s="249"/>
      <c r="AF4" s="27"/>
      <c r="AG4" s="28" t="str">
        <f t="shared" si="4"/>
        <v>TRUE</v>
      </c>
      <c r="AH4" s="7" t="str">
        <f t="shared" ref="AH4:AH67" si="6">AA4&amp;" "&amp;AB4&amp;" "&amp;N4&amp;" - "&amp;L4&amp;" "&amp;M4&amp;" "&amp;AC4</f>
        <v xml:space="preserve">   -   </v>
      </c>
    </row>
    <row r="5" spans="1:34" ht="28.05" customHeight="1">
      <c r="A5" s="14" t="b">
        <v>0</v>
      </c>
      <c r="B5" s="14"/>
      <c r="C5" s="14" t="b">
        <v>0</v>
      </c>
      <c r="D5" s="14"/>
      <c r="E5" s="14" t="b">
        <v>0</v>
      </c>
      <c r="F5" s="15"/>
      <c r="G5" s="189"/>
      <c r="H5" s="190"/>
      <c r="I5" s="189"/>
      <c r="J5" s="189"/>
      <c r="K5" s="18" t="str">
        <f t="shared" ca="1" si="5"/>
        <v/>
      </c>
      <c r="L5" s="191"/>
      <c r="M5" s="191"/>
      <c r="N5" s="191"/>
      <c r="O5" s="16">
        <v>3329.1</v>
      </c>
      <c r="P5" s="16">
        <v>1</v>
      </c>
      <c r="Q5" s="20" t="str">
        <f>VLOOKUP(O5, '[1]لیست محصولات شهریور ۱۴۰۳'!B:C,2,0)</f>
        <v>بنتی ننکا | Benti Nenka</v>
      </c>
      <c r="R5" s="16"/>
      <c r="S5" s="19">
        <f>VLOOKUP(O5, '[1]لیست محصولات شهریور ۱۴۰۳'!B:F,5,0)</f>
        <v>150</v>
      </c>
      <c r="T5" s="21">
        <f>VLOOKUP(O5, '[1]لیست محصولات شهریور ۱۴۰۳'!B:G,6,0)</f>
        <v>9850000</v>
      </c>
      <c r="U5" s="22"/>
      <c r="V5" s="23">
        <f t="shared" si="0"/>
        <v>0</v>
      </c>
      <c r="W5" s="19">
        <f t="shared" si="1"/>
        <v>1</v>
      </c>
      <c r="X5" s="21">
        <f t="shared" si="2"/>
        <v>9850000</v>
      </c>
      <c r="Y5" s="24"/>
      <c r="Z5" s="21">
        <f t="shared" si="3"/>
        <v>9850000</v>
      </c>
      <c r="AA5" s="185"/>
      <c r="AB5" s="186"/>
      <c r="AC5" s="187"/>
      <c r="AD5" s="188"/>
      <c r="AE5" s="249"/>
      <c r="AF5" s="27"/>
      <c r="AG5" s="28" t="str">
        <f t="shared" si="4"/>
        <v>TRUE</v>
      </c>
      <c r="AH5" s="7" t="str">
        <f t="shared" si="6"/>
        <v xml:space="preserve">   -   </v>
      </c>
    </row>
    <row r="6" spans="1:34" ht="28.05" customHeight="1">
      <c r="A6" s="14"/>
      <c r="B6" s="14"/>
      <c r="C6" s="14" t="b">
        <v>0</v>
      </c>
      <c r="D6" s="14"/>
      <c r="E6" s="14"/>
      <c r="F6" s="15"/>
      <c r="G6" s="182"/>
      <c r="H6" s="184"/>
      <c r="I6" s="182"/>
      <c r="J6" s="182"/>
      <c r="K6" s="18" t="str">
        <f t="shared" ca="1" si="5"/>
        <v/>
      </c>
      <c r="L6" s="180"/>
      <c r="M6" s="180"/>
      <c r="N6" s="180"/>
      <c r="O6" s="16">
        <v>5501.1</v>
      </c>
      <c r="P6" s="16">
        <v>1</v>
      </c>
      <c r="Q6" s="20" t="str">
        <f>VLOOKUP(O6, '[1]لیست محصولات شهریور ۱۴۰۳'!B:C,2,0)</f>
        <v>ورتکس | Vortex</v>
      </c>
      <c r="R6" s="16"/>
      <c r="S6" s="19">
        <f>VLOOKUP(O6, '[1]لیست محصولات شهریور ۱۴۰۳'!B:F,5,0)</f>
        <v>150</v>
      </c>
      <c r="T6" s="21">
        <f>VLOOKUP(O6, '[1]لیست محصولات شهریور ۱۴۰۳'!B:G,6,0)</f>
        <v>2300000</v>
      </c>
      <c r="U6" s="22"/>
      <c r="V6" s="23">
        <f t="shared" si="0"/>
        <v>0</v>
      </c>
      <c r="W6" s="19">
        <f t="shared" si="1"/>
        <v>1</v>
      </c>
      <c r="X6" s="21">
        <f t="shared" si="2"/>
        <v>2300000</v>
      </c>
      <c r="Y6" s="24"/>
      <c r="Z6" s="21">
        <f t="shared" si="3"/>
        <v>2300000</v>
      </c>
      <c r="AA6" s="178"/>
      <c r="AB6" s="176"/>
      <c r="AC6" s="172"/>
      <c r="AD6" s="174"/>
      <c r="AE6" s="250"/>
      <c r="AF6" s="27"/>
      <c r="AG6" s="28" t="str">
        <f t="shared" si="4"/>
        <v>TRUE</v>
      </c>
      <c r="AH6" s="7" t="str">
        <f t="shared" si="6"/>
        <v xml:space="preserve">   -   </v>
      </c>
    </row>
    <row r="7" spans="1:34" ht="28.05" customHeight="1">
      <c r="A7" s="14" t="b">
        <v>0</v>
      </c>
      <c r="B7" s="14"/>
      <c r="C7" s="14" t="b">
        <v>0</v>
      </c>
      <c r="D7" s="14"/>
      <c r="E7" s="14" t="b">
        <v>0</v>
      </c>
      <c r="F7" s="15"/>
      <c r="G7" s="181">
        <v>2</v>
      </c>
      <c r="H7" s="183">
        <v>291425541780</v>
      </c>
      <c r="I7" s="181" t="s">
        <v>396</v>
      </c>
      <c r="J7" s="181"/>
      <c r="K7" s="18" t="str">
        <f t="shared" ca="1" si="5"/>
        <v/>
      </c>
      <c r="L7" s="179" t="s">
        <v>139</v>
      </c>
      <c r="M7" s="179" t="s">
        <v>463</v>
      </c>
      <c r="N7" s="179"/>
      <c r="O7" s="16">
        <v>5525.1</v>
      </c>
      <c r="P7" s="16">
        <v>1</v>
      </c>
      <c r="Q7" s="20" t="str">
        <f>VLOOKUP(O7, '[1]لیست محصولات شهریور ۱۴۰۳'!B:C,2,0)</f>
        <v>اتیوپی آناسورا | Ethiopia Anasora</v>
      </c>
      <c r="R7" s="16" t="s">
        <v>464</v>
      </c>
      <c r="S7" s="19">
        <f>VLOOKUP(O7, '[1]لیست محصولات شهریور ۱۴۰۳'!B:F,5,0)</f>
        <v>150</v>
      </c>
      <c r="T7" s="21">
        <f>VLOOKUP(O7, '[1]لیست محصولات شهریور ۱۴۰۳'!B:G,6,0)</f>
        <v>2750000</v>
      </c>
      <c r="U7" s="31"/>
      <c r="V7" s="23">
        <f t="shared" si="0"/>
        <v>0</v>
      </c>
      <c r="W7" s="19">
        <f t="shared" si="1"/>
        <v>1</v>
      </c>
      <c r="X7" s="21">
        <f t="shared" si="2"/>
        <v>2750000</v>
      </c>
      <c r="Y7" s="24"/>
      <c r="Z7" s="21">
        <f t="shared" si="3"/>
        <v>2750000</v>
      </c>
      <c r="AA7" s="177" t="s">
        <v>78</v>
      </c>
      <c r="AB7" s="175" t="s">
        <v>465</v>
      </c>
      <c r="AC7" s="171" t="s">
        <v>466</v>
      </c>
      <c r="AD7" s="173" t="s">
        <v>81</v>
      </c>
      <c r="AE7" s="26"/>
      <c r="AF7" s="27"/>
      <c r="AG7" s="28" t="str">
        <f t="shared" si="4"/>
        <v>TRUE</v>
      </c>
      <c r="AH7" s="7" t="str">
        <f t="shared" si="6"/>
        <v>تهران کاوویسه خیابان عطار پلاک 26  - حسین عزیزی 09903684880</v>
      </c>
    </row>
    <row r="8" spans="1:34" ht="28.05" customHeight="1">
      <c r="A8" s="14" t="b">
        <v>0</v>
      </c>
      <c r="B8" s="14"/>
      <c r="C8" s="14" t="b">
        <v>0</v>
      </c>
      <c r="D8" s="14"/>
      <c r="E8" s="14" t="b">
        <v>0</v>
      </c>
      <c r="F8" s="15"/>
      <c r="G8" s="182"/>
      <c r="H8" s="184"/>
      <c r="I8" s="182"/>
      <c r="J8" s="182"/>
      <c r="K8" s="18" t="str">
        <f t="shared" ca="1" si="5"/>
        <v/>
      </c>
      <c r="L8" s="180"/>
      <c r="M8" s="180"/>
      <c r="N8" s="180"/>
      <c r="O8" s="16">
        <v>5501.1</v>
      </c>
      <c r="P8" s="16">
        <v>1</v>
      </c>
      <c r="Q8" s="20" t="str">
        <f>VLOOKUP(O8, '[1]لیست محصولات شهریور ۱۴۰۳'!B:C,2,0)</f>
        <v>ورتکس | Vortex</v>
      </c>
      <c r="R8" s="16"/>
      <c r="S8" s="19">
        <f>VLOOKUP(O8, '[1]لیست محصولات شهریور ۱۴۰۳'!B:F,5,0)</f>
        <v>150</v>
      </c>
      <c r="T8" s="21">
        <f>VLOOKUP(O8, '[1]لیست محصولات شهریور ۱۴۰۳'!B:G,6,0)</f>
        <v>2300000</v>
      </c>
      <c r="U8" s="22"/>
      <c r="V8" s="23">
        <f t="shared" si="0"/>
        <v>0</v>
      </c>
      <c r="W8" s="19">
        <f t="shared" si="1"/>
        <v>1</v>
      </c>
      <c r="X8" s="21">
        <f t="shared" si="2"/>
        <v>2300000</v>
      </c>
      <c r="Y8" s="24"/>
      <c r="Z8" s="21">
        <f t="shared" si="3"/>
        <v>2300000</v>
      </c>
      <c r="AA8" s="178"/>
      <c r="AB8" s="176"/>
      <c r="AC8" s="172"/>
      <c r="AD8" s="174"/>
      <c r="AE8" s="26"/>
      <c r="AF8" s="27"/>
      <c r="AG8" s="28" t="str">
        <f t="shared" si="4"/>
        <v>TRUE</v>
      </c>
      <c r="AH8" s="7" t="str">
        <f t="shared" si="6"/>
        <v xml:space="preserve">   -   </v>
      </c>
    </row>
    <row r="9" spans="1:34" ht="28.05" customHeight="1">
      <c r="A9" s="14"/>
      <c r="B9" s="14"/>
      <c r="C9" s="14" t="b">
        <v>0</v>
      </c>
      <c r="D9" s="14"/>
      <c r="E9" s="14"/>
      <c r="F9" s="15"/>
      <c r="G9" s="16">
        <v>3</v>
      </c>
      <c r="H9" s="17">
        <v>291425836005</v>
      </c>
      <c r="I9" s="30" t="s">
        <v>396</v>
      </c>
      <c r="J9" s="16" t="s">
        <v>117</v>
      </c>
      <c r="K9" s="18" t="str">
        <f t="shared" ca="1" si="5"/>
        <v/>
      </c>
      <c r="L9" s="32" t="s">
        <v>467</v>
      </c>
      <c r="M9" s="19" t="s">
        <v>468</v>
      </c>
      <c r="N9" s="19"/>
      <c r="O9" s="16">
        <v>5501.3</v>
      </c>
      <c r="P9" s="16">
        <v>1</v>
      </c>
      <c r="Q9" s="20" t="str">
        <f>VLOOKUP(O9, '[1]لیست محصولات شهریور ۱۴۰۳'!B:C,2,0)</f>
        <v>ورتکس | Vortex</v>
      </c>
      <c r="R9" s="16"/>
      <c r="S9" s="19">
        <f>VLOOKUP(O9, '[1]لیست محصولات شهریور ۱۴۰۳'!B:F,5,0)</f>
        <v>4000</v>
      </c>
      <c r="T9" s="21">
        <f>VLOOKUP(O9, '[1]لیست محصولات شهریور ۱۴۰۳'!B:G,6,0)</f>
        <v>51200000</v>
      </c>
      <c r="U9" s="22"/>
      <c r="V9" s="23">
        <f t="shared" si="0"/>
        <v>0</v>
      </c>
      <c r="W9" s="19">
        <f t="shared" si="1"/>
        <v>1</v>
      </c>
      <c r="X9" s="21">
        <f t="shared" si="2"/>
        <v>51200000</v>
      </c>
      <c r="Y9" s="24"/>
      <c r="Z9" s="21">
        <f t="shared" si="3"/>
        <v>51200000</v>
      </c>
      <c r="AA9" s="25" t="s">
        <v>136</v>
      </c>
      <c r="AB9" s="20" t="s">
        <v>469</v>
      </c>
      <c r="AC9" s="26" t="s">
        <v>470</v>
      </c>
      <c r="AD9" s="65"/>
      <c r="AE9" s="26"/>
      <c r="AF9" s="27"/>
      <c r="AG9" s="28" t="str">
        <f t="shared" si="4"/>
        <v>TRUE</v>
      </c>
      <c r="AH9" s="7" t="str">
        <f t="shared" si="6"/>
        <v>شیراز صدرا-خ مطهرنیا-نبش خیابان کوهرنگ-ساختمان باران-طبقه ۲-واحد ۷  - بهبود نوری 09016856912</v>
      </c>
    </row>
    <row r="10" spans="1:34" ht="28.05" customHeight="1">
      <c r="A10" s="14"/>
      <c r="B10" s="14"/>
      <c r="C10" s="14" t="b">
        <v>0</v>
      </c>
      <c r="D10" s="14"/>
      <c r="E10" s="14"/>
      <c r="F10" s="15"/>
      <c r="G10" s="16">
        <v>4</v>
      </c>
      <c r="H10" s="17">
        <v>291458739085</v>
      </c>
      <c r="I10" s="30" t="s">
        <v>396</v>
      </c>
      <c r="J10" s="16" t="s">
        <v>117</v>
      </c>
      <c r="K10" s="18" t="str">
        <f t="shared" ca="1" si="5"/>
        <v/>
      </c>
      <c r="L10" s="32" t="s">
        <v>133</v>
      </c>
      <c r="M10" s="32" t="s">
        <v>471</v>
      </c>
      <c r="N10" s="19" t="s">
        <v>472</v>
      </c>
      <c r="O10" s="16">
        <v>5501.3</v>
      </c>
      <c r="P10" s="16">
        <v>1</v>
      </c>
      <c r="Q10" s="20" t="str">
        <f>VLOOKUP(O10, '[1]لیست محصولات شهریور ۱۴۰۳'!B:C,2,0)</f>
        <v>ورتکس | Vortex</v>
      </c>
      <c r="R10" s="16"/>
      <c r="S10" s="19">
        <f>VLOOKUP(O10, '[1]لیست محصولات شهریور ۱۴۰۳'!B:F,5,0)</f>
        <v>4000</v>
      </c>
      <c r="T10" s="21">
        <f>VLOOKUP(O10, '[1]لیست محصولات شهریور ۱۴۰۳'!B:G,6,0)</f>
        <v>51200000</v>
      </c>
      <c r="U10" s="22"/>
      <c r="V10" s="23">
        <f t="shared" si="0"/>
        <v>0</v>
      </c>
      <c r="W10" s="19">
        <f t="shared" si="1"/>
        <v>1</v>
      </c>
      <c r="X10" s="21">
        <f t="shared" si="2"/>
        <v>51200000</v>
      </c>
      <c r="Y10" s="24"/>
      <c r="Z10" s="21">
        <f t="shared" si="3"/>
        <v>51200000</v>
      </c>
      <c r="AA10" s="25" t="s">
        <v>276</v>
      </c>
      <c r="AB10" s="20" t="s">
        <v>473</v>
      </c>
      <c r="AC10" s="26" t="s">
        <v>474</v>
      </c>
      <c r="AD10" s="65"/>
      <c r="AE10" s="26"/>
      <c r="AF10" s="27"/>
      <c r="AG10" s="28" t="str">
        <f t="shared" si="4"/>
        <v>TRUE</v>
      </c>
      <c r="AH10" s="7" t="str">
        <f t="shared" si="6"/>
        <v>اهواز کیانپارس خیابان ۱۳ شرقی کوچه مهزیار کافه دپ - محمد جعفری 09361420616</v>
      </c>
    </row>
    <row r="11" spans="1:34" ht="28.05" customHeight="1">
      <c r="A11" s="14" t="b">
        <v>0</v>
      </c>
      <c r="B11" s="14"/>
      <c r="C11" s="14" t="b">
        <v>0</v>
      </c>
      <c r="D11" s="14"/>
      <c r="E11" s="14" t="b">
        <v>0</v>
      </c>
      <c r="F11" s="15"/>
      <c r="G11" s="16">
        <v>5</v>
      </c>
      <c r="H11" s="17">
        <v>291463865620</v>
      </c>
      <c r="I11" s="16" t="s">
        <v>396</v>
      </c>
      <c r="J11" s="16"/>
      <c r="K11" s="18" t="str">
        <f t="shared" ca="1" si="5"/>
        <v/>
      </c>
      <c r="L11" s="19" t="s">
        <v>475</v>
      </c>
      <c r="M11" s="19" t="s">
        <v>476</v>
      </c>
      <c r="N11" s="19" t="s">
        <v>477</v>
      </c>
      <c r="O11" s="16">
        <v>5501.3</v>
      </c>
      <c r="P11" s="16">
        <v>1</v>
      </c>
      <c r="Q11" s="20" t="str">
        <f>VLOOKUP(O11, '[1]لیست محصولات شهریور ۱۴۰۳'!B:C,2,0)</f>
        <v>ورتکس | Vortex</v>
      </c>
      <c r="R11" s="16"/>
      <c r="S11" s="19">
        <f>VLOOKUP(O11, '[1]لیست محصولات شهریور ۱۴۰۳'!B:F,5,0)</f>
        <v>4000</v>
      </c>
      <c r="T11" s="21">
        <f>VLOOKUP(O11, '[1]لیست محصولات شهریور ۱۴۰۳'!B:G,6,0)</f>
        <v>51200000</v>
      </c>
      <c r="U11" s="22"/>
      <c r="V11" s="23">
        <f t="shared" si="0"/>
        <v>0</v>
      </c>
      <c r="W11" s="19">
        <f t="shared" si="1"/>
        <v>1</v>
      </c>
      <c r="X11" s="21">
        <f t="shared" si="2"/>
        <v>51200000</v>
      </c>
      <c r="Y11" s="24"/>
      <c r="Z11" s="21">
        <f t="shared" si="3"/>
        <v>51200000</v>
      </c>
      <c r="AA11" s="25" t="s">
        <v>85</v>
      </c>
      <c r="AB11" s="20" t="s">
        <v>478</v>
      </c>
      <c r="AC11" s="26" t="s">
        <v>479</v>
      </c>
      <c r="AD11" s="65"/>
      <c r="AE11" s="26"/>
      <c r="AF11" s="27"/>
      <c r="AG11" s="28" t="str">
        <f t="shared" si="4"/>
        <v>TRUE</v>
      </c>
      <c r="AH11" s="7" t="str">
        <f t="shared" si="6"/>
        <v>کرج گوهردشت خیابان مطهری نرسیده به فلکه اول ،خیابان سوم شرقی فاز ۱ روبروی مجتمع صدف کافه ران - مهران فیروزبخت 09365993252</v>
      </c>
    </row>
    <row r="12" spans="1:34" ht="28.05" customHeight="1">
      <c r="A12" s="14" t="s">
        <v>29</v>
      </c>
      <c r="B12" s="14"/>
      <c r="C12" s="14" t="b">
        <v>0</v>
      </c>
      <c r="D12" s="14"/>
      <c r="E12" s="14" t="b">
        <v>0</v>
      </c>
      <c r="F12" s="15"/>
      <c r="G12" s="16">
        <v>6</v>
      </c>
      <c r="H12" s="17">
        <v>608774</v>
      </c>
      <c r="I12" s="16" t="s">
        <v>480</v>
      </c>
      <c r="J12" s="16"/>
      <c r="K12" s="18" t="str">
        <f t="shared" ca="1" si="5"/>
        <v/>
      </c>
      <c r="L12" s="19" t="s">
        <v>133</v>
      </c>
      <c r="M12" s="19" t="s">
        <v>481</v>
      </c>
      <c r="N12" s="19"/>
      <c r="O12" s="16">
        <v>5525.1</v>
      </c>
      <c r="P12" s="16">
        <v>1</v>
      </c>
      <c r="Q12" s="20" t="str">
        <f>VLOOKUP(O12, '[1]لیست محصولات شهریور ۱۴۰۳'!B:C,2,0)</f>
        <v>اتیوپی آناسورا | Ethiopia Anasora</v>
      </c>
      <c r="R12" s="16" t="s">
        <v>482</v>
      </c>
      <c r="S12" s="19">
        <f>VLOOKUP(O12, '[1]لیست محصولات شهریور ۱۴۰۳'!B:F,5,0)</f>
        <v>150</v>
      </c>
      <c r="T12" s="21">
        <f>VLOOKUP(O12, '[1]لیست محصولات شهریور ۱۴۰۳'!B:G,6,0)</f>
        <v>2750000</v>
      </c>
      <c r="U12" s="22"/>
      <c r="V12" s="23">
        <f t="shared" si="0"/>
        <v>0</v>
      </c>
      <c r="W12" s="19">
        <f t="shared" si="1"/>
        <v>1</v>
      </c>
      <c r="X12" s="21">
        <f t="shared" si="2"/>
        <v>2750000</v>
      </c>
      <c r="Y12" s="24"/>
      <c r="Z12" s="21">
        <f t="shared" si="3"/>
        <v>2750000</v>
      </c>
      <c r="AA12" s="25" t="s">
        <v>78</v>
      </c>
      <c r="AB12" s="20" t="s">
        <v>483</v>
      </c>
      <c r="AC12" s="26" t="s">
        <v>484</v>
      </c>
      <c r="AD12" s="65" t="s">
        <v>81</v>
      </c>
      <c r="AE12" s="26"/>
      <c r="AF12" s="27"/>
      <c r="AG12" s="28" t="str">
        <f t="shared" si="4"/>
        <v>TRUE</v>
      </c>
      <c r="AH12" s="7" t="str">
        <f t="shared" si="6"/>
        <v>تهران خیابان شیخ بهایی جنوبی - بلوار آزادگان - خیابان بیست و دوم غربی - بعد از تقاطع جانبازان - پلاک 69 - زنگ بالا  - محمد نوربخش 09124237066</v>
      </c>
    </row>
    <row r="13" spans="1:34" ht="28.05" customHeight="1">
      <c r="A13" s="14" t="b">
        <v>0</v>
      </c>
      <c r="B13" s="14"/>
      <c r="C13" s="14" t="b">
        <v>0</v>
      </c>
      <c r="D13" s="14"/>
      <c r="E13" s="14" t="b">
        <v>0</v>
      </c>
      <c r="F13" s="15"/>
      <c r="G13" s="181">
        <v>7</v>
      </c>
      <c r="H13" s="183">
        <v>291486163375</v>
      </c>
      <c r="I13" s="181" t="s">
        <v>480</v>
      </c>
      <c r="J13" s="181"/>
      <c r="K13" s="18" t="str">
        <f t="shared" ca="1" si="5"/>
        <v/>
      </c>
      <c r="L13" s="179" t="s">
        <v>485</v>
      </c>
      <c r="M13" s="179" t="s">
        <v>486</v>
      </c>
      <c r="N13" s="179" t="s">
        <v>487</v>
      </c>
      <c r="O13" s="16">
        <v>5525.2</v>
      </c>
      <c r="P13" s="16">
        <v>1</v>
      </c>
      <c r="Q13" s="20" t="str">
        <f>VLOOKUP(O13, '[1]لیست محصولات شهریور ۱۴۰۳'!B:C,2,0)</f>
        <v>اتیوپی آناسورا | Ethiopia Anasora</v>
      </c>
      <c r="R13" s="16"/>
      <c r="S13" s="19">
        <f>VLOOKUP(O13, '[1]لیست محصولات شهریور ۱۴۰۳'!B:F,5,0)</f>
        <v>750</v>
      </c>
      <c r="T13" s="21">
        <f>VLOOKUP(O13, '[1]لیست محصولات شهریور ۱۴۰۳'!B:G,6,0)</f>
        <v>13350000</v>
      </c>
      <c r="U13" s="31"/>
      <c r="V13" s="23">
        <f t="shared" si="0"/>
        <v>0</v>
      </c>
      <c r="W13" s="19">
        <f t="shared" si="1"/>
        <v>1</v>
      </c>
      <c r="X13" s="21">
        <f t="shared" si="2"/>
        <v>13350000</v>
      </c>
      <c r="Y13" s="24"/>
      <c r="Z13" s="21">
        <f t="shared" si="3"/>
        <v>13350000</v>
      </c>
      <c r="AA13" s="177" t="s">
        <v>78</v>
      </c>
      <c r="AB13" s="175" t="s">
        <v>489</v>
      </c>
      <c r="AC13" s="171" t="s">
        <v>488</v>
      </c>
      <c r="AD13" s="173" t="s">
        <v>81</v>
      </c>
      <c r="AE13" s="26"/>
      <c r="AF13" s="27"/>
      <c r="AG13" s="28" t="str">
        <f t="shared" si="4"/>
        <v>TRUE</v>
      </c>
      <c r="AH13" s="7" t="str">
        <f t="shared" si="6"/>
        <v>تهران چهارراه ولیعصر، به سمت شمال، خ بزرگمهر، بین خ ظفر و فلسطین، مجتمع تجار‌ی بزرگمهر کافه لته باز - عرفان محمدی 09124508428</v>
      </c>
    </row>
    <row r="14" spans="1:34" ht="28.05" customHeight="1">
      <c r="A14" s="14" t="b">
        <v>0</v>
      </c>
      <c r="B14" s="14"/>
      <c r="C14" s="14" t="b">
        <v>0</v>
      </c>
      <c r="D14" s="14"/>
      <c r="E14" s="14"/>
      <c r="F14" s="15"/>
      <c r="G14" s="189"/>
      <c r="H14" s="190"/>
      <c r="I14" s="189"/>
      <c r="J14" s="189"/>
      <c r="K14" s="18" t="str">
        <f t="shared" ca="1" si="5"/>
        <v/>
      </c>
      <c r="L14" s="191"/>
      <c r="M14" s="191"/>
      <c r="N14" s="191"/>
      <c r="O14" s="16">
        <v>3328.1</v>
      </c>
      <c r="P14" s="16">
        <v>1</v>
      </c>
      <c r="Q14" s="20" t="str">
        <f>VLOOKUP(O14, '[1]لیست محصولات شهریور ۱۴۰۳'!B:C,2,0)</f>
        <v>اینماکولادا مزارع فلو | Inmaculada Fellows Farms</v>
      </c>
      <c r="R14" s="16"/>
      <c r="S14" s="19">
        <f>VLOOKUP(O14, '[1]لیست محصولات شهریور ۱۴۰۳'!B:F,5,0)</f>
        <v>150</v>
      </c>
      <c r="T14" s="21">
        <f>VLOOKUP(O14, '[1]لیست محصولات شهریور ۱۴۰۳'!B:G,6,0)</f>
        <v>7900000</v>
      </c>
      <c r="U14" s="22"/>
      <c r="V14" s="23">
        <f t="shared" si="0"/>
        <v>0</v>
      </c>
      <c r="W14" s="19">
        <f t="shared" si="1"/>
        <v>1</v>
      </c>
      <c r="X14" s="21">
        <f t="shared" si="2"/>
        <v>7900000</v>
      </c>
      <c r="Y14" s="24"/>
      <c r="Z14" s="21">
        <f t="shared" si="3"/>
        <v>7900000</v>
      </c>
      <c r="AA14" s="185"/>
      <c r="AB14" s="186"/>
      <c r="AC14" s="187"/>
      <c r="AD14" s="188"/>
      <c r="AE14" s="26"/>
      <c r="AF14" s="27"/>
      <c r="AG14" s="28" t="str">
        <f t="shared" si="4"/>
        <v>TRUE</v>
      </c>
      <c r="AH14" s="7" t="str">
        <f t="shared" si="6"/>
        <v xml:space="preserve">   -   </v>
      </c>
    </row>
    <row r="15" spans="1:34" ht="28.05" customHeight="1">
      <c r="A15" s="14"/>
      <c r="B15" s="14"/>
      <c r="C15" s="14"/>
      <c r="D15" s="14"/>
      <c r="E15" s="14"/>
      <c r="F15" s="15"/>
      <c r="G15" s="189"/>
      <c r="H15" s="190"/>
      <c r="I15" s="189"/>
      <c r="J15" s="189"/>
      <c r="K15" s="18" t="str">
        <f t="shared" ca="1" si="5"/>
        <v/>
      </c>
      <c r="L15" s="191"/>
      <c r="M15" s="191"/>
      <c r="N15" s="191"/>
      <c r="O15" s="16">
        <v>5524.1</v>
      </c>
      <c r="P15" s="16">
        <v>1</v>
      </c>
      <c r="Q15" s="20" t="str">
        <f>VLOOKUP(O15, '[1]لیست محصولات شهریور ۱۴۰۳'!B:C,2,0)</f>
        <v>برزیل کوکاپیل کاناریو | Brazil Cocapil Canario</v>
      </c>
      <c r="R15" s="16"/>
      <c r="S15" s="19">
        <f>VLOOKUP(O15, '[1]لیست محصولات شهریور ۱۴۰۳'!B:F,5,0)</f>
        <v>150</v>
      </c>
      <c r="T15" s="21">
        <f>VLOOKUP(O15, '[1]لیست محصولات شهریور ۱۴۰۳'!B:G,6,0)</f>
        <v>2550000</v>
      </c>
      <c r="U15" s="22"/>
      <c r="V15" s="23">
        <f t="shared" si="0"/>
        <v>0</v>
      </c>
      <c r="W15" s="19">
        <f t="shared" si="1"/>
        <v>1</v>
      </c>
      <c r="X15" s="21">
        <f t="shared" si="2"/>
        <v>2550000</v>
      </c>
      <c r="Y15" s="24"/>
      <c r="Z15" s="21">
        <f t="shared" si="3"/>
        <v>2550000</v>
      </c>
      <c r="AA15" s="185"/>
      <c r="AB15" s="186"/>
      <c r="AC15" s="187"/>
      <c r="AD15" s="188"/>
      <c r="AE15" s="26"/>
      <c r="AF15" s="27"/>
      <c r="AG15" s="28" t="str">
        <f t="shared" si="4"/>
        <v>TRUE</v>
      </c>
      <c r="AH15" s="7" t="str">
        <f t="shared" si="6"/>
        <v xml:space="preserve">   -   </v>
      </c>
    </row>
    <row r="16" spans="1:34" ht="28.05" customHeight="1">
      <c r="A16" s="14"/>
      <c r="B16" s="14"/>
      <c r="C16" s="14"/>
      <c r="D16" s="14"/>
      <c r="E16" s="14"/>
      <c r="F16" s="15"/>
      <c r="G16" s="182"/>
      <c r="H16" s="184"/>
      <c r="I16" s="182"/>
      <c r="J16" s="182"/>
      <c r="K16" s="18" t="str">
        <f t="shared" ca="1" si="5"/>
        <v/>
      </c>
      <c r="L16" s="180"/>
      <c r="M16" s="180"/>
      <c r="N16" s="180"/>
      <c r="O16" s="16">
        <v>3329.1</v>
      </c>
      <c r="P16" s="16">
        <v>1</v>
      </c>
      <c r="Q16" s="20" t="str">
        <f>VLOOKUP(O16, '[1]لیست محصولات شهریور ۱۴۰۳'!B:C,2,0)</f>
        <v>بنتی ننکا | Benti Nenka</v>
      </c>
      <c r="R16" s="16"/>
      <c r="S16" s="19">
        <f>VLOOKUP(O16, '[1]لیست محصولات شهریور ۱۴۰۳'!B:F,5,0)</f>
        <v>150</v>
      </c>
      <c r="T16" s="21">
        <f>VLOOKUP(O16, '[1]لیست محصولات شهریور ۱۴۰۳'!B:G,6,0)</f>
        <v>9850000</v>
      </c>
      <c r="U16" s="22"/>
      <c r="V16" s="23">
        <f t="shared" si="0"/>
        <v>0</v>
      </c>
      <c r="W16" s="19">
        <f t="shared" si="1"/>
        <v>1</v>
      </c>
      <c r="X16" s="21">
        <f t="shared" si="2"/>
        <v>9850000</v>
      </c>
      <c r="Y16" s="24"/>
      <c r="Z16" s="21">
        <f t="shared" si="3"/>
        <v>9850000</v>
      </c>
      <c r="AA16" s="178"/>
      <c r="AB16" s="176"/>
      <c r="AC16" s="172"/>
      <c r="AD16" s="174"/>
      <c r="AE16" s="26"/>
      <c r="AF16" s="27"/>
      <c r="AG16" s="28" t="str">
        <f t="shared" si="4"/>
        <v>TRUE</v>
      </c>
      <c r="AH16" s="7" t="str">
        <f t="shared" si="6"/>
        <v xml:space="preserve">   -   </v>
      </c>
    </row>
    <row r="17" spans="1:34" ht="28.05" customHeight="1">
      <c r="A17" s="14"/>
      <c r="B17" s="14"/>
      <c r="C17" s="14"/>
      <c r="D17" s="14"/>
      <c r="E17" s="14"/>
      <c r="F17" s="15"/>
      <c r="G17" s="181">
        <v>8</v>
      </c>
      <c r="H17" s="183">
        <v>838342</v>
      </c>
      <c r="I17" s="181" t="s">
        <v>480</v>
      </c>
      <c r="J17" s="181"/>
      <c r="K17" s="18" t="str">
        <f t="shared" ca="1" si="5"/>
        <v/>
      </c>
      <c r="L17" s="179" t="s">
        <v>490</v>
      </c>
      <c r="M17" s="179" t="s">
        <v>491</v>
      </c>
      <c r="N17" s="179" t="s">
        <v>492</v>
      </c>
      <c r="O17" s="16">
        <v>5525.3</v>
      </c>
      <c r="P17" s="16">
        <v>1</v>
      </c>
      <c r="Q17" s="20" t="str">
        <f>VLOOKUP(O17, '[1]لیست محصولات شهریور ۱۴۰۳'!B:C,2,0)</f>
        <v>اتیوپی آناسورا | Ethiopia Anasora</v>
      </c>
      <c r="R17" s="16"/>
      <c r="S17" s="19">
        <f>VLOOKUP(O17, '[1]لیست محصولات شهریور ۱۴۰۳'!B:F,5,0)</f>
        <v>4000</v>
      </c>
      <c r="T17" s="21">
        <f>VLOOKUP(O17, '[1]لیست محصولات شهریور ۱۴۰۳'!B:G,6,0)</f>
        <v>63200000</v>
      </c>
      <c r="U17" s="22"/>
      <c r="V17" s="23">
        <f t="shared" si="0"/>
        <v>0</v>
      </c>
      <c r="W17" s="19">
        <f t="shared" si="1"/>
        <v>1</v>
      </c>
      <c r="X17" s="21">
        <f t="shared" si="2"/>
        <v>63200000</v>
      </c>
      <c r="Y17" s="24"/>
      <c r="Z17" s="21">
        <f t="shared" si="3"/>
        <v>63200000</v>
      </c>
      <c r="AA17" s="177" t="s">
        <v>227</v>
      </c>
      <c r="AB17" s="175" t="s">
        <v>493</v>
      </c>
      <c r="AC17" s="171" t="s">
        <v>494</v>
      </c>
      <c r="AD17" s="173"/>
      <c r="AE17" s="26"/>
      <c r="AF17" s="27"/>
      <c r="AG17" s="28" t="str">
        <f t="shared" si="4"/>
        <v>TRUE</v>
      </c>
      <c r="AH17" s="7" t="str">
        <f t="shared" si="6"/>
        <v>اردبیل چهارراه حافظ به سمت خیابان دانش/جنب گل آرامیس کافه هما - ساسان صمدی خوشخو 09224986859</v>
      </c>
    </row>
    <row r="18" spans="1:34" ht="28.05" customHeight="1">
      <c r="A18" s="14"/>
      <c r="B18" s="14"/>
      <c r="C18" s="14"/>
      <c r="D18" s="14"/>
      <c r="E18" s="14"/>
      <c r="F18" s="15"/>
      <c r="G18" s="182"/>
      <c r="H18" s="184"/>
      <c r="I18" s="182"/>
      <c r="J18" s="182"/>
      <c r="K18" s="18" t="str">
        <f t="shared" ca="1" si="5"/>
        <v/>
      </c>
      <c r="L18" s="180"/>
      <c r="M18" s="180"/>
      <c r="N18" s="180"/>
      <c r="O18" s="16">
        <v>3327.1</v>
      </c>
      <c r="P18" s="16">
        <v>1</v>
      </c>
      <c r="Q18" s="20" t="str">
        <f>VLOOKUP(O18, '[1]لیست محصولات شهریور ۱۴۰۳'!B:C,2,0)</f>
        <v>پامپوجیلا | pampojila</v>
      </c>
      <c r="R18" s="16"/>
      <c r="S18" s="19">
        <f>VLOOKUP(O18, '[1]لیست محصولات شهریور ۱۴۰۳'!B:F,5,0)</f>
        <v>150</v>
      </c>
      <c r="T18" s="21">
        <f>VLOOKUP(O18, '[1]لیست محصولات شهریور ۱۴۰۳'!B:G,6,0)</f>
        <v>5950000</v>
      </c>
      <c r="U18" s="22"/>
      <c r="V18" s="23">
        <f t="shared" si="0"/>
        <v>0</v>
      </c>
      <c r="W18" s="19">
        <f t="shared" si="1"/>
        <v>1</v>
      </c>
      <c r="X18" s="21">
        <f t="shared" si="2"/>
        <v>5950000</v>
      </c>
      <c r="Y18" s="24"/>
      <c r="Z18" s="21">
        <f t="shared" si="3"/>
        <v>5950000</v>
      </c>
      <c r="AA18" s="178"/>
      <c r="AB18" s="176"/>
      <c r="AC18" s="172"/>
      <c r="AD18" s="174"/>
      <c r="AE18" s="26"/>
      <c r="AF18" s="27"/>
      <c r="AG18" s="28" t="str">
        <f t="shared" si="4"/>
        <v>TRUE</v>
      </c>
      <c r="AH18" s="7" t="str">
        <f t="shared" si="6"/>
        <v xml:space="preserve">   -   </v>
      </c>
    </row>
    <row r="19" spans="1:34" ht="28.05" customHeight="1">
      <c r="A19" s="14"/>
      <c r="B19" s="14"/>
      <c r="C19" s="14"/>
      <c r="D19" s="14"/>
      <c r="E19" s="14"/>
      <c r="F19" s="15"/>
      <c r="G19" s="16">
        <v>9</v>
      </c>
      <c r="H19" s="17">
        <v>291494265600</v>
      </c>
      <c r="I19" s="16" t="s">
        <v>480</v>
      </c>
      <c r="J19" s="16"/>
      <c r="K19" s="18" t="str">
        <f t="shared" ca="1" si="5"/>
        <v/>
      </c>
      <c r="L19" s="19" t="s">
        <v>344</v>
      </c>
      <c r="M19" s="19" t="s">
        <v>495</v>
      </c>
      <c r="N19" s="19" t="s">
        <v>496</v>
      </c>
      <c r="O19" s="16">
        <v>5525.3</v>
      </c>
      <c r="P19" s="16">
        <v>1</v>
      </c>
      <c r="Q19" s="20" t="str">
        <f>VLOOKUP(O19, '[1]لیست محصولات شهریور ۱۴۰۳'!B:C,2,0)</f>
        <v>اتیوپی آناسورا | Ethiopia Anasora</v>
      </c>
      <c r="R19" s="16"/>
      <c r="S19" s="19">
        <f>VLOOKUP(O19, '[1]لیست محصولات شهریور ۱۴۰۳'!B:F,5,0)</f>
        <v>4000</v>
      </c>
      <c r="T19" s="21">
        <f>VLOOKUP(O19, '[1]لیست محصولات شهریور ۱۴۰۳'!B:G,6,0)</f>
        <v>63200000</v>
      </c>
      <c r="U19" s="22"/>
      <c r="V19" s="23">
        <f t="shared" si="0"/>
        <v>0</v>
      </c>
      <c r="W19" s="19">
        <f t="shared" si="1"/>
        <v>1</v>
      </c>
      <c r="X19" s="21">
        <f t="shared" si="2"/>
        <v>63200000</v>
      </c>
      <c r="Y19" s="24"/>
      <c r="Z19" s="21">
        <f t="shared" si="3"/>
        <v>63200000</v>
      </c>
      <c r="AA19" s="25" t="s">
        <v>141</v>
      </c>
      <c r="AB19" s="20" t="s">
        <v>497</v>
      </c>
      <c r="AC19" s="26" t="s">
        <v>498</v>
      </c>
      <c r="AD19" s="65"/>
      <c r="AE19" s="26"/>
      <c r="AF19" s="27"/>
      <c r="AG19" s="28" t="str">
        <f t="shared" si="4"/>
        <v>TRUE</v>
      </c>
      <c r="AH19" s="7" t="str">
        <f t="shared" si="6"/>
        <v>زنجان چهارراه سعدی به سمت دروازه ارک کوچه شادمان قهوه آفریقا - محمدرضا جلدی 09195241245</v>
      </c>
    </row>
    <row r="20" spans="1:34" ht="28.05" customHeight="1">
      <c r="A20" s="14"/>
      <c r="B20" s="14"/>
      <c r="C20" s="14" t="b">
        <v>0</v>
      </c>
      <c r="D20" s="14"/>
      <c r="E20" s="14"/>
      <c r="F20" s="15"/>
      <c r="G20" s="181">
        <v>10</v>
      </c>
      <c r="H20" s="183">
        <v>291502601803</v>
      </c>
      <c r="I20" s="181" t="s">
        <v>480</v>
      </c>
      <c r="J20" s="181"/>
      <c r="K20" s="18" t="str">
        <f t="shared" ca="1" si="5"/>
        <v/>
      </c>
      <c r="L20" s="179" t="s">
        <v>499</v>
      </c>
      <c r="M20" s="179" t="s">
        <v>500</v>
      </c>
      <c r="N20" s="179"/>
      <c r="O20" s="16">
        <v>5525.2</v>
      </c>
      <c r="P20" s="16">
        <v>1</v>
      </c>
      <c r="Q20" s="20" t="str">
        <f>VLOOKUP(O20, '[1]لیست محصولات شهریور ۱۴۰۳'!B:C,2,0)</f>
        <v>اتیوپی آناسورا | Ethiopia Anasora</v>
      </c>
      <c r="R20" s="16"/>
      <c r="S20" s="19">
        <f>VLOOKUP(O20, '[1]لیست محصولات شهریور ۱۴۰۳'!B:F,5,0)</f>
        <v>750</v>
      </c>
      <c r="T20" s="21">
        <f>VLOOKUP(O20, '[1]لیست محصولات شهریور ۱۴۰۳'!B:G,6,0)</f>
        <v>13350000</v>
      </c>
      <c r="U20" s="22"/>
      <c r="V20" s="23">
        <f t="shared" si="0"/>
        <v>0</v>
      </c>
      <c r="W20" s="19">
        <f t="shared" si="1"/>
        <v>1</v>
      </c>
      <c r="X20" s="21">
        <f t="shared" si="2"/>
        <v>13350000</v>
      </c>
      <c r="Y20" s="24"/>
      <c r="Z20" s="21">
        <f t="shared" si="3"/>
        <v>13350000</v>
      </c>
      <c r="AA20" s="177" t="s">
        <v>502</v>
      </c>
      <c r="AB20" s="175" t="s">
        <v>503</v>
      </c>
      <c r="AC20" s="171" t="s">
        <v>504</v>
      </c>
      <c r="AD20" s="173"/>
      <c r="AE20" s="26"/>
      <c r="AF20" s="27"/>
      <c r="AG20" s="28" t="str">
        <f t="shared" si="4"/>
        <v>TRUE</v>
      </c>
      <c r="AH20" s="7" t="str">
        <f t="shared" si="6"/>
        <v>آبادان خیابان افسر، پلاک ۱۶۰۱  - نغمه نصر 09163300899</v>
      </c>
    </row>
    <row r="21" spans="1:34" ht="28.05" customHeight="1">
      <c r="A21" s="14"/>
      <c r="B21" s="14"/>
      <c r="C21" s="14" t="b">
        <v>0</v>
      </c>
      <c r="D21" s="14"/>
      <c r="E21" s="14"/>
      <c r="F21" s="15"/>
      <c r="G21" s="182"/>
      <c r="H21" s="184"/>
      <c r="I21" s="182"/>
      <c r="J21" s="182"/>
      <c r="K21" s="18" t="str">
        <f t="shared" ca="1" si="5"/>
        <v/>
      </c>
      <c r="L21" s="180"/>
      <c r="M21" s="180"/>
      <c r="N21" s="180"/>
      <c r="O21" s="16">
        <v>5524.1</v>
      </c>
      <c r="P21" s="16">
        <v>1</v>
      </c>
      <c r="Q21" s="20" t="str">
        <f>VLOOKUP(O21, '[1]لیست محصولات شهریور ۱۴۰۳'!B:C,2,0)</f>
        <v>برزیل کوکاپیل کاناریو | Brazil Cocapil Canario</v>
      </c>
      <c r="R21" s="16" t="s">
        <v>501</v>
      </c>
      <c r="S21" s="19">
        <f>VLOOKUP(O21, '[1]لیست محصولات شهریور ۱۴۰۳'!B:F,5,0)</f>
        <v>150</v>
      </c>
      <c r="T21" s="21">
        <f>VLOOKUP(O21, '[1]لیست محصولات شهریور ۱۴۰۳'!B:G,6,0)</f>
        <v>2550000</v>
      </c>
      <c r="U21" s="22"/>
      <c r="V21" s="23">
        <f t="shared" si="0"/>
        <v>0</v>
      </c>
      <c r="W21" s="19">
        <f t="shared" si="1"/>
        <v>1</v>
      </c>
      <c r="X21" s="21">
        <f t="shared" si="2"/>
        <v>2550000</v>
      </c>
      <c r="Y21" s="24"/>
      <c r="Z21" s="21">
        <f t="shared" si="3"/>
        <v>2550000</v>
      </c>
      <c r="AA21" s="178"/>
      <c r="AB21" s="176"/>
      <c r="AC21" s="172"/>
      <c r="AD21" s="174"/>
      <c r="AE21" s="26"/>
      <c r="AF21" s="27"/>
      <c r="AG21" s="28" t="str">
        <f t="shared" si="4"/>
        <v>TRUE</v>
      </c>
      <c r="AH21" s="7" t="str">
        <f t="shared" si="6"/>
        <v xml:space="preserve">   -   </v>
      </c>
    </row>
    <row r="22" spans="1:34" ht="28.05" customHeight="1">
      <c r="A22" s="14" t="b">
        <v>0</v>
      </c>
      <c r="B22" s="14"/>
      <c r="C22" s="14" t="b">
        <v>0</v>
      </c>
      <c r="D22" s="14"/>
      <c r="E22" s="14"/>
      <c r="F22" s="15"/>
      <c r="G22" s="16">
        <v>11</v>
      </c>
      <c r="H22" s="17">
        <v>291512694128</v>
      </c>
      <c r="I22" s="16" t="s">
        <v>480</v>
      </c>
      <c r="J22" s="16" t="s">
        <v>117</v>
      </c>
      <c r="K22" s="18" t="str">
        <f t="shared" ca="1" si="5"/>
        <v/>
      </c>
      <c r="L22" s="19" t="s">
        <v>505</v>
      </c>
      <c r="M22" s="19" t="s">
        <v>506</v>
      </c>
      <c r="N22" s="19" t="s">
        <v>507</v>
      </c>
      <c r="O22" s="16">
        <v>5501.3</v>
      </c>
      <c r="P22" s="16">
        <v>2</v>
      </c>
      <c r="Q22" s="20" t="str">
        <f>VLOOKUP(O22, '[1]لیست محصولات شهریور ۱۴۰۳'!B:C,2,0)</f>
        <v>ورتکس | Vortex</v>
      </c>
      <c r="R22" s="16"/>
      <c r="S22" s="19">
        <f>VLOOKUP(O22, '[1]لیست محصولات شهریور ۱۴۰۳'!B:F,5,0)</f>
        <v>4000</v>
      </c>
      <c r="T22" s="21">
        <f>VLOOKUP(O22, '[1]لیست محصولات شهریور ۱۴۰۳'!B:G,6,0)</f>
        <v>51200000</v>
      </c>
      <c r="U22" s="22"/>
      <c r="V22" s="23">
        <f t="shared" si="0"/>
        <v>0</v>
      </c>
      <c r="W22" s="19">
        <f t="shared" si="1"/>
        <v>2</v>
      </c>
      <c r="X22" s="21">
        <f t="shared" si="2"/>
        <v>102400000</v>
      </c>
      <c r="Y22" s="24"/>
      <c r="Z22" s="21">
        <f t="shared" si="3"/>
        <v>102400000</v>
      </c>
      <c r="AA22" s="25" t="s">
        <v>78</v>
      </c>
      <c r="AB22" s="20" t="s">
        <v>508</v>
      </c>
      <c r="AC22" s="26" t="s">
        <v>509</v>
      </c>
      <c r="AD22" s="65"/>
      <c r="AE22" s="26"/>
      <c r="AF22" s="27"/>
      <c r="AG22" s="28" t="str">
        <f t="shared" si="4"/>
        <v>TRUE</v>
      </c>
      <c r="AH22" s="7" t="str">
        <f t="shared" si="6"/>
        <v>تهران بزرگراه حقانی بلوار کتابخانه ملی ضلع جنوبی پردیس تئاتر موسیقی کافه کُر - فهیمه قدم یاری 09124431359</v>
      </c>
    </row>
    <row r="23" spans="1:34" ht="28.05" customHeight="1">
      <c r="A23" s="14"/>
      <c r="B23" s="14"/>
      <c r="C23" s="14" t="b">
        <v>0</v>
      </c>
      <c r="D23" s="14"/>
      <c r="E23" s="14"/>
      <c r="F23" s="15"/>
      <c r="G23" s="16">
        <v>12</v>
      </c>
      <c r="H23" s="17">
        <v>291514335565</v>
      </c>
      <c r="I23" s="16" t="s">
        <v>480</v>
      </c>
      <c r="J23" s="16" t="s">
        <v>117</v>
      </c>
      <c r="K23" s="18" t="str">
        <f t="shared" ca="1" si="5"/>
        <v/>
      </c>
      <c r="L23" s="19" t="s">
        <v>514</v>
      </c>
      <c r="M23" s="19" t="s">
        <v>515</v>
      </c>
      <c r="N23" s="19" t="s">
        <v>516</v>
      </c>
      <c r="O23" s="16">
        <v>5525.3</v>
      </c>
      <c r="P23" s="16">
        <v>1</v>
      </c>
      <c r="Q23" s="20" t="str">
        <f>VLOOKUP(O23, '[1]لیست محصولات شهریور ۱۴۰۳'!B:C,2,0)</f>
        <v>اتیوپی آناسورا | Ethiopia Anasora</v>
      </c>
      <c r="R23" s="16"/>
      <c r="S23" s="19">
        <f>VLOOKUP(O23, '[1]لیست محصولات شهریور ۱۴۰۳'!B:F,5,0)</f>
        <v>4000</v>
      </c>
      <c r="T23" s="21">
        <f>VLOOKUP(O23, '[1]لیست محصولات شهریور ۱۴۰۳'!B:G,6,0)</f>
        <v>63200000</v>
      </c>
      <c r="U23" s="22"/>
      <c r="V23" s="23">
        <f t="shared" si="0"/>
        <v>0</v>
      </c>
      <c r="W23" s="19">
        <f t="shared" si="1"/>
        <v>1</v>
      </c>
      <c r="X23" s="21">
        <f t="shared" si="2"/>
        <v>63200000</v>
      </c>
      <c r="Y23" s="24"/>
      <c r="Z23" s="21">
        <f t="shared" si="3"/>
        <v>63200000</v>
      </c>
      <c r="AA23" s="25" t="s">
        <v>174</v>
      </c>
      <c r="AB23" s="20" t="s">
        <v>517</v>
      </c>
      <c r="AC23" s="26" t="s">
        <v>518</v>
      </c>
      <c r="AD23" s="65"/>
      <c r="AE23" s="26"/>
      <c r="AF23" s="27"/>
      <c r="AG23" s="28" t="str">
        <f t="shared" si="4"/>
        <v>TRUE</v>
      </c>
      <c r="AH23" s="7" t="str">
        <f t="shared" si="6"/>
        <v>گرگان میدان سرچشمه ، روبه روی مصلا کافه فانوس - شنتیا  امیدی 09120337866</v>
      </c>
    </row>
    <row r="24" spans="1:34" ht="28.05" customHeight="1">
      <c r="A24" s="14"/>
      <c r="B24" s="14"/>
      <c r="C24" s="14" t="b">
        <v>0</v>
      </c>
      <c r="D24" s="14"/>
      <c r="E24" s="14"/>
      <c r="F24" s="15"/>
      <c r="G24" s="181">
        <v>13</v>
      </c>
      <c r="H24" s="183">
        <v>291517204772</v>
      </c>
      <c r="I24" s="181" t="s">
        <v>480</v>
      </c>
      <c r="J24" s="181"/>
      <c r="K24" s="18" t="str">
        <f t="shared" ca="1" si="5"/>
        <v/>
      </c>
      <c r="L24" s="179" t="s">
        <v>519</v>
      </c>
      <c r="M24" s="179" t="s">
        <v>520</v>
      </c>
      <c r="N24" s="179"/>
      <c r="O24" s="16">
        <v>5525.1</v>
      </c>
      <c r="P24" s="16">
        <v>1</v>
      </c>
      <c r="Q24" s="20" t="str">
        <f>VLOOKUP(O24, '[1]لیست محصولات شهریور ۱۴۰۳'!B:C,2,0)</f>
        <v>اتیوپی آناسورا | Ethiopia Anasora</v>
      </c>
      <c r="R24" s="16" t="s">
        <v>77</v>
      </c>
      <c r="S24" s="19">
        <f>VLOOKUP(O24, '[1]لیست محصولات شهریور ۱۴۰۳'!B:F,5,0)</f>
        <v>150</v>
      </c>
      <c r="T24" s="21">
        <f>VLOOKUP(O24, '[1]لیست محصولات شهریور ۱۴۰۳'!B:G,6,0)</f>
        <v>2750000</v>
      </c>
      <c r="U24" s="22"/>
      <c r="V24" s="23">
        <f t="shared" si="0"/>
        <v>0</v>
      </c>
      <c r="W24" s="19">
        <f t="shared" si="1"/>
        <v>1</v>
      </c>
      <c r="X24" s="21">
        <f t="shared" si="2"/>
        <v>2750000</v>
      </c>
      <c r="Y24" s="24"/>
      <c r="Z24" s="21">
        <f t="shared" si="3"/>
        <v>2750000</v>
      </c>
      <c r="AA24" s="177" t="s">
        <v>78</v>
      </c>
      <c r="AB24" s="175" t="s">
        <v>521</v>
      </c>
      <c r="AC24" s="171" t="s">
        <v>522</v>
      </c>
      <c r="AD24" s="173" t="s">
        <v>81</v>
      </c>
      <c r="AE24" s="26"/>
      <c r="AF24" s="27"/>
      <c r="AG24" s="28" t="str">
        <f t="shared" si="4"/>
        <v>TRUE</v>
      </c>
      <c r="AH24" s="7" t="str">
        <f t="shared" si="6"/>
        <v>تهران انتهای دزاشیب. ابتدای عمار روبروی مرکز خرید روشا ساختمان رویال پارک طبقه چهارم واحد ۳  - کامران زارعیان 09121242476</v>
      </c>
    </row>
    <row r="25" spans="1:34" ht="28.05" customHeight="1">
      <c r="A25" s="14"/>
      <c r="B25" s="14"/>
      <c r="C25" s="14" t="b">
        <v>0</v>
      </c>
      <c r="D25" s="14"/>
      <c r="E25" s="14"/>
      <c r="F25" s="15"/>
      <c r="G25" s="182"/>
      <c r="H25" s="184"/>
      <c r="I25" s="182"/>
      <c r="J25" s="182"/>
      <c r="K25" s="18" t="str">
        <f t="shared" ca="1" si="5"/>
        <v/>
      </c>
      <c r="L25" s="180"/>
      <c r="M25" s="180"/>
      <c r="N25" s="180"/>
      <c r="O25" s="16">
        <v>5524.1</v>
      </c>
      <c r="P25" s="16">
        <v>1</v>
      </c>
      <c r="Q25" s="20" t="str">
        <f>VLOOKUP(O25, '[1]لیست محصولات شهریور ۱۴۰۳'!B:C,2,0)</f>
        <v>برزیل کوکاپیل کاناریو | Brazil Cocapil Canario</v>
      </c>
      <c r="R25" s="16" t="s">
        <v>77</v>
      </c>
      <c r="S25" s="19">
        <f>VLOOKUP(O25, '[1]لیست محصولات شهریور ۱۴۰۳'!B:F,5,0)</f>
        <v>150</v>
      </c>
      <c r="T25" s="21">
        <f>VLOOKUP(O25, '[1]لیست محصولات شهریور ۱۴۰۳'!B:G,6,0)</f>
        <v>2550000</v>
      </c>
      <c r="U25" s="22"/>
      <c r="V25" s="23">
        <f t="shared" si="0"/>
        <v>0</v>
      </c>
      <c r="W25" s="19">
        <f t="shared" si="1"/>
        <v>1</v>
      </c>
      <c r="X25" s="21">
        <f t="shared" si="2"/>
        <v>2550000</v>
      </c>
      <c r="Y25" s="24"/>
      <c r="Z25" s="21">
        <f t="shared" si="3"/>
        <v>2550000</v>
      </c>
      <c r="AA25" s="178"/>
      <c r="AB25" s="176"/>
      <c r="AC25" s="172"/>
      <c r="AD25" s="174"/>
      <c r="AE25" s="26"/>
      <c r="AF25" s="27"/>
      <c r="AG25" s="28" t="str">
        <f t="shared" si="4"/>
        <v>TRUE</v>
      </c>
      <c r="AH25" s="7" t="str">
        <f t="shared" si="6"/>
        <v xml:space="preserve">   -   </v>
      </c>
    </row>
    <row r="26" spans="1:34" ht="28.05" customHeight="1">
      <c r="A26" s="14"/>
      <c r="B26" s="14"/>
      <c r="C26" s="14"/>
      <c r="D26" s="14"/>
      <c r="E26" s="14"/>
      <c r="F26" s="15"/>
      <c r="G26" s="195">
        <v>14</v>
      </c>
      <c r="H26" s="197"/>
      <c r="I26" s="195" t="s">
        <v>480</v>
      </c>
      <c r="J26" s="181" t="s">
        <v>117</v>
      </c>
      <c r="K26" s="18" t="str">
        <f t="shared" ca="1" si="5"/>
        <v/>
      </c>
      <c r="L26" s="179" t="s">
        <v>416</v>
      </c>
      <c r="M26" s="179" t="s">
        <v>523</v>
      </c>
      <c r="N26" s="179" t="s">
        <v>524</v>
      </c>
      <c r="O26" s="16">
        <v>5501.3</v>
      </c>
      <c r="P26" s="16">
        <v>5</v>
      </c>
      <c r="Q26" s="20" t="str">
        <f>VLOOKUP(O26, '[1]لیست محصولات شهریور ۱۴۰۳'!B:C,2,0)</f>
        <v>ورتکس | Vortex</v>
      </c>
      <c r="R26" s="16"/>
      <c r="S26" s="19">
        <f>VLOOKUP(O26, '[1]لیست محصولات شهریور ۱۴۰۳'!B:F,5,0)</f>
        <v>4000</v>
      </c>
      <c r="T26" s="21">
        <f>VLOOKUP(O26, '[1]لیست محصولات شهریور ۱۴۰۳'!B:G,6,0)</f>
        <v>51200000</v>
      </c>
      <c r="U26" s="22"/>
      <c r="V26" s="23">
        <f t="shared" si="0"/>
        <v>0</v>
      </c>
      <c r="W26" s="19">
        <f t="shared" si="1"/>
        <v>5</v>
      </c>
      <c r="X26" s="21">
        <f t="shared" si="2"/>
        <v>256000000</v>
      </c>
      <c r="Y26" s="24"/>
      <c r="Z26" s="21">
        <f t="shared" si="3"/>
        <v>256000000</v>
      </c>
      <c r="AA26" s="177" t="s">
        <v>78</v>
      </c>
      <c r="AB26" s="175" t="s">
        <v>70</v>
      </c>
      <c r="AC26" s="171" t="s">
        <v>525</v>
      </c>
      <c r="AD26" s="173"/>
      <c r="AE26" s="254" t="s">
        <v>455</v>
      </c>
      <c r="AF26" s="27"/>
      <c r="AG26" s="28" t="str">
        <f t="shared" si="4"/>
        <v>TRUE</v>
      </c>
      <c r="AH26" s="7" t="str">
        <f t="shared" si="6"/>
        <v>تهران - کافه نولان پونک - آرین بیکدلی 09125690775</v>
      </c>
    </row>
    <row r="27" spans="1:34" ht="28.05" customHeight="1">
      <c r="A27" s="14"/>
      <c r="B27" s="14"/>
      <c r="C27" s="14" t="b">
        <v>0</v>
      </c>
      <c r="D27" s="14"/>
      <c r="E27" s="14"/>
      <c r="F27" s="15"/>
      <c r="G27" s="196"/>
      <c r="H27" s="198"/>
      <c r="I27" s="196"/>
      <c r="J27" s="182"/>
      <c r="K27" s="18" t="str">
        <f t="shared" ca="1" si="5"/>
        <v/>
      </c>
      <c r="L27" s="180"/>
      <c r="M27" s="180"/>
      <c r="N27" s="180"/>
      <c r="O27" s="16">
        <v>3327.2</v>
      </c>
      <c r="P27" s="16">
        <v>1</v>
      </c>
      <c r="Q27" s="20" t="str">
        <f>VLOOKUP(O27, '[1]لیست محصولات شهریور ۱۴۰۳'!B:C,2,0)</f>
        <v>پامپوجیلا | pampojila</v>
      </c>
      <c r="R27" s="16"/>
      <c r="S27" s="19">
        <f>VLOOKUP(O27, '[1]لیست محصولات شهریور ۱۴۰۳'!B:F,5,0)</f>
        <v>750</v>
      </c>
      <c r="T27" s="21">
        <f>VLOOKUP(O27, '[1]لیست محصولات شهریور ۱۴۰۳'!B:G,6,0)</f>
        <v>29250000</v>
      </c>
      <c r="U27" s="22"/>
      <c r="V27" s="23">
        <f t="shared" si="0"/>
        <v>0</v>
      </c>
      <c r="W27" s="19">
        <f t="shared" si="1"/>
        <v>1</v>
      </c>
      <c r="X27" s="21">
        <f t="shared" si="2"/>
        <v>29250000</v>
      </c>
      <c r="Y27" s="24"/>
      <c r="Z27" s="21">
        <f t="shared" si="3"/>
        <v>29250000</v>
      </c>
      <c r="AA27" s="178"/>
      <c r="AB27" s="176"/>
      <c r="AC27" s="172"/>
      <c r="AD27" s="174"/>
      <c r="AE27" s="255"/>
      <c r="AF27" s="27"/>
      <c r="AG27" s="28" t="str">
        <f t="shared" si="4"/>
        <v>TRUE</v>
      </c>
      <c r="AH27" s="7" t="str">
        <f t="shared" si="6"/>
        <v xml:space="preserve">   -   </v>
      </c>
    </row>
    <row r="28" spans="1:34" ht="28.05" customHeight="1">
      <c r="A28" s="14"/>
      <c r="B28" s="14"/>
      <c r="C28" s="14" t="b">
        <v>0</v>
      </c>
      <c r="D28" s="14"/>
      <c r="E28" s="14"/>
      <c r="F28" s="15"/>
      <c r="G28" s="181">
        <v>15</v>
      </c>
      <c r="H28" s="183">
        <v>291521222196</v>
      </c>
      <c r="I28" s="181" t="s">
        <v>480</v>
      </c>
      <c r="J28" s="181"/>
      <c r="K28" s="18" t="str">
        <f t="shared" ca="1" si="5"/>
        <v/>
      </c>
      <c r="L28" s="179" t="s">
        <v>526</v>
      </c>
      <c r="M28" s="179" t="s">
        <v>527</v>
      </c>
      <c r="N28" s="179" t="s">
        <v>528</v>
      </c>
      <c r="O28" s="16">
        <v>3327.1</v>
      </c>
      <c r="P28" s="16">
        <v>1</v>
      </c>
      <c r="Q28" s="20" t="str">
        <f>VLOOKUP(O28, '[1]لیست محصولات شهریور ۱۴۰۳'!B:C,2,0)</f>
        <v>پامپوجیلا | pampojila</v>
      </c>
      <c r="R28" s="16"/>
      <c r="S28" s="19">
        <f>VLOOKUP(O28, '[1]لیست محصولات شهریور ۱۴۰۳'!B:F,5,0)</f>
        <v>150</v>
      </c>
      <c r="T28" s="21">
        <f>VLOOKUP(O28, '[1]لیست محصولات شهریور ۱۴۰۳'!B:G,6,0)</f>
        <v>5950000</v>
      </c>
      <c r="U28" s="22"/>
      <c r="V28" s="23">
        <f t="shared" si="0"/>
        <v>0</v>
      </c>
      <c r="W28" s="19">
        <f t="shared" si="1"/>
        <v>1</v>
      </c>
      <c r="X28" s="21">
        <f t="shared" si="2"/>
        <v>5950000</v>
      </c>
      <c r="Y28" s="24"/>
      <c r="Z28" s="21">
        <f t="shared" si="3"/>
        <v>5950000</v>
      </c>
      <c r="AA28" s="177" t="s">
        <v>300</v>
      </c>
      <c r="AB28" s="175" t="s">
        <v>529</v>
      </c>
      <c r="AC28" s="171" t="s">
        <v>530</v>
      </c>
      <c r="AD28" s="173"/>
      <c r="AE28" s="26"/>
      <c r="AF28" s="27"/>
      <c r="AG28" s="28" t="str">
        <f t="shared" si="4"/>
        <v>TRUE</v>
      </c>
      <c r="AH28" s="7" t="str">
        <f t="shared" si="6"/>
        <v>نوشهر منطقه چلندر رو به روی وردی چلندر کافه لکسون - رامین حسابیان 09163074331</v>
      </c>
    </row>
    <row r="29" spans="1:34" ht="28.05" customHeight="1">
      <c r="A29" s="14"/>
      <c r="B29" s="14"/>
      <c r="C29" s="14" t="b">
        <v>0</v>
      </c>
      <c r="D29" s="14"/>
      <c r="E29" s="14"/>
      <c r="F29" s="15"/>
      <c r="G29" s="182"/>
      <c r="H29" s="184"/>
      <c r="I29" s="182"/>
      <c r="J29" s="182"/>
      <c r="K29" s="18" t="str">
        <f t="shared" ca="1" si="5"/>
        <v/>
      </c>
      <c r="L29" s="180"/>
      <c r="M29" s="180"/>
      <c r="N29" s="180"/>
      <c r="O29" s="16">
        <v>3328.1</v>
      </c>
      <c r="P29" s="16">
        <v>2</v>
      </c>
      <c r="Q29" s="20" t="str">
        <f>VLOOKUP(O29, '[1]لیست محصولات شهریور ۱۴۰۳'!B:C,2,0)</f>
        <v>اینماکولادا مزارع فلو | Inmaculada Fellows Farms</v>
      </c>
      <c r="R29" s="16"/>
      <c r="S29" s="19">
        <f>VLOOKUP(O29, '[1]لیست محصولات شهریور ۱۴۰۳'!B:F,5,0)</f>
        <v>150</v>
      </c>
      <c r="T29" s="21">
        <f>VLOOKUP(O29, '[1]لیست محصولات شهریور ۱۴۰۳'!B:G,6,0)</f>
        <v>7900000</v>
      </c>
      <c r="U29" s="22"/>
      <c r="V29" s="23">
        <f t="shared" si="0"/>
        <v>0</v>
      </c>
      <c r="W29" s="19">
        <f t="shared" si="1"/>
        <v>2</v>
      </c>
      <c r="X29" s="21">
        <f t="shared" si="2"/>
        <v>15800000</v>
      </c>
      <c r="Y29" s="24"/>
      <c r="Z29" s="21">
        <f t="shared" si="3"/>
        <v>15800000</v>
      </c>
      <c r="AA29" s="178"/>
      <c r="AB29" s="176"/>
      <c r="AC29" s="172"/>
      <c r="AD29" s="174"/>
      <c r="AE29" s="26"/>
      <c r="AF29" s="27"/>
      <c r="AG29" s="28" t="str">
        <f t="shared" si="4"/>
        <v>TRUE</v>
      </c>
      <c r="AH29" s="7" t="str">
        <f t="shared" si="6"/>
        <v xml:space="preserve">   -   </v>
      </c>
    </row>
    <row r="30" spans="1:34" ht="28.05" customHeight="1">
      <c r="A30" s="14"/>
      <c r="B30" s="14"/>
      <c r="C30" s="14" t="b">
        <v>0</v>
      </c>
      <c r="D30" s="14"/>
      <c r="E30" s="14" t="b">
        <v>0</v>
      </c>
      <c r="F30" s="15"/>
      <c r="G30" s="68">
        <v>16</v>
      </c>
      <c r="H30" s="69"/>
      <c r="I30" s="68" t="s">
        <v>480</v>
      </c>
      <c r="J30" s="16" t="s">
        <v>117</v>
      </c>
      <c r="K30" s="18" t="str">
        <f t="shared" ca="1" si="5"/>
        <v/>
      </c>
      <c r="L30" s="19" t="s">
        <v>531</v>
      </c>
      <c r="M30" s="19" t="s">
        <v>532</v>
      </c>
      <c r="N30" s="19" t="s">
        <v>533</v>
      </c>
      <c r="O30" s="16">
        <v>5525.3</v>
      </c>
      <c r="P30" s="16">
        <v>5</v>
      </c>
      <c r="Q30" s="20" t="str">
        <f>VLOOKUP(O30, '[1]لیست محصولات شهریور ۱۴۰۳'!B:C,2,0)</f>
        <v>اتیوپی آناسورا | Ethiopia Anasora</v>
      </c>
      <c r="R30" s="16"/>
      <c r="S30" s="19">
        <f>VLOOKUP(O30, '[1]لیست محصولات شهریور ۱۴۰۳'!B:F,5,0)</f>
        <v>4000</v>
      </c>
      <c r="T30" s="21">
        <f>VLOOKUP(O30, '[1]لیست محصولات شهریور ۱۴۰۳'!B:G,6,0)</f>
        <v>63200000</v>
      </c>
      <c r="U30" s="22"/>
      <c r="V30" s="23">
        <f t="shared" si="0"/>
        <v>0</v>
      </c>
      <c r="W30" s="19">
        <f t="shared" si="1"/>
        <v>5</v>
      </c>
      <c r="X30" s="21">
        <f t="shared" si="2"/>
        <v>316000000</v>
      </c>
      <c r="Y30" s="24"/>
      <c r="Z30" s="21">
        <f t="shared" si="3"/>
        <v>316000000</v>
      </c>
      <c r="AA30" s="25" t="s">
        <v>156</v>
      </c>
      <c r="AB30" s="20" t="s">
        <v>534</v>
      </c>
      <c r="AC30" s="26" t="s">
        <v>535</v>
      </c>
      <c r="AD30" s="65"/>
      <c r="AE30" s="67" t="s">
        <v>536</v>
      </c>
      <c r="AF30" s="27"/>
      <c r="AG30" s="28" t="str">
        <f t="shared" si="4"/>
        <v>TRUE</v>
      </c>
      <c r="AH30" s="7" t="str">
        <f t="shared" si="6"/>
        <v>یزد صفاييه، خيابان ملاصدرا، ملاصدرا ۱۳  کافه هره - فرزاد راد 09353535519</v>
      </c>
    </row>
    <row r="31" spans="1:34" ht="28.05" customHeight="1">
      <c r="A31" s="14" t="b">
        <v>0</v>
      </c>
      <c r="B31" s="14"/>
      <c r="C31" s="14" t="b">
        <v>0</v>
      </c>
      <c r="D31" s="14"/>
      <c r="E31" s="14" t="b">
        <v>0</v>
      </c>
      <c r="F31" s="15"/>
      <c r="G31" s="195">
        <v>17</v>
      </c>
      <c r="H31" s="197"/>
      <c r="I31" s="195" t="s">
        <v>480</v>
      </c>
      <c r="J31" s="181" t="s">
        <v>117</v>
      </c>
      <c r="K31" s="18" t="str">
        <f t="shared" ca="1" si="5"/>
        <v/>
      </c>
      <c r="L31" s="179" t="s">
        <v>109</v>
      </c>
      <c r="M31" s="179" t="s">
        <v>537</v>
      </c>
      <c r="N31" s="179" t="s">
        <v>538</v>
      </c>
      <c r="O31" s="16">
        <v>5501.3</v>
      </c>
      <c r="P31" s="16">
        <v>1</v>
      </c>
      <c r="Q31" s="20" t="str">
        <f>VLOOKUP(O31, '[1]لیست محصولات شهریور ۱۴۰۳'!B:C,2,0)</f>
        <v>ورتکس | Vortex</v>
      </c>
      <c r="R31" s="16"/>
      <c r="S31" s="19">
        <f>VLOOKUP(O31, '[1]لیست محصولات شهریور ۱۴۰۳'!B:F,5,0)</f>
        <v>4000</v>
      </c>
      <c r="T31" s="21">
        <f>VLOOKUP(O31, '[1]لیست محصولات شهریور ۱۴۰۳'!B:G,6,0)</f>
        <v>51200000</v>
      </c>
      <c r="U31" s="22"/>
      <c r="V31" s="23">
        <f t="shared" si="0"/>
        <v>0</v>
      </c>
      <c r="W31" s="19">
        <f t="shared" si="1"/>
        <v>1</v>
      </c>
      <c r="X31" s="21">
        <f t="shared" si="2"/>
        <v>51200000</v>
      </c>
      <c r="Y31" s="24"/>
      <c r="Z31" s="21">
        <f t="shared" si="3"/>
        <v>51200000</v>
      </c>
      <c r="AA31" s="177" t="s">
        <v>78</v>
      </c>
      <c r="AB31" s="175" t="s">
        <v>70</v>
      </c>
      <c r="AC31" s="171" t="s">
        <v>539</v>
      </c>
      <c r="AD31" s="173"/>
      <c r="AE31" s="26"/>
      <c r="AF31" s="27"/>
      <c r="AG31" s="28" t="str">
        <f t="shared" si="4"/>
        <v>TRUE</v>
      </c>
      <c r="AH31" s="7" t="str">
        <f t="shared" si="6"/>
        <v>تهران - ویوولانژ - مهدی مولایی 09197844409</v>
      </c>
    </row>
    <row r="32" spans="1:34" ht="28.05" customHeight="1">
      <c r="A32" s="14"/>
      <c r="B32" s="14"/>
      <c r="C32" s="14"/>
      <c r="D32" s="14"/>
      <c r="E32" s="14"/>
      <c r="F32" s="15"/>
      <c r="G32" s="196"/>
      <c r="H32" s="198"/>
      <c r="I32" s="196"/>
      <c r="J32" s="182"/>
      <c r="K32" s="18" t="str">
        <f t="shared" ca="1" si="5"/>
        <v/>
      </c>
      <c r="L32" s="180"/>
      <c r="M32" s="180"/>
      <c r="N32" s="180"/>
      <c r="O32" s="16">
        <v>5525.3</v>
      </c>
      <c r="P32" s="16">
        <v>1</v>
      </c>
      <c r="Q32" s="20" t="str">
        <f>VLOOKUP(O32, '[1]لیست محصولات شهریور ۱۴۰۳'!B:C,2,0)</f>
        <v>اتیوپی آناسورا | Ethiopia Anasora</v>
      </c>
      <c r="R32" s="16"/>
      <c r="S32" s="19">
        <f>VLOOKUP(O32, '[1]لیست محصولات شهریور ۱۴۰۳'!B:F,5,0)</f>
        <v>4000</v>
      </c>
      <c r="T32" s="21">
        <f>VLOOKUP(O32, '[1]لیست محصولات شهریور ۱۴۰۳'!B:G,6,0)</f>
        <v>63200000</v>
      </c>
      <c r="U32" s="22"/>
      <c r="V32" s="23">
        <f t="shared" si="0"/>
        <v>0</v>
      </c>
      <c r="W32" s="19">
        <f t="shared" si="1"/>
        <v>1</v>
      </c>
      <c r="X32" s="21">
        <f t="shared" si="2"/>
        <v>63200000</v>
      </c>
      <c r="Y32" s="24"/>
      <c r="Z32" s="21">
        <f t="shared" si="3"/>
        <v>63200000</v>
      </c>
      <c r="AA32" s="178"/>
      <c r="AB32" s="176"/>
      <c r="AC32" s="172"/>
      <c r="AD32" s="174"/>
      <c r="AE32" s="26"/>
      <c r="AF32" s="27"/>
      <c r="AG32" s="28" t="str">
        <f t="shared" si="4"/>
        <v>TRUE</v>
      </c>
      <c r="AH32" s="7" t="str">
        <f t="shared" si="6"/>
        <v xml:space="preserve">   -   </v>
      </c>
    </row>
    <row r="33" spans="1:34" ht="28.05" customHeight="1">
      <c r="A33" s="14"/>
      <c r="B33" s="14"/>
      <c r="C33" s="14"/>
      <c r="D33" s="14"/>
      <c r="E33" s="14"/>
      <c r="F33" s="15"/>
      <c r="G33" s="68">
        <v>18</v>
      </c>
      <c r="H33" s="69" t="s">
        <v>353</v>
      </c>
      <c r="I33" s="68" t="s">
        <v>578</v>
      </c>
      <c r="J33" s="16"/>
      <c r="K33" s="18" t="str">
        <f t="shared" ca="1" si="5"/>
        <v/>
      </c>
      <c r="L33" s="19" t="s">
        <v>344</v>
      </c>
      <c r="M33" s="19" t="s">
        <v>486</v>
      </c>
      <c r="N33" s="19"/>
      <c r="O33" s="16">
        <v>5501.1</v>
      </c>
      <c r="P33" s="16">
        <v>1</v>
      </c>
      <c r="Q33" s="20" t="str">
        <f>VLOOKUP(O33, '[1]لیست محصولات شهریور ۱۴۰۳'!B:C,2,0)</f>
        <v>ورتکس | Vortex</v>
      </c>
      <c r="R33" s="16"/>
      <c r="S33" s="19">
        <f>VLOOKUP(O33, '[1]لیست محصولات شهریور ۱۴۰۳'!B:F,5,0)</f>
        <v>150</v>
      </c>
      <c r="T33" s="21">
        <f>VLOOKUP(O33, '[1]لیست محصولات شهریور ۱۴۰۳'!B:G,6,0)</f>
        <v>2300000</v>
      </c>
      <c r="U33" s="22"/>
      <c r="V33" s="23">
        <f t="shared" si="0"/>
        <v>0</v>
      </c>
      <c r="W33" s="19">
        <f t="shared" si="1"/>
        <v>1</v>
      </c>
      <c r="X33" s="21">
        <f t="shared" si="2"/>
        <v>2300000</v>
      </c>
      <c r="Y33" s="24"/>
      <c r="Z33" s="21">
        <f t="shared" si="3"/>
        <v>2300000</v>
      </c>
      <c r="AA33" s="25" t="s">
        <v>78</v>
      </c>
      <c r="AB33" s="20" t="s">
        <v>586</v>
      </c>
      <c r="AC33" s="26" t="s">
        <v>587</v>
      </c>
      <c r="AD33" s="65" t="s">
        <v>91</v>
      </c>
      <c r="AE33" s="67" t="s">
        <v>588</v>
      </c>
      <c r="AF33" s="27"/>
      <c r="AG33" s="28" t="str">
        <f t="shared" si="4"/>
        <v>TRUE</v>
      </c>
      <c r="AH33" s="7" t="str">
        <f t="shared" si="6"/>
        <v>تهران تجریش ، ابتدای ولیعصر جنب فروشگاه سپه ، بانک پاسارگاد  - محمدرضا محمدی 09378665135</v>
      </c>
    </row>
    <row r="34" spans="1:34" ht="28.05" customHeight="1">
      <c r="A34" s="14"/>
      <c r="B34" s="14"/>
      <c r="C34" s="14"/>
      <c r="D34" s="14"/>
      <c r="E34" s="14"/>
      <c r="F34" s="15"/>
      <c r="G34" s="16">
        <v>19</v>
      </c>
      <c r="H34" s="17">
        <v>291565511762</v>
      </c>
      <c r="I34" s="16" t="s">
        <v>480</v>
      </c>
      <c r="J34" s="16"/>
      <c r="K34" s="18" t="str">
        <f t="shared" ca="1" si="5"/>
        <v/>
      </c>
      <c r="L34" s="19" t="s">
        <v>574</v>
      </c>
      <c r="M34" s="19" t="s">
        <v>575</v>
      </c>
      <c r="N34" s="19"/>
      <c r="O34" s="16">
        <v>5525.1</v>
      </c>
      <c r="P34" s="16">
        <v>2</v>
      </c>
      <c r="Q34" s="20" t="str">
        <f>VLOOKUP(O34, '[1]لیست محصولات شهریور ۱۴۰۳'!B:C,2,0)</f>
        <v>اتیوپی آناسورا | Ethiopia Anasora</v>
      </c>
      <c r="R34" s="16"/>
      <c r="S34" s="19">
        <f>VLOOKUP(O34, '[1]لیست محصولات شهریور ۱۴۰۳'!B:F,5,0)</f>
        <v>150</v>
      </c>
      <c r="T34" s="21">
        <f>VLOOKUP(O34, '[1]لیست محصولات شهریور ۱۴۰۳'!B:G,6,0)</f>
        <v>2750000</v>
      </c>
      <c r="U34" s="22"/>
      <c r="V34" s="23">
        <f t="shared" si="0"/>
        <v>0</v>
      </c>
      <c r="W34" s="19">
        <f t="shared" si="1"/>
        <v>2</v>
      </c>
      <c r="X34" s="21">
        <f t="shared" si="2"/>
        <v>5500000</v>
      </c>
      <c r="Y34" s="24"/>
      <c r="Z34" s="21">
        <f t="shared" si="3"/>
        <v>5500000</v>
      </c>
      <c r="AA34" s="25" t="s">
        <v>78</v>
      </c>
      <c r="AB34" s="20" t="s">
        <v>576</v>
      </c>
      <c r="AC34" s="26" t="s">
        <v>577</v>
      </c>
      <c r="AD34" s="65" t="s">
        <v>91</v>
      </c>
      <c r="AE34" s="26"/>
      <c r="AF34" s="27"/>
      <c r="AG34" s="28" t="str">
        <f t="shared" si="4"/>
        <v>TRUE</v>
      </c>
      <c r="AH34" s="7" t="str">
        <f t="shared" si="6"/>
        <v>تهران پونک، سیمون بولیوار، خ فکوری، ک هفتم شرقی، پ ۲۲ واحد ۴  - امید داداشی 09197543109</v>
      </c>
    </row>
    <row r="35" spans="1:34" s="105" customFormat="1" ht="28.05" customHeight="1">
      <c r="A35" s="92"/>
      <c r="B35" s="92"/>
      <c r="C35" s="92"/>
      <c r="D35" s="92"/>
      <c r="E35" s="92"/>
      <c r="F35" s="92"/>
      <c r="G35" s="93">
        <v>20</v>
      </c>
      <c r="H35" s="94" t="s">
        <v>70</v>
      </c>
      <c r="I35" s="93" t="s">
        <v>480</v>
      </c>
      <c r="J35" s="93"/>
      <c r="K35" s="95" t="str">
        <f t="shared" ca="1" si="5"/>
        <v/>
      </c>
      <c r="L35" s="251" t="s">
        <v>665</v>
      </c>
      <c r="M35" s="252"/>
      <c r="N35" s="253"/>
      <c r="O35" s="93">
        <v>5525.1</v>
      </c>
      <c r="P35" s="93">
        <v>1</v>
      </c>
      <c r="Q35" s="97" t="str">
        <f>VLOOKUP(O35, '[1]لیست محصولات شهریور ۱۴۰۳'!B:C,2,0)</f>
        <v>اتیوپی آناسورا | Ethiopia Anasora</v>
      </c>
      <c r="R35" s="93"/>
      <c r="S35" s="96">
        <f>VLOOKUP(O35, '[1]لیست محصولات شهریور ۱۴۰۳'!B:F,5,0)</f>
        <v>150</v>
      </c>
      <c r="T35" s="98">
        <f>VLOOKUP(O35, '[1]لیست محصولات شهریور ۱۴۰۳'!B:G,6,0)</f>
        <v>2750000</v>
      </c>
      <c r="U35" s="99"/>
      <c r="V35" s="100">
        <f t="shared" si="0"/>
        <v>0</v>
      </c>
      <c r="W35" s="96">
        <f t="shared" si="1"/>
        <v>1</v>
      </c>
      <c r="X35" s="98">
        <f t="shared" si="2"/>
        <v>2750000</v>
      </c>
      <c r="Y35" s="101"/>
      <c r="Z35" s="98">
        <f t="shared" si="3"/>
        <v>2750000</v>
      </c>
      <c r="AA35" s="102"/>
      <c r="AB35" s="97"/>
      <c r="AC35" s="103"/>
      <c r="AD35" s="93"/>
      <c r="AE35" s="103"/>
      <c r="AF35" s="104"/>
      <c r="AG35" s="105" t="str">
        <f t="shared" si="4"/>
        <v>TRUE</v>
      </c>
      <c r="AH35" s="106" t="e">
        <f>AA35&amp;" "&amp;AB35&amp;" "&amp;L35&amp;" - "&amp;#REF!&amp;" "&amp;M35&amp;" "&amp;AC35</f>
        <v>#REF!</v>
      </c>
    </row>
    <row r="36" spans="1:34" ht="28.05" customHeight="1">
      <c r="A36" s="14"/>
      <c r="B36" s="14"/>
      <c r="C36" s="14"/>
      <c r="D36" s="14"/>
      <c r="E36" s="14"/>
      <c r="F36" s="15"/>
      <c r="G36" s="16"/>
      <c r="H36" s="17"/>
      <c r="I36" s="16"/>
      <c r="J36" s="16"/>
      <c r="K36" s="18" t="str">
        <f t="shared" ca="1" si="5"/>
        <v/>
      </c>
      <c r="L36" s="19"/>
      <c r="M36" s="19"/>
      <c r="N36" s="19"/>
      <c r="O36" s="16"/>
      <c r="P36" s="16"/>
      <c r="Q36" s="20" t="e">
        <f>VLOOKUP(O36, '[1]لیست محصولات شهریور ۱۴۰۳'!B:C,2,0)</f>
        <v>#N/A</v>
      </c>
      <c r="R36" s="16"/>
      <c r="S36" s="19" t="e">
        <f>VLOOKUP(O36, '[1]لیست محصولات شهریور ۱۴۰۳'!B:F,5,0)</f>
        <v>#N/A</v>
      </c>
      <c r="T36" s="21" t="e">
        <f>VLOOKUP(O36, '[1]لیست محصولات شهریور ۱۴۰۳'!B:G,6,0)</f>
        <v>#N/A</v>
      </c>
      <c r="U36" s="22"/>
      <c r="V36" s="23">
        <f t="shared" si="0"/>
        <v>0</v>
      </c>
      <c r="W36" s="19">
        <f t="shared" si="1"/>
        <v>0</v>
      </c>
      <c r="X36" s="21" t="e">
        <f t="shared" si="2"/>
        <v>#N/A</v>
      </c>
      <c r="Y36" s="24"/>
      <c r="Z36" s="21" t="e">
        <f t="shared" si="3"/>
        <v>#N/A</v>
      </c>
      <c r="AA36" s="25"/>
      <c r="AB36" s="20"/>
      <c r="AC36" s="26"/>
      <c r="AD36" s="65"/>
      <c r="AE36" s="26"/>
      <c r="AF36" s="27"/>
      <c r="AG36" s="28" t="str">
        <f t="shared" si="4"/>
        <v>FALSE</v>
      </c>
      <c r="AH36" s="7" t="str">
        <f t="shared" si="6"/>
        <v xml:space="preserve">   -   </v>
      </c>
    </row>
    <row r="37" spans="1:34" ht="28.05" customHeight="1">
      <c r="A37" s="14"/>
      <c r="B37" s="14"/>
      <c r="C37" s="14"/>
      <c r="D37" s="14"/>
      <c r="E37" s="14"/>
      <c r="F37" s="15"/>
      <c r="G37" s="16"/>
      <c r="H37" s="17"/>
      <c r="I37" s="16"/>
      <c r="J37" s="16"/>
      <c r="K37" s="18" t="str">
        <f t="shared" ca="1" si="5"/>
        <v/>
      </c>
      <c r="L37" s="19"/>
      <c r="M37" s="19"/>
      <c r="N37" s="19"/>
      <c r="O37" s="16"/>
      <c r="P37" s="16"/>
      <c r="Q37" s="20" t="e">
        <f>VLOOKUP(O37, '[1]لیست محصولات شهریور ۱۴۰۳'!B:C,2,0)</f>
        <v>#N/A</v>
      </c>
      <c r="R37" s="16"/>
      <c r="S37" s="19" t="e">
        <f>VLOOKUP(O37, '[1]لیست محصولات شهریور ۱۴۰۳'!B:F,5,0)</f>
        <v>#N/A</v>
      </c>
      <c r="T37" s="21" t="e">
        <f>VLOOKUP(O37, '[1]لیست محصولات شهریور ۱۴۰۳'!B:G,6,0)</f>
        <v>#N/A</v>
      </c>
      <c r="U37" s="22"/>
      <c r="V37" s="23">
        <f t="shared" si="0"/>
        <v>0</v>
      </c>
      <c r="W37" s="19">
        <f t="shared" si="1"/>
        <v>0</v>
      </c>
      <c r="X37" s="21" t="e">
        <f t="shared" si="2"/>
        <v>#N/A</v>
      </c>
      <c r="Y37" s="24"/>
      <c r="Z37" s="21" t="e">
        <f t="shared" si="3"/>
        <v>#N/A</v>
      </c>
      <c r="AA37" s="25"/>
      <c r="AB37" s="20"/>
      <c r="AC37" s="26"/>
      <c r="AD37" s="65"/>
      <c r="AE37" s="26"/>
      <c r="AF37" s="27"/>
      <c r="AG37" s="28" t="str">
        <f t="shared" si="4"/>
        <v>FALSE</v>
      </c>
      <c r="AH37" s="7" t="str">
        <f t="shared" si="6"/>
        <v xml:space="preserve">   -   </v>
      </c>
    </row>
    <row r="38" spans="1:34" ht="28.05" customHeight="1">
      <c r="A38" s="14"/>
      <c r="B38" s="14"/>
      <c r="C38" s="14"/>
      <c r="D38" s="14"/>
      <c r="E38" s="14"/>
      <c r="F38" s="15"/>
      <c r="G38" s="16"/>
      <c r="H38" s="17"/>
      <c r="I38" s="16"/>
      <c r="J38" s="16"/>
      <c r="K38" s="18" t="str">
        <f t="shared" ca="1" si="5"/>
        <v/>
      </c>
      <c r="L38" s="19"/>
      <c r="M38" s="19"/>
      <c r="N38" s="19"/>
      <c r="O38" s="16"/>
      <c r="P38" s="16"/>
      <c r="Q38" s="20" t="e">
        <f>VLOOKUP(O38, '[1]لیست محصولات شهریور ۱۴۰۳'!B:C,2,0)</f>
        <v>#N/A</v>
      </c>
      <c r="R38" s="16"/>
      <c r="S38" s="19" t="e">
        <f>VLOOKUP(O38, '[1]لیست محصولات شهریور ۱۴۰۳'!B:F,5,0)</f>
        <v>#N/A</v>
      </c>
      <c r="T38" s="21" t="e">
        <f>VLOOKUP(O38, '[1]لیست محصولات شهریور ۱۴۰۳'!B:G,6,0)</f>
        <v>#N/A</v>
      </c>
      <c r="U38" s="22"/>
      <c r="V38" s="23">
        <f t="shared" si="0"/>
        <v>0</v>
      </c>
      <c r="W38" s="19">
        <f t="shared" si="1"/>
        <v>0</v>
      </c>
      <c r="X38" s="21" t="e">
        <f t="shared" si="2"/>
        <v>#N/A</v>
      </c>
      <c r="Y38" s="24"/>
      <c r="Z38" s="21" t="e">
        <f t="shared" si="3"/>
        <v>#N/A</v>
      </c>
      <c r="AA38" s="25"/>
      <c r="AB38" s="20"/>
      <c r="AC38" s="26"/>
      <c r="AD38" s="65"/>
      <c r="AE38" s="26"/>
      <c r="AF38" s="27"/>
      <c r="AG38" s="28" t="str">
        <f t="shared" si="4"/>
        <v>FALSE</v>
      </c>
      <c r="AH38" s="7" t="str">
        <f t="shared" si="6"/>
        <v xml:space="preserve">   -   </v>
      </c>
    </row>
    <row r="39" spans="1:34" ht="28.05" customHeight="1">
      <c r="A39" s="14"/>
      <c r="B39" s="14"/>
      <c r="C39" s="14"/>
      <c r="D39" s="14"/>
      <c r="E39" s="14"/>
      <c r="F39" s="15"/>
      <c r="G39" s="16"/>
      <c r="H39" s="17"/>
      <c r="I39" s="16"/>
      <c r="J39" s="16"/>
      <c r="K39" s="18" t="str">
        <f t="shared" ca="1" si="5"/>
        <v/>
      </c>
      <c r="L39" s="19"/>
      <c r="M39" s="19"/>
      <c r="N39" s="19"/>
      <c r="O39" s="16"/>
      <c r="P39" s="16"/>
      <c r="Q39" s="20" t="e">
        <f>VLOOKUP(O39, '[1]لیست محصولات شهریور ۱۴۰۳'!B:C,2,0)</f>
        <v>#N/A</v>
      </c>
      <c r="R39" s="16"/>
      <c r="S39" s="19" t="e">
        <f>VLOOKUP(O39, '[1]لیست محصولات شهریور ۱۴۰۳'!B:F,5,0)</f>
        <v>#N/A</v>
      </c>
      <c r="T39" s="21" t="e">
        <f>VLOOKUP(O39, '[1]لیست محصولات شهریور ۱۴۰۳'!B:G,6,0)</f>
        <v>#N/A</v>
      </c>
      <c r="U39" s="22"/>
      <c r="V39" s="23">
        <f t="shared" si="0"/>
        <v>0</v>
      </c>
      <c r="W39" s="19">
        <f t="shared" si="1"/>
        <v>0</v>
      </c>
      <c r="X39" s="21" t="e">
        <f t="shared" si="2"/>
        <v>#N/A</v>
      </c>
      <c r="Y39" s="24"/>
      <c r="Z39" s="21" t="e">
        <f t="shared" si="3"/>
        <v>#N/A</v>
      </c>
      <c r="AA39" s="25"/>
      <c r="AB39" s="20"/>
      <c r="AC39" s="26"/>
      <c r="AD39" s="65"/>
      <c r="AE39" s="26"/>
      <c r="AF39" s="27"/>
      <c r="AG39" s="28" t="str">
        <f t="shared" si="4"/>
        <v>FALSE</v>
      </c>
      <c r="AH39" s="7" t="str">
        <f t="shared" si="6"/>
        <v xml:space="preserve">   -   </v>
      </c>
    </row>
    <row r="40" spans="1:34" ht="28.05" customHeight="1">
      <c r="A40" s="14"/>
      <c r="B40" s="14"/>
      <c r="C40" s="14"/>
      <c r="D40" s="14"/>
      <c r="E40" s="14"/>
      <c r="F40" s="15"/>
      <c r="G40" s="16"/>
      <c r="H40" s="17"/>
      <c r="I40" s="16"/>
      <c r="J40" s="16"/>
      <c r="K40" s="18" t="str">
        <f t="shared" ca="1" si="5"/>
        <v/>
      </c>
      <c r="L40" s="19"/>
      <c r="M40" s="19"/>
      <c r="N40" s="19"/>
      <c r="O40" s="16"/>
      <c r="P40" s="16"/>
      <c r="Q40" s="20" t="e">
        <f>VLOOKUP(O40, '[1]لیست محصولات شهریور ۱۴۰۳'!B:C,2,0)</f>
        <v>#N/A</v>
      </c>
      <c r="R40" s="16"/>
      <c r="S40" s="19" t="e">
        <f>VLOOKUP(O40, '[1]لیست محصولات شهریور ۱۴۰۳'!B:F,5,0)</f>
        <v>#N/A</v>
      </c>
      <c r="T40" s="21" t="e">
        <f>VLOOKUP(O40, '[1]لیست محصولات شهریور ۱۴۰۳'!B:G,6,0)</f>
        <v>#N/A</v>
      </c>
      <c r="U40" s="22"/>
      <c r="V40" s="23">
        <f t="shared" si="0"/>
        <v>0</v>
      </c>
      <c r="W40" s="19">
        <f t="shared" si="1"/>
        <v>0</v>
      </c>
      <c r="X40" s="21" t="e">
        <f t="shared" si="2"/>
        <v>#N/A</v>
      </c>
      <c r="Y40" s="24"/>
      <c r="Z40" s="21" t="e">
        <f t="shared" si="3"/>
        <v>#N/A</v>
      </c>
      <c r="AA40" s="25"/>
      <c r="AB40" s="20"/>
      <c r="AC40" s="26"/>
      <c r="AD40" s="65"/>
      <c r="AE40" s="26"/>
      <c r="AF40" s="27"/>
      <c r="AG40" s="28" t="str">
        <f t="shared" si="4"/>
        <v>FALSE</v>
      </c>
      <c r="AH40" s="7" t="str">
        <f t="shared" si="6"/>
        <v xml:space="preserve">   -   </v>
      </c>
    </row>
    <row r="41" spans="1:34" ht="28.05" customHeight="1">
      <c r="A41" s="14"/>
      <c r="B41" s="14"/>
      <c r="C41" s="14"/>
      <c r="D41" s="14"/>
      <c r="E41" s="14"/>
      <c r="F41" s="15"/>
      <c r="G41" s="16"/>
      <c r="H41" s="17"/>
      <c r="I41" s="16"/>
      <c r="J41" s="16"/>
      <c r="K41" s="18" t="str">
        <f t="shared" ca="1" si="5"/>
        <v/>
      </c>
      <c r="L41" s="19"/>
      <c r="M41" s="19"/>
      <c r="N41" s="19"/>
      <c r="O41" s="16"/>
      <c r="P41" s="16"/>
      <c r="Q41" s="20" t="e">
        <f>VLOOKUP(O41, '[1]لیست محصولات شهریور ۱۴۰۳'!B:C,2,0)</f>
        <v>#N/A</v>
      </c>
      <c r="R41" s="16"/>
      <c r="S41" s="19" t="e">
        <f>VLOOKUP(O41, '[1]لیست محصولات شهریور ۱۴۰۳'!B:F,5,0)</f>
        <v>#N/A</v>
      </c>
      <c r="T41" s="21" t="e">
        <f>VLOOKUP(O41, '[1]لیست محصولات شهریور ۱۴۰۳'!B:G,6,0)</f>
        <v>#N/A</v>
      </c>
      <c r="U41" s="22"/>
      <c r="V41" s="23">
        <f t="shared" si="0"/>
        <v>0</v>
      </c>
      <c r="W41" s="19">
        <f t="shared" si="1"/>
        <v>0</v>
      </c>
      <c r="X41" s="21" t="e">
        <f t="shared" si="2"/>
        <v>#N/A</v>
      </c>
      <c r="Y41" s="24"/>
      <c r="Z41" s="21" t="e">
        <f t="shared" si="3"/>
        <v>#N/A</v>
      </c>
      <c r="AA41" s="25"/>
      <c r="AB41" s="20"/>
      <c r="AC41" s="26"/>
      <c r="AD41" s="65"/>
      <c r="AE41" s="26"/>
      <c r="AF41" s="27"/>
      <c r="AG41" s="28" t="str">
        <f t="shared" si="4"/>
        <v>FALSE</v>
      </c>
      <c r="AH41" s="7" t="str">
        <f t="shared" si="6"/>
        <v xml:space="preserve">   -   </v>
      </c>
    </row>
    <row r="42" spans="1:34" ht="28.05" customHeight="1">
      <c r="A42" s="14"/>
      <c r="B42" s="14"/>
      <c r="C42" s="14"/>
      <c r="D42" s="14"/>
      <c r="E42" s="14"/>
      <c r="F42" s="15"/>
      <c r="G42" s="16"/>
      <c r="H42" s="17"/>
      <c r="I42" s="16"/>
      <c r="J42" s="16"/>
      <c r="K42" s="18" t="str">
        <f t="shared" ca="1" si="5"/>
        <v/>
      </c>
      <c r="L42" s="19"/>
      <c r="M42" s="19"/>
      <c r="N42" s="19"/>
      <c r="O42" s="16"/>
      <c r="P42" s="16"/>
      <c r="Q42" s="20" t="e">
        <f>VLOOKUP(O42, '[1]لیست محصولات شهریور ۱۴۰۳'!B:C,2,0)</f>
        <v>#N/A</v>
      </c>
      <c r="R42" s="16"/>
      <c r="S42" s="19" t="e">
        <f>VLOOKUP(O42, '[1]لیست محصولات شهریور ۱۴۰۳'!B:F,5,0)</f>
        <v>#N/A</v>
      </c>
      <c r="T42" s="21" t="e">
        <f>VLOOKUP(O42, '[1]لیست محصولات شهریور ۱۴۰۳'!B:G,6,0)</f>
        <v>#N/A</v>
      </c>
      <c r="U42" s="22"/>
      <c r="V42" s="23">
        <f t="shared" si="0"/>
        <v>0</v>
      </c>
      <c r="W42" s="19">
        <f t="shared" si="1"/>
        <v>0</v>
      </c>
      <c r="X42" s="21" t="e">
        <f t="shared" si="2"/>
        <v>#N/A</v>
      </c>
      <c r="Y42" s="24"/>
      <c r="Z42" s="21" t="e">
        <f t="shared" si="3"/>
        <v>#N/A</v>
      </c>
      <c r="AA42" s="25"/>
      <c r="AB42" s="20"/>
      <c r="AC42" s="26"/>
      <c r="AD42" s="65"/>
      <c r="AE42" s="26"/>
      <c r="AF42" s="27"/>
      <c r="AG42" s="28" t="str">
        <f t="shared" si="4"/>
        <v>FALSE</v>
      </c>
      <c r="AH42" s="7" t="str">
        <f t="shared" si="6"/>
        <v xml:space="preserve">   -   </v>
      </c>
    </row>
    <row r="43" spans="1:34" ht="28.05" customHeight="1">
      <c r="A43" s="14"/>
      <c r="B43" s="14"/>
      <c r="C43" s="14"/>
      <c r="D43" s="14"/>
      <c r="E43" s="14"/>
      <c r="F43" s="15"/>
      <c r="G43" s="16"/>
      <c r="H43" s="17"/>
      <c r="I43" s="16"/>
      <c r="J43" s="16"/>
      <c r="K43" s="18" t="str">
        <f t="shared" ca="1" si="5"/>
        <v/>
      </c>
      <c r="L43" s="19"/>
      <c r="M43" s="19"/>
      <c r="N43" s="19"/>
      <c r="O43" s="16"/>
      <c r="P43" s="16"/>
      <c r="Q43" s="20" t="e">
        <f>VLOOKUP(O43, '[1]لیست محصولات شهریور ۱۴۰۳'!B:C,2,0)</f>
        <v>#N/A</v>
      </c>
      <c r="R43" s="16"/>
      <c r="S43" s="19" t="e">
        <f>VLOOKUP(O43, '[1]لیست محصولات شهریور ۱۴۰۳'!B:F,5,0)</f>
        <v>#N/A</v>
      </c>
      <c r="T43" s="21" t="e">
        <f>VLOOKUP(O43, '[1]لیست محصولات شهریور ۱۴۰۳'!B:G,6,0)</f>
        <v>#N/A</v>
      </c>
      <c r="U43" s="22"/>
      <c r="V43" s="23">
        <f t="shared" si="0"/>
        <v>0</v>
      </c>
      <c r="W43" s="19">
        <f t="shared" si="1"/>
        <v>0</v>
      </c>
      <c r="X43" s="21" t="e">
        <f t="shared" si="2"/>
        <v>#N/A</v>
      </c>
      <c r="Y43" s="24"/>
      <c r="Z43" s="21" t="e">
        <f t="shared" si="3"/>
        <v>#N/A</v>
      </c>
      <c r="AA43" s="25"/>
      <c r="AB43" s="20"/>
      <c r="AC43" s="26"/>
      <c r="AD43" s="65"/>
      <c r="AE43" s="26"/>
      <c r="AF43" s="27"/>
      <c r="AG43" s="28" t="str">
        <f t="shared" si="4"/>
        <v>FALSE</v>
      </c>
      <c r="AH43" s="7" t="str">
        <f t="shared" si="6"/>
        <v xml:space="preserve">   -   </v>
      </c>
    </row>
    <row r="44" spans="1:34" ht="28.05" customHeight="1">
      <c r="A44" s="14"/>
      <c r="B44" s="14"/>
      <c r="C44" s="14"/>
      <c r="D44" s="14"/>
      <c r="E44" s="14"/>
      <c r="F44" s="15"/>
      <c r="G44" s="16"/>
      <c r="H44" s="17"/>
      <c r="I44" s="16"/>
      <c r="J44" s="16"/>
      <c r="K44" s="18" t="str">
        <f t="shared" ca="1" si="5"/>
        <v/>
      </c>
      <c r="L44" s="19"/>
      <c r="M44" s="19"/>
      <c r="N44" s="19"/>
      <c r="O44" s="16"/>
      <c r="P44" s="16"/>
      <c r="Q44" s="20" t="e">
        <f>VLOOKUP(O44, '[1]لیست محصولات شهریور ۱۴۰۳'!B:C,2,0)</f>
        <v>#N/A</v>
      </c>
      <c r="R44" s="16"/>
      <c r="S44" s="19" t="e">
        <f>VLOOKUP(O44, '[1]لیست محصولات شهریور ۱۴۰۳'!B:F,5,0)</f>
        <v>#N/A</v>
      </c>
      <c r="T44" s="21" t="e">
        <f>VLOOKUP(O44, '[1]لیست محصولات شهریور ۱۴۰۳'!B:G,6,0)</f>
        <v>#N/A</v>
      </c>
      <c r="U44" s="22"/>
      <c r="V44" s="23">
        <f t="shared" si="0"/>
        <v>0</v>
      </c>
      <c r="W44" s="19">
        <f t="shared" si="1"/>
        <v>0</v>
      </c>
      <c r="X44" s="21" t="e">
        <f t="shared" si="2"/>
        <v>#N/A</v>
      </c>
      <c r="Y44" s="24"/>
      <c r="Z44" s="21" t="e">
        <f t="shared" si="3"/>
        <v>#N/A</v>
      </c>
      <c r="AA44" s="25"/>
      <c r="AB44" s="20"/>
      <c r="AC44" s="26"/>
      <c r="AD44" s="65"/>
      <c r="AE44" s="26"/>
      <c r="AF44" s="27"/>
      <c r="AG44" s="28" t="str">
        <f t="shared" si="4"/>
        <v>FALSE</v>
      </c>
      <c r="AH44" s="7" t="str">
        <f t="shared" si="6"/>
        <v xml:space="preserve">   -   </v>
      </c>
    </row>
    <row r="45" spans="1:34" ht="28.05" customHeight="1">
      <c r="A45" s="14"/>
      <c r="B45" s="14"/>
      <c r="C45" s="14"/>
      <c r="D45" s="14"/>
      <c r="E45" s="14"/>
      <c r="F45" s="15"/>
      <c r="G45" s="16"/>
      <c r="H45" s="17"/>
      <c r="I45" s="16"/>
      <c r="J45" s="16"/>
      <c r="K45" s="18" t="str">
        <f t="shared" ca="1" si="5"/>
        <v/>
      </c>
      <c r="L45" s="19"/>
      <c r="M45" s="19"/>
      <c r="N45" s="19"/>
      <c r="O45" s="16"/>
      <c r="P45" s="16"/>
      <c r="Q45" s="20" t="e">
        <f>VLOOKUP(O45, '[1]لیست محصولات شهریور ۱۴۰۳'!B:C,2,0)</f>
        <v>#N/A</v>
      </c>
      <c r="R45" s="16"/>
      <c r="S45" s="19" t="e">
        <f>VLOOKUP(O45, '[1]لیست محصولات شهریور ۱۴۰۳'!B:F,5,0)</f>
        <v>#N/A</v>
      </c>
      <c r="T45" s="21" t="e">
        <f>VLOOKUP(O45, '[1]لیست محصولات شهریور ۱۴۰۳'!B:G,6,0)</f>
        <v>#N/A</v>
      </c>
      <c r="U45" s="31"/>
      <c r="V45" s="23">
        <f t="shared" si="0"/>
        <v>0</v>
      </c>
      <c r="W45" s="19">
        <f t="shared" si="1"/>
        <v>0</v>
      </c>
      <c r="X45" s="21" t="e">
        <f t="shared" si="2"/>
        <v>#N/A</v>
      </c>
      <c r="Y45" s="24"/>
      <c r="Z45" s="21" t="e">
        <f t="shared" si="3"/>
        <v>#N/A</v>
      </c>
      <c r="AA45" s="25"/>
      <c r="AB45" s="20"/>
      <c r="AC45" s="26"/>
      <c r="AD45" s="65"/>
      <c r="AE45" s="26"/>
      <c r="AF45" s="27"/>
      <c r="AG45" s="28" t="str">
        <f t="shared" si="4"/>
        <v>FALSE</v>
      </c>
      <c r="AH45" s="7" t="str">
        <f t="shared" si="6"/>
        <v xml:space="preserve">   -   </v>
      </c>
    </row>
    <row r="46" spans="1:34" ht="28.05" customHeight="1">
      <c r="A46" s="14"/>
      <c r="B46" s="14"/>
      <c r="C46" s="14"/>
      <c r="D46" s="14"/>
      <c r="E46" s="14"/>
      <c r="F46" s="15"/>
      <c r="G46" s="16"/>
      <c r="H46" s="17"/>
      <c r="I46" s="16"/>
      <c r="J46" s="16"/>
      <c r="K46" s="18" t="str">
        <f t="shared" ca="1" si="5"/>
        <v/>
      </c>
      <c r="L46" s="19"/>
      <c r="M46" s="19"/>
      <c r="N46" s="19"/>
      <c r="O46" s="16"/>
      <c r="P46" s="16"/>
      <c r="Q46" s="20" t="e">
        <f>VLOOKUP(O46, '[1]لیست محصولات شهریور ۱۴۰۳'!B:C,2,0)</f>
        <v>#N/A</v>
      </c>
      <c r="R46" s="16"/>
      <c r="S46" s="19" t="e">
        <f>VLOOKUP(O46, '[1]لیست محصولات شهریور ۱۴۰۳'!B:F,5,0)</f>
        <v>#N/A</v>
      </c>
      <c r="T46" s="21" t="e">
        <f>VLOOKUP(O46, '[1]لیست محصولات شهریور ۱۴۰۳'!B:G,6,0)</f>
        <v>#N/A</v>
      </c>
      <c r="U46" s="31"/>
      <c r="V46" s="23">
        <f t="shared" si="0"/>
        <v>0</v>
      </c>
      <c r="W46" s="19">
        <f t="shared" si="1"/>
        <v>0</v>
      </c>
      <c r="X46" s="21" t="e">
        <f t="shared" si="2"/>
        <v>#N/A</v>
      </c>
      <c r="Y46" s="24"/>
      <c r="Z46" s="21" t="e">
        <f t="shared" si="3"/>
        <v>#N/A</v>
      </c>
      <c r="AA46" s="25"/>
      <c r="AB46" s="20"/>
      <c r="AC46" s="26"/>
      <c r="AD46" s="65"/>
      <c r="AE46" s="26"/>
      <c r="AF46" s="27"/>
      <c r="AG46" s="28" t="str">
        <f t="shared" si="4"/>
        <v>FALSE</v>
      </c>
      <c r="AH46" s="7" t="str">
        <f t="shared" si="6"/>
        <v xml:space="preserve">   -   </v>
      </c>
    </row>
    <row r="47" spans="1:34" ht="28.05" customHeight="1">
      <c r="A47" s="14"/>
      <c r="B47" s="14"/>
      <c r="C47" s="14"/>
      <c r="D47" s="14"/>
      <c r="E47" s="14"/>
      <c r="F47" s="15"/>
      <c r="G47" s="16"/>
      <c r="H47" s="17"/>
      <c r="I47" s="16"/>
      <c r="J47" s="16"/>
      <c r="K47" s="18" t="str">
        <f t="shared" ca="1" si="5"/>
        <v/>
      </c>
      <c r="L47" s="19"/>
      <c r="M47" s="19"/>
      <c r="N47" s="19"/>
      <c r="O47" s="16"/>
      <c r="P47" s="16"/>
      <c r="Q47" s="20" t="e">
        <f>VLOOKUP(O47, '[1]لیست محصولات شهریور ۱۴۰۳'!B:C,2,0)</f>
        <v>#N/A</v>
      </c>
      <c r="R47" s="16"/>
      <c r="S47" s="19" t="e">
        <f>VLOOKUP(O47, '[1]لیست محصولات شهریور ۱۴۰۳'!B:F,5,0)</f>
        <v>#N/A</v>
      </c>
      <c r="T47" s="21" t="e">
        <f>VLOOKUP(O47, '[1]لیست محصولات شهریور ۱۴۰۳'!B:G,6,0)</f>
        <v>#N/A</v>
      </c>
      <c r="U47" s="22"/>
      <c r="V47" s="23">
        <f t="shared" si="0"/>
        <v>0</v>
      </c>
      <c r="W47" s="19">
        <f t="shared" si="1"/>
        <v>0</v>
      </c>
      <c r="X47" s="21" t="e">
        <f t="shared" si="2"/>
        <v>#N/A</v>
      </c>
      <c r="Y47" s="24"/>
      <c r="Z47" s="21" t="e">
        <f t="shared" si="3"/>
        <v>#N/A</v>
      </c>
      <c r="AA47" s="25"/>
      <c r="AB47" s="20"/>
      <c r="AC47" s="26"/>
      <c r="AD47" s="65"/>
      <c r="AE47" s="26"/>
      <c r="AF47" s="27"/>
      <c r="AG47" s="28" t="str">
        <f t="shared" si="4"/>
        <v>FALSE</v>
      </c>
      <c r="AH47" s="7" t="str">
        <f t="shared" si="6"/>
        <v xml:space="preserve">   -   </v>
      </c>
    </row>
    <row r="48" spans="1:34" ht="28.05" customHeight="1">
      <c r="A48" s="14" t="b">
        <v>0</v>
      </c>
      <c r="B48" s="14"/>
      <c r="C48" s="14"/>
      <c r="D48" s="14"/>
      <c r="E48" s="14"/>
      <c r="F48" s="15"/>
      <c r="G48" s="16"/>
      <c r="H48" s="17"/>
      <c r="I48" s="16"/>
      <c r="J48" s="16"/>
      <c r="K48" s="18" t="str">
        <f t="shared" ca="1" si="5"/>
        <v/>
      </c>
      <c r="L48" s="19"/>
      <c r="M48" s="19"/>
      <c r="N48" s="19"/>
      <c r="O48" s="16"/>
      <c r="P48" s="16"/>
      <c r="Q48" s="20" t="e">
        <f>VLOOKUP(O48, '[1]لیست محصولات شهریور ۱۴۰۳'!B:C,2,0)</f>
        <v>#N/A</v>
      </c>
      <c r="R48" s="16"/>
      <c r="S48" s="19" t="e">
        <f>VLOOKUP(O48, '[1]لیست محصولات شهریور ۱۴۰۳'!B:F,5,0)</f>
        <v>#N/A</v>
      </c>
      <c r="T48" s="21" t="e">
        <f>VLOOKUP(O48, '[1]لیست محصولات شهریور ۱۴۰۳'!B:G,6,0)</f>
        <v>#N/A</v>
      </c>
      <c r="U48" s="22"/>
      <c r="V48" s="23">
        <f t="shared" si="0"/>
        <v>0</v>
      </c>
      <c r="W48" s="19">
        <f t="shared" si="1"/>
        <v>0</v>
      </c>
      <c r="X48" s="21" t="e">
        <f t="shared" si="2"/>
        <v>#N/A</v>
      </c>
      <c r="Y48" s="24"/>
      <c r="Z48" s="21" t="e">
        <f t="shared" si="3"/>
        <v>#N/A</v>
      </c>
      <c r="AA48" s="25"/>
      <c r="AB48" s="20"/>
      <c r="AC48" s="26"/>
      <c r="AD48" s="65"/>
      <c r="AE48" s="26"/>
      <c r="AF48" s="27"/>
      <c r="AG48" s="28" t="str">
        <f t="shared" si="4"/>
        <v>FALSE</v>
      </c>
      <c r="AH48" s="7" t="str">
        <f t="shared" si="6"/>
        <v xml:space="preserve">   -   </v>
      </c>
    </row>
    <row r="49" spans="1:34" ht="28.05" customHeight="1">
      <c r="A49" s="14"/>
      <c r="B49" s="14"/>
      <c r="C49" s="14"/>
      <c r="D49" s="14"/>
      <c r="E49" s="14" t="b">
        <v>0</v>
      </c>
      <c r="F49" s="15"/>
      <c r="G49" s="16"/>
      <c r="H49" s="17"/>
      <c r="I49" s="16"/>
      <c r="J49" s="16"/>
      <c r="K49" s="18" t="str">
        <f t="shared" ca="1" si="5"/>
        <v/>
      </c>
      <c r="L49" s="19"/>
      <c r="M49" s="19"/>
      <c r="N49" s="19"/>
      <c r="O49" s="16"/>
      <c r="P49" s="16"/>
      <c r="Q49" s="20" t="e">
        <f>VLOOKUP(O49, '[1]لیست محصولات شهریور ۱۴۰۳'!B:C,2,0)</f>
        <v>#N/A</v>
      </c>
      <c r="R49" s="16"/>
      <c r="S49" s="19" t="e">
        <f>VLOOKUP(O49, '[1]لیست محصولات شهریور ۱۴۰۳'!B:F,5,0)</f>
        <v>#N/A</v>
      </c>
      <c r="T49" s="21" t="e">
        <f>VLOOKUP(O49, '[1]لیست محصولات شهریور ۱۴۰۳'!B:G,6,0)</f>
        <v>#N/A</v>
      </c>
      <c r="U49" s="22"/>
      <c r="V49" s="23">
        <f t="shared" si="0"/>
        <v>0</v>
      </c>
      <c r="W49" s="19">
        <f t="shared" si="1"/>
        <v>0</v>
      </c>
      <c r="X49" s="21" t="e">
        <f t="shared" si="2"/>
        <v>#N/A</v>
      </c>
      <c r="Y49" s="24"/>
      <c r="Z49" s="21" t="e">
        <f t="shared" si="3"/>
        <v>#N/A</v>
      </c>
      <c r="AA49" s="25"/>
      <c r="AB49" s="20"/>
      <c r="AC49" s="26"/>
      <c r="AD49" s="65"/>
      <c r="AE49" s="26"/>
      <c r="AF49" s="27"/>
      <c r="AG49" s="28" t="str">
        <f t="shared" si="4"/>
        <v>FALSE</v>
      </c>
      <c r="AH49" s="7" t="str">
        <f t="shared" si="6"/>
        <v xml:space="preserve">   -   </v>
      </c>
    </row>
    <row r="50" spans="1:34" ht="28.05" customHeight="1">
      <c r="A50" s="14"/>
      <c r="B50" s="14"/>
      <c r="C50" s="14" t="b">
        <v>0</v>
      </c>
      <c r="D50" s="14"/>
      <c r="E50" s="14"/>
      <c r="F50" s="15"/>
      <c r="G50" s="16"/>
      <c r="H50" s="17"/>
      <c r="I50" s="16"/>
      <c r="J50" s="16"/>
      <c r="K50" s="18" t="str">
        <f t="shared" ca="1" si="5"/>
        <v/>
      </c>
      <c r="L50" s="19"/>
      <c r="M50" s="19"/>
      <c r="N50" s="19"/>
      <c r="O50" s="16"/>
      <c r="P50" s="16"/>
      <c r="Q50" s="20" t="e">
        <f>VLOOKUP(O50, '[1]لیست محصولات شهریور ۱۴۰۳'!B:C,2,0)</f>
        <v>#N/A</v>
      </c>
      <c r="R50" s="16"/>
      <c r="S50" s="19" t="e">
        <f>VLOOKUP(O50, '[1]لیست محصولات شهریور ۱۴۰۳'!B:F,5,0)</f>
        <v>#N/A</v>
      </c>
      <c r="T50" s="21" t="e">
        <f>VLOOKUP(O50, '[1]لیست محصولات شهریور ۱۴۰۳'!B:G,6,0)</f>
        <v>#N/A</v>
      </c>
      <c r="U50" s="31"/>
      <c r="V50" s="23">
        <f t="shared" si="0"/>
        <v>0</v>
      </c>
      <c r="W50" s="19">
        <f t="shared" si="1"/>
        <v>0</v>
      </c>
      <c r="X50" s="21" t="e">
        <f t="shared" si="2"/>
        <v>#N/A</v>
      </c>
      <c r="Y50" s="24"/>
      <c r="Z50" s="21" t="e">
        <f t="shared" si="3"/>
        <v>#N/A</v>
      </c>
      <c r="AA50" s="25"/>
      <c r="AB50" s="20"/>
      <c r="AC50" s="26"/>
      <c r="AD50" s="65"/>
      <c r="AE50" s="26"/>
      <c r="AF50" s="27"/>
      <c r="AG50" s="28" t="str">
        <f t="shared" si="4"/>
        <v>FALSE</v>
      </c>
      <c r="AH50" s="7" t="str">
        <f t="shared" si="6"/>
        <v xml:space="preserve">   -   </v>
      </c>
    </row>
    <row r="51" spans="1:34" ht="28.05" customHeight="1">
      <c r="A51" s="14" t="b">
        <v>0</v>
      </c>
      <c r="B51" s="14"/>
      <c r="C51" s="14" t="b">
        <v>0</v>
      </c>
      <c r="D51" s="14"/>
      <c r="E51" s="14" t="b">
        <v>0</v>
      </c>
      <c r="F51" s="15"/>
      <c r="G51" s="16"/>
      <c r="H51" s="17"/>
      <c r="I51" s="16"/>
      <c r="J51" s="16"/>
      <c r="K51" s="18" t="str">
        <f t="shared" ca="1" si="5"/>
        <v/>
      </c>
      <c r="L51" s="19"/>
      <c r="M51" s="19"/>
      <c r="N51" s="19"/>
      <c r="O51" s="16"/>
      <c r="P51" s="16"/>
      <c r="Q51" s="20" t="e">
        <f>VLOOKUP(O51, '[1]لیست محصولات شهریور ۱۴۰۳'!B:C,2,0)</f>
        <v>#N/A</v>
      </c>
      <c r="R51" s="16"/>
      <c r="S51" s="19" t="e">
        <f>VLOOKUP(O51, '[1]لیست محصولات شهریور ۱۴۰۳'!B:F,5,0)</f>
        <v>#N/A</v>
      </c>
      <c r="T51" s="21" t="e">
        <f>VLOOKUP(O51, '[1]لیست محصولات شهریور ۱۴۰۳'!B:G,6,0)</f>
        <v>#N/A</v>
      </c>
      <c r="U51" s="22"/>
      <c r="V51" s="23">
        <f t="shared" si="0"/>
        <v>0</v>
      </c>
      <c r="W51" s="19">
        <f t="shared" si="1"/>
        <v>0</v>
      </c>
      <c r="X51" s="21" t="e">
        <f t="shared" si="2"/>
        <v>#N/A</v>
      </c>
      <c r="Y51" s="24"/>
      <c r="Z51" s="21" t="e">
        <f t="shared" si="3"/>
        <v>#N/A</v>
      </c>
      <c r="AA51" s="25"/>
      <c r="AB51" s="20"/>
      <c r="AC51" s="26"/>
      <c r="AD51" s="65"/>
      <c r="AE51" s="26"/>
      <c r="AF51" s="27"/>
      <c r="AG51" s="28" t="str">
        <f t="shared" si="4"/>
        <v>FALSE</v>
      </c>
      <c r="AH51" s="7" t="str">
        <f t="shared" si="6"/>
        <v xml:space="preserve">   -   </v>
      </c>
    </row>
    <row r="52" spans="1:34" ht="28.05" customHeight="1">
      <c r="A52" s="14"/>
      <c r="B52" s="14"/>
      <c r="C52" s="14"/>
      <c r="D52" s="14"/>
      <c r="E52" s="14"/>
      <c r="F52" s="15"/>
      <c r="G52" s="16"/>
      <c r="H52" s="17"/>
      <c r="I52" s="16"/>
      <c r="J52" s="16"/>
      <c r="K52" s="18" t="str">
        <f t="shared" ca="1" si="5"/>
        <v/>
      </c>
      <c r="L52" s="19"/>
      <c r="M52" s="19"/>
      <c r="N52" s="19"/>
      <c r="O52" s="16"/>
      <c r="P52" s="16"/>
      <c r="Q52" s="20" t="e">
        <f>VLOOKUP(O52, '[1]لیست محصولات شهریور ۱۴۰۳'!B:C,2,0)</f>
        <v>#N/A</v>
      </c>
      <c r="R52" s="16"/>
      <c r="S52" s="19" t="e">
        <f>VLOOKUP(O52, '[1]لیست محصولات شهریور ۱۴۰۳'!B:F,5,0)</f>
        <v>#N/A</v>
      </c>
      <c r="T52" s="21" t="e">
        <f>VLOOKUP(O52, '[1]لیست محصولات شهریور ۱۴۰۳'!B:G,6,0)</f>
        <v>#N/A</v>
      </c>
      <c r="U52" s="22"/>
      <c r="V52" s="23">
        <f t="shared" si="0"/>
        <v>0</v>
      </c>
      <c r="W52" s="19">
        <f t="shared" si="1"/>
        <v>0</v>
      </c>
      <c r="X52" s="21" t="e">
        <f t="shared" si="2"/>
        <v>#N/A</v>
      </c>
      <c r="Y52" s="24"/>
      <c r="Z52" s="21" t="e">
        <f t="shared" si="3"/>
        <v>#N/A</v>
      </c>
      <c r="AA52" s="25"/>
      <c r="AB52" s="20"/>
      <c r="AC52" s="26"/>
      <c r="AD52" s="65"/>
      <c r="AE52" s="26"/>
      <c r="AF52" s="27"/>
      <c r="AG52" s="28" t="str">
        <f t="shared" si="4"/>
        <v>FALSE</v>
      </c>
      <c r="AH52" s="7" t="str">
        <f t="shared" si="6"/>
        <v xml:space="preserve">   -   </v>
      </c>
    </row>
    <row r="53" spans="1:34" ht="28.05" customHeight="1">
      <c r="A53" s="14"/>
      <c r="B53" s="14"/>
      <c r="C53" s="14"/>
      <c r="D53" s="14"/>
      <c r="E53" s="14"/>
      <c r="F53" s="15"/>
      <c r="G53" s="16"/>
      <c r="H53" s="17"/>
      <c r="I53" s="16"/>
      <c r="J53" s="16"/>
      <c r="K53" s="18" t="str">
        <f t="shared" ca="1" si="5"/>
        <v/>
      </c>
      <c r="L53" s="19"/>
      <c r="M53" s="19"/>
      <c r="N53" s="19"/>
      <c r="O53" s="16"/>
      <c r="P53" s="16"/>
      <c r="Q53" s="20" t="e">
        <f>VLOOKUP(O53, '[1]لیست محصولات شهریور ۱۴۰۳'!B:C,2,0)</f>
        <v>#N/A</v>
      </c>
      <c r="R53" s="16"/>
      <c r="S53" s="19" t="e">
        <f>VLOOKUP(O53, '[1]لیست محصولات شهریور ۱۴۰۳'!B:F,5,0)</f>
        <v>#N/A</v>
      </c>
      <c r="T53" s="21" t="e">
        <f>VLOOKUP(O53, '[1]لیست محصولات شهریور ۱۴۰۳'!B:G,6,0)</f>
        <v>#N/A</v>
      </c>
      <c r="U53" s="22"/>
      <c r="V53" s="23">
        <f t="shared" si="0"/>
        <v>0</v>
      </c>
      <c r="W53" s="19">
        <f t="shared" si="1"/>
        <v>0</v>
      </c>
      <c r="X53" s="21" t="e">
        <f t="shared" si="2"/>
        <v>#N/A</v>
      </c>
      <c r="Y53" s="24"/>
      <c r="Z53" s="21" t="e">
        <f t="shared" si="3"/>
        <v>#N/A</v>
      </c>
      <c r="AA53" s="25"/>
      <c r="AB53" s="20"/>
      <c r="AC53" s="26"/>
      <c r="AD53" s="65"/>
      <c r="AE53" s="26"/>
      <c r="AF53" s="27"/>
      <c r="AG53" s="28" t="str">
        <f t="shared" si="4"/>
        <v>FALSE</v>
      </c>
      <c r="AH53" s="7" t="str">
        <f t="shared" si="6"/>
        <v xml:space="preserve">   -   </v>
      </c>
    </row>
    <row r="54" spans="1:34" ht="28.05" customHeight="1">
      <c r="A54" s="14"/>
      <c r="B54" s="14"/>
      <c r="C54" s="14"/>
      <c r="D54" s="14"/>
      <c r="E54" s="14"/>
      <c r="F54" s="15"/>
      <c r="G54" s="16"/>
      <c r="H54" s="17"/>
      <c r="I54" s="16"/>
      <c r="J54" s="16"/>
      <c r="K54" s="18" t="str">
        <f t="shared" ca="1" si="5"/>
        <v/>
      </c>
      <c r="L54" s="19"/>
      <c r="M54" s="19"/>
      <c r="N54" s="19"/>
      <c r="O54" s="16"/>
      <c r="P54" s="16"/>
      <c r="Q54" s="20" t="e">
        <f>VLOOKUP(O54, '[1]لیست محصولات شهریور ۱۴۰۳'!B:C,2,0)</f>
        <v>#N/A</v>
      </c>
      <c r="R54" s="16"/>
      <c r="S54" s="19" t="e">
        <f>VLOOKUP(O54, '[1]لیست محصولات شهریور ۱۴۰۳'!B:F,5,0)</f>
        <v>#N/A</v>
      </c>
      <c r="T54" s="21" t="e">
        <f>VLOOKUP(O54, '[1]لیست محصولات شهریور ۱۴۰۳'!B:G,6,0)</f>
        <v>#N/A</v>
      </c>
      <c r="U54" s="22"/>
      <c r="V54" s="23">
        <f t="shared" si="0"/>
        <v>0</v>
      </c>
      <c r="W54" s="19">
        <f t="shared" si="1"/>
        <v>0</v>
      </c>
      <c r="X54" s="21" t="e">
        <f t="shared" si="2"/>
        <v>#N/A</v>
      </c>
      <c r="Y54" s="24"/>
      <c r="Z54" s="21" t="e">
        <f t="shared" si="3"/>
        <v>#N/A</v>
      </c>
      <c r="AA54" s="25"/>
      <c r="AB54" s="20"/>
      <c r="AC54" s="26"/>
      <c r="AD54" s="65"/>
      <c r="AE54" s="26"/>
      <c r="AF54" s="27"/>
      <c r="AG54" s="28" t="str">
        <f t="shared" si="4"/>
        <v>FALSE</v>
      </c>
      <c r="AH54" s="7" t="str">
        <f t="shared" si="6"/>
        <v xml:space="preserve">   -   </v>
      </c>
    </row>
    <row r="55" spans="1:34" ht="28.05" customHeight="1">
      <c r="A55" s="14"/>
      <c r="B55" s="14"/>
      <c r="C55" s="14"/>
      <c r="D55" s="14"/>
      <c r="E55" s="14"/>
      <c r="F55" s="15"/>
      <c r="G55" s="16"/>
      <c r="H55" s="17"/>
      <c r="I55" s="16"/>
      <c r="J55" s="16"/>
      <c r="K55" s="18" t="str">
        <f t="shared" ca="1" si="5"/>
        <v/>
      </c>
      <c r="L55" s="19"/>
      <c r="M55" s="19"/>
      <c r="N55" s="19"/>
      <c r="O55" s="16"/>
      <c r="P55" s="16"/>
      <c r="Q55" s="20" t="e">
        <f>VLOOKUP(O55, '[1]لیست محصولات شهریور ۱۴۰۳'!B:C,2,0)</f>
        <v>#N/A</v>
      </c>
      <c r="R55" s="16"/>
      <c r="S55" s="19" t="e">
        <f>VLOOKUP(O55, '[1]لیست محصولات شهریور ۱۴۰۳'!B:F,5,0)</f>
        <v>#N/A</v>
      </c>
      <c r="T55" s="21" t="e">
        <f>VLOOKUP(O55, '[1]لیست محصولات شهریور ۱۴۰۳'!B:G,6,0)</f>
        <v>#N/A</v>
      </c>
      <c r="U55" s="31"/>
      <c r="V55" s="23">
        <f t="shared" si="0"/>
        <v>0</v>
      </c>
      <c r="W55" s="19">
        <f t="shared" si="1"/>
        <v>0</v>
      </c>
      <c r="X55" s="21" t="e">
        <f t="shared" si="2"/>
        <v>#N/A</v>
      </c>
      <c r="Y55" s="24"/>
      <c r="Z55" s="21" t="e">
        <f t="shared" si="3"/>
        <v>#N/A</v>
      </c>
      <c r="AA55" s="25"/>
      <c r="AB55" s="20"/>
      <c r="AC55" s="26"/>
      <c r="AD55" s="65"/>
      <c r="AE55" s="26"/>
      <c r="AF55" s="27"/>
      <c r="AG55" s="28" t="str">
        <f t="shared" si="4"/>
        <v>FALSE</v>
      </c>
      <c r="AH55" s="7" t="str">
        <f t="shared" si="6"/>
        <v xml:space="preserve">   -   </v>
      </c>
    </row>
    <row r="56" spans="1:34" ht="28.05" customHeight="1">
      <c r="A56" s="14"/>
      <c r="B56" s="14"/>
      <c r="C56" s="14"/>
      <c r="D56" s="14"/>
      <c r="E56" s="14"/>
      <c r="F56" s="15"/>
      <c r="G56" s="16"/>
      <c r="H56" s="17"/>
      <c r="I56" s="16"/>
      <c r="J56" s="16"/>
      <c r="K56" s="18" t="str">
        <f t="shared" ca="1" si="5"/>
        <v/>
      </c>
      <c r="L56" s="19"/>
      <c r="M56" s="19"/>
      <c r="N56" s="19"/>
      <c r="O56" s="16"/>
      <c r="P56" s="16"/>
      <c r="Q56" s="20" t="e">
        <f>VLOOKUP(O56, '[1]لیست محصولات شهریور ۱۴۰۳'!B:C,2,0)</f>
        <v>#N/A</v>
      </c>
      <c r="R56" s="16"/>
      <c r="S56" s="19" t="e">
        <f>VLOOKUP(O56, '[1]لیست محصولات شهریور ۱۴۰۳'!B:F,5,0)</f>
        <v>#N/A</v>
      </c>
      <c r="T56" s="21" t="e">
        <f>VLOOKUP(O56, '[1]لیست محصولات شهریور ۱۴۰۳'!B:G,6,0)</f>
        <v>#N/A</v>
      </c>
      <c r="U56" s="22"/>
      <c r="V56" s="23">
        <f t="shared" si="0"/>
        <v>0</v>
      </c>
      <c r="W56" s="19">
        <f t="shared" si="1"/>
        <v>0</v>
      </c>
      <c r="X56" s="21" t="e">
        <f t="shared" si="2"/>
        <v>#N/A</v>
      </c>
      <c r="Y56" s="24"/>
      <c r="Z56" s="21" t="e">
        <f t="shared" si="3"/>
        <v>#N/A</v>
      </c>
      <c r="AA56" s="25"/>
      <c r="AB56" s="20"/>
      <c r="AC56" s="26"/>
      <c r="AD56" s="65"/>
      <c r="AE56" s="26"/>
      <c r="AF56" s="27"/>
      <c r="AG56" s="28" t="str">
        <f t="shared" si="4"/>
        <v>FALSE</v>
      </c>
      <c r="AH56" s="7" t="str">
        <f t="shared" si="6"/>
        <v xml:space="preserve">   -   </v>
      </c>
    </row>
    <row r="57" spans="1:34" ht="28.05" customHeight="1">
      <c r="A57" s="14"/>
      <c r="B57" s="14"/>
      <c r="C57" s="14"/>
      <c r="D57" s="14"/>
      <c r="E57" s="14"/>
      <c r="F57" s="15"/>
      <c r="G57" s="16"/>
      <c r="H57" s="17"/>
      <c r="I57" s="16"/>
      <c r="J57" s="16"/>
      <c r="K57" s="18" t="str">
        <f t="shared" ca="1" si="5"/>
        <v/>
      </c>
      <c r="L57" s="19"/>
      <c r="M57" s="19"/>
      <c r="N57" s="19"/>
      <c r="O57" s="16"/>
      <c r="P57" s="16"/>
      <c r="Q57" s="20" t="e">
        <f>VLOOKUP(O57, '[1]لیست محصولات شهریور ۱۴۰۳'!B:C,2,0)</f>
        <v>#N/A</v>
      </c>
      <c r="R57" s="16"/>
      <c r="S57" s="19" t="e">
        <f>VLOOKUP(O57, '[1]لیست محصولات شهریور ۱۴۰۳'!B:F,5,0)</f>
        <v>#N/A</v>
      </c>
      <c r="T57" s="21" t="e">
        <f>VLOOKUP(O57, '[1]لیست محصولات شهریور ۱۴۰۳'!B:G,6,0)</f>
        <v>#N/A</v>
      </c>
      <c r="U57" s="22"/>
      <c r="V57" s="23">
        <f t="shared" si="0"/>
        <v>0</v>
      </c>
      <c r="W57" s="19">
        <f t="shared" si="1"/>
        <v>0</v>
      </c>
      <c r="X57" s="21" t="e">
        <f t="shared" si="2"/>
        <v>#N/A</v>
      </c>
      <c r="Y57" s="24"/>
      <c r="Z57" s="21" t="e">
        <f t="shared" si="3"/>
        <v>#N/A</v>
      </c>
      <c r="AA57" s="25"/>
      <c r="AB57" s="20"/>
      <c r="AC57" s="26"/>
      <c r="AD57" s="65"/>
      <c r="AE57" s="26"/>
      <c r="AF57" s="27"/>
      <c r="AG57" s="28" t="str">
        <f t="shared" si="4"/>
        <v>FALSE</v>
      </c>
      <c r="AH57" s="7" t="str">
        <f t="shared" si="6"/>
        <v xml:space="preserve">   -   </v>
      </c>
    </row>
    <row r="58" spans="1:34" ht="28.05" customHeight="1">
      <c r="A58" s="14"/>
      <c r="B58" s="14"/>
      <c r="C58" s="14"/>
      <c r="D58" s="14"/>
      <c r="E58" s="14"/>
      <c r="F58" s="15"/>
      <c r="G58" s="16"/>
      <c r="H58" s="17"/>
      <c r="I58" s="16"/>
      <c r="J58" s="16"/>
      <c r="K58" s="18" t="str">
        <f t="shared" ca="1" si="5"/>
        <v/>
      </c>
      <c r="L58" s="19"/>
      <c r="M58" s="19"/>
      <c r="N58" s="19"/>
      <c r="O58" s="16"/>
      <c r="P58" s="16"/>
      <c r="Q58" s="20" t="e">
        <f>VLOOKUP(O58, '[1]لیست محصولات شهریور ۱۴۰۳'!B:C,2,0)</f>
        <v>#N/A</v>
      </c>
      <c r="R58" s="16"/>
      <c r="S58" s="19" t="e">
        <f>VLOOKUP(O58, '[1]لیست محصولات شهریور ۱۴۰۳'!B:F,5,0)</f>
        <v>#N/A</v>
      </c>
      <c r="T58" s="21" t="e">
        <f>VLOOKUP(O58, '[1]لیست محصولات شهریور ۱۴۰۳'!B:G,6,0)</f>
        <v>#N/A</v>
      </c>
      <c r="U58" s="22"/>
      <c r="V58" s="23">
        <f t="shared" si="0"/>
        <v>0</v>
      </c>
      <c r="W58" s="19">
        <f t="shared" si="1"/>
        <v>0</v>
      </c>
      <c r="X58" s="21" t="e">
        <f t="shared" si="2"/>
        <v>#N/A</v>
      </c>
      <c r="Y58" s="24"/>
      <c r="Z58" s="21" t="e">
        <f t="shared" si="3"/>
        <v>#N/A</v>
      </c>
      <c r="AA58" s="25"/>
      <c r="AB58" s="20"/>
      <c r="AC58" s="26"/>
      <c r="AD58" s="65"/>
      <c r="AE58" s="26"/>
      <c r="AF58" s="27"/>
      <c r="AG58" s="28" t="str">
        <f t="shared" si="4"/>
        <v>FALSE</v>
      </c>
      <c r="AH58" s="7" t="str">
        <f t="shared" si="6"/>
        <v xml:space="preserve">   -   </v>
      </c>
    </row>
    <row r="59" spans="1:34" ht="28.05" customHeight="1">
      <c r="A59" s="14"/>
      <c r="B59" s="14"/>
      <c r="C59" s="14"/>
      <c r="D59" s="14"/>
      <c r="E59" s="14"/>
      <c r="F59" s="15"/>
      <c r="G59" s="16"/>
      <c r="H59" s="17"/>
      <c r="I59" s="16"/>
      <c r="J59" s="16"/>
      <c r="K59" s="18" t="str">
        <f t="shared" ca="1" si="5"/>
        <v/>
      </c>
      <c r="L59" s="19"/>
      <c r="M59" s="19"/>
      <c r="N59" s="19"/>
      <c r="O59" s="16"/>
      <c r="P59" s="16"/>
      <c r="Q59" s="20" t="e">
        <f>VLOOKUP(O59, '[1]لیست محصولات شهریور ۱۴۰۳'!B:C,2,0)</f>
        <v>#N/A</v>
      </c>
      <c r="R59" s="16"/>
      <c r="S59" s="19" t="e">
        <f>VLOOKUP(O59, '[1]لیست محصولات شهریور ۱۴۰۳'!B:F,5,0)</f>
        <v>#N/A</v>
      </c>
      <c r="T59" s="21" t="e">
        <f>VLOOKUP(O59, '[1]لیست محصولات شهریور ۱۴۰۳'!B:G,6,0)</f>
        <v>#N/A</v>
      </c>
      <c r="U59" s="22"/>
      <c r="V59" s="23">
        <f t="shared" si="0"/>
        <v>0</v>
      </c>
      <c r="W59" s="19">
        <f t="shared" si="1"/>
        <v>0</v>
      </c>
      <c r="X59" s="21" t="e">
        <f t="shared" si="2"/>
        <v>#N/A</v>
      </c>
      <c r="Y59" s="24"/>
      <c r="Z59" s="21" t="e">
        <f t="shared" si="3"/>
        <v>#N/A</v>
      </c>
      <c r="AA59" s="25"/>
      <c r="AB59" s="20"/>
      <c r="AC59" s="26"/>
      <c r="AD59" s="65"/>
      <c r="AE59" s="26"/>
      <c r="AF59" s="27"/>
      <c r="AG59" s="28" t="str">
        <f t="shared" si="4"/>
        <v>FALSE</v>
      </c>
      <c r="AH59" s="7" t="str">
        <f t="shared" si="6"/>
        <v xml:space="preserve">   -   </v>
      </c>
    </row>
    <row r="60" spans="1:34" ht="28.05" customHeight="1">
      <c r="A60" s="14"/>
      <c r="B60" s="14"/>
      <c r="C60" s="14" t="b">
        <v>0</v>
      </c>
      <c r="D60" s="14"/>
      <c r="E60" s="14"/>
      <c r="F60" s="15"/>
      <c r="G60" s="16"/>
      <c r="H60" s="17"/>
      <c r="I60" s="16"/>
      <c r="J60" s="16"/>
      <c r="K60" s="18" t="str">
        <f t="shared" ca="1" si="5"/>
        <v/>
      </c>
      <c r="L60" s="19"/>
      <c r="M60" s="19"/>
      <c r="N60" s="19"/>
      <c r="O60" s="16"/>
      <c r="P60" s="16"/>
      <c r="Q60" s="20" t="e">
        <f>VLOOKUP(O60, '[1]لیست محصولات شهریور ۱۴۰۳'!B:C,2,0)</f>
        <v>#N/A</v>
      </c>
      <c r="R60" s="16"/>
      <c r="S60" s="19" t="e">
        <f>VLOOKUP(O60, '[1]لیست محصولات شهریور ۱۴۰۳'!B:F,5,0)</f>
        <v>#N/A</v>
      </c>
      <c r="T60" s="21" t="e">
        <f>VLOOKUP(O60, '[1]لیست محصولات شهریور ۱۴۰۳'!B:G,6,0)</f>
        <v>#N/A</v>
      </c>
      <c r="U60" s="22"/>
      <c r="V60" s="23">
        <f t="shared" si="0"/>
        <v>0</v>
      </c>
      <c r="W60" s="19">
        <f t="shared" si="1"/>
        <v>0</v>
      </c>
      <c r="X60" s="21" t="e">
        <f t="shared" si="2"/>
        <v>#N/A</v>
      </c>
      <c r="Y60" s="24"/>
      <c r="Z60" s="21" t="e">
        <f t="shared" si="3"/>
        <v>#N/A</v>
      </c>
      <c r="AA60" s="25"/>
      <c r="AB60" s="20"/>
      <c r="AC60" s="26"/>
      <c r="AD60" s="65"/>
      <c r="AE60" s="26"/>
      <c r="AF60" s="27"/>
      <c r="AG60" s="28" t="str">
        <f t="shared" si="4"/>
        <v>FALSE</v>
      </c>
      <c r="AH60" s="7" t="str">
        <f t="shared" si="6"/>
        <v xml:space="preserve">   -   </v>
      </c>
    </row>
    <row r="61" spans="1:34" ht="28.05" customHeight="1">
      <c r="A61" s="14"/>
      <c r="B61" s="14"/>
      <c r="C61" s="14"/>
      <c r="D61" s="14"/>
      <c r="E61" s="14"/>
      <c r="F61" s="15"/>
      <c r="G61" s="16"/>
      <c r="H61" s="17"/>
      <c r="I61" s="16"/>
      <c r="J61" s="16"/>
      <c r="K61" s="18" t="str">
        <f t="shared" ca="1" si="5"/>
        <v/>
      </c>
      <c r="L61" s="19"/>
      <c r="M61" s="19"/>
      <c r="N61" s="19"/>
      <c r="O61" s="16"/>
      <c r="P61" s="16"/>
      <c r="Q61" s="20" t="e">
        <f>VLOOKUP(O61, '[1]لیست محصولات شهریور ۱۴۰۳'!B:C,2,0)</f>
        <v>#N/A</v>
      </c>
      <c r="R61" s="16"/>
      <c r="S61" s="19" t="e">
        <f>VLOOKUP(O61, '[1]لیست محصولات شهریور ۱۴۰۳'!B:F,5,0)</f>
        <v>#N/A</v>
      </c>
      <c r="T61" s="21" t="e">
        <f>VLOOKUP(O61, '[1]لیست محصولات شهریور ۱۴۰۳'!B:G,6,0)</f>
        <v>#N/A</v>
      </c>
      <c r="U61" s="22"/>
      <c r="V61" s="23">
        <f t="shared" si="0"/>
        <v>0</v>
      </c>
      <c r="W61" s="19">
        <f t="shared" si="1"/>
        <v>0</v>
      </c>
      <c r="X61" s="21" t="e">
        <f t="shared" si="2"/>
        <v>#N/A</v>
      </c>
      <c r="Y61" s="24"/>
      <c r="Z61" s="21" t="e">
        <f t="shared" si="3"/>
        <v>#N/A</v>
      </c>
      <c r="AA61" s="25"/>
      <c r="AB61" s="20"/>
      <c r="AC61" s="26"/>
      <c r="AD61" s="65"/>
      <c r="AE61" s="26"/>
      <c r="AF61" s="27"/>
      <c r="AG61" s="28" t="str">
        <f t="shared" si="4"/>
        <v>FALSE</v>
      </c>
      <c r="AH61" s="7" t="str">
        <f t="shared" si="6"/>
        <v xml:space="preserve">   -   </v>
      </c>
    </row>
    <row r="62" spans="1:34" ht="28.05" customHeight="1">
      <c r="A62" s="14"/>
      <c r="B62" s="14"/>
      <c r="C62" s="14"/>
      <c r="D62" s="14"/>
      <c r="E62" s="14"/>
      <c r="F62" s="15"/>
      <c r="G62" s="16"/>
      <c r="H62" s="17"/>
      <c r="I62" s="16"/>
      <c r="J62" s="16"/>
      <c r="K62" s="18" t="str">
        <f t="shared" ca="1" si="5"/>
        <v/>
      </c>
      <c r="L62" s="19"/>
      <c r="M62" s="19"/>
      <c r="N62" s="19"/>
      <c r="O62" s="16"/>
      <c r="P62" s="16"/>
      <c r="Q62" s="20" t="e">
        <f>VLOOKUP(O62, '[1]لیست محصولات شهریور ۱۴۰۳'!B:C,2,0)</f>
        <v>#N/A</v>
      </c>
      <c r="R62" s="16"/>
      <c r="S62" s="19" t="e">
        <f>VLOOKUP(O62, '[1]لیست محصولات شهریور ۱۴۰۳'!B:F,5,0)</f>
        <v>#N/A</v>
      </c>
      <c r="T62" s="21" t="e">
        <f>VLOOKUP(O62, '[1]لیست محصولات شهریور ۱۴۰۳'!B:G,6,0)</f>
        <v>#N/A</v>
      </c>
      <c r="U62" s="22"/>
      <c r="V62" s="23">
        <f t="shared" si="0"/>
        <v>0</v>
      </c>
      <c r="W62" s="19">
        <f t="shared" si="1"/>
        <v>0</v>
      </c>
      <c r="X62" s="21" t="e">
        <f t="shared" si="2"/>
        <v>#N/A</v>
      </c>
      <c r="Y62" s="24"/>
      <c r="Z62" s="21" t="e">
        <f t="shared" si="3"/>
        <v>#N/A</v>
      </c>
      <c r="AA62" s="25"/>
      <c r="AB62" s="20"/>
      <c r="AC62" s="26"/>
      <c r="AD62" s="65"/>
      <c r="AE62" s="26"/>
      <c r="AF62" s="27"/>
      <c r="AG62" s="28" t="str">
        <f t="shared" si="4"/>
        <v>FALSE</v>
      </c>
      <c r="AH62" s="7" t="str">
        <f t="shared" si="6"/>
        <v xml:space="preserve">   -   </v>
      </c>
    </row>
    <row r="63" spans="1:34" ht="28.05" customHeight="1">
      <c r="A63" s="14"/>
      <c r="B63" s="14"/>
      <c r="C63" s="14"/>
      <c r="D63" s="14"/>
      <c r="E63" s="14"/>
      <c r="F63" s="15"/>
      <c r="G63" s="16"/>
      <c r="H63" s="17"/>
      <c r="I63" s="16"/>
      <c r="J63" s="16"/>
      <c r="K63" s="18" t="str">
        <f t="shared" ca="1" si="5"/>
        <v/>
      </c>
      <c r="L63" s="19"/>
      <c r="M63" s="19"/>
      <c r="N63" s="19"/>
      <c r="O63" s="16"/>
      <c r="P63" s="16"/>
      <c r="Q63" s="20" t="e">
        <f>VLOOKUP(O63, '[1]لیست محصولات شهریور ۱۴۰۳'!B:C,2,0)</f>
        <v>#N/A</v>
      </c>
      <c r="R63" s="16"/>
      <c r="S63" s="19" t="e">
        <f>VLOOKUP(O63, '[1]لیست محصولات شهریور ۱۴۰۳'!B:F,5,0)</f>
        <v>#N/A</v>
      </c>
      <c r="T63" s="21" t="e">
        <f>VLOOKUP(O63, '[1]لیست محصولات شهریور ۱۴۰۳'!B:G,6,0)</f>
        <v>#N/A</v>
      </c>
      <c r="U63" s="22"/>
      <c r="V63" s="23">
        <f t="shared" si="0"/>
        <v>0</v>
      </c>
      <c r="W63" s="19">
        <f t="shared" si="1"/>
        <v>0</v>
      </c>
      <c r="X63" s="21" t="e">
        <f t="shared" si="2"/>
        <v>#N/A</v>
      </c>
      <c r="Y63" s="24"/>
      <c r="Z63" s="21" t="e">
        <f t="shared" si="3"/>
        <v>#N/A</v>
      </c>
      <c r="AA63" s="25"/>
      <c r="AB63" s="20"/>
      <c r="AC63" s="26"/>
      <c r="AD63" s="65"/>
      <c r="AE63" s="26"/>
      <c r="AF63" s="27"/>
      <c r="AG63" s="28" t="str">
        <f t="shared" si="4"/>
        <v>FALSE</v>
      </c>
      <c r="AH63" s="7" t="str">
        <f t="shared" si="6"/>
        <v xml:space="preserve">   -   </v>
      </c>
    </row>
    <row r="64" spans="1:34" ht="28.05" customHeight="1">
      <c r="A64" s="14"/>
      <c r="B64" s="14"/>
      <c r="C64" s="14"/>
      <c r="D64" s="14"/>
      <c r="E64" s="14"/>
      <c r="F64" s="15"/>
      <c r="G64" s="16"/>
      <c r="H64" s="17"/>
      <c r="I64" s="16"/>
      <c r="J64" s="16"/>
      <c r="K64" s="18" t="str">
        <f t="shared" ca="1" si="5"/>
        <v/>
      </c>
      <c r="L64" s="19"/>
      <c r="M64" s="19"/>
      <c r="N64" s="19"/>
      <c r="O64" s="16"/>
      <c r="P64" s="16"/>
      <c r="Q64" s="20" t="e">
        <f>VLOOKUP(O64, '[1]لیست محصولات شهریور ۱۴۰۳'!B:C,2,0)</f>
        <v>#N/A</v>
      </c>
      <c r="R64" s="16"/>
      <c r="S64" s="19" t="e">
        <f>VLOOKUP(O64, '[1]لیست محصولات شهریور ۱۴۰۳'!B:F,5,0)</f>
        <v>#N/A</v>
      </c>
      <c r="T64" s="21" t="e">
        <f>VLOOKUP(O64, '[1]لیست محصولات شهریور ۱۴۰۳'!B:G,6,0)</f>
        <v>#N/A</v>
      </c>
      <c r="U64" s="22"/>
      <c r="V64" s="23">
        <f t="shared" si="0"/>
        <v>0</v>
      </c>
      <c r="W64" s="19">
        <f t="shared" si="1"/>
        <v>0</v>
      </c>
      <c r="X64" s="21" t="e">
        <f t="shared" si="2"/>
        <v>#N/A</v>
      </c>
      <c r="Y64" s="24"/>
      <c r="Z64" s="21" t="e">
        <f t="shared" si="3"/>
        <v>#N/A</v>
      </c>
      <c r="AA64" s="25"/>
      <c r="AB64" s="20"/>
      <c r="AC64" s="26"/>
      <c r="AD64" s="65"/>
      <c r="AE64" s="26"/>
      <c r="AF64" s="27"/>
      <c r="AG64" s="28" t="str">
        <f t="shared" si="4"/>
        <v>FALSE</v>
      </c>
      <c r="AH64" s="7" t="str">
        <f t="shared" si="6"/>
        <v xml:space="preserve">   -   </v>
      </c>
    </row>
    <row r="65" spans="1:34" ht="28.05" customHeight="1">
      <c r="A65" s="14"/>
      <c r="B65" s="14"/>
      <c r="C65" s="14"/>
      <c r="D65" s="14"/>
      <c r="E65" s="14"/>
      <c r="F65" s="15"/>
      <c r="G65" s="16"/>
      <c r="H65" s="17"/>
      <c r="I65" s="16"/>
      <c r="J65" s="16"/>
      <c r="K65" s="18" t="str">
        <f t="shared" ca="1" si="5"/>
        <v/>
      </c>
      <c r="L65" s="19"/>
      <c r="M65" s="19"/>
      <c r="N65" s="19"/>
      <c r="O65" s="16"/>
      <c r="P65" s="16"/>
      <c r="Q65" s="20" t="e">
        <f>VLOOKUP(O65, '[1]لیست محصولات شهریور ۱۴۰۳'!B:C,2,0)</f>
        <v>#N/A</v>
      </c>
      <c r="R65" s="16"/>
      <c r="S65" s="19" t="e">
        <f>VLOOKUP(O65, '[1]لیست محصولات شهریور ۱۴۰۳'!B:F,5,0)</f>
        <v>#N/A</v>
      </c>
      <c r="T65" s="21" t="e">
        <f>VLOOKUP(O65, '[1]لیست محصولات شهریور ۱۴۰۳'!B:G,6,0)</f>
        <v>#N/A</v>
      </c>
      <c r="U65" s="31"/>
      <c r="V65" s="23">
        <f t="shared" si="0"/>
        <v>0</v>
      </c>
      <c r="W65" s="19">
        <f t="shared" si="1"/>
        <v>0</v>
      </c>
      <c r="X65" s="21" t="e">
        <f t="shared" si="2"/>
        <v>#N/A</v>
      </c>
      <c r="Y65" s="24"/>
      <c r="Z65" s="21" t="e">
        <f t="shared" si="3"/>
        <v>#N/A</v>
      </c>
      <c r="AA65" s="25"/>
      <c r="AB65" s="20"/>
      <c r="AC65" s="26"/>
      <c r="AD65" s="65"/>
      <c r="AE65" s="26"/>
      <c r="AF65" s="27"/>
      <c r="AG65" s="28" t="str">
        <f t="shared" si="4"/>
        <v>FALSE</v>
      </c>
      <c r="AH65" s="7" t="str">
        <f t="shared" si="6"/>
        <v xml:space="preserve">   -   </v>
      </c>
    </row>
    <row r="66" spans="1:34" ht="28.05" customHeight="1">
      <c r="A66" s="14"/>
      <c r="B66" s="14"/>
      <c r="C66" s="14"/>
      <c r="D66" s="14"/>
      <c r="E66" s="14"/>
      <c r="F66" s="15"/>
      <c r="G66" s="16"/>
      <c r="H66" s="17"/>
      <c r="I66" s="16"/>
      <c r="J66" s="16"/>
      <c r="K66" s="18" t="str">
        <f t="shared" ca="1" si="5"/>
        <v/>
      </c>
      <c r="L66" s="19"/>
      <c r="M66" s="19"/>
      <c r="N66" s="19"/>
      <c r="O66" s="16"/>
      <c r="P66" s="16"/>
      <c r="Q66" s="20" t="e">
        <f>VLOOKUP(O66, '[1]لیست محصولات شهریور ۱۴۰۳'!B:C,2,0)</f>
        <v>#N/A</v>
      </c>
      <c r="R66" s="16"/>
      <c r="S66" s="19" t="e">
        <f>VLOOKUP(O66, '[1]لیست محصولات شهریور ۱۴۰۳'!B:F,5,0)</f>
        <v>#N/A</v>
      </c>
      <c r="T66" s="21" t="e">
        <f>VLOOKUP(O66, '[1]لیست محصولات شهریور ۱۴۰۳'!B:G,6,0)</f>
        <v>#N/A</v>
      </c>
      <c r="U66" s="22"/>
      <c r="V66" s="23">
        <f t="shared" ref="V66:V129" si="7">IF(C66, P66, U66 )</f>
        <v>0</v>
      </c>
      <c r="W66" s="19">
        <f t="shared" ref="W66:W200" si="8">P66-V66</f>
        <v>0</v>
      </c>
      <c r="X66" s="21" t="e">
        <f t="shared" ref="X66:X200" si="9">P66*T66</f>
        <v>#N/A</v>
      </c>
      <c r="Y66" s="24"/>
      <c r="Z66" s="21" t="e">
        <f t="shared" ref="Z66:Z200" si="10">X66-Y66</f>
        <v>#N/A</v>
      </c>
      <c r="AA66" s="25"/>
      <c r="AB66" s="20"/>
      <c r="AC66" s="26"/>
      <c r="AD66" s="65"/>
      <c r="AE66" s="26"/>
      <c r="AF66" s="27"/>
      <c r="AG66" s="28" t="str">
        <f t="shared" ref="AG66:AG87" si="11">IF(V66=P66, "FALSE", "TRUE" )</f>
        <v>FALSE</v>
      </c>
      <c r="AH66" s="7" t="str">
        <f t="shared" si="6"/>
        <v xml:space="preserve">   -   </v>
      </c>
    </row>
    <row r="67" spans="1:34" ht="28.05" customHeight="1">
      <c r="A67" s="14"/>
      <c r="B67" s="14"/>
      <c r="C67" s="14"/>
      <c r="D67" s="14"/>
      <c r="E67" s="14"/>
      <c r="F67" s="15"/>
      <c r="G67" s="16"/>
      <c r="H67" s="17"/>
      <c r="I67" s="16"/>
      <c r="J67" s="16"/>
      <c r="K67" s="18" t="str">
        <f t="shared" ref="K67:K87" ca="1" si="12">IF(C67, TODAY(), "" )</f>
        <v/>
      </c>
      <c r="L67" s="19"/>
      <c r="M67" s="19"/>
      <c r="N67" s="19"/>
      <c r="O67" s="16"/>
      <c r="P67" s="16"/>
      <c r="Q67" s="20" t="e">
        <f>VLOOKUP(O67, '[1]لیست محصولات شهریور ۱۴۰۳'!B:C,2,0)</f>
        <v>#N/A</v>
      </c>
      <c r="R67" s="16"/>
      <c r="S67" s="19" t="e">
        <f>VLOOKUP(O67, '[1]لیست محصولات شهریور ۱۴۰۳'!B:F,5,0)</f>
        <v>#N/A</v>
      </c>
      <c r="T67" s="21" t="e">
        <f>VLOOKUP(O67, '[1]لیست محصولات شهریور ۱۴۰۳'!B:G,6,0)</f>
        <v>#N/A</v>
      </c>
      <c r="U67" s="22"/>
      <c r="V67" s="23">
        <f t="shared" si="7"/>
        <v>0</v>
      </c>
      <c r="W67" s="19">
        <f t="shared" si="8"/>
        <v>0</v>
      </c>
      <c r="X67" s="21" t="e">
        <f t="shared" si="9"/>
        <v>#N/A</v>
      </c>
      <c r="Y67" s="24"/>
      <c r="Z67" s="21" t="e">
        <f t="shared" si="10"/>
        <v>#N/A</v>
      </c>
      <c r="AA67" s="25"/>
      <c r="AB67" s="20"/>
      <c r="AC67" s="26"/>
      <c r="AD67" s="65"/>
      <c r="AE67" s="26"/>
      <c r="AF67" s="27"/>
      <c r="AG67" s="28" t="str">
        <f t="shared" si="11"/>
        <v>FALSE</v>
      </c>
      <c r="AH67" s="7" t="str">
        <f t="shared" si="6"/>
        <v xml:space="preserve">   -   </v>
      </c>
    </row>
    <row r="68" spans="1:34" ht="28.05" customHeight="1">
      <c r="A68" s="14"/>
      <c r="B68" s="14"/>
      <c r="C68" s="14"/>
      <c r="D68" s="14"/>
      <c r="E68" s="14"/>
      <c r="F68" s="15"/>
      <c r="G68" s="16"/>
      <c r="H68" s="17"/>
      <c r="I68" s="16"/>
      <c r="J68" s="16"/>
      <c r="K68" s="18" t="str">
        <f t="shared" ca="1" si="12"/>
        <v/>
      </c>
      <c r="L68" s="19"/>
      <c r="M68" s="19"/>
      <c r="N68" s="19"/>
      <c r="O68" s="16"/>
      <c r="P68" s="16"/>
      <c r="Q68" s="20" t="e">
        <f>VLOOKUP(O68, '[1]لیست محصولات شهریور ۱۴۰۳'!B:C,2,0)</f>
        <v>#N/A</v>
      </c>
      <c r="R68" s="16"/>
      <c r="S68" s="19" t="e">
        <f>VLOOKUP(O68, '[1]لیست محصولات شهریور ۱۴۰۳'!B:F,5,0)</f>
        <v>#N/A</v>
      </c>
      <c r="T68" s="21" t="e">
        <f>VLOOKUP(O68, '[1]لیست محصولات شهریور ۱۴۰۳'!B:G,6,0)</f>
        <v>#N/A</v>
      </c>
      <c r="U68" s="22"/>
      <c r="V68" s="23">
        <f t="shared" si="7"/>
        <v>0</v>
      </c>
      <c r="W68" s="19">
        <f t="shared" si="8"/>
        <v>0</v>
      </c>
      <c r="X68" s="21" t="e">
        <f t="shared" si="9"/>
        <v>#N/A</v>
      </c>
      <c r="Y68" s="24"/>
      <c r="Z68" s="21" t="e">
        <f t="shared" si="10"/>
        <v>#N/A</v>
      </c>
      <c r="AA68" s="25"/>
      <c r="AB68" s="20"/>
      <c r="AC68" s="26"/>
      <c r="AD68" s="65"/>
      <c r="AE68" s="26"/>
      <c r="AF68" s="27"/>
      <c r="AG68" s="28" t="str">
        <f t="shared" si="11"/>
        <v>FALSE</v>
      </c>
      <c r="AH68" s="7" t="str">
        <f t="shared" ref="AH68:AH131" si="13">AA68&amp;" "&amp;AB68&amp;" "&amp;N68&amp;" - "&amp;L68&amp;" "&amp;M68&amp;" "&amp;AC68</f>
        <v xml:space="preserve">   -   </v>
      </c>
    </row>
    <row r="69" spans="1:34" ht="28.05" customHeight="1">
      <c r="A69" s="14"/>
      <c r="B69" s="14"/>
      <c r="C69" s="14"/>
      <c r="D69" s="14"/>
      <c r="E69" s="14"/>
      <c r="F69" s="15"/>
      <c r="G69" s="16"/>
      <c r="H69" s="17"/>
      <c r="I69" s="16"/>
      <c r="J69" s="16"/>
      <c r="K69" s="18" t="str">
        <f t="shared" ca="1" si="12"/>
        <v/>
      </c>
      <c r="L69" s="19"/>
      <c r="M69" s="19"/>
      <c r="N69" s="19"/>
      <c r="O69" s="16"/>
      <c r="P69" s="16"/>
      <c r="Q69" s="20" t="e">
        <f>VLOOKUP(O69, '[1]لیست محصولات شهریور ۱۴۰۳'!B:C,2,0)</f>
        <v>#N/A</v>
      </c>
      <c r="R69" s="16"/>
      <c r="S69" s="19" t="e">
        <f>VLOOKUP(O69, '[1]لیست محصولات شهریور ۱۴۰۳'!B:F,5,0)</f>
        <v>#N/A</v>
      </c>
      <c r="T69" s="21" t="e">
        <f>VLOOKUP(O69, '[1]لیست محصولات شهریور ۱۴۰۳'!B:G,6,0)</f>
        <v>#N/A</v>
      </c>
      <c r="U69" s="22"/>
      <c r="V69" s="23">
        <f t="shared" si="7"/>
        <v>0</v>
      </c>
      <c r="W69" s="19">
        <f t="shared" si="8"/>
        <v>0</v>
      </c>
      <c r="X69" s="21" t="e">
        <f t="shared" si="9"/>
        <v>#N/A</v>
      </c>
      <c r="Y69" s="24"/>
      <c r="Z69" s="21" t="e">
        <f t="shared" si="10"/>
        <v>#N/A</v>
      </c>
      <c r="AA69" s="25"/>
      <c r="AB69" s="20"/>
      <c r="AC69" s="26"/>
      <c r="AD69" s="65"/>
      <c r="AE69" s="26"/>
      <c r="AF69" s="27"/>
      <c r="AG69" s="28" t="str">
        <f t="shared" si="11"/>
        <v>FALSE</v>
      </c>
      <c r="AH69" s="7" t="str">
        <f t="shared" si="13"/>
        <v xml:space="preserve">   -   </v>
      </c>
    </row>
    <row r="70" spans="1:34" ht="28.05" customHeight="1">
      <c r="A70" s="14"/>
      <c r="B70" s="14"/>
      <c r="C70" s="14"/>
      <c r="D70" s="14"/>
      <c r="E70" s="14" t="b">
        <v>0</v>
      </c>
      <c r="F70" s="15"/>
      <c r="G70" s="16"/>
      <c r="H70" s="17"/>
      <c r="I70" s="16"/>
      <c r="J70" s="16"/>
      <c r="K70" s="18" t="str">
        <f t="shared" ca="1" si="12"/>
        <v/>
      </c>
      <c r="L70" s="19"/>
      <c r="M70" s="19"/>
      <c r="N70" s="19"/>
      <c r="O70" s="16"/>
      <c r="P70" s="16"/>
      <c r="Q70" s="20" t="e">
        <f>VLOOKUP(O70, '[1]لیست محصولات شهریور ۱۴۰۳'!B:C,2,0)</f>
        <v>#N/A</v>
      </c>
      <c r="R70" s="16"/>
      <c r="S70" s="19" t="e">
        <f>VLOOKUP(O70, '[1]لیست محصولات شهریور ۱۴۰۳'!B:F,5,0)</f>
        <v>#N/A</v>
      </c>
      <c r="T70" s="21" t="e">
        <f>VLOOKUP(O70, '[1]لیست محصولات شهریور ۱۴۰۳'!B:G,6,0)</f>
        <v>#N/A</v>
      </c>
      <c r="U70" s="22"/>
      <c r="V70" s="23">
        <f t="shared" si="7"/>
        <v>0</v>
      </c>
      <c r="W70" s="19">
        <f t="shared" si="8"/>
        <v>0</v>
      </c>
      <c r="X70" s="21" t="e">
        <f t="shared" si="9"/>
        <v>#N/A</v>
      </c>
      <c r="Y70" s="24"/>
      <c r="Z70" s="21" t="e">
        <f t="shared" si="10"/>
        <v>#N/A</v>
      </c>
      <c r="AA70" s="25"/>
      <c r="AB70" s="20"/>
      <c r="AC70" s="26"/>
      <c r="AD70" s="65"/>
      <c r="AE70" s="26"/>
      <c r="AF70" s="27"/>
      <c r="AG70" s="28" t="str">
        <f t="shared" si="11"/>
        <v>FALSE</v>
      </c>
      <c r="AH70" s="7" t="str">
        <f t="shared" si="13"/>
        <v xml:space="preserve">   -   </v>
      </c>
    </row>
    <row r="71" spans="1:34" ht="28.05" customHeight="1">
      <c r="A71" s="14"/>
      <c r="B71" s="14"/>
      <c r="C71" s="14"/>
      <c r="D71" s="14"/>
      <c r="E71" s="14"/>
      <c r="F71" s="15"/>
      <c r="G71" s="16"/>
      <c r="H71" s="17"/>
      <c r="I71" s="16"/>
      <c r="J71" s="16"/>
      <c r="K71" s="18" t="str">
        <f t="shared" ca="1" si="12"/>
        <v/>
      </c>
      <c r="L71" s="19"/>
      <c r="M71" s="19"/>
      <c r="N71" s="19"/>
      <c r="O71" s="16"/>
      <c r="P71" s="16"/>
      <c r="Q71" s="20" t="e">
        <f>VLOOKUP(O71, '[1]لیست محصولات شهریور ۱۴۰۳'!B:C,2,0)</f>
        <v>#N/A</v>
      </c>
      <c r="R71" s="16"/>
      <c r="S71" s="19" t="e">
        <f>VLOOKUP(O71, '[1]لیست محصولات شهریور ۱۴۰۳'!B:F,5,0)</f>
        <v>#N/A</v>
      </c>
      <c r="T71" s="21" t="e">
        <f>VLOOKUP(O71, '[1]لیست محصولات شهریور ۱۴۰۳'!B:G,6,0)</f>
        <v>#N/A</v>
      </c>
      <c r="U71" s="22"/>
      <c r="V71" s="23">
        <f t="shared" si="7"/>
        <v>0</v>
      </c>
      <c r="W71" s="19">
        <f t="shared" si="8"/>
        <v>0</v>
      </c>
      <c r="X71" s="21" t="e">
        <f t="shared" si="9"/>
        <v>#N/A</v>
      </c>
      <c r="Y71" s="24"/>
      <c r="Z71" s="21" t="e">
        <f t="shared" si="10"/>
        <v>#N/A</v>
      </c>
      <c r="AA71" s="25"/>
      <c r="AB71" s="20"/>
      <c r="AC71" s="26"/>
      <c r="AD71" s="65"/>
      <c r="AE71" s="26"/>
      <c r="AF71" s="27"/>
      <c r="AG71" s="28" t="str">
        <f t="shared" si="11"/>
        <v>FALSE</v>
      </c>
      <c r="AH71" s="7" t="str">
        <f t="shared" si="13"/>
        <v xml:space="preserve">   -   </v>
      </c>
    </row>
    <row r="72" spans="1:34" ht="28.05" customHeight="1">
      <c r="A72" s="14"/>
      <c r="B72" s="14"/>
      <c r="C72" s="14"/>
      <c r="D72" s="14"/>
      <c r="E72" s="14"/>
      <c r="F72" s="15"/>
      <c r="G72" s="16"/>
      <c r="H72" s="17"/>
      <c r="I72" s="16"/>
      <c r="J72" s="16"/>
      <c r="K72" s="18" t="str">
        <f t="shared" ca="1" si="12"/>
        <v/>
      </c>
      <c r="L72" s="19"/>
      <c r="M72" s="19"/>
      <c r="N72" s="19"/>
      <c r="O72" s="16"/>
      <c r="P72" s="16"/>
      <c r="Q72" s="20" t="e">
        <f>VLOOKUP(O72, '[1]لیست محصولات شهریور ۱۴۰۳'!B:C,2,0)</f>
        <v>#N/A</v>
      </c>
      <c r="R72" s="16"/>
      <c r="S72" s="19" t="e">
        <f>VLOOKUP(O72, '[1]لیست محصولات شهریور ۱۴۰۳'!B:F,5,0)</f>
        <v>#N/A</v>
      </c>
      <c r="T72" s="21" t="e">
        <f>VLOOKUP(O72, '[1]لیست محصولات شهریور ۱۴۰۳'!B:G,6,0)</f>
        <v>#N/A</v>
      </c>
      <c r="U72" s="22"/>
      <c r="V72" s="23">
        <f t="shared" si="7"/>
        <v>0</v>
      </c>
      <c r="W72" s="19">
        <f t="shared" si="8"/>
        <v>0</v>
      </c>
      <c r="X72" s="21" t="e">
        <f t="shared" si="9"/>
        <v>#N/A</v>
      </c>
      <c r="Y72" s="24"/>
      <c r="Z72" s="21" t="e">
        <f t="shared" si="10"/>
        <v>#N/A</v>
      </c>
      <c r="AA72" s="25"/>
      <c r="AB72" s="20"/>
      <c r="AC72" s="26"/>
      <c r="AD72" s="65"/>
      <c r="AE72" s="26"/>
      <c r="AF72" s="27"/>
      <c r="AG72" s="28" t="str">
        <f t="shared" si="11"/>
        <v>FALSE</v>
      </c>
      <c r="AH72" s="7" t="str">
        <f t="shared" si="13"/>
        <v xml:space="preserve">   -   </v>
      </c>
    </row>
    <row r="73" spans="1:34" ht="28.05" customHeight="1">
      <c r="A73" s="14"/>
      <c r="B73" s="14"/>
      <c r="C73" s="14"/>
      <c r="D73" s="14"/>
      <c r="E73" s="14"/>
      <c r="F73" s="15"/>
      <c r="G73" s="16"/>
      <c r="H73" s="17"/>
      <c r="I73" s="16"/>
      <c r="J73" s="16"/>
      <c r="K73" s="18" t="str">
        <f t="shared" ca="1" si="12"/>
        <v/>
      </c>
      <c r="L73" s="19"/>
      <c r="M73" s="19"/>
      <c r="N73" s="19"/>
      <c r="O73" s="16"/>
      <c r="P73" s="16"/>
      <c r="Q73" s="20" t="e">
        <f>VLOOKUP(O73, '[1]لیست محصولات شهریور ۱۴۰۳'!B:C,2,0)</f>
        <v>#N/A</v>
      </c>
      <c r="R73" s="16"/>
      <c r="S73" s="19" t="e">
        <f>VLOOKUP(O73, '[1]لیست محصولات شهریور ۱۴۰۳'!B:F,5,0)</f>
        <v>#N/A</v>
      </c>
      <c r="T73" s="21" t="e">
        <f>VLOOKUP(O73, '[1]لیست محصولات شهریور ۱۴۰۳'!B:G,6,0)</f>
        <v>#N/A</v>
      </c>
      <c r="U73" s="22"/>
      <c r="V73" s="23">
        <f t="shared" si="7"/>
        <v>0</v>
      </c>
      <c r="W73" s="19">
        <f t="shared" si="8"/>
        <v>0</v>
      </c>
      <c r="X73" s="21" t="e">
        <f t="shared" si="9"/>
        <v>#N/A</v>
      </c>
      <c r="Y73" s="24"/>
      <c r="Z73" s="21" t="e">
        <f t="shared" si="10"/>
        <v>#N/A</v>
      </c>
      <c r="AA73" s="25"/>
      <c r="AB73" s="20"/>
      <c r="AC73" s="26"/>
      <c r="AD73" s="65"/>
      <c r="AE73" s="26"/>
      <c r="AF73" s="27"/>
      <c r="AG73" s="28" t="str">
        <f t="shared" si="11"/>
        <v>FALSE</v>
      </c>
      <c r="AH73" s="7" t="str">
        <f t="shared" si="13"/>
        <v xml:space="preserve">   -   </v>
      </c>
    </row>
    <row r="74" spans="1:34" ht="28.05" customHeight="1">
      <c r="A74" s="14"/>
      <c r="B74" s="14"/>
      <c r="C74" s="14"/>
      <c r="D74" s="14"/>
      <c r="E74" s="14"/>
      <c r="F74" s="15"/>
      <c r="G74" s="16"/>
      <c r="H74" s="17"/>
      <c r="I74" s="16"/>
      <c r="J74" s="16"/>
      <c r="K74" s="18" t="str">
        <f t="shared" ca="1" si="12"/>
        <v/>
      </c>
      <c r="L74" s="19"/>
      <c r="M74" s="19"/>
      <c r="N74" s="19"/>
      <c r="O74" s="16"/>
      <c r="P74" s="16"/>
      <c r="Q74" s="20" t="e">
        <f>VLOOKUP(O74, '[1]لیست محصولات شهریور ۱۴۰۳'!B:C,2,0)</f>
        <v>#N/A</v>
      </c>
      <c r="R74" s="16"/>
      <c r="S74" s="19" t="e">
        <f>VLOOKUP(O74, '[1]لیست محصولات شهریور ۱۴۰۳'!B:F,5,0)</f>
        <v>#N/A</v>
      </c>
      <c r="T74" s="21" t="e">
        <f>VLOOKUP(O74, '[1]لیست محصولات شهریور ۱۴۰۳'!B:G,6,0)</f>
        <v>#N/A</v>
      </c>
      <c r="U74" s="22"/>
      <c r="V74" s="23">
        <f t="shared" si="7"/>
        <v>0</v>
      </c>
      <c r="W74" s="19">
        <f t="shared" si="8"/>
        <v>0</v>
      </c>
      <c r="X74" s="21" t="e">
        <f t="shared" si="9"/>
        <v>#N/A</v>
      </c>
      <c r="Y74" s="24"/>
      <c r="Z74" s="21" t="e">
        <f t="shared" si="10"/>
        <v>#N/A</v>
      </c>
      <c r="AA74" s="25"/>
      <c r="AB74" s="20"/>
      <c r="AC74" s="26"/>
      <c r="AD74" s="65"/>
      <c r="AE74" s="26"/>
      <c r="AF74" s="27"/>
      <c r="AG74" s="28" t="str">
        <f t="shared" si="11"/>
        <v>FALSE</v>
      </c>
      <c r="AH74" s="7" t="str">
        <f t="shared" si="13"/>
        <v xml:space="preserve">   -   </v>
      </c>
    </row>
    <row r="75" spans="1:34" ht="28.05" customHeight="1">
      <c r="A75" s="14" t="b">
        <v>0</v>
      </c>
      <c r="B75" s="14"/>
      <c r="C75" s="14" t="b">
        <v>0</v>
      </c>
      <c r="D75" s="14"/>
      <c r="E75" s="14"/>
      <c r="F75" s="15"/>
      <c r="G75" s="16"/>
      <c r="H75" s="17"/>
      <c r="I75" s="16"/>
      <c r="J75" s="16"/>
      <c r="K75" s="18" t="str">
        <f t="shared" ca="1" si="12"/>
        <v/>
      </c>
      <c r="L75" s="19"/>
      <c r="M75" s="19"/>
      <c r="N75" s="19"/>
      <c r="O75" s="16"/>
      <c r="P75" s="16"/>
      <c r="Q75" s="20" t="e">
        <f>VLOOKUP(O75, '[1]لیست محصولات شهریور ۱۴۰۳'!B:C,2,0)</f>
        <v>#N/A</v>
      </c>
      <c r="R75" s="16"/>
      <c r="S75" s="19" t="e">
        <f>VLOOKUP(O75, '[1]لیست محصولات شهریور ۱۴۰۳'!B:F,5,0)</f>
        <v>#N/A</v>
      </c>
      <c r="T75" s="21" t="e">
        <f>VLOOKUP(O75, '[1]لیست محصولات شهریور ۱۴۰۳'!B:G,6,0)</f>
        <v>#N/A</v>
      </c>
      <c r="U75" s="22"/>
      <c r="V75" s="23">
        <f t="shared" si="7"/>
        <v>0</v>
      </c>
      <c r="W75" s="19">
        <f t="shared" si="8"/>
        <v>0</v>
      </c>
      <c r="X75" s="21" t="e">
        <f t="shared" si="9"/>
        <v>#N/A</v>
      </c>
      <c r="Y75" s="24"/>
      <c r="Z75" s="21" t="e">
        <f t="shared" si="10"/>
        <v>#N/A</v>
      </c>
      <c r="AA75" s="25"/>
      <c r="AB75" s="20"/>
      <c r="AC75" s="26"/>
      <c r="AD75" s="65"/>
      <c r="AE75" s="26"/>
      <c r="AF75" s="27"/>
      <c r="AG75" s="28" t="str">
        <f t="shared" si="11"/>
        <v>FALSE</v>
      </c>
      <c r="AH75" s="7" t="str">
        <f t="shared" si="13"/>
        <v xml:space="preserve">   -   </v>
      </c>
    </row>
    <row r="76" spans="1:34" ht="28.05" customHeight="1">
      <c r="A76" s="14"/>
      <c r="B76" s="14"/>
      <c r="C76" s="14"/>
      <c r="D76" s="14"/>
      <c r="E76" s="14"/>
      <c r="F76" s="15"/>
      <c r="G76" s="16"/>
      <c r="H76" s="17"/>
      <c r="I76" s="16"/>
      <c r="J76" s="16"/>
      <c r="K76" s="18" t="str">
        <f t="shared" ca="1" si="12"/>
        <v/>
      </c>
      <c r="L76" s="19"/>
      <c r="M76" s="19"/>
      <c r="N76" s="19"/>
      <c r="O76" s="16"/>
      <c r="P76" s="16"/>
      <c r="Q76" s="20" t="e">
        <f>VLOOKUP(O76, '[1]لیست محصولات شهریور ۱۴۰۳'!B:C,2,0)</f>
        <v>#N/A</v>
      </c>
      <c r="R76" s="16"/>
      <c r="S76" s="19" t="e">
        <f>VLOOKUP(O76, '[1]لیست محصولات شهریور ۱۴۰۳'!B:F,5,0)</f>
        <v>#N/A</v>
      </c>
      <c r="T76" s="21" t="e">
        <f>VLOOKUP(O76, '[1]لیست محصولات شهریور ۱۴۰۳'!B:G,6,0)</f>
        <v>#N/A</v>
      </c>
      <c r="U76" s="22"/>
      <c r="V76" s="23">
        <f t="shared" si="7"/>
        <v>0</v>
      </c>
      <c r="W76" s="19">
        <f t="shared" si="8"/>
        <v>0</v>
      </c>
      <c r="X76" s="21" t="e">
        <f t="shared" si="9"/>
        <v>#N/A</v>
      </c>
      <c r="Y76" s="24"/>
      <c r="Z76" s="21" t="e">
        <f t="shared" si="10"/>
        <v>#N/A</v>
      </c>
      <c r="AA76" s="25"/>
      <c r="AB76" s="20"/>
      <c r="AC76" s="26"/>
      <c r="AD76" s="65"/>
      <c r="AE76" s="26"/>
      <c r="AF76" s="27"/>
      <c r="AG76" s="28" t="str">
        <f t="shared" si="11"/>
        <v>FALSE</v>
      </c>
      <c r="AH76" s="7" t="str">
        <f t="shared" si="13"/>
        <v xml:space="preserve">   -   </v>
      </c>
    </row>
    <row r="77" spans="1:34" ht="28.05" customHeight="1">
      <c r="A77" s="14"/>
      <c r="B77" s="14"/>
      <c r="C77" s="14"/>
      <c r="D77" s="14"/>
      <c r="E77" s="14"/>
      <c r="F77" s="15"/>
      <c r="G77" s="16"/>
      <c r="H77" s="17"/>
      <c r="I77" s="16"/>
      <c r="J77" s="16"/>
      <c r="K77" s="18" t="str">
        <f t="shared" ca="1" si="12"/>
        <v/>
      </c>
      <c r="L77" s="19"/>
      <c r="M77" s="19"/>
      <c r="N77" s="19"/>
      <c r="O77" s="16"/>
      <c r="P77" s="16"/>
      <c r="Q77" s="20" t="e">
        <f>VLOOKUP(O77, '[1]لیست محصولات شهریور ۱۴۰۳'!B:C,2,0)</f>
        <v>#N/A</v>
      </c>
      <c r="R77" s="16"/>
      <c r="S77" s="19" t="e">
        <f>VLOOKUP(O77, '[1]لیست محصولات شهریور ۱۴۰۳'!B:F,5,0)</f>
        <v>#N/A</v>
      </c>
      <c r="T77" s="21" t="e">
        <f>VLOOKUP(O77, '[1]لیست محصولات شهریور ۱۴۰۳'!B:G,6,0)</f>
        <v>#N/A</v>
      </c>
      <c r="U77" s="22"/>
      <c r="V77" s="23">
        <f t="shared" si="7"/>
        <v>0</v>
      </c>
      <c r="W77" s="19">
        <f t="shared" si="8"/>
        <v>0</v>
      </c>
      <c r="X77" s="21" t="e">
        <f t="shared" si="9"/>
        <v>#N/A</v>
      </c>
      <c r="Y77" s="24"/>
      <c r="Z77" s="21" t="e">
        <f t="shared" si="10"/>
        <v>#N/A</v>
      </c>
      <c r="AA77" s="25"/>
      <c r="AB77" s="20"/>
      <c r="AC77" s="26"/>
      <c r="AD77" s="65"/>
      <c r="AE77" s="26"/>
      <c r="AF77" s="27"/>
      <c r="AG77" s="28" t="str">
        <f t="shared" si="11"/>
        <v>FALSE</v>
      </c>
      <c r="AH77" s="7" t="str">
        <f t="shared" si="13"/>
        <v xml:space="preserve">   -   </v>
      </c>
    </row>
    <row r="78" spans="1:34" ht="28.05" customHeight="1">
      <c r="A78" s="14"/>
      <c r="B78" s="14"/>
      <c r="C78" s="14"/>
      <c r="D78" s="14"/>
      <c r="E78" s="14"/>
      <c r="F78" s="15"/>
      <c r="G78" s="16"/>
      <c r="H78" s="17"/>
      <c r="I78" s="16"/>
      <c r="J78" s="16"/>
      <c r="K78" s="18" t="str">
        <f t="shared" ca="1" si="12"/>
        <v/>
      </c>
      <c r="L78" s="19"/>
      <c r="M78" s="19"/>
      <c r="N78" s="19"/>
      <c r="O78" s="16"/>
      <c r="P78" s="16"/>
      <c r="Q78" s="20" t="e">
        <f>VLOOKUP(O78, '[1]لیست محصولات شهریور ۱۴۰۳'!B:C,2,0)</f>
        <v>#N/A</v>
      </c>
      <c r="R78" s="16"/>
      <c r="S78" s="19" t="e">
        <f>VLOOKUP(O78, '[1]لیست محصولات شهریور ۱۴۰۳'!B:F,5,0)</f>
        <v>#N/A</v>
      </c>
      <c r="T78" s="21" t="e">
        <f>VLOOKUP(O78, '[1]لیست محصولات شهریور ۱۴۰۳'!B:G,6,0)</f>
        <v>#N/A</v>
      </c>
      <c r="U78" s="22"/>
      <c r="V78" s="23">
        <f t="shared" si="7"/>
        <v>0</v>
      </c>
      <c r="W78" s="19">
        <f t="shared" si="8"/>
        <v>0</v>
      </c>
      <c r="X78" s="21" t="e">
        <f t="shared" si="9"/>
        <v>#N/A</v>
      </c>
      <c r="Y78" s="24"/>
      <c r="Z78" s="21" t="e">
        <f t="shared" si="10"/>
        <v>#N/A</v>
      </c>
      <c r="AA78" s="25"/>
      <c r="AB78" s="20"/>
      <c r="AC78" s="26"/>
      <c r="AD78" s="65"/>
      <c r="AE78" s="26"/>
      <c r="AF78" s="27"/>
      <c r="AG78" s="28" t="str">
        <f t="shared" si="11"/>
        <v>FALSE</v>
      </c>
      <c r="AH78" s="7" t="str">
        <f t="shared" si="13"/>
        <v xml:space="preserve">   -   </v>
      </c>
    </row>
    <row r="79" spans="1:34" ht="28.05" customHeight="1">
      <c r="A79" s="14"/>
      <c r="B79" s="14"/>
      <c r="C79" s="14"/>
      <c r="D79" s="14"/>
      <c r="E79" s="14"/>
      <c r="F79" s="15"/>
      <c r="G79" s="16"/>
      <c r="H79" s="17"/>
      <c r="I79" s="16"/>
      <c r="J79" s="16"/>
      <c r="K79" s="18" t="str">
        <f t="shared" ca="1" si="12"/>
        <v/>
      </c>
      <c r="L79" s="19"/>
      <c r="M79" s="19"/>
      <c r="N79" s="19"/>
      <c r="O79" s="16"/>
      <c r="P79" s="16"/>
      <c r="Q79" s="20" t="e">
        <f>VLOOKUP(O79, '[1]لیست محصولات شهریور ۱۴۰۳'!B:C,2,0)</f>
        <v>#N/A</v>
      </c>
      <c r="R79" s="16"/>
      <c r="S79" s="19" t="e">
        <f>VLOOKUP(O79, '[1]لیست محصولات شهریور ۱۴۰۳'!B:F,5,0)</f>
        <v>#N/A</v>
      </c>
      <c r="T79" s="21" t="e">
        <f>VLOOKUP(O79, '[1]لیست محصولات شهریور ۱۴۰۳'!B:G,6,0)</f>
        <v>#N/A</v>
      </c>
      <c r="U79" s="22"/>
      <c r="V79" s="23">
        <f t="shared" si="7"/>
        <v>0</v>
      </c>
      <c r="W79" s="19">
        <f t="shared" si="8"/>
        <v>0</v>
      </c>
      <c r="X79" s="21" t="e">
        <f t="shared" si="9"/>
        <v>#N/A</v>
      </c>
      <c r="Y79" s="24"/>
      <c r="Z79" s="21" t="e">
        <f t="shared" si="10"/>
        <v>#N/A</v>
      </c>
      <c r="AA79" s="25"/>
      <c r="AB79" s="20"/>
      <c r="AC79" s="26"/>
      <c r="AD79" s="65"/>
      <c r="AE79" s="26"/>
      <c r="AF79" s="27"/>
      <c r="AG79" s="28" t="str">
        <f t="shared" si="11"/>
        <v>FALSE</v>
      </c>
      <c r="AH79" s="7" t="str">
        <f t="shared" si="13"/>
        <v xml:space="preserve">   -   </v>
      </c>
    </row>
    <row r="80" spans="1:34" ht="28.05" customHeight="1">
      <c r="A80" s="14"/>
      <c r="B80" s="14"/>
      <c r="C80" s="14"/>
      <c r="D80" s="14"/>
      <c r="E80" s="14"/>
      <c r="F80" s="15"/>
      <c r="G80" s="16"/>
      <c r="H80" s="17"/>
      <c r="I80" s="16"/>
      <c r="J80" s="16"/>
      <c r="K80" s="18" t="str">
        <f t="shared" ca="1" si="12"/>
        <v/>
      </c>
      <c r="L80" s="19"/>
      <c r="M80" s="19"/>
      <c r="N80" s="19"/>
      <c r="O80" s="16"/>
      <c r="P80" s="16"/>
      <c r="Q80" s="20" t="e">
        <f>VLOOKUP(O80, '[1]لیست محصولات شهریور ۱۴۰۳'!B:C,2,0)</f>
        <v>#N/A</v>
      </c>
      <c r="R80" s="16"/>
      <c r="S80" s="19" t="e">
        <f>VLOOKUP(O80, '[1]لیست محصولات شهریور ۱۴۰۳'!B:F,5,0)</f>
        <v>#N/A</v>
      </c>
      <c r="T80" s="21" t="e">
        <f>VLOOKUP(O80, '[1]لیست محصولات شهریور ۱۴۰۳'!B:G,6,0)</f>
        <v>#N/A</v>
      </c>
      <c r="U80" s="22"/>
      <c r="V80" s="23">
        <f t="shared" si="7"/>
        <v>0</v>
      </c>
      <c r="W80" s="19">
        <f t="shared" si="8"/>
        <v>0</v>
      </c>
      <c r="X80" s="21" t="e">
        <f t="shared" si="9"/>
        <v>#N/A</v>
      </c>
      <c r="Y80" s="24"/>
      <c r="Z80" s="21" t="e">
        <f t="shared" si="10"/>
        <v>#N/A</v>
      </c>
      <c r="AA80" s="25"/>
      <c r="AB80" s="20"/>
      <c r="AC80" s="26"/>
      <c r="AD80" s="65"/>
      <c r="AE80" s="26"/>
      <c r="AF80" s="27"/>
      <c r="AG80" s="28" t="str">
        <f t="shared" si="11"/>
        <v>FALSE</v>
      </c>
      <c r="AH80" s="7" t="str">
        <f t="shared" si="13"/>
        <v xml:space="preserve">   -   </v>
      </c>
    </row>
    <row r="81" spans="1:34" ht="28.05" customHeight="1">
      <c r="A81" s="14"/>
      <c r="B81" s="14"/>
      <c r="C81" s="14"/>
      <c r="D81" s="14"/>
      <c r="E81" s="14"/>
      <c r="F81" s="15"/>
      <c r="G81" s="16"/>
      <c r="H81" s="17"/>
      <c r="I81" s="16"/>
      <c r="J81" s="16"/>
      <c r="K81" s="18" t="str">
        <f t="shared" ca="1" si="12"/>
        <v/>
      </c>
      <c r="L81" s="19"/>
      <c r="M81" s="19"/>
      <c r="N81" s="19"/>
      <c r="O81" s="16"/>
      <c r="P81" s="16"/>
      <c r="Q81" s="20" t="e">
        <f>VLOOKUP(O81, '[1]لیست محصولات شهریور ۱۴۰۳'!B:C,2,0)</f>
        <v>#N/A</v>
      </c>
      <c r="R81" s="16"/>
      <c r="S81" s="19" t="e">
        <f>VLOOKUP(O81, '[1]لیست محصولات شهریور ۱۴۰۳'!B:F,5,0)</f>
        <v>#N/A</v>
      </c>
      <c r="T81" s="21" t="e">
        <f>VLOOKUP(O81, '[1]لیست محصولات شهریور ۱۴۰۳'!B:G,6,0)</f>
        <v>#N/A</v>
      </c>
      <c r="U81" s="22"/>
      <c r="V81" s="23">
        <f t="shared" si="7"/>
        <v>0</v>
      </c>
      <c r="W81" s="19">
        <f t="shared" si="8"/>
        <v>0</v>
      </c>
      <c r="X81" s="21" t="e">
        <f t="shared" si="9"/>
        <v>#N/A</v>
      </c>
      <c r="Y81" s="24"/>
      <c r="Z81" s="21" t="e">
        <f t="shared" si="10"/>
        <v>#N/A</v>
      </c>
      <c r="AA81" s="25"/>
      <c r="AB81" s="20"/>
      <c r="AC81" s="26"/>
      <c r="AD81" s="65"/>
      <c r="AE81" s="26"/>
      <c r="AF81" s="27"/>
      <c r="AG81" s="28" t="str">
        <f t="shared" si="11"/>
        <v>FALSE</v>
      </c>
      <c r="AH81" s="7" t="str">
        <f t="shared" si="13"/>
        <v xml:space="preserve">   -   </v>
      </c>
    </row>
    <row r="82" spans="1:34" ht="28.05" customHeight="1">
      <c r="A82" s="14"/>
      <c r="B82" s="14"/>
      <c r="C82" s="14"/>
      <c r="D82" s="14"/>
      <c r="E82" s="14" t="b">
        <v>0</v>
      </c>
      <c r="F82" s="15"/>
      <c r="G82" s="16"/>
      <c r="H82" s="17"/>
      <c r="I82" s="16"/>
      <c r="J82" s="16"/>
      <c r="K82" s="18" t="str">
        <f t="shared" ca="1" si="12"/>
        <v/>
      </c>
      <c r="L82" s="19"/>
      <c r="M82" s="19"/>
      <c r="N82" s="19"/>
      <c r="O82" s="16"/>
      <c r="P82" s="16"/>
      <c r="Q82" s="20" t="e">
        <f>VLOOKUP(O82, '[1]لیست محصولات شهریور ۱۴۰۳'!B:C,2,0)</f>
        <v>#N/A</v>
      </c>
      <c r="R82" s="16"/>
      <c r="S82" s="19" t="e">
        <f>VLOOKUP(O82, '[1]لیست محصولات شهریور ۱۴۰۳'!B:F,5,0)</f>
        <v>#N/A</v>
      </c>
      <c r="T82" s="21" t="e">
        <f>VLOOKUP(O82, '[1]لیست محصولات شهریور ۱۴۰۳'!B:G,6,0)</f>
        <v>#N/A</v>
      </c>
      <c r="U82" s="22"/>
      <c r="V82" s="23">
        <f t="shared" si="7"/>
        <v>0</v>
      </c>
      <c r="W82" s="19">
        <f t="shared" si="8"/>
        <v>0</v>
      </c>
      <c r="X82" s="21" t="e">
        <f t="shared" si="9"/>
        <v>#N/A</v>
      </c>
      <c r="Y82" s="24"/>
      <c r="Z82" s="21" t="e">
        <f t="shared" si="10"/>
        <v>#N/A</v>
      </c>
      <c r="AA82" s="25"/>
      <c r="AB82" s="20"/>
      <c r="AC82" s="26"/>
      <c r="AD82" s="65"/>
      <c r="AE82" s="26"/>
      <c r="AF82" s="27"/>
      <c r="AG82" s="28" t="str">
        <f t="shared" si="11"/>
        <v>FALSE</v>
      </c>
      <c r="AH82" s="7" t="str">
        <f t="shared" si="13"/>
        <v xml:space="preserve">   -   </v>
      </c>
    </row>
    <row r="83" spans="1:34" ht="28.05" customHeight="1">
      <c r="A83" s="14"/>
      <c r="B83" s="14"/>
      <c r="C83" s="14"/>
      <c r="D83" s="14"/>
      <c r="E83" s="14"/>
      <c r="F83" s="15"/>
      <c r="G83" s="16"/>
      <c r="H83" s="17"/>
      <c r="I83" s="16"/>
      <c r="J83" s="16"/>
      <c r="K83" s="18" t="str">
        <f t="shared" ca="1" si="12"/>
        <v/>
      </c>
      <c r="L83" s="19"/>
      <c r="M83" s="19"/>
      <c r="N83" s="19"/>
      <c r="O83" s="16"/>
      <c r="P83" s="16"/>
      <c r="Q83" s="20" t="e">
        <f>VLOOKUP(O83, '[1]لیست محصولات شهریور ۱۴۰۳'!B:C,2,0)</f>
        <v>#N/A</v>
      </c>
      <c r="R83" s="16"/>
      <c r="S83" s="19" t="e">
        <f>VLOOKUP(O83, '[1]لیست محصولات شهریور ۱۴۰۳'!B:F,5,0)</f>
        <v>#N/A</v>
      </c>
      <c r="T83" s="21" t="e">
        <f>VLOOKUP(O83, '[1]لیست محصولات شهریور ۱۴۰۳'!B:G,6,0)</f>
        <v>#N/A</v>
      </c>
      <c r="U83" s="22"/>
      <c r="V83" s="23">
        <f t="shared" si="7"/>
        <v>0</v>
      </c>
      <c r="W83" s="19">
        <f t="shared" si="8"/>
        <v>0</v>
      </c>
      <c r="X83" s="21" t="e">
        <f t="shared" si="9"/>
        <v>#N/A</v>
      </c>
      <c r="Y83" s="24"/>
      <c r="Z83" s="21" t="e">
        <f t="shared" si="10"/>
        <v>#N/A</v>
      </c>
      <c r="AA83" s="25"/>
      <c r="AB83" s="20"/>
      <c r="AC83" s="26"/>
      <c r="AD83" s="65"/>
      <c r="AE83" s="26"/>
      <c r="AF83" s="27"/>
      <c r="AG83" s="28" t="str">
        <f t="shared" si="11"/>
        <v>FALSE</v>
      </c>
      <c r="AH83" s="7" t="str">
        <f t="shared" si="13"/>
        <v xml:space="preserve">   -   </v>
      </c>
    </row>
    <row r="84" spans="1:34" ht="28.05" customHeight="1">
      <c r="A84" s="14"/>
      <c r="B84" s="14"/>
      <c r="C84" s="14"/>
      <c r="D84" s="14"/>
      <c r="E84" s="14"/>
      <c r="F84" s="15"/>
      <c r="G84" s="16"/>
      <c r="H84" s="17"/>
      <c r="I84" s="16"/>
      <c r="J84" s="16"/>
      <c r="K84" s="18" t="str">
        <f t="shared" ca="1" si="12"/>
        <v/>
      </c>
      <c r="L84" s="19"/>
      <c r="M84" s="19"/>
      <c r="N84" s="19"/>
      <c r="O84" s="16"/>
      <c r="P84" s="16"/>
      <c r="Q84" s="20" t="e">
        <f>VLOOKUP(O84, '[1]لیست محصولات شهریور ۱۴۰۳'!B:C,2,0)</f>
        <v>#N/A</v>
      </c>
      <c r="R84" s="16"/>
      <c r="S84" s="19" t="e">
        <f>VLOOKUP(O84, '[1]لیست محصولات شهریور ۱۴۰۳'!B:F,5,0)</f>
        <v>#N/A</v>
      </c>
      <c r="T84" s="21" t="e">
        <f>VLOOKUP(O84, '[1]لیست محصولات شهریور ۱۴۰۳'!B:G,6,0)</f>
        <v>#N/A</v>
      </c>
      <c r="U84" s="22"/>
      <c r="V84" s="23">
        <f t="shared" si="7"/>
        <v>0</v>
      </c>
      <c r="W84" s="19">
        <f t="shared" si="8"/>
        <v>0</v>
      </c>
      <c r="X84" s="21" t="e">
        <f t="shared" si="9"/>
        <v>#N/A</v>
      </c>
      <c r="Y84" s="24"/>
      <c r="Z84" s="21" t="e">
        <f t="shared" si="10"/>
        <v>#N/A</v>
      </c>
      <c r="AA84" s="25"/>
      <c r="AB84" s="20"/>
      <c r="AC84" s="26"/>
      <c r="AD84" s="65"/>
      <c r="AE84" s="26"/>
      <c r="AF84" s="27"/>
      <c r="AG84" s="28" t="str">
        <f t="shared" si="11"/>
        <v>FALSE</v>
      </c>
      <c r="AH84" s="7" t="str">
        <f t="shared" si="13"/>
        <v xml:space="preserve">   -   </v>
      </c>
    </row>
    <row r="85" spans="1:34" ht="28.05" customHeight="1">
      <c r="A85" s="14"/>
      <c r="B85" s="14"/>
      <c r="C85" s="14"/>
      <c r="D85" s="14"/>
      <c r="E85" s="14"/>
      <c r="F85" s="15"/>
      <c r="G85" s="16"/>
      <c r="H85" s="17"/>
      <c r="I85" s="16"/>
      <c r="J85" s="16"/>
      <c r="K85" s="18" t="str">
        <f t="shared" ca="1" si="12"/>
        <v/>
      </c>
      <c r="L85" s="19"/>
      <c r="M85" s="19"/>
      <c r="N85" s="19"/>
      <c r="O85" s="16"/>
      <c r="P85" s="16"/>
      <c r="Q85" s="20" t="e">
        <f>VLOOKUP(O85, '[1]لیست محصولات شهریور ۱۴۰۳'!B:C,2,0)</f>
        <v>#N/A</v>
      </c>
      <c r="R85" s="16"/>
      <c r="S85" s="19" t="e">
        <f>VLOOKUP(O85, '[1]لیست محصولات شهریور ۱۴۰۳'!B:F,5,0)</f>
        <v>#N/A</v>
      </c>
      <c r="T85" s="21" t="e">
        <f>VLOOKUP(O85, '[1]لیست محصولات شهریور ۱۴۰۳'!B:G,6,0)</f>
        <v>#N/A</v>
      </c>
      <c r="U85" s="22"/>
      <c r="V85" s="23">
        <f t="shared" si="7"/>
        <v>0</v>
      </c>
      <c r="W85" s="19">
        <f t="shared" si="8"/>
        <v>0</v>
      </c>
      <c r="X85" s="21" t="e">
        <f t="shared" si="9"/>
        <v>#N/A</v>
      </c>
      <c r="Y85" s="24"/>
      <c r="Z85" s="21" t="e">
        <f t="shared" si="10"/>
        <v>#N/A</v>
      </c>
      <c r="AA85" s="25"/>
      <c r="AB85" s="20"/>
      <c r="AC85" s="26"/>
      <c r="AD85" s="65"/>
      <c r="AE85" s="26"/>
      <c r="AF85" s="27"/>
      <c r="AG85" s="28" t="str">
        <f t="shared" si="11"/>
        <v>FALSE</v>
      </c>
      <c r="AH85" s="7" t="str">
        <f t="shared" si="13"/>
        <v xml:space="preserve">   -   </v>
      </c>
    </row>
    <row r="86" spans="1:34" ht="28.05" customHeight="1">
      <c r="A86" s="14"/>
      <c r="B86" s="14"/>
      <c r="C86" s="14"/>
      <c r="D86" s="14"/>
      <c r="E86" s="14"/>
      <c r="F86" s="15"/>
      <c r="G86" s="16"/>
      <c r="H86" s="17"/>
      <c r="I86" s="16"/>
      <c r="J86" s="16"/>
      <c r="K86" s="18" t="str">
        <f t="shared" ca="1" si="12"/>
        <v/>
      </c>
      <c r="L86" s="19"/>
      <c r="M86" s="19"/>
      <c r="N86" s="19"/>
      <c r="O86" s="16"/>
      <c r="P86" s="16"/>
      <c r="Q86" s="20" t="e">
        <f>VLOOKUP(O86, '[1]لیست محصولات شهریور ۱۴۰۳'!B:C,2,0)</f>
        <v>#N/A</v>
      </c>
      <c r="R86" s="16"/>
      <c r="S86" s="19" t="e">
        <f>VLOOKUP(O86, '[1]لیست محصولات شهریور ۱۴۰۳'!B:F,5,0)</f>
        <v>#N/A</v>
      </c>
      <c r="T86" s="21" t="e">
        <f>VLOOKUP(O86, '[1]لیست محصولات شهریور ۱۴۰۳'!B:G,6,0)</f>
        <v>#N/A</v>
      </c>
      <c r="U86" s="22"/>
      <c r="V86" s="23">
        <f t="shared" si="7"/>
        <v>0</v>
      </c>
      <c r="W86" s="19">
        <f t="shared" si="8"/>
        <v>0</v>
      </c>
      <c r="X86" s="21" t="e">
        <f t="shared" si="9"/>
        <v>#N/A</v>
      </c>
      <c r="Y86" s="24"/>
      <c r="Z86" s="21" t="e">
        <f t="shared" si="10"/>
        <v>#N/A</v>
      </c>
      <c r="AA86" s="25"/>
      <c r="AB86" s="20"/>
      <c r="AC86" s="26"/>
      <c r="AD86" s="65"/>
      <c r="AE86" s="26"/>
      <c r="AF86" s="27"/>
      <c r="AG86" s="28" t="str">
        <f t="shared" si="11"/>
        <v>FALSE</v>
      </c>
      <c r="AH86" s="7" t="str">
        <f t="shared" si="13"/>
        <v xml:space="preserve">   -   </v>
      </c>
    </row>
    <row r="87" spans="1:34" ht="28.05" customHeight="1">
      <c r="A87" s="14" t="b">
        <v>0</v>
      </c>
      <c r="B87" s="14"/>
      <c r="C87" s="14" t="b">
        <v>0</v>
      </c>
      <c r="D87" s="14"/>
      <c r="E87" s="14" t="b">
        <v>0</v>
      </c>
      <c r="F87" s="15"/>
      <c r="G87" s="16"/>
      <c r="H87" s="17"/>
      <c r="I87" s="16"/>
      <c r="J87" s="16"/>
      <c r="K87" s="18" t="str">
        <f t="shared" ca="1" si="12"/>
        <v/>
      </c>
      <c r="L87" s="19"/>
      <c r="M87" s="19"/>
      <c r="N87" s="19"/>
      <c r="O87" s="16"/>
      <c r="P87" s="16"/>
      <c r="Q87" s="20" t="e">
        <f>VLOOKUP(O87, '[1]لیست محصولات شهریور ۱۴۰۳'!B:C,2,0)</f>
        <v>#N/A</v>
      </c>
      <c r="R87" s="16"/>
      <c r="S87" s="19" t="e">
        <f>VLOOKUP(O87, '[1]لیست محصولات شهریور ۱۴۰۳'!B:F,5,0)</f>
        <v>#N/A</v>
      </c>
      <c r="T87" s="21" t="e">
        <f>VLOOKUP(O87, '[1]لیست محصولات شهریور ۱۴۰۳'!B:G,6,0)</f>
        <v>#N/A</v>
      </c>
      <c r="U87" s="22"/>
      <c r="V87" s="23">
        <f t="shared" si="7"/>
        <v>0</v>
      </c>
      <c r="W87" s="19">
        <f t="shared" si="8"/>
        <v>0</v>
      </c>
      <c r="X87" s="21" t="e">
        <f t="shared" si="9"/>
        <v>#N/A</v>
      </c>
      <c r="Y87" s="24"/>
      <c r="Z87" s="21" t="e">
        <f t="shared" si="10"/>
        <v>#N/A</v>
      </c>
      <c r="AA87" s="25"/>
      <c r="AB87" s="20"/>
      <c r="AC87" s="26"/>
      <c r="AD87" s="65"/>
      <c r="AE87" s="26"/>
      <c r="AF87" s="27"/>
      <c r="AG87" s="28" t="str">
        <f t="shared" si="11"/>
        <v>FALSE</v>
      </c>
      <c r="AH87" s="7" t="str">
        <f t="shared" si="13"/>
        <v xml:space="preserve">   -   </v>
      </c>
    </row>
    <row r="88" spans="1:34" ht="28.05" customHeight="1">
      <c r="A88" s="14"/>
      <c r="B88" s="14"/>
      <c r="C88" s="14"/>
      <c r="D88" s="14"/>
      <c r="E88" s="14"/>
      <c r="F88" s="15"/>
      <c r="G88" s="16"/>
      <c r="H88" s="17"/>
      <c r="I88" s="16"/>
      <c r="J88" s="16"/>
      <c r="K88" s="18"/>
      <c r="L88" s="19"/>
      <c r="M88" s="19"/>
      <c r="N88" s="19"/>
      <c r="O88" s="16"/>
      <c r="P88" s="16"/>
      <c r="Q88" s="20" t="e">
        <f>VLOOKUP(O88, '[1]لیست محصولات شهریور ۱۴۰۳'!B:C,2,0)</f>
        <v>#N/A</v>
      </c>
      <c r="R88" s="16"/>
      <c r="S88" s="19" t="e">
        <f>VLOOKUP(O88, '[1]لیست محصولات شهریور ۱۴۰۳'!B:F,5,0)</f>
        <v>#N/A</v>
      </c>
      <c r="T88" s="21" t="e">
        <f>VLOOKUP(O88, '[1]لیست محصولات شهریور ۱۴۰۳'!B:G,6,0)</f>
        <v>#N/A</v>
      </c>
      <c r="U88" s="22"/>
      <c r="V88" s="23">
        <f t="shared" si="7"/>
        <v>0</v>
      </c>
      <c r="W88" s="19">
        <f t="shared" si="8"/>
        <v>0</v>
      </c>
      <c r="X88" s="21" t="e">
        <f t="shared" si="9"/>
        <v>#N/A</v>
      </c>
      <c r="Y88" s="24"/>
      <c r="Z88" s="21" t="e">
        <f t="shared" si="10"/>
        <v>#N/A</v>
      </c>
      <c r="AA88" s="25"/>
      <c r="AB88" s="20"/>
      <c r="AC88" s="26"/>
      <c r="AD88" s="65"/>
      <c r="AE88" s="26"/>
      <c r="AF88" s="27"/>
      <c r="AG88" s="28"/>
      <c r="AH88" s="7" t="str">
        <f t="shared" si="13"/>
        <v xml:space="preserve">   -   </v>
      </c>
    </row>
    <row r="89" spans="1:34" ht="28.05" customHeight="1">
      <c r="A89" s="14"/>
      <c r="B89" s="14"/>
      <c r="C89" s="14"/>
      <c r="D89" s="14"/>
      <c r="E89" s="14"/>
      <c r="F89" s="15"/>
      <c r="G89" s="16"/>
      <c r="H89" s="17"/>
      <c r="I89" s="16"/>
      <c r="J89" s="16"/>
      <c r="K89" s="18"/>
      <c r="L89" s="19"/>
      <c r="M89" s="19"/>
      <c r="N89" s="19"/>
      <c r="O89" s="16"/>
      <c r="P89" s="16"/>
      <c r="Q89" s="20" t="e">
        <f>VLOOKUP(O89, '[1]لیست محصولات شهریور ۱۴۰۳'!B:C,2,0)</f>
        <v>#N/A</v>
      </c>
      <c r="R89" s="16"/>
      <c r="S89" s="19" t="e">
        <f>VLOOKUP(O89, '[1]لیست محصولات شهریور ۱۴۰۳'!B:F,5,0)</f>
        <v>#N/A</v>
      </c>
      <c r="T89" s="21" t="e">
        <f>VLOOKUP(O89, '[1]لیست محصولات شهریور ۱۴۰۳'!B:G,6,0)</f>
        <v>#N/A</v>
      </c>
      <c r="U89" s="22"/>
      <c r="V89" s="23">
        <f t="shared" si="7"/>
        <v>0</v>
      </c>
      <c r="W89" s="19">
        <f t="shared" si="8"/>
        <v>0</v>
      </c>
      <c r="X89" s="21" t="e">
        <f t="shared" si="9"/>
        <v>#N/A</v>
      </c>
      <c r="Y89" s="24"/>
      <c r="Z89" s="21" t="e">
        <f t="shared" si="10"/>
        <v>#N/A</v>
      </c>
      <c r="AA89" s="25"/>
      <c r="AB89" s="20"/>
      <c r="AC89" s="26"/>
      <c r="AD89" s="65"/>
      <c r="AE89" s="26"/>
      <c r="AF89" s="27"/>
      <c r="AG89" s="28"/>
      <c r="AH89" s="7" t="str">
        <f t="shared" si="13"/>
        <v xml:space="preserve">   -   </v>
      </c>
    </row>
    <row r="90" spans="1:34" ht="28.05" customHeight="1">
      <c r="A90" s="14"/>
      <c r="B90" s="14"/>
      <c r="C90" s="14"/>
      <c r="D90" s="14"/>
      <c r="E90" s="14"/>
      <c r="F90" s="15"/>
      <c r="G90" s="16"/>
      <c r="H90" s="17"/>
      <c r="I90" s="16"/>
      <c r="J90" s="16"/>
      <c r="K90" s="18"/>
      <c r="L90" s="19"/>
      <c r="M90" s="19"/>
      <c r="N90" s="19"/>
      <c r="O90" s="16"/>
      <c r="P90" s="16"/>
      <c r="Q90" s="20" t="e">
        <f>VLOOKUP(O90, '[1]لیست محصولات شهریور ۱۴۰۳'!B:C,2,0)</f>
        <v>#N/A</v>
      </c>
      <c r="R90" s="16"/>
      <c r="S90" s="19" t="e">
        <f>VLOOKUP(O90, '[1]لیست محصولات شهریور ۱۴۰۳'!B:F,5,0)</f>
        <v>#N/A</v>
      </c>
      <c r="T90" s="21" t="e">
        <f>VLOOKUP(O90, '[1]لیست محصولات شهریور ۱۴۰۳'!B:G,6,0)</f>
        <v>#N/A</v>
      </c>
      <c r="U90" s="22"/>
      <c r="V90" s="23">
        <f t="shared" si="7"/>
        <v>0</v>
      </c>
      <c r="W90" s="19">
        <f t="shared" si="8"/>
        <v>0</v>
      </c>
      <c r="X90" s="21" t="e">
        <f t="shared" si="9"/>
        <v>#N/A</v>
      </c>
      <c r="Y90" s="24"/>
      <c r="Z90" s="21" t="e">
        <f t="shared" si="10"/>
        <v>#N/A</v>
      </c>
      <c r="AA90" s="25"/>
      <c r="AB90" s="20"/>
      <c r="AC90" s="26"/>
      <c r="AD90" s="65"/>
      <c r="AE90" s="26"/>
      <c r="AF90" s="27"/>
      <c r="AG90" s="28"/>
      <c r="AH90" s="7" t="str">
        <f t="shared" si="13"/>
        <v xml:space="preserve">   -   </v>
      </c>
    </row>
    <row r="91" spans="1:34" ht="28.05" customHeight="1">
      <c r="A91" s="14"/>
      <c r="B91" s="14"/>
      <c r="C91" s="14"/>
      <c r="D91" s="14"/>
      <c r="E91" s="14"/>
      <c r="F91" s="15"/>
      <c r="G91" s="16"/>
      <c r="H91" s="17"/>
      <c r="I91" s="16"/>
      <c r="J91" s="16"/>
      <c r="K91" s="18"/>
      <c r="L91" s="19"/>
      <c r="M91" s="19"/>
      <c r="N91" s="19"/>
      <c r="O91" s="16"/>
      <c r="P91" s="16"/>
      <c r="Q91" s="20" t="e">
        <f>VLOOKUP(O91, '[1]لیست محصولات شهریور ۱۴۰۳'!B:C,2,0)</f>
        <v>#N/A</v>
      </c>
      <c r="R91" s="16"/>
      <c r="S91" s="19" t="e">
        <f>VLOOKUP(O91, '[1]لیست محصولات شهریور ۱۴۰۳'!B:F,5,0)</f>
        <v>#N/A</v>
      </c>
      <c r="T91" s="21" t="e">
        <f>VLOOKUP(O91, '[1]لیست محصولات شهریور ۱۴۰۳'!B:G,6,0)</f>
        <v>#N/A</v>
      </c>
      <c r="U91" s="22"/>
      <c r="V91" s="23">
        <f t="shared" si="7"/>
        <v>0</v>
      </c>
      <c r="W91" s="19">
        <f t="shared" si="8"/>
        <v>0</v>
      </c>
      <c r="X91" s="21" t="e">
        <f t="shared" si="9"/>
        <v>#N/A</v>
      </c>
      <c r="Y91" s="24"/>
      <c r="Z91" s="21" t="e">
        <f t="shared" si="10"/>
        <v>#N/A</v>
      </c>
      <c r="AA91" s="25"/>
      <c r="AB91" s="20"/>
      <c r="AC91" s="26"/>
      <c r="AD91" s="65"/>
      <c r="AE91" s="26"/>
      <c r="AF91" s="27"/>
      <c r="AG91" s="28"/>
      <c r="AH91" s="7" t="str">
        <f t="shared" si="13"/>
        <v xml:space="preserve">   -   </v>
      </c>
    </row>
    <row r="92" spans="1:34" ht="28.05" customHeight="1">
      <c r="A92" s="14"/>
      <c r="B92" s="14"/>
      <c r="C92" s="14"/>
      <c r="D92" s="14"/>
      <c r="E92" s="14"/>
      <c r="F92" s="15"/>
      <c r="G92" s="16"/>
      <c r="H92" s="17"/>
      <c r="I92" s="16"/>
      <c r="J92" s="16"/>
      <c r="K92" s="18"/>
      <c r="L92" s="19"/>
      <c r="M92" s="19"/>
      <c r="N92" s="19"/>
      <c r="O92" s="16"/>
      <c r="P92" s="16"/>
      <c r="Q92" s="20" t="e">
        <f>VLOOKUP(O92, '[1]لیست محصولات شهریور ۱۴۰۳'!B:C,2,0)</f>
        <v>#N/A</v>
      </c>
      <c r="R92" s="16"/>
      <c r="S92" s="19" t="e">
        <f>VLOOKUP(O92, '[1]لیست محصولات شهریور ۱۴۰۳'!B:F,5,0)</f>
        <v>#N/A</v>
      </c>
      <c r="T92" s="21" t="e">
        <f>VLOOKUP(O92, '[1]لیست محصولات شهریور ۱۴۰۳'!B:G,6,0)</f>
        <v>#N/A</v>
      </c>
      <c r="U92" s="22"/>
      <c r="V92" s="23">
        <f t="shared" si="7"/>
        <v>0</v>
      </c>
      <c r="W92" s="19">
        <f t="shared" si="8"/>
        <v>0</v>
      </c>
      <c r="X92" s="21" t="e">
        <f t="shared" si="9"/>
        <v>#N/A</v>
      </c>
      <c r="Y92" s="24"/>
      <c r="Z92" s="21" t="e">
        <f t="shared" si="10"/>
        <v>#N/A</v>
      </c>
      <c r="AA92" s="25"/>
      <c r="AB92" s="20"/>
      <c r="AC92" s="26"/>
      <c r="AD92" s="65"/>
      <c r="AE92" s="26"/>
      <c r="AF92" s="27"/>
      <c r="AG92" s="28"/>
      <c r="AH92" s="7" t="str">
        <f t="shared" si="13"/>
        <v xml:space="preserve">   -   </v>
      </c>
    </row>
    <row r="93" spans="1:34" ht="28.05" customHeight="1">
      <c r="A93" s="14"/>
      <c r="B93" s="14"/>
      <c r="C93" s="14"/>
      <c r="D93" s="14"/>
      <c r="E93" s="14"/>
      <c r="F93" s="15"/>
      <c r="G93" s="16"/>
      <c r="H93" s="17"/>
      <c r="I93" s="16"/>
      <c r="J93" s="16"/>
      <c r="K93" s="18"/>
      <c r="L93" s="19"/>
      <c r="M93" s="19"/>
      <c r="N93" s="19"/>
      <c r="O93" s="16"/>
      <c r="P93" s="16"/>
      <c r="Q93" s="20" t="e">
        <f>VLOOKUP(O93, '[1]لیست محصولات شهریور ۱۴۰۳'!B:C,2,0)</f>
        <v>#N/A</v>
      </c>
      <c r="R93" s="16"/>
      <c r="S93" s="19" t="e">
        <f>VLOOKUP(O93, '[1]لیست محصولات شهریور ۱۴۰۳'!B:F,5,0)</f>
        <v>#N/A</v>
      </c>
      <c r="T93" s="21" t="e">
        <f>VLOOKUP(O93, '[1]لیست محصولات شهریور ۱۴۰۳'!B:G,6,0)</f>
        <v>#N/A</v>
      </c>
      <c r="U93" s="22"/>
      <c r="V93" s="23">
        <f t="shared" si="7"/>
        <v>0</v>
      </c>
      <c r="W93" s="19">
        <f t="shared" si="8"/>
        <v>0</v>
      </c>
      <c r="X93" s="21" t="e">
        <f t="shared" si="9"/>
        <v>#N/A</v>
      </c>
      <c r="Y93" s="24"/>
      <c r="Z93" s="21" t="e">
        <f t="shared" si="10"/>
        <v>#N/A</v>
      </c>
      <c r="AA93" s="25"/>
      <c r="AB93" s="20"/>
      <c r="AC93" s="26"/>
      <c r="AD93" s="65"/>
      <c r="AE93" s="26"/>
      <c r="AF93" s="27"/>
      <c r="AG93" s="28"/>
      <c r="AH93" s="7" t="str">
        <f t="shared" si="13"/>
        <v xml:space="preserve">   -   </v>
      </c>
    </row>
    <row r="94" spans="1:34" ht="28.05" customHeight="1">
      <c r="A94" s="14"/>
      <c r="B94" s="14"/>
      <c r="C94" s="14"/>
      <c r="D94" s="14"/>
      <c r="E94" s="14"/>
      <c r="F94" s="15"/>
      <c r="G94" s="16"/>
      <c r="H94" s="17"/>
      <c r="I94" s="16"/>
      <c r="J94" s="16"/>
      <c r="K94" s="18"/>
      <c r="L94" s="19"/>
      <c r="M94" s="19"/>
      <c r="N94" s="19"/>
      <c r="O94" s="16"/>
      <c r="P94" s="16"/>
      <c r="Q94" s="20" t="e">
        <f>VLOOKUP(O94, '[1]لیست محصولات شهریور ۱۴۰۳'!B:C,2,0)</f>
        <v>#N/A</v>
      </c>
      <c r="R94" s="16"/>
      <c r="S94" s="19" t="e">
        <f>VLOOKUP(O94, '[1]لیست محصولات شهریور ۱۴۰۳'!B:F,5,0)</f>
        <v>#N/A</v>
      </c>
      <c r="T94" s="21" t="e">
        <f>VLOOKUP(O94, '[1]لیست محصولات شهریور ۱۴۰۳'!B:G,6,0)</f>
        <v>#N/A</v>
      </c>
      <c r="U94" s="22"/>
      <c r="V94" s="23">
        <f t="shared" si="7"/>
        <v>0</v>
      </c>
      <c r="W94" s="19">
        <f t="shared" si="8"/>
        <v>0</v>
      </c>
      <c r="X94" s="21" t="e">
        <f t="shared" si="9"/>
        <v>#N/A</v>
      </c>
      <c r="Y94" s="24"/>
      <c r="Z94" s="21" t="e">
        <f t="shared" si="10"/>
        <v>#N/A</v>
      </c>
      <c r="AA94" s="25"/>
      <c r="AB94" s="20"/>
      <c r="AC94" s="26"/>
      <c r="AD94" s="65"/>
      <c r="AE94" s="26"/>
      <c r="AF94" s="27"/>
      <c r="AG94" s="28"/>
      <c r="AH94" s="7" t="str">
        <f t="shared" si="13"/>
        <v xml:space="preserve">   -   </v>
      </c>
    </row>
    <row r="95" spans="1:34" ht="28.05" customHeight="1">
      <c r="A95" s="14"/>
      <c r="B95" s="14"/>
      <c r="C95" s="14"/>
      <c r="D95" s="14"/>
      <c r="E95" s="14"/>
      <c r="F95" s="15"/>
      <c r="G95" s="16"/>
      <c r="H95" s="17"/>
      <c r="I95" s="16"/>
      <c r="J95" s="16"/>
      <c r="K95" s="18"/>
      <c r="L95" s="19"/>
      <c r="M95" s="19"/>
      <c r="N95" s="19"/>
      <c r="O95" s="16"/>
      <c r="P95" s="16"/>
      <c r="Q95" s="20" t="e">
        <f>VLOOKUP(O95, '[1]لیست محصولات شهریور ۱۴۰۳'!B:C,2,0)</f>
        <v>#N/A</v>
      </c>
      <c r="R95" s="16"/>
      <c r="S95" s="19" t="e">
        <f>VLOOKUP(O95, '[1]لیست محصولات شهریور ۱۴۰۳'!B:F,5,0)</f>
        <v>#N/A</v>
      </c>
      <c r="T95" s="21" t="e">
        <f>VLOOKUP(O95, '[1]لیست محصولات شهریور ۱۴۰۳'!B:G,6,0)</f>
        <v>#N/A</v>
      </c>
      <c r="U95" s="22"/>
      <c r="V95" s="23">
        <f t="shared" si="7"/>
        <v>0</v>
      </c>
      <c r="W95" s="19">
        <f t="shared" si="8"/>
        <v>0</v>
      </c>
      <c r="X95" s="21" t="e">
        <f t="shared" si="9"/>
        <v>#N/A</v>
      </c>
      <c r="Y95" s="24"/>
      <c r="Z95" s="21" t="e">
        <f t="shared" si="10"/>
        <v>#N/A</v>
      </c>
      <c r="AA95" s="25"/>
      <c r="AB95" s="20"/>
      <c r="AC95" s="26"/>
      <c r="AD95" s="65"/>
      <c r="AE95" s="26"/>
      <c r="AF95" s="27"/>
      <c r="AG95" s="28"/>
      <c r="AH95" s="7" t="str">
        <f t="shared" si="13"/>
        <v xml:space="preserve">   -   </v>
      </c>
    </row>
    <row r="96" spans="1:34" ht="28.05" customHeight="1">
      <c r="A96" s="14"/>
      <c r="B96" s="14"/>
      <c r="C96" s="14"/>
      <c r="D96" s="14"/>
      <c r="E96" s="14"/>
      <c r="F96" s="15"/>
      <c r="G96" s="16"/>
      <c r="H96" s="17"/>
      <c r="I96" s="16"/>
      <c r="J96" s="16"/>
      <c r="K96" s="18"/>
      <c r="L96" s="19"/>
      <c r="M96" s="19"/>
      <c r="N96" s="19"/>
      <c r="O96" s="16"/>
      <c r="P96" s="16"/>
      <c r="Q96" s="20" t="e">
        <f>VLOOKUP(O96, '[1]لیست محصولات شهریور ۱۴۰۳'!B:C,2,0)</f>
        <v>#N/A</v>
      </c>
      <c r="R96" s="16"/>
      <c r="S96" s="19" t="e">
        <f>VLOOKUP(O96, '[1]لیست محصولات شهریور ۱۴۰۳'!B:F,5,0)</f>
        <v>#N/A</v>
      </c>
      <c r="T96" s="21" t="e">
        <f>VLOOKUP(O96, '[1]لیست محصولات شهریور ۱۴۰۳'!B:G,6,0)</f>
        <v>#N/A</v>
      </c>
      <c r="U96" s="22"/>
      <c r="V96" s="23">
        <f t="shared" si="7"/>
        <v>0</v>
      </c>
      <c r="W96" s="19">
        <f t="shared" si="8"/>
        <v>0</v>
      </c>
      <c r="X96" s="21" t="e">
        <f t="shared" si="9"/>
        <v>#N/A</v>
      </c>
      <c r="Y96" s="24"/>
      <c r="Z96" s="21" t="e">
        <f t="shared" si="10"/>
        <v>#N/A</v>
      </c>
      <c r="AA96" s="25"/>
      <c r="AB96" s="20"/>
      <c r="AC96" s="26"/>
      <c r="AD96" s="65"/>
      <c r="AE96" s="26"/>
      <c r="AF96" s="27"/>
      <c r="AG96" s="28"/>
      <c r="AH96" s="7" t="str">
        <f t="shared" si="13"/>
        <v xml:space="preserve">   -   </v>
      </c>
    </row>
    <row r="97" spans="1:34" ht="28.05" customHeight="1">
      <c r="A97" s="14"/>
      <c r="B97" s="14"/>
      <c r="C97" s="14"/>
      <c r="D97" s="14"/>
      <c r="E97" s="14"/>
      <c r="F97" s="15"/>
      <c r="G97" s="16"/>
      <c r="H97" s="17"/>
      <c r="I97" s="16"/>
      <c r="J97" s="16"/>
      <c r="K97" s="18"/>
      <c r="L97" s="19"/>
      <c r="M97" s="19"/>
      <c r="N97" s="19"/>
      <c r="O97" s="16"/>
      <c r="P97" s="16"/>
      <c r="Q97" s="20" t="e">
        <f>VLOOKUP(O97, '[1]لیست محصولات شهریور ۱۴۰۳'!B:C,2,0)</f>
        <v>#N/A</v>
      </c>
      <c r="R97" s="16"/>
      <c r="S97" s="19" t="e">
        <f>VLOOKUP(O97, '[1]لیست محصولات شهریور ۱۴۰۳'!B:F,5,0)</f>
        <v>#N/A</v>
      </c>
      <c r="T97" s="21" t="e">
        <f>VLOOKUP(O97, '[1]لیست محصولات شهریور ۱۴۰۳'!B:G,6,0)</f>
        <v>#N/A</v>
      </c>
      <c r="U97" s="22"/>
      <c r="V97" s="23">
        <f t="shared" si="7"/>
        <v>0</v>
      </c>
      <c r="W97" s="19">
        <f t="shared" si="8"/>
        <v>0</v>
      </c>
      <c r="X97" s="21" t="e">
        <f t="shared" si="9"/>
        <v>#N/A</v>
      </c>
      <c r="Y97" s="24"/>
      <c r="Z97" s="21" t="e">
        <f t="shared" si="10"/>
        <v>#N/A</v>
      </c>
      <c r="AA97" s="25"/>
      <c r="AB97" s="20"/>
      <c r="AC97" s="26"/>
      <c r="AD97" s="65"/>
      <c r="AE97" s="26"/>
      <c r="AF97" s="27"/>
      <c r="AG97" s="28"/>
      <c r="AH97" s="7" t="str">
        <f t="shared" si="13"/>
        <v xml:space="preserve">   -   </v>
      </c>
    </row>
    <row r="98" spans="1:34" ht="28.05" customHeight="1">
      <c r="A98" s="14"/>
      <c r="B98" s="14"/>
      <c r="C98" s="14"/>
      <c r="D98" s="14"/>
      <c r="E98" s="14"/>
      <c r="F98" s="15"/>
      <c r="G98" s="16"/>
      <c r="H98" s="17"/>
      <c r="I98" s="16"/>
      <c r="J98" s="16"/>
      <c r="K98" s="18"/>
      <c r="L98" s="19"/>
      <c r="M98" s="19"/>
      <c r="N98" s="19"/>
      <c r="O98" s="16"/>
      <c r="P98" s="16"/>
      <c r="Q98" s="20" t="e">
        <f>VLOOKUP(O98, '[1]لیست محصولات شهریور ۱۴۰۳'!B:C,2,0)</f>
        <v>#N/A</v>
      </c>
      <c r="R98" s="16"/>
      <c r="S98" s="19" t="e">
        <f>VLOOKUP(O98, '[1]لیست محصولات شهریور ۱۴۰۳'!B:F,5,0)</f>
        <v>#N/A</v>
      </c>
      <c r="T98" s="21" t="e">
        <f>VLOOKUP(O98, '[1]لیست محصولات شهریور ۱۴۰۳'!B:G,6,0)</f>
        <v>#N/A</v>
      </c>
      <c r="U98" s="22"/>
      <c r="V98" s="23">
        <f t="shared" si="7"/>
        <v>0</v>
      </c>
      <c r="W98" s="19">
        <f t="shared" si="8"/>
        <v>0</v>
      </c>
      <c r="X98" s="21" t="e">
        <f t="shared" si="9"/>
        <v>#N/A</v>
      </c>
      <c r="Y98" s="24"/>
      <c r="Z98" s="21" t="e">
        <f t="shared" si="10"/>
        <v>#N/A</v>
      </c>
      <c r="AA98" s="25"/>
      <c r="AB98" s="20"/>
      <c r="AC98" s="26"/>
      <c r="AD98" s="65"/>
      <c r="AE98" s="26"/>
      <c r="AF98" s="27"/>
      <c r="AG98" s="28"/>
      <c r="AH98" s="7" t="str">
        <f t="shared" si="13"/>
        <v xml:space="preserve">   -   </v>
      </c>
    </row>
    <row r="99" spans="1:34" ht="28.05" customHeight="1">
      <c r="A99" s="14"/>
      <c r="B99" s="14"/>
      <c r="C99" s="14"/>
      <c r="D99" s="14"/>
      <c r="E99" s="14"/>
      <c r="F99" s="15"/>
      <c r="G99" s="16"/>
      <c r="H99" s="17"/>
      <c r="I99" s="16"/>
      <c r="J99" s="16"/>
      <c r="K99" s="18"/>
      <c r="L99" s="19"/>
      <c r="M99" s="19"/>
      <c r="N99" s="19"/>
      <c r="O99" s="16"/>
      <c r="P99" s="16"/>
      <c r="Q99" s="20" t="e">
        <f>VLOOKUP(O99, '[1]لیست محصولات شهریور ۱۴۰۳'!B:C,2,0)</f>
        <v>#N/A</v>
      </c>
      <c r="R99" s="16"/>
      <c r="S99" s="19" t="e">
        <f>VLOOKUP(O99, '[1]لیست محصولات شهریور ۱۴۰۳'!B:F,5,0)</f>
        <v>#N/A</v>
      </c>
      <c r="T99" s="21" t="e">
        <f>VLOOKUP(O99, '[1]لیست محصولات شهریور ۱۴۰۳'!B:G,6,0)</f>
        <v>#N/A</v>
      </c>
      <c r="U99" s="22"/>
      <c r="V99" s="23">
        <f t="shared" si="7"/>
        <v>0</v>
      </c>
      <c r="W99" s="19">
        <f t="shared" si="8"/>
        <v>0</v>
      </c>
      <c r="X99" s="21" t="e">
        <f t="shared" si="9"/>
        <v>#N/A</v>
      </c>
      <c r="Y99" s="24"/>
      <c r="Z99" s="21" t="e">
        <f t="shared" si="10"/>
        <v>#N/A</v>
      </c>
      <c r="AA99" s="25"/>
      <c r="AB99" s="20"/>
      <c r="AC99" s="26"/>
      <c r="AD99" s="65"/>
      <c r="AE99" s="26"/>
      <c r="AF99" s="27"/>
      <c r="AG99" s="28"/>
      <c r="AH99" s="7" t="str">
        <f t="shared" si="13"/>
        <v xml:space="preserve">   -   </v>
      </c>
    </row>
    <row r="100" spans="1:34" ht="28.05" customHeight="1">
      <c r="A100" s="14"/>
      <c r="B100" s="14"/>
      <c r="C100" s="14"/>
      <c r="D100" s="14"/>
      <c r="E100" s="14"/>
      <c r="F100" s="15"/>
      <c r="G100" s="16"/>
      <c r="H100" s="17"/>
      <c r="I100" s="16"/>
      <c r="J100" s="16"/>
      <c r="K100" s="18"/>
      <c r="L100" s="19"/>
      <c r="M100" s="19"/>
      <c r="N100" s="19"/>
      <c r="O100" s="16"/>
      <c r="P100" s="16"/>
      <c r="Q100" s="20" t="e">
        <f>VLOOKUP(O100, '[1]لیست محصولات شهریور ۱۴۰۳'!B:C,2,0)</f>
        <v>#N/A</v>
      </c>
      <c r="R100" s="16"/>
      <c r="S100" s="19" t="e">
        <f>VLOOKUP(O100, '[1]لیست محصولات شهریور ۱۴۰۳'!B:F,5,0)</f>
        <v>#N/A</v>
      </c>
      <c r="T100" s="21" t="e">
        <f>VLOOKUP(O100, '[1]لیست محصولات شهریور ۱۴۰۳'!B:G,6,0)</f>
        <v>#N/A</v>
      </c>
      <c r="U100" s="22"/>
      <c r="V100" s="23">
        <f t="shared" si="7"/>
        <v>0</v>
      </c>
      <c r="W100" s="19">
        <f t="shared" si="8"/>
        <v>0</v>
      </c>
      <c r="X100" s="21" t="e">
        <f t="shared" si="9"/>
        <v>#N/A</v>
      </c>
      <c r="Y100" s="24"/>
      <c r="Z100" s="21" t="e">
        <f t="shared" si="10"/>
        <v>#N/A</v>
      </c>
      <c r="AA100" s="25"/>
      <c r="AB100" s="20"/>
      <c r="AC100" s="26"/>
      <c r="AD100" s="65"/>
      <c r="AE100" s="26"/>
      <c r="AF100" s="27"/>
      <c r="AG100" s="28"/>
      <c r="AH100" s="7" t="str">
        <f t="shared" si="13"/>
        <v xml:space="preserve">   -   </v>
      </c>
    </row>
    <row r="101" spans="1:34" ht="28.05" customHeight="1">
      <c r="A101" s="14"/>
      <c r="B101" s="14"/>
      <c r="C101" s="14"/>
      <c r="D101" s="14"/>
      <c r="E101" s="14"/>
      <c r="F101" s="15"/>
      <c r="G101" s="16"/>
      <c r="H101" s="17"/>
      <c r="I101" s="16"/>
      <c r="J101" s="16"/>
      <c r="K101" s="18"/>
      <c r="L101" s="19"/>
      <c r="M101" s="19"/>
      <c r="N101" s="19"/>
      <c r="O101" s="16"/>
      <c r="P101" s="16"/>
      <c r="Q101" s="20" t="e">
        <f>VLOOKUP(O101, '[1]لیست محصولات شهریور ۱۴۰۳'!B:C,2,0)</f>
        <v>#N/A</v>
      </c>
      <c r="R101" s="16"/>
      <c r="S101" s="19" t="e">
        <f>VLOOKUP(O101, '[1]لیست محصولات شهریور ۱۴۰۳'!B:F,5,0)</f>
        <v>#N/A</v>
      </c>
      <c r="T101" s="21" t="e">
        <f>VLOOKUP(O101, '[1]لیست محصولات شهریور ۱۴۰۳'!B:G,6,0)</f>
        <v>#N/A</v>
      </c>
      <c r="U101" s="22"/>
      <c r="V101" s="23">
        <f t="shared" si="7"/>
        <v>0</v>
      </c>
      <c r="W101" s="19">
        <f t="shared" si="8"/>
        <v>0</v>
      </c>
      <c r="X101" s="21" t="e">
        <f t="shared" si="9"/>
        <v>#N/A</v>
      </c>
      <c r="Y101" s="24"/>
      <c r="Z101" s="21" t="e">
        <f t="shared" si="10"/>
        <v>#N/A</v>
      </c>
      <c r="AA101" s="25"/>
      <c r="AB101" s="20"/>
      <c r="AC101" s="26"/>
      <c r="AD101" s="65"/>
      <c r="AE101" s="26"/>
      <c r="AF101" s="27"/>
      <c r="AG101" s="28"/>
      <c r="AH101" s="7" t="str">
        <f t="shared" si="13"/>
        <v xml:space="preserve">   -   </v>
      </c>
    </row>
    <row r="102" spans="1:34" ht="28.05" customHeight="1">
      <c r="A102" s="14"/>
      <c r="B102" s="14"/>
      <c r="C102" s="14"/>
      <c r="D102" s="14"/>
      <c r="E102" s="14"/>
      <c r="F102" s="15"/>
      <c r="G102" s="16"/>
      <c r="H102" s="17"/>
      <c r="I102" s="16"/>
      <c r="J102" s="16"/>
      <c r="K102" s="18"/>
      <c r="L102" s="19"/>
      <c r="M102" s="19"/>
      <c r="N102" s="19"/>
      <c r="O102" s="16"/>
      <c r="P102" s="16"/>
      <c r="Q102" s="20" t="e">
        <f>VLOOKUP(O102, '[1]لیست محصولات شهریور ۱۴۰۳'!B:C,2,0)</f>
        <v>#N/A</v>
      </c>
      <c r="R102" s="16"/>
      <c r="S102" s="19" t="e">
        <f>VLOOKUP(O102, '[1]لیست محصولات شهریور ۱۴۰۳'!B:F,5,0)</f>
        <v>#N/A</v>
      </c>
      <c r="T102" s="21" t="e">
        <f>VLOOKUP(O102, '[1]لیست محصولات شهریور ۱۴۰۳'!B:G,6,0)</f>
        <v>#N/A</v>
      </c>
      <c r="U102" s="22"/>
      <c r="V102" s="23">
        <f t="shared" si="7"/>
        <v>0</v>
      </c>
      <c r="W102" s="19">
        <f t="shared" si="8"/>
        <v>0</v>
      </c>
      <c r="X102" s="21" t="e">
        <f t="shared" si="9"/>
        <v>#N/A</v>
      </c>
      <c r="Y102" s="24"/>
      <c r="Z102" s="21" t="e">
        <f t="shared" si="10"/>
        <v>#N/A</v>
      </c>
      <c r="AA102" s="25"/>
      <c r="AB102" s="20"/>
      <c r="AC102" s="26"/>
      <c r="AD102" s="65"/>
      <c r="AE102" s="26"/>
      <c r="AF102" s="27"/>
      <c r="AG102" s="28"/>
      <c r="AH102" s="7" t="str">
        <f t="shared" si="13"/>
        <v xml:space="preserve">   -   </v>
      </c>
    </row>
    <row r="103" spans="1:34" ht="28.05" customHeight="1">
      <c r="A103" s="14"/>
      <c r="B103" s="14"/>
      <c r="C103" s="14"/>
      <c r="D103" s="14"/>
      <c r="E103" s="14"/>
      <c r="F103" s="15"/>
      <c r="G103" s="16"/>
      <c r="H103" s="17"/>
      <c r="I103" s="16"/>
      <c r="J103" s="16"/>
      <c r="K103" s="18"/>
      <c r="L103" s="19"/>
      <c r="M103" s="19"/>
      <c r="N103" s="19"/>
      <c r="O103" s="16"/>
      <c r="P103" s="16"/>
      <c r="Q103" s="20" t="e">
        <f>VLOOKUP(O103, '[1]لیست محصولات شهریور ۱۴۰۳'!B:C,2,0)</f>
        <v>#N/A</v>
      </c>
      <c r="R103" s="16"/>
      <c r="S103" s="19" t="e">
        <f>VLOOKUP(O103, '[1]لیست محصولات شهریور ۱۴۰۳'!B:F,5,0)</f>
        <v>#N/A</v>
      </c>
      <c r="T103" s="21" t="e">
        <f>VLOOKUP(O103, '[1]لیست محصولات شهریور ۱۴۰۳'!B:G,6,0)</f>
        <v>#N/A</v>
      </c>
      <c r="U103" s="22"/>
      <c r="V103" s="23">
        <f t="shared" si="7"/>
        <v>0</v>
      </c>
      <c r="W103" s="19">
        <f t="shared" si="8"/>
        <v>0</v>
      </c>
      <c r="X103" s="21" t="e">
        <f t="shared" si="9"/>
        <v>#N/A</v>
      </c>
      <c r="Y103" s="24"/>
      <c r="Z103" s="21" t="e">
        <f t="shared" si="10"/>
        <v>#N/A</v>
      </c>
      <c r="AA103" s="25"/>
      <c r="AB103" s="20"/>
      <c r="AC103" s="26"/>
      <c r="AD103" s="65"/>
      <c r="AE103" s="26"/>
      <c r="AF103" s="27"/>
      <c r="AG103" s="28"/>
      <c r="AH103" s="7" t="str">
        <f t="shared" si="13"/>
        <v xml:space="preserve">   -   </v>
      </c>
    </row>
    <row r="104" spans="1:34" ht="28.05" customHeight="1">
      <c r="A104" s="14"/>
      <c r="B104" s="14"/>
      <c r="C104" s="14"/>
      <c r="D104" s="14"/>
      <c r="E104" s="14"/>
      <c r="F104" s="15"/>
      <c r="G104" s="16"/>
      <c r="H104" s="17"/>
      <c r="I104" s="16"/>
      <c r="J104" s="16"/>
      <c r="K104" s="18"/>
      <c r="L104" s="19"/>
      <c r="M104" s="19"/>
      <c r="N104" s="19"/>
      <c r="O104" s="16"/>
      <c r="P104" s="16"/>
      <c r="Q104" s="20" t="e">
        <f>VLOOKUP(O104, '[1]لیست محصولات شهریور ۱۴۰۳'!B:C,2,0)</f>
        <v>#N/A</v>
      </c>
      <c r="R104" s="16"/>
      <c r="S104" s="19" t="e">
        <f>VLOOKUP(O104, '[1]لیست محصولات شهریور ۱۴۰۳'!B:F,5,0)</f>
        <v>#N/A</v>
      </c>
      <c r="T104" s="21" t="e">
        <f>VLOOKUP(O104, '[1]لیست محصولات شهریور ۱۴۰۳'!B:G,6,0)</f>
        <v>#N/A</v>
      </c>
      <c r="U104" s="22"/>
      <c r="V104" s="23">
        <f t="shared" si="7"/>
        <v>0</v>
      </c>
      <c r="W104" s="19">
        <f t="shared" si="8"/>
        <v>0</v>
      </c>
      <c r="X104" s="21" t="e">
        <f t="shared" si="9"/>
        <v>#N/A</v>
      </c>
      <c r="Y104" s="24"/>
      <c r="Z104" s="21" t="e">
        <f t="shared" si="10"/>
        <v>#N/A</v>
      </c>
      <c r="AA104" s="25"/>
      <c r="AB104" s="20"/>
      <c r="AC104" s="26"/>
      <c r="AD104" s="65"/>
      <c r="AE104" s="26"/>
      <c r="AF104" s="27"/>
      <c r="AG104" s="28"/>
      <c r="AH104" s="7" t="str">
        <f t="shared" si="13"/>
        <v xml:space="preserve">   -   </v>
      </c>
    </row>
    <row r="105" spans="1:34" ht="28.05" customHeight="1">
      <c r="A105" s="14"/>
      <c r="B105" s="14"/>
      <c r="C105" s="14"/>
      <c r="D105" s="14"/>
      <c r="E105" s="14"/>
      <c r="F105" s="15"/>
      <c r="G105" s="16"/>
      <c r="H105" s="17"/>
      <c r="I105" s="16"/>
      <c r="J105" s="16"/>
      <c r="K105" s="18"/>
      <c r="L105" s="19"/>
      <c r="M105" s="19"/>
      <c r="N105" s="19"/>
      <c r="O105" s="16"/>
      <c r="P105" s="16"/>
      <c r="Q105" s="20" t="e">
        <f>VLOOKUP(O105, '[1]لیست محصولات شهریور ۱۴۰۳'!B:C,2,0)</f>
        <v>#N/A</v>
      </c>
      <c r="R105" s="16"/>
      <c r="S105" s="19" t="e">
        <f>VLOOKUP(O105, '[1]لیست محصولات شهریور ۱۴۰۳'!B:F,5,0)</f>
        <v>#N/A</v>
      </c>
      <c r="T105" s="21" t="e">
        <f>VLOOKUP(O105, '[1]لیست محصولات شهریور ۱۴۰۳'!B:G,6,0)</f>
        <v>#N/A</v>
      </c>
      <c r="U105" s="22"/>
      <c r="V105" s="23">
        <f t="shared" si="7"/>
        <v>0</v>
      </c>
      <c r="W105" s="19">
        <f t="shared" si="8"/>
        <v>0</v>
      </c>
      <c r="X105" s="21" t="e">
        <f t="shared" si="9"/>
        <v>#N/A</v>
      </c>
      <c r="Y105" s="24"/>
      <c r="Z105" s="21" t="e">
        <f t="shared" si="10"/>
        <v>#N/A</v>
      </c>
      <c r="AA105" s="25"/>
      <c r="AB105" s="20"/>
      <c r="AC105" s="26"/>
      <c r="AD105" s="65"/>
      <c r="AE105" s="26"/>
      <c r="AF105" s="27"/>
      <c r="AG105" s="28"/>
      <c r="AH105" s="7" t="str">
        <f t="shared" si="13"/>
        <v xml:space="preserve">   -   </v>
      </c>
    </row>
    <row r="106" spans="1:34" ht="28.05" customHeight="1">
      <c r="A106" s="14"/>
      <c r="B106" s="14"/>
      <c r="C106" s="14"/>
      <c r="D106" s="14"/>
      <c r="E106" s="14"/>
      <c r="F106" s="15"/>
      <c r="G106" s="16"/>
      <c r="H106" s="17"/>
      <c r="I106" s="16"/>
      <c r="J106" s="16"/>
      <c r="K106" s="18"/>
      <c r="L106" s="19"/>
      <c r="M106" s="19"/>
      <c r="N106" s="19"/>
      <c r="O106" s="16"/>
      <c r="P106" s="16"/>
      <c r="Q106" s="20" t="e">
        <f>VLOOKUP(O106, '[1]لیست محصولات شهریور ۱۴۰۳'!B:C,2,0)</f>
        <v>#N/A</v>
      </c>
      <c r="R106" s="16"/>
      <c r="S106" s="19" t="e">
        <f>VLOOKUP(O106, '[1]لیست محصولات شهریور ۱۴۰۳'!B:F,5,0)</f>
        <v>#N/A</v>
      </c>
      <c r="T106" s="21" t="e">
        <f>VLOOKUP(O106, '[1]لیست محصولات شهریور ۱۴۰۳'!B:G,6,0)</f>
        <v>#N/A</v>
      </c>
      <c r="U106" s="22"/>
      <c r="V106" s="23">
        <f t="shared" si="7"/>
        <v>0</v>
      </c>
      <c r="W106" s="19">
        <f t="shared" si="8"/>
        <v>0</v>
      </c>
      <c r="X106" s="21" t="e">
        <f t="shared" si="9"/>
        <v>#N/A</v>
      </c>
      <c r="Y106" s="24"/>
      <c r="Z106" s="21" t="e">
        <f t="shared" si="10"/>
        <v>#N/A</v>
      </c>
      <c r="AA106" s="25"/>
      <c r="AB106" s="20"/>
      <c r="AC106" s="26"/>
      <c r="AD106" s="65"/>
      <c r="AE106" s="26"/>
      <c r="AF106" s="27"/>
      <c r="AG106" s="28"/>
      <c r="AH106" s="7" t="str">
        <f t="shared" si="13"/>
        <v xml:space="preserve">   -   </v>
      </c>
    </row>
    <row r="107" spans="1:34" ht="28.05" customHeight="1">
      <c r="A107" s="14"/>
      <c r="B107" s="14"/>
      <c r="C107" s="14"/>
      <c r="D107" s="14"/>
      <c r="E107" s="14"/>
      <c r="F107" s="15"/>
      <c r="G107" s="16"/>
      <c r="H107" s="17"/>
      <c r="I107" s="16"/>
      <c r="J107" s="16"/>
      <c r="K107" s="18"/>
      <c r="L107" s="19"/>
      <c r="M107" s="19"/>
      <c r="N107" s="19"/>
      <c r="O107" s="16"/>
      <c r="P107" s="16"/>
      <c r="Q107" s="20" t="e">
        <f>VLOOKUP(O107, '[1]لیست محصولات شهریور ۱۴۰۳'!B:C,2,0)</f>
        <v>#N/A</v>
      </c>
      <c r="R107" s="16"/>
      <c r="S107" s="19" t="e">
        <f>VLOOKUP(O107, '[1]لیست محصولات شهریور ۱۴۰۳'!B:F,5,0)</f>
        <v>#N/A</v>
      </c>
      <c r="T107" s="21" t="e">
        <f>VLOOKUP(O107, '[1]لیست محصولات شهریور ۱۴۰۳'!B:G,6,0)</f>
        <v>#N/A</v>
      </c>
      <c r="U107" s="22"/>
      <c r="V107" s="23">
        <f t="shared" si="7"/>
        <v>0</v>
      </c>
      <c r="W107" s="19">
        <f t="shared" si="8"/>
        <v>0</v>
      </c>
      <c r="X107" s="21" t="e">
        <f t="shared" si="9"/>
        <v>#N/A</v>
      </c>
      <c r="Y107" s="24"/>
      <c r="Z107" s="21" t="e">
        <f t="shared" si="10"/>
        <v>#N/A</v>
      </c>
      <c r="AA107" s="25"/>
      <c r="AB107" s="20"/>
      <c r="AC107" s="26"/>
      <c r="AD107" s="65"/>
      <c r="AE107" s="26"/>
      <c r="AF107" s="27"/>
      <c r="AG107" s="28"/>
      <c r="AH107" s="7" t="str">
        <f t="shared" si="13"/>
        <v xml:space="preserve">   -   </v>
      </c>
    </row>
    <row r="108" spans="1:34" ht="28.05" customHeight="1">
      <c r="A108" s="14"/>
      <c r="B108" s="14"/>
      <c r="C108" s="14"/>
      <c r="D108" s="14"/>
      <c r="E108" s="14"/>
      <c r="F108" s="15"/>
      <c r="G108" s="16"/>
      <c r="H108" s="17"/>
      <c r="I108" s="16"/>
      <c r="J108" s="16"/>
      <c r="K108" s="18"/>
      <c r="L108" s="19"/>
      <c r="M108" s="19"/>
      <c r="N108" s="19"/>
      <c r="O108" s="16"/>
      <c r="P108" s="16"/>
      <c r="Q108" s="20" t="e">
        <f>VLOOKUP(O108, '[1]لیست محصولات شهریور ۱۴۰۳'!B:C,2,0)</f>
        <v>#N/A</v>
      </c>
      <c r="R108" s="16"/>
      <c r="S108" s="19" t="e">
        <f>VLOOKUP(O108, '[1]لیست محصولات شهریور ۱۴۰۳'!B:F,5,0)</f>
        <v>#N/A</v>
      </c>
      <c r="T108" s="21" t="e">
        <f>VLOOKUP(O108, '[1]لیست محصولات شهریور ۱۴۰۳'!B:G,6,0)</f>
        <v>#N/A</v>
      </c>
      <c r="U108" s="22"/>
      <c r="V108" s="23">
        <f t="shared" si="7"/>
        <v>0</v>
      </c>
      <c r="W108" s="19">
        <f t="shared" si="8"/>
        <v>0</v>
      </c>
      <c r="X108" s="21" t="e">
        <f t="shared" si="9"/>
        <v>#N/A</v>
      </c>
      <c r="Y108" s="24"/>
      <c r="Z108" s="21" t="e">
        <f t="shared" si="10"/>
        <v>#N/A</v>
      </c>
      <c r="AA108" s="25"/>
      <c r="AB108" s="20"/>
      <c r="AC108" s="26"/>
      <c r="AD108" s="65"/>
      <c r="AE108" s="26"/>
      <c r="AF108" s="27"/>
      <c r="AG108" s="28"/>
      <c r="AH108" s="7" t="str">
        <f t="shared" si="13"/>
        <v xml:space="preserve">   -   </v>
      </c>
    </row>
    <row r="109" spans="1:34" ht="28.05" customHeight="1">
      <c r="A109" s="14"/>
      <c r="B109" s="14"/>
      <c r="C109" s="14"/>
      <c r="D109" s="14"/>
      <c r="E109" s="14"/>
      <c r="F109" s="15"/>
      <c r="G109" s="16"/>
      <c r="H109" s="17"/>
      <c r="I109" s="16"/>
      <c r="J109" s="16"/>
      <c r="K109" s="18"/>
      <c r="L109" s="19"/>
      <c r="M109" s="19"/>
      <c r="N109" s="19"/>
      <c r="O109" s="16"/>
      <c r="P109" s="16"/>
      <c r="Q109" s="20" t="e">
        <f>VLOOKUP(O109, '[1]لیست محصولات شهریور ۱۴۰۳'!B:C,2,0)</f>
        <v>#N/A</v>
      </c>
      <c r="R109" s="16"/>
      <c r="S109" s="19" t="e">
        <f>VLOOKUP(O109, '[1]لیست محصولات شهریور ۱۴۰۳'!B:F,5,0)</f>
        <v>#N/A</v>
      </c>
      <c r="T109" s="21" t="e">
        <f>VLOOKUP(O109, '[1]لیست محصولات شهریور ۱۴۰۳'!B:G,6,0)</f>
        <v>#N/A</v>
      </c>
      <c r="U109" s="22"/>
      <c r="V109" s="23">
        <f t="shared" si="7"/>
        <v>0</v>
      </c>
      <c r="W109" s="19">
        <f t="shared" si="8"/>
        <v>0</v>
      </c>
      <c r="X109" s="21" t="e">
        <f t="shared" si="9"/>
        <v>#N/A</v>
      </c>
      <c r="Y109" s="24"/>
      <c r="Z109" s="21" t="e">
        <f t="shared" si="10"/>
        <v>#N/A</v>
      </c>
      <c r="AA109" s="25"/>
      <c r="AB109" s="20"/>
      <c r="AC109" s="26"/>
      <c r="AD109" s="65"/>
      <c r="AE109" s="26"/>
      <c r="AF109" s="27"/>
      <c r="AG109" s="28"/>
      <c r="AH109" s="7" t="str">
        <f t="shared" si="13"/>
        <v xml:space="preserve">   -   </v>
      </c>
    </row>
    <row r="110" spans="1:34" ht="28.05" customHeight="1">
      <c r="A110" s="14"/>
      <c r="B110" s="14"/>
      <c r="C110" s="14"/>
      <c r="D110" s="14"/>
      <c r="E110" s="14"/>
      <c r="F110" s="15"/>
      <c r="G110" s="16"/>
      <c r="H110" s="17"/>
      <c r="I110" s="16"/>
      <c r="J110" s="16"/>
      <c r="K110" s="18"/>
      <c r="L110" s="19"/>
      <c r="M110" s="19"/>
      <c r="N110" s="19"/>
      <c r="O110" s="16"/>
      <c r="P110" s="16"/>
      <c r="Q110" s="20" t="e">
        <f>VLOOKUP(O110, '[1]لیست محصولات شهریور ۱۴۰۳'!B:C,2,0)</f>
        <v>#N/A</v>
      </c>
      <c r="R110" s="16"/>
      <c r="S110" s="19" t="e">
        <f>VLOOKUP(O110, '[1]لیست محصولات شهریور ۱۴۰۳'!B:F,5,0)</f>
        <v>#N/A</v>
      </c>
      <c r="T110" s="21" t="e">
        <f>VLOOKUP(O110, '[1]لیست محصولات شهریور ۱۴۰۳'!B:G,6,0)</f>
        <v>#N/A</v>
      </c>
      <c r="U110" s="22"/>
      <c r="V110" s="23">
        <f t="shared" si="7"/>
        <v>0</v>
      </c>
      <c r="W110" s="19">
        <f t="shared" si="8"/>
        <v>0</v>
      </c>
      <c r="X110" s="21" t="e">
        <f t="shared" si="9"/>
        <v>#N/A</v>
      </c>
      <c r="Y110" s="24"/>
      <c r="Z110" s="21" t="e">
        <f t="shared" si="10"/>
        <v>#N/A</v>
      </c>
      <c r="AA110" s="25"/>
      <c r="AB110" s="20"/>
      <c r="AC110" s="26"/>
      <c r="AD110" s="65"/>
      <c r="AE110" s="26"/>
      <c r="AF110" s="27"/>
      <c r="AG110" s="28"/>
      <c r="AH110" s="7" t="str">
        <f t="shared" si="13"/>
        <v xml:space="preserve">   -   </v>
      </c>
    </row>
    <row r="111" spans="1:34" ht="28.05" customHeight="1">
      <c r="A111" s="14"/>
      <c r="B111" s="14"/>
      <c r="C111" s="14"/>
      <c r="D111" s="14"/>
      <c r="E111" s="14"/>
      <c r="F111" s="15"/>
      <c r="G111" s="16"/>
      <c r="H111" s="17"/>
      <c r="I111" s="16"/>
      <c r="J111" s="16"/>
      <c r="K111" s="18"/>
      <c r="L111" s="19"/>
      <c r="M111" s="19"/>
      <c r="N111" s="19"/>
      <c r="O111" s="16"/>
      <c r="P111" s="16"/>
      <c r="Q111" s="20" t="e">
        <f>VLOOKUP(O111, '[1]لیست محصولات شهریور ۱۴۰۳'!B:C,2,0)</f>
        <v>#N/A</v>
      </c>
      <c r="R111" s="16"/>
      <c r="S111" s="19" t="e">
        <f>VLOOKUP(O111, '[1]لیست محصولات شهریور ۱۴۰۳'!B:F,5,0)</f>
        <v>#N/A</v>
      </c>
      <c r="T111" s="21" t="e">
        <f>VLOOKUP(O111, '[1]لیست محصولات شهریور ۱۴۰۳'!B:G,6,0)</f>
        <v>#N/A</v>
      </c>
      <c r="U111" s="22"/>
      <c r="V111" s="23">
        <f t="shared" si="7"/>
        <v>0</v>
      </c>
      <c r="W111" s="19">
        <f t="shared" si="8"/>
        <v>0</v>
      </c>
      <c r="X111" s="21" t="e">
        <f t="shared" si="9"/>
        <v>#N/A</v>
      </c>
      <c r="Y111" s="24"/>
      <c r="Z111" s="21" t="e">
        <f t="shared" si="10"/>
        <v>#N/A</v>
      </c>
      <c r="AA111" s="25"/>
      <c r="AB111" s="20"/>
      <c r="AC111" s="26"/>
      <c r="AD111" s="65"/>
      <c r="AE111" s="26"/>
      <c r="AF111" s="27"/>
      <c r="AG111" s="28"/>
      <c r="AH111" s="7" t="str">
        <f t="shared" si="13"/>
        <v xml:space="preserve">   -   </v>
      </c>
    </row>
    <row r="112" spans="1:34" ht="28.05" customHeight="1">
      <c r="A112" s="14"/>
      <c r="B112" s="14"/>
      <c r="C112" s="14"/>
      <c r="D112" s="14"/>
      <c r="E112" s="14"/>
      <c r="F112" s="15"/>
      <c r="G112" s="16"/>
      <c r="H112" s="17"/>
      <c r="I112" s="16"/>
      <c r="J112" s="16"/>
      <c r="K112" s="18"/>
      <c r="L112" s="19"/>
      <c r="M112" s="19"/>
      <c r="N112" s="19"/>
      <c r="O112" s="16"/>
      <c r="P112" s="16"/>
      <c r="Q112" s="20" t="e">
        <f>VLOOKUP(O112, '[1]لیست محصولات شهریور ۱۴۰۳'!B:C,2,0)</f>
        <v>#N/A</v>
      </c>
      <c r="R112" s="16"/>
      <c r="S112" s="19" t="e">
        <f>VLOOKUP(O112, '[1]لیست محصولات شهریور ۱۴۰۳'!B:F,5,0)</f>
        <v>#N/A</v>
      </c>
      <c r="T112" s="21" t="e">
        <f>VLOOKUP(O112, '[1]لیست محصولات شهریور ۱۴۰۳'!B:G,6,0)</f>
        <v>#N/A</v>
      </c>
      <c r="U112" s="22"/>
      <c r="V112" s="23">
        <f t="shared" si="7"/>
        <v>0</v>
      </c>
      <c r="W112" s="19">
        <f t="shared" si="8"/>
        <v>0</v>
      </c>
      <c r="X112" s="21" t="e">
        <f t="shared" si="9"/>
        <v>#N/A</v>
      </c>
      <c r="Y112" s="24"/>
      <c r="Z112" s="21" t="e">
        <f t="shared" si="10"/>
        <v>#N/A</v>
      </c>
      <c r="AA112" s="25"/>
      <c r="AB112" s="20"/>
      <c r="AC112" s="26"/>
      <c r="AD112" s="65"/>
      <c r="AE112" s="26"/>
      <c r="AF112" s="27"/>
      <c r="AG112" s="28"/>
      <c r="AH112" s="7" t="str">
        <f t="shared" si="13"/>
        <v xml:space="preserve">   -   </v>
      </c>
    </row>
    <row r="113" spans="1:34" ht="28.05" customHeight="1">
      <c r="A113" s="14"/>
      <c r="B113" s="14"/>
      <c r="C113" s="14"/>
      <c r="D113" s="14"/>
      <c r="E113" s="14"/>
      <c r="F113" s="15"/>
      <c r="G113" s="16"/>
      <c r="H113" s="17"/>
      <c r="I113" s="16"/>
      <c r="J113" s="16"/>
      <c r="K113" s="18"/>
      <c r="L113" s="19"/>
      <c r="M113" s="19"/>
      <c r="N113" s="19"/>
      <c r="O113" s="16"/>
      <c r="P113" s="16"/>
      <c r="Q113" s="20" t="e">
        <f>VLOOKUP(O113, '[1]لیست محصولات شهریور ۱۴۰۳'!B:C,2,0)</f>
        <v>#N/A</v>
      </c>
      <c r="R113" s="16"/>
      <c r="S113" s="19" t="e">
        <f>VLOOKUP(O113, '[1]لیست محصولات شهریور ۱۴۰۳'!B:F,5,0)</f>
        <v>#N/A</v>
      </c>
      <c r="T113" s="21" t="e">
        <f>VLOOKUP(O113, '[1]لیست محصولات شهریور ۱۴۰۳'!B:G,6,0)</f>
        <v>#N/A</v>
      </c>
      <c r="U113" s="22"/>
      <c r="V113" s="23">
        <f t="shared" si="7"/>
        <v>0</v>
      </c>
      <c r="W113" s="19">
        <f t="shared" si="8"/>
        <v>0</v>
      </c>
      <c r="X113" s="21" t="e">
        <f t="shared" si="9"/>
        <v>#N/A</v>
      </c>
      <c r="Y113" s="24"/>
      <c r="Z113" s="21" t="e">
        <f t="shared" si="10"/>
        <v>#N/A</v>
      </c>
      <c r="AA113" s="25"/>
      <c r="AB113" s="20"/>
      <c r="AC113" s="26"/>
      <c r="AD113" s="65"/>
      <c r="AE113" s="26"/>
      <c r="AF113" s="27"/>
      <c r="AG113" s="28"/>
      <c r="AH113" s="7" t="str">
        <f t="shared" si="13"/>
        <v xml:space="preserve">   -   </v>
      </c>
    </row>
    <row r="114" spans="1:34" ht="28.05" customHeight="1">
      <c r="A114" s="14"/>
      <c r="B114" s="14"/>
      <c r="C114" s="14"/>
      <c r="D114" s="14"/>
      <c r="E114" s="14"/>
      <c r="F114" s="15"/>
      <c r="G114" s="16"/>
      <c r="H114" s="17"/>
      <c r="I114" s="16"/>
      <c r="J114" s="16"/>
      <c r="K114" s="18"/>
      <c r="L114" s="19"/>
      <c r="M114" s="19"/>
      <c r="N114" s="19"/>
      <c r="O114" s="16"/>
      <c r="P114" s="16"/>
      <c r="Q114" s="20" t="e">
        <f>VLOOKUP(O114, '[1]لیست محصولات شهریور ۱۴۰۳'!B:C,2,0)</f>
        <v>#N/A</v>
      </c>
      <c r="R114" s="16"/>
      <c r="S114" s="19" t="e">
        <f>VLOOKUP(O114, '[1]لیست محصولات شهریور ۱۴۰۳'!B:F,5,0)</f>
        <v>#N/A</v>
      </c>
      <c r="T114" s="21" t="e">
        <f>VLOOKUP(O114, '[1]لیست محصولات شهریور ۱۴۰۳'!B:G,6,0)</f>
        <v>#N/A</v>
      </c>
      <c r="U114" s="22"/>
      <c r="V114" s="23">
        <f t="shared" si="7"/>
        <v>0</v>
      </c>
      <c r="W114" s="19">
        <f t="shared" si="8"/>
        <v>0</v>
      </c>
      <c r="X114" s="21" t="e">
        <f t="shared" si="9"/>
        <v>#N/A</v>
      </c>
      <c r="Y114" s="24"/>
      <c r="Z114" s="21" t="e">
        <f t="shared" si="10"/>
        <v>#N/A</v>
      </c>
      <c r="AA114" s="25"/>
      <c r="AB114" s="20"/>
      <c r="AC114" s="26"/>
      <c r="AD114" s="65"/>
      <c r="AE114" s="26"/>
      <c r="AF114" s="27"/>
      <c r="AG114" s="28"/>
      <c r="AH114" s="7" t="str">
        <f t="shared" si="13"/>
        <v xml:space="preserve">   -   </v>
      </c>
    </row>
    <row r="115" spans="1:34" ht="28.05" customHeight="1">
      <c r="A115" s="14"/>
      <c r="B115" s="14"/>
      <c r="C115" s="14"/>
      <c r="D115" s="14"/>
      <c r="E115" s="14"/>
      <c r="F115" s="15"/>
      <c r="G115" s="16"/>
      <c r="H115" s="17"/>
      <c r="I115" s="16"/>
      <c r="J115" s="16"/>
      <c r="K115" s="18"/>
      <c r="L115" s="19"/>
      <c r="M115" s="19"/>
      <c r="N115" s="19"/>
      <c r="O115" s="16"/>
      <c r="P115" s="16"/>
      <c r="Q115" s="20" t="e">
        <f>VLOOKUP(O115, '[1]لیست محصولات شهریور ۱۴۰۳'!B:C,2,0)</f>
        <v>#N/A</v>
      </c>
      <c r="R115" s="16"/>
      <c r="S115" s="19" t="e">
        <f>VLOOKUP(O115, '[1]لیست محصولات شهریور ۱۴۰۳'!B:F,5,0)</f>
        <v>#N/A</v>
      </c>
      <c r="T115" s="21" t="e">
        <f>VLOOKUP(O115, '[1]لیست محصولات شهریور ۱۴۰۳'!B:G,6,0)</f>
        <v>#N/A</v>
      </c>
      <c r="U115" s="22"/>
      <c r="V115" s="23">
        <f t="shared" si="7"/>
        <v>0</v>
      </c>
      <c r="W115" s="19">
        <f t="shared" si="8"/>
        <v>0</v>
      </c>
      <c r="X115" s="21" t="e">
        <f t="shared" si="9"/>
        <v>#N/A</v>
      </c>
      <c r="Y115" s="24"/>
      <c r="Z115" s="21" t="e">
        <f t="shared" si="10"/>
        <v>#N/A</v>
      </c>
      <c r="AA115" s="25"/>
      <c r="AB115" s="20"/>
      <c r="AC115" s="26"/>
      <c r="AD115" s="65"/>
      <c r="AE115" s="26"/>
      <c r="AF115" s="27"/>
      <c r="AG115" s="28"/>
      <c r="AH115" s="7" t="str">
        <f t="shared" si="13"/>
        <v xml:space="preserve">   -   </v>
      </c>
    </row>
    <row r="116" spans="1:34" ht="28.05" customHeight="1">
      <c r="A116" s="14"/>
      <c r="B116" s="14"/>
      <c r="C116" s="14"/>
      <c r="D116" s="14"/>
      <c r="E116" s="14"/>
      <c r="F116" s="15"/>
      <c r="G116" s="16"/>
      <c r="H116" s="17"/>
      <c r="I116" s="16"/>
      <c r="J116" s="16"/>
      <c r="K116" s="18"/>
      <c r="L116" s="19"/>
      <c r="M116" s="19"/>
      <c r="N116" s="19"/>
      <c r="O116" s="16"/>
      <c r="P116" s="16"/>
      <c r="Q116" s="20" t="e">
        <f>VLOOKUP(O116, '[1]لیست محصولات شهریور ۱۴۰۳'!B:C,2,0)</f>
        <v>#N/A</v>
      </c>
      <c r="R116" s="16"/>
      <c r="S116" s="19" t="e">
        <f>VLOOKUP(O116, '[1]لیست محصولات شهریور ۱۴۰۳'!B:F,5,0)</f>
        <v>#N/A</v>
      </c>
      <c r="T116" s="21" t="e">
        <f>VLOOKUP(O116, '[1]لیست محصولات شهریور ۱۴۰۳'!B:G,6,0)</f>
        <v>#N/A</v>
      </c>
      <c r="U116" s="22"/>
      <c r="V116" s="23">
        <f t="shared" si="7"/>
        <v>0</v>
      </c>
      <c r="W116" s="19">
        <f t="shared" si="8"/>
        <v>0</v>
      </c>
      <c r="X116" s="21" t="e">
        <f t="shared" si="9"/>
        <v>#N/A</v>
      </c>
      <c r="Y116" s="24"/>
      <c r="Z116" s="21" t="e">
        <f t="shared" si="10"/>
        <v>#N/A</v>
      </c>
      <c r="AA116" s="25"/>
      <c r="AB116" s="20"/>
      <c r="AC116" s="26"/>
      <c r="AD116" s="65"/>
      <c r="AE116" s="26"/>
      <c r="AF116" s="27"/>
      <c r="AG116" s="28"/>
      <c r="AH116" s="7" t="str">
        <f t="shared" si="13"/>
        <v xml:space="preserve">   -   </v>
      </c>
    </row>
    <row r="117" spans="1:34" ht="28.05" customHeight="1">
      <c r="A117" s="14"/>
      <c r="B117" s="14"/>
      <c r="C117" s="14"/>
      <c r="D117" s="14"/>
      <c r="E117" s="14"/>
      <c r="F117" s="15"/>
      <c r="G117" s="16"/>
      <c r="H117" s="17"/>
      <c r="I117" s="16"/>
      <c r="J117" s="16"/>
      <c r="K117" s="18"/>
      <c r="L117" s="19"/>
      <c r="M117" s="19"/>
      <c r="N117" s="19"/>
      <c r="O117" s="16"/>
      <c r="P117" s="16"/>
      <c r="Q117" s="20" t="e">
        <f>VLOOKUP(O117, '[1]لیست محصولات شهریور ۱۴۰۳'!B:C,2,0)</f>
        <v>#N/A</v>
      </c>
      <c r="R117" s="16"/>
      <c r="S117" s="19" t="e">
        <f>VLOOKUP(O117, '[1]لیست محصولات شهریور ۱۴۰۳'!B:F,5,0)</f>
        <v>#N/A</v>
      </c>
      <c r="T117" s="21" t="e">
        <f>VLOOKUP(O117, '[1]لیست محصولات شهریور ۱۴۰۳'!B:G,6,0)</f>
        <v>#N/A</v>
      </c>
      <c r="U117" s="22"/>
      <c r="V117" s="23">
        <f t="shared" si="7"/>
        <v>0</v>
      </c>
      <c r="W117" s="19">
        <f t="shared" si="8"/>
        <v>0</v>
      </c>
      <c r="X117" s="21" t="e">
        <f t="shared" si="9"/>
        <v>#N/A</v>
      </c>
      <c r="Y117" s="24"/>
      <c r="Z117" s="21" t="e">
        <f t="shared" si="10"/>
        <v>#N/A</v>
      </c>
      <c r="AA117" s="25"/>
      <c r="AB117" s="20"/>
      <c r="AC117" s="26"/>
      <c r="AD117" s="65"/>
      <c r="AE117" s="26"/>
      <c r="AF117" s="27"/>
      <c r="AG117" s="28"/>
      <c r="AH117" s="7" t="str">
        <f t="shared" si="13"/>
        <v xml:space="preserve">   -   </v>
      </c>
    </row>
    <row r="118" spans="1:34" ht="28.05" customHeight="1">
      <c r="A118" s="14"/>
      <c r="B118" s="14"/>
      <c r="C118" s="14"/>
      <c r="D118" s="14"/>
      <c r="E118" s="14"/>
      <c r="F118" s="15"/>
      <c r="G118" s="16"/>
      <c r="H118" s="17"/>
      <c r="I118" s="16"/>
      <c r="J118" s="16"/>
      <c r="K118" s="18"/>
      <c r="L118" s="19"/>
      <c r="M118" s="19"/>
      <c r="N118" s="19"/>
      <c r="O118" s="16"/>
      <c r="P118" s="16"/>
      <c r="Q118" s="20" t="e">
        <f>VLOOKUP(O118, '[1]لیست محصولات شهریور ۱۴۰۳'!B:C,2,0)</f>
        <v>#N/A</v>
      </c>
      <c r="R118" s="16"/>
      <c r="S118" s="19" t="e">
        <f>VLOOKUP(O118, '[1]لیست محصولات شهریور ۱۴۰۳'!B:F,5,0)</f>
        <v>#N/A</v>
      </c>
      <c r="T118" s="21" t="e">
        <f>VLOOKUP(O118, '[1]لیست محصولات شهریور ۱۴۰۳'!B:G,6,0)</f>
        <v>#N/A</v>
      </c>
      <c r="U118" s="22"/>
      <c r="V118" s="23">
        <f t="shared" si="7"/>
        <v>0</v>
      </c>
      <c r="W118" s="19">
        <f t="shared" si="8"/>
        <v>0</v>
      </c>
      <c r="X118" s="21" t="e">
        <f t="shared" si="9"/>
        <v>#N/A</v>
      </c>
      <c r="Y118" s="24"/>
      <c r="Z118" s="21" t="e">
        <f t="shared" si="10"/>
        <v>#N/A</v>
      </c>
      <c r="AA118" s="25"/>
      <c r="AB118" s="20"/>
      <c r="AC118" s="26"/>
      <c r="AD118" s="65"/>
      <c r="AE118" s="26"/>
      <c r="AF118" s="27"/>
      <c r="AG118" s="28"/>
      <c r="AH118" s="7" t="str">
        <f t="shared" si="13"/>
        <v xml:space="preserve">   -   </v>
      </c>
    </row>
    <row r="119" spans="1:34" ht="28.05" customHeight="1">
      <c r="A119" s="14"/>
      <c r="B119" s="14"/>
      <c r="C119" s="14"/>
      <c r="D119" s="14"/>
      <c r="E119" s="14"/>
      <c r="F119" s="15"/>
      <c r="G119" s="16"/>
      <c r="H119" s="17"/>
      <c r="I119" s="16"/>
      <c r="J119" s="16"/>
      <c r="K119" s="18"/>
      <c r="L119" s="19"/>
      <c r="M119" s="19"/>
      <c r="N119" s="19"/>
      <c r="O119" s="16"/>
      <c r="P119" s="16"/>
      <c r="Q119" s="20" t="e">
        <f>VLOOKUP(O119, '[1]لیست محصولات شهریور ۱۴۰۳'!B:C,2,0)</f>
        <v>#N/A</v>
      </c>
      <c r="R119" s="16"/>
      <c r="S119" s="19" t="e">
        <f>VLOOKUP(O119, '[1]لیست محصولات شهریور ۱۴۰۳'!B:F,5,0)</f>
        <v>#N/A</v>
      </c>
      <c r="T119" s="21" t="e">
        <f>VLOOKUP(O119, '[1]لیست محصولات شهریور ۱۴۰۳'!B:G,6,0)</f>
        <v>#N/A</v>
      </c>
      <c r="U119" s="22"/>
      <c r="V119" s="23">
        <f t="shared" si="7"/>
        <v>0</v>
      </c>
      <c r="W119" s="19">
        <f t="shared" si="8"/>
        <v>0</v>
      </c>
      <c r="X119" s="21" t="e">
        <f t="shared" si="9"/>
        <v>#N/A</v>
      </c>
      <c r="Y119" s="24"/>
      <c r="Z119" s="21" t="e">
        <f t="shared" si="10"/>
        <v>#N/A</v>
      </c>
      <c r="AA119" s="25"/>
      <c r="AB119" s="20"/>
      <c r="AC119" s="26"/>
      <c r="AD119" s="65"/>
      <c r="AE119" s="26"/>
      <c r="AF119" s="27"/>
      <c r="AG119" s="28"/>
      <c r="AH119" s="7" t="str">
        <f t="shared" si="13"/>
        <v xml:space="preserve">   -   </v>
      </c>
    </row>
    <row r="120" spans="1:34" ht="28.05" customHeight="1">
      <c r="A120" s="14"/>
      <c r="B120" s="14"/>
      <c r="C120" s="14"/>
      <c r="D120" s="14"/>
      <c r="E120" s="14"/>
      <c r="F120" s="15"/>
      <c r="G120" s="16"/>
      <c r="H120" s="17"/>
      <c r="I120" s="16"/>
      <c r="J120" s="16"/>
      <c r="K120" s="18"/>
      <c r="L120" s="19"/>
      <c r="M120" s="19"/>
      <c r="N120" s="19"/>
      <c r="O120" s="16"/>
      <c r="P120" s="16"/>
      <c r="Q120" s="20" t="e">
        <f>VLOOKUP(O120, '[1]لیست محصولات شهریور ۱۴۰۳'!B:C,2,0)</f>
        <v>#N/A</v>
      </c>
      <c r="R120" s="16"/>
      <c r="S120" s="19" t="e">
        <f>VLOOKUP(O120, '[1]لیست محصولات شهریور ۱۴۰۳'!B:F,5,0)</f>
        <v>#N/A</v>
      </c>
      <c r="T120" s="21" t="e">
        <f>VLOOKUP(O120, '[1]لیست محصولات شهریور ۱۴۰۳'!B:G,6,0)</f>
        <v>#N/A</v>
      </c>
      <c r="U120" s="22"/>
      <c r="V120" s="23">
        <f t="shared" si="7"/>
        <v>0</v>
      </c>
      <c r="W120" s="19">
        <f t="shared" si="8"/>
        <v>0</v>
      </c>
      <c r="X120" s="21" t="e">
        <f t="shared" si="9"/>
        <v>#N/A</v>
      </c>
      <c r="Y120" s="24"/>
      <c r="Z120" s="21" t="e">
        <f t="shared" si="10"/>
        <v>#N/A</v>
      </c>
      <c r="AA120" s="25"/>
      <c r="AB120" s="20"/>
      <c r="AC120" s="26"/>
      <c r="AD120" s="65"/>
      <c r="AE120" s="26"/>
      <c r="AF120" s="27"/>
      <c r="AG120" s="28"/>
      <c r="AH120" s="7" t="str">
        <f t="shared" si="13"/>
        <v xml:space="preserve">   -   </v>
      </c>
    </row>
    <row r="121" spans="1:34" ht="28.05" customHeight="1">
      <c r="A121" s="14"/>
      <c r="B121" s="14"/>
      <c r="C121" s="14"/>
      <c r="D121" s="14"/>
      <c r="E121" s="14"/>
      <c r="F121" s="15"/>
      <c r="G121" s="16"/>
      <c r="H121" s="17"/>
      <c r="I121" s="16"/>
      <c r="J121" s="16"/>
      <c r="K121" s="18"/>
      <c r="L121" s="19"/>
      <c r="M121" s="19"/>
      <c r="N121" s="19"/>
      <c r="O121" s="16"/>
      <c r="P121" s="16"/>
      <c r="Q121" s="20" t="e">
        <f>VLOOKUP(O121, '[1]لیست محصولات شهریور ۱۴۰۳'!B:C,2,0)</f>
        <v>#N/A</v>
      </c>
      <c r="R121" s="16"/>
      <c r="S121" s="19" t="e">
        <f>VLOOKUP(O121, '[1]لیست محصولات شهریور ۱۴۰۳'!B:F,5,0)</f>
        <v>#N/A</v>
      </c>
      <c r="T121" s="21" t="e">
        <f>VLOOKUP(O121, '[1]لیست محصولات شهریور ۱۴۰۳'!B:G,6,0)</f>
        <v>#N/A</v>
      </c>
      <c r="U121" s="22"/>
      <c r="V121" s="23">
        <f t="shared" si="7"/>
        <v>0</v>
      </c>
      <c r="W121" s="19">
        <f t="shared" si="8"/>
        <v>0</v>
      </c>
      <c r="X121" s="21" t="e">
        <f t="shared" si="9"/>
        <v>#N/A</v>
      </c>
      <c r="Y121" s="24"/>
      <c r="Z121" s="21" t="e">
        <f t="shared" si="10"/>
        <v>#N/A</v>
      </c>
      <c r="AA121" s="25"/>
      <c r="AB121" s="20"/>
      <c r="AC121" s="26"/>
      <c r="AD121" s="65"/>
      <c r="AE121" s="26"/>
      <c r="AF121" s="27"/>
      <c r="AG121" s="28"/>
      <c r="AH121" s="7" t="str">
        <f t="shared" si="13"/>
        <v xml:space="preserve">   -   </v>
      </c>
    </row>
    <row r="122" spans="1:34" ht="28.05" customHeight="1">
      <c r="A122" s="14"/>
      <c r="B122" s="14"/>
      <c r="C122" s="14"/>
      <c r="D122" s="14"/>
      <c r="E122" s="14"/>
      <c r="F122" s="15"/>
      <c r="G122" s="16"/>
      <c r="H122" s="17"/>
      <c r="I122" s="16"/>
      <c r="J122" s="16"/>
      <c r="K122" s="18"/>
      <c r="L122" s="19"/>
      <c r="M122" s="19"/>
      <c r="N122" s="19"/>
      <c r="O122" s="16"/>
      <c r="P122" s="16"/>
      <c r="Q122" s="20" t="e">
        <f>VLOOKUP(O122, '[1]لیست محصولات شهریور ۱۴۰۳'!B:C,2,0)</f>
        <v>#N/A</v>
      </c>
      <c r="R122" s="16"/>
      <c r="S122" s="19" t="e">
        <f>VLOOKUP(O122, '[1]لیست محصولات شهریور ۱۴۰۳'!B:F,5,0)</f>
        <v>#N/A</v>
      </c>
      <c r="T122" s="21" t="e">
        <f>VLOOKUP(O122, '[1]لیست محصولات شهریور ۱۴۰۳'!B:G,6,0)</f>
        <v>#N/A</v>
      </c>
      <c r="U122" s="22"/>
      <c r="V122" s="23">
        <f t="shared" si="7"/>
        <v>0</v>
      </c>
      <c r="W122" s="19">
        <f t="shared" si="8"/>
        <v>0</v>
      </c>
      <c r="X122" s="21" t="e">
        <f t="shared" si="9"/>
        <v>#N/A</v>
      </c>
      <c r="Y122" s="24"/>
      <c r="Z122" s="21" t="e">
        <f t="shared" si="10"/>
        <v>#N/A</v>
      </c>
      <c r="AA122" s="25"/>
      <c r="AB122" s="20"/>
      <c r="AC122" s="26"/>
      <c r="AD122" s="65"/>
      <c r="AE122" s="26"/>
      <c r="AF122" s="27"/>
      <c r="AG122" s="28"/>
      <c r="AH122" s="7" t="str">
        <f t="shared" si="13"/>
        <v xml:space="preserve">   -   </v>
      </c>
    </row>
    <row r="123" spans="1:34" ht="28.05" customHeight="1">
      <c r="A123" s="14"/>
      <c r="B123" s="14"/>
      <c r="C123" s="14"/>
      <c r="D123" s="14"/>
      <c r="E123" s="14"/>
      <c r="F123" s="15"/>
      <c r="G123" s="16"/>
      <c r="H123" s="17"/>
      <c r="I123" s="16"/>
      <c r="J123" s="16"/>
      <c r="K123" s="18"/>
      <c r="L123" s="19"/>
      <c r="M123" s="19"/>
      <c r="N123" s="19"/>
      <c r="O123" s="16"/>
      <c r="P123" s="16"/>
      <c r="Q123" s="20" t="e">
        <f>VLOOKUP(O123, '[1]لیست محصولات شهریور ۱۴۰۳'!B:C,2,0)</f>
        <v>#N/A</v>
      </c>
      <c r="R123" s="16"/>
      <c r="S123" s="19" t="e">
        <f>VLOOKUP(O123, '[1]لیست محصولات شهریور ۱۴۰۳'!B:F,5,0)</f>
        <v>#N/A</v>
      </c>
      <c r="T123" s="21" t="e">
        <f>VLOOKUP(O123, '[1]لیست محصولات شهریور ۱۴۰۳'!B:G,6,0)</f>
        <v>#N/A</v>
      </c>
      <c r="U123" s="22"/>
      <c r="V123" s="23">
        <f t="shared" si="7"/>
        <v>0</v>
      </c>
      <c r="W123" s="19">
        <f t="shared" si="8"/>
        <v>0</v>
      </c>
      <c r="X123" s="21" t="e">
        <f t="shared" si="9"/>
        <v>#N/A</v>
      </c>
      <c r="Y123" s="24"/>
      <c r="Z123" s="21" t="e">
        <f t="shared" si="10"/>
        <v>#N/A</v>
      </c>
      <c r="AA123" s="25"/>
      <c r="AB123" s="20"/>
      <c r="AC123" s="26"/>
      <c r="AD123" s="65"/>
      <c r="AE123" s="26"/>
      <c r="AF123" s="27"/>
      <c r="AG123" s="28"/>
      <c r="AH123" s="7" t="str">
        <f t="shared" si="13"/>
        <v xml:space="preserve">   -   </v>
      </c>
    </row>
    <row r="124" spans="1:34" ht="28.05" customHeight="1">
      <c r="A124" s="14"/>
      <c r="B124" s="14"/>
      <c r="C124" s="14"/>
      <c r="D124" s="14"/>
      <c r="E124" s="14"/>
      <c r="F124" s="15"/>
      <c r="G124" s="16"/>
      <c r="H124" s="17"/>
      <c r="I124" s="16"/>
      <c r="J124" s="16"/>
      <c r="K124" s="18"/>
      <c r="L124" s="19"/>
      <c r="M124" s="19"/>
      <c r="N124" s="19"/>
      <c r="O124" s="16"/>
      <c r="P124" s="16"/>
      <c r="Q124" s="20" t="e">
        <f>VLOOKUP(O124, '[1]لیست محصولات شهریور ۱۴۰۳'!B:C,2,0)</f>
        <v>#N/A</v>
      </c>
      <c r="R124" s="16"/>
      <c r="S124" s="19" t="e">
        <f>VLOOKUP(O124, '[1]لیست محصولات شهریور ۱۴۰۳'!B:F,5,0)</f>
        <v>#N/A</v>
      </c>
      <c r="T124" s="21" t="e">
        <f>VLOOKUP(O124, '[1]لیست محصولات شهریور ۱۴۰۳'!B:G,6,0)</f>
        <v>#N/A</v>
      </c>
      <c r="U124" s="22"/>
      <c r="V124" s="23">
        <f t="shared" si="7"/>
        <v>0</v>
      </c>
      <c r="W124" s="19">
        <f t="shared" si="8"/>
        <v>0</v>
      </c>
      <c r="X124" s="21" t="e">
        <f t="shared" si="9"/>
        <v>#N/A</v>
      </c>
      <c r="Y124" s="24"/>
      <c r="Z124" s="21" t="e">
        <f t="shared" si="10"/>
        <v>#N/A</v>
      </c>
      <c r="AA124" s="25"/>
      <c r="AB124" s="20"/>
      <c r="AC124" s="26"/>
      <c r="AD124" s="65"/>
      <c r="AE124" s="26"/>
      <c r="AF124" s="27"/>
      <c r="AG124" s="28"/>
      <c r="AH124" s="7" t="str">
        <f t="shared" si="13"/>
        <v xml:space="preserve">   -   </v>
      </c>
    </row>
    <row r="125" spans="1:34" ht="28.05" customHeight="1">
      <c r="A125" s="14"/>
      <c r="B125" s="14"/>
      <c r="C125" s="14"/>
      <c r="D125" s="14"/>
      <c r="E125" s="14"/>
      <c r="F125" s="15"/>
      <c r="G125" s="16"/>
      <c r="H125" s="17"/>
      <c r="I125" s="16"/>
      <c r="J125" s="16"/>
      <c r="K125" s="18"/>
      <c r="L125" s="19"/>
      <c r="M125" s="19"/>
      <c r="N125" s="19"/>
      <c r="O125" s="16"/>
      <c r="P125" s="16"/>
      <c r="Q125" s="20" t="e">
        <f>VLOOKUP(O125, '[1]لیست محصولات شهریور ۱۴۰۳'!B:C,2,0)</f>
        <v>#N/A</v>
      </c>
      <c r="R125" s="16"/>
      <c r="S125" s="19" t="e">
        <f>VLOOKUP(O125, '[1]لیست محصولات شهریور ۱۴۰۳'!B:F,5,0)</f>
        <v>#N/A</v>
      </c>
      <c r="T125" s="21" t="e">
        <f>VLOOKUP(O125, '[1]لیست محصولات شهریور ۱۴۰۳'!B:G,6,0)</f>
        <v>#N/A</v>
      </c>
      <c r="U125" s="22"/>
      <c r="V125" s="23">
        <f t="shared" si="7"/>
        <v>0</v>
      </c>
      <c r="W125" s="19">
        <f t="shared" si="8"/>
        <v>0</v>
      </c>
      <c r="X125" s="21" t="e">
        <f t="shared" si="9"/>
        <v>#N/A</v>
      </c>
      <c r="Y125" s="24"/>
      <c r="Z125" s="21" t="e">
        <f t="shared" si="10"/>
        <v>#N/A</v>
      </c>
      <c r="AA125" s="25"/>
      <c r="AB125" s="20"/>
      <c r="AC125" s="26"/>
      <c r="AD125" s="65"/>
      <c r="AE125" s="26"/>
      <c r="AF125" s="27"/>
      <c r="AG125" s="28"/>
      <c r="AH125" s="7" t="str">
        <f t="shared" si="13"/>
        <v xml:space="preserve">   -   </v>
      </c>
    </row>
    <row r="126" spans="1:34" ht="28.05" customHeight="1">
      <c r="A126" s="14"/>
      <c r="B126" s="14"/>
      <c r="C126" s="14"/>
      <c r="D126" s="14"/>
      <c r="E126" s="14"/>
      <c r="F126" s="15"/>
      <c r="G126" s="16"/>
      <c r="H126" s="17"/>
      <c r="I126" s="16"/>
      <c r="J126" s="16"/>
      <c r="K126" s="18"/>
      <c r="L126" s="19"/>
      <c r="M126" s="19"/>
      <c r="N126" s="19"/>
      <c r="O126" s="16"/>
      <c r="P126" s="16"/>
      <c r="Q126" s="20" t="e">
        <f>VLOOKUP(O126, '[1]لیست محصولات شهریور ۱۴۰۳'!B:C,2,0)</f>
        <v>#N/A</v>
      </c>
      <c r="R126" s="16"/>
      <c r="S126" s="19" t="e">
        <f>VLOOKUP(O126, '[1]لیست محصولات شهریور ۱۴۰۳'!B:F,5,0)</f>
        <v>#N/A</v>
      </c>
      <c r="T126" s="21" t="e">
        <f>VLOOKUP(O126, '[1]لیست محصولات شهریور ۱۴۰۳'!B:G,6,0)</f>
        <v>#N/A</v>
      </c>
      <c r="U126" s="22"/>
      <c r="V126" s="23">
        <f t="shared" si="7"/>
        <v>0</v>
      </c>
      <c r="W126" s="19">
        <f t="shared" si="8"/>
        <v>0</v>
      </c>
      <c r="X126" s="21" t="e">
        <f t="shared" si="9"/>
        <v>#N/A</v>
      </c>
      <c r="Y126" s="24"/>
      <c r="Z126" s="21" t="e">
        <f t="shared" si="10"/>
        <v>#N/A</v>
      </c>
      <c r="AA126" s="25"/>
      <c r="AB126" s="20"/>
      <c r="AC126" s="26"/>
      <c r="AD126" s="65"/>
      <c r="AE126" s="26"/>
      <c r="AF126" s="27"/>
      <c r="AG126" s="28"/>
      <c r="AH126" s="7" t="str">
        <f t="shared" si="13"/>
        <v xml:space="preserve">   -   </v>
      </c>
    </row>
    <row r="127" spans="1:34" ht="28.05" customHeight="1">
      <c r="A127" s="14"/>
      <c r="B127" s="14"/>
      <c r="C127" s="14"/>
      <c r="D127" s="14"/>
      <c r="E127" s="14"/>
      <c r="F127" s="15"/>
      <c r="G127" s="16"/>
      <c r="H127" s="17"/>
      <c r="I127" s="16"/>
      <c r="J127" s="16"/>
      <c r="K127" s="18"/>
      <c r="L127" s="19"/>
      <c r="M127" s="19"/>
      <c r="N127" s="19"/>
      <c r="O127" s="16"/>
      <c r="P127" s="16"/>
      <c r="Q127" s="20" t="e">
        <f>VLOOKUP(O127, '[1]لیست محصولات شهریور ۱۴۰۳'!B:C,2,0)</f>
        <v>#N/A</v>
      </c>
      <c r="R127" s="16"/>
      <c r="S127" s="19" t="e">
        <f>VLOOKUP(O127, '[1]لیست محصولات شهریور ۱۴۰۳'!B:F,5,0)</f>
        <v>#N/A</v>
      </c>
      <c r="T127" s="21" t="e">
        <f>VLOOKUP(O127, '[1]لیست محصولات شهریور ۱۴۰۳'!B:G,6,0)</f>
        <v>#N/A</v>
      </c>
      <c r="U127" s="22"/>
      <c r="V127" s="23">
        <f t="shared" si="7"/>
        <v>0</v>
      </c>
      <c r="W127" s="19">
        <f t="shared" si="8"/>
        <v>0</v>
      </c>
      <c r="X127" s="21" t="e">
        <f t="shared" si="9"/>
        <v>#N/A</v>
      </c>
      <c r="Y127" s="24"/>
      <c r="Z127" s="21" t="e">
        <f t="shared" si="10"/>
        <v>#N/A</v>
      </c>
      <c r="AA127" s="25"/>
      <c r="AB127" s="20"/>
      <c r="AC127" s="26"/>
      <c r="AD127" s="65"/>
      <c r="AE127" s="26"/>
      <c r="AF127" s="27"/>
      <c r="AG127" s="28"/>
      <c r="AH127" s="7" t="str">
        <f t="shared" si="13"/>
        <v xml:space="preserve">   -   </v>
      </c>
    </row>
    <row r="128" spans="1:34" ht="28.05" customHeight="1">
      <c r="A128" s="14"/>
      <c r="B128" s="14"/>
      <c r="C128" s="14"/>
      <c r="D128" s="14"/>
      <c r="E128" s="14"/>
      <c r="F128" s="15"/>
      <c r="G128" s="16"/>
      <c r="H128" s="17"/>
      <c r="I128" s="16"/>
      <c r="J128" s="16"/>
      <c r="K128" s="18"/>
      <c r="L128" s="19"/>
      <c r="M128" s="19"/>
      <c r="N128" s="19"/>
      <c r="O128" s="16"/>
      <c r="P128" s="16"/>
      <c r="Q128" s="20" t="e">
        <f>VLOOKUP(O128, '[1]لیست محصولات شهریور ۱۴۰۳'!B:C,2,0)</f>
        <v>#N/A</v>
      </c>
      <c r="R128" s="16"/>
      <c r="S128" s="19" t="e">
        <f>VLOOKUP(O128, '[1]لیست محصولات شهریور ۱۴۰۳'!B:F,5,0)</f>
        <v>#N/A</v>
      </c>
      <c r="T128" s="21" t="e">
        <f>VLOOKUP(O128, '[1]لیست محصولات شهریور ۱۴۰۳'!B:G,6,0)</f>
        <v>#N/A</v>
      </c>
      <c r="U128" s="22"/>
      <c r="V128" s="23">
        <f t="shared" si="7"/>
        <v>0</v>
      </c>
      <c r="W128" s="19">
        <f t="shared" si="8"/>
        <v>0</v>
      </c>
      <c r="X128" s="21" t="e">
        <f t="shared" si="9"/>
        <v>#N/A</v>
      </c>
      <c r="Y128" s="24"/>
      <c r="Z128" s="21" t="e">
        <f t="shared" si="10"/>
        <v>#N/A</v>
      </c>
      <c r="AA128" s="25"/>
      <c r="AB128" s="20"/>
      <c r="AC128" s="26"/>
      <c r="AD128" s="65"/>
      <c r="AE128" s="26"/>
      <c r="AF128" s="27"/>
      <c r="AG128" s="28"/>
      <c r="AH128" s="7" t="str">
        <f t="shared" si="13"/>
        <v xml:space="preserve">   -   </v>
      </c>
    </row>
    <row r="129" spans="1:34" ht="28.05" customHeight="1">
      <c r="A129" s="14"/>
      <c r="B129" s="14"/>
      <c r="C129" s="14"/>
      <c r="D129" s="14"/>
      <c r="E129" s="14"/>
      <c r="F129" s="15"/>
      <c r="G129" s="16"/>
      <c r="H129" s="17"/>
      <c r="I129" s="16"/>
      <c r="J129" s="16"/>
      <c r="K129" s="18"/>
      <c r="L129" s="19"/>
      <c r="M129" s="19"/>
      <c r="N129" s="19"/>
      <c r="O129" s="16"/>
      <c r="P129" s="16"/>
      <c r="Q129" s="20" t="e">
        <f>VLOOKUP(O129, '[1]لیست محصولات شهریور ۱۴۰۳'!B:C,2,0)</f>
        <v>#N/A</v>
      </c>
      <c r="R129" s="16"/>
      <c r="S129" s="19" t="e">
        <f>VLOOKUP(O129, '[1]لیست محصولات شهریور ۱۴۰۳'!B:F,5,0)</f>
        <v>#N/A</v>
      </c>
      <c r="T129" s="21" t="e">
        <f>VLOOKUP(O129, '[1]لیست محصولات شهریور ۱۴۰۳'!B:G,6,0)</f>
        <v>#N/A</v>
      </c>
      <c r="U129" s="22"/>
      <c r="V129" s="23">
        <f t="shared" si="7"/>
        <v>0</v>
      </c>
      <c r="W129" s="19">
        <f t="shared" si="8"/>
        <v>0</v>
      </c>
      <c r="X129" s="21" t="e">
        <f t="shared" si="9"/>
        <v>#N/A</v>
      </c>
      <c r="Y129" s="24"/>
      <c r="Z129" s="21" t="e">
        <f t="shared" si="10"/>
        <v>#N/A</v>
      </c>
      <c r="AA129" s="25"/>
      <c r="AB129" s="20"/>
      <c r="AC129" s="26"/>
      <c r="AD129" s="65"/>
      <c r="AE129" s="26"/>
      <c r="AF129" s="27"/>
      <c r="AG129" s="28"/>
      <c r="AH129" s="7" t="str">
        <f t="shared" si="13"/>
        <v xml:space="preserve">   -   </v>
      </c>
    </row>
    <row r="130" spans="1:34" ht="28.05" customHeight="1">
      <c r="A130" s="14"/>
      <c r="B130" s="14"/>
      <c r="C130" s="14"/>
      <c r="D130" s="14"/>
      <c r="E130" s="14"/>
      <c r="F130" s="15"/>
      <c r="G130" s="16"/>
      <c r="H130" s="17"/>
      <c r="I130" s="16"/>
      <c r="J130" s="16"/>
      <c r="K130" s="18"/>
      <c r="L130" s="19"/>
      <c r="M130" s="19"/>
      <c r="N130" s="19"/>
      <c r="O130" s="16"/>
      <c r="P130" s="16"/>
      <c r="Q130" s="20" t="e">
        <f>VLOOKUP(O130, '[1]لیست محصولات شهریور ۱۴۰۳'!B:C,2,0)</f>
        <v>#N/A</v>
      </c>
      <c r="R130" s="16"/>
      <c r="S130" s="19" t="e">
        <f>VLOOKUP(O130, '[1]لیست محصولات شهریور ۱۴۰۳'!B:F,5,0)</f>
        <v>#N/A</v>
      </c>
      <c r="T130" s="21" t="e">
        <f>VLOOKUP(O130, '[1]لیست محصولات شهریور ۱۴۰۳'!B:G,6,0)</f>
        <v>#N/A</v>
      </c>
      <c r="U130" s="22"/>
      <c r="V130" s="23">
        <f t="shared" ref="V130:V193" si="14">IF(C130, P130, U130 )</f>
        <v>0</v>
      </c>
      <c r="W130" s="19">
        <f t="shared" si="8"/>
        <v>0</v>
      </c>
      <c r="X130" s="21" t="e">
        <f t="shared" si="9"/>
        <v>#N/A</v>
      </c>
      <c r="Y130" s="24"/>
      <c r="Z130" s="21" t="e">
        <f t="shared" si="10"/>
        <v>#N/A</v>
      </c>
      <c r="AA130" s="25"/>
      <c r="AB130" s="20"/>
      <c r="AC130" s="26"/>
      <c r="AD130" s="65"/>
      <c r="AE130" s="26"/>
      <c r="AF130" s="27"/>
      <c r="AG130" s="28"/>
      <c r="AH130" s="7" t="str">
        <f t="shared" si="13"/>
        <v xml:space="preserve">   -   </v>
      </c>
    </row>
    <row r="131" spans="1:34" ht="28.05" customHeight="1">
      <c r="A131" s="14"/>
      <c r="B131" s="14"/>
      <c r="C131" s="14"/>
      <c r="D131" s="14"/>
      <c r="E131" s="14"/>
      <c r="F131" s="15"/>
      <c r="G131" s="16"/>
      <c r="H131" s="17"/>
      <c r="I131" s="16"/>
      <c r="J131" s="16"/>
      <c r="K131" s="18"/>
      <c r="L131" s="19"/>
      <c r="M131" s="19"/>
      <c r="N131" s="19"/>
      <c r="O131" s="16"/>
      <c r="P131" s="16"/>
      <c r="Q131" s="20" t="e">
        <f>VLOOKUP(O131, '[1]لیست محصولات شهریور ۱۴۰۳'!B:C,2,0)</f>
        <v>#N/A</v>
      </c>
      <c r="R131" s="16"/>
      <c r="S131" s="19" t="e">
        <f>VLOOKUP(O131, '[1]لیست محصولات شهریور ۱۴۰۳'!B:F,5,0)</f>
        <v>#N/A</v>
      </c>
      <c r="T131" s="21" t="e">
        <f>VLOOKUP(O131, '[1]لیست محصولات شهریور ۱۴۰۳'!B:G,6,0)</f>
        <v>#N/A</v>
      </c>
      <c r="U131" s="22"/>
      <c r="V131" s="23">
        <f t="shared" si="14"/>
        <v>0</v>
      </c>
      <c r="W131" s="19">
        <f t="shared" si="8"/>
        <v>0</v>
      </c>
      <c r="X131" s="21" t="e">
        <f t="shared" si="9"/>
        <v>#N/A</v>
      </c>
      <c r="Y131" s="24"/>
      <c r="Z131" s="21" t="e">
        <f t="shared" si="10"/>
        <v>#N/A</v>
      </c>
      <c r="AA131" s="25"/>
      <c r="AB131" s="20"/>
      <c r="AC131" s="26"/>
      <c r="AD131" s="65"/>
      <c r="AE131" s="26"/>
      <c r="AF131" s="27"/>
      <c r="AG131" s="28"/>
      <c r="AH131" s="7" t="str">
        <f t="shared" si="13"/>
        <v xml:space="preserve">   -   </v>
      </c>
    </row>
    <row r="132" spans="1:34" ht="28.05" customHeight="1">
      <c r="A132" s="14"/>
      <c r="B132" s="14"/>
      <c r="C132" s="14"/>
      <c r="D132" s="14"/>
      <c r="E132" s="14"/>
      <c r="F132" s="15"/>
      <c r="G132" s="16"/>
      <c r="H132" s="17"/>
      <c r="I132" s="16"/>
      <c r="J132" s="16"/>
      <c r="K132" s="18"/>
      <c r="L132" s="19"/>
      <c r="M132" s="19"/>
      <c r="N132" s="19"/>
      <c r="O132" s="16"/>
      <c r="P132" s="16"/>
      <c r="Q132" s="20" t="e">
        <f>VLOOKUP(O132, '[1]لیست محصولات شهریور ۱۴۰۳'!B:C,2,0)</f>
        <v>#N/A</v>
      </c>
      <c r="R132" s="16"/>
      <c r="S132" s="19" t="e">
        <f>VLOOKUP(O132, '[1]لیست محصولات شهریور ۱۴۰۳'!B:F,5,0)</f>
        <v>#N/A</v>
      </c>
      <c r="T132" s="21" t="e">
        <f>VLOOKUP(O132, '[1]لیست محصولات شهریور ۱۴۰۳'!B:G,6,0)</f>
        <v>#N/A</v>
      </c>
      <c r="U132" s="22"/>
      <c r="V132" s="23">
        <f t="shared" si="14"/>
        <v>0</v>
      </c>
      <c r="W132" s="19">
        <f t="shared" si="8"/>
        <v>0</v>
      </c>
      <c r="X132" s="21" t="e">
        <f t="shared" si="9"/>
        <v>#N/A</v>
      </c>
      <c r="Y132" s="24"/>
      <c r="Z132" s="21" t="e">
        <f t="shared" si="10"/>
        <v>#N/A</v>
      </c>
      <c r="AA132" s="25"/>
      <c r="AB132" s="20"/>
      <c r="AC132" s="26"/>
      <c r="AD132" s="65"/>
      <c r="AE132" s="26"/>
      <c r="AF132" s="27"/>
      <c r="AG132" s="28"/>
      <c r="AH132" s="7" t="str">
        <f t="shared" ref="AH132:AH195" si="15">AA132&amp;" "&amp;AB132&amp;" "&amp;N132&amp;" - "&amp;L132&amp;" "&amp;M132&amp;" "&amp;AC132</f>
        <v xml:space="preserve">   -   </v>
      </c>
    </row>
    <row r="133" spans="1:34" ht="28.05" customHeight="1">
      <c r="A133" s="14"/>
      <c r="B133" s="14"/>
      <c r="C133" s="14"/>
      <c r="D133" s="14"/>
      <c r="E133" s="14"/>
      <c r="F133" s="15"/>
      <c r="G133" s="16"/>
      <c r="H133" s="17"/>
      <c r="I133" s="16"/>
      <c r="J133" s="16"/>
      <c r="K133" s="18"/>
      <c r="L133" s="19"/>
      <c r="M133" s="19"/>
      <c r="N133" s="19"/>
      <c r="O133" s="16"/>
      <c r="P133" s="16"/>
      <c r="Q133" s="20" t="e">
        <f>VLOOKUP(O133, '[1]لیست محصولات شهریور ۱۴۰۳'!B:C,2,0)</f>
        <v>#N/A</v>
      </c>
      <c r="R133" s="16"/>
      <c r="S133" s="19" t="e">
        <f>VLOOKUP(O133, '[1]لیست محصولات شهریور ۱۴۰۳'!B:F,5,0)</f>
        <v>#N/A</v>
      </c>
      <c r="T133" s="21" t="e">
        <f>VLOOKUP(O133, '[1]لیست محصولات شهریور ۱۴۰۳'!B:G,6,0)</f>
        <v>#N/A</v>
      </c>
      <c r="U133" s="22"/>
      <c r="V133" s="23">
        <f t="shared" si="14"/>
        <v>0</v>
      </c>
      <c r="W133" s="19">
        <f t="shared" si="8"/>
        <v>0</v>
      </c>
      <c r="X133" s="21" t="e">
        <f t="shared" si="9"/>
        <v>#N/A</v>
      </c>
      <c r="Y133" s="24"/>
      <c r="Z133" s="21" t="e">
        <f t="shared" si="10"/>
        <v>#N/A</v>
      </c>
      <c r="AA133" s="25"/>
      <c r="AB133" s="20"/>
      <c r="AC133" s="26"/>
      <c r="AD133" s="65"/>
      <c r="AE133" s="26"/>
      <c r="AF133" s="27"/>
      <c r="AG133" s="28"/>
      <c r="AH133" s="7" t="str">
        <f t="shared" si="15"/>
        <v xml:space="preserve">   -   </v>
      </c>
    </row>
    <row r="134" spans="1:34" ht="28.05" customHeight="1">
      <c r="A134" s="14"/>
      <c r="B134" s="14"/>
      <c r="C134" s="14"/>
      <c r="D134" s="14"/>
      <c r="E134" s="14"/>
      <c r="F134" s="15"/>
      <c r="G134" s="16"/>
      <c r="H134" s="17"/>
      <c r="I134" s="16"/>
      <c r="J134" s="16"/>
      <c r="K134" s="18"/>
      <c r="L134" s="19"/>
      <c r="M134" s="19"/>
      <c r="N134" s="19"/>
      <c r="O134" s="16"/>
      <c r="P134" s="16"/>
      <c r="Q134" s="20" t="e">
        <f>VLOOKUP(O134, '[1]لیست محصولات شهریور ۱۴۰۳'!B:C,2,0)</f>
        <v>#N/A</v>
      </c>
      <c r="R134" s="16"/>
      <c r="S134" s="19" t="e">
        <f>VLOOKUP(O134, '[1]لیست محصولات شهریور ۱۴۰۳'!B:F,5,0)</f>
        <v>#N/A</v>
      </c>
      <c r="T134" s="21" t="e">
        <f>VLOOKUP(O134, '[1]لیست محصولات شهریور ۱۴۰۳'!B:G,6,0)</f>
        <v>#N/A</v>
      </c>
      <c r="U134" s="22"/>
      <c r="V134" s="23">
        <f t="shared" si="14"/>
        <v>0</v>
      </c>
      <c r="W134" s="19">
        <f t="shared" si="8"/>
        <v>0</v>
      </c>
      <c r="X134" s="21" t="e">
        <f t="shared" si="9"/>
        <v>#N/A</v>
      </c>
      <c r="Y134" s="24"/>
      <c r="Z134" s="21" t="e">
        <f t="shared" si="10"/>
        <v>#N/A</v>
      </c>
      <c r="AA134" s="25"/>
      <c r="AB134" s="20"/>
      <c r="AC134" s="26"/>
      <c r="AD134" s="65"/>
      <c r="AE134" s="26"/>
      <c r="AF134" s="27"/>
      <c r="AG134" s="28"/>
      <c r="AH134" s="7" t="str">
        <f t="shared" si="15"/>
        <v xml:space="preserve">   -   </v>
      </c>
    </row>
    <row r="135" spans="1:34" ht="28.05" customHeight="1">
      <c r="A135" s="14"/>
      <c r="B135" s="14"/>
      <c r="C135" s="14"/>
      <c r="D135" s="14"/>
      <c r="E135" s="14"/>
      <c r="F135" s="15"/>
      <c r="G135" s="16"/>
      <c r="H135" s="17"/>
      <c r="I135" s="16"/>
      <c r="J135" s="16"/>
      <c r="K135" s="18"/>
      <c r="L135" s="19"/>
      <c r="M135" s="19"/>
      <c r="N135" s="19"/>
      <c r="O135" s="16"/>
      <c r="P135" s="16"/>
      <c r="Q135" s="20" t="e">
        <f>VLOOKUP(O135, '[1]لیست محصولات شهریور ۱۴۰۳'!B:C,2,0)</f>
        <v>#N/A</v>
      </c>
      <c r="R135" s="16"/>
      <c r="S135" s="19" t="e">
        <f>VLOOKUP(O135, '[1]لیست محصولات شهریور ۱۴۰۳'!B:F,5,0)</f>
        <v>#N/A</v>
      </c>
      <c r="T135" s="21" t="e">
        <f>VLOOKUP(O135, '[1]لیست محصولات شهریور ۱۴۰۳'!B:G,6,0)</f>
        <v>#N/A</v>
      </c>
      <c r="U135" s="22"/>
      <c r="V135" s="23">
        <f t="shared" si="14"/>
        <v>0</v>
      </c>
      <c r="W135" s="19">
        <f t="shared" si="8"/>
        <v>0</v>
      </c>
      <c r="X135" s="21" t="e">
        <f t="shared" si="9"/>
        <v>#N/A</v>
      </c>
      <c r="Y135" s="24"/>
      <c r="Z135" s="21" t="e">
        <f t="shared" si="10"/>
        <v>#N/A</v>
      </c>
      <c r="AA135" s="25"/>
      <c r="AB135" s="20"/>
      <c r="AC135" s="26"/>
      <c r="AD135" s="65"/>
      <c r="AE135" s="26"/>
      <c r="AF135" s="27"/>
      <c r="AG135" s="28"/>
      <c r="AH135" s="7" t="str">
        <f t="shared" si="15"/>
        <v xml:space="preserve">   -   </v>
      </c>
    </row>
    <row r="136" spans="1:34" ht="28.05" customHeight="1">
      <c r="A136" s="14"/>
      <c r="B136" s="14"/>
      <c r="C136" s="14"/>
      <c r="D136" s="14"/>
      <c r="E136" s="14"/>
      <c r="F136" s="15"/>
      <c r="G136" s="16"/>
      <c r="H136" s="17"/>
      <c r="I136" s="16"/>
      <c r="J136" s="16"/>
      <c r="K136" s="18"/>
      <c r="L136" s="19"/>
      <c r="M136" s="19"/>
      <c r="N136" s="19"/>
      <c r="O136" s="16"/>
      <c r="P136" s="16"/>
      <c r="Q136" s="20" t="e">
        <f>VLOOKUP(O136, '[1]لیست محصولات شهریور ۱۴۰۳'!B:C,2,0)</f>
        <v>#N/A</v>
      </c>
      <c r="R136" s="16"/>
      <c r="S136" s="19" t="e">
        <f>VLOOKUP(O136, '[1]لیست محصولات شهریور ۱۴۰۳'!B:F,5,0)</f>
        <v>#N/A</v>
      </c>
      <c r="T136" s="21" t="e">
        <f>VLOOKUP(O136, '[1]لیست محصولات شهریور ۱۴۰۳'!B:G,6,0)</f>
        <v>#N/A</v>
      </c>
      <c r="U136" s="22"/>
      <c r="V136" s="23">
        <f t="shared" si="14"/>
        <v>0</v>
      </c>
      <c r="W136" s="19">
        <f t="shared" si="8"/>
        <v>0</v>
      </c>
      <c r="X136" s="21" t="e">
        <f t="shared" si="9"/>
        <v>#N/A</v>
      </c>
      <c r="Y136" s="24"/>
      <c r="Z136" s="21" t="e">
        <f t="shared" si="10"/>
        <v>#N/A</v>
      </c>
      <c r="AA136" s="25"/>
      <c r="AB136" s="20"/>
      <c r="AC136" s="26"/>
      <c r="AD136" s="65"/>
      <c r="AE136" s="26"/>
      <c r="AF136" s="27"/>
      <c r="AG136" s="28"/>
      <c r="AH136" s="7" t="str">
        <f t="shared" si="15"/>
        <v xml:space="preserve">   -   </v>
      </c>
    </row>
    <row r="137" spans="1:34" ht="28.05" customHeight="1">
      <c r="A137" s="14"/>
      <c r="B137" s="14"/>
      <c r="C137" s="14"/>
      <c r="D137" s="14"/>
      <c r="E137" s="14"/>
      <c r="F137" s="15"/>
      <c r="G137" s="16"/>
      <c r="H137" s="17"/>
      <c r="I137" s="16"/>
      <c r="J137" s="16"/>
      <c r="K137" s="18"/>
      <c r="L137" s="19"/>
      <c r="M137" s="19"/>
      <c r="N137" s="19"/>
      <c r="O137" s="16"/>
      <c r="P137" s="16"/>
      <c r="Q137" s="20" t="e">
        <f>VLOOKUP(O137, '[1]لیست محصولات شهریور ۱۴۰۳'!B:C,2,0)</f>
        <v>#N/A</v>
      </c>
      <c r="R137" s="16"/>
      <c r="S137" s="19" t="e">
        <f>VLOOKUP(O137, '[1]لیست محصولات شهریور ۱۴۰۳'!B:F,5,0)</f>
        <v>#N/A</v>
      </c>
      <c r="T137" s="21" t="e">
        <f>VLOOKUP(O137, '[1]لیست محصولات شهریور ۱۴۰۳'!B:G,6,0)</f>
        <v>#N/A</v>
      </c>
      <c r="U137" s="22"/>
      <c r="V137" s="23">
        <f t="shared" si="14"/>
        <v>0</v>
      </c>
      <c r="W137" s="19">
        <f t="shared" si="8"/>
        <v>0</v>
      </c>
      <c r="X137" s="21" t="e">
        <f t="shared" si="9"/>
        <v>#N/A</v>
      </c>
      <c r="Y137" s="24"/>
      <c r="Z137" s="21" t="e">
        <f t="shared" si="10"/>
        <v>#N/A</v>
      </c>
      <c r="AA137" s="25"/>
      <c r="AB137" s="20"/>
      <c r="AC137" s="26"/>
      <c r="AD137" s="65"/>
      <c r="AE137" s="26"/>
      <c r="AF137" s="27"/>
      <c r="AG137" s="28"/>
      <c r="AH137" s="7" t="str">
        <f t="shared" si="15"/>
        <v xml:space="preserve">   -   </v>
      </c>
    </row>
    <row r="138" spans="1:34" ht="28.05" customHeight="1">
      <c r="A138" s="14"/>
      <c r="B138" s="14"/>
      <c r="C138" s="14"/>
      <c r="D138" s="14"/>
      <c r="E138" s="14"/>
      <c r="F138" s="15"/>
      <c r="G138" s="16"/>
      <c r="H138" s="17"/>
      <c r="I138" s="16"/>
      <c r="J138" s="16"/>
      <c r="K138" s="18"/>
      <c r="L138" s="19"/>
      <c r="M138" s="19"/>
      <c r="N138" s="19"/>
      <c r="O138" s="16"/>
      <c r="P138" s="16"/>
      <c r="Q138" s="20" t="e">
        <f>VLOOKUP(O138, '[1]لیست محصولات شهریور ۱۴۰۳'!B:C,2,0)</f>
        <v>#N/A</v>
      </c>
      <c r="R138" s="16"/>
      <c r="S138" s="19" t="e">
        <f>VLOOKUP(O138, '[1]لیست محصولات شهریور ۱۴۰۳'!B:F,5,0)</f>
        <v>#N/A</v>
      </c>
      <c r="T138" s="21" t="e">
        <f>VLOOKUP(O138, '[1]لیست محصولات شهریور ۱۴۰۳'!B:G,6,0)</f>
        <v>#N/A</v>
      </c>
      <c r="U138" s="22"/>
      <c r="V138" s="23">
        <f t="shared" si="14"/>
        <v>0</v>
      </c>
      <c r="W138" s="19">
        <f t="shared" si="8"/>
        <v>0</v>
      </c>
      <c r="X138" s="21" t="e">
        <f t="shared" si="9"/>
        <v>#N/A</v>
      </c>
      <c r="Y138" s="24"/>
      <c r="Z138" s="21" t="e">
        <f t="shared" si="10"/>
        <v>#N/A</v>
      </c>
      <c r="AA138" s="25"/>
      <c r="AB138" s="20"/>
      <c r="AC138" s="26"/>
      <c r="AD138" s="65"/>
      <c r="AE138" s="26"/>
      <c r="AF138" s="27"/>
      <c r="AG138" s="28"/>
      <c r="AH138" s="7" t="str">
        <f t="shared" si="15"/>
        <v xml:space="preserve">   -   </v>
      </c>
    </row>
    <row r="139" spans="1:34" ht="28.05" customHeight="1">
      <c r="A139" s="14"/>
      <c r="B139" s="14"/>
      <c r="C139" s="14"/>
      <c r="D139" s="14"/>
      <c r="E139" s="14"/>
      <c r="F139" s="15"/>
      <c r="G139" s="16"/>
      <c r="H139" s="17"/>
      <c r="I139" s="16"/>
      <c r="J139" s="16"/>
      <c r="K139" s="18"/>
      <c r="L139" s="19"/>
      <c r="M139" s="19"/>
      <c r="N139" s="19"/>
      <c r="O139" s="16"/>
      <c r="P139" s="16"/>
      <c r="Q139" s="20" t="e">
        <f>VLOOKUP(O139, '[1]لیست محصولات شهریور ۱۴۰۳'!B:C,2,0)</f>
        <v>#N/A</v>
      </c>
      <c r="R139" s="16"/>
      <c r="S139" s="19" t="e">
        <f>VLOOKUP(O139, '[1]لیست محصولات شهریور ۱۴۰۳'!B:F,5,0)</f>
        <v>#N/A</v>
      </c>
      <c r="T139" s="21" t="e">
        <f>VLOOKUP(O139, '[1]لیست محصولات شهریور ۱۴۰۳'!B:G,6,0)</f>
        <v>#N/A</v>
      </c>
      <c r="U139" s="22"/>
      <c r="V139" s="23">
        <f t="shared" si="14"/>
        <v>0</v>
      </c>
      <c r="W139" s="19">
        <f t="shared" si="8"/>
        <v>0</v>
      </c>
      <c r="X139" s="21" t="e">
        <f t="shared" si="9"/>
        <v>#N/A</v>
      </c>
      <c r="Y139" s="24"/>
      <c r="Z139" s="21" t="e">
        <f t="shared" si="10"/>
        <v>#N/A</v>
      </c>
      <c r="AA139" s="25"/>
      <c r="AB139" s="20"/>
      <c r="AC139" s="26"/>
      <c r="AD139" s="65"/>
      <c r="AE139" s="26"/>
      <c r="AF139" s="27"/>
      <c r="AG139" s="28"/>
      <c r="AH139" s="7" t="str">
        <f t="shared" si="15"/>
        <v xml:space="preserve">   -   </v>
      </c>
    </row>
    <row r="140" spans="1:34" ht="28.05" customHeight="1">
      <c r="A140" s="14"/>
      <c r="B140" s="14"/>
      <c r="C140" s="14"/>
      <c r="D140" s="14"/>
      <c r="E140" s="14"/>
      <c r="F140" s="15"/>
      <c r="G140" s="16"/>
      <c r="H140" s="17"/>
      <c r="I140" s="16"/>
      <c r="J140" s="16"/>
      <c r="K140" s="18"/>
      <c r="L140" s="19"/>
      <c r="M140" s="19"/>
      <c r="N140" s="19"/>
      <c r="O140" s="16"/>
      <c r="P140" s="16"/>
      <c r="Q140" s="20" t="e">
        <f>VLOOKUP(O140, '[1]لیست محصولات شهریور ۱۴۰۳'!B:C,2,0)</f>
        <v>#N/A</v>
      </c>
      <c r="R140" s="16"/>
      <c r="S140" s="19" t="e">
        <f>VLOOKUP(O140, '[1]لیست محصولات شهریور ۱۴۰۳'!B:F,5,0)</f>
        <v>#N/A</v>
      </c>
      <c r="T140" s="21" t="e">
        <f>VLOOKUP(O140, '[1]لیست محصولات شهریور ۱۴۰۳'!B:G,6,0)</f>
        <v>#N/A</v>
      </c>
      <c r="U140" s="22"/>
      <c r="V140" s="23">
        <f t="shared" si="14"/>
        <v>0</v>
      </c>
      <c r="W140" s="19">
        <f t="shared" si="8"/>
        <v>0</v>
      </c>
      <c r="X140" s="21" t="e">
        <f t="shared" si="9"/>
        <v>#N/A</v>
      </c>
      <c r="Y140" s="24"/>
      <c r="Z140" s="21" t="e">
        <f t="shared" si="10"/>
        <v>#N/A</v>
      </c>
      <c r="AA140" s="25"/>
      <c r="AB140" s="20"/>
      <c r="AC140" s="26"/>
      <c r="AD140" s="65"/>
      <c r="AE140" s="26"/>
      <c r="AF140" s="27"/>
      <c r="AG140" s="28"/>
      <c r="AH140" s="7" t="str">
        <f t="shared" si="15"/>
        <v xml:space="preserve">   -   </v>
      </c>
    </row>
    <row r="141" spans="1:34" ht="28.05" customHeight="1">
      <c r="A141" s="14"/>
      <c r="B141" s="14"/>
      <c r="C141" s="14"/>
      <c r="D141" s="14"/>
      <c r="E141" s="14"/>
      <c r="F141" s="15"/>
      <c r="G141" s="16"/>
      <c r="H141" s="17"/>
      <c r="I141" s="16"/>
      <c r="J141" s="16"/>
      <c r="K141" s="18"/>
      <c r="L141" s="19"/>
      <c r="M141" s="19"/>
      <c r="N141" s="19"/>
      <c r="O141" s="16"/>
      <c r="P141" s="16"/>
      <c r="Q141" s="20" t="e">
        <f>VLOOKUP(O141, '[1]لیست محصولات شهریور ۱۴۰۳'!B:C,2,0)</f>
        <v>#N/A</v>
      </c>
      <c r="R141" s="16"/>
      <c r="S141" s="19" t="e">
        <f>VLOOKUP(O141, '[1]لیست محصولات شهریور ۱۴۰۳'!B:F,5,0)</f>
        <v>#N/A</v>
      </c>
      <c r="T141" s="21" t="e">
        <f>VLOOKUP(O141, '[1]لیست محصولات شهریور ۱۴۰۳'!B:G,6,0)</f>
        <v>#N/A</v>
      </c>
      <c r="U141" s="22"/>
      <c r="V141" s="23">
        <f t="shared" si="14"/>
        <v>0</v>
      </c>
      <c r="W141" s="19">
        <f t="shared" si="8"/>
        <v>0</v>
      </c>
      <c r="X141" s="21" t="e">
        <f t="shared" si="9"/>
        <v>#N/A</v>
      </c>
      <c r="Y141" s="24"/>
      <c r="Z141" s="21" t="e">
        <f t="shared" si="10"/>
        <v>#N/A</v>
      </c>
      <c r="AA141" s="25"/>
      <c r="AB141" s="20"/>
      <c r="AC141" s="26"/>
      <c r="AD141" s="65"/>
      <c r="AE141" s="26"/>
      <c r="AF141" s="27"/>
      <c r="AG141" s="28"/>
      <c r="AH141" s="7" t="str">
        <f t="shared" si="15"/>
        <v xml:space="preserve">   -   </v>
      </c>
    </row>
    <row r="142" spans="1:34" ht="28.05" customHeight="1">
      <c r="A142" s="14"/>
      <c r="B142" s="14"/>
      <c r="C142" s="14"/>
      <c r="D142" s="14"/>
      <c r="E142" s="14"/>
      <c r="F142" s="15"/>
      <c r="G142" s="16"/>
      <c r="H142" s="17"/>
      <c r="I142" s="16"/>
      <c r="J142" s="16"/>
      <c r="K142" s="18"/>
      <c r="L142" s="19"/>
      <c r="M142" s="19"/>
      <c r="N142" s="19"/>
      <c r="O142" s="16"/>
      <c r="P142" s="16"/>
      <c r="Q142" s="20" t="e">
        <f>VLOOKUP(O142, '[1]لیست محصولات شهریور ۱۴۰۳'!B:C,2,0)</f>
        <v>#N/A</v>
      </c>
      <c r="R142" s="16"/>
      <c r="S142" s="19" t="e">
        <f>VLOOKUP(O142, '[1]لیست محصولات شهریور ۱۴۰۳'!B:F,5,0)</f>
        <v>#N/A</v>
      </c>
      <c r="T142" s="21" t="e">
        <f>VLOOKUP(O142, '[1]لیست محصولات شهریور ۱۴۰۳'!B:G,6,0)</f>
        <v>#N/A</v>
      </c>
      <c r="U142" s="22"/>
      <c r="V142" s="23">
        <f t="shared" si="14"/>
        <v>0</v>
      </c>
      <c r="W142" s="19">
        <f t="shared" si="8"/>
        <v>0</v>
      </c>
      <c r="X142" s="21" t="e">
        <f t="shared" si="9"/>
        <v>#N/A</v>
      </c>
      <c r="Y142" s="24"/>
      <c r="Z142" s="21" t="e">
        <f t="shared" si="10"/>
        <v>#N/A</v>
      </c>
      <c r="AA142" s="25"/>
      <c r="AB142" s="20"/>
      <c r="AC142" s="26"/>
      <c r="AD142" s="65"/>
      <c r="AE142" s="26"/>
      <c r="AF142" s="27"/>
      <c r="AG142" s="28"/>
      <c r="AH142" s="7" t="str">
        <f t="shared" si="15"/>
        <v xml:space="preserve">   -   </v>
      </c>
    </row>
    <row r="143" spans="1:34" ht="28.05" customHeight="1">
      <c r="A143" s="14"/>
      <c r="B143" s="14"/>
      <c r="C143" s="14"/>
      <c r="D143" s="14"/>
      <c r="E143" s="14"/>
      <c r="F143" s="15"/>
      <c r="G143" s="16"/>
      <c r="H143" s="17"/>
      <c r="I143" s="16"/>
      <c r="J143" s="16"/>
      <c r="K143" s="18"/>
      <c r="L143" s="19"/>
      <c r="M143" s="19"/>
      <c r="N143" s="19"/>
      <c r="O143" s="16"/>
      <c r="P143" s="16"/>
      <c r="Q143" s="20" t="e">
        <f>VLOOKUP(O143, '[1]لیست محصولات شهریور ۱۴۰۳'!B:C,2,0)</f>
        <v>#N/A</v>
      </c>
      <c r="R143" s="16"/>
      <c r="S143" s="19" t="e">
        <f>VLOOKUP(O143, '[1]لیست محصولات شهریور ۱۴۰۳'!B:F,5,0)</f>
        <v>#N/A</v>
      </c>
      <c r="T143" s="21" t="e">
        <f>VLOOKUP(O143, '[1]لیست محصولات شهریور ۱۴۰۳'!B:G,6,0)</f>
        <v>#N/A</v>
      </c>
      <c r="U143" s="22"/>
      <c r="V143" s="23">
        <f t="shared" si="14"/>
        <v>0</v>
      </c>
      <c r="W143" s="19">
        <f t="shared" si="8"/>
        <v>0</v>
      </c>
      <c r="X143" s="21" t="e">
        <f t="shared" si="9"/>
        <v>#N/A</v>
      </c>
      <c r="Y143" s="24"/>
      <c r="Z143" s="21" t="e">
        <f t="shared" si="10"/>
        <v>#N/A</v>
      </c>
      <c r="AA143" s="25"/>
      <c r="AB143" s="20"/>
      <c r="AC143" s="26"/>
      <c r="AD143" s="65"/>
      <c r="AE143" s="26"/>
      <c r="AF143" s="27"/>
      <c r="AG143" s="28"/>
      <c r="AH143" s="7" t="str">
        <f t="shared" si="15"/>
        <v xml:space="preserve">   -   </v>
      </c>
    </row>
    <row r="144" spans="1:34" ht="28.05" customHeight="1">
      <c r="A144" s="14"/>
      <c r="B144" s="14"/>
      <c r="C144" s="14"/>
      <c r="D144" s="14"/>
      <c r="E144" s="14"/>
      <c r="F144" s="15"/>
      <c r="G144" s="16"/>
      <c r="H144" s="17"/>
      <c r="I144" s="16"/>
      <c r="J144" s="16"/>
      <c r="K144" s="18"/>
      <c r="L144" s="19"/>
      <c r="M144" s="19"/>
      <c r="N144" s="19"/>
      <c r="O144" s="16"/>
      <c r="P144" s="16"/>
      <c r="Q144" s="20" t="e">
        <f>VLOOKUP(O144, '[1]لیست محصولات شهریور ۱۴۰۳'!B:C,2,0)</f>
        <v>#N/A</v>
      </c>
      <c r="R144" s="16"/>
      <c r="S144" s="19" t="e">
        <f>VLOOKUP(O144, '[1]لیست محصولات شهریور ۱۴۰۳'!B:F,5,0)</f>
        <v>#N/A</v>
      </c>
      <c r="T144" s="21" t="e">
        <f>VLOOKUP(O144, '[1]لیست محصولات شهریور ۱۴۰۳'!B:G,6,0)</f>
        <v>#N/A</v>
      </c>
      <c r="U144" s="22"/>
      <c r="V144" s="23">
        <f t="shared" si="14"/>
        <v>0</v>
      </c>
      <c r="W144" s="19">
        <f t="shared" si="8"/>
        <v>0</v>
      </c>
      <c r="X144" s="21" t="e">
        <f t="shared" si="9"/>
        <v>#N/A</v>
      </c>
      <c r="Y144" s="24"/>
      <c r="Z144" s="21" t="e">
        <f t="shared" si="10"/>
        <v>#N/A</v>
      </c>
      <c r="AA144" s="25"/>
      <c r="AB144" s="20"/>
      <c r="AC144" s="26"/>
      <c r="AD144" s="65"/>
      <c r="AE144" s="26"/>
      <c r="AF144" s="27"/>
      <c r="AG144" s="28"/>
      <c r="AH144" s="7" t="str">
        <f t="shared" si="15"/>
        <v xml:space="preserve">   -   </v>
      </c>
    </row>
    <row r="145" spans="1:34" ht="28.05" customHeight="1">
      <c r="A145" s="14"/>
      <c r="B145" s="14"/>
      <c r="C145" s="14"/>
      <c r="D145" s="14"/>
      <c r="E145" s="14"/>
      <c r="F145" s="15"/>
      <c r="G145" s="16"/>
      <c r="H145" s="17"/>
      <c r="I145" s="16"/>
      <c r="J145" s="16"/>
      <c r="K145" s="18"/>
      <c r="L145" s="19"/>
      <c r="M145" s="19"/>
      <c r="N145" s="19"/>
      <c r="O145" s="16"/>
      <c r="P145" s="16"/>
      <c r="Q145" s="20" t="e">
        <f>VLOOKUP(O145, '[1]لیست محصولات شهریور ۱۴۰۳'!B:C,2,0)</f>
        <v>#N/A</v>
      </c>
      <c r="R145" s="16"/>
      <c r="S145" s="19" t="e">
        <f>VLOOKUP(O145, '[1]لیست محصولات شهریور ۱۴۰۳'!B:F,5,0)</f>
        <v>#N/A</v>
      </c>
      <c r="T145" s="21" t="e">
        <f>VLOOKUP(O145, '[1]لیست محصولات شهریور ۱۴۰۳'!B:G,6,0)</f>
        <v>#N/A</v>
      </c>
      <c r="U145" s="22"/>
      <c r="V145" s="23">
        <f t="shared" si="14"/>
        <v>0</v>
      </c>
      <c r="W145" s="19">
        <f t="shared" si="8"/>
        <v>0</v>
      </c>
      <c r="X145" s="21" t="e">
        <f t="shared" si="9"/>
        <v>#N/A</v>
      </c>
      <c r="Y145" s="24"/>
      <c r="Z145" s="21" t="e">
        <f t="shared" si="10"/>
        <v>#N/A</v>
      </c>
      <c r="AA145" s="25"/>
      <c r="AB145" s="20"/>
      <c r="AC145" s="26"/>
      <c r="AD145" s="65"/>
      <c r="AE145" s="26"/>
      <c r="AF145" s="27"/>
      <c r="AG145" s="28"/>
      <c r="AH145" s="7" t="str">
        <f t="shared" si="15"/>
        <v xml:space="preserve">   -   </v>
      </c>
    </row>
    <row r="146" spans="1:34" ht="28.05" customHeight="1">
      <c r="A146" s="14"/>
      <c r="B146" s="14"/>
      <c r="C146" s="14"/>
      <c r="D146" s="14"/>
      <c r="E146" s="14"/>
      <c r="F146" s="15"/>
      <c r="G146" s="16"/>
      <c r="H146" s="17"/>
      <c r="I146" s="16"/>
      <c r="J146" s="16"/>
      <c r="K146" s="18"/>
      <c r="L146" s="19"/>
      <c r="M146" s="19"/>
      <c r="N146" s="19"/>
      <c r="O146" s="16"/>
      <c r="P146" s="16"/>
      <c r="Q146" s="20" t="e">
        <f>VLOOKUP(O146, '[1]لیست محصولات شهریور ۱۴۰۳'!B:C,2,0)</f>
        <v>#N/A</v>
      </c>
      <c r="R146" s="16"/>
      <c r="S146" s="19" t="e">
        <f>VLOOKUP(O146, '[1]لیست محصولات شهریور ۱۴۰۳'!B:F,5,0)</f>
        <v>#N/A</v>
      </c>
      <c r="T146" s="21" t="e">
        <f>VLOOKUP(O146, '[1]لیست محصولات شهریور ۱۴۰۳'!B:G,6,0)</f>
        <v>#N/A</v>
      </c>
      <c r="U146" s="22"/>
      <c r="V146" s="23">
        <f t="shared" si="14"/>
        <v>0</v>
      </c>
      <c r="W146" s="19">
        <f t="shared" si="8"/>
        <v>0</v>
      </c>
      <c r="X146" s="21" t="e">
        <f t="shared" si="9"/>
        <v>#N/A</v>
      </c>
      <c r="Y146" s="24"/>
      <c r="Z146" s="21" t="e">
        <f t="shared" si="10"/>
        <v>#N/A</v>
      </c>
      <c r="AA146" s="25"/>
      <c r="AB146" s="20"/>
      <c r="AC146" s="26"/>
      <c r="AD146" s="65"/>
      <c r="AE146" s="26"/>
      <c r="AF146" s="27"/>
      <c r="AG146" s="28"/>
      <c r="AH146" s="7" t="str">
        <f t="shared" si="15"/>
        <v xml:space="preserve">   -   </v>
      </c>
    </row>
    <row r="147" spans="1:34" ht="28.05" customHeight="1">
      <c r="A147" s="14"/>
      <c r="B147" s="14"/>
      <c r="C147" s="14"/>
      <c r="D147" s="14"/>
      <c r="E147" s="14"/>
      <c r="F147" s="15"/>
      <c r="G147" s="16"/>
      <c r="H147" s="17"/>
      <c r="I147" s="16"/>
      <c r="J147" s="16"/>
      <c r="K147" s="18"/>
      <c r="L147" s="19"/>
      <c r="M147" s="19"/>
      <c r="N147" s="19"/>
      <c r="O147" s="16"/>
      <c r="P147" s="16"/>
      <c r="Q147" s="20" t="e">
        <f>VLOOKUP(O147, '[1]لیست محصولات شهریور ۱۴۰۳'!B:C,2,0)</f>
        <v>#N/A</v>
      </c>
      <c r="R147" s="16"/>
      <c r="S147" s="19" t="e">
        <f>VLOOKUP(O147, '[1]لیست محصولات شهریور ۱۴۰۳'!B:F,5,0)</f>
        <v>#N/A</v>
      </c>
      <c r="T147" s="21" t="e">
        <f>VLOOKUP(O147, '[1]لیست محصولات شهریور ۱۴۰۳'!B:G,6,0)</f>
        <v>#N/A</v>
      </c>
      <c r="U147" s="22"/>
      <c r="V147" s="23">
        <f t="shared" si="14"/>
        <v>0</v>
      </c>
      <c r="W147" s="19">
        <f t="shared" si="8"/>
        <v>0</v>
      </c>
      <c r="X147" s="21" t="e">
        <f t="shared" si="9"/>
        <v>#N/A</v>
      </c>
      <c r="Y147" s="24"/>
      <c r="Z147" s="21" t="e">
        <f t="shared" si="10"/>
        <v>#N/A</v>
      </c>
      <c r="AA147" s="25"/>
      <c r="AB147" s="20"/>
      <c r="AC147" s="26"/>
      <c r="AD147" s="65"/>
      <c r="AE147" s="26"/>
      <c r="AF147" s="27"/>
      <c r="AG147" s="28"/>
      <c r="AH147" s="7" t="str">
        <f t="shared" si="15"/>
        <v xml:space="preserve">   -   </v>
      </c>
    </row>
    <row r="148" spans="1:34" ht="28.05" customHeight="1">
      <c r="A148" s="14"/>
      <c r="B148" s="14"/>
      <c r="C148" s="14"/>
      <c r="D148" s="14"/>
      <c r="E148" s="14"/>
      <c r="F148" s="15"/>
      <c r="G148" s="16"/>
      <c r="H148" s="17"/>
      <c r="I148" s="16"/>
      <c r="J148" s="16"/>
      <c r="K148" s="18"/>
      <c r="L148" s="19"/>
      <c r="M148" s="19"/>
      <c r="N148" s="19"/>
      <c r="O148" s="16"/>
      <c r="P148" s="16"/>
      <c r="Q148" s="20" t="e">
        <f>VLOOKUP(O148, '[1]لیست محصولات شهریور ۱۴۰۳'!B:C,2,0)</f>
        <v>#N/A</v>
      </c>
      <c r="R148" s="16"/>
      <c r="S148" s="19" t="e">
        <f>VLOOKUP(O148, '[1]لیست محصولات شهریور ۱۴۰۳'!B:F,5,0)</f>
        <v>#N/A</v>
      </c>
      <c r="T148" s="21" t="e">
        <f>VLOOKUP(O148, '[1]لیست محصولات شهریور ۱۴۰۳'!B:G,6,0)</f>
        <v>#N/A</v>
      </c>
      <c r="U148" s="22"/>
      <c r="V148" s="23">
        <f t="shared" si="14"/>
        <v>0</v>
      </c>
      <c r="W148" s="19">
        <f t="shared" si="8"/>
        <v>0</v>
      </c>
      <c r="X148" s="21" t="e">
        <f t="shared" si="9"/>
        <v>#N/A</v>
      </c>
      <c r="Y148" s="24"/>
      <c r="Z148" s="21" t="e">
        <f t="shared" si="10"/>
        <v>#N/A</v>
      </c>
      <c r="AA148" s="25"/>
      <c r="AB148" s="20"/>
      <c r="AC148" s="26"/>
      <c r="AD148" s="65"/>
      <c r="AE148" s="26"/>
      <c r="AF148" s="27"/>
      <c r="AG148" s="28"/>
      <c r="AH148" s="7" t="str">
        <f t="shared" si="15"/>
        <v xml:space="preserve">   -   </v>
      </c>
    </row>
    <row r="149" spans="1:34" ht="28.05" customHeight="1">
      <c r="A149" s="14"/>
      <c r="B149" s="14"/>
      <c r="C149" s="14"/>
      <c r="D149" s="14"/>
      <c r="E149" s="14"/>
      <c r="F149" s="15"/>
      <c r="G149" s="16"/>
      <c r="H149" s="17"/>
      <c r="I149" s="16"/>
      <c r="J149" s="16"/>
      <c r="K149" s="18"/>
      <c r="L149" s="19"/>
      <c r="M149" s="19"/>
      <c r="N149" s="19"/>
      <c r="O149" s="16"/>
      <c r="P149" s="16"/>
      <c r="Q149" s="20" t="e">
        <f>VLOOKUP(O149, '[1]لیست محصولات شهریور ۱۴۰۳'!B:C,2,0)</f>
        <v>#N/A</v>
      </c>
      <c r="R149" s="16"/>
      <c r="S149" s="19" t="e">
        <f>VLOOKUP(O149, '[1]لیست محصولات شهریور ۱۴۰۳'!B:F,5,0)</f>
        <v>#N/A</v>
      </c>
      <c r="T149" s="21" t="e">
        <f>VLOOKUP(O149, '[1]لیست محصولات شهریور ۱۴۰۳'!B:G,6,0)</f>
        <v>#N/A</v>
      </c>
      <c r="U149" s="22"/>
      <c r="V149" s="23">
        <f t="shared" si="14"/>
        <v>0</v>
      </c>
      <c r="W149" s="19">
        <f t="shared" si="8"/>
        <v>0</v>
      </c>
      <c r="X149" s="21" t="e">
        <f t="shared" si="9"/>
        <v>#N/A</v>
      </c>
      <c r="Y149" s="24"/>
      <c r="Z149" s="21" t="e">
        <f t="shared" si="10"/>
        <v>#N/A</v>
      </c>
      <c r="AA149" s="25"/>
      <c r="AB149" s="20"/>
      <c r="AC149" s="26"/>
      <c r="AD149" s="65"/>
      <c r="AE149" s="26"/>
      <c r="AF149" s="27"/>
      <c r="AG149" s="28"/>
      <c r="AH149" s="7" t="str">
        <f t="shared" si="15"/>
        <v xml:space="preserve">   -   </v>
      </c>
    </row>
    <row r="150" spans="1:34" ht="28.05" customHeight="1">
      <c r="A150" s="14"/>
      <c r="B150" s="14"/>
      <c r="C150" s="14"/>
      <c r="D150" s="14"/>
      <c r="E150" s="14"/>
      <c r="F150" s="15"/>
      <c r="G150" s="16"/>
      <c r="H150" s="17"/>
      <c r="I150" s="16"/>
      <c r="J150" s="16"/>
      <c r="K150" s="18"/>
      <c r="L150" s="19"/>
      <c r="M150" s="19"/>
      <c r="N150" s="19"/>
      <c r="O150" s="16"/>
      <c r="P150" s="16"/>
      <c r="Q150" s="20" t="e">
        <f>VLOOKUP(O150, '[1]لیست محصولات شهریور ۱۴۰۳'!B:C,2,0)</f>
        <v>#N/A</v>
      </c>
      <c r="R150" s="16"/>
      <c r="S150" s="19" t="e">
        <f>VLOOKUP(O150, '[1]لیست محصولات شهریور ۱۴۰۳'!B:F,5,0)</f>
        <v>#N/A</v>
      </c>
      <c r="T150" s="21" t="e">
        <f>VLOOKUP(O150, '[1]لیست محصولات شهریور ۱۴۰۳'!B:G,6,0)</f>
        <v>#N/A</v>
      </c>
      <c r="U150" s="22"/>
      <c r="V150" s="23">
        <f t="shared" si="14"/>
        <v>0</v>
      </c>
      <c r="W150" s="19">
        <f t="shared" si="8"/>
        <v>0</v>
      </c>
      <c r="X150" s="21" t="e">
        <f t="shared" si="9"/>
        <v>#N/A</v>
      </c>
      <c r="Y150" s="24"/>
      <c r="Z150" s="21" t="e">
        <f t="shared" si="10"/>
        <v>#N/A</v>
      </c>
      <c r="AA150" s="25"/>
      <c r="AB150" s="20"/>
      <c r="AC150" s="26"/>
      <c r="AD150" s="65"/>
      <c r="AE150" s="26"/>
      <c r="AF150" s="27"/>
      <c r="AG150" s="28"/>
      <c r="AH150" s="7" t="str">
        <f t="shared" si="15"/>
        <v xml:space="preserve">   -   </v>
      </c>
    </row>
    <row r="151" spans="1:34" ht="28.05" customHeight="1">
      <c r="A151" s="14"/>
      <c r="B151" s="14"/>
      <c r="C151" s="14"/>
      <c r="D151" s="14"/>
      <c r="E151" s="14"/>
      <c r="F151" s="15"/>
      <c r="G151" s="16"/>
      <c r="H151" s="17"/>
      <c r="I151" s="16"/>
      <c r="J151" s="16"/>
      <c r="K151" s="18"/>
      <c r="L151" s="19"/>
      <c r="M151" s="19"/>
      <c r="N151" s="19"/>
      <c r="O151" s="16"/>
      <c r="P151" s="16"/>
      <c r="Q151" s="20" t="e">
        <f>VLOOKUP(O151, '[1]لیست محصولات شهریور ۱۴۰۳'!B:C,2,0)</f>
        <v>#N/A</v>
      </c>
      <c r="R151" s="16"/>
      <c r="S151" s="19" t="e">
        <f>VLOOKUP(O151, '[1]لیست محصولات شهریور ۱۴۰۳'!B:F,5,0)</f>
        <v>#N/A</v>
      </c>
      <c r="T151" s="21" t="e">
        <f>VLOOKUP(O151, '[1]لیست محصولات شهریور ۱۴۰۳'!B:G,6,0)</f>
        <v>#N/A</v>
      </c>
      <c r="U151" s="22"/>
      <c r="V151" s="23">
        <f t="shared" si="14"/>
        <v>0</v>
      </c>
      <c r="W151" s="19">
        <f t="shared" si="8"/>
        <v>0</v>
      </c>
      <c r="X151" s="21" t="e">
        <f t="shared" si="9"/>
        <v>#N/A</v>
      </c>
      <c r="Y151" s="24"/>
      <c r="Z151" s="21" t="e">
        <f t="shared" si="10"/>
        <v>#N/A</v>
      </c>
      <c r="AA151" s="25"/>
      <c r="AB151" s="20"/>
      <c r="AC151" s="26"/>
      <c r="AD151" s="65"/>
      <c r="AE151" s="26"/>
      <c r="AF151" s="27"/>
      <c r="AG151" s="28"/>
      <c r="AH151" s="7" t="str">
        <f t="shared" si="15"/>
        <v xml:space="preserve">   -   </v>
      </c>
    </row>
    <row r="152" spans="1:34" ht="28.05" customHeight="1">
      <c r="A152" s="14"/>
      <c r="B152" s="14"/>
      <c r="C152" s="14"/>
      <c r="D152" s="14"/>
      <c r="E152" s="14"/>
      <c r="F152" s="15"/>
      <c r="G152" s="16"/>
      <c r="H152" s="17"/>
      <c r="I152" s="16"/>
      <c r="J152" s="16"/>
      <c r="K152" s="18"/>
      <c r="L152" s="19"/>
      <c r="M152" s="19"/>
      <c r="N152" s="19"/>
      <c r="O152" s="16"/>
      <c r="P152" s="16"/>
      <c r="Q152" s="20" t="e">
        <f>VLOOKUP(O152, '[1]لیست محصولات شهریور ۱۴۰۳'!B:C,2,0)</f>
        <v>#N/A</v>
      </c>
      <c r="R152" s="16"/>
      <c r="S152" s="19" t="e">
        <f>VLOOKUP(O152, '[1]لیست محصولات شهریور ۱۴۰۳'!B:F,5,0)</f>
        <v>#N/A</v>
      </c>
      <c r="T152" s="21" t="e">
        <f>VLOOKUP(O152, '[1]لیست محصولات شهریور ۱۴۰۳'!B:G,6,0)</f>
        <v>#N/A</v>
      </c>
      <c r="U152" s="22"/>
      <c r="V152" s="23">
        <f t="shared" si="14"/>
        <v>0</v>
      </c>
      <c r="W152" s="19">
        <f t="shared" si="8"/>
        <v>0</v>
      </c>
      <c r="X152" s="21" t="e">
        <f t="shared" si="9"/>
        <v>#N/A</v>
      </c>
      <c r="Y152" s="24"/>
      <c r="Z152" s="21" t="e">
        <f t="shared" si="10"/>
        <v>#N/A</v>
      </c>
      <c r="AA152" s="25"/>
      <c r="AB152" s="20"/>
      <c r="AC152" s="26"/>
      <c r="AD152" s="65"/>
      <c r="AE152" s="26"/>
      <c r="AF152" s="27"/>
      <c r="AG152" s="28"/>
      <c r="AH152" s="7" t="str">
        <f t="shared" si="15"/>
        <v xml:space="preserve">   -   </v>
      </c>
    </row>
    <row r="153" spans="1:34" ht="28.05" customHeight="1">
      <c r="A153" s="14"/>
      <c r="B153" s="14"/>
      <c r="C153" s="14"/>
      <c r="D153" s="14"/>
      <c r="E153" s="14"/>
      <c r="F153" s="15"/>
      <c r="G153" s="16"/>
      <c r="H153" s="17"/>
      <c r="I153" s="16"/>
      <c r="J153" s="16"/>
      <c r="K153" s="18"/>
      <c r="L153" s="19"/>
      <c r="M153" s="19"/>
      <c r="N153" s="19"/>
      <c r="O153" s="16"/>
      <c r="P153" s="16"/>
      <c r="Q153" s="20" t="e">
        <f>VLOOKUP(O153, '[1]لیست محصولات شهریور ۱۴۰۳'!B:C,2,0)</f>
        <v>#N/A</v>
      </c>
      <c r="R153" s="16"/>
      <c r="S153" s="19" t="e">
        <f>VLOOKUP(O153, '[1]لیست محصولات شهریور ۱۴۰۳'!B:F,5,0)</f>
        <v>#N/A</v>
      </c>
      <c r="T153" s="21" t="e">
        <f>VLOOKUP(O153, '[1]لیست محصولات شهریور ۱۴۰۳'!B:G,6,0)</f>
        <v>#N/A</v>
      </c>
      <c r="U153" s="22"/>
      <c r="V153" s="23">
        <f t="shared" si="14"/>
        <v>0</v>
      </c>
      <c r="W153" s="19">
        <f t="shared" si="8"/>
        <v>0</v>
      </c>
      <c r="X153" s="21" t="e">
        <f t="shared" si="9"/>
        <v>#N/A</v>
      </c>
      <c r="Y153" s="24"/>
      <c r="Z153" s="21" t="e">
        <f t="shared" si="10"/>
        <v>#N/A</v>
      </c>
      <c r="AA153" s="25"/>
      <c r="AB153" s="20"/>
      <c r="AC153" s="26"/>
      <c r="AD153" s="65"/>
      <c r="AE153" s="26"/>
      <c r="AF153" s="27"/>
      <c r="AG153" s="28"/>
      <c r="AH153" s="7" t="str">
        <f t="shared" si="15"/>
        <v xml:space="preserve">   -   </v>
      </c>
    </row>
    <row r="154" spans="1:34" ht="28.05" customHeight="1">
      <c r="A154" s="14"/>
      <c r="B154" s="14"/>
      <c r="C154" s="14"/>
      <c r="D154" s="14"/>
      <c r="E154" s="14"/>
      <c r="F154" s="15"/>
      <c r="G154" s="16"/>
      <c r="H154" s="17"/>
      <c r="I154" s="16"/>
      <c r="J154" s="16"/>
      <c r="K154" s="18"/>
      <c r="L154" s="19"/>
      <c r="M154" s="19"/>
      <c r="N154" s="19"/>
      <c r="O154" s="16"/>
      <c r="P154" s="16"/>
      <c r="Q154" s="20" t="e">
        <f>VLOOKUP(O154, '[1]لیست محصولات شهریور ۱۴۰۳'!B:C,2,0)</f>
        <v>#N/A</v>
      </c>
      <c r="R154" s="16"/>
      <c r="S154" s="19" t="e">
        <f>VLOOKUP(O154, '[1]لیست محصولات شهریور ۱۴۰۳'!B:F,5,0)</f>
        <v>#N/A</v>
      </c>
      <c r="T154" s="21" t="e">
        <f>VLOOKUP(O154, '[1]لیست محصولات شهریور ۱۴۰۳'!B:G,6,0)</f>
        <v>#N/A</v>
      </c>
      <c r="U154" s="22"/>
      <c r="V154" s="23">
        <f t="shared" si="14"/>
        <v>0</v>
      </c>
      <c r="W154" s="19">
        <f t="shared" si="8"/>
        <v>0</v>
      </c>
      <c r="X154" s="21" t="e">
        <f t="shared" si="9"/>
        <v>#N/A</v>
      </c>
      <c r="Y154" s="24"/>
      <c r="Z154" s="21" t="e">
        <f t="shared" si="10"/>
        <v>#N/A</v>
      </c>
      <c r="AA154" s="25"/>
      <c r="AB154" s="20"/>
      <c r="AC154" s="26"/>
      <c r="AD154" s="65"/>
      <c r="AE154" s="26"/>
      <c r="AF154" s="27"/>
      <c r="AG154" s="28"/>
      <c r="AH154" s="7" t="str">
        <f t="shared" si="15"/>
        <v xml:space="preserve">   -   </v>
      </c>
    </row>
    <row r="155" spans="1:34" ht="28.05" customHeight="1">
      <c r="A155" s="14"/>
      <c r="B155" s="14"/>
      <c r="C155" s="14"/>
      <c r="D155" s="14"/>
      <c r="E155" s="14"/>
      <c r="F155" s="15"/>
      <c r="G155" s="16"/>
      <c r="H155" s="17"/>
      <c r="I155" s="16"/>
      <c r="J155" s="16"/>
      <c r="K155" s="18"/>
      <c r="L155" s="19"/>
      <c r="M155" s="19"/>
      <c r="N155" s="19"/>
      <c r="O155" s="16"/>
      <c r="P155" s="16"/>
      <c r="Q155" s="20" t="e">
        <f>VLOOKUP(O155, '[1]لیست محصولات شهریور ۱۴۰۳'!B:C,2,0)</f>
        <v>#N/A</v>
      </c>
      <c r="R155" s="16"/>
      <c r="S155" s="19" t="e">
        <f>VLOOKUP(O155, '[1]لیست محصولات شهریور ۱۴۰۳'!B:F,5,0)</f>
        <v>#N/A</v>
      </c>
      <c r="T155" s="21" t="e">
        <f>VLOOKUP(O155, '[1]لیست محصولات شهریور ۱۴۰۳'!B:G,6,0)</f>
        <v>#N/A</v>
      </c>
      <c r="U155" s="22"/>
      <c r="V155" s="23">
        <f t="shared" si="14"/>
        <v>0</v>
      </c>
      <c r="W155" s="19">
        <f t="shared" si="8"/>
        <v>0</v>
      </c>
      <c r="X155" s="21" t="e">
        <f t="shared" si="9"/>
        <v>#N/A</v>
      </c>
      <c r="Y155" s="24"/>
      <c r="Z155" s="21" t="e">
        <f t="shared" si="10"/>
        <v>#N/A</v>
      </c>
      <c r="AA155" s="25"/>
      <c r="AB155" s="20"/>
      <c r="AC155" s="26"/>
      <c r="AD155" s="65"/>
      <c r="AE155" s="26"/>
      <c r="AF155" s="27"/>
      <c r="AG155" s="28"/>
      <c r="AH155" s="7" t="str">
        <f t="shared" si="15"/>
        <v xml:space="preserve">   -   </v>
      </c>
    </row>
    <row r="156" spans="1:34" ht="28.05" customHeight="1">
      <c r="A156" s="14"/>
      <c r="B156" s="14"/>
      <c r="C156" s="14"/>
      <c r="D156" s="14"/>
      <c r="E156" s="14"/>
      <c r="F156" s="15"/>
      <c r="G156" s="16"/>
      <c r="H156" s="17"/>
      <c r="I156" s="16"/>
      <c r="J156" s="16"/>
      <c r="K156" s="18"/>
      <c r="L156" s="19"/>
      <c r="M156" s="19"/>
      <c r="N156" s="19"/>
      <c r="O156" s="16"/>
      <c r="P156" s="16"/>
      <c r="Q156" s="20" t="e">
        <f>VLOOKUP(O156, '[1]لیست محصولات شهریور ۱۴۰۳'!B:C,2,0)</f>
        <v>#N/A</v>
      </c>
      <c r="R156" s="16"/>
      <c r="S156" s="19" t="e">
        <f>VLOOKUP(O156, '[1]لیست محصولات شهریور ۱۴۰۳'!B:F,5,0)</f>
        <v>#N/A</v>
      </c>
      <c r="T156" s="21" t="e">
        <f>VLOOKUP(O156, '[1]لیست محصولات شهریور ۱۴۰۳'!B:G,6,0)</f>
        <v>#N/A</v>
      </c>
      <c r="U156" s="22"/>
      <c r="V156" s="23">
        <f t="shared" si="14"/>
        <v>0</v>
      </c>
      <c r="W156" s="19">
        <f t="shared" si="8"/>
        <v>0</v>
      </c>
      <c r="X156" s="21" t="e">
        <f t="shared" si="9"/>
        <v>#N/A</v>
      </c>
      <c r="Y156" s="24"/>
      <c r="Z156" s="21" t="e">
        <f t="shared" si="10"/>
        <v>#N/A</v>
      </c>
      <c r="AA156" s="25"/>
      <c r="AB156" s="20"/>
      <c r="AC156" s="26"/>
      <c r="AD156" s="65"/>
      <c r="AE156" s="26"/>
      <c r="AF156" s="27"/>
      <c r="AG156" s="28"/>
      <c r="AH156" s="7" t="str">
        <f t="shared" si="15"/>
        <v xml:space="preserve">   -   </v>
      </c>
    </row>
    <row r="157" spans="1:34" ht="28.05" customHeight="1">
      <c r="A157" s="14"/>
      <c r="B157" s="14"/>
      <c r="C157" s="14"/>
      <c r="D157" s="14"/>
      <c r="E157" s="14"/>
      <c r="F157" s="15"/>
      <c r="G157" s="16"/>
      <c r="H157" s="17"/>
      <c r="I157" s="16"/>
      <c r="J157" s="16"/>
      <c r="K157" s="18"/>
      <c r="L157" s="19"/>
      <c r="M157" s="19"/>
      <c r="N157" s="19"/>
      <c r="O157" s="16"/>
      <c r="P157" s="16"/>
      <c r="Q157" s="20" t="e">
        <f>VLOOKUP(O157, '[1]لیست محصولات شهریور ۱۴۰۳'!B:C,2,0)</f>
        <v>#N/A</v>
      </c>
      <c r="R157" s="16"/>
      <c r="S157" s="19" t="e">
        <f>VLOOKUP(O157, '[1]لیست محصولات شهریور ۱۴۰۳'!B:F,5,0)</f>
        <v>#N/A</v>
      </c>
      <c r="T157" s="21" t="e">
        <f>VLOOKUP(O157, '[1]لیست محصولات شهریور ۱۴۰۳'!B:G,6,0)</f>
        <v>#N/A</v>
      </c>
      <c r="U157" s="22"/>
      <c r="V157" s="23">
        <f t="shared" si="14"/>
        <v>0</v>
      </c>
      <c r="W157" s="19">
        <f t="shared" si="8"/>
        <v>0</v>
      </c>
      <c r="X157" s="21" t="e">
        <f t="shared" si="9"/>
        <v>#N/A</v>
      </c>
      <c r="Y157" s="24"/>
      <c r="Z157" s="21" t="e">
        <f t="shared" si="10"/>
        <v>#N/A</v>
      </c>
      <c r="AA157" s="25"/>
      <c r="AB157" s="20"/>
      <c r="AC157" s="26"/>
      <c r="AD157" s="65"/>
      <c r="AE157" s="26"/>
      <c r="AF157" s="27"/>
      <c r="AG157" s="28"/>
      <c r="AH157" s="7" t="str">
        <f t="shared" si="15"/>
        <v xml:space="preserve">   -   </v>
      </c>
    </row>
    <row r="158" spans="1:34" ht="28.05" customHeight="1">
      <c r="A158" s="14"/>
      <c r="B158" s="14"/>
      <c r="C158" s="14"/>
      <c r="D158" s="14"/>
      <c r="E158" s="14"/>
      <c r="F158" s="15"/>
      <c r="G158" s="16"/>
      <c r="H158" s="17"/>
      <c r="I158" s="16"/>
      <c r="J158" s="16"/>
      <c r="K158" s="18"/>
      <c r="L158" s="19"/>
      <c r="M158" s="19"/>
      <c r="N158" s="19"/>
      <c r="O158" s="16"/>
      <c r="P158" s="16"/>
      <c r="Q158" s="20" t="e">
        <f>VLOOKUP(O158, '[1]لیست محصولات شهریور ۱۴۰۳'!B:C,2,0)</f>
        <v>#N/A</v>
      </c>
      <c r="R158" s="16"/>
      <c r="S158" s="19" t="e">
        <f>VLOOKUP(O158, '[1]لیست محصولات شهریور ۱۴۰۳'!B:F,5,0)</f>
        <v>#N/A</v>
      </c>
      <c r="T158" s="21" t="e">
        <f>VLOOKUP(O158, '[1]لیست محصولات شهریور ۱۴۰۳'!B:G,6,0)</f>
        <v>#N/A</v>
      </c>
      <c r="U158" s="22"/>
      <c r="V158" s="23">
        <f t="shared" si="14"/>
        <v>0</v>
      </c>
      <c r="W158" s="19">
        <f t="shared" si="8"/>
        <v>0</v>
      </c>
      <c r="X158" s="21" t="e">
        <f t="shared" si="9"/>
        <v>#N/A</v>
      </c>
      <c r="Y158" s="24"/>
      <c r="Z158" s="21" t="e">
        <f t="shared" si="10"/>
        <v>#N/A</v>
      </c>
      <c r="AA158" s="25"/>
      <c r="AB158" s="20"/>
      <c r="AC158" s="26"/>
      <c r="AD158" s="65"/>
      <c r="AE158" s="26"/>
      <c r="AF158" s="27"/>
      <c r="AG158" s="28"/>
      <c r="AH158" s="7" t="str">
        <f t="shared" si="15"/>
        <v xml:space="preserve">   -   </v>
      </c>
    </row>
    <row r="159" spans="1:34" ht="28.05" customHeight="1">
      <c r="A159" s="14"/>
      <c r="B159" s="14"/>
      <c r="C159" s="14"/>
      <c r="D159" s="14"/>
      <c r="E159" s="14"/>
      <c r="F159" s="15"/>
      <c r="G159" s="16"/>
      <c r="H159" s="17"/>
      <c r="I159" s="16"/>
      <c r="J159" s="16"/>
      <c r="K159" s="18"/>
      <c r="L159" s="19"/>
      <c r="M159" s="19"/>
      <c r="N159" s="19"/>
      <c r="O159" s="16"/>
      <c r="P159" s="16"/>
      <c r="Q159" s="20" t="e">
        <f>VLOOKUP(O159, '[1]لیست محصولات شهریور ۱۴۰۳'!B:C,2,0)</f>
        <v>#N/A</v>
      </c>
      <c r="R159" s="16"/>
      <c r="S159" s="19" t="e">
        <f>VLOOKUP(O159, '[1]لیست محصولات شهریور ۱۴۰۳'!B:F,5,0)</f>
        <v>#N/A</v>
      </c>
      <c r="T159" s="21" t="e">
        <f>VLOOKUP(O159, '[1]لیست محصولات شهریور ۱۴۰۳'!B:G,6,0)</f>
        <v>#N/A</v>
      </c>
      <c r="U159" s="22"/>
      <c r="V159" s="23">
        <f t="shared" si="14"/>
        <v>0</v>
      </c>
      <c r="W159" s="19">
        <f t="shared" si="8"/>
        <v>0</v>
      </c>
      <c r="X159" s="21" t="e">
        <f t="shared" si="9"/>
        <v>#N/A</v>
      </c>
      <c r="Y159" s="24"/>
      <c r="Z159" s="21" t="e">
        <f t="shared" si="10"/>
        <v>#N/A</v>
      </c>
      <c r="AA159" s="25"/>
      <c r="AB159" s="20"/>
      <c r="AC159" s="26"/>
      <c r="AD159" s="65"/>
      <c r="AE159" s="26"/>
      <c r="AF159" s="27"/>
      <c r="AG159" s="28"/>
      <c r="AH159" s="7" t="str">
        <f t="shared" si="15"/>
        <v xml:space="preserve">   -   </v>
      </c>
    </row>
    <row r="160" spans="1:34" ht="28.05" customHeight="1">
      <c r="A160" s="14"/>
      <c r="B160" s="14"/>
      <c r="C160" s="14"/>
      <c r="D160" s="14"/>
      <c r="E160" s="14"/>
      <c r="F160" s="15"/>
      <c r="G160" s="16"/>
      <c r="H160" s="17"/>
      <c r="I160" s="16"/>
      <c r="J160" s="16"/>
      <c r="K160" s="18"/>
      <c r="L160" s="19"/>
      <c r="M160" s="19"/>
      <c r="N160" s="19"/>
      <c r="O160" s="16"/>
      <c r="P160" s="16"/>
      <c r="Q160" s="20" t="e">
        <f>VLOOKUP(O160, '[1]لیست محصولات شهریور ۱۴۰۳'!B:C,2,0)</f>
        <v>#N/A</v>
      </c>
      <c r="R160" s="16"/>
      <c r="S160" s="19" t="e">
        <f>VLOOKUP(O160, '[1]لیست محصولات شهریور ۱۴۰۳'!B:F,5,0)</f>
        <v>#N/A</v>
      </c>
      <c r="T160" s="21" t="e">
        <f>VLOOKUP(O160, '[1]لیست محصولات شهریور ۱۴۰۳'!B:G,6,0)</f>
        <v>#N/A</v>
      </c>
      <c r="U160" s="22"/>
      <c r="V160" s="23">
        <f t="shared" si="14"/>
        <v>0</v>
      </c>
      <c r="W160" s="19">
        <f t="shared" si="8"/>
        <v>0</v>
      </c>
      <c r="X160" s="21" t="e">
        <f t="shared" si="9"/>
        <v>#N/A</v>
      </c>
      <c r="Y160" s="24"/>
      <c r="Z160" s="21" t="e">
        <f t="shared" si="10"/>
        <v>#N/A</v>
      </c>
      <c r="AA160" s="25"/>
      <c r="AB160" s="20"/>
      <c r="AC160" s="26"/>
      <c r="AD160" s="65"/>
      <c r="AE160" s="26"/>
      <c r="AF160" s="27"/>
      <c r="AG160" s="28"/>
      <c r="AH160" s="7" t="str">
        <f t="shared" si="15"/>
        <v xml:space="preserve">   -   </v>
      </c>
    </row>
    <row r="161" spans="1:34" ht="28.05" customHeight="1">
      <c r="A161" s="14"/>
      <c r="B161" s="14"/>
      <c r="C161" s="14"/>
      <c r="D161" s="14"/>
      <c r="E161" s="14"/>
      <c r="F161" s="15"/>
      <c r="G161" s="16"/>
      <c r="H161" s="17"/>
      <c r="I161" s="16"/>
      <c r="J161" s="16"/>
      <c r="K161" s="18"/>
      <c r="L161" s="19"/>
      <c r="M161" s="19"/>
      <c r="N161" s="19"/>
      <c r="O161" s="16"/>
      <c r="P161" s="16"/>
      <c r="Q161" s="20" t="e">
        <f>VLOOKUP(O161, '[1]لیست محصولات شهریور ۱۴۰۳'!B:C,2,0)</f>
        <v>#N/A</v>
      </c>
      <c r="R161" s="16"/>
      <c r="S161" s="19" t="e">
        <f>VLOOKUP(O161, '[1]لیست محصولات شهریور ۱۴۰۳'!B:F,5,0)</f>
        <v>#N/A</v>
      </c>
      <c r="T161" s="21" t="e">
        <f>VLOOKUP(O161, '[1]لیست محصولات شهریور ۱۴۰۳'!B:G,6,0)</f>
        <v>#N/A</v>
      </c>
      <c r="U161" s="22"/>
      <c r="V161" s="23">
        <f t="shared" si="14"/>
        <v>0</v>
      </c>
      <c r="W161" s="19">
        <f t="shared" si="8"/>
        <v>0</v>
      </c>
      <c r="X161" s="21" t="e">
        <f t="shared" si="9"/>
        <v>#N/A</v>
      </c>
      <c r="Y161" s="24"/>
      <c r="Z161" s="21" t="e">
        <f t="shared" si="10"/>
        <v>#N/A</v>
      </c>
      <c r="AA161" s="25"/>
      <c r="AB161" s="20"/>
      <c r="AC161" s="26"/>
      <c r="AD161" s="65"/>
      <c r="AE161" s="26"/>
      <c r="AF161" s="27"/>
      <c r="AG161" s="28"/>
      <c r="AH161" s="7" t="str">
        <f t="shared" si="15"/>
        <v xml:space="preserve">   -   </v>
      </c>
    </row>
    <row r="162" spans="1:34" ht="28.05" customHeight="1">
      <c r="A162" s="14"/>
      <c r="B162" s="14"/>
      <c r="C162" s="14"/>
      <c r="D162" s="14"/>
      <c r="E162" s="14"/>
      <c r="F162" s="15"/>
      <c r="G162" s="16"/>
      <c r="H162" s="17"/>
      <c r="I162" s="16"/>
      <c r="J162" s="16"/>
      <c r="K162" s="18"/>
      <c r="L162" s="19"/>
      <c r="M162" s="19"/>
      <c r="N162" s="19"/>
      <c r="O162" s="16"/>
      <c r="P162" s="16"/>
      <c r="Q162" s="20" t="e">
        <f>VLOOKUP(O162, '[1]لیست محصولات شهریور ۱۴۰۳'!B:C,2,0)</f>
        <v>#N/A</v>
      </c>
      <c r="R162" s="16"/>
      <c r="S162" s="19" t="e">
        <f>VLOOKUP(O162, '[1]لیست محصولات شهریور ۱۴۰۳'!B:F,5,0)</f>
        <v>#N/A</v>
      </c>
      <c r="T162" s="21" t="e">
        <f>VLOOKUP(O162, '[1]لیست محصولات شهریور ۱۴۰۳'!B:G,6,0)</f>
        <v>#N/A</v>
      </c>
      <c r="U162" s="22"/>
      <c r="V162" s="23">
        <f t="shared" si="14"/>
        <v>0</v>
      </c>
      <c r="W162" s="19">
        <f t="shared" si="8"/>
        <v>0</v>
      </c>
      <c r="X162" s="21" t="e">
        <f t="shared" si="9"/>
        <v>#N/A</v>
      </c>
      <c r="Y162" s="24"/>
      <c r="Z162" s="21" t="e">
        <f t="shared" si="10"/>
        <v>#N/A</v>
      </c>
      <c r="AA162" s="25"/>
      <c r="AB162" s="20"/>
      <c r="AC162" s="26"/>
      <c r="AD162" s="65"/>
      <c r="AE162" s="26"/>
      <c r="AF162" s="27"/>
      <c r="AG162" s="28"/>
      <c r="AH162" s="7" t="str">
        <f t="shared" si="15"/>
        <v xml:space="preserve">   -   </v>
      </c>
    </row>
    <row r="163" spans="1:34" ht="28.05" customHeight="1">
      <c r="A163" s="14"/>
      <c r="B163" s="14"/>
      <c r="C163" s="14"/>
      <c r="D163" s="14"/>
      <c r="E163" s="14"/>
      <c r="F163" s="15"/>
      <c r="G163" s="16"/>
      <c r="H163" s="17"/>
      <c r="I163" s="16"/>
      <c r="J163" s="16"/>
      <c r="K163" s="18"/>
      <c r="L163" s="19"/>
      <c r="M163" s="19"/>
      <c r="N163" s="19"/>
      <c r="O163" s="16"/>
      <c r="P163" s="16"/>
      <c r="Q163" s="20" t="e">
        <f>VLOOKUP(O163, '[1]لیست محصولات شهریور ۱۴۰۳'!B:C,2,0)</f>
        <v>#N/A</v>
      </c>
      <c r="R163" s="16"/>
      <c r="S163" s="19" t="e">
        <f>VLOOKUP(O163, '[1]لیست محصولات شهریور ۱۴۰۳'!B:F,5,0)</f>
        <v>#N/A</v>
      </c>
      <c r="T163" s="21" t="e">
        <f>VLOOKUP(O163, '[1]لیست محصولات شهریور ۱۴۰۳'!B:G,6,0)</f>
        <v>#N/A</v>
      </c>
      <c r="U163" s="22"/>
      <c r="V163" s="23">
        <f t="shared" si="14"/>
        <v>0</v>
      </c>
      <c r="W163" s="19">
        <f t="shared" si="8"/>
        <v>0</v>
      </c>
      <c r="X163" s="21" t="e">
        <f t="shared" si="9"/>
        <v>#N/A</v>
      </c>
      <c r="Y163" s="24"/>
      <c r="Z163" s="21" t="e">
        <f t="shared" si="10"/>
        <v>#N/A</v>
      </c>
      <c r="AA163" s="25"/>
      <c r="AB163" s="20"/>
      <c r="AC163" s="26"/>
      <c r="AD163" s="65"/>
      <c r="AE163" s="26"/>
      <c r="AF163" s="27"/>
      <c r="AG163" s="28"/>
      <c r="AH163" s="7" t="str">
        <f t="shared" si="15"/>
        <v xml:space="preserve">   -   </v>
      </c>
    </row>
    <row r="164" spans="1:34" ht="28.05" customHeight="1">
      <c r="A164" s="14"/>
      <c r="B164" s="14"/>
      <c r="C164" s="14"/>
      <c r="D164" s="14"/>
      <c r="E164" s="14"/>
      <c r="F164" s="15"/>
      <c r="G164" s="16"/>
      <c r="H164" s="17"/>
      <c r="I164" s="16"/>
      <c r="J164" s="16"/>
      <c r="K164" s="18"/>
      <c r="L164" s="19"/>
      <c r="M164" s="19"/>
      <c r="N164" s="19"/>
      <c r="O164" s="16"/>
      <c r="P164" s="16"/>
      <c r="Q164" s="20" t="e">
        <f>VLOOKUP(O164, '[1]لیست محصولات شهریور ۱۴۰۳'!B:C,2,0)</f>
        <v>#N/A</v>
      </c>
      <c r="R164" s="16"/>
      <c r="S164" s="19" t="e">
        <f>VLOOKUP(O164, '[1]لیست محصولات شهریور ۱۴۰۳'!B:F,5,0)</f>
        <v>#N/A</v>
      </c>
      <c r="T164" s="21" t="e">
        <f>VLOOKUP(O164, '[1]لیست محصولات شهریور ۱۴۰۳'!B:G,6,0)</f>
        <v>#N/A</v>
      </c>
      <c r="U164" s="22"/>
      <c r="V164" s="23">
        <f t="shared" si="14"/>
        <v>0</v>
      </c>
      <c r="W164" s="19">
        <f t="shared" si="8"/>
        <v>0</v>
      </c>
      <c r="X164" s="21" t="e">
        <f t="shared" si="9"/>
        <v>#N/A</v>
      </c>
      <c r="Y164" s="24"/>
      <c r="Z164" s="21" t="e">
        <f t="shared" si="10"/>
        <v>#N/A</v>
      </c>
      <c r="AA164" s="25"/>
      <c r="AB164" s="20"/>
      <c r="AC164" s="26"/>
      <c r="AD164" s="65"/>
      <c r="AE164" s="26"/>
      <c r="AF164" s="27"/>
      <c r="AG164" s="28"/>
      <c r="AH164" s="7" t="str">
        <f t="shared" si="15"/>
        <v xml:space="preserve">   -   </v>
      </c>
    </row>
    <row r="165" spans="1:34" ht="28.05" customHeight="1">
      <c r="A165" s="14"/>
      <c r="B165" s="14"/>
      <c r="C165" s="14"/>
      <c r="D165" s="14"/>
      <c r="E165" s="14"/>
      <c r="F165" s="15"/>
      <c r="G165" s="16"/>
      <c r="H165" s="17"/>
      <c r="I165" s="16"/>
      <c r="J165" s="16"/>
      <c r="K165" s="18"/>
      <c r="L165" s="19"/>
      <c r="M165" s="19"/>
      <c r="N165" s="19"/>
      <c r="O165" s="16"/>
      <c r="P165" s="16"/>
      <c r="Q165" s="20" t="e">
        <f>VLOOKUP(O165, '[1]لیست محصولات شهریور ۱۴۰۳'!B:C,2,0)</f>
        <v>#N/A</v>
      </c>
      <c r="R165" s="16"/>
      <c r="S165" s="19" t="e">
        <f>VLOOKUP(O165, '[1]لیست محصولات شهریور ۱۴۰۳'!B:F,5,0)</f>
        <v>#N/A</v>
      </c>
      <c r="T165" s="21" t="e">
        <f>VLOOKUP(O165, '[1]لیست محصولات شهریور ۱۴۰۳'!B:G,6,0)</f>
        <v>#N/A</v>
      </c>
      <c r="U165" s="22"/>
      <c r="V165" s="23">
        <f t="shared" si="14"/>
        <v>0</v>
      </c>
      <c r="W165" s="19">
        <f t="shared" si="8"/>
        <v>0</v>
      </c>
      <c r="X165" s="21" t="e">
        <f t="shared" si="9"/>
        <v>#N/A</v>
      </c>
      <c r="Y165" s="24"/>
      <c r="Z165" s="21" t="e">
        <f t="shared" si="10"/>
        <v>#N/A</v>
      </c>
      <c r="AA165" s="25"/>
      <c r="AB165" s="20"/>
      <c r="AC165" s="26"/>
      <c r="AD165" s="65"/>
      <c r="AE165" s="26"/>
      <c r="AF165" s="27"/>
      <c r="AG165" s="28"/>
      <c r="AH165" s="7" t="str">
        <f t="shared" si="15"/>
        <v xml:space="preserve">   -   </v>
      </c>
    </row>
    <row r="166" spans="1:34" ht="28.05" customHeight="1">
      <c r="A166" s="14"/>
      <c r="B166" s="14"/>
      <c r="C166" s="14"/>
      <c r="D166" s="14"/>
      <c r="E166" s="14"/>
      <c r="F166" s="15"/>
      <c r="G166" s="16"/>
      <c r="H166" s="17"/>
      <c r="I166" s="16"/>
      <c r="J166" s="16"/>
      <c r="K166" s="18"/>
      <c r="L166" s="19"/>
      <c r="M166" s="19"/>
      <c r="N166" s="19"/>
      <c r="O166" s="16"/>
      <c r="P166" s="16"/>
      <c r="Q166" s="20" t="e">
        <f>VLOOKUP(O166, '[1]لیست محصولات شهریور ۱۴۰۳'!B:C,2,0)</f>
        <v>#N/A</v>
      </c>
      <c r="R166" s="16"/>
      <c r="S166" s="19" t="e">
        <f>VLOOKUP(O166, '[1]لیست محصولات شهریور ۱۴۰۳'!B:F,5,0)</f>
        <v>#N/A</v>
      </c>
      <c r="T166" s="21" t="e">
        <f>VLOOKUP(O166, '[1]لیست محصولات شهریور ۱۴۰۳'!B:G,6,0)</f>
        <v>#N/A</v>
      </c>
      <c r="U166" s="22"/>
      <c r="V166" s="23">
        <f t="shared" si="14"/>
        <v>0</v>
      </c>
      <c r="W166" s="19">
        <f t="shared" si="8"/>
        <v>0</v>
      </c>
      <c r="X166" s="21" t="e">
        <f t="shared" si="9"/>
        <v>#N/A</v>
      </c>
      <c r="Y166" s="24"/>
      <c r="Z166" s="21" t="e">
        <f t="shared" si="10"/>
        <v>#N/A</v>
      </c>
      <c r="AA166" s="25"/>
      <c r="AB166" s="20"/>
      <c r="AC166" s="26"/>
      <c r="AD166" s="65"/>
      <c r="AE166" s="26"/>
      <c r="AF166" s="27"/>
      <c r="AG166" s="28"/>
      <c r="AH166" s="7" t="str">
        <f t="shared" si="15"/>
        <v xml:space="preserve">   -   </v>
      </c>
    </row>
    <row r="167" spans="1:34" ht="28.05" customHeight="1">
      <c r="A167" s="14"/>
      <c r="B167" s="14"/>
      <c r="C167" s="14"/>
      <c r="D167" s="14"/>
      <c r="E167" s="14"/>
      <c r="F167" s="15"/>
      <c r="G167" s="16"/>
      <c r="H167" s="17"/>
      <c r="I167" s="16"/>
      <c r="J167" s="16"/>
      <c r="K167" s="18"/>
      <c r="L167" s="19"/>
      <c r="M167" s="19"/>
      <c r="N167" s="19"/>
      <c r="O167" s="16"/>
      <c r="P167" s="16"/>
      <c r="Q167" s="20" t="e">
        <f>VLOOKUP(O167, '[1]لیست محصولات شهریور ۱۴۰۳'!B:C,2,0)</f>
        <v>#N/A</v>
      </c>
      <c r="R167" s="16"/>
      <c r="S167" s="19" t="e">
        <f>VLOOKUP(O167, '[1]لیست محصولات شهریور ۱۴۰۳'!B:F,5,0)</f>
        <v>#N/A</v>
      </c>
      <c r="T167" s="21" t="e">
        <f>VLOOKUP(O167, '[1]لیست محصولات شهریور ۱۴۰۳'!B:G,6,0)</f>
        <v>#N/A</v>
      </c>
      <c r="U167" s="22"/>
      <c r="V167" s="23">
        <f t="shared" si="14"/>
        <v>0</v>
      </c>
      <c r="W167" s="19">
        <f t="shared" si="8"/>
        <v>0</v>
      </c>
      <c r="X167" s="21" t="e">
        <f t="shared" si="9"/>
        <v>#N/A</v>
      </c>
      <c r="Y167" s="24"/>
      <c r="Z167" s="21" t="e">
        <f t="shared" si="10"/>
        <v>#N/A</v>
      </c>
      <c r="AA167" s="25"/>
      <c r="AB167" s="20"/>
      <c r="AC167" s="26"/>
      <c r="AD167" s="65"/>
      <c r="AE167" s="26"/>
      <c r="AF167" s="27"/>
      <c r="AG167" s="28"/>
      <c r="AH167" s="7" t="str">
        <f t="shared" si="15"/>
        <v xml:space="preserve">   -   </v>
      </c>
    </row>
    <row r="168" spans="1:34" ht="28.05" customHeight="1">
      <c r="A168" s="14"/>
      <c r="B168" s="14"/>
      <c r="C168" s="14"/>
      <c r="D168" s="14"/>
      <c r="E168" s="14"/>
      <c r="F168" s="15"/>
      <c r="G168" s="16"/>
      <c r="H168" s="17"/>
      <c r="I168" s="16"/>
      <c r="J168" s="16"/>
      <c r="K168" s="18"/>
      <c r="L168" s="19"/>
      <c r="M168" s="19"/>
      <c r="N168" s="19"/>
      <c r="O168" s="16"/>
      <c r="P168" s="16"/>
      <c r="Q168" s="20" t="e">
        <f>VLOOKUP(O168, '[1]لیست محصولات شهریور ۱۴۰۳'!B:C,2,0)</f>
        <v>#N/A</v>
      </c>
      <c r="R168" s="16"/>
      <c r="S168" s="19" t="e">
        <f>VLOOKUP(O168, '[1]لیست محصولات شهریور ۱۴۰۳'!B:F,5,0)</f>
        <v>#N/A</v>
      </c>
      <c r="T168" s="21" t="e">
        <f>VLOOKUP(O168, '[1]لیست محصولات شهریور ۱۴۰۳'!B:G,6,0)</f>
        <v>#N/A</v>
      </c>
      <c r="U168" s="22"/>
      <c r="V168" s="23">
        <f t="shared" si="14"/>
        <v>0</v>
      </c>
      <c r="W168" s="19">
        <f t="shared" si="8"/>
        <v>0</v>
      </c>
      <c r="X168" s="21" t="e">
        <f t="shared" si="9"/>
        <v>#N/A</v>
      </c>
      <c r="Y168" s="24"/>
      <c r="Z168" s="21" t="e">
        <f t="shared" si="10"/>
        <v>#N/A</v>
      </c>
      <c r="AA168" s="25"/>
      <c r="AB168" s="20"/>
      <c r="AC168" s="26"/>
      <c r="AD168" s="65"/>
      <c r="AE168" s="26"/>
      <c r="AF168" s="27"/>
      <c r="AG168" s="28"/>
      <c r="AH168" s="7" t="str">
        <f t="shared" si="15"/>
        <v xml:space="preserve">   -   </v>
      </c>
    </row>
    <row r="169" spans="1:34" ht="28.05" customHeight="1">
      <c r="A169" s="14"/>
      <c r="B169" s="14"/>
      <c r="C169" s="14"/>
      <c r="D169" s="14"/>
      <c r="E169" s="14"/>
      <c r="F169" s="15"/>
      <c r="G169" s="16"/>
      <c r="H169" s="17"/>
      <c r="I169" s="16"/>
      <c r="J169" s="16"/>
      <c r="K169" s="18"/>
      <c r="L169" s="19"/>
      <c r="M169" s="19"/>
      <c r="N169" s="19"/>
      <c r="O169" s="16"/>
      <c r="P169" s="16"/>
      <c r="Q169" s="20" t="e">
        <f>VLOOKUP(O169, '[1]لیست محصولات شهریور ۱۴۰۳'!B:C,2,0)</f>
        <v>#N/A</v>
      </c>
      <c r="R169" s="16"/>
      <c r="S169" s="19" t="e">
        <f>VLOOKUP(O169, '[1]لیست محصولات شهریور ۱۴۰۳'!B:F,5,0)</f>
        <v>#N/A</v>
      </c>
      <c r="T169" s="21" t="e">
        <f>VLOOKUP(O169, '[1]لیست محصولات شهریور ۱۴۰۳'!B:G,6,0)</f>
        <v>#N/A</v>
      </c>
      <c r="U169" s="22"/>
      <c r="V169" s="23">
        <f t="shared" si="14"/>
        <v>0</v>
      </c>
      <c r="W169" s="19">
        <f t="shared" si="8"/>
        <v>0</v>
      </c>
      <c r="X169" s="21" t="e">
        <f t="shared" si="9"/>
        <v>#N/A</v>
      </c>
      <c r="Y169" s="24"/>
      <c r="Z169" s="21" t="e">
        <f t="shared" si="10"/>
        <v>#N/A</v>
      </c>
      <c r="AA169" s="25"/>
      <c r="AB169" s="20"/>
      <c r="AC169" s="26"/>
      <c r="AD169" s="65"/>
      <c r="AE169" s="26"/>
      <c r="AF169" s="27"/>
      <c r="AG169" s="28"/>
      <c r="AH169" s="7" t="str">
        <f t="shared" si="15"/>
        <v xml:space="preserve">   -   </v>
      </c>
    </row>
    <row r="170" spans="1:34" ht="28.05" customHeight="1">
      <c r="A170" s="14"/>
      <c r="B170" s="14"/>
      <c r="C170" s="14"/>
      <c r="D170" s="14"/>
      <c r="E170" s="14"/>
      <c r="F170" s="15"/>
      <c r="G170" s="16"/>
      <c r="H170" s="17"/>
      <c r="I170" s="16"/>
      <c r="J170" s="16"/>
      <c r="K170" s="18"/>
      <c r="L170" s="19"/>
      <c r="M170" s="19"/>
      <c r="N170" s="19"/>
      <c r="O170" s="16"/>
      <c r="P170" s="16"/>
      <c r="Q170" s="20" t="e">
        <f>VLOOKUP(O170, '[1]لیست محصولات شهریور ۱۴۰۳'!B:C,2,0)</f>
        <v>#N/A</v>
      </c>
      <c r="R170" s="16"/>
      <c r="S170" s="19" t="e">
        <f>VLOOKUP(O170, '[1]لیست محصولات شهریور ۱۴۰۳'!B:F,5,0)</f>
        <v>#N/A</v>
      </c>
      <c r="T170" s="21" t="e">
        <f>VLOOKUP(O170, '[1]لیست محصولات شهریور ۱۴۰۳'!B:G,6,0)</f>
        <v>#N/A</v>
      </c>
      <c r="U170" s="22"/>
      <c r="V170" s="23">
        <f t="shared" si="14"/>
        <v>0</v>
      </c>
      <c r="W170" s="19">
        <f t="shared" si="8"/>
        <v>0</v>
      </c>
      <c r="X170" s="21" t="e">
        <f t="shared" si="9"/>
        <v>#N/A</v>
      </c>
      <c r="Y170" s="24"/>
      <c r="Z170" s="21" t="e">
        <f t="shared" si="10"/>
        <v>#N/A</v>
      </c>
      <c r="AA170" s="25"/>
      <c r="AB170" s="20"/>
      <c r="AC170" s="26"/>
      <c r="AD170" s="65"/>
      <c r="AE170" s="26"/>
      <c r="AF170" s="27"/>
      <c r="AG170" s="28"/>
      <c r="AH170" s="7" t="str">
        <f t="shared" si="15"/>
        <v xml:space="preserve">   -   </v>
      </c>
    </row>
    <row r="171" spans="1:34" ht="28.05" customHeight="1">
      <c r="A171" s="14"/>
      <c r="B171" s="14"/>
      <c r="C171" s="14"/>
      <c r="D171" s="14"/>
      <c r="E171" s="14"/>
      <c r="F171" s="15"/>
      <c r="G171" s="16"/>
      <c r="H171" s="17"/>
      <c r="I171" s="16"/>
      <c r="J171" s="16"/>
      <c r="K171" s="18"/>
      <c r="L171" s="19"/>
      <c r="M171" s="19"/>
      <c r="N171" s="19"/>
      <c r="O171" s="16"/>
      <c r="P171" s="16"/>
      <c r="Q171" s="20" t="e">
        <f>VLOOKUP(O171, '[1]لیست محصولات شهریور ۱۴۰۳'!B:C,2,0)</f>
        <v>#N/A</v>
      </c>
      <c r="R171" s="16"/>
      <c r="S171" s="19" t="e">
        <f>VLOOKUP(O171, '[1]لیست محصولات شهریور ۱۴۰۳'!B:F,5,0)</f>
        <v>#N/A</v>
      </c>
      <c r="T171" s="21" t="e">
        <f>VLOOKUP(O171, '[1]لیست محصولات شهریور ۱۴۰۳'!B:G,6,0)</f>
        <v>#N/A</v>
      </c>
      <c r="U171" s="22"/>
      <c r="V171" s="23">
        <f t="shared" si="14"/>
        <v>0</v>
      </c>
      <c r="W171" s="19">
        <f t="shared" si="8"/>
        <v>0</v>
      </c>
      <c r="X171" s="21" t="e">
        <f t="shared" si="9"/>
        <v>#N/A</v>
      </c>
      <c r="Y171" s="24"/>
      <c r="Z171" s="21" t="e">
        <f t="shared" si="10"/>
        <v>#N/A</v>
      </c>
      <c r="AA171" s="25"/>
      <c r="AB171" s="20"/>
      <c r="AC171" s="26"/>
      <c r="AD171" s="65"/>
      <c r="AE171" s="26"/>
      <c r="AF171" s="27"/>
      <c r="AG171" s="28"/>
      <c r="AH171" s="7" t="str">
        <f t="shared" si="15"/>
        <v xml:space="preserve">   -   </v>
      </c>
    </row>
    <row r="172" spans="1:34" ht="28.05" customHeight="1">
      <c r="A172" s="14"/>
      <c r="B172" s="14"/>
      <c r="C172" s="14"/>
      <c r="D172" s="14"/>
      <c r="E172" s="14"/>
      <c r="F172" s="15"/>
      <c r="G172" s="16"/>
      <c r="H172" s="17"/>
      <c r="I172" s="16"/>
      <c r="J172" s="16"/>
      <c r="K172" s="18"/>
      <c r="L172" s="19"/>
      <c r="M172" s="19"/>
      <c r="N172" s="19"/>
      <c r="O172" s="16"/>
      <c r="P172" s="16"/>
      <c r="Q172" s="20" t="e">
        <f>VLOOKUP(O172, '[1]لیست محصولات شهریور ۱۴۰۳'!B:C,2,0)</f>
        <v>#N/A</v>
      </c>
      <c r="R172" s="16"/>
      <c r="S172" s="19" t="e">
        <f>VLOOKUP(O172, '[1]لیست محصولات شهریور ۱۴۰۳'!B:F,5,0)</f>
        <v>#N/A</v>
      </c>
      <c r="T172" s="21" t="e">
        <f>VLOOKUP(O172, '[1]لیست محصولات شهریور ۱۴۰۳'!B:G,6,0)</f>
        <v>#N/A</v>
      </c>
      <c r="U172" s="22"/>
      <c r="V172" s="23">
        <f t="shared" si="14"/>
        <v>0</v>
      </c>
      <c r="W172" s="19">
        <f t="shared" si="8"/>
        <v>0</v>
      </c>
      <c r="X172" s="21" t="e">
        <f t="shared" si="9"/>
        <v>#N/A</v>
      </c>
      <c r="Y172" s="24"/>
      <c r="Z172" s="21" t="e">
        <f t="shared" si="10"/>
        <v>#N/A</v>
      </c>
      <c r="AA172" s="25"/>
      <c r="AB172" s="20"/>
      <c r="AC172" s="26"/>
      <c r="AD172" s="65"/>
      <c r="AE172" s="26"/>
      <c r="AF172" s="27"/>
      <c r="AG172" s="28"/>
      <c r="AH172" s="7" t="str">
        <f t="shared" si="15"/>
        <v xml:space="preserve">   -   </v>
      </c>
    </row>
    <row r="173" spans="1:34" ht="28.05" customHeight="1">
      <c r="A173" s="14"/>
      <c r="B173" s="14"/>
      <c r="C173" s="14"/>
      <c r="D173" s="14"/>
      <c r="E173" s="14"/>
      <c r="F173" s="15"/>
      <c r="G173" s="16"/>
      <c r="H173" s="17"/>
      <c r="I173" s="16"/>
      <c r="J173" s="16"/>
      <c r="K173" s="18"/>
      <c r="L173" s="19"/>
      <c r="M173" s="19"/>
      <c r="N173" s="19"/>
      <c r="O173" s="16"/>
      <c r="P173" s="16"/>
      <c r="Q173" s="20" t="e">
        <f>VLOOKUP(O173, '[1]لیست محصولات شهریور ۱۴۰۳'!B:C,2,0)</f>
        <v>#N/A</v>
      </c>
      <c r="R173" s="16"/>
      <c r="S173" s="19" t="e">
        <f>VLOOKUP(O173, '[1]لیست محصولات شهریور ۱۴۰۳'!B:F,5,0)</f>
        <v>#N/A</v>
      </c>
      <c r="T173" s="21" t="e">
        <f>VLOOKUP(O173, '[1]لیست محصولات شهریور ۱۴۰۳'!B:G,6,0)</f>
        <v>#N/A</v>
      </c>
      <c r="U173" s="22"/>
      <c r="V173" s="23">
        <f t="shared" si="14"/>
        <v>0</v>
      </c>
      <c r="W173" s="19">
        <f t="shared" si="8"/>
        <v>0</v>
      </c>
      <c r="X173" s="21" t="e">
        <f t="shared" si="9"/>
        <v>#N/A</v>
      </c>
      <c r="Y173" s="24"/>
      <c r="Z173" s="21" t="e">
        <f t="shared" si="10"/>
        <v>#N/A</v>
      </c>
      <c r="AA173" s="25"/>
      <c r="AB173" s="20"/>
      <c r="AC173" s="26"/>
      <c r="AD173" s="65"/>
      <c r="AE173" s="26"/>
      <c r="AF173" s="27"/>
      <c r="AG173" s="28"/>
      <c r="AH173" s="7" t="str">
        <f t="shared" si="15"/>
        <v xml:space="preserve">   -   </v>
      </c>
    </row>
    <row r="174" spans="1:34" ht="28.05" customHeight="1">
      <c r="A174" s="14"/>
      <c r="B174" s="14"/>
      <c r="C174" s="14"/>
      <c r="D174" s="14"/>
      <c r="E174" s="14"/>
      <c r="F174" s="15"/>
      <c r="G174" s="16"/>
      <c r="H174" s="17"/>
      <c r="I174" s="16"/>
      <c r="J174" s="16"/>
      <c r="K174" s="18"/>
      <c r="L174" s="19"/>
      <c r="M174" s="19"/>
      <c r="N174" s="19"/>
      <c r="O174" s="16"/>
      <c r="P174" s="16"/>
      <c r="Q174" s="20" t="e">
        <f>VLOOKUP(O174, '[1]لیست محصولات شهریور ۱۴۰۳'!B:C,2,0)</f>
        <v>#N/A</v>
      </c>
      <c r="R174" s="16"/>
      <c r="S174" s="19" t="e">
        <f>VLOOKUP(O174, '[1]لیست محصولات شهریور ۱۴۰۳'!B:F,5,0)</f>
        <v>#N/A</v>
      </c>
      <c r="T174" s="21" t="e">
        <f>VLOOKUP(O174, '[1]لیست محصولات شهریور ۱۴۰۳'!B:G,6,0)</f>
        <v>#N/A</v>
      </c>
      <c r="U174" s="22"/>
      <c r="V174" s="23">
        <f t="shared" si="14"/>
        <v>0</v>
      </c>
      <c r="W174" s="19">
        <f t="shared" si="8"/>
        <v>0</v>
      </c>
      <c r="X174" s="21" t="e">
        <f t="shared" si="9"/>
        <v>#N/A</v>
      </c>
      <c r="Y174" s="24"/>
      <c r="Z174" s="21" t="e">
        <f t="shared" si="10"/>
        <v>#N/A</v>
      </c>
      <c r="AA174" s="25"/>
      <c r="AB174" s="20"/>
      <c r="AC174" s="26"/>
      <c r="AD174" s="65"/>
      <c r="AE174" s="26"/>
      <c r="AF174" s="27"/>
      <c r="AG174" s="28"/>
      <c r="AH174" s="7" t="str">
        <f t="shared" si="15"/>
        <v xml:space="preserve">   -   </v>
      </c>
    </row>
    <row r="175" spans="1:34" ht="28.05" customHeight="1">
      <c r="A175" s="14"/>
      <c r="B175" s="14"/>
      <c r="C175" s="14"/>
      <c r="D175" s="14"/>
      <c r="E175" s="14"/>
      <c r="F175" s="15"/>
      <c r="G175" s="16"/>
      <c r="H175" s="17"/>
      <c r="I175" s="16"/>
      <c r="J175" s="16"/>
      <c r="K175" s="18"/>
      <c r="L175" s="19"/>
      <c r="M175" s="19"/>
      <c r="N175" s="19"/>
      <c r="O175" s="16"/>
      <c r="P175" s="16"/>
      <c r="Q175" s="20" t="e">
        <f>VLOOKUP(O175, '[1]لیست محصولات شهریور ۱۴۰۳'!B:C,2,0)</f>
        <v>#N/A</v>
      </c>
      <c r="R175" s="16"/>
      <c r="S175" s="19" t="e">
        <f>VLOOKUP(O175, '[1]لیست محصولات شهریور ۱۴۰۳'!B:F,5,0)</f>
        <v>#N/A</v>
      </c>
      <c r="T175" s="21" t="e">
        <f>VLOOKUP(O175, '[1]لیست محصولات شهریور ۱۴۰۳'!B:G,6,0)</f>
        <v>#N/A</v>
      </c>
      <c r="U175" s="22"/>
      <c r="V175" s="23">
        <f t="shared" si="14"/>
        <v>0</v>
      </c>
      <c r="W175" s="19">
        <f t="shared" si="8"/>
        <v>0</v>
      </c>
      <c r="X175" s="21" t="e">
        <f t="shared" si="9"/>
        <v>#N/A</v>
      </c>
      <c r="Y175" s="24"/>
      <c r="Z175" s="21" t="e">
        <f t="shared" si="10"/>
        <v>#N/A</v>
      </c>
      <c r="AA175" s="25"/>
      <c r="AB175" s="20"/>
      <c r="AC175" s="26"/>
      <c r="AD175" s="65"/>
      <c r="AE175" s="26"/>
      <c r="AF175" s="27"/>
      <c r="AG175" s="28"/>
      <c r="AH175" s="7" t="str">
        <f t="shared" si="15"/>
        <v xml:space="preserve">   -   </v>
      </c>
    </row>
    <row r="176" spans="1:34" ht="28.05" customHeight="1">
      <c r="A176" s="14"/>
      <c r="B176" s="14"/>
      <c r="C176" s="14"/>
      <c r="D176" s="14"/>
      <c r="E176" s="14"/>
      <c r="F176" s="15"/>
      <c r="G176" s="16"/>
      <c r="H176" s="17"/>
      <c r="I176" s="16"/>
      <c r="J176" s="16"/>
      <c r="K176" s="18"/>
      <c r="L176" s="19"/>
      <c r="M176" s="19"/>
      <c r="N176" s="19"/>
      <c r="O176" s="16"/>
      <c r="P176" s="16"/>
      <c r="Q176" s="20" t="e">
        <f>VLOOKUP(O176, '[1]لیست محصولات شهریور ۱۴۰۳'!B:C,2,0)</f>
        <v>#N/A</v>
      </c>
      <c r="R176" s="16"/>
      <c r="S176" s="19" t="e">
        <f>VLOOKUP(O176, '[1]لیست محصولات شهریور ۱۴۰۳'!B:F,5,0)</f>
        <v>#N/A</v>
      </c>
      <c r="T176" s="21" t="e">
        <f>VLOOKUP(O176, '[1]لیست محصولات شهریور ۱۴۰۳'!B:G,6,0)</f>
        <v>#N/A</v>
      </c>
      <c r="U176" s="22"/>
      <c r="V176" s="23">
        <f t="shared" si="14"/>
        <v>0</v>
      </c>
      <c r="W176" s="19">
        <f t="shared" si="8"/>
        <v>0</v>
      </c>
      <c r="X176" s="21" t="e">
        <f t="shared" si="9"/>
        <v>#N/A</v>
      </c>
      <c r="Y176" s="24"/>
      <c r="Z176" s="21" t="e">
        <f t="shared" si="10"/>
        <v>#N/A</v>
      </c>
      <c r="AA176" s="25"/>
      <c r="AB176" s="20"/>
      <c r="AC176" s="26"/>
      <c r="AD176" s="65"/>
      <c r="AE176" s="26"/>
      <c r="AF176" s="27"/>
      <c r="AG176" s="28"/>
      <c r="AH176" s="7" t="str">
        <f t="shared" si="15"/>
        <v xml:space="preserve">   -   </v>
      </c>
    </row>
    <row r="177" spans="1:34" ht="28.05" customHeight="1">
      <c r="A177" s="14"/>
      <c r="B177" s="14"/>
      <c r="C177" s="14"/>
      <c r="D177" s="14"/>
      <c r="E177" s="14"/>
      <c r="F177" s="15"/>
      <c r="G177" s="16"/>
      <c r="H177" s="17"/>
      <c r="I177" s="16"/>
      <c r="J177" s="16"/>
      <c r="K177" s="18"/>
      <c r="L177" s="19"/>
      <c r="M177" s="19"/>
      <c r="N177" s="19"/>
      <c r="O177" s="16"/>
      <c r="P177" s="16"/>
      <c r="Q177" s="20" t="e">
        <f>VLOOKUP(O177, '[1]لیست محصولات شهریور ۱۴۰۳'!B:C,2,0)</f>
        <v>#N/A</v>
      </c>
      <c r="R177" s="16"/>
      <c r="S177" s="19" t="e">
        <f>VLOOKUP(O177, '[1]لیست محصولات شهریور ۱۴۰۳'!B:F,5,0)</f>
        <v>#N/A</v>
      </c>
      <c r="T177" s="21" t="e">
        <f>VLOOKUP(O177, '[1]لیست محصولات شهریور ۱۴۰۳'!B:G,6,0)</f>
        <v>#N/A</v>
      </c>
      <c r="U177" s="22"/>
      <c r="V177" s="23">
        <f t="shared" si="14"/>
        <v>0</v>
      </c>
      <c r="W177" s="19">
        <f t="shared" si="8"/>
        <v>0</v>
      </c>
      <c r="X177" s="21" t="e">
        <f t="shared" si="9"/>
        <v>#N/A</v>
      </c>
      <c r="Y177" s="24"/>
      <c r="Z177" s="21" t="e">
        <f t="shared" si="10"/>
        <v>#N/A</v>
      </c>
      <c r="AA177" s="25"/>
      <c r="AB177" s="20"/>
      <c r="AC177" s="26"/>
      <c r="AD177" s="65"/>
      <c r="AE177" s="26"/>
      <c r="AF177" s="27"/>
      <c r="AG177" s="28"/>
      <c r="AH177" s="7" t="str">
        <f t="shared" si="15"/>
        <v xml:space="preserve">   -   </v>
      </c>
    </row>
    <row r="178" spans="1:34" ht="28.05" customHeight="1">
      <c r="A178" s="14"/>
      <c r="B178" s="14"/>
      <c r="C178" s="14"/>
      <c r="D178" s="14"/>
      <c r="E178" s="14"/>
      <c r="F178" s="15"/>
      <c r="G178" s="16"/>
      <c r="H178" s="17"/>
      <c r="I178" s="16"/>
      <c r="J178" s="16"/>
      <c r="K178" s="18"/>
      <c r="L178" s="19"/>
      <c r="M178" s="19"/>
      <c r="N178" s="19"/>
      <c r="O178" s="16"/>
      <c r="P178" s="16"/>
      <c r="Q178" s="20" t="e">
        <f>VLOOKUP(O178, '[1]لیست محصولات شهریور ۱۴۰۳'!B:C,2,0)</f>
        <v>#N/A</v>
      </c>
      <c r="R178" s="16"/>
      <c r="S178" s="19" t="e">
        <f>VLOOKUP(O178, '[1]لیست محصولات شهریور ۱۴۰۳'!B:F,5,0)</f>
        <v>#N/A</v>
      </c>
      <c r="T178" s="21" t="e">
        <f>VLOOKUP(O178, '[1]لیست محصولات شهریور ۱۴۰۳'!B:G,6,0)</f>
        <v>#N/A</v>
      </c>
      <c r="U178" s="22"/>
      <c r="V178" s="23">
        <f t="shared" si="14"/>
        <v>0</v>
      </c>
      <c r="W178" s="19">
        <f t="shared" si="8"/>
        <v>0</v>
      </c>
      <c r="X178" s="21" t="e">
        <f t="shared" si="9"/>
        <v>#N/A</v>
      </c>
      <c r="Y178" s="24"/>
      <c r="Z178" s="21" t="e">
        <f t="shared" si="10"/>
        <v>#N/A</v>
      </c>
      <c r="AA178" s="25"/>
      <c r="AB178" s="20"/>
      <c r="AC178" s="26"/>
      <c r="AD178" s="65"/>
      <c r="AE178" s="26"/>
      <c r="AF178" s="27"/>
      <c r="AG178" s="28"/>
      <c r="AH178" s="7" t="str">
        <f t="shared" si="15"/>
        <v xml:space="preserve">   -   </v>
      </c>
    </row>
    <row r="179" spans="1:34" ht="28.05" customHeight="1">
      <c r="A179" s="14"/>
      <c r="B179" s="14"/>
      <c r="C179" s="14"/>
      <c r="D179" s="14"/>
      <c r="E179" s="14"/>
      <c r="F179" s="15"/>
      <c r="G179" s="16"/>
      <c r="H179" s="17"/>
      <c r="I179" s="16"/>
      <c r="J179" s="16"/>
      <c r="K179" s="18"/>
      <c r="L179" s="19"/>
      <c r="M179" s="19"/>
      <c r="N179" s="19"/>
      <c r="O179" s="16"/>
      <c r="P179" s="16"/>
      <c r="Q179" s="20" t="e">
        <f>VLOOKUP(O179, '[1]لیست محصولات شهریور ۱۴۰۳'!B:C,2,0)</f>
        <v>#N/A</v>
      </c>
      <c r="R179" s="16"/>
      <c r="S179" s="19" t="e">
        <f>VLOOKUP(O179, '[1]لیست محصولات شهریور ۱۴۰۳'!B:F,5,0)</f>
        <v>#N/A</v>
      </c>
      <c r="T179" s="21" t="e">
        <f>VLOOKUP(O179, '[1]لیست محصولات شهریور ۱۴۰۳'!B:G,6,0)</f>
        <v>#N/A</v>
      </c>
      <c r="U179" s="22"/>
      <c r="V179" s="23">
        <f t="shared" si="14"/>
        <v>0</v>
      </c>
      <c r="W179" s="19">
        <f t="shared" si="8"/>
        <v>0</v>
      </c>
      <c r="X179" s="21" t="e">
        <f t="shared" si="9"/>
        <v>#N/A</v>
      </c>
      <c r="Y179" s="24"/>
      <c r="Z179" s="21" t="e">
        <f t="shared" si="10"/>
        <v>#N/A</v>
      </c>
      <c r="AA179" s="25"/>
      <c r="AB179" s="20"/>
      <c r="AC179" s="26"/>
      <c r="AD179" s="65"/>
      <c r="AE179" s="26"/>
      <c r="AF179" s="27"/>
      <c r="AG179" s="28"/>
      <c r="AH179" s="7" t="str">
        <f t="shared" si="15"/>
        <v xml:space="preserve">   -   </v>
      </c>
    </row>
    <row r="180" spans="1:34" ht="28.05" customHeight="1">
      <c r="A180" s="14"/>
      <c r="B180" s="14"/>
      <c r="C180" s="14"/>
      <c r="D180" s="14"/>
      <c r="E180" s="14"/>
      <c r="F180" s="15"/>
      <c r="G180" s="16"/>
      <c r="H180" s="17"/>
      <c r="I180" s="16"/>
      <c r="J180" s="16"/>
      <c r="K180" s="18"/>
      <c r="L180" s="19"/>
      <c r="M180" s="19"/>
      <c r="N180" s="19"/>
      <c r="O180" s="16"/>
      <c r="P180" s="16"/>
      <c r="Q180" s="20" t="e">
        <f>VLOOKUP(O180, '[1]لیست محصولات شهریور ۱۴۰۳'!B:C,2,0)</f>
        <v>#N/A</v>
      </c>
      <c r="R180" s="16"/>
      <c r="S180" s="19" t="e">
        <f>VLOOKUP(O180, '[1]لیست محصولات شهریور ۱۴۰۳'!B:F,5,0)</f>
        <v>#N/A</v>
      </c>
      <c r="T180" s="21" t="e">
        <f>VLOOKUP(O180, '[1]لیست محصولات شهریور ۱۴۰۳'!B:G,6,0)</f>
        <v>#N/A</v>
      </c>
      <c r="U180" s="22"/>
      <c r="V180" s="23">
        <f t="shared" si="14"/>
        <v>0</v>
      </c>
      <c r="W180" s="19">
        <f t="shared" si="8"/>
        <v>0</v>
      </c>
      <c r="X180" s="21" t="e">
        <f t="shared" si="9"/>
        <v>#N/A</v>
      </c>
      <c r="Y180" s="24"/>
      <c r="Z180" s="21" t="e">
        <f t="shared" si="10"/>
        <v>#N/A</v>
      </c>
      <c r="AA180" s="25"/>
      <c r="AB180" s="20"/>
      <c r="AC180" s="26"/>
      <c r="AD180" s="65"/>
      <c r="AE180" s="26"/>
      <c r="AF180" s="27"/>
      <c r="AG180" s="28"/>
      <c r="AH180" s="7" t="str">
        <f t="shared" si="15"/>
        <v xml:space="preserve">   -   </v>
      </c>
    </row>
    <row r="181" spans="1:34" ht="28.05" customHeight="1">
      <c r="A181" s="14"/>
      <c r="B181" s="14"/>
      <c r="C181" s="14"/>
      <c r="D181" s="14"/>
      <c r="E181" s="14"/>
      <c r="F181" s="15"/>
      <c r="G181" s="16"/>
      <c r="H181" s="17"/>
      <c r="I181" s="16"/>
      <c r="J181" s="16"/>
      <c r="K181" s="18"/>
      <c r="L181" s="19"/>
      <c r="M181" s="19"/>
      <c r="N181" s="19"/>
      <c r="O181" s="16"/>
      <c r="P181" s="16"/>
      <c r="Q181" s="20" t="e">
        <f>VLOOKUP(O181, '[1]لیست محصولات شهریور ۱۴۰۳'!B:C,2,0)</f>
        <v>#N/A</v>
      </c>
      <c r="R181" s="16"/>
      <c r="S181" s="19" t="e">
        <f>VLOOKUP(O181, '[1]لیست محصولات شهریور ۱۴۰۳'!B:F,5,0)</f>
        <v>#N/A</v>
      </c>
      <c r="T181" s="21" t="e">
        <f>VLOOKUP(O181, '[1]لیست محصولات شهریور ۱۴۰۳'!B:G,6,0)</f>
        <v>#N/A</v>
      </c>
      <c r="U181" s="22"/>
      <c r="V181" s="23">
        <f t="shared" si="14"/>
        <v>0</v>
      </c>
      <c r="W181" s="19">
        <f t="shared" si="8"/>
        <v>0</v>
      </c>
      <c r="X181" s="21" t="e">
        <f t="shared" si="9"/>
        <v>#N/A</v>
      </c>
      <c r="Y181" s="24"/>
      <c r="Z181" s="21" t="e">
        <f t="shared" si="10"/>
        <v>#N/A</v>
      </c>
      <c r="AA181" s="25"/>
      <c r="AB181" s="20"/>
      <c r="AC181" s="26"/>
      <c r="AD181" s="65"/>
      <c r="AE181" s="26"/>
      <c r="AF181" s="27"/>
      <c r="AG181" s="28"/>
      <c r="AH181" s="7" t="str">
        <f t="shared" si="15"/>
        <v xml:space="preserve">   -   </v>
      </c>
    </row>
    <row r="182" spans="1:34" ht="28.05" customHeight="1">
      <c r="A182" s="14"/>
      <c r="B182" s="14"/>
      <c r="C182" s="14"/>
      <c r="D182" s="14"/>
      <c r="E182" s="14"/>
      <c r="F182" s="15"/>
      <c r="G182" s="16"/>
      <c r="H182" s="17"/>
      <c r="I182" s="16"/>
      <c r="J182" s="16"/>
      <c r="K182" s="18"/>
      <c r="L182" s="19"/>
      <c r="M182" s="19"/>
      <c r="N182" s="19"/>
      <c r="O182" s="16"/>
      <c r="P182" s="16"/>
      <c r="Q182" s="20" t="e">
        <f>VLOOKUP(O182, '[1]لیست محصولات شهریور ۱۴۰۳'!B:C,2,0)</f>
        <v>#N/A</v>
      </c>
      <c r="R182" s="16"/>
      <c r="S182" s="19" t="e">
        <f>VLOOKUP(O182, '[1]لیست محصولات شهریور ۱۴۰۳'!B:F,5,0)</f>
        <v>#N/A</v>
      </c>
      <c r="T182" s="21" t="e">
        <f>VLOOKUP(O182, '[1]لیست محصولات شهریور ۱۴۰۳'!B:G,6,0)</f>
        <v>#N/A</v>
      </c>
      <c r="U182" s="22"/>
      <c r="V182" s="23">
        <f t="shared" si="14"/>
        <v>0</v>
      </c>
      <c r="W182" s="19">
        <f t="shared" si="8"/>
        <v>0</v>
      </c>
      <c r="X182" s="21" t="e">
        <f t="shared" si="9"/>
        <v>#N/A</v>
      </c>
      <c r="Y182" s="24"/>
      <c r="Z182" s="21" t="e">
        <f t="shared" si="10"/>
        <v>#N/A</v>
      </c>
      <c r="AA182" s="25"/>
      <c r="AB182" s="20"/>
      <c r="AC182" s="26"/>
      <c r="AD182" s="65"/>
      <c r="AE182" s="26"/>
      <c r="AF182" s="27"/>
      <c r="AG182" s="28"/>
      <c r="AH182" s="7" t="str">
        <f t="shared" si="15"/>
        <v xml:space="preserve">   -   </v>
      </c>
    </row>
    <row r="183" spans="1:34" ht="28.05" customHeight="1">
      <c r="A183" s="14"/>
      <c r="B183" s="14"/>
      <c r="C183" s="14"/>
      <c r="D183" s="14"/>
      <c r="E183" s="14"/>
      <c r="F183" s="15"/>
      <c r="G183" s="16"/>
      <c r="H183" s="17"/>
      <c r="I183" s="16"/>
      <c r="J183" s="16"/>
      <c r="K183" s="18"/>
      <c r="L183" s="19"/>
      <c r="M183" s="19"/>
      <c r="N183" s="19"/>
      <c r="O183" s="16"/>
      <c r="P183" s="16"/>
      <c r="Q183" s="20" t="e">
        <f>VLOOKUP(O183, '[1]لیست محصولات شهریور ۱۴۰۳'!B:C,2,0)</f>
        <v>#N/A</v>
      </c>
      <c r="R183" s="16"/>
      <c r="S183" s="19" t="e">
        <f>VLOOKUP(O183, '[1]لیست محصولات شهریور ۱۴۰۳'!B:F,5,0)</f>
        <v>#N/A</v>
      </c>
      <c r="T183" s="21" t="e">
        <f>VLOOKUP(O183, '[1]لیست محصولات شهریور ۱۴۰۳'!B:G,6,0)</f>
        <v>#N/A</v>
      </c>
      <c r="U183" s="22"/>
      <c r="V183" s="23">
        <f t="shared" si="14"/>
        <v>0</v>
      </c>
      <c r="W183" s="19">
        <f t="shared" si="8"/>
        <v>0</v>
      </c>
      <c r="X183" s="21" t="e">
        <f t="shared" si="9"/>
        <v>#N/A</v>
      </c>
      <c r="Y183" s="24"/>
      <c r="Z183" s="21" t="e">
        <f t="shared" si="10"/>
        <v>#N/A</v>
      </c>
      <c r="AA183" s="25"/>
      <c r="AB183" s="20"/>
      <c r="AC183" s="26"/>
      <c r="AD183" s="65"/>
      <c r="AE183" s="26"/>
      <c r="AF183" s="27"/>
      <c r="AG183" s="28"/>
      <c r="AH183" s="7" t="str">
        <f t="shared" si="15"/>
        <v xml:space="preserve">   -   </v>
      </c>
    </row>
    <row r="184" spans="1:34" ht="28.05" customHeight="1">
      <c r="A184" s="14"/>
      <c r="B184" s="14"/>
      <c r="C184" s="14"/>
      <c r="D184" s="14"/>
      <c r="E184" s="14"/>
      <c r="F184" s="15"/>
      <c r="G184" s="16"/>
      <c r="H184" s="17"/>
      <c r="I184" s="16"/>
      <c r="J184" s="16"/>
      <c r="K184" s="18"/>
      <c r="L184" s="19"/>
      <c r="M184" s="19"/>
      <c r="N184" s="19"/>
      <c r="O184" s="16"/>
      <c r="P184" s="16"/>
      <c r="Q184" s="20" t="e">
        <f>VLOOKUP(O184, '[1]لیست محصولات شهریور ۱۴۰۳'!B:C,2,0)</f>
        <v>#N/A</v>
      </c>
      <c r="R184" s="16"/>
      <c r="S184" s="19" t="e">
        <f>VLOOKUP(O184, '[1]لیست محصولات شهریور ۱۴۰۳'!B:F,5,0)</f>
        <v>#N/A</v>
      </c>
      <c r="T184" s="21" t="e">
        <f>VLOOKUP(O184, '[1]لیست محصولات شهریور ۱۴۰۳'!B:G,6,0)</f>
        <v>#N/A</v>
      </c>
      <c r="U184" s="22"/>
      <c r="V184" s="23">
        <f t="shared" si="14"/>
        <v>0</v>
      </c>
      <c r="W184" s="19">
        <f t="shared" si="8"/>
        <v>0</v>
      </c>
      <c r="X184" s="21" t="e">
        <f t="shared" si="9"/>
        <v>#N/A</v>
      </c>
      <c r="Y184" s="24"/>
      <c r="Z184" s="21" t="e">
        <f t="shared" si="10"/>
        <v>#N/A</v>
      </c>
      <c r="AA184" s="25"/>
      <c r="AB184" s="20"/>
      <c r="AC184" s="26"/>
      <c r="AD184" s="65"/>
      <c r="AE184" s="26"/>
      <c r="AF184" s="27"/>
      <c r="AG184" s="28"/>
      <c r="AH184" s="7" t="str">
        <f t="shared" si="15"/>
        <v xml:space="preserve">   -   </v>
      </c>
    </row>
    <row r="185" spans="1:34" ht="28.05" customHeight="1">
      <c r="A185" s="14"/>
      <c r="B185" s="14"/>
      <c r="C185" s="14"/>
      <c r="D185" s="14"/>
      <c r="E185" s="14"/>
      <c r="F185" s="15"/>
      <c r="G185" s="16"/>
      <c r="H185" s="17"/>
      <c r="I185" s="16"/>
      <c r="J185" s="16"/>
      <c r="K185" s="18"/>
      <c r="L185" s="19"/>
      <c r="M185" s="19"/>
      <c r="N185" s="19"/>
      <c r="O185" s="16"/>
      <c r="P185" s="16"/>
      <c r="Q185" s="20" t="e">
        <f>VLOOKUP(O185, '[1]لیست محصولات شهریور ۱۴۰۳'!B:C,2,0)</f>
        <v>#N/A</v>
      </c>
      <c r="R185" s="16"/>
      <c r="S185" s="19" t="e">
        <f>VLOOKUP(O185, '[1]لیست محصولات شهریور ۱۴۰۳'!B:F,5,0)</f>
        <v>#N/A</v>
      </c>
      <c r="T185" s="21" t="e">
        <f>VLOOKUP(O185, '[1]لیست محصولات شهریور ۱۴۰۳'!B:G,6,0)</f>
        <v>#N/A</v>
      </c>
      <c r="U185" s="22"/>
      <c r="V185" s="23">
        <f t="shared" si="14"/>
        <v>0</v>
      </c>
      <c r="W185" s="19">
        <f t="shared" si="8"/>
        <v>0</v>
      </c>
      <c r="X185" s="21" t="e">
        <f t="shared" si="9"/>
        <v>#N/A</v>
      </c>
      <c r="Y185" s="24"/>
      <c r="Z185" s="21" t="e">
        <f t="shared" si="10"/>
        <v>#N/A</v>
      </c>
      <c r="AA185" s="25"/>
      <c r="AB185" s="20"/>
      <c r="AC185" s="26"/>
      <c r="AD185" s="65"/>
      <c r="AE185" s="26"/>
      <c r="AF185" s="27"/>
      <c r="AG185" s="28"/>
      <c r="AH185" s="7" t="str">
        <f t="shared" si="15"/>
        <v xml:space="preserve">   -   </v>
      </c>
    </row>
    <row r="186" spans="1:34" ht="28.05" customHeight="1">
      <c r="A186" s="14"/>
      <c r="B186" s="14"/>
      <c r="C186" s="14"/>
      <c r="D186" s="14"/>
      <c r="E186" s="14"/>
      <c r="F186" s="15"/>
      <c r="G186" s="16"/>
      <c r="H186" s="17"/>
      <c r="I186" s="16"/>
      <c r="J186" s="16"/>
      <c r="K186" s="18"/>
      <c r="L186" s="19"/>
      <c r="M186" s="19"/>
      <c r="N186" s="19"/>
      <c r="O186" s="16"/>
      <c r="P186" s="16"/>
      <c r="Q186" s="20" t="e">
        <f>VLOOKUP(O186, '[1]لیست محصولات شهریور ۱۴۰۳'!B:C,2,0)</f>
        <v>#N/A</v>
      </c>
      <c r="R186" s="16"/>
      <c r="S186" s="19" t="e">
        <f>VLOOKUP(O186, '[1]لیست محصولات شهریور ۱۴۰۳'!B:F,5,0)</f>
        <v>#N/A</v>
      </c>
      <c r="T186" s="21" t="e">
        <f>VLOOKUP(O186, '[1]لیست محصولات شهریور ۱۴۰۳'!B:G,6,0)</f>
        <v>#N/A</v>
      </c>
      <c r="U186" s="22"/>
      <c r="V186" s="23">
        <f t="shared" si="14"/>
        <v>0</v>
      </c>
      <c r="W186" s="19">
        <f t="shared" si="8"/>
        <v>0</v>
      </c>
      <c r="X186" s="21" t="e">
        <f t="shared" si="9"/>
        <v>#N/A</v>
      </c>
      <c r="Y186" s="24"/>
      <c r="Z186" s="21" t="e">
        <f t="shared" si="10"/>
        <v>#N/A</v>
      </c>
      <c r="AA186" s="25"/>
      <c r="AB186" s="20"/>
      <c r="AC186" s="26"/>
      <c r="AD186" s="65"/>
      <c r="AE186" s="26"/>
      <c r="AF186" s="27"/>
      <c r="AG186" s="28"/>
      <c r="AH186" s="7" t="str">
        <f t="shared" si="15"/>
        <v xml:space="preserve">   -   </v>
      </c>
    </row>
    <row r="187" spans="1:34" ht="28.05" customHeight="1">
      <c r="A187" s="14"/>
      <c r="B187" s="14"/>
      <c r="C187" s="14"/>
      <c r="D187" s="14"/>
      <c r="E187" s="14"/>
      <c r="F187" s="15"/>
      <c r="G187" s="16"/>
      <c r="H187" s="17"/>
      <c r="I187" s="16"/>
      <c r="J187" s="16"/>
      <c r="K187" s="18"/>
      <c r="L187" s="19"/>
      <c r="M187" s="19"/>
      <c r="N187" s="19"/>
      <c r="O187" s="16"/>
      <c r="P187" s="16"/>
      <c r="Q187" s="20" t="e">
        <f>VLOOKUP(O187, '[1]لیست محصولات شهریور ۱۴۰۳'!B:C,2,0)</f>
        <v>#N/A</v>
      </c>
      <c r="R187" s="16"/>
      <c r="S187" s="19" t="e">
        <f>VLOOKUP(O187, '[1]لیست محصولات شهریور ۱۴۰۳'!B:F,5,0)</f>
        <v>#N/A</v>
      </c>
      <c r="T187" s="21" t="e">
        <f>VLOOKUP(O187, '[1]لیست محصولات شهریور ۱۴۰۳'!B:G,6,0)</f>
        <v>#N/A</v>
      </c>
      <c r="U187" s="22"/>
      <c r="V187" s="23">
        <f t="shared" si="14"/>
        <v>0</v>
      </c>
      <c r="W187" s="19">
        <f t="shared" si="8"/>
        <v>0</v>
      </c>
      <c r="X187" s="21" t="e">
        <f t="shared" si="9"/>
        <v>#N/A</v>
      </c>
      <c r="Y187" s="24"/>
      <c r="Z187" s="21" t="e">
        <f t="shared" si="10"/>
        <v>#N/A</v>
      </c>
      <c r="AA187" s="25"/>
      <c r="AB187" s="20"/>
      <c r="AC187" s="26"/>
      <c r="AD187" s="65"/>
      <c r="AE187" s="26"/>
      <c r="AF187" s="27"/>
      <c r="AG187" s="28"/>
      <c r="AH187" s="7" t="str">
        <f t="shared" si="15"/>
        <v xml:space="preserve">   -   </v>
      </c>
    </row>
    <row r="188" spans="1:34" ht="28.05" customHeight="1">
      <c r="A188" s="14"/>
      <c r="B188" s="14"/>
      <c r="C188" s="14"/>
      <c r="D188" s="14"/>
      <c r="E188" s="14"/>
      <c r="F188" s="15"/>
      <c r="G188" s="16"/>
      <c r="H188" s="17"/>
      <c r="I188" s="16"/>
      <c r="J188" s="16"/>
      <c r="K188" s="18"/>
      <c r="L188" s="19"/>
      <c r="M188" s="19"/>
      <c r="N188" s="19"/>
      <c r="O188" s="16"/>
      <c r="P188" s="16"/>
      <c r="Q188" s="20" t="e">
        <f>VLOOKUP(O188, '[1]لیست محصولات شهریور ۱۴۰۳'!B:C,2,0)</f>
        <v>#N/A</v>
      </c>
      <c r="R188" s="16"/>
      <c r="S188" s="19" t="e">
        <f>VLOOKUP(O188, '[1]لیست محصولات شهریور ۱۴۰۳'!B:F,5,0)</f>
        <v>#N/A</v>
      </c>
      <c r="T188" s="21" t="e">
        <f>VLOOKUP(O188, '[1]لیست محصولات شهریور ۱۴۰۳'!B:G,6,0)</f>
        <v>#N/A</v>
      </c>
      <c r="U188" s="22"/>
      <c r="V188" s="23">
        <f t="shared" si="14"/>
        <v>0</v>
      </c>
      <c r="W188" s="19">
        <f t="shared" si="8"/>
        <v>0</v>
      </c>
      <c r="X188" s="21" t="e">
        <f t="shared" si="9"/>
        <v>#N/A</v>
      </c>
      <c r="Y188" s="24"/>
      <c r="Z188" s="21" t="e">
        <f t="shared" si="10"/>
        <v>#N/A</v>
      </c>
      <c r="AA188" s="25"/>
      <c r="AB188" s="20"/>
      <c r="AC188" s="26"/>
      <c r="AD188" s="65"/>
      <c r="AE188" s="26"/>
      <c r="AF188" s="27"/>
      <c r="AG188" s="28"/>
      <c r="AH188" s="7" t="str">
        <f t="shared" si="15"/>
        <v xml:space="preserve">   -   </v>
      </c>
    </row>
    <row r="189" spans="1:34" ht="28.05" customHeight="1">
      <c r="A189" s="14"/>
      <c r="B189" s="14"/>
      <c r="C189" s="14"/>
      <c r="D189" s="14"/>
      <c r="E189" s="14"/>
      <c r="F189" s="15"/>
      <c r="G189" s="16"/>
      <c r="H189" s="17"/>
      <c r="I189" s="16"/>
      <c r="J189" s="16"/>
      <c r="K189" s="18"/>
      <c r="L189" s="19"/>
      <c r="M189" s="19"/>
      <c r="N189" s="19"/>
      <c r="O189" s="16"/>
      <c r="P189" s="16"/>
      <c r="Q189" s="20" t="e">
        <f>VLOOKUP(O189, '[1]لیست محصولات شهریور ۱۴۰۳'!B:C,2,0)</f>
        <v>#N/A</v>
      </c>
      <c r="R189" s="16"/>
      <c r="S189" s="19" t="e">
        <f>VLOOKUP(O189, '[1]لیست محصولات شهریور ۱۴۰۳'!B:F,5,0)</f>
        <v>#N/A</v>
      </c>
      <c r="T189" s="21" t="e">
        <f>VLOOKUP(O189, '[1]لیست محصولات شهریور ۱۴۰۳'!B:G,6,0)</f>
        <v>#N/A</v>
      </c>
      <c r="U189" s="22"/>
      <c r="V189" s="23">
        <f t="shared" si="14"/>
        <v>0</v>
      </c>
      <c r="W189" s="19">
        <f t="shared" si="8"/>
        <v>0</v>
      </c>
      <c r="X189" s="21" t="e">
        <f t="shared" si="9"/>
        <v>#N/A</v>
      </c>
      <c r="Y189" s="24"/>
      <c r="Z189" s="21" t="e">
        <f t="shared" si="10"/>
        <v>#N/A</v>
      </c>
      <c r="AA189" s="25"/>
      <c r="AB189" s="20"/>
      <c r="AC189" s="26"/>
      <c r="AD189" s="65"/>
      <c r="AE189" s="26"/>
      <c r="AF189" s="27"/>
      <c r="AG189" s="28"/>
      <c r="AH189" s="7" t="str">
        <f t="shared" si="15"/>
        <v xml:space="preserve">   -   </v>
      </c>
    </row>
    <row r="190" spans="1:34" ht="28.05" customHeight="1">
      <c r="A190" s="14"/>
      <c r="B190" s="14"/>
      <c r="C190" s="14"/>
      <c r="D190" s="14"/>
      <c r="E190" s="14"/>
      <c r="F190" s="15"/>
      <c r="G190" s="16"/>
      <c r="H190" s="17"/>
      <c r="I190" s="16"/>
      <c r="J190" s="16"/>
      <c r="K190" s="18"/>
      <c r="L190" s="19"/>
      <c r="M190" s="19"/>
      <c r="N190" s="19"/>
      <c r="O190" s="16"/>
      <c r="P190" s="16"/>
      <c r="Q190" s="20" t="e">
        <f>VLOOKUP(O190, '[1]لیست محصولات شهریور ۱۴۰۳'!B:C,2,0)</f>
        <v>#N/A</v>
      </c>
      <c r="R190" s="16"/>
      <c r="S190" s="19" t="e">
        <f>VLOOKUP(O190, '[1]لیست محصولات شهریور ۱۴۰۳'!B:F,5,0)</f>
        <v>#N/A</v>
      </c>
      <c r="T190" s="21" t="e">
        <f>VLOOKUP(O190, '[1]لیست محصولات شهریور ۱۴۰۳'!B:G,6,0)</f>
        <v>#N/A</v>
      </c>
      <c r="U190" s="22"/>
      <c r="V190" s="23">
        <f t="shared" si="14"/>
        <v>0</v>
      </c>
      <c r="W190" s="19">
        <f t="shared" si="8"/>
        <v>0</v>
      </c>
      <c r="X190" s="21" t="e">
        <f t="shared" si="9"/>
        <v>#N/A</v>
      </c>
      <c r="Y190" s="24"/>
      <c r="Z190" s="21" t="e">
        <f t="shared" si="10"/>
        <v>#N/A</v>
      </c>
      <c r="AA190" s="25"/>
      <c r="AB190" s="20"/>
      <c r="AC190" s="26"/>
      <c r="AD190" s="65"/>
      <c r="AE190" s="26"/>
      <c r="AF190" s="27"/>
      <c r="AG190" s="28"/>
      <c r="AH190" s="7" t="str">
        <f t="shared" si="15"/>
        <v xml:space="preserve">   -   </v>
      </c>
    </row>
    <row r="191" spans="1:34" ht="28.05" customHeight="1">
      <c r="A191" s="14"/>
      <c r="B191" s="14"/>
      <c r="C191" s="14"/>
      <c r="D191" s="14"/>
      <c r="E191" s="14"/>
      <c r="F191" s="15"/>
      <c r="G191" s="16"/>
      <c r="H191" s="17"/>
      <c r="I191" s="16"/>
      <c r="J191" s="16"/>
      <c r="K191" s="18"/>
      <c r="L191" s="19"/>
      <c r="M191" s="19"/>
      <c r="N191" s="19"/>
      <c r="O191" s="16"/>
      <c r="P191" s="16"/>
      <c r="Q191" s="20" t="e">
        <f>VLOOKUP(O191, '[1]لیست محصولات شهریور ۱۴۰۳'!B:C,2,0)</f>
        <v>#N/A</v>
      </c>
      <c r="R191" s="16"/>
      <c r="S191" s="19" t="e">
        <f>VLOOKUP(O191, '[1]لیست محصولات شهریور ۱۴۰۳'!B:F,5,0)</f>
        <v>#N/A</v>
      </c>
      <c r="T191" s="21" t="e">
        <f>VLOOKUP(O191, '[1]لیست محصولات شهریور ۱۴۰۳'!B:G,6,0)</f>
        <v>#N/A</v>
      </c>
      <c r="U191" s="22"/>
      <c r="V191" s="23">
        <f t="shared" si="14"/>
        <v>0</v>
      </c>
      <c r="W191" s="19">
        <f t="shared" si="8"/>
        <v>0</v>
      </c>
      <c r="X191" s="21" t="e">
        <f t="shared" si="9"/>
        <v>#N/A</v>
      </c>
      <c r="Y191" s="24"/>
      <c r="Z191" s="21" t="e">
        <f t="shared" si="10"/>
        <v>#N/A</v>
      </c>
      <c r="AA191" s="25"/>
      <c r="AB191" s="20"/>
      <c r="AC191" s="26"/>
      <c r="AD191" s="65"/>
      <c r="AE191" s="26"/>
      <c r="AF191" s="27"/>
      <c r="AG191" s="28"/>
      <c r="AH191" s="7" t="str">
        <f t="shared" si="15"/>
        <v xml:space="preserve">   -   </v>
      </c>
    </row>
    <row r="192" spans="1:34" ht="28.05" customHeight="1">
      <c r="A192" s="14"/>
      <c r="B192" s="14"/>
      <c r="C192" s="14"/>
      <c r="D192" s="14"/>
      <c r="E192" s="14"/>
      <c r="F192" s="15"/>
      <c r="G192" s="16"/>
      <c r="H192" s="17"/>
      <c r="I192" s="16"/>
      <c r="J192" s="16"/>
      <c r="K192" s="18"/>
      <c r="L192" s="19"/>
      <c r="M192" s="19"/>
      <c r="N192" s="19"/>
      <c r="O192" s="16"/>
      <c r="P192" s="16"/>
      <c r="Q192" s="20" t="e">
        <f>VLOOKUP(O192, '[1]لیست محصولات شهریور ۱۴۰۳'!B:C,2,0)</f>
        <v>#N/A</v>
      </c>
      <c r="R192" s="16"/>
      <c r="S192" s="19" t="e">
        <f>VLOOKUP(O192, '[1]لیست محصولات شهریور ۱۴۰۳'!B:F,5,0)</f>
        <v>#N/A</v>
      </c>
      <c r="T192" s="21" t="e">
        <f>VLOOKUP(O192, '[1]لیست محصولات شهریور ۱۴۰۳'!B:G,6,0)</f>
        <v>#N/A</v>
      </c>
      <c r="U192" s="22"/>
      <c r="V192" s="23">
        <f t="shared" si="14"/>
        <v>0</v>
      </c>
      <c r="W192" s="19">
        <f t="shared" si="8"/>
        <v>0</v>
      </c>
      <c r="X192" s="21" t="e">
        <f t="shared" si="9"/>
        <v>#N/A</v>
      </c>
      <c r="Y192" s="24"/>
      <c r="Z192" s="21" t="e">
        <f t="shared" si="10"/>
        <v>#N/A</v>
      </c>
      <c r="AA192" s="25"/>
      <c r="AB192" s="20"/>
      <c r="AC192" s="26"/>
      <c r="AD192" s="65"/>
      <c r="AE192" s="26"/>
      <c r="AF192" s="27"/>
      <c r="AG192" s="28"/>
      <c r="AH192" s="7" t="str">
        <f t="shared" si="15"/>
        <v xml:space="preserve">   -   </v>
      </c>
    </row>
    <row r="193" spans="1:44" ht="28.05" customHeight="1">
      <c r="A193" s="14"/>
      <c r="B193" s="14"/>
      <c r="C193" s="14"/>
      <c r="D193" s="14"/>
      <c r="E193" s="14"/>
      <c r="F193" s="15"/>
      <c r="G193" s="16"/>
      <c r="H193" s="17"/>
      <c r="I193" s="16"/>
      <c r="J193" s="16"/>
      <c r="K193" s="18"/>
      <c r="L193" s="19"/>
      <c r="M193" s="19"/>
      <c r="N193" s="19"/>
      <c r="O193" s="16"/>
      <c r="P193" s="16"/>
      <c r="Q193" s="20" t="e">
        <f>VLOOKUP(O193, '[1]لیست محصولات شهریور ۱۴۰۳'!B:C,2,0)</f>
        <v>#N/A</v>
      </c>
      <c r="R193" s="16"/>
      <c r="S193" s="19" t="e">
        <f>VLOOKUP(O193, '[1]لیست محصولات شهریور ۱۴۰۳'!B:F,5,0)</f>
        <v>#N/A</v>
      </c>
      <c r="T193" s="21" t="e">
        <f>VLOOKUP(O193, '[1]لیست محصولات شهریور ۱۴۰۳'!B:G,6,0)</f>
        <v>#N/A</v>
      </c>
      <c r="U193" s="22"/>
      <c r="V193" s="23">
        <f t="shared" si="14"/>
        <v>0</v>
      </c>
      <c r="W193" s="19">
        <f t="shared" si="8"/>
        <v>0</v>
      </c>
      <c r="X193" s="21" t="e">
        <f t="shared" si="9"/>
        <v>#N/A</v>
      </c>
      <c r="Y193" s="24"/>
      <c r="Z193" s="21" t="e">
        <f t="shared" si="10"/>
        <v>#N/A</v>
      </c>
      <c r="AA193" s="25"/>
      <c r="AB193" s="20"/>
      <c r="AC193" s="26"/>
      <c r="AD193" s="65"/>
      <c r="AE193" s="26"/>
      <c r="AF193" s="27"/>
      <c r="AG193" s="28"/>
      <c r="AH193" s="7" t="str">
        <f t="shared" si="15"/>
        <v xml:space="preserve">   -   </v>
      </c>
    </row>
    <row r="194" spans="1:44" ht="28.05" customHeight="1">
      <c r="A194" s="14"/>
      <c r="B194" s="14"/>
      <c r="C194" s="14"/>
      <c r="D194" s="14"/>
      <c r="E194" s="14"/>
      <c r="F194" s="15"/>
      <c r="G194" s="16"/>
      <c r="H194" s="17"/>
      <c r="I194" s="16"/>
      <c r="J194" s="16"/>
      <c r="K194" s="18"/>
      <c r="L194" s="19"/>
      <c r="M194" s="19"/>
      <c r="N194" s="19"/>
      <c r="O194" s="16"/>
      <c r="P194" s="16"/>
      <c r="Q194" s="20" t="e">
        <f>VLOOKUP(O194, '[1]لیست محصولات شهریور ۱۴۰۳'!B:C,2,0)</f>
        <v>#N/A</v>
      </c>
      <c r="R194" s="16"/>
      <c r="S194" s="19" t="e">
        <f>VLOOKUP(O194, '[1]لیست محصولات شهریور ۱۴۰۳'!B:F,5,0)</f>
        <v>#N/A</v>
      </c>
      <c r="T194" s="21" t="e">
        <f>VLOOKUP(O194, '[1]لیست محصولات شهریور ۱۴۰۳'!B:G,6,0)</f>
        <v>#N/A</v>
      </c>
      <c r="U194" s="22"/>
      <c r="V194" s="23">
        <f t="shared" ref="V194:V200" si="16">IF(C194, P194, U194 )</f>
        <v>0</v>
      </c>
      <c r="W194" s="19">
        <f t="shared" si="8"/>
        <v>0</v>
      </c>
      <c r="X194" s="21" t="e">
        <f t="shared" si="9"/>
        <v>#N/A</v>
      </c>
      <c r="Y194" s="24"/>
      <c r="Z194" s="21" t="e">
        <f t="shared" si="10"/>
        <v>#N/A</v>
      </c>
      <c r="AA194" s="25"/>
      <c r="AB194" s="20"/>
      <c r="AC194" s="26"/>
      <c r="AD194" s="65"/>
      <c r="AE194" s="26"/>
      <c r="AF194" s="27"/>
      <c r="AG194" s="28"/>
      <c r="AH194" s="7" t="str">
        <f t="shared" si="15"/>
        <v xml:space="preserve">   -   </v>
      </c>
    </row>
    <row r="195" spans="1:44" ht="28.05" customHeight="1">
      <c r="A195" s="14"/>
      <c r="B195" s="14"/>
      <c r="C195" s="14"/>
      <c r="D195" s="14"/>
      <c r="E195" s="14"/>
      <c r="F195" s="15"/>
      <c r="G195" s="16"/>
      <c r="H195" s="17"/>
      <c r="I195" s="16"/>
      <c r="J195" s="16"/>
      <c r="K195" s="18"/>
      <c r="L195" s="19"/>
      <c r="M195" s="19"/>
      <c r="N195" s="19"/>
      <c r="O195" s="16"/>
      <c r="P195" s="16"/>
      <c r="Q195" s="20" t="e">
        <f>VLOOKUP(O195, '[1]لیست محصولات شهریور ۱۴۰۳'!B:C,2,0)</f>
        <v>#N/A</v>
      </c>
      <c r="R195" s="16"/>
      <c r="S195" s="19" t="e">
        <f>VLOOKUP(O195, '[1]لیست محصولات شهریور ۱۴۰۳'!B:F,5,0)</f>
        <v>#N/A</v>
      </c>
      <c r="T195" s="21" t="e">
        <f>VLOOKUP(O195, '[1]لیست محصولات شهریور ۱۴۰۳'!B:G,6,0)</f>
        <v>#N/A</v>
      </c>
      <c r="U195" s="22"/>
      <c r="V195" s="23">
        <f t="shared" si="16"/>
        <v>0</v>
      </c>
      <c r="W195" s="19">
        <f t="shared" si="8"/>
        <v>0</v>
      </c>
      <c r="X195" s="21" t="e">
        <f t="shared" si="9"/>
        <v>#N/A</v>
      </c>
      <c r="Y195" s="24"/>
      <c r="Z195" s="21" t="e">
        <f t="shared" si="10"/>
        <v>#N/A</v>
      </c>
      <c r="AA195" s="25"/>
      <c r="AB195" s="20"/>
      <c r="AC195" s="26"/>
      <c r="AD195" s="65"/>
      <c r="AE195" s="26"/>
      <c r="AF195" s="27"/>
      <c r="AG195" s="28"/>
      <c r="AH195" s="7" t="str">
        <f t="shared" si="15"/>
        <v xml:space="preserve">   -   </v>
      </c>
    </row>
    <row r="196" spans="1:44" ht="28.05" customHeight="1">
      <c r="A196" s="14"/>
      <c r="B196" s="14"/>
      <c r="C196" s="14"/>
      <c r="D196" s="14"/>
      <c r="E196" s="14"/>
      <c r="F196" s="15"/>
      <c r="G196" s="16"/>
      <c r="H196" s="17"/>
      <c r="I196" s="16"/>
      <c r="J196" s="16"/>
      <c r="K196" s="18"/>
      <c r="L196" s="19"/>
      <c r="M196" s="19"/>
      <c r="N196" s="19"/>
      <c r="O196" s="16"/>
      <c r="P196" s="16"/>
      <c r="Q196" s="20" t="e">
        <f>VLOOKUP(O196, '[1]لیست محصولات شهریور ۱۴۰۳'!B:C,2,0)</f>
        <v>#N/A</v>
      </c>
      <c r="R196" s="16"/>
      <c r="S196" s="19" t="e">
        <f>VLOOKUP(O196, '[1]لیست محصولات شهریور ۱۴۰۳'!B:F,5,0)</f>
        <v>#N/A</v>
      </c>
      <c r="T196" s="21" t="e">
        <f>VLOOKUP(O196, '[1]لیست محصولات شهریور ۱۴۰۳'!B:G,6,0)</f>
        <v>#N/A</v>
      </c>
      <c r="U196" s="22"/>
      <c r="V196" s="23">
        <f t="shared" si="16"/>
        <v>0</v>
      </c>
      <c r="W196" s="19">
        <f t="shared" si="8"/>
        <v>0</v>
      </c>
      <c r="X196" s="21" t="e">
        <f t="shared" si="9"/>
        <v>#N/A</v>
      </c>
      <c r="Y196" s="24"/>
      <c r="Z196" s="21" t="e">
        <f t="shared" si="10"/>
        <v>#N/A</v>
      </c>
      <c r="AA196" s="25"/>
      <c r="AB196" s="20"/>
      <c r="AC196" s="26"/>
      <c r="AD196" s="65"/>
      <c r="AE196" s="26"/>
      <c r="AF196" s="27"/>
      <c r="AG196" s="28"/>
      <c r="AH196" s="7" t="str">
        <f t="shared" ref="AH196:AH200" si="17">AA196&amp;" "&amp;AB196&amp;" "&amp;N196&amp;" - "&amp;L196&amp;" "&amp;M196&amp;" "&amp;AC196</f>
        <v xml:space="preserve">   -   </v>
      </c>
    </row>
    <row r="197" spans="1:44" ht="28.05" customHeight="1">
      <c r="A197" s="14"/>
      <c r="B197" s="14"/>
      <c r="C197" s="14"/>
      <c r="D197" s="14"/>
      <c r="E197" s="14"/>
      <c r="F197" s="15"/>
      <c r="G197" s="16"/>
      <c r="H197" s="17"/>
      <c r="I197" s="16"/>
      <c r="J197" s="16"/>
      <c r="K197" s="18"/>
      <c r="L197" s="19"/>
      <c r="M197" s="19"/>
      <c r="N197" s="19"/>
      <c r="O197" s="16"/>
      <c r="P197" s="16"/>
      <c r="Q197" s="20" t="e">
        <f>VLOOKUP(O197, '[1]لیست محصولات شهریور ۱۴۰۳'!B:C,2,0)</f>
        <v>#N/A</v>
      </c>
      <c r="R197" s="16"/>
      <c r="S197" s="19" t="e">
        <f>VLOOKUP(O197, '[1]لیست محصولات شهریور ۱۴۰۳'!B:F,5,0)</f>
        <v>#N/A</v>
      </c>
      <c r="T197" s="21" t="e">
        <f>VLOOKUP(O197, '[1]لیست محصولات شهریور ۱۴۰۳'!B:G,6,0)</f>
        <v>#N/A</v>
      </c>
      <c r="U197" s="22"/>
      <c r="V197" s="23">
        <f t="shared" si="16"/>
        <v>0</v>
      </c>
      <c r="W197" s="19">
        <f t="shared" si="8"/>
        <v>0</v>
      </c>
      <c r="X197" s="21" t="e">
        <f t="shared" si="9"/>
        <v>#N/A</v>
      </c>
      <c r="Y197" s="24"/>
      <c r="Z197" s="21" t="e">
        <f t="shared" si="10"/>
        <v>#N/A</v>
      </c>
      <c r="AA197" s="25"/>
      <c r="AB197" s="20"/>
      <c r="AC197" s="26"/>
      <c r="AD197" s="65"/>
      <c r="AE197" s="26"/>
      <c r="AF197" s="27"/>
      <c r="AG197" s="28"/>
      <c r="AH197" s="7" t="str">
        <f t="shared" si="17"/>
        <v xml:space="preserve">   -   </v>
      </c>
    </row>
    <row r="198" spans="1:44" ht="28.05" customHeight="1">
      <c r="A198" s="14"/>
      <c r="B198" s="14"/>
      <c r="C198" s="14"/>
      <c r="D198" s="14"/>
      <c r="E198" s="14"/>
      <c r="F198" s="15"/>
      <c r="G198" s="16"/>
      <c r="H198" s="17"/>
      <c r="I198" s="16"/>
      <c r="J198" s="16"/>
      <c r="K198" s="18"/>
      <c r="L198" s="19"/>
      <c r="M198" s="19"/>
      <c r="N198" s="19"/>
      <c r="O198" s="16"/>
      <c r="P198" s="16"/>
      <c r="Q198" s="20" t="e">
        <f>VLOOKUP(O198, '[1]لیست محصولات شهریور ۱۴۰۳'!B:C,2,0)</f>
        <v>#N/A</v>
      </c>
      <c r="R198" s="16"/>
      <c r="S198" s="19" t="e">
        <f>VLOOKUP(O198, '[1]لیست محصولات شهریور ۱۴۰۳'!B:F,5,0)</f>
        <v>#N/A</v>
      </c>
      <c r="T198" s="21" t="e">
        <f>VLOOKUP(O198, '[1]لیست محصولات شهریور ۱۴۰۳'!B:G,6,0)</f>
        <v>#N/A</v>
      </c>
      <c r="U198" s="22"/>
      <c r="V198" s="23">
        <f t="shared" si="16"/>
        <v>0</v>
      </c>
      <c r="W198" s="19">
        <f t="shared" si="8"/>
        <v>0</v>
      </c>
      <c r="X198" s="21" t="e">
        <f t="shared" si="9"/>
        <v>#N/A</v>
      </c>
      <c r="Y198" s="24"/>
      <c r="Z198" s="21" t="e">
        <f t="shared" si="10"/>
        <v>#N/A</v>
      </c>
      <c r="AA198" s="25"/>
      <c r="AB198" s="20"/>
      <c r="AC198" s="26"/>
      <c r="AD198" s="65"/>
      <c r="AE198" s="26"/>
      <c r="AF198" s="27"/>
      <c r="AG198" s="28"/>
      <c r="AH198" s="7" t="str">
        <f t="shared" si="17"/>
        <v xml:space="preserve">   -   </v>
      </c>
    </row>
    <row r="199" spans="1:44" ht="28.05" customHeight="1">
      <c r="A199" s="14"/>
      <c r="B199" s="14"/>
      <c r="C199" s="14"/>
      <c r="D199" s="14"/>
      <c r="E199" s="14"/>
      <c r="F199" s="15"/>
      <c r="G199" s="16"/>
      <c r="H199" s="17"/>
      <c r="I199" s="16"/>
      <c r="J199" s="16"/>
      <c r="K199" s="18"/>
      <c r="L199" s="19"/>
      <c r="M199" s="19"/>
      <c r="N199" s="19"/>
      <c r="O199" s="16"/>
      <c r="P199" s="16"/>
      <c r="Q199" s="20" t="e">
        <f>VLOOKUP(O199, '[1]لیست محصولات شهریور ۱۴۰۳'!B:C,2,0)</f>
        <v>#N/A</v>
      </c>
      <c r="R199" s="16"/>
      <c r="S199" s="19" t="e">
        <f>VLOOKUP(O199, '[1]لیست محصولات شهریور ۱۴۰۳'!B:F,5,0)</f>
        <v>#N/A</v>
      </c>
      <c r="T199" s="21" t="e">
        <f>VLOOKUP(O199, '[1]لیست محصولات شهریور ۱۴۰۳'!B:G,6,0)</f>
        <v>#N/A</v>
      </c>
      <c r="U199" s="22"/>
      <c r="V199" s="23">
        <f t="shared" si="16"/>
        <v>0</v>
      </c>
      <c r="W199" s="19">
        <f t="shared" si="8"/>
        <v>0</v>
      </c>
      <c r="X199" s="21" t="e">
        <f t="shared" si="9"/>
        <v>#N/A</v>
      </c>
      <c r="Y199" s="24"/>
      <c r="Z199" s="21" t="e">
        <f t="shared" si="10"/>
        <v>#N/A</v>
      </c>
      <c r="AA199" s="25"/>
      <c r="AB199" s="20"/>
      <c r="AC199" s="26"/>
      <c r="AD199" s="65"/>
      <c r="AE199" s="26"/>
      <c r="AF199" s="27"/>
      <c r="AG199" s="28"/>
      <c r="AH199" s="7" t="str">
        <f t="shared" si="17"/>
        <v xml:space="preserve">   -   </v>
      </c>
    </row>
    <row r="200" spans="1:44" ht="28.05" customHeight="1">
      <c r="A200" s="14" t="b">
        <v>0</v>
      </c>
      <c r="B200" s="14"/>
      <c r="C200" s="14" t="b">
        <v>0</v>
      </c>
      <c r="D200" s="14"/>
      <c r="E200" s="14" t="b">
        <v>0</v>
      </c>
      <c r="F200" s="15"/>
      <c r="G200" s="16"/>
      <c r="H200" s="17"/>
      <c r="I200" s="16"/>
      <c r="J200" s="16"/>
      <c r="K200" s="18" t="str">
        <f ca="1">IF(C200, TODAY(), "" )</f>
        <v/>
      </c>
      <c r="L200" s="19"/>
      <c r="M200" s="19"/>
      <c r="N200" s="19"/>
      <c r="O200" s="16"/>
      <c r="P200" s="16"/>
      <c r="Q200" s="20" t="e">
        <f>VLOOKUP(O200, '[1]لیست محصولات شهریور ۱۴۰۳'!B:C,2,0)</f>
        <v>#N/A</v>
      </c>
      <c r="R200" s="16"/>
      <c r="S200" s="19" t="e">
        <f>VLOOKUP(O200, '[1]لیست محصولات شهریور ۱۴۰۳'!B:F,5,0)</f>
        <v>#N/A</v>
      </c>
      <c r="T200" s="21" t="e">
        <f>VLOOKUP(O200, '[1]لیست محصولات شهریور ۱۴۰۳'!B:G,6,0)</f>
        <v>#N/A</v>
      </c>
      <c r="U200" s="22"/>
      <c r="V200" s="23">
        <f t="shared" si="16"/>
        <v>0</v>
      </c>
      <c r="W200" s="19">
        <f t="shared" si="8"/>
        <v>0</v>
      </c>
      <c r="X200" s="21" t="e">
        <f t="shared" si="9"/>
        <v>#N/A</v>
      </c>
      <c r="Y200" s="24"/>
      <c r="Z200" s="21" t="e">
        <f t="shared" si="10"/>
        <v>#N/A</v>
      </c>
      <c r="AA200" s="25"/>
      <c r="AB200" s="20"/>
      <c r="AC200" s="26"/>
      <c r="AD200" s="65"/>
      <c r="AE200" s="26"/>
      <c r="AF200" s="27"/>
      <c r="AG200" s="28" t="str">
        <f>IF(V200=P200, "FALSE", "TRUE" )</f>
        <v>FALSE</v>
      </c>
      <c r="AH200" s="7" t="str">
        <f t="shared" si="17"/>
        <v xml:space="preserve">   -   </v>
      </c>
    </row>
    <row r="201" spans="1:44" ht="28.05" customHeight="1">
      <c r="U201" s="35"/>
    </row>
    <row r="202" spans="1:44" ht="28.05" customHeight="1">
      <c r="AA202" s="37" t="s">
        <v>11</v>
      </c>
      <c r="AB202" s="37" t="s">
        <v>13</v>
      </c>
      <c r="AC202" s="38" t="s">
        <v>30</v>
      </c>
      <c r="AE202" s="37"/>
      <c r="AF202" s="37" t="s">
        <v>31</v>
      </c>
      <c r="AG202" s="37" t="s">
        <v>15</v>
      </c>
      <c r="AH202" s="9" t="s">
        <v>32</v>
      </c>
      <c r="AI202" s="39" t="s">
        <v>33</v>
      </c>
      <c r="AJ202" s="40"/>
      <c r="AK202" s="37" t="s">
        <v>34</v>
      </c>
      <c r="AL202" s="37" t="s">
        <v>35</v>
      </c>
      <c r="AM202" s="37" t="s">
        <v>36</v>
      </c>
      <c r="AN202" s="37" t="s">
        <v>37</v>
      </c>
      <c r="AO202" s="37" t="s">
        <v>38</v>
      </c>
      <c r="AP202" s="37" t="s">
        <v>39</v>
      </c>
      <c r="AQ202" s="37" t="s">
        <v>40</v>
      </c>
    </row>
    <row r="203" spans="1:44" ht="28.05" customHeight="1">
      <c r="AA203" s="41"/>
      <c r="AB203" s="41"/>
      <c r="AC203" s="42" t="s">
        <v>41</v>
      </c>
      <c r="AE203" s="41"/>
      <c r="AF203" s="41" t="s">
        <v>42</v>
      </c>
      <c r="AG203" s="41">
        <v>80</v>
      </c>
      <c r="AH203" s="10">
        <f t="shared" ref="AH203:AH266" si="18">SUMIF(O:O,AA203,P:P)</f>
        <v>0</v>
      </c>
      <c r="AI203" s="43">
        <f t="shared" ref="AI203:AI266" si="19">SUMIF(O:O,AA203,V:V)</f>
        <v>0</v>
      </c>
      <c r="AJ203" s="44">
        <f>AH203-AI203</f>
        <v>0</v>
      </c>
      <c r="AK203" s="45">
        <f>AH203*AG203/1000</f>
        <v>0</v>
      </c>
      <c r="AL203" s="46">
        <f>AO203+AQ203-[2]Sheet1!$AH204</f>
        <v>0</v>
      </c>
      <c r="AM203" s="46">
        <f>AL203-AJ203</f>
        <v>0</v>
      </c>
      <c r="AN203" s="45">
        <f>AL203*AG203/1000</f>
        <v>0</v>
      </c>
      <c r="AO203" s="46"/>
      <c r="AP203" s="45" t="str">
        <f>IF(AM203&lt;0,AM203*AG203/1000,"")</f>
        <v/>
      </c>
      <c r="AQ203" s="46"/>
      <c r="AR203" s="28">
        <v>4</v>
      </c>
    </row>
    <row r="204" spans="1:44" ht="28.05" customHeight="1">
      <c r="AA204" s="41"/>
      <c r="AB204" s="41"/>
      <c r="AC204" s="42" t="s">
        <v>41</v>
      </c>
      <c r="AE204" s="41"/>
      <c r="AF204" s="41" t="s">
        <v>42</v>
      </c>
      <c r="AG204" s="41">
        <v>80</v>
      </c>
      <c r="AH204" s="10">
        <f t="shared" si="18"/>
        <v>0</v>
      </c>
      <c r="AI204" s="43">
        <f t="shared" si="19"/>
        <v>0</v>
      </c>
      <c r="AJ204" s="44">
        <f t="shared" ref="AJ204:AJ222" si="20">AH204-AI204</f>
        <v>0</v>
      </c>
      <c r="AK204" s="45">
        <f>AH204*AG204/1000</f>
        <v>0</v>
      </c>
      <c r="AL204" s="46">
        <f>AO204+AQ204-[2]Sheet1!$AH205</f>
        <v>0</v>
      </c>
      <c r="AM204" s="46">
        <f>AL204-AJ204</f>
        <v>0</v>
      </c>
      <c r="AN204" s="45">
        <f t="shared" ref="AN204:AN267" si="21">AL204*AG204/1000</f>
        <v>0</v>
      </c>
      <c r="AO204" s="46"/>
      <c r="AP204" s="45" t="str">
        <f t="shared" ref="AP204:AP267" si="22">IF(AM204&lt;0,AM204*AG204/1000,"")</f>
        <v/>
      </c>
      <c r="AQ204" s="46"/>
      <c r="AR204" s="28">
        <v>4</v>
      </c>
    </row>
    <row r="205" spans="1:44" ht="28.05" customHeight="1">
      <c r="AA205" s="41"/>
      <c r="AB205" s="41"/>
      <c r="AC205" s="42" t="s">
        <v>41</v>
      </c>
      <c r="AE205" s="41"/>
      <c r="AF205" s="41" t="s">
        <v>42</v>
      </c>
      <c r="AG205" s="41">
        <v>40</v>
      </c>
      <c r="AH205" s="10">
        <f t="shared" si="18"/>
        <v>0</v>
      </c>
      <c r="AI205" s="43">
        <f t="shared" si="19"/>
        <v>0</v>
      </c>
      <c r="AJ205" s="44">
        <f t="shared" si="20"/>
        <v>0</v>
      </c>
      <c r="AK205" s="45">
        <f>AH205*AG205/1000</f>
        <v>0</v>
      </c>
      <c r="AL205" s="46"/>
      <c r="AM205" s="46"/>
      <c r="AN205" s="45">
        <f t="shared" si="21"/>
        <v>0</v>
      </c>
      <c r="AO205" s="45"/>
      <c r="AP205" s="45" t="str">
        <f t="shared" si="22"/>
        <v/>
      </c>
      <c r="AQ205" s="46"/>
      <c r="AR205" s="28">
        <v>8</v>
      </c>
    </row>
    <row r="206" spans="1:44" ht="28.05" customHeight="1">
      <c r="AA206" s="41">
        <v>1110.0999999999999</v>
      </c>
      <c r="AB206" s="41" t="s">
        <v>43</v>
      </c>
      <c r="AC206" s="42" t="s">
        <v>41</v>
      </c>
      <c r="AE206" s="41"/>
      <c r="AF206" s="41" t="s">
        <v>42</v>
      </c>
      <c r="AG206" s="41">
        <v>80</v>
      </c>
      <c r="AH206" s="10">
        <f t="shared" si="18"/>
        <v>0</v>
      </c>
      <c r="AI206" s="43">
        <f t="shared" si="19"/>
        <v>0</v>
      </c>
      <c r="AJ206" s="44">
        <f t="shared" si="20"/>
        <v>0</v>
      </c>
      <c r="AK206" s="45">
        <f>AH206*AG206/1000</f>
        <v>0</v>
      </c>
      <c r="AL206" s="46">
        <f>AO206+AQ206-[2]Sheet1!$AH207</f>
        <v>0</v>
      </c>
      <c r="AM206" s="46">
        <f>AL206-AJ206</f>
        <v>0</v>
      </c>
      <c r="AN206" s="45">
        <f t="shared" si="21"/>
        <v>0</v>
      </c>
      <c r="AO206" s="46"/>
      <c r="AP206" s="45" t="str">
        <f t="shared" si="22"/>
        <v/>
      </c>
      <c r="AQ206" s="46"/>
      <c r="AR206" s="28">
        <v>4</v>
      </c>
    </row>
    <row r="207" spans="1:44" ht="28.05" customHeight="1">
      <c r="AA207" s="41">
        <v>1110.2</v>
      </c>
      <c r="AB207" s="41" t="str">
        <f>" Ethiopia Alo Villageدهکده آلو +"</f>
        <v xml:space="preserve"> Ethiopia Alo Villageدهکده آلو +</v>
      </c>
      <c r="AC207" s="42" t="s">
        <v>41</v>
      </c>
      <c r="AE207" s="41"/>
      <c r="AF207" s="41" t="s">
        <v>42</v>
      </c>
      <c r="AG207" s="41">
        <v>80</v>
      </c>
      <c r="AH207" s="10">
        <f t="shared" si="18"/>
        <v>0</v>
      </c>
      <c r="AI207" s="43">
        <f t="shared" si="19"/>
        <v>0</v>
      </c>
      <c r="AJ207" s="44">
        <f t="shared" si="20"/>
        <v>0</v>
      </c>
      <c r="AK207" s="45">
        <f t="shared" ref="AK207:AK240" si="23">AH207*AG207/1000</f>
        <v>0</v>
      </c>
      <c r="AL207" s="46">
        <f>AO207+AQ207-[2]Sheet1!$AH208</f>
        <v>0</v>
      </c>
      <c r="AM207" s="46">
        <f t="shared" ref="AM207:AM216" si="24">AL207-AJ207</f>
        <v>0</v>
      </c>
      <c r="AN207" s="45">
        <f t="shared" si="21"/>
        <v>0</v>
      </c>
      <c r="AO207" s="46"/>
      <c r="AP207" s="45" t="str">
        <f t="shared" si="22"/>
        <v/>
      </c>
      <c r="AQ207" s="46"/>
      <c r="AR207" s="28">
        <v>4</v>
      </c>
    </row>
    <row r="208" spans="1:44" ht="28.05" customHeight="1">
      <c r="AA208" s="41">
        <v>1110.3</v>
      </c>
      <c r="AB208" s="41" t="s">
        <v>43</v>
      </c>
      <c r="AC208" s="42" t="s">
        <v>41</v>
      </c>
      <c r="AE208" s="41"/>
      <c r="AF208" s="41" t="s">
        <v>42</v>
      </c>
      <c r="AG208" s="41">
        <v>40</v>
      </c>
      <c r="AH208" s="10">
        <f t="shared" si="18"/>
        <v>0</v>
      </c>
      <c r="AI208" s="43">
        <f t="shared" si="19"/>
        <v>0</v>
      </c>
      <c r="AJ208" s="44">
        <f t="shared" si="20"/>
        <v>0</v>
      </c>
      <c r="AK208" s="45">
        <f t="shared" si="23"/>
        <v>0</v>
      </c>
      <c r="AL208" s="46">
        <f>AO208+AQ208-[2]Sheet1!$AH209</f>
        <v>0</v>
      </c>
      <c r="AM208" s="46">
        <f t="shared" si="24"/>
        <v>0</v>
      </c>
      <c r="AN208" s="45">
        <f t="shared" si="21"/>
        <v>0</v>
      </c>
      <c r="AO208" s="46"/>
      <c r="AP208" s="45" t="str">
        <f t="shared" si="22"/>
        <v/>
      </c>
      <c r="AQ208" s="46"/>
      <c r="AR208" s="28">
        <v>8</v>
      </c>
    </row>
    <row r="209" spans="27:44" ht="28.05" customHeight="1">
      <c r="AA209" s="41"/>
      <c r="AB209" s="41"/>
      <c r="AC209" s="42" t="s">
        <v>41</v>
      </c>
      <c r="AE209" s="41"/>
      <c r="AF209" s="41" t="s">
        <v>42</v>
      </c>
      <c r="AG209" s="41">
        <v>80</v>
      </c>
      <c r="AH209" s="10">
        <f t="shared" si="18"/>
        <v>0</v>
      </c>
      <c r="AI209" s="43">
        <f t="shared" si="19"/>
        <v>0</v>
      </c>
      <c r="AJ209" s="44">
        <f t="shared" si="20"/>
        <v>0</v>
      </c>
      <c r="AK209" s="45">
        <f t="shared" si="23"/>
        <v>0</v>
      </c>
      <c r="AL209" s="46">
        <f>AO209+AQ209-[2]Sheet1!$AH210</f>
        <v>0</v>
      </c>
      <c r="AM209" s="46">
        <f t="shared" si="24"/>
        <v>0</v>
      </c>
      <c r="AN209" s="45">
        <f t="shared" si="21"/>
        <v>0</v>
      </c>
      <c r="AO209" s="46"/>
      <c r="AP209" s="45" t="str">
        <f t="shared" si="22"/>
        <v/>
      </c>
      <c r="AQ209" s="46"/>
      <c r="AR209" s="28">
        <v>4</v>
      </c>
    </row>
    <row r="210" spans="27:44" ht="28.05" customHeight="1">
      <c r="AA210" s="41"/>
      <c r="AB210" s="41"/>
      <c r="AC210" s="42" t="s">
        <v>41</v>
      </c>
      <c r="AE210" s="41"/>
      <c r="AF210" s="41" t="s">
        <v>42</v>
      </c>
      <c r="AG210" s="41">
        <v>80</v>
      </c>
      <c r="AH210" s="10">
        <f t="shared" si="18"/>
        <v>0</v>
      </c>
      <c r="AI210" s="43">
        <f t="shared" si="19"/>
        <v>0</v>
      </c>
      <c r="AJ210" s="44">
        <f t="shared" si="20"/>
        <v>0</v>
      </c>
      <c r="AK210" s="45">
        <f t="shared" si="23"/>
        <v>0</v>
      </c>
      <c r="AL210" s="46">
        <f>AO210+AQ210-[2]Sheet1!$AH211</f>
        <v>0</v>
      </c>
      <c r="AM210" s="46">
        <f t="shared" si="24"/>
        <v>0</v>
      </c>
      <c r="AN210" s="45">
        <f t="shared" si="21"/>
        <v>0</v>
      </c>
      <c r="AO210" s="46"/>
      <c r="AP210" s="45" t="str">
        <f t="shared" si="22"/>
        <v/>
      </c>
      <c r="AQ210" s="46"/>
      <c r="AR210" s="28">
        <v>4</v>
      </c>
    </row>
    <row r="211" spans="27:44" ht="28.05" customHeight="1">
      <c r="AA211" s="41"/>
      <c r="AB211" s="41"/>
      <c r="AC211" s="42" t="s">
        <v>41</v>
      </c>
      <c r="AE211" s="41"/>
      <c r="AF211" s="41" t="s">
        <v>42</v>
      </c>
      <c r="AG211" s="41">
        <v>40</v>
      </c>
      <c r="AH211" s="10">
        <f t="shared" si="18"/>
        <v>0</v>
      </c>
      <c r="AI211" s="43">
        <f t="shared" si="19"/>
        <v>0</v>
      </c>
      <c r="AJ211" s="44">
        <f t="shared" si="20"/>
        <v>0</v>
      </c>
      <c r="AK211" s="45">
        <f t="shared" si="23"/>
        <v>0</v>
      </c>
      <c r="AL211" s="46">
        <f>AO211+AQ211-[2]Sheet1!$AH212</f>
        <v>0</v>
      </c>
      <c r="AM211" s="46">
        <f t="shared" si="24"/>
        <v>0</v>
      </c>
      <c r="AN211" s="45">
        <f t="shared" si="21"/>
        <v>0</v>
      </c>
      <c r="AO211" s="46"/>
      <c r="AP211" s="45" t="str">
        <f t="shared" si="22"/>
        <v/>
      </c>
      <c r="AQ211" s="46"/>
      <c r="AR211" s="28">
        <v>8</v>
      </c>
    </row>
    <row r="212" spans="27:44" ht="28.05" customHeight="1">
      <c r="AA212" s="41">
        <v>1112.0999999999999</v>
      </c>
      <c r="AB212" s="41" t="s">
        <v>44</v>
      </c>
      <c r="AC212" s="42" t="s">
        <v>41</v>
      </c>
      <c r="AE212" s="41"/>
      <c r="AF212" s="41" t="s">
        <v>42</v>
      </c>
      <c r="AG212" s="41">
        <v>80</v>
      </c>
      <c r="AH212" s="10">
        <f t="shared" si="18"/>
        <v>0</v>
      </c>
      <c r="AI212" s="43">
        <f t="shared" si="19"/>
        <v>0</v>
      </c>
      <c r="AJ212" s="44">
        <f t="shared" si="20"/>
        <v>0</v>
      </c>
      <c r="AK212" s="45">
        <f t="shared" si="23"/>
        <v>0</v>
      </c>
      <c r="AL212" s="46">
        <f>AO212+AQ212-[2]Sheet1!$AH213</f>
        <v>0</v>
      </c>
      <c r="AM212" s="46">
        <f t="shared" si="24"/>
        <v>0</v>
      </c>
      <c r="AN212" s="45">
        <f t="shared" si="21"/>
        <v>0</v>
      </c>
      <c r="AO212" s="46"/>
      <c r="AP212" s="45" t="str">
        <f t="shared" si="22"/>
        <v/>
      </c>
      <c r="AQ212" s="46"/>
      <c r="AR212" s="28">
        <v>4</v>
      </c>
    </row>
    <row r="213" spans="27:44" ht="28.05" customHeight="1">
      <c r="AA213" s="41">
        <v>1112.2</v>
      </c>
      <c r="AB213" s="41" t="s">
        <v>45</v>
      </c>
      <c r="AC213" s="42" t="s">
        <v>41</v>
      </c>
      <c r="AE213" s="41"/>
      <c r="AF213" s="41" t="s">
        <v>42</v>
      </c>
      <c r="AG213" s="41">
        <v>80</v>
      </c>
      <c r="AH213" s="10">
        <f t="shared" si="18"/>
        <v>0</v>
      </c>
      <c r="AI213" s="43">
        <f t="shared" si="19"/>
        <v>0</v>
      </c>
      <c r="AJ213" s="44">
        <f t="shared" si="20"/>
        <v>0</v>
      </c>
      <c r="AK213" s="45">
        <f t="shared" si="23"/>
        <v>0</v>
      </c>
      <c r="AL213" s="46">
        <f>AO213+AQ213-[2]Sheet1!$AH214</f>
        <v>0</v>
      </c>
      <c r="AM213" s="46">
        <f t="shared" si="24"/>
        <v>0</v>
      </c>
      <c r="AN213" s="45">
        <f t="shared" si="21"/>
        <v>0</v>
      </c>
      <c r="AO213" s="46"/>
      <c r="AP213" s="45" t="str">
        <f t="shared" si="22"/>
        <v/>
      </c>
      <c r="AQ213" s="46"/>
      <c r="AR213" s="28">
        <v>4</v>
      </c>
    </row>
    <row r="214" spans="27:44" ht="28.05" customHeight="1">
      <c r="AA214" s="41">
        <v>1112.3</v>
      </c>
      <c r="AB214" s="41" t="s">
        <v>44</v>
      </c>
      <c r="AC214" s="42" t="s">
        <v>41</v>
      </c>
      <c r="AE214" s="41"/>
      <c r="AF214" s="41" t="s">
        <v>42</v>
      </c>
      <c r="AG214" s="41">
        <v>40</v>
      </c>
      <c r="AH214" s="10">
        <f t="shared" si="18"/>
        <v>0</v>
      </c>
      <c r="AI214" s="43">
        <f t="shared" si="19"/>
        <v>0</v>
      </c>
      <c r="AJ214" s="44">
        <f t="shared" si="20"/>
        <v>0</v>
      </c>
      <c r="AK214" s="45">
        <f t="shared" si="23"/>
        <v>0</v>
      </c>
      <c r="AL214" s="46">
        <f>AO214+AQ214-[2]Sheet1!$AH215</f>
        <v>0</v>
      </c>
      <c r="AM214" s="46">
        <f t="shared" si="24"/>
        <v>0</v>
      </c>
      <c r="AN214" s="45">
        <f t="shared" si="21"/>
        <v>0</v>
      </c>
      <c r="AO214" s="46"/>
      <c r="AP214" s="45" t="str">
        <f t="shared" si="22"/>
        <v/>
      </c>
      <c r="AQ214" s="46"/>
      <c r="AR214" s="28">
        <v>8</v>
      </c>
    </row>
    <row r="215" spans="27:44" ht="28.05" customHeight="1">
      <c r="AA215" s="41">
        <v>1113.0999999999999</v>
      </c>
      <c r="AB215" s="41" t="s">
        <v>46</v>
      </c>
      <c r="AC215" s="42" t="s">
        <v>41</v>
      </c>
      <c r="AE215" s="41"/>
      <c r="AF215" s="41" t="s">
        <v>42</v>
      </c>
      <c r="AG215" s="41">
        <v>80</v>
      </c>
      <c r="AH215" s="10">
        <f t="shared" si="18"/>
        <v>0</v>
      </c>
      <c r="AI215" s="43">
        <f t="shared" si="19"/>
        <v>0</v>
      </c>
      <c r="AJ215" s="44">
        <f t="shared" si="20"/>
        <v>0</v>
      </c>
      <c r="AK215" s="45">
        <f t="shared" si="23"/>
        <v>0</v>
      </c>
      <c r="AL215" s="46">
        <f>AO215+AQ215-[2]Sheet1!$AH216</f>
        <v>0</v>
      </c>
      <c r="AM215" s="46">
        <f t="shared" si="24"/>
        <v>0</v>
      </c>
      <c r="AN215" s="45">
        <f t="shared" si="21"/>
        <v>0</v>
      </c>
      <c r="AO215" s="46"/>
      <c r="AP215" s="45" t="str">
        <f t="shared" si="22"/>
        <v/>
      </c>
      <c r="AQ215" s="46"/>
      <c r="AR215" s="28">
        <v>4</v>
      </c>
    </row>
    <row r="216" spans="27:44" ht="28.05" customHeight="1">
      <c r="AA216" s="41">
        <v>1113.2</v>
      </c>
      <c r="AB216" s="41" t="s">
        <v>47</v>
      </c>
      <c r="AC216" s="42" t="s">
        <v>41</v>
      </c>
      <c r="AE216" s="41"/>
      <c r="AF216" s="41" t="s">
        <v>42</v>
      </c>
      <c r="AG216" s="41">
        <v>80</v>
      </c>
      <c r="AH216" s="10">
        <f t="shared" si="18"/>
        <v>0</v>
      </c>
      <c r="AI216" s="43">
        <f t="shared" si="19"/>
        <v>0</v>
      </c>
      <c r="AJ216" s="44">
        <f t="shared" si="20"/>
        <v>0</v>
      </c>
      <c r="AK216" s="45">
        <f t="shared" si="23"/>
        <v>0</v>
      </c>
      <c r="AL216" s="46">
        <f>AO216+AQ216-[2]Sheet1!$AH217</f>
        <v>0</v>
      </c>
      <c r="AM216" s="46">
        <f t="shared" si="24"/>
        <v>0</v>
      </c>
      <c r="AN216" s="45">
        <f t="shared" si="21"/>
        <v>0</v>
      </c>
      <c r="AO216" s="45"/>
      <c r="AP216" s="45" t="str">
        <f t="shared" si="22"/>
        <v/>
      </c>
      <c r="AQ216" s="46"/>
      <c r="AR216" s="28">
        <v>4</v>
      </c>
    </row>
    <row r="217" spans="27:44" ht="28.05" customHeight="1">
      <c r="AA217" s="41">
        <v>1113.3</v>
      </c>
      <c r="AB217" s="41" t="s">
        <v>46</v>
      </c>
      <c r="AC217" s="42" t="s">
        <v>41</v>
      </c>
      <c r="AE217" s="41"/>
      <c r="AF217" s="41" t="s">
        <v>42</v>
      </c>
      <c r="AG217" s="41">
        <v>40</v>
      </c>
      <c r="AH217" s="10">
        <f t="shared" si="18"/>
        <v>0</v>
      </c>
      <c r="AI217" s="43">
        <f t="shared" si="19"/>
        <v>0</v>
      </c>
      <c r="AJ217" s="44">
        <f t="shared" si="20"/>
        <v>0</v>
      </c>
      <c r="AK217" s="45">
        <f t="shared" si="23"/>
        <v>0</v>
      </c>
      <c r="AL217" s="46">
        <f>AO217+AQ217-[2]Sheet1!$AH218</f>
        <v>0</v>
      </c>
      <c r="AM217" s="46">
        <f>AL217-AJ217</f>
        <v>0</v>
      </c>
      <c r="AN217" s="45">
        <f t="shared" si="21"/>
        <v>0</v>
      </c>
      <c r="AO217" s="46"/>
      <c r="AP217" s="45" t="str">
        <f t="shared" si="22"/>
        <v/>
      </c>
      <c r="AQ217" s="46"/>
      <c r="AR217" s="28">
        <v>8</v>
      </c>
    </row>
    <row r="218" spans="27:44" ht="28.05" customHeight="1">
      <c r="AA218" s="41">
        <v>1114.0999999999999</v>
      </c>
      <c r="AB218" s="41" t="s">
        <v>48</v>
      </c>
      <c r="AC218" s="42" t="s">
        <v>41</v>
      </c>
      <c r="AE218" s="41"/>
      <c r="AF218" s="41" t="s">
        <v>42</v>
      </c>
      <c r="AG218" s="41">
        <v>80</v>
      </c>
      <c r="AH218" s="10">
        <f t="shared" si="18"/>
        <v>0</v>
      </c>
      <c r="AI218" s="43">
        <f t="shared" si="19"/>
        <v>0</v>
      </c>
      <c r="AJ218" s="44">
        <f t="shared" si="20"/>
        <v>0</v>
      </c>
      <c r="AK218" s="45">
        <f t="shared" si="23"/>
        <v>0</v>
      </c>
      <c r="AL218" s="46">
        <f>AO218+AQ218-[2]Sheet1!$AH219</f>
        <v>0</v>
      </c>
      <c r="AM218" s="46">
        <f t="shared" ref="AM218:AM267" si="25">AL218-AJ218</f>
        <v>0</v>
      </c>
      <c r="AN218" s="45">
        <f t="shared" si="21"/>
        <v>0</v>
      </c>
      <c r="AO218" s="46"/>
      <c r="AP218" s="45" t="str">
        <f t="shared" si="22"/>
        <v/>
      </c>
      <c r="AQ218" s="46"/>
      <c r="AR218" s="28">
        <v>4</v>
      </c>
    </row>
    <row r="219" spans="27:44" ht="28.05" customHeight="1">
      <c r="AA219" s="41">
        <v>1114.2</v>
      </c>
      <c r="AB219" s="41" t="s">
        <v>49</v>
      </c>
      <c r="AC219" s="42" t="s">
        <v>41</v>
      </c>
      <c r="AE219" s="41"/>
      <c r="AF219" s="41" t="s">
        <v>42</v>
      </c>
      <c r="AG219" s="41">
        <v>80</v>
      </c>
      <c r="AH219" s="10">
        <f t="shared" si="18"/>
        <v>0</v>
      </c>
      <c r="AI219" s="43">
        <f t="shared" si="19"/>
        <v>0</v>
      </c>
      <c r="AJ219" s="44">
        <f t="shared" si="20"/>
        <v>0</v>
      </c>
      <c r="AK219" s="45">
        <f t="shared" si="23"/>
        <v>0</v>
      </c>
      <c r="AL219" s="46">
        <f>AO219+AQ219-[2]Sheet1!$AH220</f>
        <v>0</v>
      </c>
      <c r="AM219" s="46">
        <f t="shared" si="25"/>
        <v>0</v>
      </c>
      <c r="AN219" s="45">
        <f t="shared" si="21"/>
        <v>0</v>
      </c>
      <c r="AO219" s="46"/>
      <c r="AP219" s="45" t="str">
        <f t="shared" si="22"/>
        <v/>
      </c>
      <c r="AQ219" s="46"/>
      <c r="AR219" s="28">
        <v>4</v>
      </c>
    </row>
    <row r="220" spans="27:44" ht="28.05" customHeight="1">
      <c r="AA220" s="41">
        <v>1114.3</v>
      </c>
      <c r="AB220" s="41" t="s">
        <v>48</v>
      </c>
      <c r="AC220" s="42" t="s">
        <v>41</v>
      </c>
      <c r="AE220" s="41"/>
      <c r="AF220" s="41" t="s">
        <v>42</v>
      </c>
      <c r="AG220" s="41">
        <v>40</v>
      </c>
      <c r="AH220" s="10">
        <f t="shared" si="18"/>
        <v>0</v>
      </c>
      <c r="AI220" s="43">
        <f t="shared" si="19"/>
        <v>0</v>
      </c>
      <c r="AJ220" s="44">
        <f t="shared" si="20"/>
        <v>0</v>
      </c>
      <c r="AK220" s="45">
        <f t="shared" si="23"/>
        <v>0</v>
      </c>
      <c r="AL220" s="46">
        <f>AO220+AQ220-[2]Sheet1!$AH221</f>
        <v>0</v>
      </c>
      <c r="AM220" s="46">
        <f t="shared" si="25"/>
        <v>0</v>
      </c>
      <c r="AN220" s="45">
        <f t="shared" si="21"/>
        <v>0</v>
      </c>
      <c r="AO220" s="46"/>
      <c r="AP220" s="45" t="str">
        <f t="shared" si="22"/>
        <v/>
      </c>
      <c r="AQ220" s="46"/>
      <c r="AR220" s="28">
        <v>8</v>
      </c>
    </row>
    <row r="221" spans="27:44" ht="28.05" customHeight="1">
      <c r="AA221" s="41"/>
      <c r="AB221" s="41"/>
      <c r="AC221" s="42" t="s">
        <v>41</v>
      </c>
      <c r="AE221" s="41"/>
      <c r="AF221" s="41" t="s">
        <v>42</v>
      </c>
      <c r="AG221" s="41"/>
      <c r="AH221" s="10">
        <f t="shared" si="18"/>
        <v>0</v>
      </c>
      <c r="AI221" s="43">
        <f t="shared" si="19"/>
        <v>0</v>
      </c>
      <c r="AJ221" s="44">
        <f t="shared" si="20"/>
        <v>0</v>
      </c>
      <c r="AK221" s="45">
        <f t="shared" si="23"/>
        <v>0</v>
      </c>
      <c r="AL221" s="46">
        <f>AO221+AQ221-[2]Sheet1!$AH222</f>
        <v>0</v>
      </c>
      <c r="AM221" s="46">
        <f t="shared" si="25"/>
        <v>0</v>
      </c>
      <c r="AN221" s="45">
        <f t="shared" si="21"/>
        <v>0</v>
      </c>
      <c r="AO221" s="46"/>
      <c r="AP221" s="45" t="str">
        <f t="shared" si="22"/>
        <v/>
      </c>
      <c r="AQ221" s="46"/>
      <c r="AR221" s="28"/>
    </row>
    <row r="222" spans="27:44" ht="28.05" customHeight="1">
      <c r="AA222" s="41"/>
      <c r="AB222" s="41"/>
      <c r="AC222" s="42" t="s">
        <v>41</v>
      </c>
      <c r="AE222" s="41"/>
      <c r="AF222" s="41" t="s">
        <v>42</v>
      </c>
      <c r="AG222" s="41"/>
      <c r="AH222" s="10">
        <f t="shared" si="18"/>
        <v>0</v>
      </c>
      <c r="AI222" s="43">
        <f t="shared" si="19"/>
        <v>0</v>
      </c>
      <c r="AJ222" s="44">
        <f t="shared" si="20"/>
        <v>0</v>
      </c>
      <c r="AK222" s="45">
        <f t="shared" si="23"/>
        <v>0</v>
      </c>
      <c r="AL222" s="46">
        <f>AO222+AQ222-[2]Sheet1!$AH223</f>
        <v>0</v>
      </c>
      <c r="AM222" s="46">
        <f t="shared" si="25"/>
        <v>0</v>
      </c>
      <c r="AN222" s="45">
        <f t="shared" si="21"/>
        <v>0</v>
      </c>
      <c r="AO222" s="46"/>
      <c r="AP222" s="45" t="str">
        <f t="shared" si="22"/>
        <v/>
      </c>
      <c r="AQ222" s="46"/>
      <c r="AR222" s="28"/>
    </row>
    <row r="223" spans="27:44" ht="28.05" customHeight="1">
      <c r="AA223" s="47">
        <v>3309.1</v>
      </c>
      <c r="AB223" s="47" t="s">
        <v>50</v>
      </c>
      <c r="AC223" s="48" t="s">
        <v>41</v>
      </c>
      <c r="AE223" s="47"/>
      <c r="AF223" s="47" t="s">
        <v>51</v>
      </c>
      <c r="AG223" s="47">
        <v>150</v>
      </c>
      <c r="AH223" s="11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8">
        <v>30</v>
      </c>
    </row>
    <row r="224" spans="27:44" ht="28.05" customHeight="1">
      <c r="AA224" s="47">
        <v>3309.2</v>
      </c>
      <c r="AB224" s="47" t="s">
        <v>50</v>
      </c>
      <c r="AC224" s="48" t="s">
        <v>41</v>
      </c>
      <c r="AE224" s="47"/>
      <c r="AF224" s="47" t="s">
        <v>51</v>
      </c>
      <c r="AG224" s="47">
        <v>750</v>
      </c>
      <c r="AH224" s="11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8">
        <v>8</v>
      </c>
    </row>
    <row r="225" spans="27:44" ht="28.05" customHeight="1">
      <c r="AA225" s="47">
        <v>3309.3</v>
      </c>
      <c r="AB225" s="47" t="s">
        <v>50</v>
      </c>
      <c r="AC225" s="48" t="s">
        <v>41</v>
      </c>
      <c r="AE225" s="47"/>
      <c r="AF225" s="47" t="s">
        <v>51</v>
      </c>
      <c r="AG225" s="47">
        <v>40</v>
      </c>
      <c r="AH225" s="11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8">
        <v>8</v>
      </c>
    </row>
    <row r="226" spans="27:44" ht="28.05" customHeight="1">
      <c r="AA226" s="47">
        <v>3313.1</v>
      </c>
      <c r="AB226" s="47" t="s">
        <v>52</v>
      </c>
      <c r="AC226" s="48" t="s">
        <v>41</v>
      </c>
      <c r="AE226" s="47"/>
      <c r="AF226" s="47" t="s">
        <v>51</v>
      </c>
      <c r="AG226" s="47">
        <v>150</v>
      </c>
      <c r="AH226" s="11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8">
        <v>30</v>
      </c>
    </row>
    <row r="227" spans="27:44" ht="28.05" customHeight="1">
      <c r="AA227" s="47">
        <v>3313.2</v>
      </c>
      <c r="AB227" s="47" t="s">
        <v>52</v>
      </c>
      <c r="AC227" s="48" t="s">
        <v>41</v>
      </c>
      <c r="AE227" s="47"/>
      <c r="AF227" s="47" t="s">
        <v>51</v>
      </c>
      <c r="AG227" s="47">
        <v>750</v>
      </c>
      <c r="AH227" s="11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8">
        <v>8</v>
      </c>
    </row>
    <row r="228" spans="27:44" ht="28.05" customHeight="1">
      <c r="AA228" s="47">
        <v>3313.3</v>
      </c>
      <c r="AB228" s="47" t="s">
        <v>52</v>
      </c>
      <c r="AC228" s="48" t="s">
        <v>41</v>
      </c>
      <c r="AE228" s="47"/>
      <c r="AF228" s="47" t="s">
        <v>51</v>
      </c>
      <c r="AG228" s="47">
        <v>40</v>
      </c>
      <c r="AH228" s="11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8">
        <v>8</v>
      </c>
    </row>
    <row r="229" spans="27:44" ht="28.05" customHeight="1">
      <c r="AA229" s="47">
        <v>3314.1</v>
      </c>
      <c r="AB229" s="47" t="s">
        <v>53</v>
      </c>
      <c r="AC229" s="48" t="s">
        <v>41</v>
      </c>
      <c r="AE229" s="47"/>
      <c r="AF229" s="47" t="s">
        <v>51</v>
      </c>
      <c r="AG229" s="47">
        <v>150</v>
      </c>
      <c r="AH229" s="11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8">
        <v>30</v>
      </c>
    </row>
    <row r="230" spans="27:44" ht="28.05" customHeight="1">
      <c r="AA230" s="47">
        <v>3314.2</v>
      </c>
      <c r="AB230" s="47" t="s">
        <v>53</v>
      </c>
      <c r="AC230" s="48" t="s">
        <v>41</v>
      </c>
      <c r="AE230" s="47"/>
      <c r="AF230" s="47" t="s">
        <v>51</v>
      </c>
      <c r="AG230" s="47">
        <v>750</v>
      </c>
      <c r="AH230" s="11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8">
        <v>8</v>
      </c>
    </row>
    <row r="231" spans="27:44" ht="28.05" customHeight="1">
      <c r="AA231" s="47">
        <v>3314.3</v>
      </c>
      <c r="AB231" s="47" t="s">
        <v>53</v>
      </c>
      <c r="AC231" s="48" t="s">
        <v>41</v>
      </c>
      <c r="AE231" s="47"/>
      <c r="AF231" s="47" t="s">
        <v>51</v>
      </c>
      <c r="AG231" s="47">
        <v>40</v>
      </c>
      <c r="AH231" s="11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8">
        <v>8</v>
      </c>
    </row>
    <row r="232" spans="27:44" ht="28.05" customHeight="1">
      <c r="AA232" s="47">
        <v>3315.1</v>
      </c>
      <c r="AB232" s="47" t="s">
        <v>54</v>
      </c>
      <c r="AC232" s="48" t="s">
        <v>41</v>
      </c>
      <c r="AE232" s="47"/>
      <c r="AF232" s="47" t="s">
        <v>51</v>
      </c>
      <c r="AG232" s="47">
        <v>150</v>
      </c>
      <c r="AH232" s="11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8">
        <v>30</v>
      </c>
    </row>
    <row r="233" spans="27:44" ht="28.05" customHeight="1">
      <c r="AA233" s="47">
        <v>3315.2</v>
      </c>
      <c r="AB233" s="47" t="s">
        <v>54</v>
      </c>
      <c r="AC233" s="48" t="s">
        <v>41</v>
      </c>
      <c r="AE233" s="47"/>
      <c r="AF233" s="47" t="s">
        <v>51</v>
      </c>
      <c r="AG233" s="47">
        <v>750</v>
      </c>
      <c r="AH233" s="11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8">
        <v>8</v>
      </c>
    </row>
    <row r="234" spans="27:44" ht="28.05" customHeight="1">
      <c r="AA234" s="47">
        <v>3315.3</v>
      </c>
      <c r="AB234" s="47" t="s">
        <v>54</v>
      </c>
      <c r="AC234" s="48" t="s">
        <v>41</v>
      </c>
      <c r="AE234" s="47"/>
      <c r="AF234" s="47" t="s">
        <v>51</v>
      </c>
      <c r="AG234" s="47">
        <v>40</v>
      </c>
      <c r="AH234" s="11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8">
        <v>8</v>
      </c>
    </row>
    <row r="235" spans="27:44" ht="28.05" customHeight="1">
      <c r="AA235" s="47"/>
      <c r="AB235" s="47"/>
      <c r="AC235" s="48" t="s">
        <v>41</v>
      </c>
      <c r="AE235" s="47"/>
      <c r="AF235" s="47" t="s">
        <v>51</v>
      </c>
      <c r="AG235" s="47"/>
      <c r="AH235" s="11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8">
        <v>15</v>
      </c>
    </row>
    <row r="236" spans="27:44" ht="28.05" customHeight="1">
      <c r="AA236" s="47"/>
      <c r="AB236" s="47"/>
      <c r="AC236" s="48" t="s">
        <v>41</v>
      </c>
      <c r="AE236" s="47"/>
      <c r="AF236" s="47" t="s">
        <v>51</v>
      </c>
      <c r="AG236" s="47"/>
      <c r="AH236" s="11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8">
        <v>3</v>
      </c>
    </row>
    <row r="237" spans="27:44" ht="28.05" customHeight="1">
      <c r="AA237" s="47"/>
      <c r="AB237" s="47"/>
      <c r="AC237" s="48" t="s">
        <v>41</v>
      </c>
      <c r="AE237" s="47"/>
      <c r="AF237" s="47" t="s">
        <v>51</v>
      </c>
      <c r="AG237" s="47"/>
      <c r="AH237" s="11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8">
        <v>15</v>
      </c>
    </row>
    <row r="238" spans="27:44" ht="28.05" customHeight="1">
      <c r="AA238" s="47"/>
      <c r="AB238" s="47"/>
      <c r="AC238" s="48" t="s">
        <v>41</v>
      </c>
      <c r="AE238" s="47"/>
      <c r="AF238" s="47" t="s">
        <v>51</v>
      </c>
      <c r="AG238" s="47"/>
      <c r="AH238" s="11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8">
        <v>3</v>
      </c>
    </row>
    <row r="239" spans="27:44" ht="28.05" customHeight="1">
      <c r="AA239" s="47"/>
      <c r="AB239" s="47"/>
      <c r="AC239" s="48" t="s">
        <v>41</v>
      </c>
      <c r="AE239" s="47"/>
      <c r="AF239" s="47" t="s">
        <v>51</v>
      </c>
      <c r="AG239" s="47"/>
      <c r="AH239" s="11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8"/>
    </row>
    <row r="240" spans="27:44" ht="28.0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12">
        <f t="shared" si="18"/>
        <v>3</v>
      </c>
      <c r="AI240" s="55">
        <f t="shared" si="19"/>
        <v>0</v>
      </c>
      <c r="AJ240" s="56">
        <f>AH240-AI240</f>
        <v>3</v>
      </c>
      <c r="AK240" s="57">
        <f t="shared" si="23"/>
        <v>0.45</v>
      </c>
      <c r="AL240" s="58">
        <f>AO240+AQ240-[2]Sheet1!$AH241</f>
        <v>0</v>
      </c>
      <c r="AM240" s="58">
        <f t="shared" si="25"/>
        <v>-3</v>
      </c>
      <c r="AN240" s="57">
        <f t="shared" si="21"/>
        <v>0</v>
      </c>
      <c r="AO240" s="58"/>
      <c r="AP240" s="57">
        <f t="shared" si="22"/>
        <v>-0.45</v>
      </c>
      <c r="AQ240" s="58"/>
      <c r="AR240" s="28">
        <v>30</v>
      </c>
    </row>
    <row r="241" spans="27:44" ht="28.0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12">
        <f t="shared" si="18"/>
        <v>0</v>
      </c>
      <c r="AI241" s="55">
        <f t="shared" si="19"/>
        <v>0</v>
      </c>
      <c r="AJ241" s="56">
        <f t="shared" ref="AJ241:AJ264" si="27">AH241-AI241</f>
        <v>0</v>
      </c>
      <c r="AK241" s="57">
        <f>AH241*AG241/1000</f>
        <v>0</v>
      </c>
      <c r="AL241" s="58">
        <f>AO241+AQ241-[2]Sheet1!$AH242</f>
        <v>0</v>
      </c>
      <c r="AM241" s="58">
        <f t="shared" si="25"/>
        <v>0</v>
      </c>
      <c r="AN241" s="57">
        <f t="shared" si="21"/>
        <v>0</v>
      </c>
      <c r="AO241" s="58"/>
      <c r="AP241" s="57" t="str">
        <f t="shared" si="22"/>
        <v/>
      </c>
      <c r="AQ241" s="58"/>
      <c r="AR241" s="28">
        <v>20</v>
      </c>
    </row>
    <row r="242" spans="27:44" ht="28.0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12">
        <f t="shared" si="18"/>
        <v>11</v>
      </c>
      <c r="AI242" s="55">
        <f t="shared" si="19"/>
        <v>0</v>
      </c>
      <c r="AJ242" s="56">
        <f t="shared" si="27"/>
        <v>11</v>
      </c>
      <c r="AK242" s="57">
        <f t="shared" ref="AK242:AK267" si="28">AH242*AG242/1000</f>
        <v>44</v>
      </c>
      <c r="AL242" s="58">
        <f>AO242+AQ242-[2]Sheet1!$AH243</f>
        <v>0</v>
      </c>
      <c r="AM242" s="58">
        <f t="shared" si="25"/>
        <v>-11</v>
      </c>
      <c r="AN242" s="57">
        <f t="shared" si="21"/>
        <v>0</v>
      </c>
      <c r="AO242" s="58"/>
      <c r="AP242" s="57">
        <f t="shared" si="22"/>
        <v>-44</v>
      </c>
      <c r="AQ242" s="58"/>
      <c r="AR242" s="28">
        <v>42</v>
      </c>
    </row>
    <row r="243" spans="27:44" ht="28.0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12">
        <f t="shared" si="18"/>
        <v>0</v>
      </c>
      <c r="AI243" s="55">
        <f t="shared" si="19"/>
        <v>0</v>
      </c>
      <c r="AJ243" s="56">
        <f t="shared" si="27"/>
        <v>0</v>
      </c>
      <c r="AK243" s="57">
        <f t="shared" si="28"/>
        <v>0</v>
      </c>
      <c r="AL243" s="58">
        <f>AO243+AQ243-[2]Sheet1!$AH244</f>
        <v>0</v>
      </c>
      <c r="AM243" s="58">
        <f t="shared" si="25"/>
        <v>0</v>
      </c>
      <c r="AN243" s="57">
        <f t="shared" si="21"/>
        <v>0</v>
      </c>
      <c r="AO243" s="58"/>
      <c r="AP243" s="57" t="str">
        <f t="shared" si="22"/>
        <v/>
      </c>
      <c r="AQ243" s="58"/>
      <c r="AR243" s="28">
        <v>20</v>
      </c>
    </row>
    <row r="244" spans="27:44" ht="28.0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12">
        <f t="shared" si="18"/>
        <v>0</v>
      </c>
      <c r="AI244" s="55">
        <f t="shared" si="19"/>
        <v>0</v>
      </c>
      <c r="AJ244" s="56">
        <f t="shared" si="27"/>
        <v>0</v>
      </c>
      <c r="AK244" s="57">
        <f t="shared" si="28"/>
        <v>0</v>
      </c>
      <c r="AL244" s="58">
        <f>AO244+AQ244-[2]Sheet1!$AH245</f>
        <v>0</v>
      </c>
      <c r="AM244" s="58">
        <f t="shared" si="25"/>
        <v>0</v>
      </c>
      <c r="AN244" s="57">
        <f t="shared" si="21"/>
        <v>0</v>
      </c>
      <c r="AO244" s="58"/>
      <c r="AP244" s="57" t="str">
        <f t="shared" si="22"/>
        <v/>
      </c>
      <c r="AQ244" s="58"/>
      <c r="AR244" s="28">
        <v>72</v>
      </c>
    </row>
    <row r="245" spans="27:44" ht="28.0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12">
        <f t="shared" si="18"/>
        <v>0</v>
      </c>
      <c r="AI245" s="55">
        <f t="shared" si="19"/>
        <v>0</v>
      </c>
      <c r="AJ245" s="56">
        <f t="shared" si="27"/>
        <v>0</v>
      </c>
      <c r="AK245" s="57">
        <f t="shared" si="28"/>
        <v>0</v>
      </c>
      <c r="AL245" s="58">
        <f>AO245+AQ245-[2]Sheet1!$AH246</f>
        <v>0</v>
      </c>
      <c r="AM245" s="58">
        <f t="shared" si="25"/>
        <v>0</v>
      </c>
      <c r="AN245" s="57">
        <f t="shared" si="21"/>
        <v>0</v>
      </c>
      <c r="AO245" s="58"/>
      <c r="AP245" s="57" t="str">
        <f t="shared" si="22"/>
        <v/>
      </c>
      <c r="AQ245" s="58"/>
      <c r="AR245" s="28">
        <v>30</v>
      </c>
    </row>
    <row r="246" spans="27:44" ht="28.0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12">
        <f t="shared" si="18"/>
        <v>0</v>
      </c>
      <c r="AI246" s="55">
        <f t="shared" si="19"/>
        <v>0</v>
      </c>
      <c r="AJ246" s="56">
        <f t="shared" si="27"/>
        <v>0</v>
      </c>
      <c r="AK246" s="57">
        <f t="shared" si="28"/>
        <v>0</v>
      </c>
      <c r="AL246" s="58">
        <f>AO246+AQ246-[2]Sheet1!$AH247</f>
        <v>0</v>
      </c>
      <c r="AM246" s="58">
        <f t="shared" si="25"/>
        <v>0</v>
      </c>
      <c r="AN246" s="57">
        <f t="shared" si="21"/>
        <v>0</v>
      </c>
      <c r="AO246" s="58"/>
      <c r="AP246" s="57" t="str">
        <f t="shared" si="22"/>
        <v/>
      </c>
      <c r="AQ246" s="58"/>
      <c r="AR246" s="28">
        <v>20</v>
      </c>
    </row>
    <row r="247" spans="27:44" ht="28.0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12">
        <f t="shared" si="18"/>
        <v>0</v>
      </c>
      <c r="AI247" s="55">
        <f t="shared" si="19"/>
        <v>0</v>
      </c>
      <c r="AJ247" s="56">
        <f t="shared" si="27"/>
        <v>0</v>
      </c>
      <c r="AK247" s="57">
        <f t="shared" si="28"/>
        <v>0</v>
      </c>
      <c r="AL247" s="58">
        <f>AO247+AQ247-[2]Sheet1!$AH248</f>
        <v>0</v>
      </c>
      <c r="AM247" s="58">
        <f t="shared" si="25"/>
        <v>0</v>
      </c>
      <c r="AN247" s="57">
        <f t="shared" si="21"/>
        <v>0</v>
      </c>
      <c r="AO247" s="58"/>
      <c r="AP247" s="57" t="str">
        <f t="shared" si="22"/>
        <v/>
      </c>
      <c r="AQ247" s="58"/>
      <c r="AR247" s="28">
        <v>42</v>
      </c>
    </row>
    <row r="248" spans="27:44" ht="28.05" customHeight="1">
      <c r="AA248" s="53"/>
      <c r="AB248" s="59"/>
      <c r="AC248" s="54" t="s">
        <v>41</v>
      </c>
      <c r="AE248" s="53"/>
      <c r="AF248" s="53" t="s">
        <v>56</v>
      </c>
      <c r="AG248" s="53">
        <v>150</v>
      </c>
      <c r="AH248" s="12">
        <f t="shared" si="18"/>
        <v>0</v>
      </c>
      <c r="AI248" s="55">
        <f t="shared" si="19"/>
        <v>0</v>
      </c>
      <c r="AJ248" s="56">
        <f t="shared" si="27"/>
        <v>0</v>
      </c>
      <c r="AK248" s="57">
        <f t="shared" si="28"/>
        <v>0</v>
      </c>
      <c r="AL248" s="58">
        <f>AO248+AQ248-[2]Sheet1!$AH249</f>
        <v>0</v>
      </c>
      <c r="AM248" s="58">
        <f t="shared" si="25"/>
        <v>0</v>
      </c>
      <c r="AN248" s="57">
        <f t="shared" si="21"/>
        <v>0</v>
      </c>
      <c r="AO248" s="58"/>
      <c r="AP248" s="57" t="str">
        <f t="shared" si="22"/>
        <v/>
      </c>
      <c r="AQ248" s="58"/>
      <c r="AR248" s="28">
        <v>30</v>
      </c>
    </row>
    <row r="249" spans="27:44" ht="28.05" customHeight="1">
      <c r="AA249" s="53"/>
      <c r="AB249" s="59"/>
      <c r="AC249" s="54" t="s">
        <v>41</v>
      </c>
      <c r="AE249" s="53"/>
      <c r="AF249" s="53" t="s">
        <v>56</v>
      </c>
      <c r="AG249" s="53">
        <v>750</v>
      </c>
      <c r="AH249" s="12">
        <f t="shared" si="18"/>
        <v>0</v>
      </c>
      <c r="AI249" s="55">
        <f t="shared" si="19"/>
        <v>0</v>
      </c>
      <c r="AJ249" s="56">
        <f t="shared" si="27"/>
        <v>0</v>
      </c>
      <c r="AK249" s="57">
        <f t="shared" si="28"/>
        <v>0</v>
      </c>
      <c r="AL249" s="58">
        <f>AO249+AQ249-[2]Sheet1!$AH250</f>
        <v>0</v>
      </c>
      <c r="AM249" s="58">
        <f t="shared" si="25"/>
        <v>0</v>
      </c>
      <c r="AN249" s="57">
        <f t="shared" si="21"/>
        <v>0</v>
      </c>
      <c r="AO249" s="58"/>
      <c r="AP249" s="57" t="str">
        <f t="shared" si="22"/>
        <v/>
      </c>
      <c r="AQ249" s="58"/>
      <c r="AR249" s="28">
        <v>20</v>
      </c>
    </row>
    <row r="250" spans="27:44" ht="28.05" customHeight="1">
      <c r="AA250" s="53"/>
      <c r="AB250" s="59"/>
      <c r="AC250" s="54" t="s">
        <v>41</v>
      </c>
      <c r="AE250" s="53"/>
      <c r="AF250" s="53" t="s">
        <v>56</v>
      </c>
      <c r="AG250" s="53">
        <v>4000</v>
      </c>
      <c r="AH250" s="12">
        <f t="shared" si="18"/>
        <v>0</v>
      </c>
      <c r="AI250" s="55">
        <f t="shared" si="19"/>
        <v>0</v>
      </c>
      <c r="AJ250" s="56">
        <f t="shared" si="27"/>
        <v>0</v>
      </c>
      <c r="AK250" s="57">
        <f t="shared" si="28"/>
        <v>0</v>
      </c>
      <c r="AL250" s="58">
        <f>AO250+AQ250-[2]Sheet1!$AH251</f>
        <v>0</v>
      </c>
      <c r="AM250" s="58">
        <f t="shared" si="25"/>
        <v>0</v>
      </c>
      <c r="AN250" s="57">
        <f t="shared" si="21"/>
        <v>0</v>
      </c>
      <c r="AO250" s="58"/>
      <c r="AP250" s="57" t="str">
        <f t="shared" si="22"/>
        <v/>
      </c>
      <c r="AQ250" s="58"/>
      <c r="AR250" s="28">
        <v>42</v>
      </c>
    </row>
    <row r="251" spans="27:44" ht="28.05" customHeight="1">
      <c r="AA251" s="53">
        <v>5511.1</v>
      </c>
      <c r="AB251" s="59" t="s">
        <v>59</v>
      </c>
      <c r="AC251" s="54" t="s">
        <v>41</v>
      </c>
      <c r="AE251" s="53"/>
      <c r="AF251" s="53" t="s">
        <v>56</v>
      </c>
      <c r="AG251" s="53">
        <v>150</v>
      </c>
      <c r="AH251" s="12">
        <f t="shared" si="18"/>
        <v>0</v>
      </c>
      <c r="AI251" s="55">
        <f t="shared" si="19"/>
        <v>0</v>
      </c>
      <c r="AJ251" s="56">
        <f t="shared" si="27"/>
        <v>0</v>
      </c>
      <c r="AK251" s="57">
        <f t="shared" si="28"/>
        <v>0</v>
      </c>
      <c r="AL251" s="58">
        <f>AO251+AQ251-[2]Sheet1!$AH252</f>
        <v>0</v>
      </c>
      <c r="AM251" s="58">
        <f t="shared" si="25"/>
        <v>0</v>
      </c>
      <c r="AN251" s="57">
        <f t="shared" si="21"/>
        <v>0</v>
      </c>
      <c r="AO251" s="58"/>
      <c r="AP251" s="57" t="str">
        <f t="shared" si="22"/>
        <v/>
      </c>
      <c r="AQ251" s="58"/>
      <c r="AR251" s="28">
        <v>20</v>
      </c>
    </row>
    <row r="252" spans="27:44" ht="28.05" customHeight="1">
      <c r="AA252" s="53">
        <v>5511.2</v>
      </c>
      <c r="AB252" s="59" t="s">
        <v>59</v>
      </c>
      <c r="AC252" s="54" t="s">
        <v>41</v>
      </c>
      <c r="AE252" s="53"/>
      <c r="AF252" s="53" t="s">
        <v>56</v>
      </c>
      <c r="AG252" s="53">
        <v>750</v>
      </c>
      <c r="AH252" s="12">
        <f t="shared" si="18"/>
        <v>0</v>
      </c>
      <c r="AI252" s="55">
        <f t="shared" si="19"/>
        <v>0</v>
      </c>
      <c r="AJ252" s="56">
        <f t="shared" si="27"/>
        <v>0</v>
      </c>
      <c r="AK252" s="57">
        <f t="shared" si="28"/>
        <v>0</v>
      </c>
      <c r="AL252" s="58">
        <f>AO252+AQ252-[2]Sheet1!$AH253</f>
        <v>0</v>
      </c>
      <c r="AM252" s="58">
        <f t="shared" si="25"/>
        <v>0</v>
      </c>
      <c r="AN252" s="57">
        <f t="shared" si="21"/>
        <v>0</v>
      </c>
      <c r="AO252" s="58"/>
      <c r="AP252" s="57" t="str">
        <f t="shared" si="22"/>
        <v/>
      </c>
      <c r="AQ252" s="58"/>
      <c r="AR252" s="28">
        <v>36</v>
      </c>
    </row>
    <row r="253" spans="27:44" ht="28.05" customHeight="1">
      <c r="AA253" s="53">
        <v>5511.11</v>
      </c>
      <c r="AB253" s="59" t="s">
        <v>60</v>
      </c>
      <c r="AC253" s="54" t="s">
        <v>41</v>
      </c>
      <c r="AE253" s="53"/>
      <c r="AF253" s="53" t="s">
        <v>56</v>
      </c>
      <c r="AG253" s="53">
        <v>150</v>
      </c>
      <c r="AH253" s="12">
        <f t="shared" si="18"/>
        <v>0</v>
      </c>
      <c r="AI253" s="55">
        <f t="shared" si="19"/>
        <v>0</v>
      </c>
      <c r="AJ253" s="56">
        <f t="shared" si="27"/>
        <v>0</v>
      </c>
      <c r="AK253" s="57">
        <f t="shared" si="28"/>
        <v>0</v>
      </c>
      <c r="AL253" s="58">
        <f>AO253+AQ253-[2]Sheet1!$AH254</f>
        <v>0</v>
      </c>
      <c r="AM253" s="58">
        <f t="shared" si="25"/>
        <v>0</v>
      </c>
      <c r="AN253" s="57">
        <f t="shared" si="21"/>
        <v>0</v>
      </c>
      <c r="AO253" s="58"/>
      <c r="AP253" s="57" t="str">
        <f t="shared" si="22"/>
        <v/>
      </c>
      <c r="AQ253" s="58"/>
      <c r="AR253" s="28">
        <v>20</v>
      </c>
    </row>
    <row r="254" spans="27:44" ht="28.05" customHeight="1">
      <c r="AA254" s="53">
        <v>5511.22</v>
      </c>
      <c r="AB254" s="59" t="s">
        <v>61</v>
      </c>
      <c r="AC254" s="54" t="s">
        <v>41</v>
      </c>
      <c r="AE254" s="53"/>
      <c r="AF254" s="53" t="s">
        <v>56</v>
      </c>
      <c r="AG254" s="53">
        <v>750</v>
      </c>
      <c r="AH254" s="12">
        <f t="shared" si="18"/>
        <v>0</v>
      </c>
      <c r="AI254" s="55">
        <f t="shared" si="19"/>
        <v>0</v>
      </c>
      <c r="AJ254" s="56">
        <f t="shared" si="27"/>
        <v>0</v>
      </c>
      <c r="AK254" s="57">
        <f t="shared" si="28"/>
        <v>0</v>
      </c>
      <c r="AL254" s="58">
        <f>AO254+AQ254-[2]Sheet1!$AH255</f>
        <v>0</v>
      </c>
      <c r="AM254" s="58">
        <f t="shared" si="25"/>
        <v>0</v>
      </c>
      <c r="AN254" s="57">
        <f t="shared" si="21"/>
        <v>0</v>
      </c>
      <c r="AO254" s="58"/>
      <c r="AP254" s="57" t="str">
        <f t="shared" si="22"/>
        <v/>
      </c>
      <c r="AQ254" s="58"/>
      <c r="AR254" s="28">
        <v>36</v>
      </c>
    </row>
    <row r="255" spans="27:44" ht="28.05" customHeight="1">
      <c r="AA255" s="53">
        <v>5513.1</v>
      </c>
      <c r="AB255" s="59" t="s">
        <v>62</v>
      </c>
      <c r="AC255" s="54" t="s">
        <v>41</v>
      </c>
      <c r="AE255" s="53"/>
      <c r="AF255" s="53" t="s">
        <v>56</v>
      </c>
      <c r="AG255" s="53">
        <v>150</v>
      </c>
      <c r="AH255" s="12">
        <f t="shared" si="18"/>
        <v>0</v>
      </c>
      <c r="AI255" s="55">
        <f t="shared" si="19"/>
        <v>0</v>
      </c>
      <c r="AJ255" s="56">
        <f t="shared" si="27"/>
        <v>0</v>
      </c>
      <c r="AK255" s="57">
        <f t="shared" si="28"/>
        <v>0</v>
      </c>
      <c r="AL255" s="58">
        <f>AO255+AQ255-[2]Sheet1!$AH256</f>
        <v>0</v>
      </c>
      <c r="AM255" s="58">
        <f t="shared" si="25"/>
        <v>0</v>
      </c>
      <c r="AN255" s="57">
        <f t="shared" si="21"/>
        <v>0</v>
      </c>
      <c r="AO255" s="58"/>
      <c r="AP255" s="57" t="str">
        <f t="shared" si="22"/>
        <v/>
      </c>
      <c r="AQ255" s="58"/>
      <c r="AR255" s="28">
        <v>20</v>
      </c>
    </row>
    <row r="256" spans="27:44" ht="28.05" customHeight="1">
      <c r="AA256" s="53">
        <v>5513.2</v>
      </c>
      <c r="AB256" s="59" t="s">
        <v>62</v>
      </c>
      <c r="AC256" s="54" t="s">
        <v>41</v>
      </c>
      <c r="AE256" s="53"/>
      <c r="AF256" s="53" t="s">
        <v>56</v>
      </c>
      <c r="AG256" s="53">
        <v>750</v>
      </c>
      <c r="AH256" s="12">
        <f t="shared" si="18"/>
        <v>0</v>
      </c>
      <c r="AI256" s="55">
        <f t="shared" si="19"/>
        <v>0</v>
      </c>
      <c r="AJ256" s="56">
        <f t="shared" si="27"/>
        <v>0</v>
      </c>
      <c r="AK256" s="57">
        <f t="shared" si="28"/>
        <v>0</v>
      </c>
      <c r="AL256" s="58">
        <f>AO256+AQ256-[2]Sheet1!$AH257</f>
        <v>0</v>
      </c>
      <c r="AM256" s="58">
        <f t="shared" si="25"/>
        <v>0</v>
      </c>
      <c r="AN256" s="57">
        <f t="shared" si="21"/>
        <v>0</v>
      </c>
      <c r="AO256" s="58"/>
      <c r="AP256" s="57" t="str">
        <f t="shared" si="22"/>
        <v/>
      </c>
      <c r="AQ256" s="58"/>
      <c r="AR256" s="28">
        <v>36</v>
      </c>
    </row>
    <row r="257" spans="27:44" ht="28.05" customHeight="1">
      <c r="AA257" s="53">
        <v>5517.1</v>
      </c>
      <c r="AB257" s="59" t="s">
        <v>63</v>
      </c>
      <c r="AC257" s="54" t="s">
        <v>41</v>
      </c>
      <c r="AE257" s="53"/>
      <c r="AF257" s="53" t="s">
        <v>56</v>
      </c>
      <c r="AG257" s="53">
        <v>150</v>
      </c>
      <c r="AH257" s="12">
        <f t="shared" si="18"/>
        <v>0</v>
      </c>
      <c r="AI257" s="55">
        <f t="shared" si="19"/>
        <v>0</v>
      </c>
      <c r="AJ257" s="56">
        <f t="shared" si="27"/>
        <v>0</v>
      </c>
      <c r="AK257" s="57">
        <f t="shared" si="28"/>
        <v>0</v>
      </c>
      <c r="AL257" s="58">
        <f>AO257+AQ257-[2]Sheet1!$AH258</f>
        <v>0</v>
      </c>
      <c r="AM257" s="58">
        <f t="shared" si="25"/>
        <v>0</v>
      </c>
      <c r="AN257" s="57">
        <f t="shared" si="21"/>
        <v>0</v>
      </c>
      <c r="AO257" s="58"/>
      <c r="AP257" s="57" t="str">
        <f t="shared" si="22"/>
        <v/>
      </c>
      <c r="AQ257" s="58"/>
      <c r="AR257" s="28">
        <v>20</v>
      </c>
    </row>
    <row r="258" spans="27:44" ht="28.05" customHeight="1">
      <c r="AA258" s="53">
        <v>5517.2</v>
      </c>
      <c r="AB258" s="59" t="s">
        <v>63</v>
      </c>
      <c r="AC258" s="54" t="s">
        <v>41</v>
      </c>
      <c r="AE258" s="53"/>
      <c r="AF258" s="53" t="s">
        <v>56</v>
      </c>
      <c r="AG258" s="53">
        <v>750</v>
      </c>
      <c r="AH258" s="12">
        <f t="shared" si="18"/>
        <v>0</v>
      </c>
      <c r="AI258" s="55">
        <f t="shared" si="19"/>
        <v>0</v>
      </c>
      <c r="AJ258" s="56">
        <f t="shared" si="27"/>
        <v>0</v>
      </c>
      <c r="AK258" s="57">
        <f t="shared" si="28"/>
        <v>0</v>
      </c>
      <c r="AL258" s="58">
        <f>AO258+AQ258-[2]Sheet1!$AH259</f>
        <v>0</v>
      </c>
      <c r="AM258" s="58">
        <f t="shared" si="25"/>
        <v>0</v>
      </c>
      <c r="AN258" s="57">
        <f t="shared" si="21"/>
        <v>0</v>
      </c>
      <c r="AO258" s="58"/>
      <c r="AP258" s="57" t="str">
        <f t="shared" si="22"/>
        <v/>
      </c>
      <c r="AQ258" s="58"/>
      <c r="AR258" s="28">
        <v>36</v>
      </c>
    </row>
    <row r="259" spans="27:44" ht="28.05" customHeight="1">
      <c r="AA259" s="53">
        <v>5518.1</v>
      </c>
      <c r="AB259" s="59" t="s">
        <v>64</v>
      </c>
      <c r="AC259" s="54" t="s">
        <v>41</v>
      </c>
      <c r="AE259" s="53"/>
      <c r="AF259" s="53" t="s">
        <v>56</v>
      </c>
      <c r="AG259" s="53">
        <v>150</v>
      </c>
      <c r="AH259" s="12">
        <f t="shared" si="18"/>
        <v>0</v>
      </c>
      <c r="AI259" s="55">
        <f t="shared" si="19"/>
        <v>0</v>
      </c>
      <c r="AJ259" s="56">
        <f t="shared" si="27"/>
        <v>0</v>
      </c>
      <c r="AK259" s="57">
        <f t="shared" si="28"/>
        <v>0</v>
      </c>
      <c r="AL259" s="58">
        <f>AO259+AQ259-[2]Sheet1!$AH260</f>
        <v>0</v>
      </c>
      <c r="AM259" s="58">
        <f t="shared" si="25"/>
        <v>0</v>
      </c>
      <c r="AN259" s="57">
        <f t="shared" si="21"/>
        <v>0</v>
      </c>
      <c r="AO259" s="58"/>
      <c r="AP259" s="57" t="str">
        <f t="shared" si="22"/>
        <v/>
      </c>
      <c r="AQ259" s="58"/>
      <c r="AR259" s="28">
        <v>20</v>
      </c>
    </row>
    <row r="260" spans="27:44" ht="28.05" customHeight="1">
      <c r="AA260" s="53">
        <v>5518.2</v>
      </c>
      <c r="AB260" s="59" t="s">
        <v>64</v>
      </c>
      <c r="AC260" s="54" t="s">
        <v>41</v>
      </c>
      <c r="AE260" s="53"/>
      <c r="AF260" s="53" t="s">
        <v>56</v>
      </c>
      <c r="AG260" s="53">
        <v>750</v>
      </c>
      <c r="AH260" s="12">
        <f t="shared" si="18"/>
        <v>0</v>
      </c>
      <c r="AI260" s="55">
        <f t="shared" si="19"/>
        <v>0</v>
      </c>
      <c r="AJ260" s="56">
        <f t="shared" si="27"/>
        <v>0</v>
      </c>
      <c r="AK260" s="57">
        <f t="shared" si="28"/>
        <v>0</v>
      </c>
      <c r="AL260" s="58">
        <f>AO260+AQ260-[2]Sheet1!$AH261</f>
        <v>0</v>
      </c>
      <c r="AM260" s="58">
        <f t="shared" si="25"/>
        <v>0</v>
      </c>
      <c r="AN260" s="57">
        <f t="shared" si="21"/>
        <v>0</v>
      </c>
      <c r="AO260" s="58"/>
      <c r="AP260" s="57" t="str">
        <f t="shared" si="22"/>
        <v/>
      </c>
      <c r="AQ260" s="58"/>
      <c r="AR260" s="28">
        <v>15</v>
      </c>
    </row>
    <row r="261" spans="27:44" ht="28.05" customHeight="1">
      <c r="AA261" s="53">
        <v>5518.3</v>
      </c>
      <c r="AB261" s="59" t="s">
        <v>64</v>
      </c>
      <c r="AC261" s="54" t="s">
        <v>41</v>
      </c>
      <c r="AE261" s="53"/>
      <c r="AF261" s="53" t="s">
        <v>56</v>
      </c>
      <c r="AG261" s="53">
        <v>4000</v>
      </c>
      <c r="AH261" s="12">
        <f t="shared" si="18"/>
        <v>0</v>
      </c>
      <c r="AI261" s="55">
        <f t="shared" si="19"/>
        <v>0</v>
      </c>
      <c r="AJ261" s="56">
        <f t="shared" si="27"/>
        <v>0</v>
      </c>
      <c r="AK261" s="57">
        <f t="shared" si="28"/>
        <v>0</v>
      </c>
      <c r="AL261" s="58">
        <f>AO261+AQ261-[2]Sheet1!$AH262</f>
        <v>0</v>
      </c>
      <c r="AM261" s="58">
        <f t="shared" si="25"/>
        <v>0</v>
      </c>
      <c r="AN261" s="57">
        <f t="shared" si="21"/>
        <v>0</v>
      </c>
      <c r="AO261" s="58"/>
      <c r="AP261" s="57" t="str">
        <f t="shared" si="22"/>
        <v/>
      </c>
      <c r="AQ261" s="58"/>
      <c r="AR261" s="28">
        <v>42</v>
      </c>
    </row>
    <row r="262" spans="27:44" ht="28.05" customHeight="1">
      <c r="AA262" s="53">
        <v>5516.1</v>
      </c>
      <c r="AB262" s="59" t="s">
        <v>65</v>
      </c>
      <c r="AC262" s="54" t="s">
        <v>41</v>
      </c>
      <c r="AE262" s="53"/>
      <c r="AF262" s="53" t="s">
        <v>56</v>
      </c>
      <c r="AG262" s="53">
        <v>150</v>
      </c>
      <c r="AH262" s="12">
        <f t="shared" si="18"/>
        <v>0</v>
      </c>
      <c r="AI262" s="55">
        <f t="shared" si="19"/>
        <v>0</v>
      </c>
      <c r="AJ262" s="56">
        <f t="shared" si="27"/>
        <v>0</v>
      </c>
      <c r="AK262" s="57">
        <f t="shared" si="28"/>
        <v>0</v>
      </c>
      <c r="AL262" s="58">
        <f>AO262+AQ262-[2]Sheet1!$AH263</f>
        <v>0</v>
      </c>
      <c r="AM262" s="58">
        <f t="shared" si="25"/>
        <v>0</v>
      </c>
      <c r="AN262" s="57">
        <f t="shared" si="21"/>
        <v>0</v>
      </c>
      <c r="AO262" s="58"/>
      <c r="AP262" s="57" t="str">
        <f t="shared" si="22"/>
        <v/>
      </c>
      <c r="AQ262" s="58"/>
      <c r="AR262" s="28">
        <v>15</v>
      </c>
    </row>
    <row r="263" spans="27:44" ht="28.05" customHeight="1">
      <c r="AA263" s="53">
        <v>5516.2</v>
      </c>
      <c r="AB263" s="59" t="s">
        <v>65</v>
      </c>
      <c r="AC263" s="54" t="s">
        <v>41</v>
      </c>
      <c r="AE263" s="53"/>
      <c r="AF263" s="53" t="s">
        <v>56</v>
      </c>
      <c r="AG263" s="53">
        <v>750</v>
      </c>
      <c r="AH263" s="12">
        <f t="shared" si="18"/>
        <v>0</v>
      </c>
      <c r="AI263" s="55">
        <f t="shared" si="19"/>
        <v>0</v>
      </c>
      <c r="AJ263" s="56">
        <f t="shared" si="27"/>
        <v>0</v>
      </c>
      <c r="AK263" s="57">
        <f t="shared" si="28"/>
        <v>0</v>
      </c>
      <c r="AL263" s="58">
        <f>AO263+AQ263-[2]Sheet1!$AH264</f>
        <v>0</v>
      </c>
      <c r="AM263" s="58">
        <f t="shared" si="25"/>
        <v>0</v>
      </c>
      <c r="AN263" s="57">
        <f t="shared" si="21"/>
        <v>0</v>
      </c>
      <c r="AO263" s="58"/>
      <c r="AP263" s="57" t="str">
        <f t="shared" si="22"/>
        <v/>
      </c>
      <c r="AQ263" s="58"/>
      <c r="AR263" s="28">
        <v>10</v>
      </c>
    </row>
    <row r="264" spans="27:44" ht="28.05" customHeight="1">
      <c r="AA264" s="53">
        <v>5516.3</v>
      </c>
      <c r="AB264" s="59" t="s">
        <v>65</v>
      </c>
      <c r="AC264" s="54" t="s">
        <v>41</v>
      </c>
      <c r="AE264" s="53"/>
      <c r="AF264" s="53" t="s">
        <v>56</v>
      </c>
      <c r="AG264" s="53">
        <v>4000</v>
      </c>
      <c r="AH264" s="12">
        <f t="shared" si="18"/>
        <v>0</v>
      </c>
      <c r="AI264" s="55">
        <f t="shared" si="19"/>
        <v>0</v>
      </c>
      <c r="AJ264" s="56">
        <f t="shared" si="27"/>
        <v>0</v>
      </c>
      <c r="AK264" s="57">
        <f t="shared" si="28"/>
        <v>0</v>
      </c>
      <c r="AL264" s="58">
        <f>AO264+AQ264-[2]Sheet1!$AH265</f>
        <v>0</v>
      </c>
      <c r="AM264" s="58">
        <f t="shared" si="25"/>
        <v>0</v>
      </c>
      <c r="AN264" s="57">
        <f t="shared" si="21"/>
        <v>0</v>
      </c>
      <c r="AO264" s="58"/>
      <c r="AP264" s="57" t="str">
        <f t="shared" si="22"/>
        <v/>
      </c>
      <c r="AQ264" s="58"/>
      <c r="AR264" s="28">
        <v>28</v>
      </c>
    </row>
    <row r="265" spans="27:44" ht="28.05" customHeight="1">
      <c r="AA265" s="60">
        <v>8800</v>
      </c>
      <c r="AB265" s="60" t="s">
        <v>66</v>
      </c>
      <c r="AC265" s="61" t="s">
        <v>67</v>
      </c>
      <c r="AE265" s="60" t="s">
        <v>68</v>
      </c>
      <c r="AF265" s="60" t="s">
        <v>69</v>
      </c>
      <c r="AG265" s="60" t="s">
        <v>70</v>
      </c>
      <c r="AH265" s="13">
        <f t="shared" si="18"/>
        <v>0</v>
      </c>
      <c r="AI265" s="60">
        <f t="shared" si="19"/>
        <v>0</v>
      </c>
      <c r="AJ265" s="60"/>
      <c r="AK265" s="62" t="e">
        <f t="shared" si="28"/>
        <v>#VALUE!</v>
      </c>
      <c r="AL265" s="62">
        <f>AO265+AQ265-[2]Sheet1!$AH266</f>
        <v>0</v>
      </c>
      <c r="AM265" s="62">
        <f t="shared" si="25"/>
        <v>0</v>
      </c>
      <c r="AN265" s="62" t="e">
        <f t="shared" si="21"/>
        <v>#VALUE!</v>
      </c>
      <c r="AO265" s="63"/>
      <c r="AP265" s="62" t="str">
        <f t="shared" si="22"/>
        <v/>
      </c>
      <c r="AQ265" s="63"/>
    </row>
    <row r="266" spans="27:44" ht="28.05" customHeight="1">
      <c r="AA266" s="60">
        <v>8810</v>
      </c>
      <c r="AB266" s="60" t="s">
        <v>71</v>
      </c>
      <c r="AC266" s="61" t="s">
        <v>67</v>
      </c>
      <c r="AE266" s="60" t="s">
        <v>68</v>
      </c>
      <c r="AF266" s="60" t="s">
        <v>72</v>
      </c>
      <c r="AG266" s="60" t="s">
        <v>70</v>
      </c>
      <c r="AH266" s="13">
        <f t="shared" si="18"/>
        <v>0</v>
      </c>
      <c r="AI266" s="60">
        <f t="shared" si="19"/>
        <v>0</v>
      </c>
      <c r="AJ266" s="60"/>
      <c r="AK266" s="62" t="e">
        <f t="shared" si="28"/>
        <v>#VALUE!</v>
      </c>
      <c r="AL266" s="62">
        <f>AO266+AQ266-[2]Sheet1!$AH267</f>
        <v>0</v>
      </c>
      <c r="AM266" s="62">
        <f t="shared" si="25"/>
        <v>0</v>
      </c>
      <c r="AN266" s="62" t="e">
        <f t="shared" si="21"/>
        <v>#VALUE!</v>
      </c>
      <c r="AO266" s="63"/>
      <c r="AP266" s="62" t="str">
        <f t="shared" si="22"/>
        <v/>
      </c>
      <c r="AQ266" s="63"/>
    </row>
    <row r="267" spans="27:44" ht="28.05" customHeight="1">
      <c r="AA267" s="60">
        <v>8820</v>
      </c>
      <c r="AB267" s="60" t="s">
        <v>73</v>
      </c>
      <c r="AC267" s="61" t="s">
        <v>67</v>
      </c>
      <c r="AE267" s="60" t="s">
        <v>68</v>
      </c>
      <c r="AF267" s="60" t="s">
        <v>72</v>
      </c>
      <c r="AG267" s="60" t="s">
        <v>70</v>
      </c>
      <c r="AH267" s="13">
        <f t="shared" ref="AH267" si="29">SUMIF(O:O,AA267,P:P)</f>
        <v>0</v>
      </c>
      <c r="AI267" s="60">
        <f t="shared" ref="AI267" si="30">SUMIF(O:O,AA267,V:V)</f>
        <v>0</v>
      </c>
      <c r="AJ267" s="60"/>
      <c r="AK267" s="62" t="e">
        <f t="shared" si="28"/>
        <v>#VALUE!</v>
      </c>
      <c r="AL267" s="62">
        <f>AO267+AQ267-[2]Sheet1!$AH268</f>
        <v>0</v>
      </c>
      <c r="AM267" s="62">
        <f t="shared" si="25"/>
        <v>0</v>
      </c>
      <c r="AN267" s="62" t="e">
        <f t="shared" si="21"/>
        <v>#VALUE!</v>
      </c>
      <c r="AO267" s="63"/>
      <c r="AP267" s="62" t="str">
        <f t="shared" si="22"/>
        <v/>
      </c>
      <c r="AQ267" s="63"/>
    </row>
  </sheetData>
  <protectedRanges>
    <protectedRange algorithmName="SHA-512" hashValue="jjrV5Hy6JwvVqOO7tKoZVoRg7rpBcjqvT96GSIFiDncBaImziwFUF2JC6d0rT0SfgZv+eJ/5g2VdqSB7bdW0mg==" saltValue="0Igh3j97EZBwjtfDd8U1wg==" spinCount="100000" sqref="W2:W33 W35:W200" name="باقیمانده_5_1"/>
    <protectedRange algorithmName="SHA-512" hashValue="f5WsBkExWTs/LKakVBbNBXjGjwaAPcOxHhJFt4MnEAAY0TgGUtLBwc6BQDnps5THm9Gccqda3SWXIrg2Z9o+GA==" saltValue="9EXh0tvvNrwpkDbSuYJ+Uw==" spinCount="100000" sqref="V2:V33 V35:V200" name="تعداد ارسال شده_4_1"/>
    <protectedRange algorithmName="SHA-512" hashValue="jjrV5Hy6JwvVqOO7tKoZVoRg7rpBcjqvT96GSIFiDncBaImziwFUF2JC6d0rT0SfgZv+eJ/5g2VdqSB7bdW0mg==" saltValue="0Igh3j97EZBwjtfDd8U1wg==" spinCount="100000" sqref="W34" name="باقیمانده_5_1_2"/>
    <protectedRange algorithmName="SHA-512" hashValue="f5WsBkExWTs/LKakVBbNBXjGjwaAPcOxHhJFt4MnEAAY0TgGUtLBwc6BQDnps5THm9Gccqda3SWXIrg2Z9o+GA==" saltValue="9EXh0tvvNrwpkDbSuYJ+Uw==" spinCount="100000" sqref="V34" name="تعداد ارسال شده_4_1_2"/>
  </protectedRanges>
  <mergeCells count="106">
    <mergeCell ref="L35:N35"/>
    <mergeCell ref="AE26:AE27"/>
    <mergeCell ref="H31:H32"/>
    <mergeCell ref="G31:G32"/>
    <mergeCell ref="AD31:AD32"/>
    <mergeCell ref="AC31:AC32"/>
    <mergeCell ref="AB31:AB32"/>
    <mergeCell ref="AA31:AA32"/>
    <mergeCell ref="N31:N32"/>
    <mergeCell ref="M31:M32"/>
    <mergeCell ref="L31:L32"/>
    <mergeCell ref="J31:J32"/>
    <mergeCell ref="I31:I32"/>
    <mergeCell ref="H28:H29"/>
    <mergeCell ref="G28:G29"/>
    <mergeCell ref="AA28:AA29"/>
    <mergeCell ref="AD28:AD29"/>
    <mergeCell ref="AC28:AC29"/>
    <mergeCell ref="AB28:AB29"/>
    <mergeCell ref="N28:N29"/>
    <mergeCell ref="M28:M29"/>
    <mergeCell ref="L28:L29"/>
    <mergeCell ref="J28:J29"/>
    <mergeCell ref="I28:I29"/>
    <mergeCell ref="H26:H27"/>
    <mergeCell ref="G26:G27"/>
    <mergeCell ref="AD26:AD27"/>
    <mergeCell ref="AC26:AC27"/>
    <mergeCell ref="AB26:AB27"/>
    <mergeCell ref="AA26:AA27"/>
    <mergeCell ref="N26:N27"/>
    <mergeCell ref="M26:M27"/>
    <mergeCell ref="L26:L27"/>
    <mergeCell ref="J26:J27"/>
    <mergeCell ref="I26:I27"/>
    <mergeCell ref="H24:H25"/>
    <mergeCell ref="G24:G25"/>
    <mergeCell ref="AA24:AA25"/>
    <mergeCell ref="AD24:AD25"/>
    <mergeCell ref="AC24:AC25"/>
    <mergeCell ref="AB24:AB25"/>
    <mergeCell ref="N24:N25"/>
    <mergeCell ref="M24:M25"/>
    <mergeCell ref="L24:L25"/>
    <mergeCell ref="J24:J25"/>
    <mergeCell ref="I24:I25"/>
    <mergeCell ref="H20:H21"/>
    <mergeCell ref="G20:G21"/>
    <mergeCell ref="AA20:AA21"/>
    <mergeCell ref="AD20:AD21"/>
    <mergeCell ref="AC20:AC21"/>
    <mergeCell ref="AB20:AB21"/>
    <mergeCell ref="N20:N21"/>
    <mergeCell ref="M20:M21"/>
    <mergeCell ref="L20:L21"/>
    <mergeCell ref="J20:J21"/>
    <mergeCell ref="I20:I21"/>
    <mergeCell ref="H17:H18"/>
    <mergeCell ref="G17:G18"/>
    <mergeCell ref="AD17:AD18"/>
    <mergeCell ref="AC17:AC18"/>
    <mergeCell ref="AB17:AB18"/>
    <mergeCell ref="AA17:AA18"/>
    <mergeCell ref="N17:N18"/>
    <mergeCell ref="M17:M18"/>
    <mergeCell ref="L17:L18"/>
    <mergeCell ref="J17:J18"/>
    <mergeCell ref="I17:I18"/>
    <mergeCell ref="AD13:AD16"/>
    <mergeCell ref="AC13:AC16"/>
    <mergeCell ref="AB13:AB16"/>
    <mergeCell ref="AA13:AA16"/>
    <mergeCell ref="G13:G16"/>
    <mergeCell ref="H13:H16"/>
    <mergeCell ref="I13:I16"/>
    <mergeCell ref="J13:J16"/>
    <mergeCell ref="L13:L16"/>
    <mergeCell ref="M13:M16"/>
    <mergeCell ref="N13:N16"/>
    <mergeCell ref="H7:H8"/>
    <mergeCell ref="G7:G8"/>
    <mergeCell ref="AD7:AD8"/>
    <mergeCell ref="AC7:AC8"/>
    <mergeCell ref="AB7:AB8"/>
    <mergeCell ref="AA7:AA8"/>
    <mergeCell ref="N7:N8"/>
    <mergeCell ref="M7:M8"/>
    <mergeCell ref="L7:L8"/>
    <mergeCell ref="J7:J8"/>
    <mergeCell ref="I7:I8"/>
    <mergeCell ref="A1:B1"/>
    <mergeCell ref="C1:D1"/>
    <mergeCell ref="E1:F1"/>
    <mergeCell ref="U1:V1"/>
    <mergeCell ref="AE2:AE6"/>
    <mergeCell ref="AD2:AD6"/>
    <mergeCell ref="AC2:AC6"/>
    <mergeCell ref="AB2:AB6"/>
    <mergeCell ref="AA2:AA6"/>
    <mergeCell ref="G2:G6"/>
    <mergeCell ref="H2:H6"/>
    <mergeCell ref="I2:I6"/>
    <mergeCell ref="J2:J6"/>
    <mergeCell ref="L2:L6"/>
    <mergeCell ref="M2:M6"/>
    <mergeCell ref="N2:N6"/>
  </mergeCells>
  <conditionalFormatting sqref="G2:J2 AD2 J7 AD7 J9:J13 AD9:AD13 G11:I13 G17:J17 AD17 G19:J20 AD19:AD20 G22:J24 AD22:AD24 G26:J26 AD26 G28:J28 AD28 G30:J31 AD30:AD31">
    <cfRule type="expression" dxfId="147" priority="67">
      <formula>$A2</formula>
    </cfRule>
  </conditionalFormatting>
  <conditionalFormatting sqref="G2:J2 AD2 Z2:Z33 J7 AD7 J9:J13 AD9:AD13 G11:I13 G17:J17 AD17 G19:J20 AD19:AD20 G22:J24 AD22:AD24 G26:J26 AD26 G28:J28 AD28 G30:J31 AD30:AD31 G33:J33 AD33">
    <cfRule type="expression" dxfId="146" priority="69">
      <formula>$E2</formula>
    </cfRule>
  </conditionalFormatting>
  <conditionalFormatting sqref="G34:J200 Z34:Z200 AD34:AD200">
    <cfRule type="expression" dxfId="145" priority="4">
      <formula>$E34</formula>
    </cfRule>
  </conditionalFormatting>
  <conditionalFormatting sqref="G2:AF2 J7 AA7:AF7 J9:J13 AA9:AF13 G11:I13 G17:P17 AA17:AF17 G19:P20 AA19:AF20 G22:P24 AA22:AF24 G26:P26 AA26:AF26 G28:P28 AA28:AF28 G30:P31 AA30:AF31 O35:AF35 Q3:Z33 G33:P33 AA33:AF33 AF3:AF6 K3:K10 O3:P10 H7 AE8:AF8 H9:H10 K11:P13 K14:K16 O14:P16 AE14:AF16 K18 O18:P18 AE18:AF18 K21 O21:P21 AE21:AF21 K25 O25:P25 AE25:AF25 K27 O27:P27 AF27 K29 O29:P29 AE29:AF29 K32 O32:P32 AE32:AF32">
    <cfRule type="expression" dxfId="144" priority="68">
      <formula>$C2</formula>
    </cfRule>
  </conditionalFormatting>
  <conditionalFormatting sqref="G34:AF34 G35:L35 G36:AF200">
    <cfRule type="expression" dxfId="143" priority="3">
      <formula>$C34</formula>
    </cfRule>
  </conditionalFormatting>
  <conditionalFormatting sqref="W2:W200">
    <cfRule type="expression" dxfId="142" priority="1">
      <formula>$AG2</formula>
    </cfRule>
  </conditionalFormatting>
  <conditionalFormatting sqref="Z2:Z200 G33:J200 AD33:AD200">
    <cfRule type="expression" dxfId="141" priority="2">
      <formula>$A2</formula>
    </cfRule>
  </conditionalFormatting>
  <conditionalFormatting sqref="AL203:AM203">
    <cfRule type="dataBar" priority="31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{54D13AEF-F137-457F-B587-A8374F94380C}</x14:id>
        </ext>
      </extLst>
    </cfRule>
  </conditionalFormatting>
  <conditionalFormatting sqref="AL204:AM204">
    <cfRule type="dataBar" priority="30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{00AE461A-B690-416A-9042-680C82358B84}</x14:id>
        </ext>
      </extLst>
    </cfRule>
  </conditionalFormatting>
  <conditionalFormatting sqref="AL205:AM205">
    <cfRule type="dataBar" priority="29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{5E4A6F61-EEDC-4D61-91AB-E3034AE84461}</x14:id>
        </ext>
      </extLst>
    </cfRule>
  </conditionalFormatting>
  <conditionalFormatting sqref="AL206:AM206">
    <cfRule type="dataBar" priority="28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{EAE0E28C-BAB4-40B3-96E2-2E2775948954}</x14:id>
        </ext>
      </extLst>
    </cfRule>
  </conditionalFormatting>
  <conditionalFormatting sqref="AL207:AM207">
    <cfRule type="dataBar" priority="27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{FA4D8602-AD2C-462E-891E-0189F04FD764}</x14:id>
        </ext>
      </extLst>
    </cfRule>
  </conditionalFormatting>
  <conditionalFormatting sqref="AL208:AM208">
    <cfRule type="dataBar" priority="26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{1ECD76BF-42E6-411B-A711-122AFE35585A}</x14:id>
        </ext>
      </extLst>
    </cfRule>
  </conditionalFormatting>
  <conditionalFormatting sqref="AL209:AM209">
    <cfRule type="dataBar" priority="25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{25B94200-95EF-4994-9E6A-A3AE0DC08A20}</x14:id>
        </ext>
      </extLst>
    </cfRule>
  </conditionalFormatting>
  <conditionalFormatting sqref="AL210:AM210">
    <cfRule type="dataBar" priority="24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{533FEC11-3809-442A-BB63-78F889BA76B9}</x14:id>
        </ext>
      </extLst>
    </cfRule>
  </conditionalFormatting>
  <conditionalFormatting sqref="AL211:AM211">
    <cfRule type="dataBar" priority="23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{28F27C83-7899-4759-A803-8F9F36754022}</x14:id>
        </ext>
      </extLst>
    </cfRule>
  </conditionalFormatting>
  <conditionalFormatting sqref="AL212:AM212">
    <cfRule type="dataBar" priority="22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{C8D2D766-22AB-468F-9F25-4BFF973672FC}</x14:id>
        </ext>
      </extLst>
    </cfRule>
  </conditionalFormatting>
  <conditionalFormatting sqref="AL213:AM213">
    <cfRule type="dataBar" priority="21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{819A2BF1-9099-47A1-AA48-DE8BA4163580}</x14:id>
        </ext>
      </extLst>
    </cfRule>
  </conditionalFormatting>
  <conditionalFormatting sqref="AL214:AM214">
    <cfRule type="dataBar" priority="20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{AEB798C6-2CCD-4205-A0EB-7C38E2788BA3}</x14:id>
        </ext>
      </extLst>
    </cfRule>
  </conditionalFormatting>
  <conditionalFormatting sqref="AL215:AM215">
    <cfRule type="dataBar" priority="19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{F787E0E3-EA2D-4886-9F51-DA2795FA77A2}</x14:id>
        </ext>
      </extLst>
    </cfRule>
  </conditionalFormatting>
  <conditionalFormatting sqref="AL216:AM216">
    <cfRule type="dataBar" priority="18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{380AD1BD-4933-4F74-8369-FA6F619E562D}</x14:id>
        </ext>
      </extLst>
    </cfRule>
  </conditionalFormatting>
  <conditionalFormatting sqref="AL217:AM217">
    <cfRule type="dataBar" priority="17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{55CC34B2-3E41-416D-818F-43AEE067764E}</x14:id>
        </ext>
      </extLst>
    </cfRule>
  </conditionalFormatting>
  <conditionalFormatting sqref="AL218:AM218">
    <cfRule type="dataBar" priority="16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{DE48BAFA-246C-47D5-B4D8-2783C080641F}</x14:id>
        </ext>
      </extLst>
    </cfRule>
  </conditionalFormatting>
  <conditionalFormatting sqref="AL219:AM219">
    <cfRule type="dataBar" priority="15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{9ADF6718-5D50-4283-8267-E99C425D5D0D}</x14:id>
        </ext>
      </extLst>
    </cfRule>
  </conditionalFormatting>
  <conditionalFormatting sqref="AL220:AM220">
    <cfRule type="dataBar" priority="14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{32E2279B-8CB5-409B-B459-90FBE291B170}</x14:id>
        </ext>
      </extLst>
    </cfRule>
  </conditionalFormatting>
  <conditionalFormatting sqref="AL221:AM221">
    <cfRule type="dataBar" priority="32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{6B085712-38C6-4B78-B7BE-6658DD3BFC49}</x14:id>
        </ext>
      </extLst>
    </cfRule>
  </conditionalFormatting>
  <conditionalFormatting sqref="AL223:AM223">
    <cfRule type="dataBar" priority="33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{36BCDC69-C4E5-43AB-AEC3-A1B84FF48074}</x14:id>
        </ext>
      </extLst>
    </cfRule>
  </conditionalFormatting>
  <conditionalFormatting sqref="AL224:AM224">
    <cfRule type="dataBar" priority="34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{F7BF4DCA-1BFD-4D06-B770-8A955AE57247}</x14:id>
        </ext>
      </extLst>
    </cfRule>
  </conditionalFormatting>
  <conditionalFormatting sqref="AL225:AM225">
    <cfRule type="dataBar" priority="35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{CB5AB4AB-2F44-4E0B-B140-FDBA8D38E63C}</x14:id>
        </ext>
      </extLst>
    </cfRule>
  </conditionalFormatting>
  <conditionalFormatting sqref="AL226:AM226">
    <cfRule type="dataBar" priority="36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{12D19287-7577-4E2B-996A-B794BAAFAE6B}</x14:id>
        </ext>
      </extLst>
    </cfRule>
  </conditionalFormatting>
  <conditionalFormatting sqref="AL227:AM227">
    <cfRule type="dataBar" priority="37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{E7FC77FD-077E-4DE0-9525-078EC266E58C}</x14:id>
        </ext>
      </extLst>
    </cfRule>
  </conditionalFormatting>
  <conditionalFormatting sqref="AL228:AM228">
    <cfRule type="dataBar" priority="38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{52BE29E4-FEED-4C34-ABB9-B1B910384624}</x14:id>
        </ext>
      </extLst>
    </cfRule>
  </conditionalFormatting>
  <conditionalFormatting sqref="AL229:AM229">
    <cfRule type="dataBar" priority="13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{252BBAAA-2AD6-4522-854D-C35E8A2020AE}</x14:id>
        </ext>
      </extLst>
    </cfRule>
  </conditionalFormatting>
  <conditionalFormatting sqref="AL230:AM230">
    <cfRule type="dataBar" priority="12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{310BB841-12C5-4228-9512-EE6EDBD0A87D}</x14:id>
        </ext>
      </extLst>
    </cfRule>
  </conditionalFormatting>
  <conditionalFormatting sqref="AL231:AM231">
    <cfRule type="dataBar" priority="11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{95CC423E-ABF6-45D9-BD06-43E234DD1EB4}</x14:id>
        </ext>
      </extLst>
    </cfRule>
  </conditionalFormatting>
  <conditionalFormatting sqref="AL232:AM232">
    <cfRule type="dataBar" priority="10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{5400620B-D6EF-4FA9-9BCB-C9F4754B6046}</x14:id>
        </ext>
      </extLst>
    </cfRule>
  </conditionalFormatting>
  <conditionalFormatting sqref="AL233:AM233">
    <cfRule type="dataBar" priority="9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{58B714B1-AC52-4919-AF8F-85AF8FAFA2B2}</x14:id>
        </ext>
      </extLst>
    </cfRule>
  </conditionalFormatting>
  <conditionalFormatting sqref="AL234:AM234">
    <cfRule type="dataBar" priority="8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{DD20854C-3477-48BA-B33D-41B9FC12FD19}</x14:id>
        </ext>
      </extLst>
    </cfRule>
  </conditionalFormatting>
  <conditionalFormatting sqref="AL235:AM235">
    <cfRule type="dataBar" priority="39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{9C1B2F00-A594-43C3-AC15-7119E7203756}</x14:id>
        </ext>
      </extLst>
    </cfRule>
  </conditionalFormatting>
  <conditionalFormatting sqref="AL236:AM236">
    <cfRule type="dataBar" priority="40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{38A9D9FB-2B4C-4439-BAC3-CCE9156AF096}</x14:id>
        </ext>
      </extLst>
    </cfRule>
  </conditionalFormatting>
  <conditionalFormatting sqref="AL237:AM237">
    <cfRule type="dataBar" priority="41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{54929A0D-1B40-4B05-9D9B-107AAD6FE195}</x14:id>
        </ext>
      </extLst>
    </cfRule>
  </conditionalFormatting>
  <conditionalFormatting sqref="AL238:AM238">
    <cfRule type="dataBar" priority="42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{BBCEF865-1CAF-40E5-8A3F-EC4427816C5C}</x14:id>
        </ext>
      </extLst>
    </cfRule>
  </conditionalFormatting>
  <conditionalFormatting sqref="AL239:AM239">
    <cfRule type="dataBar" priority="43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{8D13036A-B898-459C-B36E-EE95351BDB5E}</x14:id>
        </ext>
      </extLst>
    </cfRule>
  </conditionalFormatting>
  <conditionalFormatting sqref="AL240:AM240">
    <cfRule type="dataBar" priority="44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{3D65A4BE-5C4B-4CF3-B9E0-7BC02E4257D0}</x14:id>
        </ext>
      </extLst>
    </cfRule>
  </conditionalFormatting>
  <conditionalFormatting sqref="AL241:AM241">
    <cfRule type="dataBar" priority="45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{BA8C1E92-D3CA-44CE-BE4D-2FD711D5B460}</x14:id>
        </ext>
      </extLst>
    </cfRule>
  </conditionalFormatting>
  <conditionalFormatting sqref="AL242:AM242">
    <cfRule type="dataBar" priority="46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{42BE4CAE-3758-437D-BCF9-DB9010953BDF}</x14:id>
        </ext>
      </extLst>
    </cfRule>
  </conditionalFormatting>
  <conditionalFormatting sqref="AL243:AM243">
    <cfRule type="dataBar" priority="47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{140661B9-C982-4B49-B1F9-3AA7D5AAC05D}</x14:id>
        </ext>
      </extLst>
    </cfRule>
  </conditionalFormatting>
  <conditionalFormatting sqref="AL244:AM244">
    <cfRule type="dataBar" priority="48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{C8983F01-7A0B-415F-9B6A-E7C95C435824}</x14:id>
        </ext>
      </extLst>
    </cfRule>
  </conditionalFormatting>
  <conditionalFormatting sqref="AL245:AM245">
    <cfRule type="dataBar" priority="49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{4CF5B63B-94C2-43A4-AFF7-0AFFC2A219AC}</x14:id>
        </ext>
      </extLst>
    </cfRule>
  </conditionalFormatting>
  <conditionalFormatting sqref="AL246:AM246">
    <cfRule type="dataBar" priority="50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{12340DA0-3AAA-4EA1-BD26-92768FC9D4DE}</x14:id>
        </ext>
      </extLst>
    </cfRule>
  </conditionalFormatting>
  <conditionalFormatting sqref="AL247:AM247">
    <cfRule type="dataBar" priority="51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{DB00CF4A-6AE7-4035-8FD3-91A800B2E5A2}</x14:id>
        </ext>
      </extLst>
    </cfRule>
  </conditionalFormatting>
  <conditionalFormatting sqref="AL248:AM248">
    <cfRule type="dataBar" priority="7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{D4B39149-8058-4876-B9DF-3CC04CFEC45D}</x14:id>
        </ext>
      </extLst>
    </cfRule>
  </conditionalFormatting>
  <conditionalFormatting sqref="AL249:AM249">
    <cfRule type="dataBar" priority="52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{26E96F7F-007E-409D-AD6F-42CDF4B2C5A3}</x14:id>
        </ext>
      </extLst>
    </cfRule>
  </conditionalFormatting>
  <conditionalFormatting sqref="AL250:AM250">
    <cfRule type="dataBar" priority="53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{242FADA0-80E1-4EA0-A77C-FA9548F7E396}</x14:id>
        </ext>
      </extLst>
    </cfRule>
  </conditionalFormatting>
  <conditionalFormatting sqref="AL251:AM251">
    <cfRule type="dataBar" priority="54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{49614B0F-4407-4B07-8337-661015685BD0}</x14:id>
        </ext>
      </extLst>
    </cfRule>
  </conditionalFormatting>
  <conditionalFormatting sqref="AL252:AM252">
    <cfRule type="dataBar" priority="55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{41599775-C452-4E8D-A9C5-435C2A7B42B4}</x14:id>
        </ext>
      </extLst>
    </cfRule>
  </conditionalFormatting>
  <conditionalFormatting sqref="AL253:AM253">
    <cfRule type="dataBar" priority="56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{2A0F6E3D-95C3-4FA5-B425-39A27764496F}</x14:id>
        </ext>
      </extLst>
    </cfRule>
  </conditionalFormatting>
  <conditionalFormatting sqref="AL254:AM254">
    <cfRule type="dataBar" priority="57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{8B8AF5FE-6B32-4515-A0C0-5D9D3C8BFEE6}</x14:id>
        </ext>
      </extLst>
    </cfRule>
  </conditionalFormatting>
  <conditionalFormatting sqref="AL255:AM255">
    <cfRule type="dataBar" priority="58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{E17ADD78-6FA9-46EC-8440-459E560BC799}</x14:id>
        </ext>
      </extLst>
    </cfRule>
  </conditionalFormatting>
  <conditionalFormatting sqref="AL256:AM256">
    <cfRule type="dataBar" priority="59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{5E4336B2-3DBD-414A-A3DA-170EF3123431}</x14:id>
        </ext>
      </extLst>
    </cfRule>
  </conditionalFormatting>
  <conditionalFormatting sqref="AL257:AM257">
    <cfRule type="dataBar" priority="60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{FFE9B9AD-A1A5-4E0D-9D26-66F318B36757}</x14:id>
        </ext>
      </extLst>
    </cfRule>
  </conditionalFormatting>
  <conditionalFormatting sqref="AL258:AM258">
    <cfRule type="dataBar" priority="6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{35B2747C-C395-42FF-B531-C8910D3C835F}</x14:id>
        </ext>
      </extLst>
    </cfRule>
  </conditionalFormatting>
  <conditionalFormatting sqref="AL259:AM259">
    <cfRule type="dataBar" priority="5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{98878316-6869-4F0C-A5D6-F2954B9F6350}</x14:id>
        </ext>
      </extLst>
    </cfRule>
  </conditionalFormatting>
  <conditionalFormatting sqref="AL260:AM260">
    <cfRule type="dataBar" priority="61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{D3540E81-39C3-428C-9C20-EB9E96063D03}</x14:id>
        </ext>
      </extLst>
    </cfRule>
  </conditionalFormatting>
  <conditionalFormatting sqref="AL261:AM261">
    <cfRule type="dataBar" priority="62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{7B0ECB9C-251A-487F-B7F3-F62A01BE9F7B}</x14:id>
        </ext>
      </extLst>
    </cfRule>
  </conditionalFormatting>
  <conditionalFormatting sqref="AL262:AM262">
    <cfRule type="dataBar" priority="63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{EBF20C2B-2A0F-46C4-A47A-1625F824302B}</x14:id>
        </ext>
      </extLst>
    </cfRule>
  </conditionalFormatting>
  <conditionalFormatting sqref="AL263:AM263">
    <cfRule type="dataBar" priority="64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{D888D97F-F4EA-46AE-A5DE-5D5ED2F186FF}</x14:id>
        </ext>
      </extLst>
    </cfRule>
  </conditionalFormatting>
  <conditionalFormatting sqref="AL264:AM264">
    <cfRule type="dataBar" priority="65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{FFCCCCB0-96FE-4EA3-9B9E-FBC9E9E8EB30}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4D13AEF-F137-457F-B587-A8374F94380C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00AE461A-B690-416A-9042-680C82358B84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5E4A6F61-EEDC-4D61-91AB-E3034AE84461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EAE0E28C-BAB4-40B3-96E2-2E2775948954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FA4D8602-AD2C-462E-891E-0189F04FD764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1ECD76BF-42E6-411B-A711-122AFE35585A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25B94200-95EF-4994-9E6A-A3AE0DC08A20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533FEC11-3809-442A-BB63-78F889BA76B9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28F27C83-7899-4759-A803-8F9F36754022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C8D2D766-22AB-468F-9F25-4BFF973672FC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819A2BF1-9099-47A1-AA48-DE8BA4163580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AEB798C6-2CCD-4205-A0EB-7C38E2788BA3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F787E0E3-EA2D-4886-9F51-DA2795FA77A2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380AD1BD-4933-4F74-8369-FA6F619E562D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55CC34B2-3E41-416D-818F-43AEE067764E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DE48BAFA-246C-47D5-B4D8-2783C080641F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9ADF6718-5D50-4283-8267-E99C425D5D0D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32E2279B-8CB5-409B-B459-90FBE291B170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6B085712-38C6-4B78-B7BE-6658DD3BFC49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36BCDC69-C4E5-43AB-AEC3-A1B84FF48074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F7BF4DCA-1BFD-4D06-B770-8A955AE57247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CB5AB4AB-2F44-4E0B-B140-FDBA8D38E63C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12D19287-7577-4E2B-996A-B794BAAFAE6B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E7FC77FD-077E-4DE0-9525-078EC266E58C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52BE29E4-FEED-4C34-ABB9-B1B910384624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252BBAAA-2AD6-4522-854D-C35E8A2020AE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310BB841-12C5-4228-9512-EE6EDBD0A87D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95CC423E-ABF6-45D9-BD06-43E234DD1EB4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5400620B-D6EF-4FA9-9BCB-C9F4754B6046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58B714B1-AC52-4919-AF8F-85AF8FAFA2B2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DD20854C-3477-48BA-B33D-41B9FC12FD19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9C1B2F00-A594-43C3-AC15-7119E7203756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38A9D9FB-2B4C-4439-BAC3-CCE9156AF096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54929A0D-1B40-4B05-9D9B-107AAD6FE195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BBCEF865-1CAF-40E5-8A3F-EC4427816C5C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8D13036A-B898-459C-B36E-EE95351BDB5E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3D65A4BE-5C4B-4CF3-B9E0-7BC02E4257D0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BA8C1E92-D3CA-44CE-BE4D-2FD711D5B460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42BE4CAE-3758-437D-BCF9-DB9010953BDF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140661B9-C982-4B49-B1F9-3AA7D5AAC05D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C8983F01-7A0B-415F-9B6A-E7C95C435824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4CF5B63B-94C2-43A4-AFF7-0AFFC2A219AC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12340DA0-3AAA-4EA1-BD26-92768FC9D4DE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DB00CF4A-6AE7-4035-8FD3-91A800B2E5A2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D4B39149-8058-4876-B9DF-3CC04CFEC45D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26E96F7F-007E-409D-AD6F-42CDF4B2C5A3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242FADA0-80E1-4EA0-A77C-FA9548F7E396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49614B0F-4407-4B07-8337-661015685BD0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41599775-C452-4E8D-A9C5-435C2A7B42B4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2A0F6E3D-95C3-4FA5-B425-39A27764496F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8B8AF5FE-6B32-4515-A0C0-5D9D3C8BFEE6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E17ADD78-6FA9-46EC-8440-459E560BC799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5E4336B2-3DBD-414A-A3DA-170EF3123431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FFE9B9AD-A1A5-4E0D-9D26-66F318B36757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35B2747C-C395-42FF-B531-C8910D3C835F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98878316-6869-4F0C-A5D6-F2954B9F6350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D3540E81-39C3-428C-9C20-EB9E96063D03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7B0ECB9C-251A-487F-B7F3-F62A01BE9F7B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EBF20C2B-2A0F-46C4-A47A-1625F824302B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D888D97F-F4EA-46AE-A5DE-5D5ED2F186FF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FFCCCCB0-96FE-4EA3-9B9E-FBC9E9E8EB30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267"/>
  <sheetViews>
    <sheetView rightToLeft="1" topLeftCell="G1" zoomScale="70" zoomScaleNormal="70" workbookViewId="0">
      <selection activeCell="N41" sqref="N41"/>
    </sheetView>
  </sheetViews>
  <sheetFormatPr defaultColWidth="9.109375" defaultRowHeight="28.05" customHeight="1"/>
  <cols>
    <col min="1" max="1" width="9.5546875" style="29" hidden="1" customWidth="1"/>
    <col min="2" max="2" width="0.109375" style="29" hidden="1" customWidth="1"/>
    <col min="3" max="3" width="9.5546875" style="29" hidden="1" customWidth="1"/>
    <col min="4" max="4" width="3.21875" style="29" hidden="1" customWidth="1"/>
    <col min="5" max="5" width="9.5546875" style="29" hidden="1" customWidth="1"/>
    <col min="6" max="6" width="3.33203125" style="29" hidden="1" customWidth="1"/>
    <col min="7" max="7" width="8.21875" style="29" bestFit="1" customWidth="1"/>
    <col min="8" max="8" width="20.21875" style="33" bestFit="1" customWidth="1"/>
    <col min="9" max="9" width="24.33203125" style="29" bestFit="1" customWidth="1"/>
    <col min="10" max="10" width="16.33203125" style="29" customWidth="1"/>
    <col min="11" max="11" width="14.109375" style="29" hidden="1" customWidth="1"/>
    <col min="12" max="13" width="20.77734375" style="29" customWidth="1"/>
    <col min="14" max="14" width="23.109375" style="29" bestFit="1" customWidth="1"/>
    <col min="15" max="15" width="15.44140625" style="29" bestFit="1" customWidth="1"/>
    <col min="16" max="16" width="8.21875" style="29" bestFit="1" customWidth="1"/>
    <col min="17" max="17" width="67.44140625" style="29" customWidth="1"/>
    <col min="18" max="18" width="13.77734375" style="29" customWidth="1"/>
    <col min="19" max="19" width="13.5546875" style="29" customWidth="1"/>
    <col min="20" max="20" width="27" style="34" customWidth="1"/>
    <col min="21" max="21" width="3.88671875" style="29" customWidth="1"/>
    <col min="22" max="22" width="8.21875" style="29" customWidth="1"/>
    <col min="23" max="23" width="14.77734375" style="29" customWidth="1"/>
    <col min="24" max="24" width="24.44140625" style="34" bestFit="1" customWidth="1"/>
    <col min="25" max="25" width="21.88671875" style="34" bestFit="1" customWidth="1"/>
    <col min="26" max="26" width="27.21875" style="34" bestFit="1" customWidth="1"/>
    <col min="27" max="27" width="15.44140625" style="29" bestFit="1" customWidth="1"/>
    <col min="28" max="28" width="133" style="29" bestFit="1" customWidth="1"/>
    <col min="29" max="29" width="18.6640625" style="36" bestFit="1" customWidth="1"/>
    <col min="30" max="30" width="16.6640625" style="66" bestFit="1" customWidth="1"/>
    <col min="31" max="31" width="74.21875" style="29" bestFit="1" customWidth="1"/>
    <col min="32" max="32" width="28.33203125" style="29" customWidth="1"/>
    <col min="33" max="33" width="13.5546875" style="29" bestFit="1" customWidth="1"/>
    <col min="34" max="34" width="170.44140625" style="8" bestFit="1" customWidth="1"/>
    <col min="35" max="35" width="43" style="29" bestFit="1" customWidth="1"/>
    <col min="36" max="36" width="2.88671875" style="29" bestFit="1" customWidth="1"/>
    <col min="37" max="37" width="34.88671875" style="29" bestFit="1" customWidth="1"/>
    <col min="38" max="38" width="17" style="29" bestFit="1" customWidth="1"/>
    <col min="39" max="39" width="49.21875" style="29" bestFit="1" customWidth="1"/>
    <col min="40" max="40" width="35.109375" style="29" bestFit="1" customWidth="1"/>
    <col min="41" max="41" width="8.88671875" style="29" bestFit="1" customWidth="1"/>
    <col min="42" max="43" width="32.33203125" style="29" bestFit="1" customWidth="1"/>
    <col min="44" max="44" width="4.33203125" style="29" bestFit="1" customWidth="1"/>
    <col min="45" max="16384" width="9.109375" style="29"/>
  </cols>
  <sheetData>
    <row r="1" spans="1:34" s="125" customFormat="1" ht="33.6" customHeight="1">
      <c r="A1" s="256" t="s">
        <v>0</v>
      </c>
      <c r="B1" s="257"/>
      <c r="C1" s="256" t="s">
        <v>1</v>
      </c>
      <c r="D1" s="257"/>
      <c r="E1" s="256" t="s">
        <v>2</v>
      </c>
      <c r="F1" s="257"/>
      <c r="G1" s="120" t="s">
        <v>3</v>
      </c>
      <c r="H1" s="120" t="s">
        <v>4</v>
      </c>
      <c r="I1" s="120" t="s">
        <v>5</v>
      </c>
      <c r="J1" s="120" t="s">
        <v>6</v>
      </c>
      <c r="K1" s="120" t="s">
        <v>7</v>
      </c>
      <c r="L1" s="120" t="s">
        <v>8</v>
      </c>
      <c r="M1" s="120" t="s">
        <v>9</v>
      </c>
      <c r="N1" s="120" t="s">
        <v>10</v>
      </c>
      <c r="O1" s="120" t="s">
        <v>11</v>
      </c>
      <c r="P1" s="120" t="s">
        <v>12</v>
      </c>
      <c r="Q1" s="120" t="s">
        <v>13</v>
      </c>
      <c r="R1" s="120" t="s">
        <v>14</v>
      </c>
      <c r="S1" s="120" t="s">
        <v>15</v>
      </c>
      <c r="T1" s="121" t="s">
        <v>16</v>
      </c>
      <c r="U1" s="258" t="s">
        <v>17</v>
      </c>
      <c r="V1" s="259"/>
      <c r="W1" s="122" t="s">
        <v>18</v>
      </c>
      <c r="X1" s="121" t="s">
        <v>19</v>
      </c>
      <c r="Y1" s="121" t="s">
        <v>20</v>
      </c>
      <c r="Z1" s="121" t="s">
        <v>21</v>
      </c>
      <c r="AA1" s="120" t="s">
        <v>22</v>
      </c>
      <c r="AB1" s="120" t="s">
        <v>23</v>
      </c>
      <c r="AC1" s="123" t="s">
        <v>24</v>
      </c>
      <c r="AD1" s="124" t="s">
        <v>25</v>
      </c>
      <c r="AE1" s="120" t="s">
        <v>26</v>
      </c>
      <c r="AF1" s="120" t="s">
        <v>27</v>
      </c>
      <c r="AH1" s="126" t="s">
        <v>28</v>
      </c>
    </row>
    <row r="2" spans="1:34" ht="28.05" customHeight="1">
      <c r="A2" s="14" t="b">
        <v>0</v>
      </c>
      <c r="B2" s="14"/>
      <c r="C2" s="14" t="b">
        <v>0</v>
      </c>
      <c r="D2" s="14"/>
      <c r="E2" s="14" t="b">
        <v>0</v>
      </c>
      <c r="F2" s="15"/>
      <c r="G2" s="16">
        <v>1</v>
      </c>
      <c r="H2" s="17">
        <v>291527900396</v>
      </c>
      <c r="I2" s="16" t="s">
        <v>480</v>
      </c>
      <c r="J2" s="16"/>
      <c r="K2" s="18"/>
      <c r="L2" s="19" t="s">
        <v>133</v>
      </c>
      <c r="M2" s="19" t="s">
        <v>134</v>
      </c>
      <c r="N2" s="19" t="s">
        <v>135</v>
      </c>
      <c r="O2" s="16">
        <v>5525.3</v>
      </c>
      <c r="P2" s="16">
        <v>2</v>
      </c>
      <c r="Q2" s="20" t="str">
        <f>VLOOKUP(O2, '[1]لیست محصولات شهریور ۱۴۰۳'!B:C,2,0)</f>
        <v>اتیوپی آناسورا | Ethiopia Anasora</v>
      </c>
      <c r="R2" s="16"/>
      <c r="S2" s="19">
        <f>VLOOKUP(O2, '[1]لیست محصولات شهریور ۱۴۰۳'!B:F,5,0)</f>
        <v>4000</v>
      </c>
      <c r="T2" s="21">
        <f>VLOOKUP(O2, '[1]لیست محصولات شهریور ۱۴۰۳'!B:G,6,0)</f>
        <v>63200000</v>
      </c>
      <c r="U2" s="22"/>
      <c r="V2" s="23">
        <f t="shared" ref="V2:V65" si="0">IF(C2, P2, U2 )</f>
        <v>0</v>
      </c>
      <c r="W2" s="19">
        <f t="shared" ref="W2:W65" si="1">P2-V2</f>
        <v>2</v>
      </c>
      <c r="X2" s="21">
        <f t="shared" ref="X2:X65" si="2">P2*T2</f>
        <v>126400000</v>
      </c>
      <c r="Y2" s="24"/>
      <c r="Z2" s="21">
        <f t="shared" ref="Z2:Z65" si="3">X2-Y2</f>
        <v>126400000</v>
      </c>
      <c r="AA2" s="25" t="s">
        <v>136</v>
      </c>
      <c r="AB2" s="20" t="s">
        <v>137</v>
      </c>
      <c r="AC2" s="26" t="s">
        <v>138</v>
      </c>
      <c r="AD2" s="65"/>
      <c r="AE2" s="26"/>
      <c r="AF2" s="27"/>
      <c r="AG2" s="28" t="str">
        <f t="shared" ref="AG2:AG65" si="4">IF(V2=P2, "FALSE", "TRUE" )</f>
        <v>TRUE</v>
      </c>
      <c r="AH2" s="7" t="str">
        <f>AA2&amp;" "&amp;AB2&amp;" "&amp;N2&amp;" - "&amp;L2&amp;" "&amp;M2&amp;" "&amp;AC2</f>
        <v>شیراز قدوسی شرقی-بین کوچه 4و 6 کافه لوسیدا - محمد قاضی 09037620979</v>
      </c>
    </row>
    <row r="3" spans="1:34" ht="28.05" customHeight="1">
      <c r="A3" s="14" t="b">
        <v>0</v>
      </c>
      <c r="B3" s="14"/>
      <c r="C3" s="14" t="b">
        <v>0</v>
      </c>
      <c r="D3" s="14"/>
      <c r="E3" s="14" t="b">
        <v>0</v>
      </c>
      <c r="F3" s="15"/>
      <c r="G3" s="181">
        <v>2</v>
      </c>
      <c r="H3" s="183">
        <v>615096</v>
      </c>
      <c r="I3" s="181" t="s">
        <v>480</v>
      </c>
      <c r="J3" s="181" t="s">
        <v>117</v>
      </c>
      <c r="K3" s="18" t="str">
        <f t="shared" ref="K3:K66" ca="1" si="5">IF(C3, TODAY(), "" )</f>
        <v/>
      </c>
      <c r="L3" s="179" t="s">
        <v>540</v>
      </c>
      <c r="M3" s="179" t="s">
        <v>541</v>
      </c>
      <c r="N3" s="179" t="s">
        <v>542</v>
      </c>
      <c r="O3" s="16">
        <v>5501.1</v>
      </c>
      <c r="P3" s="16">
        <v>1</v>
      </c>
      <c r="Q3" s="20" t="str">
        <f>VLOOKUP(O3, '[1]لیست محصولات شهریور ۱۴۰۳'!B:C,2,0)</f>
        <v>ورتکس | Vortex</v>
      </c>
      <c r="R3" s="16"/>
      <c r="S3" s="19">
        <f>VLOOKUP(O3, '[1]لیست محصولات شهریور ۱۴۰۳'!B:F,5,0)</f>
        <v>150</v>
      </c>
      <c r="T3" s="21">
        <f>VLOOKUP(O3, '[1]لیست محصولات شهریور ۱۴۰۳'!B:G,6,0)</f>
        <v>2300000</v>
      </c>
      <c r="U3" s="22"/>
      <c r="V3" s="23">
        <f t="shared" si="0"/>
        <v>0</v>
      </c>
      <c r="W3" s="19">
        <f t="shared" si="1"/>
        <v>1</v>
      </c>
      <c r="X3" s="21">
        <f t="shared" si="2"/>
        <v>2300000</v>
      </c>
      <c r="Y3" s="24"/>
      <c r="Z3" s="21">
        <f t="shared" si="3"/>
        <v>2300000</v>
      </c>
      <c r="AA3" s="177" t="s">
        <v>543</v>
      </c>
      <c r="AB3" s="175" t="s">
        <v>544</v>
      </c>
      <c r="AC3" s="171" t="s">
        <v>545</v>
      </c>
      <c r="AD3" s="173"/>
      <c r="AE3" s="26"/>
      <c r="AF3" s="27"/>
      <c r="AG3" s="28" t="str">
        <f t="shared" si="4"/>
        <v>TRUE</v>
      </c>
      <c r="AH3" s="7" t="str">
        <f t="shared" ref="AH3:AH66" si="6">AA3&amp;" "&amp;AB3&amp;" "&amp;N3&amp;" - "&amp;L3&amp;" "&amp;M3&amp;" "&amp;AC3</f>
        <v>ساری خیابان ملل ملل ۴۹ کافه گالری هامون - کارن کامران وش 09300815161</v>
      </c>
    </row>
    <row r="4" spans="1:34" ht="28.05" customHeight="1">
      <c r="A4" s="14" t="b">
        <v>0</v>
      </c>
      <c r="B4" s="14"/>
      <c r="C4" s="14" t="b">
        <v>0</v>
      </c>
      <c r="D4" s="14"/>
      <c r="E4" s="14" t="b">
        <v>0</v>
      </c>
      <c r="F4" s="15"/>
      <c r="G4" s="182"/>
      <c r="H4" s="184"/>
      <c r="I4" s="182"/>
      <c r="J4" s="182"/>
      <c r="K4" s="18" t="str">
        <f t="shared" ca="1" si="5"/>
        <v/>
      </c>
      <c r="L4" s="180"/>
      <c r="M4" s="180"/>
      <c r="N4" s="180"/>
      <c r="O4" s="16">
        <v>5525.1</v>
      </c>
      <c r="P4" s="16">
        <v>1</v>
      </c>
      <c r="Q4" s="20" t="str">
        <f>VLOOKUP(O4, '[1]لیست محصولات شهریور ۱۴۰۳'!B:C,2,0)</f>
        <v>اتیوپی آناسورا | Ethiopia Anasora</v>
      </c>
      <c r="R4" s="16"/>
      <c r="S4" s="19">
        <f>VLOOKUP(O4, '[1]لیست محصولات شهریور ۱۴۰۳'!B:F,5,0)</f>
        <v>150</v>
      </c>
      <c r="T4" s="21">
        <f>VLOOKUP(O4, '[1]لیست محصولات شهریور ۱۴۰۳'!B:G,6,0)</f>
        <v>2750000</v>
      </c>
      <c r="U4" s="22"/>
      <c r="V4" s="23">
        <f t="shared" si="0"/>
        <v>0</v>
      </c>
      <c r="W4" s="19">
        <f t="shared" si="1"/>
        <v>1</v>
      </c>
      <c r="X4" s="21">
        <f t="shared" si="2"/>
        <v>2750000</v>
      </c>
      <c r="Y4" s="24"/>
      <c r="Z4" s="21">
        <f t="shared" si="3"/>
        <v>2750000</v>
      </c>
      <c r="AA4" s="178"/>
      <c r="AB4" s="176"/>
      <c r="AC4" s="172"/>
      <c r="AD4" s="174"/>
      <c r="AE4" s="26"/>
      <c r="AF4" s="27"/>
      <c r="AG4" s="28" t="str">
        <f t="shared" si="4"/>
        <v>TRUE</v>
      </c>
      <c r="AH4" s="7" t="str">
        <f t="shared" si="6"/>
        <v xml:space="preserve">   -   </v>
      </c>
    </row>
    <row r="5" spans="1:34" ht="28.05" customHeight="1">
      <c r="A5" s="14" t="b">
        <v>0</v>
      </c>
      <c r="B5" s="14"/>
      <c r="C5" s="14" t="b">
        <v>0</v>
      </c>
      <c r="D5" s="14"/>
      <c r="E5" s="14" t="b">
        <v>0</v>
      </c>
      <c r="F5" s="15"/>
      <c r="G5" s="181">
        <v>3</v>
      </c>
      <c r="H5" s="183">
        <v>291527321362</v>
      </c>
      <c r="I5" s="181" t="s">
        <v>480</v>
      </c>
      <c r="J5" s="181" t="s">
        <v>117</v>
      </c>
      <c r="K5" s="18" t="str">
        <f t="shared" ca="1" si="5"/>
        <v/>
      </c>
      <c r="L5" s="179" t="s">
        <v>546</v>
      </c>
      <c r="M5" s="179" t="s">
        <v>547</v>
      </c>
      <c r="N5" s="179" t="s">
        <v>585</v>
      </c>
      <c r="O5" s="16">
        <v>3327.1</v>
      </c>
      <c r="P5" s="16">
        <v>1</v>
      </c>
      <c r="Q5" s="20" t="str">
        <f>VLOOKUP(O5, '[1]لیست محصولات شهریور ۱۴۰۳'!B:C,2,0)</f>
        <v>پامپوجیلا | pampojila</v>
      </c>
      <c r="R5" s="16"/>
      <c r="S5" s="19">
        <f>VLOOKUP(O5, '[1]لیست محصولات شهریور ۱۴۰۳'!B:F,5,0)</f>
        <v>150</v>
      </c>
      <c r="T5" s="21">
        <f>VLOOKUP(O5, '[1]لیست محصولات شهریور ۱۴۰۳'!B:G,6,0)</f>
        <v>5950000</v>
      </c>
      <c r="U5" s="22"/>
      <c r="V5" s="23">
        <f t="shared" si="0"/>
        <v>0</v>
      </c>
      <c r="W5" s="19">
        <f t="shared" si="1"/>
        <v>1</v>
      </c>
      <c r="X5" s="21">
        <f t="shared" si="2"/>
        <v>5950000</v>
      </c>
      <c r="Y5" s="24"/>
      <c r="Z5" s="21">
        <f t="shared" si="3"/>
        <v>5950000</v>
      </c>
      <c r="AA5" s="177" t="s">
        <v>78</v>
      </c>
      <c r="AB5" s="175" t="s">
        <v>548</v>
      </c>
      <c r="AC5" s="171" t="s">
        <v>549</v>
      </c>
      <c r="AD5" s="173"/>
      <c r="AE5" s="26"/>
      <c r="AF5" s="27"/>
      <c r="AG5" s="28" t="str">
        <f t="shared" si="4"/>
        <v>TRUE</v>
      </c>
      <c r="AH5" s="7" t="str">
        <f t="shared" si="6"/>
        <v>تهران دزاشیب کوچه افشار کافه پاز - ملیکا بیات 09102110518</v>
      </c>
    </row>
    <row r="6" spans="1:34" ht="28.05" customHeight="1">
      <c r="A6" s="14"/>
      <c r="B6" s="14"/>
      <c r="C6" s="14" t="b">
        <v>0</v>
      </c>
      <c r="D6" s="14"/>
      <c r="E6" s="14"/>
      <c r="F6" s="15"/>
      <c r="G6" s="189"/>
      <c r="H6" s="190"/>
      <c r="I6" s="189"/>
      <c r="J6" s="189"/>
      <c r="K6" s="18" t="str">
        <f t="shared" ca="1" si="5"/>
        <v/>
      </c>
      <c r="L6" s="191"/>
      <c r="M6" s="191"/>
      <c r="N6" s="191"/>
      <c r="O6" s="16">
        <v>5501.3</v>
      </c>
      <c r="P6" s="16">
        <v>2</v>
      </c>
      <c r="Q6" s="20" t="str">
        <f>VLOOKUP(O6, '[1]لیست محصولات شهریور ۱۴۰۳'!B:C,2,0)</f>
        <v>ورتکس | Vortex</v>
      </c>
      <c r="R6" s="16"/>
      <c r="S6" s="19">
        <f>VLOOKUP(O6, '[1]لیست محصولات شهریور ۱۴۰۳'!B:F,5,0)</f>
        <v>4000</v>
      </c>
      <c r="T6" s="21">
        <f>VLOOKUP(O6, '[1]لیست محصولات شهریور ۱۴۰۳'!B:G,6,0)</f>
        <v>51200000</v>
      </c>
      <c r="U6" s="22"/>
      <c r="V6" s="23">
        <f t="shared" si="0"/>
        <v>0</v>
      </c>
      <c r="W6" s="19">
        <f t="shared" si="1"/>
        <v>2</v>
      </c>
      <c r="X6" s="21">
        <f t="shared" si="2"/>
        <v>102400000</v>
      </c>
      <c r="Y6" s="24"/>
      <c r="Z6" s="21">
        <f t="shared" si="3"/>
        <v>102400000</v>
      </c>
      <c r="AA6" s="185"/>
      <c r="AB6" s="186"/>
      <c r="AC6" s="187"/>
      <c r="AD6" s="188"/>
      <c r="AE6" s="26"/>
      <c r="AF6" s="27"/>
      <c r="AG6" s="28" t="str">
        <f t="shared" si="4"/>
        <v>TRUE</v>
      </c>
      <c r="AH6" s="7" t="str">
        <f t="shared" si="6"/>
        <v xml:space="preserve">   -   </v>
      </c>
    </row>
    <row r="7" spans="1:34" ht="28.05" customHeight="1">
      <c r="A7" s="14" t="b">
        <v>0</v>
      </c>
      <c r="B7" s="14"/>
      <c r="C7" s="14" t="b">
        <v>0</v>
      </c>
      <c r="D7" s="14"/>
      <c r="E7" s="14" t="b">
        <v>0</v>
      </c>
      <c r="F7" s="15"/>
      <c r="G7" s="189"/>
      <c r="H7" s="190"/>
      <c r="I7" s="189"/>
      <c r="J7" s="189"/>
      <c r="K7" s="18" t="str">
        <f t="shared" ca="1" si="5"/>
        <v/>
      </c>
      <c r="L7" s="191"/>
      <c r="M7" s="191"/>
      <c r="N7" s="191"/>
      <c r="O7" s="16">
        <v>5524.1</v>
      </c>
      <c r="P7" s="16">
        <v>1</v>
      </c>
      <c r="Q7" s="20" t="str">
        <f>VLOOKUP(O7, '[1]لیست محصولات شهریور ۱۴۰۳'!B:C,2,0)</f>
        <v>برزیل کوکاپیل کاناریو | Brazil Cocapil Canario</v>
      </c>
      <c r="R7" s="16"/>
      <c r="S7" s="19">
        <f>VLOOKUP(O7, '[1]لیست محصولات شهریور ۱۴۰۳'!B:F,5,0)</f>
        <v>150</v>
      </c>
      <c r="T7" s="21">
        <f>VLOOKUP(O7, '[1]لیست محصولات شهریور ۱۴۰۳'!B:G,6,0)</f>
        <v>2550000</v>
      </c>
      <c r="U7" s="31"/>
      <c r="V7" s="23">
        <f t="shared" si="0"/>
        <v>0</v>
      </c>
      <c r="W7" s="19">
        <f t="shared" si="1"/>
        <v>1</v>
      </c>
      <c r="X7" s="21">
        <f t="shared" si="2"/>
        <v>2550000</v>
      </c>
      <c r="Y7" s="24"/>
      <c r="Z7" s="21">
        <f t="shared" si="3"/>
        <v>2550000</v>
      </c>
      <c r="AA7" s="185"/>
      <c r="AB7" s="186"/>
      <c r="AC7" s="187"/>
      <c r="AD7" s="188"/>
      <c r="AE7" s="26"/>
      <c r="AF7" s="27"/>
      <c r="AG7" s="28" t="str">
        <f t="shared" si="4"/>
        <v>TRUE</v>
      </c>
      <c r="AH7" s="7" t="str">
        <f t="shared" si="6"/>
        <v xml:space="preserve">   -   </v>
      </c>
    </row>
    <row r="8" spans="1:34" ht="28.05" customHeight="1">
      <c r="A8" s="14" t="b">
        <v>0</v>
      </c>
      <c r="B8" s="14"/>
      <c r="C8" s="14" t="b">
        <v>0</v>
      </c>
      <c r="D8" s="14"/>
      <c r="E8" s="14" t="b">
        <v>0</v>
      </c>
      <c r="F8" s="15"/>
      <c r="G8" s="182"/>
      <c r="H8" s="184"/>
      <c r="I8" s="182"/>
      <c r="J8" s="182"/>
      <c r="K8" s="18" t="str">
        <f t="shared" ca="1" si="5"/>
        <v/>
      </c>
      <c r="L8" s="180"/>
      <c r="M8" s="180"/>
      <c r="N8" s="180"/>
      <c r="O8" s="16">
        <v>5525.2</v>
      </c>
      <c r="P8" s="16">
        <v>2</v>
      </c>
      <c r="Q8" s="20" t="str">
        <f>VLOOKUP(O8, '[1]لیست محصولات شهریور ۱۴۰۳'!B:C,2,0)</f>
        <v>اتیوپی آناسورا | Ethiopia Anasora</v>
      </c>
      <c r="R8" s="16"/>
      <c r="S8" s="19">
        <f>VLOOKUP(O8, '[1]لیست محصولات شهریور ۱۴۰۳'!B:F,5,0)</f>
        <v>750</v>
      </c>
      <c r="T8" s="21">
        <f>VLOOKUP(O8, '[1]لیست محصولات شهریور ۱۴۰۳'!B:G,6,0)</f>
        <v>13350000</v>
      </c>
      <c r="U8" s="22"/>
      <c r="V8" s="23">
        <f t="shared" si="0"/>
        <v>0</v>
      </c>
      <c r="W8" s="19">
        <f t="shared" si="1"/>
        <v>2</v>
      </c>
      <c r="X8" s="21">
        <f t="shared" si="2"/>
        <v>26700000</v>
      </c>
      <c r="Y8" s="24"/>
      <c r="Z8" s="21">
        <f t="shared" si="3"/>
        <v>26700000</v>
      </c>
      <c r="AA8" s="178"/>
      <c r="AB8" s="176"/>
      <c r="AC8" s="172"/>
      <c r="AD8" s="174"/>
      <c r="AE8" s="26"/>
      <c r="AF8" s="27"/>
      <c r="AG8" s="28" t="str">
        <f t="shared" si="4"/>
        <v>TRUE</v>
      </c>
      <c r="AH8" s="7" t="str">
        <f t="shared" si="6"/>
        <v xml:space="preserve">   -   </v>
      </c>
    </row>
    <row r="9" spans="1:34" ht="28.05" customHeight="1">
      <c r="A9" s="14"/>
      <c r="B9" s="14"/>
      <c r="C9" s="14" t="b">
        <v>0</v>
      </c>
      <c r="D9" s="14"/>
      <c r="E9" s="14"/>
      <c r="F9" s="15"/>
      <c r="G9" s="16">
        <v>4</v>
      </c>
      <c r="H9" s="17">
        <v>291530819631</v>
      </c>
      <c r="I9" s="30" t="s">
        <v>480</v>
      </c>
      <c r="J9" s="16"/>
      <c r="K9" s="18" t="str">
        <f t="shared" ca="1" si="5"/>
        <v/>
      </c>
      <c r="L9" s="32" t="s">
        <v>550</v>
      </c>
      <c r="M9" s="19" t="s">
        <v>322</v>
      </c>
      <c r="N9" s="19"/>
      <c r="O9" s="16">
        <v>5525.1</v>
      </c>
      <c r="P9" s="16">
        <v>1</v>
      </c>
      <c r="Q9" s="20" t="str">
        <f>VLOOKUP(O9, '[1]لیست محصولات شهریور ۱۴۰۳'!B:C,2,0)</f>
        <v>اتیوپی آناسورا | Ethiopia Anasora</v>
      </c>
      <c r="R9" s="16" t="s">
        <v>162</v>
      </c>
      <c r="S9" s="19">
        <f>VLOOKUP(O9, '[1]لیست محصولات شهریور ۱۴۰۳'!B:F,5,0)</f>
        <v>150</v>
      </c>
      <c r="T9" s="21">
        <f>VLOOKUP(O9, '[1]لیست محصولات شهریور ۱۴۰۳'!B:G,6,0)</f>
        <v>2750000</v>
      </c>
      <c r="U9" s="22"/>
      <c r="V9" s="23">
        <f t="shared" si="0"/>
        <v>0</v>
      </c>
      <c r="W9" s="19">
        <f t="shared" si="1"/>
        <v>1</v>
      </c>
      <c r="X9" s="21">
        <f t="shared" si="2"/>
        <v>2750000</v>
      </c>
      <c r="Y9" s="24"/>
      <c r="Z9" s="21">
        <f t="shared" si="3"/>
        <v>2750000</v>
      </c>
      <c r="AA9" s="25" t="s">
        <v>78</v>
      </c>
      <c r="AB9" s="20" t="s">
        <v>551</v>
      </c>
      <c r="AC9" s="26" t="s">
        <v>552</v>
      </c>
      <c r="AD9" s="65" t="s">
        <v>81</v>
      </c>
      <c r="AE9" s="26"/>
      <c r="AF9" s="27"/>
      <c r="AG9" s="28" t="str">
        <f t="shared" si="4"/>
        <v>TRUE</v>
      </c>
      <c r="AH9" s="7" t="str">
        <f t="shared" si="6"/>
        <v>تهران نیاوران خیابان شهید باهنر، خیابان آقاخانی (منظریه۱) بنبست نور پلاک۱ واحد۱  - محمد یوسف امیری 09195923385</v>
      </c>
    </row>
    <row r="10" spans="1:34" ht="28.05" customHeight="1">
      <c r="A10" s="14"/>
      <c r="B10" s="14"/>
      <c r="C10" s="14" t="b">
        <v>0</v>
      </c>
      <c r="D10" s="14"/>
      <c r="E10" s="14"/>
      <c r="F10" s="15"/>
      <c r="G10" s="181">
        <v>5</v>
      </c>
      <c r="H10" s="183">
        <v>291551250871</v>
      </c>
      <c r="I10" s="181" t="s">
        <v>480</v>
      </c>
      <c r="J10" s="181"/>
      <c r="K10" s="18" t="str">
        <f t="shared" ca="1" si="5"/>
        <v/>
      </c>
      <c r="L10" s="179" t="s">
        <v>553</v>
      </c>
      <c r="M10" s="179" t="s">
        <v>554</v>
      </c>
      <c r="N10" s="179"/>
      <c r="O10" s="16">
        <v>3329.1</v>
      </c>
      <c r="P10" s="16">
        <v>1</v>
      </c>
      <c r="Q10" s="20" t="str">
        <f>VLOOKUP(O10, '[1]لیست محصولات شهریور ۱۴۰۳'!B:C,2,0)</f>
        <v>بنتی ننکا | Benti Nenka</v>
      </c>
      <c r="R10" s="16"/>
      <c r="S10" s="19">
        <f>VLOOKUP(O10, '[1]لیست محصولات شهریور ۱۴۰۳'!B:F,5,0)</f>
        <v>150</v>
      </c>
      <c r="T10" s="21">
        <f>VLOOKUP(O10, '[1]لیست محصولات شهریور ۱۴۰۳'!B:G,6,0)</f>
        <v>9850000</v>
      </c>
      <c r="U10" s="22"/>
      <c r="V10" s="23">
        <f t="shared" si="0"/>
        <v>0</v>
      </c>
      <c r="W10" s="19">
        <f t="shared" si="1"/>
        <v>1</v>
      </c>
      <c r="X10" s="21">
        <f t="shared" si="2"/>
        <v>9850000</v>
      </c>
      <c r="Y10" s="24"/>
      <c r="Z10" s="21">
        <f t="shared" si="3"/>
        <v>9850000</v>
      </c>
      <c r="AA10" s="177" t="s">
        <v>85</v>
      </c>
      <c r="AB10" s="175" t="s">
        <v>555</v>
      </c>
      <c r="AC10" s="171" t="s">
        <v>556</v>
      </c>
      <c r="AD10" s="173"/>
      <c r="AE10" s="26"/>
      <c r="AF10" s="27"/>
      <c r="AG10" s="28" t="str">
        <f t="shared" si="4"/>
        <v>TRUE</v>
      </c>
      <c r="AH10" s="7" t="str">
        <f t="shared" si="6"/>
        <v>کرج فردیس. شهرک ناز. بلوار سروناز. خیابان یکم‌غربی. مجتمع نازگل  - مرتضی شیرکوهی 09126540294</v>
      </c>
    </row>
    <row r="11" spans="1:34" ht="28.05" customHeight="1">
      <c r="A11" s="14" t="b">
        <v>0</v>
      </c>
      <c r="B11" s="14"/>
      <c r="C11" s="14" t="b">
        <v>0</v>
      </c>
      <c r="D11" s="14"/>
      <c r="E11" s="14" t="b">
        <v>0</v>
      </c>
      <c r="F11" s="15"/>
      <c r="G11" s="182"/>
      <c r="H11" s="184"/>
      <c r="I11" s="182"/>
      <c r="J11" s="182"/>
      <c r="K11" s="18" t="str">
        <f t="shared" ca="1" si="5"/>
        <v/>
      </c>
      <c r="L11" s="180"/>
      <c r="M11" s="180"/>
      <c r="N11" s="180"/>
      <c r="O11" s="16">
        <v>3328.1</v>
      </c>
      <c r="P11" s="16">
        <v>1</v>
      </c>
      <c r="Q11" s="20" t="str">
        <f>VLOOKUP(O11, '[1]لیست محصولات شهریور ۱۴۰۳'!B:C,2,0)</f>
        <v>اینماکولادا مزارع فلو | Inmaculada Fellows Farms</v>
      </c>
      <c r="R11" s="16"/>
      <c r="S11" s="19">
        <f>VLOOKUP(O11, '[1]لیست محصولات شهریور ۱۴۰۳'!B:F,5,0)</f>
        <v>150</v>
      </c>
      <c r="T11" s="21">
        <f>VLOOKUP(O11, '[1]لیست محصولات شهریور ۱۴۰۳'!B:G,6,0)</f>
        <v>7900000</v>
      </c>
      <c r="U11" s="22"/>
      <c r="V11" s="23">
        <f t="shared" si="0"/>
        <v>0</v>
      </c>
      <c r="W11" s="19">
        <f t="shared" si="1"/>
        <v>1</v>
      </c>
      <c r="X11" s="21">
        <f t="shared" si="2"/>
        <v>7900000</v>
      </c>
      <c r="Y11" s="24"/>
      <c r="Z11" s="21">
        <f t="shared" si="3"/>
        <v>7900000</v>
      </c>
      <c r="AA11" s="178"/>
      <c r="AB11" s="176"/>
      <c r="AC11" s="172"/>
      <c r="AD11" s="174"/>
      <c r="AE11" s="26"/>
      <c r="AF11" s="27"/>
      <c r="AG11" s="28" t="str">
        <f t="shared" si="4"/>
        <v>TRUE</v>
      </c>
      <c r="AH11" s="7" t="str">
        <f t="shared" si="6"/>
        <v xml:space="preserve">   -   </v>
      </c>
    </row>
    <row r="12" spans="1:34" ht="28.05" customHeight="1">
      <c r="A12" s="14" t="s">
        <v>29</v>
      </c>
      <c r="B12" s="14"/>
      <c r="C12" s="14" t="b">
        <v>0</v>
      </c>
      <c r="D12" s="14"/>
      <c r="E12" s="14" t="b">
        <v>0</v>
      </c>
      <c r="F12" s="15"/>
      <c r="G12" s="16">
        <v>6</v>
      </c>
      <c r="H12" s="17">
        <v>291552529260</v>
      </c>
      <c r="I12" s="16" t="s">
        <v>480</v>
      </c>
      <c r="J12" s="16"/>
      <c r="K12" s="18" t="str">
        <f t="shared" ca="1" si="5"/>
        <v/>
      </c>
      <c r="L12" s="19" t="s">
        <v>557</v>
      </c>
      <c r="M12" s="19" t="s">
        <v>558</v>
      </c>
      <c r="N12" s="19"/>
      <c r="O12" s="16">
        <v>5501.2</v>
      </c>
      <c r="P12" s="16">
        <v>1</v>
      </c>
      <c r="Q12" s="20" t="str">
        <f>VLOOKUP(O12, '[1]لیست محصولات شهریور ۱۴۰۳'!B:C,2,0)</f>
        <v>ورتکس | Vortex</v>
      </c>
      <c r="R12" s="16"/>
      <c r="S12" s="19">
        <f>VLOOKUP(O12, '[1]لیست محصولات شهریور ۱۴۰۳'!B:F,5,0)</f>
        <v>750</v>
      </c>
      <c r="T12" s="21">
        <f>VLOOKUP(O12, '[1]لیست محصولات شهریور ۱۴۰۳'!B:G,6,0)</f>
        <v>11100000</v>
      </c>
      <c r="U12" s="22"/>
      <c r="V12" s="23">
        <f t="shared" si="0"/>
        <v>0</v>
      </c>
      <c r="W12" s="19">
        <f t="shared" si="1"/>
        <v>1</v>
      </c>
      <c r="X12" s="21">
        <f t="shared" si="2"/>
        <v>11100000</v>
      </c>
      <c r="Y12" s="24"/>
      <c r="Z12" s="21">
        <f t="shared" si="3"/>
        <v>11100000</v>
      </c>
      <c r="AA12" s="25" t="s">
        <v>78</v>
      </c>
      <c r="AB12" s="20" t="s">
        <v>559</v>
      </c>
      <c r="AC12" s="26" t="s">
        <v>560</v>
      </c>
      <c r="AD12" s="65" t="s">
        <v>91</v>
      </c>
      <c r="AE12" s="26"/>
      <c r="AF12" s="27"/>
      <c r="AG12" s="28" t="str">
        <f t="shared" si="4"/>
        <v>TRUE</v>
      </c>
      <c r="AH12" s="7" t="str">
        <f t="shared" si="6"/>
        <v>تهران میدان قدس خیابان دربند کوچه شاهمرادی پلاک ۴ زنگ ۱  - الهام تجریشی 09123433379</v>
      </c>
    </row>
    <row r="13" spans="1:34" ht="28.05" customHeight="1">
      <c r="A13" s="14" t="b">
        <v>0</v>
      </c>
      <c r="B13" s="14"/>
      <c r="C13" s="14" t="b">
        <v>0</v>
      </c>
      <c r="D13" s="14"/>
      <c r="E13" s="14" t="b">
        <v>0</v>
      </c>
      <c r="F13" s="15"/>
      <c r="G13" s="181">
        <v>7</v>
      </c>
      <c r="H13" s="183">
        <v>291555620491</v>
      </c>
      <c r="I13" s="181" t="s">
        <v>480</v>
      </c>
      <c r="J13" s="181"/>
      <c r="K13" s="18" t="str">
        <f t="shared" ca="1" si="5"/>
        <v/>
      </c>
      <c r="L13" s="179" t="s">
        <v>431</v>
      </c>
      <c r="M13" s="179" t="s">
        <v>463</v>
      </c>
      <c r="N13" s="179"/>
      <c r="O13" s="16">
        <v>5525.1</v>
      </c>
      <c r="P13" s="16">
        <v>1</v>
      </c>
      <c r="Q13" s="20" t="str">
        <f>VLOOKUP(O13, '[1]لیست محصولات شهریور ۱۴۰۳'!B:C,2,0)</f>
        <v>اتیوپی آناسورا | Ethiopia Anasora</v>
      </c>
      <c r="R13" s="16"/>
      <c r="S13" s="19">
        <f>VLOOKUP(O13, '[1]لیست محصولات شهریور ۱۴۰۳'!B:F,5,0)</f>
        <v>150</v>
      </c>
      <c r="T13" s="21">
        <f>VLOOKUP(O13, '[1]لیست محصولات شهریور ۱۴۰۳'!B:G,6,0)</f>
        <v>2750000</v>
      </c>
      <c r="U13" s="31"/>
      <c r="V13" s="23">
        <f t="shared" si="0"/>
        <v>0</v>
      </c>
      <c r="W13" s="19">
        <f t="shared" si="1"/>
        <v>1</v>
      </c>
      <c r="X13" s="21">
        <f t="shared" si="2"/>
        <v>2750000</v>
      </c>
      <c r="Y13" s="24"/>
      <c r="Z13" s="21">
        <f t="shared" si="3"/>
        <v>2750000</v>
      </c>
      <c r="AA13" s="177" t="s">
        <v>174</v>
      </c>
      <c r="AB13" s="175" t="s">
        <v>561</v>
      </c>
      <c r="AC13" s="171" t="s">
        <v>562</v>
      </c>
      <c r="AD13" s="173"/>
      <c r="AE13" s="26"/>
      <c r="AF13" s="27"/>
      <c r="AG13" s="28" t="str">
        <f t="shared" si="4"/>
        <v>TRUE</v>
      </c>
      <c r="AH13" s="7" t="str">
        <f t="shared" si="6"/>
        <v>گرگان خیابان صیاد شیرازی - بعد ار صیاد 34 - ساختمان استار - طبقه دوم واحد یک  - سعید عزیزی 09111774887</v>
      </c>
    </row>
    <row r="14" spans="1:34" ht="28.05" customHeight="1">
      <c r="A14" s="14" t="b">
        <v>0</v>
      </c>
      <c r="B14" s="14"/>
      <c r="C14" s="14" t="b">
        <v>0</v>
      </c>
      <c r="D14" s="14"/>
      <c r="E14" s="14"/>
      <c r="F14" s="15"/>
      <c r="G14" s="189"/>
      <c r="H14" s="190"/>
      <c r="I14" s="189"/>
      <c r="J14" s="189"/>
      <c r="K14" s="18" t="str">
        <f t="shared" ca="1" si="5"/>
        <v/>
      </c>
      <c r="L14" s="191"/>
      <c r="M14" s="191"/>
      <c r="N14" s="191"/>
      <c r="O14" s="16">
        <v>5524.1</v>
      </c>
      <c r="P14" s="16">
        <v>1</v>
      </c>
      <c r="Q14" s="20" t="str">
        <f>VLOOKUP(O14, '[1]لیست محصولات شهریور ۱۴۰۳'!B:C,2,0)</f>
        <v>برزیل کوکاپیل کاناریو | Brazil Cocapil Canario</v>
      </c>
      <c r="R14" s="16"/>
      <c r="S14" s="19">
        <f>VLOOKUP(O14, '[1]لیست محصولات شهریور ۱۴۰۳'!B:F,5,0)</f>
        <v>150</v>
      </c>
      <c r="T14" s="21">
        <f>VLOOKUP(O14, '[1]لیست محصولات شهریور ۱۴۰۳'!B:G,6,0)</f>
        <v>2550000</v>
      </c>
      <c r="U14" s="22"/>
      <c r="V14" s="23">
        <f t="shared" si="0"/>
        <v>0</v>
      </c>
      <c r="W14" s="19">
        <f t="shared" si="1"/>
        <v>1</v>
      </c>
      <c r="X14" s="21">
        <f t="shared" si="2"/>
        <v>2550000</v>
      </c>
      <c r="Y14" s="24"/>
      <c r="Z14" s="21">
        <f t="shared" si="3"/>
        <v>2550000</v>
      </c>
      <c r="AA14" s="185"/>
      <c r="AB14" s="186"/>
      <c r="AC14" s="187"/>
      <c r="AD14" s="188"/>
      <c r="AE14" s="26"/>
      <c r="AF14" s="27"/>
      <c r="AG14" s="28" t="str">
        <f t="shared" si="4"/>
        <v>TRUE</v>
      </c>
      <c r="AH14" s="7" t="str">
        <f t="shared" si="6"/>
        <v xml:space="preserve">   -   </v>
      </c>
    </row>
    <row r="15" spans="1:34" ht="28.05" customHeight="1">
      <c r="A15" s="14"/>
      <c r="B15" s="14"/>
      <c r="C15" s="14"/>
      <c r="D15" s="14"/>
      <c r="E15" s="14"/>
      <c r="F15" s="15"/>
      <c r="G15" s="182"/>
      <c r="H15" s="184"/>
      <c r="I15" s="182"/>
      <c r="J15" s="182"/>
      <c r="K15" s="18" t="str">
        <f t="shared" ca="1" si="5"/>
        <v/>
      </c>
      <c r="L15" s="180"/>
      <c r="M15" s="180"/>
      <c r="N15" s="180"/>
      <c r="O15" s="16">
        <v>5501.1</v>
      </c>
      <c r="P15" s="16">
        <v>1</v>
      </c>
      <c r="Q15" s="20" t="str">
        <f>VLOOKUP(O15, '[1]لیست محصولات شهریور ۱۴۰۳'!B:C,2,0)</f>
        <v>ورتکس | Vortex</v>
      </c>
      <c r="R15" s="16"/>
      <c r="S15" s="19">
        <f>VLOOKUP(O15, '[1]لیست محصولات شهریور ۱۴۰۳'!B:F,5,0)</f>
        <v>150</v>
      </c>
      <c r="T15" s="21">
        <f>VLOOKUP(O15, '[1]لیست محصولات شهریور ۱۴۰۳'!B:G,6,0)</f>
        <v>2300000</v>
      </c>
      <c r="U15" s="22"/>
      <c r="V15" s="23">
        <f t="shared" si="0"/>
        <v>0</v>
      </c>
      <c r="W15" s="19">
        <f t="shared" si="1"/>
        <v>1</v>
      </c>
      <c r="X15" s="21">
        <f t="shared" si="2"/>
        <v>2300000</v>
      </c>
      <c r="Y15" s="24"/>
      <c r="Z15" s="21">
        <f t="shared" si="3"/>
        <v>2300000</v>
      </c>
      <c r="AA15" s="178"/>
      <c r="AB15" s="176"/>
      <c r="AC15" s="172"/>
      <c r="AD15" s="174"/>
      <c r="AE15" s="26"/>
      <c r="AF15" s="27"/>
      <c r="AG15" s="28" t="str">
        <f t="shared" si="4"/>
        <v>TRUE</v>
      </c>
      <c r="AH15" s="7" t="str">
        <f t="shared" si="6"/>
        <v xml:space="preserve">   -   </v>
      </c>
    </row>
    <row r="16" spans="1:34" ht="28.05" customHeight="1">
      <c r="A16" s="14"/>
      <c r="B16" s="14"/>
      <c r="C16" s="14"/>
      <c r="D16" s="14"/>
      <c r="E16" s="14"/>
      <c r="F16" s="15"/>
      <c r="G16" s="16">
        <v>8</v>
      </c>
      <c r="H16" s="17">
        <v>291560087637</v>
      </c>
      <c r="I16" s="16" t="s">
        <v>480</v>
      </c>
      <c r="J16" s="16"/>
      <c r="K16" s="18" t="str">
        <f t="shared" ca="1" si="5"/>
        <v/>
      </c>
      <c r="L16" s="19" t="s">
        <v>344</v>
      </c>
      <c r="M16" s="19" t="s">
        <v>563</v>
      </c>
      <c r="N16" s="19"/>
      <c r="O16" s="16">
        <v>5525.1</v>
      </c>
      <c r="P16" s="16">
        <v>1</v>
      </c>
      <c r="Q16" s="20" t="str">
        <f>VLOOKUP(O16, '[1]لیست محصولات شهریور ۱۴۰۳'!B:C,2,0)</f>
        <v>اتیوپی آناسورا | Ethiopia Anasora</v>
      </c>
      <c r="R16" s="16"/>
      <c r="S16" s="19">
        <f>VLOOKUP(O16, '[1]لیست محصولات شهریور ۱۴۰۳'!B:F,5,0)</f>
        <v>150</v>
      </c>
      <c r="T16" s="21">
        <f>VLOOKUP(O16, '[1]لیست محصولات شهریور ۱۴۰۳'!B:G,6,0)</f>
        <v>2750000</v>
      </c>
      <c r="U16" s="22"/>
      <c r="V16" s="23">
        <f t="shared" si="0"/>
        <v>0</v>
      </c>
      <c r="W16" s="19">
        <f t="shared" si="1"/>
        <v>1</v>
      </c>
      <c r="X16" s="21">
        <f t="shared" si="2"/>
        <v>2750000</v>
      </c>
      <c r="Y16" s="24"/>
      <c r="Z16" s="21">
        <f t="shared" si="3"/>
        <v>2750000</v>
      </c>
      <c r="AA16" s="25" t="s">
        <v>78</v>
      </c>
      <c r="AB16" s="20" t="s">
        <v>564</v>
      </c>
      <c r="AC16" s="26" t="s">
        <v>565</v>
      </c>
      <c r="AD16" s="65" t="s">
        <v>81</v>
      </c>
      <c r="AE16" s="26"/>
      <c r="AF16" s="27"/>
      <c r="AG16" s="28" t="str">
        <f t="shared" si="4"/>
        <v>TRUE</v>
      </c>
      <c r="AH16" s="7" t="str">
        <f t="shared" si="6"/>
        <v>تهران شهرک آزادی - کوی نصر - خیابان دوم شرقی - پلاک 14 - طبقه سوم  - محمدرضا اقتصاد 09338010141</v>
      </c>
    </row>
    <row r="17" spans="1:34" ht="28.05" customHeight="1">
      <c r="A17" s="14"/>
      <c r="B17" s="14"/>
      <c r="C17" s="14"/>
      <c r="D17" s="14"/>
      <c r="E17" s="14"/>
      <c r="F17" s="15"/>
      <c r="G17" s="16">
        <v>9</v>
      </c>
      <c r="H17" s="17">
        <v>195962</v>
      </c>
      <c r="I17" s="16" t="s">
        <v>480</v>
      </c>
      <c r="J17" s="16"/>
      <c r="K17" s="18" t="str">
        <f t="shared" ca="1" si="5"/>
        <v/>
      </c>
      <c r="L17" s="19" t="s">
        <v>566</v>
      </c>
      <c r="M17" s="19" t="s">
        <v>567</v>
      </c>
      <c r="N17" s="19"/>
      <c r="O17" s="16">
        <v>5525.1</v>
      </c>
      <c r="P17" s="16">
        <v>2</v>
      </c>
      <c r="Q17" s="20" t="str">
        <f>VLOOKUP(O17, '[1]لیست محصولات شهریور ۱۴۰۳'!B:C,2,0)</f>
        <v>اتیوپی آناسورا | Ethiopia Anasora</v>
      </c>
      <c r="R17" s="16" t="s">
        <v>162</v>
      </c>
      <c r="S17" s="19">
        <f>VLOOKUP(O17, '[1]لیست محصولات شهریور ۱۴۰۳'!B:F,5,0)</f>
        <v>150</v>
      </c>
      <c r="T17" s="21">
        <f>VLOOKUP(O17, '[1]لیست محصولات شهریور ۱۴۰۳'!B:G,6,0)</f>
        <v>2750000</v>
      </c>
      <c r="U17" s="22"/>
      <c r="V17" s="23">
        <f t="shared" si="0"/>
        <v>0</v>
      </c>
      <c r="W17" s="19">
        <f t="shared" si="1"/>
        <v>2</v>
      </c>
      <c r="X17" s="21">
        <f t="shared" si="2"/>
        <v>5500000</v>
      </c>
      <c r="Y17" s="24"/>
      <c r="Z17" s="21">
        <f t="shared" si="3"/>
        <v>5500000</v>
      </c>
      <c r="AA17" s="25" t="s">
        <v>331</v>
      </c>
      <c r="AB17" s="20" t="s">
        <v>568</v>
      </c>
      <c r="AC17" s="26" t="s">
        <v>569</v>
      </c>
      <c r="AD17" s="65"/>
      <c r="AE17" s="26"/>
      <c r="AF17" s="27"/>
      <c r="AG17" s="28" t="str">
        <f t="shared" si="4"/>
        <v>TRUE</v>
      </c>
      <c r="AH17" s="7" t="str">
        <f t="shared" si="6"/>
        <v>تبریز جاده ی ائل گلی،کوی سهند،کوی دادگستری،خیابان قاضی،کوچه قاضی دوم،پلاک ۴۳،طبقه دوم  - محمدحسین فضلی 09144949452</v>
      </c>
    </row>
    <row r="18" spans="1:34" ht="28.05" customHeight="1">
      <c r="A18" s="14"/>
      <c r="B18" s="14"/>
      <c r="C18" s="14"/>
      <c r="D18" s="14"/>
      <c r="E18" s="14"/>
      <c r="F18" s="15"/>
      <c r="G18" s="16">
        <v>10</v>
      </c>
      <c r="H18" s="17">
        <v>278827</v>
      </c>
      <c r="I18" s="16" t="s">
        <v>480</v>
      </c>
      <c r="J18" s="16"/>
      <c r="K18" s="18" t="str">
        <f t="shared" ca="1" si="5"/>
        <v/>
      </c>
      <c r="L18" s="19" t="s">
        <v>570</v>
      </c>
      <c r="M18" s="19" t="s">
        <v>571</v>
      </c>
      <c r="N18" s="19"/>
      <c r="O18" s="16">
        <v>5525.1</v>
      </c>
      <c r="P18" s="16">
        <v>1</v>
      </c>
      <c r="Q18" s="20" t="str">
        <f>VLOOKUP(O18, '[1]لیست محصولات شهریور ۱۴۰۳'!B:C,2,0)</f>
        <v>اتیوپی آناسورا | Ethiopia Anasora</v>
      </c>
      <c r="R18" s="16"/>
      <c r="S18" s="19">
        <f>VLOOKUP(O18, '[1]لیست محصولات شهریور ۱۴۰۳'!B:F,5,0)</f>
        <v>150</v>
      </c>
      <c r="T18" s="21">
        <f>VLOOKUP(O18, '[1]لیست محصولات شهریور ۱۴۰۳'!B:G,6,0)</f>
        <v>2750000</v>
      </c>
      <c r="U18" s="22"/>
      <c r="V18" s="23">
        <f t="shared" si="0"/>
        <v>0</v>
      </c>
      <c r="W18" s="19">
        <f t="shared" si="1"/>
        <v>1</v>
      </c>
      <c r="X18" s="21">
        <f t="shared" si="2"/>
        <v>2750000</v>
      </c>
      <c r="Y18" s="24"/>
      <c r="Z18" s="21">
        <f t="shared" si="3"/>
        <v>2750000</v>
      </c>
      <c r="AA18" s="25" t="s">
        <v>78</v>
      </c>
      <c r="AB18" s="20" t="s">
        <v>572</v>
      </c>
      <c r="AC18" s="26" t="s">
        <v>573</v>
      </c>
      <c r="AD18" s="65" t="s">
        <v>81</v>
      </c>
      <c r="AE18" s="26"/>
      <c r="AF18" s="27"/>
      <c r="AG18" s="28" t="str">
        <f t="shared" si="4"/>
        <v>TRUE</v>
      </c>
      <c r="AH18" s="7" t="str">
        <f t="shared" si="6"/>
        <v>تهران پیروزی- خیابان نبرد شمالی- نبش کوچه نانکلی- پلاک ۵۱۹- طبقه سوم - واحد ۷  - صبا کشوری 09393216014</v>
      </c>
    </row>
    <row r="19" spans="1:34" ht="28.05" customHeight="1">
      <c r="A19" s="127"/>
      <c r="B19" s="127"/>
      <c r="C19" s="127"/>
      <c r="D19" s="127"/>
      <c r="E19" s="127"/>
      <c r="G19" s="68">
        <v>11</v>
      </c>
      <c r="H19" s="69"/>
      <c r="I19" s="68" t="s">
        <v>578</v>
      </c>
      <c r="J19" s="16" t="s">
        <v>117</v>
      </c>
      <c r="K19" s="18"/>
      <c r="L19" s="19" t="s">
        <v>600</v>
      </c>
      <c r="M19" s="19"/>
      <c r="N19" s="19" t="s">
        <v>601</v>
      </c>
      <c r="O19" s="16">
        <v>5525.2</v>
      </c>
      <c r="P19" s="16">
        <v>2</v>
      </c>
      <c r="Q19" s="20" t="str">
        <f>VLOOKUP(O19, '[1]لیست محصولات شهریور ۱۴۰۳'!B:C,2,0)</f>
        <v>اتیوپی آناسورا | Ethiopia Anasora</v>
      </c>
      <c r="R19" s="16"/>
      <c r="S19" s="19">
        <f>VLOOKUP(O19, '[1]لیست محصولات شهریور ۱۴۰۳'!B:F,5,0)</f>
        <v>750</v>
      </c>
      <c r="T19" s="21">
        <f>VLOOKUP(O19, '[1]لیست محصولات شهریور ۱۴۰۳'!B:G,6,0)</f>
        <v>13350000</v>
      </c>
      <c r="U19" s="128"/>
      <c r="V19" s="129">
        <f t="shared" si="0"/>
        <v>0</v>
      </c>
      <c r="W19" s="19">
        <f t="shared" si="1"/>
        <v>2</v>
      </c>
      <c r="X19" s="21">
        <f t="shared" si="2"/>
        <v>26700000</v>
      </c>
      <c r="Y19" s="24"/>
      <c r="Z19" s="21">
        <f t="shared" si="3"/>
        <v>26700000</v>
      </c>
      <c r="AA19" s="25" t="s">
        <v>78</v>
      </c>
      <c r="AB19" s="20" t="s">
        <v>70</v>
      </c>
      <c r="AC19" s="26" t="s">
        <v>602</v>
      </c>
      <c r="AD19" s="65"/>
      <c r="AE19" s="67" t="s">
        <v>603</v>
      </c>
      <c r="AF19" s="27"/>
      <c r="AG19" s="28" t="str">
        <f t="shared" si="4"/>
        <v>TRUE</v>
      </c>
      <c r="AH19" s="7" t="str">
        <f t="shared" si="6"/>
        <v>تهران - (سفارت نروژ) - Asmund  09123581972</v>
      </c>
    </row>
    <row r="20" spans="1:34" ht="28.05" customHeight="1">
      <c r="A20" s="14"/>
      <c r="B20" s="14"/>
      <c r="C20" s="14" t="b">
        <v>0</v>
      </c>
      <c r="D20" s="14"/>
      <c r="E20" s="14"/>
      <c r="F20" s="15"/>
      <c r="G20" s="16">
        <v>12</v>
      </c>
      <c r="H20" s="17">
        <v>533959</v>
      </c>
      <c r="I20" s="16" t="s">
        <v>578</v>
      </c>
      <c r="J20" s="16"/>
      <c r="K20" s="18" t="str">
        <f t="shared" ca="1" si="5"/>
        <v/>
      </c>
      <c r="L20" s="19" t="s">
        <v>579</v>
      </c>
      <c r="M20" s="19" t="s">
        <v>580</v>
      </c>
      <c r="N20" s="19"/>
      <c r="O20" s="16">
        <v>5525.1</v>
      </c>
      <c r="P20" s="16">
        <v>1</v>
      </c>
      <c r="Q20" s="20" t="str">
        <f>VLOOKUP(O20, '[1]لیست محصولات شهریور ۱۴۰۳'!B:C,2,0)</f>
        <v>اتیوپی آناسورا | Ethiopia Anasora</v>
      </c>
      <c r="R20" s="16" t="s">
        <v>77</v>
      </c>
      <c r="S20" s="19">
        <f>VLOOKUP(O20, '[1]لیست محصولات شهریور ۱۴۰۳'!B:F,5,0)</f>
        <v>150</v>
      </c>
      <c r="T20" s="21">
        <f>VLOOKUP(O20, '[1]لیست محصولات شهریور ۱۴۰۳'!B:G,6,0)</f>
        <v>2750000</v>
      </c>
      <c r="U20" s="22"/>
      <c r="V20" s="23">
        <f t="shared" si="0"/>
        <v>0</v>
      </c>
      <c r="W20" s="19">
        <f t="shared" si="1"/>
        <v>1</v>
      </c>
      <c r="X20" s="21">
        <f t="shared" si="2"/>
        <v>2750000</v>
      </c>
      <c r="Y20" s="24"/>
      <c r="Z20" s="21">
        <f t="shared" si="3"/>
        <v>2750000</v>
      </c>
      <c r="AA20" s="25" t="s">
        <v>78</v>
      </c>
      <c r="AB20" s="20" t="s">
        <v>582</v>
      </c>
      <c r="AC20" s="26" t="s">
        <v>581</v>
      </c>
      <c r="AD20" s="65" t="s">
        <v>81</v>
      </c>
      <c r="AE20" s="26"/>
      <c r="AF20" s="27"/>
      <c r="AG20" s="28" t="str">
        <f t="shared" si="4"/>
        <v>TRUE</v>
      </c>
      <c r="AH20" s="7" t="str">
        <f t="shared" si="6"/>
        <v>تهران سعادت‌آباد، بالاتر از میدان کاج، بلوار بهزاد، نبش کوچه باغستان یکم، پلاک ۲ *لطفا به نگهبانی تحویل داده شود*  - زهرا میرزایی 09333293533</v>
      </c>
    </row>
    <row r="21" spans="1:34" ht="28.05" customHeight="1">
      <c r="A21" s="14"/>
      <c r="B21" s="14"/>
      <c r="C21" s="14" t="b">
        <v>0</v>
      </c>
      <c r="D21" s="14"/>
      <c r="E21" s="14"/>
      <c r="F21" s="15"/>
      <c r="G21" s="16">
        <v>13</v>
      </c>
      <c r="H21" s="17">
        <v>291589432695</v>
      </c>
      <c r="I21" s="16" t="s">
        <v>578</v>
      </c>
      <c r="J21" s="16"/>
      <c r="K21" s="18" t="str">
        <f t="shared" ca="1" si="5"/>
        <v/>
      </c>
      <c r="L21" s="19" t="s">
        <v>416</v>
      </c>
      <c r="M21" s="19" t="s">
        <v>354</v>
      </c>
      <c r="N21" s="19"/>
      <c r="O21" s="16">
        <v>5525.1</v>
      </c>
      <c r="P21" s="16">
        <v>1</v>
      </c>
      <c r="Q21" s="20" t="str">
        <f>VLOOKUP(O21, '[1]لیست محصولات شهریور ۱۴۰۳'!B:C,2,0)</f>
        <v>اتیوپی آناسورا | Ethiopia Anasora</v>
      </c>
      <c r="R21" s="16"/>
      <c r="S21" s="19">
        <f>VLOOKUP(O21, '[1]لیست محصولات شهریور ۱۴۰۳'!B:F,5,0)</f>
        <v>150</v>
      </c>
      <c r="T21" s="21">
        <f>VLOOKUP(O21, '[1]لیست محصولات شهریور ۱۴۰۳'!B:G,6,0)</f>
        <v>2750000</v>
      </c>
      <c r="U21" s="22"/>
      <c r="V21" s="23">
        <f t="shared" si="0"/>
        <v>0</v>
      </c>
      <c r="W21" s="19">
        <f t="shared" si="1"/>
        <v>1</v>
      </c>
      <c r="X21" s="21">
        <f t="shared" si="2"/>
        <v>2750000</v>
      </c>
      <c r="Y21" s="24"/>
      <c r="Z21" s="21">
        <f t="shared" si="3"/>
        <v>2750000</v>
      </c>
      <c r="AA21" s="25" t="s">
        <v>199</v>
      </c>
      <c r="AB21" s="20" t="s">
        <v>583</v>
      </c>
      <c r="AC21" s="26" t="s">
        <v>584</v>
      </c>
      <c r="AD21" s="65"/>
      <c r="AE21" s="26"/>
      <c r="AF21" s="27"/>
      <c r="AG21" s="28" t="str">
        <f t="shared" si="4"/>
        <v>TRUE</v>
      </c>
      <c r="AH21" s="7" t="str">
        <f t="shared" si="6"/>
        <v>سمنان خیابان بیست متری وحدت جنب گیم نت ماها پلاک ۴۴طبقه ۵  - آرین خسروی 09122314600</v>
      </c>
    </row>
    <row r="22" spans="1:34" ht="28.05" customHeight="1">
      <c r="A22" s="14" t="b">
        <v>0</v>
      </c>
      <c r="B22" s="14"/>
      <c r="C22" s="14" t="b">
        <v>0</v>
      </c>
      <c r="D22" s="14"/>
      <c r="E22" s="14"/>
      <c r="F22" s="15"/>
      <c r="G22" s="16">
        <v>14</v>
      </c>
      <c r="H22" s="17">
        <v>221686</v>
      </c>
      <c r="I22" s="16" t="s">
        <v>578</v>
      </c>
      <c r="J22" s="16"/>
      <c r="K22" s="18" t="str">
        <f t="shared" ca="1" si="5"/>
        <v/>
      </c>
      <c r="L22" s="19" t="s">
        <v>589</v>
      </c>
      <c r="M22" s="19" t="s">
        <v>590</v>
      </c>
      <c r="N22" s="19"/>
      <c r="O22" s="16">
        <v>5501.1</v>
      </c>
      <c r="P22" s="16">
        <v>1</v>
      </c>
      <c r="Q22" s="20" t="str">
        <f>VLOOKUP(O22, '[1]لیست محصولات شهریور ۱۴۰۳'!B:C,2,0)</f>
        <v>ورتکس | Vortex</v>
      </c>
      <c r="R22" s="16"/>
      <c r="S22" s="19">
        <f>VLOOKUP(O22, '[1]لیست محصولات شهریور ۱۴۰۳'!B:F,5,0)</f>
        <v>150</v>
      </c>
      <c r="T22" s="21">
        <f>VLOOKUP(O22, '[1]لیست محصولات شهریور ۱۴۰۳'!B:G,6,0)</f>
        <v>2300000</v>
      </c>
      <c r="U22" s="22"/>
      <c r="V22" s="23">
        <f t="shared" si="0"/>
        <v>0</v>
      </c>
      <c r="W22" s="19">
        <f t="shared" si="1"/>
        <v>1</v>
      </c>
      <c r="X22" s="21">
        <f t="shared" si="2"/>
        <v>2300000</v>
      </c>
      <c r="Y22" s="24"/>
      <c r="Z22" s="21">
        <f t="shared" si="3"/>
        <v>2300000</v>
      </c>
      <c r="AA22" s="25" t="s">
        <v>78</v>
      </c>
      <c r="AB22" s="20" t="s">
        <v>591</v>
      </c>
      <c r="AC22" s="26" t="s">
        <v>592</v>
      </c>
      <c r="AD22" s="65" t="s">
        <v>81</v>
      </c>
      <c r="AE22" s="26"/>
      <c r="AF22" s="27"/>
      <c r="AG22" s="28" t="str">
        <f t="shared" si="4"/>
        <v>TRUE</v>
      </c>
      <c r="AH22" s="7" t="str">
        <f t="shared" si="6"/>
        <v>تهران میدان آرژانتین، خیابان بخارست، خیابان سیزدهم، پلاک۱۱، طبقه۵  - جواد رحمتی 09354460469</v>
      </c>
    </row>
    <row r="23" spans="1:34" ht="28.05" customHeight="1">
      <c r="A23" s="14"/>
      <c r="B23" s="14"/>
      <c r="C23" s="14" t="b">
        <v>0</v>
      </c>
      <c r="D23" s="14"/>
      <c r="E23" s="14"/>
      <c r="F23" s="15"/>
      <c r="G23" s="181">
        <v>15</v>
      </c>
      <c r="H23" s="183">
        <v>291610896858</v>
      </c>
      <c r="I23" s="181" t="s">
        <v>578</v>
      </c>
      <c r="J23" s="181"/>
      <c r="K23" s="18" t="str">
        <f t="shared" ca="1" si="5"/>
        <v/>
      </c>
      <c r="L23" s="179" t="s">
        <v>109</v>
      </c>
      <c r="M23" s="179" t="s">
        <v>593</v>
      </c>
      <c r="N23" s="179"/>
      <c r="O23" s="16">
        <v>5525.1</v>
      </c>
      <c r="P23" s="16">
        <v>1</v>
      </c>
      <c r="Q23" s="20" t="str">
        <f>VLOOKUP(O23, '[1]لیست محصولات شهریور ۱۴۰۳'!B:C,2,0)</f>
        <v>اتیوپی آناسورا | Ethiopia Anasora</v>
      </c>
      <c r="R23" s="16"/>
      <c r="S23" s="19">
        <f>VLOOKUP(O23, '[1]لیست محصولات شهریور ۱۴۰۳'!B:F,5,0)</f>
        <v>150</v>
      </c>
      <c r="T23" s="21">
        <f>VLOOKUP(O23, '[1]لیست محصولات شهریور ۱۴۰۳'!B:G,6,0)</f>
        <v>2750000</v>
      </c>
      <c r="U23" s="22"/>
      <c r="V23" s="23">
        <f t="shared" si="0"/>
        <v>0</v>
      </c>
      <c r="W23" s="19">
        <f t="shared" si="1"/>
        <v>1</v>
      </c>
      <c r="X23" s="21">
        <f t="shared" si="2"/>
        <v>2750000</v>
      </c>
      <c r="Y23" s="24"/>
      <c r="Z23" s="21">
        <f t="shared" si="3"/>
        <v>2750000</v>
      </c>
      <c r="AA23" s="177" t="s">
        <v>78</v>
      </c>
      <c r="AB23" s="175" t="s">
        <v>594</v>
      </c>
      <c r="AC23" s="171" t="s">
        <v>595</v>
      </c>
      <c r="AD23" s="173" t="s">
        <v>81</v>
      </c>
      <c r="AE23" s="26"/>
      <c r="AF23" s="27"/>
      <c r="AG23" s="28" t="str">
        <f t="shared" si="4"/>
        <v>TRUE</v>
      </c>
      <c r="AH23" s="7" t="str">
        <f t="shared" si="6"/>
        <v>تهران میدان رسالت، خیابان شهدای هفتم آذر، پایگاه نیروی دریایی، منازل سازمانی شهدای کوهک، صد و یک واحدی جدید، پلاک 52  - مهدی حیدریان 09223649282</v>
      </c>
    </row>
    <row r="24" spans="1:34" ht="28.05" customHeight="1">
      <c r="A24" s="14"/>
      <c r="B24" s="14"/>
      <c r="C24" s="14" t="b">
        <v>0</v>
      </c>
      <c r="D24" s="14"/>
      <c r="E24" s="14"/>
      <c r="F24" s="15"/>
      <c r="G24" s="182"/>
      <c r="H24" s="184"/>
      <c r="I24" s="182"/>
      <c r="J24" s="182"/>
      <c r="K24" s="18" t="str">
        <f t="shared" ca="1" si="5"/>
        <v/>
      </c>
      <c r="L24" s="180"/>
      <c r="M24" s="180"/>
      <c r="N24" s="180"/>
      <c r="O24" s="16">
        <v>5501.1</v>
      </c>
      <c r="P24" s="16">
        <v>1</v>
      </c>
      <c r="Q24" s="20" t="str">
        <f>VLOOKUP(O24, '[1]لیست محصولات شهریور ۱۴۰۳'!B:C,2,0)</f>
        <v>ورتکس | Vortex</v>
      </c>
      <c r="R24" s="16"/>
      <c r="S24" s="19">
        <f>VLOOKUP(O24, '[1]لیست محصولات شهریور ۱۴۰۳'!B:F,5,0)</f>
        <v>150</v>
      </c>
      <c r="T24" s="21">
        <f>VLOOKUP(O24, '[1]لیست محصولات شهریور ۱۴۰۳'!B:G,6,0)</f>
        <v>2300000</v>
      </c>
      <c r="U24" s="22"/>
      <c r="V24" s="23">
        <f t="shared" si="0"/>
        <v>0</v>
      </c>
      <c r="W24" s="19">
        <f t="shared" si="1"/>
        <v>1</v>
      </c>
      <c r="X24" s="21">
        <f t="shared" si="2"/>
        <v>2300000</v>
      </c>
      <c r="Y24" s="24"/>
      <c r="Z24" s="21">
        <f t="shared" si="3"/>
        <v>2300000</v>
      </c>
      <c r="AA24" s="178"/>
      <c r="AB24" s="176"/>
      <c r="AC24" s="172"/>
      <c r="AD24" s="174"/>
      <c r="AE24" s="26"/>
      <c r="AF24" s="27"/>
      <c r="AG24" s="28" t="str">
        <f t="shared" si="4"/>
        <v>TRUE</v>
      </c>
      <c r="AH24" s="7" t="str">
        <f t="shared" si="6"/>
        <v xml:space="preserve">   -   </v>
      </c>
    </row>
    <row r="25" spans="1:34" ht="28.05" customHeight="1">
      <c r="A25" s="14"/>
      <c r="B25" s="14"/>
      <c r="C25" s="14" t="b">
        <v>0</v>
      </c>
      <c r="D25" s="14"/>
      <c r="E25" s="14"/>
      <c r="F25" s="15"/>
      <c r="G25" s="181">
        <v>16</v>
      </c>
      <c r="H25" s="183">
        <v>291615965531</v>
      </c>
      <c r="I25" s="181" t="s">
        <v>578</v>
      </c>
      <c r="J25" s="181"/>
      <c r="K25" s="18" t="str">
        <f t="shared" ca="1" si="5"/>
        <v/>
      </c>
      <c r="L25" s="179" t="s">
        <v>171</v>
      </c>
      <c r="M25" s="179" t="s">
        <v>596</v>
      </c>
      <c r="N25" s="179" t="s">
        <v>597</v>
      </c>
      <c r="O25" s="16">
        <v>3329.2</v>
      </c>
      <c r="P25" s="16">
        <v>1</v>
      </c>
      <c r="Q25" s="20" t="str">
        <f>VLOOKUP(O25, '[1]لیست محصولات شهریور ۱۴۰۳'!B:C,2,0)</f>
        <v>بنتی ننکا | Benti Nenka</v>
      </c>
      <c r="R25" s="16"/>
      <c r="S25" s="19">
        <f>VLOOKUP(O25, '[1]لیست محصولات شهریور ۱۴۰۳'!B:F,5,0)</f>
        <v>750</v>
      </c>
      <c r="T25" s="21">
        <f>VLOOKUP(O25, '[1]لیست محصولات شهریور ۱۴۰۳'!B:G,6,0)</f>
        <v>48750000</v>
      </c>
      <c r="U25" s="22"/>
      <c r="V25" s="23">
        <f t="shared" si="0"/>
        <v>0</v>
      </c>
      <c r="W25" s="19">
        <f t="shared" si="1"/>
        <v>1</v>
      </c>
      <c r="X25" s="21">
        <f t="shared" si="2"/>
        <v>48750000</v>
      </c>
      <c r="Y25" s="24"/>
      <c r="Z25" s="21">
        <f t="shared" si="3"/>
        <v>48750000</v>
      </c>
      <c r="AA25" s="177" t="s">
        <v>97</v>
      </c>
      <c r="AB25" s="175" t="s">
        <v>598</v>
      </c>
      <c r="AC25" s="171" t="s">
        <v>599</v>
      </c>
      <c r="AD25" s="173"/>
      <c r="AE25" s="26"/>
      <c r="AF25" s="27"/>
      <c r="AG25" s="28" t="str">
        <f t="shared" si="4"/>
        <v>TRUE</v>
      </c>
      <c r="AH25" s="7" t="str">
        <f t="shared" si="6"/>
        <v>کرمان بلوار جمهوری بعد از خیابان رضوان داخل کندرو بعد از خیابان صادقیه مجتمع میلاد کافه اُرسی - امیر جهانپوری 09376940883</v>
      </c>
    </row>
    <row r="26" spans="1:34" ht="28.05" customHeight="1">
      <c r="A26" s="14"/>
      <c r="B26" s="14"/>
      <c r="C26" s="14"/>
      <c r="D26" s="14"/>
      <c r="E26" s="14"/>
      <c r="F26" s="15"/>
      <c r="G26" s="182"/>
      <c r="H26" s="184"/>
      <c r="I26" s="182"/>
      <c r="J26" s="182"/>
      <c r="K26" s="18" t="str">
        <f t="shared" ca="1" si="5"/>
        <v/>
      </c>
      <c r="L26" s="180"/>
      <c r="M26" s="180"/>
      <c r="N26" s="180"/>
      <c r="O26" s="16">
        <v>5525.2</v>
      </c>
      <c r="P26" s="16">
        <v>2</v>
      </c>
      <c r="Q26" s="20" t="str">
        <f>VLOOKUP(O26, '[1]لیست محصولات شهریور ۱۴۰۳'!B:C,2,0)</f>
        <v>اتیوپی آناسورا | Ethiopia Anasora</v>
      </c>
      <c r="R26" s="16"/>
      <c r="S26" s="19">
        <f>VLOOKUP(O26, '[1]لیست محصولات شهریور ۱۴۰۳'!B:F,5,0)</f>
        <v>750</v>
      </c>
      <c r="T26" s="21">
        <f>VLOOKUP(O26, '[1]لیست محصولات شهریور ۱۴۰۳'!B:G,6,0)</f>
        <v>13350000</v>
      </c>
      <c r="U26" s="22"/>
      <c r="V26" s="23">
        <f t="shared" si="0"/>
        <v>0</v>
      </c>
      <c r="W26" s="19">
        <f t="shared" si="1"/>
        <v>2</v>
      </c>
      <c r="X26" s="21">
        <f t="shared" si="2"/>
        <v>26700000</v>
      </c>
      <c r="Y26" s="24"/>
      <c r="Z26" s="21">
        <f t="shared" si="3"/>
        <v>26700000</v>
      </c>
      <c r="AA26" s="178"/>
      <c r="AB26" s="176"/>
      <c r="AC26" s="172"/>
      <c r="AD26" s="174"/>
      <c r="AE26" s="26"/>
      <c r="AF26" s="27"/>
      <c r="AG26" s="28" t="str">
        <f t="shared" si="4"/>
        <v>TRUE</v>
      </c>
      <c r="AH26" s="7" t="str">
        <f t="shared" si="6"/>
        <v xml:space="preserve">   -   </v>
      </c>
    </row>
    <row r="27" spans="1:34" ht="28.05" customHeight="1">
      <c r="A27" s="14"/>
      <c r="B27" s="14"/>
      <c r="C27" s="14" t="b">
        <v>0</v>
      </c>
      <c r="D27" s="14"/>
      <c r="E27" s="14"/>
      <c r="F27" s="15"/>
      <c r="G27" s="195">
        <v>17</v>
      </c>
      <c r="H27" s="197"/>
      <c r="I27" s="195" t="s">
        <v>578</v>
      </c>
      <c r="J27" s="181" t="s">
        <v>117</v>
      </c>
      <c r="K27" s="18" t="str">
        <f t="shared" ca="1" si="5"/>
        <v/>
      </c>
      <c r="L27" s="179" t="s">
        <v>490</v>
      </c>
      <c r="M27" s="179" t="s">
        <v>604</v>
      </c>
      <c r="N27" s="179" t="s">
        <v>605</v>
      </c>
      <c r="O27" s="16">
        <v>5525.1</v>
      </c>
      <c r="P27" s="16">
        <v>4</v>
      </c>
      <c r="Q27" s="20" t="str">
        <f>VLOOKUP(O27, '[1]لیست محصولات شهریور ۱۴۰۳'!B:C,2,0)</f>
        <v>اتیوپی آناسورا | Ethiopia Anasora</v>
      </c>
      <c r="R27" s="16"/>
      <c r="S27" s="19">
        <f>VLOOKUP(O27, '[1]لیست محصولات شهریور ۱۴۰۳'!B:F,5,0)</f>
        <v>150</v>
      </c>
      <c r="T27" s="21">
        <f>VLOOKUP(O27, '[1]لیست محصولات شهریور ۱۴۰۳'!B:G,6,0)</f>
        <v>2750000</v>
      </c>
      <c r="U27" s="22"/>
      <c r="V27" s="23">
        <f t="shared" si="0"/>
        <v>0</v>
      </c>
      <c r="W27" s="19">
        <f t="shared" si="1"/>
        <v>4</v>
      </c>
      <c r="X27" s="21">
        <f t="shared" si="2"/>
        <v>11000000</v>
      </c>
      <c r="Y27" s="24"/>
      <c r="Z27" s="21">
        <f t="shared" si="3"/>
        <v>11000000</v>
      </c>
      <c r="AA27" s="177" t="s">
        <v>250</v>
      </c>
      <c r="AB27" s="175" t="s">
        <v>606</v>
      </c>
      <c r="AC27" s="171" t="s">
        <v>607</v>
      </c>
      <c r="AD27" s="173"/>
      <c r="AE27" s="26"/>
      <c r="AF27" s="27"/>
      <c r="AG27" s="28" t="str">
        <f t="shared" si="4"/>
        <v>TRUE</v>
      </c>
      <c r="AH27" s="7" t="str">
        <f t="shared" si="6"/>
        <v>ارومیه بلوار نبوت،انتهاي كوچه 18،مغازه نبش فروشگاه پینچ - ساسان حامدی 09370999001</v>
      </c>
    </row>
    <row r="28" spans="1:34" ht="28.05" customHeight="1">
      <c r="A28" s="14"/>
      <c r="B28" s="14"/>
      <c r="C28" s="14" t="b">
        <v>0</v>
      </c>
      <c r="D28" s="14"/>
      <c r="E28" s="14"/>
      <c r="F28" s="15"/>
      <c r="G28" s="228"/>
      <c r="H28" s="229"/>
      <c r="I28" s="228"/>
      <c r="J28" s="189"/>
      <c r="K28" s="18" t="str">
        <f t="shared" ca="1" si="5"/>
        <v/>
      </c>
      <c r="L28" s="191"/>
      <c r="M28" s="191"/>
      <c r="N28" s="191"/>
      <c r="O28" s="16">
        <v>5501.1</v>
      </c>
      <c r="P28" s="16">
        <v>2</v>
      </c>
      <c r="Q28" s="20" t="str">
        <f>VLOOKUP(O28, '[1]لیست محصولات شهریور ۱۴۰۳'!B:C,2,0)</f>
        <v>ورتکس | Vortex</v>
      </c>
      <c r="R28" s="16"/>
      <c r="S28" s="19">
        <f>VLOOKUP(O28, '[1]لیست محصولات شهریور ۱۴۰۳'!B:F,5,0)</f>
        <v>150</v>
      </c>
      <c r="T28" s="21">
        <f>VLOOKUP(O28, '[1]لیست محصولات شهریور ۱۴۰۳'!B:G,6,0)</f>
        <v>2300000</v>
      </c>
      <c r="U28" s="22"/>
      <c r="V28" s="23">
        <f t="shared" si="0"/>
        <v>0</v>
      </c>
      <c r="W28" s="19">
        <f t="shared" si="1"/>
        <v>2</v>
      </c>
      <c r="X28" s="21">
        <f t="shared" si="2"/>
        <v>4600000</v>
      </c>
      <c r="Y28" s="24"/>
      <c r="Z28" s="21">
        <f t="shared" si="3"/>
        <v>4600000</v>
      </c>
      <c r="AA28" s="185"/>
      <c r="AB28" s="186"/>
      <c r="AC28" s="187"/>
      <c r="AD28" s="188"/>
      <c r="AE28" s="26"/>
      <c r="AF28" s="27"/>
      <c r="AG28" s="28" t="str">
        <f t="shared" si="4"/>
        <v>TRUE</v>
      </c>
      <c r="AH28" s="7" t="str">
        <f t="shared" si="6"/>
        <v xml:space="preserve">   -   </v>
      </c>
    </row>
    <row r="29" spans="1:34" ht="28.05" customHeight="1">
      <c r="A29" s="14"/>
      <c r="B29" s="14"/>
      <c r="C29" s="14" t="b">
        <v>0</v>
      </c>
      <c r="D29" s="14"/>
      <c r="E29" s="14"/>
      <c r="F29" s="15"/>
      <c r="G29" s="228"/>
      <c r="H29" s="229"/>
      <c r="I29" s="228"/>
      <c r="J29" s="189"/>
      <c r="K29" s="18" t="str">
        <f t="shared" ca="1" si="5"/>
        <v/>
      </c>
      <c r="L29" s="191"/>
      <c r="M29" s="191"/>
      <c r="N29" s="191"/>
      <c r="O29" s="16">
        <v>3329.1</v>
      </c>
      <c r="P29" s="16">
        <v>3</v>
      </c>
      <c r="Q29" s="20" t="str">
        <f>VLOOKUP(O29, '[1]لیست محصولات شهریور ۱۴۰۳'!B:C,2,0)</f>
        <v>بنتی ننکا | Benti Nenka</v>
      </c>
      <c r="R29" s="16"/>
      <c r="S29" s="19">
        <f>VLOOKUP(O29, '[1]لیست محصولات شهریور ۱۴۰۳'!B:F,5,0)</f>
        <v>150</v>
      </c>
      <c r="T29" s="21">
        <f>VLOOKUP(O29, '[1]لیست محصولات شهریور ۱۴۰۳'!B:G,6,0)</f>
        <v>9850000</v>
      </c>
      <c r="U29" s="22"/>
      <c r="V29" s="23">
        <f t="shared" si="0"/>
        <v>0</v>
      </c>
      <c r="W29" s="19">
        <f t="shared" si="1"/>
        <v>3</v>
      </c>
      <c r="X29" s="21">
        <f t="shared" si="2"/>
        <v>29550000</v>
      </c>
      <c r="Y29" s="24"/>
      <c r="Z29" s="21">
        <f t="shared" si="3"/>
        <v>29550000</v>
      </c>
      <c r="AA29" s="185"/>
      <c r="AB29" s="186"/>
      <c r="AC29" s="187"/>
      <c r="AD29" s="188"/>
      <c r="AE29" s="26"/>
      <c r="AF29" s="27"/>
      <c r="AG29" s="28" t="str">
        <f t="shared" si="4"/>
        <v>TRUE</v>
      </c>
      <c r="AH29" s="7" t="str">
        <f t="shared" si="6"/>
        <v xml:space="preserve">   -   </v>
      </c>
    </row>
    <row r="30" spans="1:34" ht="28.05" customHeight="1">
      <c r="A30" s="14"/>
      <c r="B30" s="14"/>
      <c r="C30" s="14" t="b">
        <v>0</v>
      </c>
      <c r="D30" s="14"/>
      <c r="E30" s="14" t="b">
        <v>0</v>
      </c>
      <c r="F30" s="15"/>
      <c r="G30" s="228"/>
      <c r="H30" s="229"/>
      <c r="I30" s="228"/>
      <c r="J30" s="189"/>
      <c r="K30" s="18" t="str">
        <f t="shared" ca="1" si="5"/>
        <v/>
      </c>
      <c r="L30" s="191"/>
      <c r="M30" s="191"/>
      <c r="N30" s="191"/>
      <c r="O30" s="16">
        <v>3327.1</v>
      </c>
      <c r="P30" s="16">
        <v>2</v>
      </c>
      <c r="Q30" s="20" t="str">
        <f>VLOOKUP(O30, '[1]لیست محصولات شهریور ۱۴۰۳'!B:C,2,0)</f>
        <v>پامپوجیلا | pampojila</v>
      </c>
      <c r="R30" s="16"/>
      <c r="S30" s="19">
        <f>VLOOKUP(O30, '[1]لیست محصولات شهریور ۱۴۰۳'!B:F,5,0)</f>
        <v>150</v>
      </c>
      <c r="T30" s="21">
        <f>VLOOKUP(O30, '[1]لیست محصولات شهریور ۱۴۰۳'!B:G,6,0)</f>
        <v>5950000</v>
      </c>
      <c r="U30" s="22"/>
      <c r="V30" s="23">
        <f t="shared" si="0"/>
        <v>0</v>
      </c>
      <c r="W30" s="19">
        <f t="shared" si="1"/>
        <v>2</v>
      </c>
      <c r="X30" s="21">
        <f t="shared" si="2"/>
        <v>11900000</v>
      </c>
      <c r="Y30" s="24"/>
      <c r="Z30" s="21">
        <f t="shared" si="3"/>
        <v>11900000</v>
      </c>
      <c r="AA30" s="185"/>
      <c r="AB30" s="186"/>
      <c r="AC30" s="187"/>
      <c r="AD30" s="188"/>
      <c r="AE30" s="26"/>
      <c r="AF30" s="27"/>
      <c r="AG30" s="28" t="str">
        <f t="shared" si="4"/>
        <v>TRUE</v>
      </c>
      <c r="AH30" s="7" t="str">
        <f t="shared" si="6"/>
        <v xml:space="preserve">   -   </v>
      </c>
    </row>
    <row r="31" spans="1:34" ht="28.05" customHeight="1">
      <c r="A31" s="14" t="b">
        <v>0</v>
      </c>
      <c r="B31" s="14"/>
      <c r="C31" s="14" t="b">
        <v>0</v>
      </c>
      <c r="D31" s="14"/>
      <c r="E31" s="14" t="b">
        <v>0</v>
      </c>
      <c r="F31" s="15"/>
      <c r="G31" s="228"/>
      <c r="H31" s="229"/>
      <c r="I31" s="228"/>
      <c r="J31" s="189"/>
      <c r="K31" s="18" t="str">
        <f t="shared" ca="1" si="5"/>
        <v/>
      </c>
      <c r="L31" s="191"/>
      <c r="M31" s="191"/>
      <c r="N31" s="191"/>
      <c r="O31" s="16">
        <v>3328.1</v>
      </c>
      <c r="P31" s="16">
        <v>2</v>
      </c>
      <c r="Q31" s="20" t="str">
        <f>VLOOKUP(O31, '[1]لیست محصولات شهریور ۱۴۰۳'!B:C,2,0)</f>
        <v>اینماکولادا مزارع فلو | Inmaculada Fellows Farms</v>
      </c>
      <c r="R31" s="16"/>
      <c r="S31" s="19">
        <f>VLOOKUP(O31, '[1]لیست محصولات شهریور ۱۴۰۳'!B:F,5,0)</f>
        <v>150</v>
      </c>
      <c r="T31" s="21">
        <f>VLOOKUP(O31, '[1]لیست محصولات شهریور ۱۴۰۳'!B:G,6,0)</f>
        <v>7900000</v>
      </c>
      <c r="U31" s="22"/>
      <c r="V31" s="23">
        <f t="shared" si="0"/>
        <v>0</v>
      </c>
      <c r="W31" s="19">
        <f t="shared" si="1"/>
        <v>2</v>
      </c>
      <c r="X31" s="21">
        <f t="shared" si="2"/>
        <v>15800000</v>
      </c>
      <c r="Y31" s="24"/>
      <c r="Z31" s="21">
        <f t="shared" si="3"/>
        <v>15800000</v>
      </c>
      <c r="AA31" s="185"/>
      <c r="AB31" s="186"/>
      <c r="AC31" s="187"/>
      <c r="AD31" s="188"/>
      <c r="AE31" s="26"/>
      <c r="AF31" s="27"/>
      <c r="AG31" s="28" t="str">
        <f t="shared" si="4"/>
        <v>TRUE</v>
      </c>
      <c r="AH31" s="7" t="str">
        <f t="shared" si="6"/>
        <v xml:space="preserve">   -   </v>
      </c>
    </row>
    <row r="32" spans="1:34" ht="28.05" customHeight="1">
      <c r="A32" s="14"/>
      <c r="B32" s="14"/>
      <c r="C32" s="14"/>
      <c r="D32" s="14"/>
      <c r="E32" s="14"/>
      <c r="F32" s="15"/>
      <c r="G32" s="196"/>
      <c r="H32" s="198"/>
      <c r="I32" s="196"/>
      <c r="J32" s="182"/>
      <c r="K32" s="18" t="str">
        <f t="shared" ca="1" si="5"/>
        <v/>
      </c>
      <c r="L32" s="180"/>
      <c r="M32" s="180"/>
      <c r="N32" s="180"/>
      <c r="O32" s="16">
        <v>5524.2</v>
      </c>
      <c r="P32" s="16">
        <v>3</v>
      </c>
      <c r="Q32" s="20" t="str">
        <f>VLOOKUP(O32, '[1]لیست محصولات شهریور ۱۴۰۳'!B:C,2,0)</f>
        <v>برزیل کوکاپیل کاناریو | Brazil Cocapil Canario</v>
      </c>
      <c r="R32" s="16"/>
      <c r="S32" s="19">
        <f>VLOOKUP(O32, '[1]لیست محصولات شهریور ۱۴۰۳'!B:F,5,0)</f>
        <v>750</v>
      </c>
      <c r="T32" s="21">
        <f>VLOOKUP(O32, '[1]لیست محصولات شهریور ۱۴۰۳'!B:G,6,0)</f>
        <v>12450000</v>
      </c>
      <c r="U32" s="22"/>
      <c r="V32" s="23">
        <f t="shared" si="0"/>
        <v>0</v>
      </c>
      <c r="W32" s="19">
        <f t="shared" si="1"/>
        <v>3</v>
      </c>
      <c r="X32" s="21">
        <f t="shared" si="2"/>
        <v>37350000</v>
      </c>
      <c r="Y32" s="24"/>
      <c r="Z32" s="21">
        <f t="shared" si="3"/>
        <v>37350000</v>
      </c>
      <c r="AA32" s="178"/>
      <c r="AB32" s="176"/>
      <c r="AC32" s="172"/>
      <c r="AD32" s="174"/>
      <c r="AE32" s="26"/>
      <c r="AF32" s="27"/>
      <c r="AG32" s="28" t="str">
        <f t="shared" si="4"/>
        <v>TRUE</v>
      </c>
      <c r="AH32" s="7" t="str">
        <f t="shared" si="6"/>
        <v xml:space="preserve">   -   </v>
      </c>
    </row>
    <row r="33" spans="1:34" ht="28.05" customHeight="1">
      <c r="A33" s="14"/>
      <c r="B33" s="14"/>
      <c r="C33" s="14"/>
      <c r="D33" s="14"/>
      <c r="E33" s="14"/>
      <c r="F33" s="15"/>
      <c r="G33" s="195">
        <v>18</v>
      </c>
      <c r="H33" s="197"/>
      <c r="I33" s="195" t="s">
        <v>578</v>
      </c>
      <c r="J33" s="181" t="s">
        <v>117</v>
      </c>
      <c r="K33" s="18" t="str">
        <f t="shared" ca="1" si="5"/>
        <v/>
      </c>
      <c r="L33" s="179" t="s">
        <v>608</v>
      </c>
      <c r="M33" s="179" t="s">
        <v>609</v>
      </c>
      <c r="N33" s="179" t="s">
        <v>610</v>
      </c>
      <c r="O33" s="16">
        <v>5525.3</v>
      </c>
      <c r="P33" s="16">
        <v>2</v>
      </c>
      <c r="Q33" s="20" t="str">
        <f>VLOOKUP(O33, '[1]لیست محصولات شهریور ۱۴۰۳'!B:C,2,0)</f>
        <v>اتیوپی آناسورا | Ethiopia Anasora</v>
      </c>
      <c r="R33" s="16"/>
      <c r="S33" s="19">
        <f>VLOOKUP(O33, '[1]لیست محصولات شهریور ۱۴۰۳'!B:F,5,0)</f>
        <v>4000</v>
      </c>
      <c r="T33" s="21">
        <f>VLOOKUP(O33, '[1]لیست محصولات شهریور ۱۴۰۳'!B:G,6,0)</f>
        <v>63200000</v>
      </c>
      <c r="U33" s="22"/>
      <c r="V33" s="23">
        <f t="shared" si="0"/>
        <v>0</v>
      </c>
      <c r="W33" s="19">
        <f t="shared" si="1"/>
        <v>2</v>
      </c>
      <c r="X33" s="21">
        <f t="shared" si="2"/>
        <v>126400000</v>
      </c>
      <c r="Y33" s="24"/>
      <c r="Z33" s="21">
        <f t="shared" si="3"/>
        <v>126400000</v>
      </c>
      <c r="AA33" s="177" t="s">
        <v>331</v>
      </c>
      <c r="AB33" s="175" t="s">
        <v>611</v>
      </c>
      <c r="AC33" s="171" t="s">
        <v>612</v>
      </c>
      <c r="AD33" s="173"/>
      <c r="AE33" s="26"/>
      <c r="AF33" s="27"/>
      <c r="AG33" s="28" t="str">
        <f t="shared" si="4"/>
        <v>TRUE</v>
      </c>
      <c r="AH33" s="7" t="str">
        <f t="shared" si="6"/>
        <v>تبریز وليعصر-تقاطع رازي و شهريار-پلاك۱/۱ کافه اوریجینز - سیدعلی کریمی آذر 09143503700</v>
      </c>
    </row>
    <row r="34" spans="1:34" ht="28.05" customHeight="1">
      <c r="A34" s="14"/>
      <c r="B34" s="14"/>
      <c r="C34" s="14"/>
      <c r="D34" s="14"/>
      <c r="E34" s="14"/>
      <c r="F34" s="15"/>
      <c r="G34" s="228"/>
      <c r="H34" s="229"/>
      <c r="I34" s="228"/>
      <c r="J34" s="189"/>
      <c r="K34" s="18" t="str">
        <f t="shared" ca="1" si="5"/>
        <v/>
      </c>
      <c r="L34" s="191"/>
      <c r="M34" s="191"/>
      <c r="N34" s="191"/>
      <c r="O34" s="16">
        <v>3329.1</v>
      </c>
      <c r="P34" s="16">
        <v>1</v>
      </c>
      <c r="Q34" s="20" t="str">
        <f>VLOOKUP(O34, '[1]لیست محصولات شهریور ۱۴۰۳'!B:C,2,0)</f>
        <v>بنتی ننکا | Benti Nenka</v>
      </c>
      <c r="R34" s="16"/>
      <c r="S34" s="19">
        <f>VLOOKUP(O34, '[1]لیست محصولات شهریور ۱۴۰۳'!B:F,5,0)</f>
        <v>150</v>
      </c>
      <c r="T34" s="21">
        <f>VLOOKUP(O34, '[1]لیست محصولات شهریور ۱۴۰۳'!B:G,6,0)</f>
        <v>9850000</v>
      </c>
      <c r="U34" s="22"/>
      <c r="V34" s="23">
        <f t="shared" si="0"/>
        <v>0</v>
      </c>
      <c r="W34" s="19">
        <f t="shared" si="1"/>
        <v>1</v>
      </c>
      <c r="X34" s="21">
        <f t="shared" si="2"/>
        <v>9850000</v>
      </c>
      <c r="Y34" s="24"/>
      <c r="Z34" s="21">
        <f t="shared" si="3"/>
        <v>9850000</v>
      </c>
      <c r="AA34" s="185"/>
      <c r="AB34" s="186"/>
      <c r="AC34" s="187"/>
      <c r="AD34" s="188"/>
      <c r="AE34" s="26"/>
      <c r="AF34" s="27"/>
      <c r="AG34" s="28" t="str">
        <f t="shared" si="4"/>
        <v>TRUE</v>
      </c>
      <c r="AH34" s="7" t="str">
        <f t="shared" si="6"/>
        <v xml:space="preserve">   -   </v>
      </c>
    </row>
    <row r="35" spans="1:34" ht="28.05" customHeight="1">
      <c r="A35" s="14"/>
      <c r="B35" s="14"/>
      <c r="C35" s="14"/>
      <c r="D35" s="14"/>
      <c r="E35" s="14"/>
      <c r="F35" s="15"/>
      <c r="G35" s="196"/>
      <c r="H35" s="198"/>
      <c r="I35" s="196"/>
      <c r="J35" s="182"/>
      <c r="K35" s="18" t="str">
        <f t="shared" ca="1" si="5"/>
        <v/>
      </c>
      <c r="L35" s="180"/>
      <c r="M35" s="180"/>
      <c r="N35" s="180"/>
      <c r="O35" s="16">
        <v>3328.2</v>
      </c>
      <c r="P35" s="16">
        <v>1</v>
      </c>
      <c r="Q35" s="20" t="str">
        <f>VLOOKUP(O35, '[1]لیست محصولات شهریور ۱۴۰۳'!B:C,2,0)</f>
        <v>اینماکولادا مزارع فلو | Inmaculada Fellows Farms</v>
      </c>
      <c r="R35" s="16"/>
      <c r="S35" s="19">
        <f>VLOOKUP(O35, '[1]لیست محصولات شهریور ۱۴۰۳'!B:F,5,0)</f>
        <v>750</v>
      </c>
      <c r="T35" s="21">
        <f>VLOOKUP(O35, '[1]لیست محصولات شهریور ۱۴۰۳'!B:G,6,0)</f>
        <v>39000000</v>
      </c>
      <c r="U35" s="22"/>
      <c r="V35" s="23">
        <f t="shared" si="0"/>
        <v>0</v>
      </c>
      <c r="W35" s="19">
        <f t="shared" si="1"/>
        <v>1</v>
      </c>
      <c r="X35" s="21">
        <f t="shared" si="2"/>
        <v>39000000</v>
      </c>
      <c r="Y35" s="24"/>
      <c r="Z35" s="21">
        <f t="shared" si="3"/>
        <v>39000000</v>
      </c>
      <c r="AA35" s="178"/>
      <c r="AB35" s="176"/>
      <c r="AC35" s="172"/>
      <c r="AD35" s="174"/>
      <c r="AE35" s="26"/>
      <c r="AF35" s="27"/>
      <c r="AG35" s="28" t="str">
        <f t="shared" si="4"/>
        <v>TRUE</v>
      </c>
      <c r="AH35" s="7" t="str">
        <f t="shared" si="6"/>
        <v xml:space="preserve">   -   </v>
      </c>
    </row>
    <row r="36" spans="1:34" ht="28.05" customHeight="1">
      <c r="A36" s="14"/>
      <c r="B36" s="14"/>
      <c r="C36" s="14"/>
      <c r="D36" s="14"/>
      <c r="E36" s="14"/>
      <c r="F36" s="15"/>
      <c r="G36" s="16">
        <v>19</v>
      </c>
      <c r="H36" s="17">
        <v>942466</v>
      </c>
      <c r="I36" s="16" t="s">
        <v>613</v>
      </c>
      <c r="J36" s="16"/>
      <c r="K36" s="18" t="str">
        <f t="shared" ca="1" si="5"/>
        <v/>
      </c>
      <c r="L36" s="19" t="s">
        <v>614</v>
      </c>
      <c r="M36" s="19" t="s">
        <v>615</v>
      </c>
      <c r="N36" s="19"/>
      <c r="O36" s="16">
        <v>5524.2</v>
      </c>
      <c r="P36" s="16">
        <v>1</v>
      </c>
      <c r="Q36" s="20" t="str">
        <f>VLOOKUP(O36, '[1]لیست محصولات شهریور ۱۴۰۳'!B:C,2,0)</f>
        <v>برزیل کوکاپیل کاناریو | Brazil Cocapil Canario</v>
      </c>
      <c r="R36" s="16"/>
      <c r="S36" s="19">
        <f>VLOOKUP(O36, '[1]لیست محصولات شهریور ۱۴۰۳'!B:F,5,0)</f>
        <v>750</v>
      </c>
      <c r="T36" s="21">
        <f>VLOOKUP(O36, '[1]لیست محصولات شهریور ۱۴۰۳'!B:G,6,0)</f>
        <v>12450000</v>
      </c>
      <c r="U36" s="22"/>
      <c r="V36" s="23">
        <f t="shared" si="0"/>
        <v>0</v>
      </c>
      <c r="W36" s="19">
        <f t="shared" si="1"/>
        <v>1</v>
      </c>
      <c r="X36" s="21">
        <f t="shared" si="2"/>
        <v>12450000</v>
      </c>
      <c r="Y36" s="24"/>
      <c r="Z36" s="21">
        <f t="shared" si="3"/>
        <v>12450000</v>
      </c>
      <c r="AA36" s="25" t="s">
        <v>78</v>
      </c>
      <c r="AB36" s="20" t="s">
        <v>616</v>
      </c>
      <c r="AC36" s="26" t="s">
        <v>617</v>
      </c>
      <c r="AD36" s="65" t="s">
        <v>91</v>
      </c>
      <c r="AE36" s="26"/>
      <c r="AF36" s="27"/>
      <c r="AG36" s="28" t="str">
        <f t="shared" si="4"/>
        <v>TRUE</v>
      </c>
      <c r="AH36" s="7" t="str">
        <f t="shared" si="6"/>
        <v>تهران نیاوران ، میدان نیاوران ، خیابان شفیعی ، میدان خبیر ، نورافشار یکم ، پلاک ۲ واحد ۹  - شکیبا احمدی 09123337114</v>
      </c>
    </row>
    <row r="37" spans="1:34" ht="28.05" customHeight="1">
      <c r="A37" s="14"/>
      <c r="B37" s="14"/>
      <c r="C37" s="14"/>
      <c r="D37" s="14"/>
      <c r="E37" s="14"/>
      <c r="F37" s="15"/>
      <c r="G37" s="16">
        <v>20</v>
      </c>
      <c r="H37" s="17">
        <v>670305</v>
      </c>
      <c r="I37" s="16" t="s">
        <v>578</v>
      </c>
      <c r="J37" s="16"/>
      <c r="K37" s="18" t="str">
        <f t="shared" ca="1" si="5"/>
        <v/>
      </c>
      <c r="L37" s="19" t="s">
        <v>622</v>
      </c>
      <c r="M37" s="19" t="s">
        <v>623</v>
      </c>
      <c r="N37" s="19"/>
      <c r="O37" s="16">
        <v>5524.1</v>
      </c>
      <c r="P37" s="16">
        <v>2</v>
      </c>
      <c r="Q37" s="20" t="str">
        <f>VLOOKUP(O37, '[1]لیست محصولات شهریور ۱۴۰۳'!B:C,2,0)</f>
        <v>برزیل کوکاپیل کاناریو | Brazil Cocapil Canario</v>
      </c>
      <c r="R37" s="16"/>
      <c r="S37" s="19">
        <f>VLOOKUP(O37, '[1]لیست محصولات شهریور ۱۴۰۳'!B:F,5,0)</f>
        <v>150</v>
      </c>
      <c r="T37" s="21">
        <f>VLOOKUP(O37, '[1]لیست محصولات شهریور ۱۴۰۳'!B:G,6,0)</f>
        <v>2550000</v>
      </c>
      <c r="U37" s="22"/>
      <c r="V37" s="23">
        <f t="shared" si="0"/>
        <v>0</v>
      </c>
      <c r="W37" s="19">
        <f t="shared" si="1"/>
        <v>2</v>
      </c>
      <c r="X37" s="21">
        <f t="shared" si="2"/>
        <v>5100000</v>
      </c>
      <c r="Y37" s="24"/>
      <c r="Z37" s="21">
        <f t="shared" si="3"/>
        <v>5100000</v>
      </c>
      <c r="AA37" s="25" t="s">
        <v>624</v>
      </c>
      <c r="AB37" s="20" t="s">
        <v>625</v>
      </c>
      <c r="AC37" s="26" t="s">
        <v>626</v>
      </c>
      <c r="AD37" s="65"/>
      <c r="AE37" s="67" t="s">
        <v>627</v>
      </c>
      <c r="AF37" s="27"/>
      <c r="AG37" s="28" t="str">
        <f t="shared" si="4"/>
        <v>TRUE</v>
      </c>
      <c r="AH37" s="7" t="str">
        <f t="shared" si="6"/>
        <v>سنندج نبش شهرک سعدی-کوچه سنجرخان جنوبی-ساختمان ثنا ط1 واحد1  - تارخ ابراهیمی 09187802134</v>
      </c>
    </row>
    <row r="38" spans="1:34" ht="28.05" customHeight="1">
      <c r="A38" s="14"/>
      <c r="B38" s="14"/>
      <c r="C38" s="14"/>
      <c r="D38" s="14"/>
      <c r="E38" s="14"/>
      <c r="F38" s="15"/>
      <c r="G38" s="16">
        <v>21</v>
      </c>
      <c r="H38" s="17">
        <v>291655056178</v>
      </c>
      <c r="I38" s="16" t="s">
        <v>578</v>
      </c>
      <c r="J38" s="16"/>
      <c r="K38" s="18" t="str">
        <f t="shared" ca="1" si="5"/>
        <v/>
      </c>
      <c r="L38" s="19" t="s">
        <v>105</v>
      </c>
      <c r="M38" s="19" t="s">
        <v>457</v>
      </c>
      <c r="N38" s="19"/>
      <c r="O38" s="16">
        <v>5501.2</v>
      </c>
      <c r="P38" s="16">
        <v>1</v>
      </c>
      <c r="Q38" s="20" t="str">
        <f>VLOOKUP(O38, '[1]لیست محصولات شهریور ۱۴۰۳'!B:C,2,0)</f>
        <v>ورتکس | Vortex</v>
      </c>
      <c r="R38" s="16"/>
      <c r="S38" s="19">
        <f>VLOOKUP(O38, '[1]لیست محصولات شهریور ۱۴۰۳'!B:F,5,0)</f>
        <v>750</v>
      </c>
      <c r="T38" s="21">
        <f>VLOOKUP(O38, '[1]لیست محصولات شهریور ۱۴۰۳'!B:G,6,0)</f>
        <v>11100000</v>
      </c>
      <c r="U38" s="22"/>
      <c r="V38" s="23">
        <f t="shared" si="0"/>
        <v>0</v>
      </c>
      <c r="W38" s="19">
        <f t="shared" si="1"/>
        <v>1</v>
      </c>
      <c r="X38" s="21">
        <f t="shared" si="2"/>
        <v>11100000</v>
      </c>
      <c r="Y38" s="24"/>
      <c r="Z38" s="21">
        <f t="shared" si="3"/>
        <v>11100000</v>
      </c>
      <c r="AA38" s="25" t="s">
        <v>78</v>
      </c>
      <c r="AB38" s="20" t="s">
        <v>636</v>
      </c>
      <c r="AC38" s="26" t="s">
        <v>637</v>
      </c>
      <c r="AD38" s="65" t="s">
        <v>91</v>
      </c>
      <c r="AE38" s="26"/>
      <c r="AF38" s="27"/>
      <c r="AG38" s="28" t="str">
        <f t="shared" si="4"/>
        <v>TRUE</v>
      </c>
      <c r="AH38" s="7" t="str">
        <f t="shared" si="6"/>
        <v>تهران جردن - خیابان عاطفی شرقی - پلاک ۳۷ - طبقه اول - شرکت کاریزما - طبقه اول  *گیرنده: مهری دایی*  - میلاد حیدری 09129476829</v>
      </c>
    </row>
    <row r="39" spans="1:34" ht="28.05" customHeight="1">
      <c r="A39" s="14"/>
      <c r="B39" s="14"/>
      <c r="C39" s="14"/>
      <c r="D39" s="14"/>
      <c r="E39" s="14"/>
      <c r="F39" s="15"/>
      <c r="G39" s="181">
        <v>22</v>
      </c>
      <c r="H39" s="183">
        <v>832510</v>
      </c>
      <c r="I39" s="181" t="s">
        <v>613</v>
      </c>
      <c r="J39" s="181"/>
      <c r="K39" s="18" t="str">
        <f t="shared" ca="1" si="5"/>
        <v/>
      </c>
      <c r="L39" s="179" t="s">
        <v>650</v>
      </c>
      <c r="M39" s="179" t="s">
        <v>651</v>
      </c>
      <c r="N39" s="179"/>
      <c r="O39" s="16">
        <v>5525.2</v>
      </c>
      <c r="P39" s="16">
        <v>1</v>
      </c>
      <c r="Q39" s="20" t="str">
        <f>VLOOKUP(O39, '[1]لیست محصولات شهریور ۱۴۰۳'!B:C,2,0)</f>
        <v>اتیوپی آناسورا | Ethiopia Anasora</v>
      </c>
      <c r="R39" s="16"/>
      <c r="S39" s="19">
        <f>VLOOKUP(O39, '[1]لیست محصولات شهریور ۱۴۰۳'!B:F,5,0)</f>
        <v>750</v>
      </c>
      <c r="T39" s="21">
        <f>VLOOKUP(O39, '[1]لیست محصولات شهریور ۱۴۰۳'!B:G,6,0)</f>
        <v>13350000</v>
      </c>
      <c r="U39" s="22"/>
      <c r="V39" s="23">
        <f t="shared" si="0"/>
        <v>0</v>
      </c>
      <c r="W39" s="19">
        <f t="shared" si="1"/>
        <v>1</v>
      </c>
      <c r="X39" s="21">
        <f t="shared" si="2"/>
        <v>13350000</v>
      </c>
      <c r="Y39" s="24"/>
      <c r="Z39" s="21">
        <f t="shared" si="3"/>
        <v>13350000</v>
      </c>
      <c r="AA39" s="177" t="s">
        <v>78</v>
      </c>
      <c r="AB39" s="175" t="s">
        <v>652</v>
      </c>
      <c r="AC39" s="171" t="s">
        <v>653</v>
      </c>
      <c r="AD39" s="173" t="s">
        <v>81</v>
      </c>
      <c r="AE39" s="192" t="s">
        <v>654</v>
      </c>
      <c r="AF39" s="27"/>
      <c r="AG39" s="28" t="str">
        <f t="shared" si="4"/>
        <v>TRUE</v>
      </c>
      <c r="AH39" s="7" t="str">
        <f t="shared" si="6"/>
        <v>تهران جردن، ایرج، پلاک ۱۴، پارادایم  - سپهر محمدبیگی 09203187202</v>
      </c>
    </row>
    <row r="40" spans="1:34" ht="28.05" customHeight="1">
      <c r="A40" s="14"/>
      <c r="B40" s="14"/>
      <c r="C40" s="14"/>
      <c r="D40" s="14"/>
      <c r="E40" s="14"/>
      <c r="F40" s="15"/>
      <c r="G40" s="182"/>
      <c r="H40" s="184"/>
      <c r="I40" s="182"/>
      <c r="J40" s="182"/>
      <c r="K40" s="18" t="str">
        <f t="shared" ca="1" si="5"/>
        <v/>
      </c>
      <c r="L40" s="180"/>
      <c r="M40" s="180"/>
      <c r="N40" s="180"/>
      <c r="O40" s="16">
        <v>3327.1</v>
      </c>
      <c r="P40" s="16">
        <v>1</v>
      </c>
      <c r="Q40" s="20" t="str">
        <f>VLOOKUP(O40, '[1]لیست محصولات شهریور ۱۴۰۳'!B:C,2,0)</f>
        <v>پامپوجیلا | pampojila</v>
      </c>
      <c r="R40" s="16"/>
      <c r="S40" s="19">
        <f>VLOOKUP(O40, '[1]لیست محصولات شهریور ۱۴۰۳'!B:F,5,0)</f>
        <v>150</v>
      </c>
      <c r="T40" s="21">
        <f>VLOOKUP(O40, '[1]لیست محصولات شهریور ۱۴۰۳'!B:G,6,0)</f>
        <v>5950000</v>
      </c>
      <c r="U40" s="22"/>
      <c r="V40" s="23">
        <f t="shared" si="0"/>
        <v>0</v>
      </c>
      <c r="W40" s="19">
        <f t="shared" si="1"/>
        <v>1</v>
      </c>
      <c r="X40" s="21">
        <f t="shared" si="2"/>
        <v>5950000</v>
      </c>
      <c r="Y40" s="24"/>
      <c r="Z40" s="21">
        <f t="shared" si="3"/>
        <v>5950000</v>
      </c>
      <c r="AA40" s="178"/>
      <c r="AB40" s="176"/>
      <c r="AC40" s="172"/>
      <c r="AD40" s="174"/>
      <c r="AE40" s="194"/>
      <c r="AF40" s="27"/>
      <c r="AG40" s="28" t="str">
        <f t="shared" si="4"/>
        <v>TRUE</v>
      </c>
      <c r="AH40" s="7" t="str">
        <f t="shared" si="6"/>
        <v xml:space="preserve">   -   </v>
      </c>
    </row>
    <row r="41" spans="1:34" s="105" customFormat="1" ht="28.05" customHeight="1">
      <c r="A41" s="92"/>
      <c r="B41" s="92"/>
      <c r="C41" s="92"/>
      <c r="D41" s="92"/>
      <c r="E41" s="92"/>
      <c r="F41" s="92"/>
      <c r="G41" s="93">
        <v>23</v>
      </c>
      <c r="H41" s="94" t="s">
        <v>70</v>
      </c>
      <c r="I41" s="93" t="s">
        <v>613</v>
      </c>
      <c r="J41" s="93"/>
      <c r="K41" s="95" t="str">
        <f t="shared" ca="1" si="5"/>
        <v/>
      </c>
      <c r="L41" s="96" t="s">
        <v>133</v>
      </c>
      <c r="M41" s="96" t="s">
        <v>672</v>
      </c>
      <c r="N41" s="96" t="s">
        <v>327</v>
      </c>
      <c r="O41" s="93">
        <v>5524.1</v>
      </c>
      <c r="P41" s="93">
        <v>2</v>
      </c>
      <c r="Q41" s="97" t="str">
        <f>VLOOKUP(O41, '[1]لیست محصولات شهریور ۱۴۰۳'!B:C,2,0)</f>
        <v>برزیل کوکاپیل کاناریو | Brazil Cocapil Canario</v>
      </c>
      <c r="R41" s="93" t="s">
        <v>77</v>
      </c>
      <c r="S41" s="96">
        <f>VLOOKUP(O41, '[1]لیست محصولات شهریور ۱۴۰۳'!B:F,5,0)</f>
        <v>150</v>
      </c>
      <c r="T41" s="98">
        <f>VLOOKUP(O41, '[1]لیست محصولات شهریور ۱۴۰۳'!B:G,6,0)</f>
        <v>2550000</v>
      </c>
      <c r="U41" s="99"/>
      <c r="V41" s="100">
        <f t="shared" si="0"/>
        <v>0</v>
      </c>
      <c r="W41" s="96">
        <f t="shared" si="1"/>
        <v>2</v>
      </c>
      <c r="X41" s="98">
        <f t="shared" si="2"/>
        <v>5100000</v>
      </c>
      <c r="Y41" s="101"/>
      <c r="Z41" s="98">
        <f t="shared" si="3"/>
        <v>5100000</v>
      </c>
      <c r="AA41" s="102"/>
      <c r="AB41" s="97"/>
      <c r="AC41" s="103"/>
      <c r="AD41" s="93"/>
      <c r="AE41" s="130" t="s">
        <v>673</v>
      </c>
      <c r="AF41" s="104"/>
      <c r="AG41" s="105" t="str">
        <f t="shared" si="4"/>
        <v>TRUE</v>
      </c>
      <c r="AH41" s="106" t="str">
        <f t="shared" si="6"/>
        <v xml:space="preserve">  (پرسنل) - محمد وحیدطاری </v>
      </c>
    </row>
    <row r="42" spans="1:34" ht="28.05" customHeight="1">
      <c r="A42" s="14"/>
      <c r="B42" s="14"/>
      <c r="C42" s="14"/>
      <c r="D42" s="14"/>
      <c r="E42" s="14"/>
      <c r="F42" s="15"/>
      <c r="G42" s="16">
        <v>24</v>
      </c>
      <c r="H42" s="17">
        <v>291668028723</v>
      </c>
      <c r="I42" s="16" t="s">
        <v>613</v>
      </c>
      <c r="J42" s="16"/>
      <c r="K42" s="18" t="str">
        <f t="shared" ca="1" si="5"/>
        <v/>
      </c>
      <c r="L42" s="19" t="s">
        <v>638</v>
      </c>
      <c r="M42" s="19" t="s">
        <v>639</v>
      </c>
      <c r="N42" s="19" t="s">
        <v>640</v>
      </c>
      <c r="O42" s="16">
        <v>3329.1</v>
      </c>
      <c r="P42" s="16">
        <v>1</v>
      </c>
      <c r="Q42" s="20" t="str">
        <f>VLOOKUP(O42, '[1]لیست محصولات شهریور ۱۴۰۳'!B:C,2,0)</f>
        <v>بنتی ننکا | Benti Nenka</v>
      </c>
      <c r="R42" s="16"/>
      <c r="S42" s="19">
        <f>VLOOKUP(O42, '[1]لیست محصولات شهریور ۱۴۰۳'!B:F,5,0)</f>
        <v>150</v>
      </c>
      <c r="T42" s="21">
        <f>VLOOKUP(O42, '[1]لیست محصولات شهریور ۱۴۰۳'!B:G,6,0)</f>
        <v>9850000</v>
      </c>
      <c r="U42" s="31"/>
      <c r="V42" s="23">
        <f t="shared" si="0"/>
        <v>0</v>
      </c>
      <c r="W42" s="19">
        <f t="shared" si="1"/>
        <v>1</v>
      </c>
      <c r="X42" s="21">
        <f t="shared" si="2"/>
        <v>9850000</v>
      </c>
      <c r="Y42" s="24"/>
      <c r="Z42" s="21">
        <f t="shared" si="3"/>
        <v>9850000</v>
      </c>
      <c r="AA42" s="25" t="s">
        <v>78</v>
      </c>
      <c r="AB42" s="20" t="s">
        <v>641</v>
      </c>
      <c r="AC42" s="26" t="s">
        <v>642</v>
      </c>
      <c r="AD42" s="65" t="s">
        <v>91</v>
      </c>
      <c r="AE42" s="26"/>
      <c r="AF42" s="27"/>
      <c r="AG42" s="28" t="str">
        <f t="shared" si="4"/>
        <v>TRUE</v>
      </c>
      <c r="AH42" s="7" t="str">
        <f t="shared" si="6"/>
        <v>تهران الهیه نبش شریفی منش روبرو مهدی کافه بیکری کامکوات - بوالفضل  بهجت منش 09126007974</v>
      </c>
    </row>
    <row r="43" spans="1:34" ht="28.05" customHeight="1">
      <c r="A43" s="14"/>
      <c r="B43" s="14"/>
      <c r="C43" s="14"/>
      <c r="D43" s="14"/>
      <c r="E43" s="14"/>
      <c r="F43" s="15"/>
      <c r="G43" s="16"/>
      <c r="H43" s="17"/>
      <c r="I43" s="16"/>
      <c r="J43" s="16"/>
      <c r="K43" s="18" t="str">
        <f t="shared" ca="1" si="5"/>
        <v/>
      </c>
      <c r="L43" s="19"/>
      <c r="M43" s="19"/>
      <c r="N43" s="19"/>
      <c r="O43" s="16"/>
      <c r="P43" s="16"/>
      <c r="Q43" s="20" t="e">
        <f>VLOOKUP(O43, '[1]لیست محصولات شهریور ۱۴۰۳'!B:C,2,0)</f>
        <v>#N/A</v>
      </c>
      <c r="R43" s="16"/>
      <c r="S43" s="19" t="e">
        <f>VLOOKUP(O43, '[1]لیست محصولات شهریور ۱۴۰۳'!B:F,5,0)</f>
        <v>#N/A</v>
      </c>
      <c r="T43" s="21" t="e">
        <f>VLOOKUP(O43, '[1]لیست محصولات شهریور ۱۴۰۳'!B:G,6,0)</f>
        <v>#N/A</v>
      </c>
      <c r="U43" s="22"/>
      <c r="V43" s="23">
        <f t="shared" si="0"/>
        <v>0</v>
      </c>
      <c r="W43" s="19">
        <f t="shared" si="1"/>
        <v>0</v>
      </c>
      <c r="X43" s="21" t="e">
        <f t="shared" si="2"/>
        <v>#N/A</v>
      </c>
      <c r="Y43" s="24"/>
      <c r="Z43" s="21" t="e">
        <f t="shared" si="3"/>
        <v>#N/A</v>
      </c>
      <c r="AA43" s="25"/>
      <c r="AB43" s="20"/>
      <c r="AC43" s="26"/>
      <c r="AD43" s="65"/>
      <c r="AE43" s="26"/>
      <c r="AF43" s="27"/>
      <c r="AG43" s="28" t="str">
        <f t="shared" si="4"/>
        <v>FALSE</v>
      </c>
      <c r="AH43" s="7" t="str">
        <f t="shared" si="6"/>
        <v xml:space="preserve">   -   </v>
      </c>
    </row>
    <row r="44" spans="1:34" ht="28.05" customHeight="1">
      <c r="A44" s="14"/>
      <c r="B44" s="14"/>
      <c r="C44" s="14"/>
      <c r="D44" s="14"/>
      <c r="E44" s="14"/>
      <c r="F44" s="15"/>
      <c r="G44" s="16"/>
      <c r="H44" s="17"/>
      <c r="I44" s="16"/>
      <c r="J44" s="16"/>
      <c r="K44" s="18" t="str">
        <f t="shared" ca="1" si="5"/>
        <v/>
      </c>
      <c r="L44" s="19"/>
      <c r="M44" s="19"/>
      <c r="N44" s="19"/>
      <c r="O44" s="16"/>
      <c r="P44" s="16"/>
      <c r="Q44" s="20" t="e">
        <f>VLOOKUP(O44, '[1]لیست محصولات شهریور ۱۴۰۳'!B:C,2,0)</f>
        <v>#N/A</v>
      </c>
      <c r="R44" s="16"/>
      <c r="S44" s="19" t="e">
        <f>VLOOKUP(O44, '[1]لیست محصولات شهریور ۱۴۰۳'!B:F,5,0)</f>
        <v>#N/A</v>
      </c>
      <c r="T44" s="21" t="e">
        <f>VLOOKUP(O44, '[1]لیست محصولات شهریور ۱۴۰۳'!B:G,6,0)</f>
        <v>#N/A</v>
      </c>
      <c r="U44" s="22"/>
      <c r="V44" s="23">
        <f t="shared" si="0"/>
        <v>0</v>
      </c>
      <c r="W44" s="19">
        <f t="shared" si="1"/>
        <v>0</v>
      </c>
      <c r="X44" s="21" t="e">
        <f t="shared" si="2"/>
        <v>#N/A</v>
      </c>
      <c r="Y44" s="24"/>
      <c r="Z44" s="21" t="e">
        <f t="shared" si="3"/>
        <v>#N/A</v>
      </c>
      <c r="AA44" s="25"/>
      <c r="AB44" s="20"/>
      <c r="AC44" s="26"/>
      <c r="AD44" s="65"/>
      <c r="AE44" s="26"/>
      <c r="AF44" s="27"/>
      <c r="AG44" s="28" t="str">
        <f t="shared" si="4"/>
        <v>FALSE</v>
      </c>
      <c r="AH44" s="7" t="str">
        <f t="shared" si="6"/>
        <v xml:space="preserve">   -   </v>
      </c>
    </row>
    <row r="45" spans="1:34" ht="28.05" customHeight="1">
      <c r="A45" s="14"/>
      <c r="B45" s="14"/>
      <c r="C45" s="14"/>
      <c r="D45" s="14"/>
      <c r="E45" s="14"/>
      <c r="F45" s="15"/>
      <c r="G45" s="16"/>
      <c r="H45" s="17"/>
      <c r="I45" s="16"/>
      <c r="J45" s="16"/>
      <c r="K45" s="18" t="str">
        <f t="shared" ca="1" si="5"/>
        <v/>
      </c>
      <c r="L45" s="19"/>
      <c r="M45" s="19"/>
      <c r="N45" s="19"/>
      <c r="O45" s="16"/>
      <c r="P45" s="16"/>
      <c r="Q45" s="20" t="e">
        <f>VLOOKUP(O45, '[1]لیست محصولات شهریور ۱۴۰۳'!B:C,2,0)</f>
        <v>#N/A</v>
      </c>
      <c r="R45" s="16"/>
      <c r="S45" s="19" t="e">
        <f>VLOOKUP(O45, '[1]لیست محصولات شهریور ۱۴۰۳'!B:F,5,0)</f>
        <v>#N/A</v>
      </c>
      <c r="T45" s="21" t="e">
        <f>VLOOKUP(O45, '[1]لیست محصولات شهریور ۱۴۰۳'!B:G,6,0)</f>
        <v>#N/A</v>
      </c>
      <c r="U45" s="31"/>
      <c r="V45" s="23">
        <f t="shared" si="0"/>
        <v>0</v>
      </c>
      <c r="W45" s="19">
        <f t="shared" si="1"/>
        <v>0</v>
      </c>
      <c r="X45" s="21" t="e">
        <f t="shared" si="2"/>
        <v>#N/A</v>
      </c>
      <c r="Y45" s="24"/>
      <c r="Z45" s="21" t="e">
        <f t="shared" si="3"/>
        <v>#N/A</v>
      </c>
      <c r="AA45" s="25"/>
      <c r="AB45" s="20"/>
      <c r="AC45" s="26"/>
      <c r="AD45" s="65"/>
      <c r="AE45" s="26"/>
      <c r="AF45" s="27"/>
      <c r="AG45" s="28" t="str">
        <f t="shared" si="4"/>
        <v>FALSE</v>
      </c>
      <c r="AH45" s="7" t="str">
        <f t="shared" si="6"/>
        <v xml:space="preserve">   -   </v>
      </c>
    </row>
    <row r="46" spans="1:34" ht="28.05" customHeight="1">
      <c r="A46" s="14"/>
      <c r="B46" s="14"/>
      <c r="C46" s="14"/>
      <c r="D46" s="14"/>
      <c r="E46" s="14"/>
      <c r="F46" s="15"/>
      <c r="G46" s="16"/>
      <c r="H46" s="17"/>
      <c r="I46" s="16"/>
      <c r="J46" s="16"/>
      <c r="K46" s="18" t="str">
        <f t="shared" ca="1" si="5"/>
        <v/>
      </c>
      <c r="L46" s="19"/>
      <c r="M46" s="19"/>
      <c r="N46" s="19"/>
      <c r="O46" s="16"/>
      <c r="P46" s="16"/>
      <c r="Q46" s="20" t="e">
        <f>VLOOKUP(O46, '[1]لیست محصولات شهریور ۱۴۰۳'!B:C,2,0)</f>
        <v>#N/A</v>
      </c>
      <c r="R46" s="16"/>
      <c r="S46" s="19" t="e">
        <f>VLOOKUP(O46, '[1]لیست محصولات شهریور ۱۴۰۳'!B:F,5,0)</f>
        <v>#N/A</v>
      </c>
      <c r="T46" s="21" t="e">
        <f>VLOOKUP(O46, '[1]لیست محصولات شهریور ۱۴۰۳'!B:G,6,0)</f>
        <v>#N/A</v>
      </c>
      <c r="U46" s="31"/>
      <c r="V46" s="23">
        <f t="shared" si="0"/>
        <v>0</v>
      </c>
      <c r="W46" s="19">
        <f t="shared" si="1"/>
        <v>0</v>
      </c>
      <c r="X46" s="21" t="e">
        <f t="shared" si="2"/>
        <v>#N/A</v>
      </c>
      <c r="Y46" s="24"/>
      <c r="Z46" s="21" t="e">
        <f t="shared" si="3"/>
        <v>#N/A</v>
      </c>
      <c r="AA46" s="25"/>
      <c r="AB46" s="20"/>
      <c r="AC46" s="26"/>
      <c r="AD46" s="65"/>
      <c r="AE46" s="26"/>
      <c r="AF46" s="27"/>
      <c r="AG46" s="28" t="str">
        <f t="shared" si="4"/>
        <v>FALSE</v>
      </c>
      <c r="AH46" s="7" t="str">
        <f t="shared" si="6"/>
        <v xml:space="preserve">   -   </v>
      </c>
    </row>
    <row r="47" spans="1:34" ht="28.05" customHeight="1">
      <c r="A47" s="14"/>
      <c r="B47" s="14"/>
      <c r="C47" s="14"/>
      <c r="D47" s="14"/>
      <c r="E47" s="14"/>
      <c r="F47" s="15"/>
      <c r="G47" s="16"/>
      <c r="H47" s="17"/>
      <c r="I47" s="16"/>
      <c r="J47" s="16"/>
      <c r="K47" s="18" t="str">
        <f t="shared" ca="1" si="5"/>
        <v/>
      </c>
      <c r="L47" s="19"/>
      <c r="M47" s="19"/>
      <c r="N47" s="19"/>
      <c r="O47" s="16"/>
      <c r="P47" s="16"/>
      <c r="Q47" s="20" t="e">
        <f>VLOOKUP(O47, '[1]لیست محصولات شهریور ۱۴۰۳'!B:C,2,0)</f>
        <v>#N/A</v>
      </c>
      <c r="R47" s="16"/>
      <c r="S47" s="19" t="e">
        <f>VLOOKUP(O47, '[1]لیست محصولات شهریور ۱۴۰۳'!B:F,5,0)</f>
        <v>#N/A</v>
      </c>
      <c r="T47" s="21" t="e">
        <f>VLOOKUP(O47, '[1]لیست محصولات شهریور ۱۴۰۳'!B:G,6,0)</f>
        <v>#N/A</v>
      </c>
      <c r="U47" s="22"/>
      <c r="V47" s="23">
        <f t="shared" si="0"/>
        <v>0</v>
      </c>
      <c r="W47" s="19">
        <f t="shared" si="1"/>
        <v>0</v>
      </c>
      <c r="X47" s="21" t="e">
        <f t="shared" si="2"/>
        <v>#N/A</v>
      </c>
      <c r="Y47" s="24"/>
      <c r="Z47" s="21" t="e">
        <f t="shared" si="3"/>
        <v>#N/A</v>
      </c>
      <c r="AA47" s="25"/>
      <c r="AB47" s="20"/>
      <c r="AC47" s="26"/>
      <c r="AD47" s="65"/>
      <c r="AE47" s="26"/>
      <c r="AF47" s="27"/>
      <c r="AG47" s="28" t="str">
        <f t="shared" si="4"/>
        <v>FALSE</v>
      </c>
      <c r="AH47" s="7" t="str">
        <f t="shared" si="6"/>
        <v xml:space="preserve">   -   </v>
      </c>
    </row>
    <row r="48" spans="1:34" ht="28.05" customHeight="1">
      <c r="A48" s="14" t="b">
        <v>0</v>
      </c>
      <c r="B48" s="14"/>
      <c r="C48" s="14"/>
      <c r="D48" s="14"/>
      <c r="E48" s="14"/>
      <c r="F48" s="15"/>
      <c r="G48" s="16"/>
      <c r="H48" s="17"/>
      <c r="I48" s="16"/>
      <c r="J48" s="16"/>
      <c r="K48" s="18" t="str">
        <f t="shared" ca="1" si="5"/>
        <v/>
      </c>
      <c r="L48" s="19"/>
      <c r="M48" s="19"/>
      <c r="N48" s="19"/>
      <c r="O48" s="16"/>
      <c r="P48" s="16"/>
      <c r="Q48" s="20" t="e">
        <f>VLOOKUP(O48, '[1]لیست محصولات شهریور ۱۴۰۳'!B:C,2,0)</f>
        <v>#N/A</v>
      </c>
      <c r="R48" s="16"/>
      <c r="S48" s="19" t="e">
        <f>VLOOKUP(O48, '[1]لیست محصولات شهریور ۱۴۰۳'!B:F,5,0)</f>
        <v>#N/A</v>
      </c>
      <c r="T48" s="21" t="e">
        <f>VLOOKUP(O48, '[1]لیست محصولات شهریور ۱۴۰۳'!B:G,6,0)</f>
        <v>#N/A</v>
      </c>
      <c r="U48" s="22"/>
      <c r="V48" s="23">
        <f t="shared" si="0"/>
        <v>0</v>
      </c>
      <c r="W48" s="19">
        <f t="shared" si="1"/>
        <v>0</v>
      </c>
      <c r="X48" s="21" t="e">
        <f t="shared" si="2"/>
        <v>#N/A</v>
      </c>
      <c r="Y48" s="24"/>
      <c r="Z48" s="21" t="e">
        <f t="shared" si="3"/>
        <v>#N/A</v>
      </c>
      <c r="AA48" s="25"/>
      <c r="AB48" s="20"/>
      <c r="AC48" s="26"/>
      <c r="AD48" s="65"/>
      <c r="AE48" s="26"/>
      <c r="AF48" s="27"/>
      <c r="AG48" s="28" t="str">
        <f t="shared" si="4"/>
        <v>FALSE</v>
      </c>
      <c r="AH48" s="7" t="str">
        <f t="shared" si="6"/>
        <v xml:space="preserve">   -   </v>
      </c>
    </row>
    <row r="49" spans="1:34" ht="28.05" customHeight="1">
      <c r="A49" s="14"/>
      <c r="B49" s="14"/>
      <c r="C49" s="14"/>
      <c r="D49" s="14"/>
      <c r="E49" s="14" t="b">
        <v>0</v>
      </c>
      <c r="F49" s="15"/>
      <c r="G49" s="16"/>
      <c r="H49" s="17"/>
      <c r="I49" s="16"/>
      <c r="J49" s="16"/>
      <c r="K49" s="18" t="str">
        <f t="shared" ca="1" si="5"/>
        <v/>
      </c>
      <c r="L49" s="19"/>
      <c r="M49" s="19"/>
      <c r="N49" s="19"/>
      <c r="O49" s="16"/>
      <c r="P49" s="16"/>
      <c r="Q49" s="20" t="e">
        <f>VLOOKUP(O49, '[1]لیست محصولات شهریور ۱۴۰۳'!B:C,2,0)</f>
        <v>#N/A</v>
      </c>
      <c r="R49" s="16"/>
      <c r="S49" s="19" t="e">
        <f>VLOOKUP(O49, '[1]لیست محصولات شهریور ۱۴۰۳'!B:F,5,0)</f>
        <v>#N/A</v>
      </c>
      <c r="T49" s="21" t="e">
        <f>VLOOKUP(O49, '[1]لیست محصولات شهریور ۱۴۰۳'!B:G,6,0)</f>
        <v>#N/A</v>
      </c>
      <c r="U49" s="22"/>
      <c r="V49" s="23">
        <f t="shared" si="0"/>
        <v>0</v>
      </c>
      <c r="W49" s="19">
        <f t="shared" si="1"/>
        <v>0</v>
      </c>
      <c r="X49" s="21" t="e">
        <f t="shared" si="2"/>
        <v>#N/A</v>
      </c>
      <c r="Y49" s="24"/>
      <c r="Z49" s="21" t="e">
        <f t="shared" si="3"/>
        <v>#N/A</v>
      </c>
      <c r="AA49" s="25"/>
      <c r="AB49" s="20"/>
      <c r="AC49" s="26"/>
      <c r="AD49" s="65"/>
      <c r="AE49" s="26"/>
      <c r="AF49" s="27"/>
      <c r="AG49" s="28" t="str">
        <f t="shared" si="4"/>
        <v>FALSE</v>
      </c>
      <c r="AH49" s="7" t="str">
        <f t="shared" si="6"/>
        <v xml:space="preserve">   -   </v>
      </c>
    </row>
    <row r="50" spans="1:34" ht="28.05" customHeight="1">
      <c r="A50" s="14"/>
      <c r="B50" s="14"/>
      <c r="C50" s="14" t="b">
        <v>0</v>
      </c>
      <c r="D50" s="14"/>
      <c r="E50" s="14"/>
      <c r="F50" s="15"/>
      <c r="G50" s="16"/>
      <c r="H50" s="17"/>
      <c r="I50" s="16"/>
      <c r="J50" s="16"/>
      <c r="K50" s="18" t="str">
        <f t="shared" ca="1" si="5"/>
        <v/>
      </c>
      <c r="L50" s="19"/>
      <c r="M50" s="19"/>
      <c r="N50" s="19"/>
      <c r="O50" s="16"/>
      <c r="P50" s="16"/>
      <c r="Q50" s="20" t="e">
        <f>VLOOKUP(O50, '[1]لیست محصولات شهریور ۱۴۰۳'!B:C,2,0)</f>
        <v>#N/A</v>
      </c>
      <c r="R50" s="16"/>
      <c r="S50" s="19" t="e">
        <f>VLOOKUP(O50, '[1]لیست محصولات شهریور ۱۴۰۳'!B:F,5,0)</f>
        <v>#N/A</v>
      </c>
      <c r="T50" s="21" t="e">
        <f>VLOOKUP(O50, '[1]لیست محصولات شهریور ۱۴۰۳'!B:G,6,0)</f>
        <v>#N/A</v>
      </c>
      <c r="U50" s="31"/>
      <c r="V50" s="23">
        <f t="shared" si="0"/>
        <v>0</v>
      </c>
      <c r="W50" s="19">
        <f t="shared" si="1"/>
        <v>0</v>
      </c>
      <c r="X50" s="21" t="e">
        <f t="shared" si="2"/>
        <v>#N/A</v>
      </c>
      <c r="Y50" s="24"/>
      <c r="Z50" s="21" t="e">
        <f t="shared" si="3"/>
        <v>#N/A</v>
      </c>
      <c r="AA50" s="25"/>
      <c r="AB50" s="20"/>
      <c r="AC50" s="26"/>
      <c r="AD50" s="65"/>
      <c r="AE50" s="26"/>
      <c r="AF50" s="27"/>
      <c r="AG50" s="28" t="str">
        <f t="shared" si="4"/>
        <v>FALSE</v>
      </c>
      <c r="AH50" s="7" t="str">
        <f t="shared" si="6"/>
        <v xml:space="preserve">   -   </v>
      </c>
    </row>
    <row r="51" spans="1:34" ht="28.05" customHeight="1">
      <c r="A51" s="14" t="b">
        <v>0</v>
      </c>
      <c r="B51" s="14"/>
      <c r="C51" s="14" t="b">
        <v>0</v>
      </c>
      <c r="D51" s="14"/>
      <c r="E51" s="14" t="b">
        <v>0</v>
      </c>
      <c r="F51" s="15"/>
      <c r="G51" s="16"/>
      <c r="H51" s="17"/>
      <c r="I51" s="16"/>
      <c r="J51" s="16"/>
      <c r="K51" s="18" t="str">
        <f t="shared" ca="1" si="5"/>
        <v/>
      </c>
      <c r="L51" s="19"/>
      <c r="M51" s="19"/>
      <c r="N51" s="19"/>
      <c r="O51" s="16"/>
      <c r="P51" s="16"/>
      <c r="Q51" s="20" t="e">
        <f>VLOOKUP(O51, '[1]لیست محصولات شهریور ۱۴۰۳'!B:C,2,0)</f>
        <v>#N/A</v>
      </c>
      <c r="R51" s="16"/>
      <c r="S51" s="19" t="e">
        <f>VLOOKUP(O51, '[1]لیست محصولات شهریور ۱۴۰۳'!B:F,5,0)</f>
        <v>#N/A</v>
      </c>
      <c r="T51" s="21" t="e">
        <f>VLOOKUP(O51, '[1]لیست محصولات شهریور ۱۴۰۳'!B:G,6,0)</f>
        <v>#N/A</v>
      </c>
      <c r="U51" s="22"/>
      <c r="V51" s="23">
        <f t="shared" si="0"/>
        <v>0</v>
      </c>
      <c r="W51" s="19">
        <f t="shared" si="1"/>
        <v>0</v>
      </c>
      <c r="X51" s="21" t="e">
        <f t="shared" si="2"/>
        <v>#N/A</v>
      </c>
      <c r="Y51" s="24"/>
      <c r="Z51" s="21" t="e">
        <f t="shared" si="3"/>
        <v>#N/A</v>
      </c>
      <c r="AA51" s="25"/>
      <c r="AB51" s="20"/>
      <c r="AC51" s="26"/>
      <c r="AD51" s="65"/>
      <c r="AE51" s="26"/>
      <c r="AF51" s="27"/>
      <c r="AG51" s="28" t="str">
        <f t="shared" si="4"/>
        <v>FALSE</v>
      </c>
      <c r="AH51" s="7" t="str">
        <f t="shared" si="6"/>
        <v xml:space="preserve">   -   </v>
      </c>
    </row>
    <row r="52" spans="1:34" ht="28.05" customHeight="1">
      <c r="A52" s="14"/>
      <c r="B52" s="14"/>
      <c r="C52" s="14"/>
      <c r="D52" s="14"/>
      <c r="E52" s="14"/>
      <c r="F52" s="15"/>
      <c r="G52" s="16"/>
      <c r="H52" s="17"/>
      <c r="I52" s="16"/>
      <c r="J52" s="16"/>
      <c r="K52" s="18" t="str">
        <f t="shared" ca="1" si="5"/>
        <v/>
      </c>
      <c r="L52" s="19"/>
      <c r="M52" s="19"/>
      <c r="N52" s="19"/>
      <c r="O52" s="16"/>
      <c r="P52" s="16"/>
      <c r="Q52" s="20" t="e">
        <f>VLOOKUP(O52, '[1]لیست محصولات شهریور ۱۴۰۳'!B:C,2,0)</f>
        <v>#N/A</v>
      </c>
      <c r="R52" s="16"/>
      <c r="S52" s="19" t="e">
        <f>VLOOKUP(O52, '[1]لیست محصولات شهریور ۱۴۰۳'!B:F,5,0)</f>
        <v>#N/A</v>
      </c>
      <c r="T52" s="21" t="e">
        <f>VLOOKUP(O52, '[1]لیست محصولات شهریور ۱۴۰۳'!B:G,6,0)</f>
        <v>#N/A</v>
      </c>
      <c r="U52" s="22"/>
      <c r="V52" s="23">
        <f t="shared" si="0"/>
        <v>0</v>
      </c>
      <c r="W52" s="19">
        <f t="shared" si="1"/>
        <v>0</v>
      </c>
      <c r="X52" s="21" t="e">
        <f t="shared" si="2"/>
        <v>#N/A</v>
      </c>
      <c r="Y52" s="24"/>
      <c r="Z52" s="21" t="e">
        <f t="shared" si="3"/>
        <v>#N/A</v>
      </c>
      <c r="AA52" s="25"/>
      <c r="AB52" s="20"/>
      <c r="AC52" s="26"/>
      <c r="AD52" s="65"/>
      <c r="AE52" s="26"/>
      <c r="AF52" s="27"/>
      <c r="AG52" s="28" t="str">
        <f t="shared" si="4"/>
        <v>FALSE</v>
      </c>
      <c r="AH52" s="7" t="str">
        <f t="shared" si="6"/>
        <v xml:space="preserve">   -   </v>
      </c>
    </row>
    <row r="53" spans="1:34" ht="28.05" customHeight="1">
      <c r="A53" s="14"/>
      <c r="B53" s="14"/>
      <c r="C53" s="14"/>
      <c r="D53" s="14"/>
      <c r="E53" s="14"/>
      <c r="F53" s="15"/>
      <c r="G53" s="16"/>
      <c r="H53" s="17"/>
      <c r="I53" s="16"/>
      <c r="J53" s="16"/>
      <c r="K53" s="18" t="str">
        <f t="shared" ca="1" si="5"/>
        <v/>
      </c>
      <c r="L53" s="19"/>
      <c r="M53" s="19"/>
      <c r="N53" s="19"/>
      <c r="O53" s="16"/>
      <c r="P53" s="16"/>
      <c r="Q53" s="20" t="e">
        <f>VLOOKUP(O53, '[1]لیست محصولات شهریور ۱۴۰۳'!B:C,2,0)</f>
        <v>#N/A</v>
      </c>
      <c r="R53" s="16"/>
      <c r="S53" s="19" t="e">
        <f>VLOOKUP(O53, '[1]لیست محصولات شهریور ۱۴۰۳'!B:F,5,0)</f>
        <v>#N/A</v>
      </c>
      <c r="T53" s="21" t="e">
        <f>VLOOKUP(O53, '[1]لیست محصولات شهریور ۱۴۰۳'!B:G,6,0)</f>
        <v>#N/A</v>
      </c>
      <c r="U53" s="22"/>
      <c r="V53" s="23">
        <f t="shared" si="0"/>
        <v>0</v>
      </c>
      <c r="W53" s="19">
        <f t="shared" si="1"/>
        <v>0</v>
      </c>
      <c r="X53" s="21" t="e">
        <f t="shared" si="2"/>
        <v>#N/A</v>
      </c>
      <c r="Y53" s="24"/>
      <c r="Z53" s="21" t="e">
        <f t="shared" si="3"/>
        <v>#N/A</v>
      </c>
      <c r="AA53" s="25"/>
      <c r="AB53" s="20"/>
      <c r="AC53" s="26"/>
      <c r="AD53" s="65"/>
      <c r="AE53" s="26"/>
      <c r="AF53" s="27"/>
      <c r="AG53" s="28" t="str">
        <f t="shared" si="4"/>
        <v>FALSE</v>
      </c>
      <c r="AH53" s="7" t="str">
        <f t="shared" si="6"/>
        <v xml:space="preserve">   -   </v>
      </c>
    </row>
    <row r="54" spans="1:34" ht="28.05" customHeight="1">
      <c r="A54" s="14"/>
      <c r="B54" s="14"/>
      <c r="C54" s="14"/>
      <c r="D54" s="14"/>
      <c r="E54" s="14"/>
      <c r="F54" s="15"/>
      <c r="G54" s="16"/>
      <c r="H54" s="17"/>
      <c r="I54" s="16"/>
      <c r="J54" s="16"/>
      <c r="K54" s="18" t="str">
        <f t="shared" ca="1" si="5"/>
        <v/>
      </c>
      <c r="L54" s="19"/>
      <c r="M54" s="19"/>
      <c r="N54" s="19"/>
      <c r="O54" s="16"/>
      <c r="P54" s="16"/>
      <c r="Q54" s="20" t="e">
        <f>VLOOKUP(O54, '[1]لیست محصولات شهریور ۱۴۰۳'!B:C,2,0)</f>
        <v>#N/A</v>
      </c>
      <c r="R54" s="16"/>
      <c r="S54" s="19" t="e">
        <f>VLOOKUP(O54, '[1]لیست محصولات شهریور ۱۴۰۳'!B:F,5,0)</f>
        <v>#N/A</v>
      </c>
      <c r="T54" s="21" t="e">
        <f>VLOOKUP(O54, '[1]لیست محصولات شهریور ۱۴۰۳'!B:G,6,0)</f>
        <v>#N/A</v>
      </c>
      <c r="U54" s="22"/>
      <c r="V54" s="23">
        <f t="shared" si="0"/>
        <v>0</v>
      </c>
      <c r="W54" s="19">
        <f t="shared" si="1"/>
        <v>0</v>
      </c>
      <c r="X54" s="21" t="e">
        <f t="shared" si="2"/>
        <v>#N/A</v>
      </c>
      <c r="Y54" s="24"/>
      <c r="Z54" s="21" t="e">
        <f t="shared" si="3"/>
        <v>#N/A</v>
      </c>
      <c r="AA54" s="25"/>
      <c r="AB54" s="20"/>
      <c r="AC54" s="26"/>
      <c r="AD54" s="65"/>
      <c r="AE54" s="26"/>
      <c r="AF54" s="27"/>
      <c r="AG54" s="28" t="str">
        <f t="shared" si="4"/>
        <v>FALSE</v>
      </c>
      <c r="AH54" s="7" t="str">
        <f t="shared" si="6"/>
        <v xml:space="preserve">   -   </v>
      </c>
    </row>
    <row r="55" spans="1:34" ht="28.05" customHeight="1">
      <c r="A55" s="14"/>
      <c r="B55" s="14"/>
      <c r="C55" s="14"/>
      <c r="D55" s="14"/>
      <c r="E55" s="14"/>
      <c r="F55" s="15"/>
      <c r="G55" s="16"/>
      <c r="H55" s="17"/>
      <c r="I55" s="16"/>
      <c r="J55" s="16"/>
      <c r="K55" s="18" t="str">
        <f t="shared" ca="1" si="5"/>
        <v/>
      </c>
      <c r="L55" s="19"/>
      <c r="M55" s="19"/>
      <c r="N55" s="19"/>
      <c r="O55" s="16"/>
      <c r="P55" s="16"/>
      <c r="Q55" s="20" t="e">
        <f>VLOOKUP(O55, '[1]لیست محصولات شهریور ۱۴۰۳'!B:C,2,0)</f>
        <v>#N/A</v>
      </c>
      <c r="R55" s="16"/>
      <c r="S55" s="19" t="e">
        <f>VLOOKUP(O55, '[1]لیست محصولات شهریور ۱۴۰۳'!B:F,5,0)</f>
        <v>#N/A</v>
      </c>
      <c r="T55" s="21" t="e">
        <f>VLOOKUP(O55, '[1]لیست محصولات شهریور ۱۴۰۳'!B:G,6,0)</f>
        <v>#N/A</v>
      </c>
      <c r="U55" s="31"/>
      <c r="V55" s="23">
        <f t="shared" si="0"/>
        <v>0</v>
      </c>
      <c r="W55" s="19">
        <f t="shared" si="1"/>
        <v>0</v>
      </c>
      <c r="X55" s="21" t="e">
        <f t="shared" si="2"/>
        <v>#N/A</v>
      </c>
      <c r="Y55" s="24"/>
      <c r="Z55" s="21" t="e">
        <f t="shared" si="3"/>
        <v>#N/A</v>
      </c>
      <c r="AA55" s="25"/>
      <c r="AB55" s="20"/>
      <c r="AC55" s="26"/>
      <c r="AD55" s="65"/>
      <c r="AE55" s="26"/>
      <c r="AF55" s="27"/>
      <c r="AG55" s="28" t="str">
        <f t="shared" si="4"/>
        <v>FALSE</v>
      </c>
      <c r="AH55" s="7" t="str">
        <f t="shared" si="6"/>
        <v xml:space="preserve">   -   </v>
      </c>
    </row>
    <row r="56" spans="1:34" ht="28.05" customHeight="1">
      <c r="A56" s="14"/>
      <c r="B56" s="14"/>
      <c r="C56" s="14"/>
      <c r="D56" s="14"/>
      <c r="E56" s="14"/>
      <c r="F56" s="15"/>
      <c r="G56" s="16"/>
      <c r="H56" s="17"/>
      <c r="I56" s="16"/>
      <c r="J56" s="16"/>
      <c r="K56" s="18" t="str">
        <f t="shared" ca="1" si="5"/>
        <v/>
      </c>
      <c r="L56" s="19"/>
      <c r="M56" s="19"/>
      <c r="N56" s="19"/>
      <c r="O56" s="16"/>
      <c r="P56" s="16"/>
      <c r="Q56" s="20" t="e">
        <f>VLOOKUP(O56, '[1]لیست محصولات شهریور ۱۴۰۳'!B:C,2,0)</f>
        <v>#N/A</v>
      </c>
      <c r="R56" s="16"/>
      <c r="S56" s="19" t="e">
        <f>VLOOKUP(O56, '[1]لیست محصولات شهریور ۱۴۰۳'!B:F,5,0)</f>
        <v>#N/A</v>
      </c>
      <c r="T56" s="21" t="e">
        <f>VLOOKUP(O56, '[1]لیست محصولات شهریور ۱۴۰۳'!B:G,6,0)</f>
        <v>#N/A</v>
      </c>
      <c r="U56" s="22"/>
      <c r="V56" s="23">
        <f t="shared" si="0"/>
        <v>0</v>
      </c>
      <c r="W56" s="19">
        <f t="shared" si="1"/>
        <v>0</v>
      </c>
      <c r="X56" s="21" t="e">
        <f t="shared" si="2"/>
        <v>#N/A</v>
      </c>
      <c r="Y56" s="24"/>
      <c r="Z56" s="21" t="e">
        <f t="shared" si="3"/>
        <v>#N/A</v>
      </c>
      <c r="AA56" s="25"/>
      <c r="AB56" s="20"/>
      <c r="AC56" s="26"/>
      <c r="AD56" s="65"/>
      <c r="AE56" s="26"/>
      <c r="AF56" s="27"/>
      <c r="AG56" s="28" t="str">
        <f t="shared" si="4"/>
        <v>FALSE</v>
      </c>
      <c r="AH56" s="7" t="str">
        <f t="shared" si="6"/>
        <v xml:space="preserve">   -   </v>
      </c>
    </row>
    <row r="57" spans="1:34" ht="28.05" customHeight="1">
      <c r="A57" s="14"/>
      <c r="B57" s="14"/>
      <c r="C57" s="14"/>
      <c r="D57" s="14"/>
      <c r="E57" s="14"/>
      <c r="F57" s="15"/>
      <c r="G57" s="16"/>
      <c r="H57" s="17"/>
      <c r="I57" s="16"/>
      <c r="J57" s="16"/>
      <c r="K57" s="18" t="str">
        <f t="shared" ca="1" si="5"/>
        <v/>
      </c>
      <c r="L57" s="19"/>
      <c r="M57" s="19"/>
      <c r="N57" s="19"/>
      <c r="O57" s="16"/>
      <c r="P57" s="16"/>
      <c r="Q57" s="20" t="e">
        <f>VLOOKUP(O57, '[1]لیست محصولات شهریور ۱۴۰۳'!B:C,2,0)</f>
        <v>#N/A</v>
      </c>
      <c r="R57" s="16"/>
      <c r="S57" s="19" t="e">
        <f>VLOOKUP(O57, '[1]لیست محصولات شهریور ۱۴۰۳'!B:F,5,0)</f>
        <v>#N/A</v>
      </c>
      <c r="T57" s="21" t="e">
        <f>VLOOKUP(O57, '[1]لیست محصولات شهریور ۱۴۰۳'!B:G,6,0)</f>
        <v>#N/A</v>
      </c>
      <c r="U57" s="22"/>
      <c r="V57" s="23">
        <f t="shared" si="0"/>
        <v>0</v>
      </c>
      <c r="W57" s="19">
        <f t="shared" si="1"/>
        <v>0</v>
      </c>
      <c r="X57" s="21" t="e">
        <f t="shared" si="2"/>
        <v>#N/A</v>
      </c>
      <c r="Y57" s="24"/>
      <c r="Z57" s="21" t="e">
        <f t="shared" si="3"/>
        <v>#N/A</v>
      </c>
      <c r="AA57" s="25"/>
      <c r="AB57" s="20"/>
      <c r="AC57" s="26"/>
      <c r="AD57" s="65"/>
      <c r="AE57" s="26"/>
      <c r="AF57" s="27"/>
      <c r="AG57" s="28" t="str">
        <f t="shared" si="4"/>
        <v>FALSE</v>
      </c>
      <c r="AH57" s="7" t="str">
        <f t="shared" si="6"/>
        <v xml:space="preserve">   -   </v>
      </c>
    </row>
    <row r="58" spans="1:34" ht="28.05" customHeight="1">
      <c r="A58" s="14"/>
      <c r="B58" s="14"/>
      <c r="C58" s="14"/>
      <c r="D58" s="14"/>
      <c r="E58" s="14"/>
      <c r="F58" s="15"/>
      <c r="G58" s="16"/>
      <c r="H58" s="17"/>
      <c r="I58" s="16"/>
      <c r="J58" s="16"/>
      <c r="K58" s="18" t="str">
        <f t="shared" ca="1" si="5"/>
        <v/>
      </c>
      <c r="L58" s="19"/>
      <c r="M58" s="19"/>
      <c r="N58" s="19"/>
      <c r="O58" s="16"/>
      <c r="P58" s="16"/>
      <c r="Q58" s="20" t="e">
        <f>VLOOKUP(O58, '[1]لیست محصولات شهریور ۱۴۰۳'!B:C,2,0)</f>
        <v>#N/A</v>
      </c>
      <c r="R58" s="16"/>
      <c r="S58" s="19" t="e">
        <f>VLOOKUP(O58, '[1]لیست محصولات شهریور ۱۴۰۳'!B:F,5,0)</f>
        <v>#N/A</v>
      </c>
      <c r="T58" s="21" t="e">
        <f>VLOOKUP(O58, '[1]لیست محصولات شهریور ۱۴۰۳'!B:G,6,0)</f>
        <v>#N/A</v>
      </c>
      <c r="U58" s="22"/>
      <c r="V58" s="23">
        <f t="shared" si="0"/>
        <v>0</v>
      </c>
      <c r="W58" s="19">
        <f t="shared" si="1"/>
        <v>0</v>
      </c>
      <c r="X58" s="21" t="e">
        <f t="shared" si="2"/>
        <v>#N/A</v>
      </c>
      <c r="Y58" s="24"/>
      <c r="Z58" s="21" t="e">
        <f t="shared" si="3"/>
        <v>#N/A</v>
      </c>
      <c r="AA58" s="25"/>
      <c r="AB58" s="20"/>
      <c r="AC58" s="26"/>
      <c r="AD58" s="65"/>
      <c r="AE58" s="26"/>
      <c r="AF58" s="27"/>
      <c r="AG58" s="28" t="str">
        <f t="shared" si="4"/>
        <v>FALSE</v>
      </c>
      <c r="AH58" s="7" t="str">
        <f t="shared" si="6"/>
        <v xml:space="preserve">   -   </v>
      </c>
    </row>
    <row r="59" spans="1:34" ht="28.05" customHeight="1">
      <c r="A59" s="14"/>
      <c r="B59" s="14"/>
      <c r="C59" s="14"/>
      <c r="D59" s="14"/>
      <c r="E59" s="14"/>
      <c r="F59" s="15"/>
      <c r="G59" s="16"/>
      <c r="H59" s="17"/>
      <c r="I59" s="16"/>
      <c r="J59" s="16"/>
      <c r="K59" s="18" t="str">
        <f t="shared" ca="1" si="5"/>
        <v/>
      </c>
      <c r="L59" s="19"/>
      <c r="M59" s="19"/>
      <c r="N59" s="19"/>
      <c r="O59" s="16"/>
      <c r="P59" s="16"/>
      <c r="Q59" s="20" t="e">
        <f>VLOOKUP(O59, '[1]لیست محصولات شهریور ۱۴۰۳'!B:C,2,0)</f>
        <v>#N/A</v>
      </c>
      <c r="R59" s="16"/>
      <c r="S59" s="19" t="e">
        <f>VLOOKUP(O59, '[1]لیست محصولات شهریور ۱۴۰۳'!B:F,5,0)</f>
        <v>#N/A</v>
      </c>
      <c r="T59" s="21" t="e">
        <f>VLOOKUP(O59, '[1]لیست محصولات شهریور ۱۴۰۳'!B:G,6,0)</f>
        <v>#N/A</v>
      </c>
      <c r="U59" s="22"/>
      <c r="V59" s="23">
        <f t="shared" si="0"/>
        <v>0</v>
      </c>
      <c r="W59" s="19">
        <f t="shared" si="1"/>
        <v>0</v>
      </c>
      <c r="X59" s="21" t="e">
        <f t="shared" si="2"/>
        <v>#N/A</v>
      </c>
      <c r="Y59" s="24"/>
      <c r="Z59" s="21" t="e">
        <f t="shared" si="3"/>
        <v>#N/A</v>
      </c>
      <c r="AA59" s="25"/>
      <c r="AB59" s="20"/>
      <c r="AC59" s="26"/>
      <c r="AD59" s="65"/>
      <c r="AE59" s="26"/>
      <c r="AF59" s="27"/>
      <c r="AG59" s="28" t="str">
        <f t="shared" si="4"/>
        <v>FALSE</v>
      </c>
      <c r="AH59" s="7" t="str">
        <f t="shared" si="6"/>
        <v xml:space="preserve">   -   </v>
      </c>
    </row>
    <row r="60" spans="1:34" ht="28.05" customHeight="1">
      <c r="A60" s="14"/>
      <c r="B60" s="14"/>
      <c r="C60" s="14" t="b">
        <v>0</v>
      </c>
      <c r="D60" s="14"/>
      <c r="E60" s="14"/>
      <c r="F60" s="15"/>
      <c r="G60" s="16"/>
      <c r="H60" s="17"/>
      <c r="I60" s="16"/>
      <c r="J60" s="16"/>
      <c r="K60" s="18" t="str">
        <f t="shared" ca="1" si="5"/>
        <v/>
      </c>
      <c r="L60" s="19"/>
      <c r="M60" s="19"/>
      <c r="N60" s="19"/>
      <c r="O60" s="16"/>
      <c r="P60" s="16"/>
      <c r="Q60" s="20" t="e">
        <f>VLOOKUP(O60, '[1]لیست محصولات شهریور ۱۴۰۳'!B:C,2,0)</f>
        <v>#N/A</v>
      </c>
      <c r="R60" s="16"/>
      <c r="S60" s="19" t="e">
        <f>VLOOKUP(O60, '[1]لیست محصولات شهریور ۱۴۰۳'!B:F,5,0)</f>
        <v>#N/A</v>
      </c>
      <c r="T60" s="21" t="e">
        <f>VLOOKUP(O60, '[1]لیست محصولات شهریور ۱۴۰۳'!B:G,6,0)</f>
        <v>#N/A</v>
      </c>
      <c r="U60" s="22"/>
      <c r="V60" s="23">
        <f t="shared" si="0"/>
        <v>0</v>
      </c>
      <c r="W60" s="19">
        <f t="shared" si="1"/>
        <v>0</v>
      </c>
      <c r="X60" s="21" t="e">
        <f t="shared" si="2"/>
        <v>#N/A</v>
      </c>
      <c r="Y60" s="24"/>
      <c r="Z60" s="21" t="e">
        <f t="shared" si="3"/>
        <v>#N/A</v>
      </c>
      <c r="AA60" s="25"/>
      <c r="AB60" s="20"/>
      <c r="AC60" s="26"/>
      <c r="AD60" s="65"/>
      <c r="AE60" s="26"/>
      <c r="AF60" s="27"/>
      <c r="AG60" s="28" t="str">
        <f t="shared" si="4"/>
        <v>FALSE</v>
      </c>
      <c r="AH60" s="7" t="str">
        <f t="shared" si="6"/>
        <v xml:space="preserve">   -   </v>
      </c>
    </row>
    <row r="61" spans="1:34" ht="28.05" customHeight="1">
      <c r="A61" s="14"/>
      <c r="B61" s="14"/>
      <c r="C61" s="14"/>
      <c r="D61" s="14"/>
      <c r="E61" s="14"/>
      <c r="F61" s="15"/>
      <c r="G61" s="16"/>
      <c r="H61" s="17"/>
      <c r="I61" s="16"/>
      <c r="J61" s="16"/>
      <c r="K61" s="18" t="str">
        <f t="shared" ca="1" si="5"/>
        <v/>
      </c>
      <c r="L61" s="19"/>
      <c r="M61" s="19"/>
      <c r="N61" s="19"/>
      <c r="O61" s="16"/>
      <c r="P61" s="16"/>
      <c r="Q61" s="20" t="e">
        <f>VLOOKUP(O61, '[1]لیست محصولات شهریور ۱۴۰۳'!B:C,2,0)</f>
        <v>#N/A</v>
      </c>
      <c r="R61" s="16"/>
      <c r="S61" s="19" t="e">
        <f>VLOOKUP(O61, '[1]لیست محصولات شهریور ۱۴۰۳'!B:F,5,0)</f>
        <v>#N/A</v>
      </c>
      <c r="T61" s="21" t="e">
        <f>VLOOKUP(O61, '[1]لیست محصولات شهریور ۱۴۰۳'!B:G,6,0)</f>
        <v>#N/A</v>
      </c>
      <c r="U61" s="22"/>
      <c r="V61" s="23">
        <f t="shared" si="0"/>
        <v>0</v>
      </c>
      <c r="W61" s="19">
        <f t="shared" si="1"/>
        <v>0</v>
      </c>
      <c r="X61" s="21" t="e">
        <f t="shared" si="2"/>
        <v>#N/A</v>
      </c>
      <c r="Y61" s="24"/>
      <c r="Z61" s="21" t="e">
        <f t="shared" si="3"/>
        <v>#N/A</v>
      </c>
      <c r="AA61" s="25"/>
      <c r="AB61" s="20"/>
      <c r="AC61" s="26"/>
      <c r="AD61" s="65"/>
      <c r="AE61" s="26"/>
      <c r="AF61" s="27"/>
      <c r="AG61" s="28" t="str">
        <f t="shared" si="4"/>
        <v>FALSE</v>
      </c>
      <c r="AH61" s="7" t="str">
        <f t="shared" si="6"/>
        <v xml:space="preserve">   -   </v>
      </c>
    </row>
    <row r="62" spans="1:34" ht="28.05" customHeight="1">
      <c r="A62" s="14"/>
      <c r="B62" s="14"/>
      <c r="C62" s="14"/>
      <c r="D62" s="14"/>
      <c r="E62" s="14"/>
      <c r="F62" s="15"/>
      <c r="G62" s="16"/>
      <c r="H62" s="17"/>
      <c r="I62" s="16"/>
      <c r="J62" s="16"/>
      <c r="K62" s="18" t="str">
        <f t="shared" ca="1" si="5"/>
        <v/>
      </c>
      <c r="L62" s="19"/>
      <c r="M62" s="19"/>
      <c r="N62" s="19"/>
      <c r="O62" s="16"/>
      <c r="P62" s="16"/>
      <c r="Q62" s="20" t="e">
        <f>VLOOKUP(O62, '[1]لیست محصولات شهریور ۱۴۰۳'!B:C,2,0)</f>
        <v>#N/A</v>
      </c>
      <c r="R62" s="16"/>
      <c r="S62" s="19" t="e">
        <f>VLOOKUP(O62, '[1]لیست محصولات شهریور ۱۴۰۳'!B:F,5,0)</f>
        <v>#N/A</v>
      </c>
      <c r="T62" s="21" t="e">
        <f>VLOOKUP(O62, '[1]لیست محصولات شهریور ۱۴۰۳'!B:G,6,0)</f>
        <v>#N/A</v>
      </c>
      <c r="U62" s="22"/>
      <c r="V62" s="23">
        <f t="shared" si="0"/>
        <v>0</v>
      </c>
      <c r="W62" s="19">
        <f t="shared" si="1"/>
        <v>0</v>
      </c>
      <c r="X62" s="21" t="e">
        <f t="shared" si="2"/>
        <v>#N/A</v>
      </c>
      <c r="Y62" s="24"/>
      <c r="Z62" s="21" t="e">
        <f t="shared" si="3"/>
        <v>#N/A</v>
      </c>
      <c r="AA62" s="25"/>
      <c r="AB62" s="20"/>
      <c r="AC62" s="26"/>
      <c r="AD62" s="65"/>
      <c r="AE62" s="26"/>
      <c r="AF62" s="27"/>
      <c r="AG62" s="28" t="str">
        <f t="shared" si="4"/>
        <v>FALSE</v>
      </c>
      <c r="AH62" s="7" t="str">
        <f t="shared" si="6"/>
        <v xml:space="preserve">   -   </v>
      </c>
    </row>
    <row r="63" spans="1:34" ht="28.05" customHeight="1">
      <c r="A63" s="14"/>
      <c r="B63" s="14"/>
      <c r="C63" s="14"/>
      <c r="D63" s="14"/>
      <c r="E63" s="14"/>
      <c r="F63" s="15"/>
      <c r="G63" s="16"/>
      <c r="H63" s="17"/>
      <c r="I63" s="16"/>
      <c r="J63" s="16"/>
      <c r="K63" s="18" t="str">
        <f t="shared" ca="1" si="5"/>
        <v/>
      </c>
      <c r="L63" s="19"/>
      <c r="M63" s="19"/>
      <c r="N63" s="19"/>
      <c r="O63" s="16"/>
      <c r="P63" s="16"/>
      <c r="Q63" s="20" t="e">
        <f>VLOOKUP(O63, '[1]لیست محصولات شهریور ۱۴۰۳'!B:C,2,0)</f>
        <v>#N/A</v>
      </c>
      <c r="R63" s="16"/>
      <c r="S63" s="19" t="e">
        <f>VLOOKUP(O63, '[1]لیست محصولات شهریور ۱۴۰۳'!B:F,5,0)</f>
        <v>#N/A</v>
      </c>
      <c r="T63" s="21" t="e">
        <f>VLOOKUP(O63, '[1]لیست محصولات شهریور ۱۴۰۳'!B:G,6,0)</f>
        <v>#N/A</v>
      </c>
      <c r="U63" s="22"/>
      <c r="V63" s="23">
        <f t="shared" si="0"/>
        <v>0</v>
      </c>
      <c r="W63" s="19">
        <f t="shared" si="1"/>
        <v>0</v>
      </c>
      <c r="X63" s="21" t="e">
        <f t="shared" si="2"/>
        <v>#N/A</v>
      </c>
      <c r="Y63" s="24"/>
      <c r="Z63" s="21" t="e">
        <f t="shared" si="3"/>
        <v>#N/A</v>
      </c>
      <c r="AA63" s="25"/>
      <c r="AB63" s="20"/>
      <c r="AC63" s="26"/>
      <c r="AD63" s="65"/>
      <c r="AE63" s="26"/>
      <c r="AF63" s="27"/>
      <c r="AG63" s="28" t="str">
        <f t="shared" si="4"/>
        <v>FALSE</v>
      </c>
      <c r="AH63" s="7" t="str">
        <f t="shared" si="6"/>
        <v xml:space="preserve">   -   </v>
      </c>
    </row>
    <row r="64" spans="1:34" ht="28.05" customHeight="1">
      <c r="A64" s="14"/>
      <c r="B64" s="14"/>
      <c r="C64" s="14"/>
      <c r="D64" s="14"/>
      <c r="E64" s="14"/>
      <c r="F64" s="15"/>
      <c r="G64" s="16"/>
      <c r="H64" s="17"/>
      <c r="I64" s="16"/>
      <c r="J64" s="16"/>
      <c r="K64" s="18" t="str">
        <f t="shared" ca="1" si="5"/>
        <v/>
      </c>
      <c r="L64" s="19"/>
      <c r="M64" s="19"/>
      <c r="N64" s="19"/>
      <c r="O64" s="16"/>
      <c r="P64" s="16"/>
      <c r="Q64" s="20" t="e">
        <f>VLOOKUP(O64, '[1]لیست محصولات شهریور ۱۴۰۳'!B:C,2,0)</f>
        <v>#N/A</v>
      </c>
      <c r="R64" s="16"/>
      <c r="S64" s="19" t="e">
        <f>VLOOKUP(O64, '[1]لیست محصولات شهریور ۱۴۰۳'!B:F,5,0)</f>
        <v>#N/A</v>
      </c>
      <c r="T64" s="21" t="e">
        <f>VLOOKUP(O64, '[1]لیست محصولات شهریور ۱۴۰۳'!B:G,6,0)</f>
        <v>#N/A</v>
      </c>
      <c r="U64" s="22"/>
      <c r="V64" s="23">
        <f t="shared" si="0"/>
        <v>0</v>
      </c>
      <c r="W64" s="19">
        <f t="shared" si="1"/>
        <v>0</v>
      </c>
      <c r="X64" s="21" t="e">
        <f t="shared" si="2"/>
        <v>#N/A</v>
      </c>
      <c r="Y64" s="24"/>
      <c r="Z64" s="21" t="e">
        <f t="shared" si="3"/>
        <v>#N/A</v>
      </c>
      <c r="AA64" s="25"/>
      <c r="AB64" s="20"/>
      <c r="AC64" s="26"/>
      <c r="AD64" s="65"/>
      <c r="AE64" s="26"/>
      <c r="AF64" s="27"/>
      <c r="AG64" s="28" t="str">
        <f t="shared" si="4"/>
        <v>FALSE</v>
      </c>
      <c r="AH64" s="7" t="str">
        <f t="shared" si="6"/>
        <v xml:space="preserve">   -   </v>
      </c>
    </row>
    <row r="65" spans="1:34" ht="28.05" customHeight="1">
      <c r="A65" s="14"/>
      <c r="B65" s="14"/>
      <c r="C65" s="14"/>
      <c r="D65" s="14"/>
      <c r="E65" s="14"/>
      <c r="F65" s="15"/>
      <c r="G65" s="16"/>
      <c r="H65" s="17"/>
      <c r="I65" s="16"/>
      <c r="J65" s="16"/>
      <c r="K65" s="18" t="str">
        <f t="shared" ca="1" si="5"/>
        <v/>
      </c>
      <c r="L65" s="19"/>
      <c r="M65" s="19"/>
      <c r="N65" s="19"/>
      <c r="O65" s="16"/>
      <c r="P65" s="16"/>
      <c r="Q65" s="20" t="e">
        <f>VLOOKUP(O65, '[1]لیست محصولات شهریور ۱۴۰۳'!B:C,2,0)</f>
        <v>#N/A</v>
      </c>
      <c r="R65" s="16"/>
      <c r="S65" s="19" t="e">
        <f>VLOOKUP(O65, '[1]لیست محصولات شهریور ۱۴۰۳'!B:F,5,0)</f>
        <v>#N/A</v>
      </c>
      <c r="T65" s="21" t="e">
        <f>VLOOKUP(O65, '[1]لیست محصولات شهریور ۱۴۰۳'!B:G,6,0)</f>
        <v>#N/A</v>
      </c>
      <c r="U65" s="31"/>
      <c r="V65" s="23">
        <f t="shared" si="0"/>
        <v>0</v>
      </c>
      <c r="W65" s="19">
        <f t="shared" si="1"/>
        <v>0</v>
      </c>
      <c r="X65" s="21" t="e">
        <f t="shared" si="2"/>
        <v>#N/A</v>
      </c>
      <c r="Y65" s="24"/>
      <c r="Z65" s="21" t="e">
        <f t="shared" si="3"/>
        <v>#N/A</v>
      </c>
      <c r="AA65" s="25"/>
      <c r="AB65" s="20"/>
      <c r="AC65" s="26"/>
      <c r="AD65" s="65"/>
      <c r="AE65" s="26"/>
      <c r="AF65" s="27"/>
      <c r="AG65" s="28" t="str">
        <f t="shared" si="4"/>
        <v>FALSE</v>
      </c>
      <c r="AH65" s="7" t="str">
        <f t="shared" si="6"/>
        <v xml:space="preserve">   -   </v>
      </c>
    </row>
    <row r="66" spans="1:34" ht="28.05" customHeight="1">
      <c r="A66" s="14"/>
      <c r="B66" s="14"/>
      <c r="C66" s="14"/>
      <c r="D66" s="14"/>
      <c r="E66" s="14"/>
      <c r="F66" s="15"/>
      <c r="G66" s="16"/>
      <c r="H66" s="17"/>
      <c r="I66" s="16"/>
      <c r="J66" s="16"/>
      <c r="K66" s="18" t="str">
        <f t="shared" ca="1" si="5"/>
        <v/>
      </c>
      <c r="L66" s="19"/>
      <c r="M66" s="19"/>
      <c r="N66" s="19"/>
      <c r="O66" s="16"/>
      <c r="P66" s="16"/>
      <c r="Q66" s="20" t="e">
        <f>VLOOKUP(O66, '[1]لیست محصولات شهریور ۱۴۰۳'!B:C,2,0)</f>
        <v>#N/A</v>
      </c>
      <c r="R66" s="16"/>
      <c r="S66" s="19" t="e">
        <f>VLOOKUP(O66, '[1]لیست محصولات شهریور ۱۴۰۳'!B:F,5,0)</f>
        <v>#N/A</v>
      </c>
      <c r="T66" s="21" t="e">
        <f>VLOOKUP(O66, '[1]لیست محصولات شهریور ۱۴۰۳'!B:G,6,0)</f>
        <v>#N/A</v>
      </c>
      <c r="U66" s="22"/>
      <c r="V66" s="23">
        <f t="shared" ref="V66:V129" si="7">IF(C66, P66, U66 )</f>
        <v>0</v>
      </c>
      <c r="W66" s="19">
        <f t="shared" ref="W66:W200" si="8">P66-V66</f>
        <v>0</v>
      </c>
      <c r="X66" s="21" t="e">
        <f t="shared" ref="X66:X200" si="9">P66*T66</f>
        <v>#N/A</v>
      </c>
      <c r="Y66" s="24"/>
      <c r="Z66" s="21" t="e">
        <f t="shared" ref="Z66:Z200" si="10">X66-Y66</f>
        <v>#N/A</v>
      </c>
      <c r="AA66" s="25"/>
      <c r="AB66" s="20"/>
      <c r="AC66" s="26"/>
      <c r="AD66" s="65"/>
      <c r="AE66" s="26"/>
      <c r="AF66" s="27"/>
      <c r="AG66" s="28" t="str">
        <f t="shared" ref="AG66:AG87" si="11">IF(V66=P66, "FALSE", "TRUE" )</f>
        <v>FALSE</v>
      </c>
      <c r="AH66" s="7" t="str">
        <f t="shared" si="6"/>
        <v xml:space="preserve">   -   </v>
      </c>
    </row>
    <row r="67" spans="1:34" ht="28.05" customHeight="1">
      <c r="A67" s="14"/>
      <c r="B67" s="14"/>
      <c r="C67" s="14"/>
      <c r="D67" s="14"/>
      <c r="E67" s="14"/>
      <c r="F67" s="15"/>
      <c r="G67" s="16"/>
      <c r="H67" s="17"/>
      <c r="I67" s="16"/>
      <c r="J67" s="16"/>
      <c r="K67" s="18" t="str">
        <f t="shared" ref="K67:K87" ca="1" si="12">IF(C67, TODAY(), "" )</f>
        <v/>
      </c>
      <c r="L67" s="19"/>
      <c r="M67" s="19"/>
      <c r="N67" s="19"/>
      <c r="O67" s="16"/>
      <c r="P67" s="16"/>
      <c r="Q67" s="20" t="e">
        <f>VLOOKUP(O67, '[1]لیست محصولات شهریور ۱۴۰۳'!B:C,2,0)</f>
        <v>#N/A</v>
      </c>
      <c r="R67" s="16"/>
      <c r="S67" s="19" t="e">
        <f>VLOOKUP(O67, '[1]لیست محصولات شهریور ۱۴۰۳'!B:F,5,0)</f>
        <v>#N/A</v>
      </c>
      <c r="T67" s="21" t="e">
        <f>VLOOKUP(O67, '[1]لیست محصولات شهریور ۱۴۰۳'!B:G,6,0)</f>
        <v>#N/A</v>
      </c>
      <c r="U67" s="22"/>
      <c r="V67" s="23">
        <f t="shared" si="7"/>
        <v>0</v>
      </c>
      <c r="W67" s="19">
        <f t="shared" si="8"/>
        <v>0</v>
      </c>
      <c r="X67" s="21" t="e">
        <f t="shared" si="9"/>
        <v>#N/A</v>
      </c>
      <c r="Y67" s="24"/>
      <c r="Z67" s="21" t="e">
        <f t="shared" si="10"/>
        <v>#N/A</v>
      </c>
      <c r="AA67" s="25"/>
      <c r="AB67" s="20"/>
      <c r="AC67" s="26"/>
      <c r="AD67" s="65"/>
      <c r="AE67" s="26"/>
      <c r="AF67" s="27"/>
      <c r="AG67" s="28" t="str">
        <f t="shared" si="11"/>
        <v>FALSE</v>
      </c>
      <c r="AH67" s="7" t="str">
        <f t="shared" ref="AH67:AH130" si="13">AA67&amp;" "&amp;AB67&amp;" "&amp;N67&amp;" - "&amp;L67&amp;" "&amp;M67&amp;" "&amp;AC67</f>
        <v xml:space="preserve">   -   </v>
      </c>
    </row>
    <row r="68" spans="1:34" ht="28.05" customHeight="1">
      <c r="A68" s="14"/>
      <c r="B68" s="14"/>
      <c r="C68" s="14"/>
      <c r="D68" s="14"/>
      <c r="E68" s="14"/>
      <c r="F68" s="15"/>
      <c r="G68" s="16"/>
      <c r="H68" s="17"/>
      <c r="I68" s="16"/>
      <c r="J68" s="16"/>
      <c r="K68" s="18" t="str">
        <f t="shared" ca="1" si="12"/>
        <v/>
      </c>
      <c r="L68" s="19"/>
      <c r="M68" s="19"/>
      <c r="N68" s="19"/>
      <c r="O68" s="16"/>
      <c r="P68" s="16"/>
      <c r="Q68" s="20" t="e">
        <f>VLOOKUP(O68, '[1]لیست محصولات شهریور ۱۴۰۳'!B:C,2,0)</f>
        <v>#N/A</v>
      </c>
      <c r="R68" s="16"/>
      <c r="S68" s="19" t="e">
        <f>VLOOKUP(O68, '[1]لیست محصولات شهریور ۱۴۰۳'!B:F,5,0)</f>
        <v>#N/A</v>
      </c>
      <c r="T68" s="21" t="e">
        <f>VLOOKUP(O68, '[1]لیست محصولات شهریور ۱۴۰۳'!B:G,6,0)</f>
        <v>#N/A</v>
      </c>
      <c r="U68" s="22"/>
      <c r="V68" s="23">
        <f t="shared" si="7"/>
        <v>0</v>
      </c>
      <c r="W68" s="19">
        <f t="shared" si="8"/>
        <v>0</v>
      </c>
      <c r="X68" s="21" t="e">
        <f t="shared" si="9"/>
        <v>#N/A</v>
      </c>
      <c r="Y68" s="24"/>
      <c r="Z68" s="21" t="e">
        <f t="shared" si="10"/>
        <v>#N/A</v>
      </c>
      <c r="AA68" s="25"/>
      <c r="AB68" s="20"/>
      <c r="AC68" s="26"/>
      <c r="AD68" s="65"/>
      <c r="AE68" s="26"/>
      <c r="AF68" s="27"/>
      <c r="AG68" s="28" t="str">
        <f t="shared" si="11"/>
        <v>FALSE</v>
      </c>
      <c r="AH68" s="7" t="str">
        <f t="shared" si="13"/>
        <v xml:space="preserve">   -   </v>
      </c>
    </row>
    <row r="69" spans="1:34" ht="28.05" customHeight="1">
      <c r="A69" s="14"/>
      <c r="B69" s="14"/>
      <c r="C69" s="14"/>
      <c r="D69" s="14"/>
      <c r="E69" s="14"/>
      <c r="F69" s="15"/>
      <c r="G69" s="16"/>
      <c r="H69" s="17"/>
      <c r="I69" s="16"/>
      <c r="J69" s="16"/>
      <c r="K69" s="18" t="str">
        <f t="shared" ca="1" si="12"/>
        <v/>
      </c>
      <c r="L69" s="19"/>
      <c r="M69" s="19"/>
      <c r="N69" s="19"/>
      <c r="O69" s="16"/>
      <c r="P69" s="16"/>
      <c r="Q69" s="20" t="e">
        <f>VLOOKUP(O69, '[1]لیست محصولات شهریور ۱۴۰۳'!B:C,2,0)</f>
        <v>#N/A</v>
      </c>
      <c r="R69" s="16"/>
      <c r="S69" s="19" t="e">
        <f>VLOOKUP(O69, '[1]لیست محصولات شهریور ۱۴۰۳'!B:F,5,0)</f>
        <v>#N/A</v>
      </c>
      <c r="T69" s="21" t="e">
        <f>VLOOKUP(O69, '[1]لیست محصولات شهریور ۱۴۰۳'!B:G,6,0)</f>
        <v>#N/A</v>
      </c>
      <c r="U69" s="22"/>
      <c r="V69" s="23">
        <f t="shared" si="7"/>
        <v>0</v>
      </c>
      <c r="W69" s="19">
        <f t="shared" si="8"/>
        <v>0</v>
      </c>
      <c r="X69" s="21" t="e">
        <f t="shared" si="9"/>
        <v>#N/A</v>
      </c>
      <c r="Y69" s="24"/>
      <c r="Z69" s="21" t="e">
        <f t="shared" si="10"/>
        <v>#N/A</v>
      </c>
      <c r="AA69" s="25"/>
      <c r="AB69" s="20"/>
      <c r="AC69" s="26"/>
      <c r="AD69" s="65"/>
      <c r="AE69" s="26"/>
      <c r="AF69" s="27"/>
      <c r="AG69" s="28" t="str">
        <f t="shared" si="11"/>
        <v>FALSE</v>
      </c>
      <c r="AH69" s="7" t="str">
        <f t="shared" si="13"/>
        <v xml:space="preserve">   -   </v>
      </c>
    </row>
    <row r="70" spans="1:34" ht="28.05" customHeight="1">
      <c r="A70" s="14"/>
      <c r="B70" s="14"/>
      <c r="C70" s="14"/>
      <c r="D70" s="14"/>
      <c r="E70" s="14" t="b">
        <v>0</v>
      </c>
      <c r="F70" s="15"/>
      <c r="G70" s="16"/>
      <c r="H70" s="17"/>
      <c r="I70" s="16"/>
      <c r="J70" s="16"/>
      <c r="K70" s="18" t="str">
        <f t="shared" ca="1" si="12"/>
        <v/>
      </c>
      <c r="L70" s="19"/>
      <c r="M70" s="19"/>
      <c r="N70" s="19"/>
      <c r="O70" s="16"/>
      <c r="P70" s="16"/>
      <c r="Q70" s="20" t="e">
        <f>VLOOKUP(O70, '[1]لیست محصولات شهریور ۱۴۰۳'!B:C,2,0)</f>
        <v>#N/A</v>
      </c>
      <c r="R70" s="16"/>
      <c r="S70" s="19" t="e">
        <f>VLOOKUP(O70, '[1]لیست محصولات شهریور ۱۴۰۳'!B:F,5,0)</f>
        <v>#N/A</v>
      </c>
      <c r="T70" s="21" t="e">
        <f>VLOOKUP(O70, '[1]لیست محصولات شهریور ۱۴۰۳'!B:G,6,0)</f>
        <v>#N/A</v>
      </c>
      <c r="U70" s="22"/>
      <c r="V70" s="23">
        <f t="shared" si="7"/>
        <v>0</v>
      </c>
      <c r="W70" s="19">
        <f t="shared" si="8"/>
        <v>0</v>
      </c>
      <c r="X70" s="21" t="e">
        <f t="shared" si="9"/>
        <v>#N/A</v>
      </c>
      <c r="Y70" s="24"/>
      <c r="Z70" s="21" t="e">
        <f t="shared" si="10"/>
        <v>#N/A</v>
      </c>
      <c r="AA70" s="25"/>
      <c r="AB70" s="20"/>
      <c r="AC70" s="26"/>
      <c r="AD70" s="65"/>
      <c r="AE70" s="26"/>
      <c r="AF70" s="27"/>
      <c r="AG70" s="28" t="str">
        <f t="shared" si="11"/>
        <v>FALSE</v>
      </c>
      <c r="AH70" s="7" t="str">
        <f t="shared" si="13"/>
        <v xml:space="preserve">   -   </v>
      </c>
    </row>
    <row r="71" spans="1:34" ht="28.05" customHeight="1">
      <c r="A71" s="14"/>
      <c r="B71" s="14"/>
      <c r="C71" s="14"/>
      <c r="D71" s="14"/>
      <c r="E71" s="14"/>
      <c r="F71" s="15"/>
      <c r="G71" s="16"/>
      <c r="H71" s="17"/>
      <c r="I71" s="16"/>
      <c r="J71" s="16"/>
      <c r="K71" s="18" t="str">
        <f t="shared" ca="1" si="12"/>
        <v/>
      </c>
      <c r="L71" s="19"/>
      <c r="M71" s="19"/>
      <c r="N71" s="19"/>
      <c r="O71" s="16"/>
      <c r="P71" s="16"/>
      <c r="Q71" s="20" t="e">
        <f>VLOOKUP(O71, '[1]لیست محصولات شهریور ۱۴۰۳'!B:C,2,0)</f>
        <v>#N/A</v>
      </c>
      <c r="R71" s="16"/>
      <c r="S71" s="19" t="e">
        <f>VLOOKUP(O71, '[1]لیست محصولات شهریور ۱۴۰۳'!B:F,5,0)</f>
        <v>#N/A</v>
      </c>
      <c r="T71" s="21" t="e">
        <f>VLOOKUP(O71, '[1]لیست محصولات شهریور ۱۴۰۳'!B:G,6,0)</f>
        <v>#N/A</v>
      </c>
      <c r="U71" s="22"/>
      <c r="V71" s="23">
        <f t="shared" si="7"/>
        <v>0</v>
      </c>
      <c r="W71" s="19">
        <f t="shared" si="8"/>
        <v>0</v>
      </c>
      <c r="X71" s="21" t="e">
        <f t="shared" si="9"/>
        <v>#N/A</v>
      </c>
      <c r="Y71" s="24"/>
      <c r="Z71" s="21" t="e">
        <f t="shared" si="10"/>
        <v>#N/A</v>
      </c>
      <c r="AA71" s="25"/>
      <c r="AB71" s="20"/>
      <c r="AC71" s="26"/>
      <c r="AD71" s="65"/>
      <c r="AE71" s="26"/>
      <c r="AF71" s="27"/>
      <c r="AG71" s="28" t="str">
        <f t="shared" si="11"/>
        <v>FALSE</v>
      </c>
      <c r="AH71" s="7" t="str">
        <f t="shared" si="13"/>
        <v xml:space="preserve">   -   </v>
      </c>
    </row>
    <row r="72" spans="1:34" ht="28.05" customHeight="1">
      <c r="A72" s="14"/>
      <c r="B72" s="14"/>
      <c r="C72" s="14"/>
      <c r="D72" s="14"/>
      <c r="E72" s="14"/>
      <c r="F72" s="15"/>
      <c r="G72" s="16"/>
      <c r="H72" s="17"/>
      <c r="I72" s="16"/>
      <c r="J72" s="16"/>
      <c r="K72" s="18" t="str">
        <f t="shared" ca="1" si="12"/>
        <v/>
      </c>
      <c r="L72" s="19"/>
      <c r="M72" s="19"/>
      <c r="N72" s="19"/>
      <c r="O72" s="16"/>
      <c r="P72" s="16"/>
      <c r="Q72" s="20" t="e">
        <f>VLOOKUP(O72, '[1]لیست محصولات شهریور ۱۴۰۳'!B:C,2,0)</f>
        <v>#N/A</v>
      </c>
      <c r="R72" s="16"/>
      <c r="S72" s="19" t="e">
        <f>VLOOKUP(O72, '[1]لیست محصولات شهریور ۱۴۰۳'!B:F,5,0)</f>
        <v>#N/A</v>
      </c>
      <c r="T72" s="21" t="e">
        <f>VLOOKUP(O72, '[1]لیست محصولات شهریور ۱۴۰۳'!B:G,6,0)</f>
        <v>#N/A</v>
      </c>
      <c r="U72" s="22"/>
      <c r="V72" s="23">
        <f t="shared" si="7"/>
        <v>0</v>
      </c>
      <c r="W72" s="19">
        <f t="shared" si="8"/>
        <v>0</v>
      </c>
      <c r="X72" s="21" t="e">
        <f t="shared" si="9"/>
        <v>#N/A</v>
      </c>
      <c r="Y72" s="24"/>
      <c r="Z72" s="21" t="e">
        <f t="shared" si="10"/>
        <v>#N/A</v>
      </c>
      <c r="AA72" s="25"/>
      <c r="AB72" s="20"/>
      <c r="AC72" s="26"/>
      <c r="AD72" s="65"/>
      <c r="AE72" s="26"/>
      <c r="AF72" s="27"/>
      <c r="AG72" s="28" t="str">
        <f t="shared" si="11"/>
        <v>FALSE</v>
      </c>
      <c r="AH72" s="7" t="str">
        <f t="shared" si="13"/>
        <v xml:space="preserve">   -   </v>
      </c>
    </row>
    <row r="73" spans="1:34" ht="28.05" customHeight="1">
      <c r="A73" s="14"/>
      <c r="B73" s="14"/>
      <c r="C73" s="14"/>
      <c r="D73" s="14"/>
      <c r="E73" s="14"/>
      <c r="F73" s="15"/>
      <c r="G73" s="16"/>
      <c r="H73" s="17"/>
      <c r="I73" s="16"/>
      <c r="J73" s="16"/>
      <c r="K73" s="18" t="str">
        <f t="shared" ca="1" si="12"/>
        <v/>
      </c>
      <c r="L73" s="19"/>
      <c r="M73" s="19"/>
      <c r="N73" s="19"/>
      <c r="O73" s="16"/>
      <c r="P73" s="16"/>
      <c r="Q73" s="20" t="e">
        <f>VLOOKUP(O73, '[1]لیست محصولات شهریور ۱۴۰۳'!B:C,2,0)</f>
        <v>#N/A</v>
      </c>
      <c r="R73" s="16"/>
      <c r="S73" s="19" t="e">
        <f>VLOOKUP(O73, '[1]لیست محصولات شهریور ۱۴۰۳'!B:F,5,0)</f>
        <v>#N/A</v>
      </c>
      <c r="T73" s="21" t="e">
        <f>VLOOKUP(O73, '[1]لیست محصولات شهریور ۱۴۰۳'!B:G,6,0)</f>
        <v>#N/A</v>
      </c>
      <c r="U73" s="22"/>
      <c r="V73" s="23">
        <f t="shared" si="7"/>
        <v>0</v>
      </c>
      <c r="W73" s="19">
        <f t="shared" si="8"/>
        <v>0</v>
      </c>
      <c r="X73" s="21" t="e">
        <f t="shared" si="9"/>
        <v>#N/A</v>
      </c>
      <c r="Y73" s="24"/>
      <c r="Z73" s="21" t="e">
        <f t="shared" si="10"/>
        <v>#N/A</v>
      </c>
      <c r="AA73" s="25"/>
      <c r="AB73" s="20"/>
      <c r="AC73" s="26"/>
      <c r="AD73" s="65"/>
      <c r="AE73" s="26"/>
      <c r="AF73" s="27"/>
      <c r="AG73" s="28" t="str">
        <f t="shared" si="11"/>
        <v>FALSE</v>
      </c>
      <c r="AH73" s="7" t="str">
        <f t="shared" si="13"/>
        <v xml:space="preserve">   -   </v>
      </c>
    </row>
    <row r="74" spans="1:34" ht="28.05" customHeight="1">
      <c r="A74" s="14"/>
      <c r="B74" s="14"/>
      <c r="C74" s="14"/>
      <c r="D74" s="14"/>
      <c r="E74" s="14"/>
      <c r="F74" s="15"/>
      <c r="G74" s="16"/>
      <c r="H74" s="17"/>
      <c r="I74" s="16"/>
      <c r="J74" s="16"/>
      <c r="K74" s="18" t="str">
        <f t="shared" ca="1" si="12"/>
        <v/>
      </c>
      <c r="L74" s="19"/>
      <c r="M74" s="19"/>
      <c r="N74" s="19"/>
      <c r="O74" s="16"/>
      <c r="P74" s="16"/>
      <c r="Q74" s="20" t="e">
        <f>VLOOKUP(O74, '[1]لیست محصولات شهریور ۱۴۰۳'!B:C,2,0)</f>
        <v>#N/A</v>
      </c>
      <c r="R74" s="16"/>
      <c r="S74" s="19" t="e">
        <f>VLOOKUP(O74, '[1]لیست محصولات شهریور ۱۴۰۳'!B:F,5,0)</f>
        <v>#N/A</v>
      </c>
      <c r="T74" s="21" t="e">
        <f>VLOOKUP(O74, '[1]لیست محصولات شهریور ۱۴۰۳'!B:G,6,0)</f>
        <v>#N/A</v>
      </c>
      <c r="U74" s="22"/>
      <c r="V74" s="23">
        <f t="shared" si="7"/>
        <v>0</v>
      </c>
      <c r="W74" s="19">
        <f t="shared" si="8"/>
        <v>0</v>
      </c>
      <c r="X74" s="21" t="e">
        <f t="shared" si="9"/>
        <v>#N/A</v>
      </c>
      <c r="Y74" s="24"/>
      <c r="Z74" s="21" t="e">
        <f t="shared" si="10"/>
        <v>#N/A</v>
      </c>
      <c r="AA74" s="25"/>
      <c r="AB74" s="20"/>
      <c r="AC74" s="26"/>
      <c r="AD74" s="65"/>
      <c r="AE74" s="26"/>
      <c r="AF74" s="27"/>
      <c r="AG74" s="28" t="str">
        <f t="shared" si="11"/>
        <v>FALSE</v>
      </c>
      <c r="AH74" s="7" t="str">
        <f t="shared" si="13"/>
        <v xml:space="preserve">   -   </v>
      </c>
    </row>
    <row r="75" spans="1:34" ht="28.05" customHeight="1">
      <c r="A75" s="14" t="b">
        <v>0</v>
      </c>
      <c r="B75" s="14"/>
      <c r="C75" s="14" t="b">
        <v>0</v>
      </c>
      <c r="D75" s="14"/>
      <c r="E75" s="14"/>
      <c r="F75" s="15"/>
      <c r="G75" s="16"/>
      <c r="H75" s="17"/>
      <c r="I75" s="16"/>
      <c r="J75" s="16"/>
      <c r="K75" s="18" t="str">
        <f t="shared" ca="1" si="12"/>
        <v/>
      </c>
      <c r="L75" s="19"/>
      <c r="M75" s="19"/>
      <c r="N75" s="19"/>
      <c r="O75" s="16"/>
      <c r="P75" s="16"/>
      <c r="Q75" s="20" t="e">
        <f>VLOOKUP(O75, '[1]لیست محصولات شهریور ۱۴۰۳'!B:C,2,0)</f>
        <v>#N/A</v>
      </c>
      <c r="R75" s="16"/>
      <c r="S75" s="19" t="e">
        <f>VLOOKUP(O75, '[1]لیست محصولات شهریور ۱۴۰۳'!B:F,5,0)</f>
        <v>#N/A</v>
      </c>
      <c r="T75" s="21" t="e">
        <f>VLOOKUP(O75, '[1]لیست محصولات شهریور ۱۴۰۳'!B:G,6,0)</f>
        <v>#N/A</v>
      </c>
      <c r="U75" s="22"/>
      <c r="V75" s="23">
        <f t="shared" si="7"/>
        <v>0</v>
      </c>
      <c r="W75" s="19">
        <f t="shared" si="8"/>
        <v>0</v>
      </c>
      <c r="X75" s="21" t="e">
        <f t="shared" si="9"/>
        <v>#N/A</v>
      </c>
      <c r="Y75" s="24"/>
      <c r="Z75" s="21" t="e">
        <f t="shared" si="10"/>
        <v>#N/A</v>
      </c>
      <c r="AA75" s="25"/>
      <c r="AB75" s="20"/>
      <c r="AC75" s="26"/>
      <c r="AD75" s="65"/>
      <c r="AE75" s="26"/>
      <c r="AF75" s="27"/>
      <c r="AG75" s="28" t="str">
        <f t="shared" si="11"/>
        <v>FALSE</v>
      </c>
      <c r="AH75" s="7" t="str">
        <f t="shared" si="13"/>
        <v xml:space="preserve">   -   </v>
      </c>
    </row>
    <row r="76" spans="1:34" ht="28.05" customHeight="1">
      <c r="A76" s="14"/>
      <c r="B76" s="14"/>
      <c r="C76" s="14"/>
      <c r="D76" s="14"/>
      <c r="E76" s="14"/>
      <c r="F76" s="15"/>
      <c r="G76" s="16"/>
      <c r="H76" s="17"/>
      <c r="I76" s="16"/>
      <c r="J76" s="16"/>
      <c r="K76" s="18" t="str">
        <f t="shared" ca="1" si="12"/>
        <v/>
      </c>
      <c r="L76" s="19"/>
      <c r="M76" s="19"/>
      <c r="N76" s="19"/>
      <c r="O76" s="16"/>
      <c r="P76" s="16"/>
      <c r="Q76" s="20" t="e">
        <f>VLOOKUP(O76, '[1]لیست محصولات شهریور ۱۴۰۳'!B:C,2,0)</f>
        <v>#N/A</v>
      </c>
      <c r="R76" s="16"/>
      <c r="S76" s="19" t="e">
        <f>VLOOKUP(O76, '[1]لیست محصولات شهریور ۱۴۰۳'!B:F,5,0)</f>
        <v>#N/A</v>
      </c>
      <c r="T76" s="21" t="e">
        <f>VLOOKUP(O76, '[1]لیست محصولات شهریور ۱۴۰۳'!B:G,6,0)</f>
        <v>#N/A</v>
      </c>
      <c r="U76" s="22"/>
      <c r="V76" s="23">
        <f t="shared" si="7"/>
        <v>0</v>
      </c>
      <c r="W76" s="19">
        <f t="shared" si="8"/>
        <v>0</v>
      </c>
      <c r="X76" s="21" t="e">
        <f t="shared" si="9"/>
        <v>#N/A</v>
      </c>
      <c r="Y76" s="24"/>
      <c r="Z76" s="21" t="e">
        <f t="shared" si="10"/>
        <v>#N/A</v>
      </c>
      <c r="AA76" s="25"/>
      <c r="AB76" s="20"/>
      <c r="AC76" s="26"/>
      <c r="AD76" s="65"/>
      <c r="AE76" s="26"/>
      <c r="AF76" s="27"/>
      <c r="AG76" s="28" t="str">
        <f t="shared" si="11"/>
        <v>FALSE</v>
      </c>
      <c r="AH76" s="7" t="str">
        <f t="shared" si="13"/>
        <v xml:space="preserve">   -   </v>
      </c>
    </row>
    <row r="77" spans="1:34" ht="28.05" customHeight="1">
      <c r="A77" s="14"/>
      <c r="B77" s="14"/>
      <c r="C77" s="14"/>
      <c r="D77" s="14"/>
      <c r="E77" s="14"/>
      <c r="F77" s="15"/>
      <c r="G77" s="16"/>
      <c r="H77" s="17"/>
      <c r="I77" s="16"/>
      <c r="J77" s="16"/>
      <c r="K77" s="18" t="str">
        <f t="shared" ca="1" si="12"/>
        <v/>
      </c>
      <c r="L77" s="19"/>
      <c r="M77" s="19"/>
      <c r="N77" s="19"/>
      <c r="O77" s="16"/>
      <c r="P77" s="16"/>
      <c r="Q77" s="20" t="e">
        <f>VLOOKUP(O77, '[1]لیست محصولات شهریور ۱۴۰۳'!B:C,2,0)</f>
        <v>#N/A</v>
      </c>
      <c r="R77" s="16"/>
      <c r="S77" s="19" t="e">
        <f>VLOOKUP(O77, '[1]لیست محصولات شهریور ۱۴۰۳'!B:F,5,0)</f>
        <v>#N/A</v>
      </c>
      <c r="T77" s="21" t="e">
        <f>VLOOKUP(O77, '[1]لیست محصولات شهریور ۱۴۰۳'!B:G,6,0)</f>
        <v>#N/A</v>
      </c>
      <c r="U77" s="22"/>
      <c r="V77" s="23">
        <f t="shared" si="7"/>
        <v>0</v>
      </c>
      <c r="W77" s="19">
        <f t="shared" si="8"/>
        <v>0</v>
      </c>
      <c r="X77" s="21" t="e">
        <f t="shared" si="9"/>
        <v>#N/A</v>
      </c>
      <c r="Y77" s="24"/>
      <c r="Z77" s="21" t="e">
        <f t="shared" si="10"/>
        <v>#N/A</v>
      </c>
      <c r="AA77" s="25"/>
      <c r="AB77" s="20"/>
      <c r="AC77" s="26"/>
      <c r="AD77" s="65"/>
      <c r="AE77" s="26"/>
      <c r="AF77" s="27"/>
      <c r="AG77" s="28" t="str">
        <f t="shared" si="11"/>
        <v>FALSE</v>
      </c>
      <c r="AH77" s="7" t="str">
        <f t="shared" si="13"/>
        <v xml:space="preserve">   -   </v>
      </c>
    </row>
    <row r="78" spans="1:34" ht="28.05" customHeight="1">
      <c r="A78" s="14"/>
      <c r="B78" s="14"/>
      <c r="C78" s="14"/>
      <c r="D78" s="14"/>
      <c r="E78" s="14"/>
      <c r="F78" s="15"/>
      <c r="G78" s="16"/>
      <c r="H78" s="17"/>
      <c r="I78" s="16"/>
      <c r="J78" s="16"/>
      <c r="K78" s="18" t="str">
        <f t="shared" ca="1" si="12"/>
        <v/>
      </c>
      <c r="L78" s="19"/>
      <c r="M78" s="19"/>
      <c r="N78" s="19"/>
      <c r="O78" s="16"/>
      <c r="P78" s="16"/>
      <c r="Q78" s="20" t="e">
        <f>VLOOKUP(O78, '[1]لیست محصولات شهریور ۱۴۰۳'!B:C,2,0)</f>
        <v>#N/A</v>
      </c>
      <c r="R78" s="16"/>
      <c r="S78" s="19" t="e">
        <f>VLOOKUP(O78, '[1]لیست محصولات شهریور ۱۴۰۳'!B:F,5,0)</f>
        <v>#N/A</v>
      </c>
      <c r="T78" s="21" t="e">
        <f>VLOOKUP(O78, '[1]لیست محصولات شهریور ۱۴۰۳'!B:G,6,0)</f>
        <v>#N/A</v>
      </c>
      <c r="U78" s="22"/>
      <c r="V78" s="23">
        <f t="shared" si="7"/>
        <v>0</v>
      </c>
      <c r="W78" s="19">
        <f t="shared" si="8"/>
        <v>0</v>
      </c>
      <c r="X78" s="21" t="e">
        <f t="shared" si="9"/>
        <v>#N/A</v>
      </c>
      <c r="Y78" s="24"/>
      <c r="Z78" s="21" t="e">
        <f t="shared" si="10"/>
        <v>#N/A</v>
      </c>
      <c r="AA78" s="25"/>
      <c r="AB78" s="20"/>
      <c r="AC78" s="26"/>
      <c r="AD78" s="65"/>
      <c r="AE78" s="26"/>
      <c r="AF78" s="27"/>
      <c r="AG78" s="28" t="str">
        <f t="shared" si="11"/>
        <v>FALSE</v>
      </c>
      <c r="AH78" s="7" t="str">
        <f t="shared" si="13"/>
        <v xml:space="preserve">   -   </v>
      </c>
    </row>
    <row r="79" spans="1:34" ht="28.05" customHeight="1">
      <c r="A79" s="14"/>
      <c r="B79" s="14"/>
      <c r="C79" s="14"/>
      <c r="D79" s="14"/>
      <c r="E79" s="14"/>
      <c r="F79" s="15"/>
      <c r="G79" s="16"/>
      <c r="H79" s="17"/>
      <c r="I79" s="16"/>
      <c r="J79" s="16"/>
      <c r="K79" s="18" t="str">
        <f t="shared" ca="1" si="12"/>
        <v/>
      </c>
      <c r="L79" s="19"/>
      <c r="M79" s="19"/>
      <c r="N79" s="19"/>
      <c r="O79" s="16"/>
      <c r="P79" s="16"/>
      <c r="Q79" s="20" t="e">
        <f>VLOOKUP(O79, '[1]لیست محصولات شهریور ۱۴۰۳'!B:C,2,0)</f>
        <v>#N/A</v>
      </c>
      <c r="R79" s="16"/>
      <c r="S79" s="19" t="e">
        <f>VLOOKUP(O79, '[1]لیست محصولات شهریور ۱۴۰۳'!B:F,5,0)</f>
        <v>#N/A</v>
      </c>
      <c r="T79" s="21" t="e">
        <f>VLOOKUP(O79, '[1]لیست محصولات شهریور ۱۴۰۳'!B:G,6,0)</f>
        <v>#N/A</v>
      </c>
      <c r="U79" s="22"/>
      <c r="V79" s="23">
        <f t="shared" si="7"/>
        <v>0</v>
      </c>
      <c r="W79" s="19">
        <f t="shared" si="8"/>
        <v>0</v>
      </c>
      <c r="X79" s="21" t="e">
        <f t="shared" si="9"/>
        <v>#N/A</v>
      </c>
      <c r="Y79" s="24"/>
      <c r="Z79" s="21" t="e">
        <f t="shared" si="10"/>
        <v>#N/A</v>
      </c>
      <c r="AA79" s="25"/>
      <c r="AB79" s="20"/>
      <c r="AC79" s="26"/>
      <c r="AD79" s="65"/>
      <c r="AE79" s="26"/>
      <c r="AF79" s="27"/>
      <c r="AG79" s="28" t="str">
        <f t="shared" si="11"/>
        <v>FALSE</v>
      </c>
      <c r="AH79" s="7" t="str">
        <f t="shared" si="13"/>
        <v xml:space="preserve">   -   </v>
      </c>
    </row>
    <row r="80" spans="1:34" ht="28.05" customHeight="1">
      <c r="A80" s="14"/>
      <c r="B80" s="14"/>
      <c r="C80" s="14"/>
      <c r="D80" s="14"/>
      <c r="E80" s="14"/>
      <c r="F80" s="15"/>
      <c r="G80" s="16"/>
      <c r="H80" s="17"/>
      <c r="I80" s="16"/>
      <c r="J80" s="16"/>
      <c r="K80" s="18" t="str">
        <f t="shared" ca="1" si="12"/>
        <v/>
      </c>
      <c r="L80" s="19"/>
      <c r="M80" s="19"/>
      <c r="N80" s="19"/>
      <c r="O80" s="16"/>
      <c r="P80" s="16"/>
      <c r="Q80" s="20" t="e">
        <f>VLOOKUP(O80, '[1]لیست محصولات شهریور ۱۴۰۳'!B:C,2,0)</f>
        <v>#N/A</v>
      </c>
      <c r="R80" s="16"/>
      <c r="S80" s="19" t="e">
        <f>VLOOKUP(O80, '[1]لیست محصولات شهریور ۱۴۰۳'!B:F,5,0)</f>
        <v>#N/A</v>
      </c>
      <c r="T80" s="21" t="e">
        <f>VLOOKUP(O80, '[1]لیست محصولات شهریور ۱۴۰۳'!B:G,6,0)</f>
        <v>#N/A</v>
      </c>
      <c r="U80" s="22"/>
      <c r="V80" s="23">
        <f t="shared" si="7"/>
        <v>0</v>
      </c>
      <c r="W80" s="19">
        <f t="shared" si="8"/>
        <v>0</v>
      </c>
      <c r="X80" s="21" t="e">
        <f t="shared" si="9"/>
        <v>#N/A</v>
      </c>
      <c r="Y80" s="24"/>
      <c r="Z80" s="21" t="e">
        <f t="shared" si="10"/>
        <v>#N/A</v>
      </c>
      <c r="AA80" s="25"/>
      <c r="AB80" s="20"/>
      <c r="AC80" s="26"/>
      <c r="AD80" s="65"/>
      <c r="AE80" s="26"/>
      <c r="AF80" s="27"/>
      <c r="AG80" s="28" t="str">
        <f t="shared" si="11"/>
        <v>FALSE</v>
      </c>
      <c r="AH80" s="7" t="str">
        <f t="shared" si="13"/>
        <v xml:space="preserve">   -   </v>
      </c>
    </row>
    <row r="81" spans="1:34" ht="28.05" customHeight="1">
      <c r="A81" s="14"/>
      <c r="B81" s="14"/>
      <c r="C81" s="14"/>
      <c r="D81" s="14"/>
      <c r="E81" s="14"/>
      <c r="F81" s="15"/>
      <c r="G81" s="16"/>
      <c r="H81" s="17"/>
      <c r="I81" s="16"/>
      <c r="J81" s="16"/>
      <c r="K81" s="18" t="str">
        <f t="shared" ca="1" si="12"/>
        <v/>
      </c>
      <c r="L81" s="19"/>
      <c r="M81" s="19"/>
      <c r="N81" s="19"/>
      <c r="O81" s="16"/>
      <c r="P81" s="16"/>
      <c r="Q81" s="20" t="e">
        <f>VLOOKUP(O81, '[1]لیست محصولات شهریور ۱۴۰۳'!B:C,2,0)</f>
        <v>#N/A</v>
      </c>
      <c r="R81" s="16"/>
      <c r="S81" s="19" t="e">
        <f>VLOOKUP(O81, '[1]لیست محصولات شهریور ۱۴۰۳'!B:F,5,0)</f>
        <v>#N/A</v>
      </c>
      <c r="T81" s="21" t="e">
        <f>VLOOKUP(O81, '[1]لیست محصولات شهریور ۱۴۰۳'!B:G,6,0)</f>
        <v>#N/A</v>
      </c>
      <c r="U81" s="22"/>
      <c r="V81" s="23">
        <f t="shared" si="7"/>
        <v>0</v>
      </c>
      <c r="W81" s="19">
        <f t="shared" si="8"/>
        <v>0</v>
      </c>
      <c r="X81" s="21" t="e">
        <f t="shared" si="9"/>
        <v>#N/A</v>
      </c>
      <c r="Y81" s="24"/>
      <c r="Z81" s="21" t="e">
        <f t="shared" si="10"/>
        <v>#N/A</v>
      </c>
      <c r="AA81" s="25"/>
      <c r="AB81" s="20"/>
      <c r="AC81" s="26"/>
      <c r="AD81" s="65"/>
      <c r="AE81" s="26"/>
      <c r="AF81" s="27"/>
      <c r="AG81" s="28" t="str">
        <f t="shared" si="11"/>
        <v>FALSE</v>
      </c>
      <c r="AH81" s="7" t="str">
        <f t="shared" si="13"/>
        <v xml:space="preserve">   -   </v>
      </c>
    </row>
    <row r="82" spans="1:34" ht="28.05" customHeight="1">
      <c r="A82" s="14"/>
      <c r="B82" s="14"/>
      <c r="C82" s="14"/>
      <c r="D82" s="14"/>
      <c r="E82" s="14" t="b">
        <v>0</v>
      </c>
      <c r="F82" s="15"/>
      <c r="G82" s="16"/>
      <c r="H82" s="17"/>
      <c r="I82" s="16"/>
      <c r="J82" s="16"/>
      <c r="K82" s="18" t="str">
        <f t="shared" ca="1" si="12"/>
        <v/>
      </c>
      <c r="L82" s="19"/>
      <c r="M82" s="19"/>
      <c r="N82" s="19"/>
      <c r="O82" s="16"/>
      <c r="P82" s="16"/>
      <c r="Q82" s="20" t="e">
        <f>VLOOKUP(O82, '[1]لیست محصولات شهریور ۱۴۰۳'!B:C,2,0)</f>
        <v>#N/A</v>
      </c>
      <c r="R82" s="16"/>
      <c r="S82" s="19" t="e">
        <f>VLOOKUP(O82, '[1]لیست محصولات شهریور ۱۴۰۳'!B:F,5,0)</f>
        <v>#N/A</v>
      </c>
      <c r="T82" s="21" t="e">
        <f>VLOOKUP(O82, '[1]لیست محصولات شهریور ۱۴۰۳'!B:G,6,0)</f>
        <v>#N/A</v>
      </c>
      <c r="U82" s="22"/>
      <c r="V82" s="23">
        <f t="shared" si="7"/>
        <v>0</v>
      </c>
      <c r="W82" s="19">
        <f t="shared" si="8"/>
        <v>0</v>
      </c>
      <c r="X82" s="21" t="e">
        <f t="shared" si="9"/>
        <v>#N/A</v>
      </c>
      <c r="Y82" s="24"/>
      <c r="Z82" s="21" t="e">
        <f t="shared" si="10"/>
        <v>#N/A</v>
      </c>
      <c r="AA82" s="25"/>
      <c r="AB82" s="20"/>
      <c r="AC82" s="26"/>
      <c r="AD82" s="65"/>
      <c r="AE82" s="26"/>
      <c r="AF82" s="27"/>
      <c r="AG82" s="28" t="str">
        <f t="shared" si="11"/>
        <v>FALSE</v>
      </c>
      <c r="AH82" s="7" t="str">
        <f t="shared" si="13"/>
        <v xml:space="preserve">   -   </v>
      </c>
    </row>
    <row r="83" spans="1:34" ht="28.05" customHeight="1">
      <c r="A83" s="14"/>
      <c r="B83" s="14"/>
      <c r="C83" s="14"/>
      <c r="D83" s="14"/>
      <c r="E83" s="14"/>
      <c r="F83" s="15"/>
      <c r="G83" s="16"/>
      <c r="H83" s="17"/>
      <c r="I83" s="16"/>
      <c r="J83" s="16"/>
      <c r="K83" s="18" t="str">
        <f t="shared" ca="1" si="12"/>
        <v/>
      </c>
      <c r="L83" s="19"/>
      <c r="M83" s="19"/>
      <c r="N83" s="19"/>
      <c r="O83" s="16"/>
      <c r="P83" s="16"/>
      <c r="Q83" s="20" t="e">
        <f>VLOOKUP(O83, '[1]لیست محصولات شهریور ۱۴۰۳'!B:C,2,0)</f>
        <v>#N/A</v>
      </c>
      <c r="R83" s="16"/>
      <c r="S83" s="19" t="e">
        <f>VLOOKUP(O83, '[1]لیست محصولات شهریور ۱۴۰۳'!B:F,5,0)</f>
        <v>#N/A</v>
      </c>
      <c r="T83" s="21" t="e">
        <f>VLOOKUP(O83, '[1]لیست محصولات شهریور ۱۴۰۳'!B:G,6,0)</f>
        <v>#N/A</v>
      </c>
      <c r="U83" s="22"/>
      <c r="V83" s="23">
        <f t="shared" si="7"/>
        <v>0</v>
      </c>
      <c r="W83" s="19">
        <f t="shared" si="8"/>
        <v>0</v>
      </c>
      <c r="X83" s="21" t="e">
        <f t="shared" si="9"/>
        <v>#N/A</v>
      </c>
      <c r="Y83" s="24"/>
      <c r="Z83" s="21" t="e">
        <f t="shared" si="10"/>
        <v>#N/A</v>
      </c>
      <c r="AA83" s="25"/>
      <c r="AB83" s="20"/>
      <c r="AC83" s="26"/>
      <c r="AD83" s="65"/>
      <c r="AE83" s="26"/>
      <c r="AF83" s="27"/>
      <c r="AG83" s="28" t="str">
        <f t="shared" si="11"/>
        <v>FALSE</v>
      </c>
      <c r="AH83" s="7" t="str">
        <f t="shared" si="13"/>
        <v xml:space="preserve">   -   </v>
      </c>
    </row>
    <row r="84" spans="1:34" ht="28.05" customHeight="1">
      <c r="A84" s="14"/>
      <c r="B84" s="14"/>
      <c r="C84" s="14"/>
      <c r="D84" s="14"/>
      <c r="E84" s="14"/>
      <c r="F84" s="15"/>
      <c r="G84" s="16"/>
      <c r="H84" s="17"/>
      <c r="I84" s="16"/>
      <c r="J84" s="16"/>
      <c r="K84" s="18" t="str">
        <f t="shared" ca="1" si="12"/>
        <v/>
      </c>
      <c r="L84" s="19"/>
      <c r="M84" s="19"/>
      <c r="N84" s="19"/>
      <c r="O84" s="16"/>
      <c r="P84" s="16"/>
      <c r="Q84" s="20" t="e">
        <f>VLOOKUP(O84, '[1]لیست محصولات شهریور ۱۴۰۳'!B:C,2,0)</f>
        <v>#N/A</v>
      </c>
      <c r="R84" s="16"/>
      <c r="S84" s="19" t="e">
        <f>VLOOKUP(O84, '[1]لیست محصولات شهریور ۱۴۰۳'!B:F,5,0)</f>
        <v>#N/A</v>
      </c>
      <c r="T84" s="21" t="e">
        <f>VLOOKUP(O84, '[1]لیست محصولات شهریور ۱۴۰۳'!B:G,6,0)</f>
        <v>#N/A</v>
      </c>
      <c r="U84" s="22"/>
      <c r="V84" s="23">
        <f t="shared" si="7"/>
        <v>0</v>
      </c>
      <c r="W84" s="19">
        <f t="shared" si="8"/>
        <v>0</v>
      </c>
      <c r="X84" s="21" t="e">
        <f t="shared" si="9"/>
        <v>#N/A</v>
      </c>
      <c r="Y84" s="24"/>
      <c r="Z84" s="21" t="e">
        <f t="shared" si="10"/>
        <v>#N/A</v>
      </c>
      <c r="AA84" s="25"/>
      <c r="AB84" s="20"/>
      <c r="AC84" s="26"/>
      <c r="AD84" s="65"/>
      <c r="AE84" s="26"/>
      <c r="AF84" s="27"/>
      <c r="AG84" s="28" t="str">
        <f t="shared" si="11"/>
        <v>FALSE</v>
      </c>
      <c r="AH84" s="7" t="str">
        <f t="shared" si="13"/>
        <v xml:space="preserve">   -   </v>
      </c>
    </row>
    <row r="85" spans="1:34" ht="28.05" customHeight="1">
      <c r="A85" s="14"/>
      <c r="B85" s="14"/>
      <c r="C85" s="14"/>
      <c r="D85" s="14"/>
      <c r="E85" s="14"/>
      <c r="F85" s="15"/>
      <c r="G85" s="16"/>
      <c r="H85" s="17"/>
      <c r="I85" s="16"/>
      <c r="J85" s="16"/>
      <c r="K85" s="18" t="str">
        <f t="shared" ca="1" si="12"/>
        <v/>
      </c>
      <c r="L85" s="19"/>
      <c r="M85" s="19"/>
      <c r="N85" s="19"/>
      <c r="O85" s="16"/>
      <c r="P85" s="16"/>
      <c r="Q85" s="20" t="e">
        <f>VLOOKUP(O85, '[1]لیست محصولات شهریور ۱۴۰۳'!B:C,2,0)</f>
        <v>#N/A</v>
      </c>
      <c r="R85" s="16"/>
      <c r="S85" s="19" t="e">
        <f>VLOOKUP(O85, '[1]لیست محصولات شهریور ۱۴۰۳'!B:F,5,0)</f>
        <v>#N/A</v>
      </c>
      <c r="T85" s="21" t="e">
        <f>VLOOKUP(O85, '[1]لیست محصولات شهریور ۱۴۰۳'!B:G,6,0)</f>
        <v>#N/A</v>
      </c>
      <c r="U85" s="22"/>
      <c r="V85" s="23">
        <f t="shared" si="7"/>
        <v>0</v>
      </c>
      <c r="W85" s="19">
        <f t="shared" si="8"/>
        <v>0</v>
      </c>
      <c r="X85" s="21" t="e">
        <f t="shared" si="9"/>
        <v>#N/A</v>
      </c>
      <c r="Y85" s="24"/>
      <c r="Z85" s="21" t="e">
        <f t="shared" si="10"/>
        <v>#N/A</v>
      </c>
      <c r="AA85" s="25"/>
      <c r="AB85" s="20"/>
      <c r="AC85" s="26"/>
      <c r="AD85" s="65"/>
      <c r="AE85" s="26"/>
      <c r="AF85" s="27"/>
      <c r="AG85" s="28" t="str">
        <f t="shared" si="11"/>
        <v>FALSE</v>
      </c>
      <c r="AH85" s="7" t="str">
        <f t="shared" si="13"/>
        <v xml:space="preserve">   -   </v>
      </c>
    </row>
    <row r="86" spans="1:34" ht="28.05" customHeight="1">
      <c r="A86" s="14"/>
      <c r="B86" s="14"/>
      <c r="C86" s="14"/>
      <c r="D86" s="14"/>
      <c r="E86" s="14"/>
      <c r="F86" s="15"/>
      <c r="G86" s="16"/>
      <c r="H86" s="17"/>
      <c r="I86" s="16"/>
      <c r="J86" s="16"/>
      <c r="K86" s="18" t="str">
        <f t="shared" ca="1" si="12"/>
        <v/>
      </c>
      <c r="L86" s="19"/>
      <c r="M86" s="19"/>
      <c r="N86" s="19"/>
      <c r="O86" s="16"/>
      <c r="P86" s="16"/>
      <c r="Q86" s="20" t="e">
        <f>VLOOKUP(O86, '[1]لیست محصولات شهریور ۱۴۰۳'!B:C,2,0)</f>
        <v>#N/A</v>
      </c>
      <c r="R86" s="16"/>
      <c r="S86" s="19" t="e">
        <f>VLOOKUP(O86, '[1]لیست محصولات شهریور ۱۴۰۳'!B:F,5,0)</f>
        <v>#N/A</v>
      </c>
      <c r="T86" s="21" t="e">
        <f>VLOOKUP(O86, '[1]لیست محصولات شهریور ۱۴۰۳'!B:G,6,0)</f>
        <v>#N/A</v>
      </c>
      <c r="U86" s="22"/>
      <c r="V86" s="23">
        <f t="shared" si="7"/>
        <v>0</v>
      </c>
      <c r="W86" s="19">
        <f t="shared" si="8"/>
        <v>0</v>
      </c>
      <c r="X86" s="21" t="e">
        <f t="shared" si="9"/>
        <v>#N/A</v>
      </c>
      <c r="Y86" s="24"/>
      <c r="Z86" s="21" t="e">
        <f t="shared" si="10"/>
        <v>#N/A</v>
      </c>
      <c r="AA86" s="25"/>
      <c r="AB86" s="20"/>
      <c r="AC86" s="26"/>
      <c r="AD86" s="65"/>
      <c r="AE86" s="26"/>
      <c r="AF86" s="27"/>
      <c r="AG86" s="28" t="str">
        <f t="shared" si="11"/>
        <v>FALSE</v>
      </c>
      <c r="AH86" s="7" t="str">
        <f t="shared" si="13"/>
        <v xml:space="preserve">   -   </v>
      </c>
    </row>
    <row r="87" spans="1:34" ht="28.05" customHeight="1">
      <c r="A87" s="14" t="b">
        <v>0</v>
      </c>
      <c r="B87" s="14"/>
      <c r="C87" s="14" t="b">
        <v>0</v>
      </c>
      <c r="D87" s="14"/>
      <c r="E87" s="14" t="b">
        <v>0</v>
      </c>
      <c r="F87" s="15"/>
      <c r="G87" s="16"/>
      <c r="H87" s="17"/>
      <c r="I87" s="16"/>
      <c r="J87" s="16"/>
      <c r="K87" s="18" t="str">
        <f t="shared" ca="1" si="12"/>
        <v/>
      </c>
      <c r="L87" s="19"/>
      <c r="M87" s="19"/>
      <c r="N87" s="19"/>
      <c r="O87" s="16"/>
      <c r="P87" s="16"/>
      <c r="Q87" s="20" t="e">
        <f>VLOOKUP(O87, '[1]لیست محصولات شهریور ۱۴۰۳'!B:C,2,0)</f>
        <v>#N/A</v>
      </c>
      <c r="R87" s="16"/>
      <c r="S87" s="19" t="e">
        <f>VLOOKUP(O87, '[1]لیست محصولات شهریور ۱۴۰۳'!B:F,5,0)</f>
        <v>#N/A</v>
      </c>
      <c r="T87" s="21" t="e">
        <f>VLOOKUP(O87, '[1]لیست محصولات شهریور ۱۴۰۳'!B:G,6,0)</f>
        <v>#N/A</v>
      </c>
      <c r="U87" s="22"/>
      <c r="V87" s="23">
        <f t="shared" si="7"/>
        <v>0</v>
      </c>
      <c r="W87" s="19">
        <f t="shared" si="8"/>
        <v>0</v>
      </c>
      <c r="X87" s="21" t="e">
        <f t="shared" si="9"/>
        <v>#N/A</v>
      </c>
      <c r="Y87" s="24"/>
      <c r="Z87" s="21" t="e">
        <f t="shared" si="10"/>
        <v>#N/A</v>
      </c>
      <c r="AA87" s="25"/>
      <c r="AB87" s="20"/>
      <c r="AC87" s="26"/>
      <c r="AD87" s="65"/>
      <c r="AE87" s="26"/>
      <c r="AF87" s="27"/>
      <c r="AG87" s="28" t="str">
        <f t="shared" si="11"/>
        <v>FALSE</v>
      </c>
      <c r="AH87" s="7" t="str">
        <f t="shared" si="13"/>
        <v xml:space="preserve">   -   </v>
      </c>
    </row>
    <row r="88" spans="1:34" ht="28.05" customHeight="1">
      <c r="A88" s="14"/>
      <c r="B88" s="14"/>
      <c r="C88" s="14"/>
      <c r="D88" s="14"/>
      <c r="E88" s="14"/>
      <c r="F88" s="15"/>
      <c r="G88" s="16"/>
      <c r="H88" s="17"/>
      <c r="I88" s="16"/>
      <c r="J88" s="16"/>
      <c r="K88" s="18"/>
      <c r="L88" s="19"/>
      <c r="M88" s="19"/>
      <c r="N88" s="19"/>
      <c r="O88" s="16"/>
      <c r="P88" s="16"/>
      <c r="Q88" s="20" t="e">
        <f>VLOOKUP(O88, '[1]لیست محصولات شهریور ۱۴۰۳'!B:C,2,0)</f>
        <v>#N/A</v>
      </c>
      <c r="R88" s="16"/>
      <c r="S88" s="19" t="e">
        <f>VLOOKUP(O88, '[1]لیست محصولات شهریور ۱۴۰۳'!B:F,5,0)</f>
        <v>#N/A</v>
      </c>
      <c r="T88" s="21" t="e">
        <f>VLOOKUP(O88, '[1]لیست محصولات شهریور ۱۴۰۳'!B:G,6,0)</f>
        <v>#N/A</v>
      </c>
      <c r="U88" s="22"/>
      <c r="V88" s="23">
        <f t="shared" si="7"/>
        <v>0</v>
      </c>
      <c r="W88" s="19">
        <f t="shared" si="8"/>
        <v>0</v>
      </c>
      <c r="X88" s="21" t="e">
        <f t="shared" si="9"/>
        <v>#N/A</v>
      </c>
      <c r="Y88" s="24"/>
      <c r="Z88" s="21" t="e">
        <f t="shared" si="10"/>
        <v>#N/A</v>
      </c>
      <c r="AA88" s="25"/>
      <c r="AB88" s="20"/>
      <c r="AC88" s="26"/>
      <c r="AD88" s="65"/>
      <c r="AE88" s="26"/>
      <c r="AF88" s="27"/>
      <c r="AG88" s="28"/>
      <c r="AH88" s="7" t="str">
        <f t="shared" si="13"/>
        <v xml:space="preserve">   -   </v>
      </c>
    </row>
    <row r="89" spans="1:34" ht="28.05" customHeight="1">
      <c r="A89" s="14"/>
      <c r="B89" s="14"/>
      <c r="C89" s="14"/>
      <c r="D89" s="14"/>
      <c r="E89" s="14"/>
      <c r="F89" s="15"/>
      <c r="G89" s="16"/>
      <c r="H89" s="17"/>
      <c r="I89" s="16"/>
      <c r="J89" s="16"/>
      <c r="K89" s="18"/>
      <c r="L89" s="19"/>
      <c r="M89" s="19"/>
      <c r="N89" s="19"/>
      <c r="O89" s="16"/>
      <c r="P89" s="16"/>
      <c r="Q89" s="20" t="e">
        <f>VLOOKUP(O89, '[1]لیست محصولات شهریور ۱۴۰۳'!B:C,2,0)</f>
        <v>#N/A</v>
      </c>
      <c r="R89" s="16"/>
      <c r="S89" s="19" t="e">
        <f>VLOOKUP(O89, '[1]لیست محصولات شهریور ۱۴۰۳'!B:F,5,0)</f>
        <v>#N/A</v>
      </c>
      <c r="T89" s="21" t="e">
        <f>VLOOKUP(O89, '[1]لیست محصولات شهریور ۱۴۰۳'!B:G,6,0)</f>
        <v>#N/A</v>
      </c>
      <c r="U89" s="22"/>
      <c r="V89" s="23">
        <f t="shared" si="7"/>
        <v>0</v>
      </c>
      <c r="W89" s="19">
        <f t="shared" si="8"/>
        <v>0</v>
      </c>
      <c r="X89" s="21" t="e">
        <f t="shared" si="9"/>
        <v>#N/A</v>
      </c>
      <c r="Y89" s="24"/>
      <c r="Z89" s="21" t="e">
        <f t="shared" si="10"/>
        <v>#N/A</v>
      </c>
      <c r="AA89" s="25"/>
      <c r="AB89" s="20"/>
      <c r="AC89" s="26"/>
      <c r="AD89" s="65"/>
      <c r="AE89" s="26"/>
      <c r="AF89" s="27"/>
      <c r="AG89" s="28"/>
      <c r="AH89" s="7" t="str">
        <f t="shared" si="13"/>
        <v xml:space="preserve">   -   </v>
      </c>
    </row>
    <row r="90" spans="1:34" ht="28.05" customHeight="1">
      <c r="A90" s="14"/>
      <c r="B90" s="14"/>
      <c r="C90" s="14"/>
      <c r="D90" s="14"/>
      <c r="E90" s="14"/>
      <c r="F90" s="15"/>
      <c r="G90" s="16"/>
      <c r="H90" s="17"/>
      <c r="I90" s="16"/>
      <c r="J90" s="16"/>
      <c r="K90" s="18"/>
      <c r="L90" s="19"/>
      <c r="M90" s="19"/>
      <c r="N90" s="19"/>
      <c r="O90" s="16"/>
      <c r="P90" s="16"/>
      <c r="Q90" s="20" t="e">
        <f>VLOOKUP(O90, '[1]لیست محصولات شهریور ۱۴۰۳'!B:C,2,0)</f>
        <v>#N/A</v>
      </c>
      <c r="R90" s="16"/>
      <c r="S90" s="19" t="e">
        <f>VLOOKUP(O90, '[1]لیست محصولات شهریور ۱۴۰۳'!B:F,5,0)</f>
        <v>#N/A</v>
      </c>
      <c r="T90" s="21" t="e">
        <f>VLOOKUP(O90, '[1]لیست محصولات شهریور ۱۴۰۳'!B:G,6,0)</f>
        <v>#N/A</v>
      </c>
      <c r="U90" s="22"/>
      <c r="V90" s="23">
        <f t="shared" si="7"/>
        <v>0</v>
      </c>
      <c r="W90" s="19">
        <f t="shared" si="8"/>
        <v>0</v>
      </c>
      <c r="X90" s="21" t="e">
        <f t="shared" si="9"/>
        <v>#N/A</v>
      </c>
      <c r="Y90" s="24"/>
      <c r="Z90" s="21" t="e">
        <f t="shared" si="10"/>
        <v>#N/A</v>
      </c>
      <c r="AA90" s="25"/>
      <c r="AB90" s="20"/>
      <c r="AC90" s="26"/>
      <c r="AD90" s="65"/>
      <c r="AE90" s="26"/>
      <c r="AF90" s="27"/>
      <c r="AG90" s="28"/>
      <c r="AH90" s="7" t="str">
        <f t="shared" si="13"/>
        <v xml:space="preserve">   -   </v>
      </c>
    </row>
    <row r="91" spans="1:34" ht="28.05" customHeight="1">
      <c r="A91" s="14"/>
      <c r="B91" s="14"/>
      <c r="C91" s="14"/>
      <c r="D91" s="14"/>
      <c r="E91" s="14"/>
      <c r="F91" s="15"/>
      <c r="G91" s="16"/>
      <c r="H91" s="17"/>
      <c r="I91" s="16"/>
      <c r="J91" s="16"/>
      <c r="K91" s="18"/>
      <c r="L91" s="19"/>
      <c r="M91" s="19"/>
      <c r="N91" s="19"/>
      <c r="O91" s="16"/>
      <c r="P91" s="16"/>
      <c r="Q91" s="20" t="e">
        <f>VLOOKUP(O91, '[1]لیست محصولات شهریور ۱۴۰۳'!B:C,2,0)</f>
        <v>#N/A</v>
      </c>
      <c r="R91" s="16"/>
      <c r="S91" s="19" t="e">
        <f>VLOOKUP(O91, '[1]لیست محصولات شهریور ۱۴۰۳'!B:F,5,0)</f>
        <v>#N/A</v>
      </c>
      <c r="T91" s="21" t="e">
        <f>VLOOKUP(O91, '[1]لیست محصولات شهریور ۱۴۰۳'!B:G,6,0)</f>
        <v>#N/A</v>
      </c>
      <c r="U91" s="22"/>
      <c r="V91" s="23">
        <f t="shared" si="7"/>
        <v>0</v>
      </c>
      <c r="W91" s="19">
        <f t="shared" si="8"/>
        <v>0</v>
      </c>
      <c r="X91" s="21" t="e">
        <f t="shared" si="9"/>
        <v>#N/A</v>
      </c>
      <c r="Y91" s="24"/>
      <c r="Z91" s="21" t="e">
        <f t="shared" si="10"/>
        <v>#N/A</v>
      </c>
      <c r="AA91" s="25"/>
      <c r="AB91" s="20"/>
      <c r="AC91" s="26"/>
      <c r="AD91" s="65"/>
      <c r="AE91" s="26"/>
      <c r="AF91" s="27"/>
      <c r="AG91" s="28"/>
      <c r="AH91" s="7" t="str">
        <f t="shared" si="13"/>
        <v xml:space="preserve">   -   </v>
      </c>
    </row>
    <row r="92" spans="1:34" ht="28.05" customHeight="1">
      <c r="A92" s="14"/>
      <c r="B92" s="14"/>
      <c r="C92" s="14"/>
      <c r="D92" s="14"/>
      <c r="E92" s="14"/>
      <c r="F92" s="15"/>
      <c r="G92" s="16"/>
      <c r="H92" s="17"/>
      <c r="I92" s="16"/>
      <c r="J92" s="16"/>
      <c r="K92" s="18"/>
      <c r="L92" s="19"/>
      <c r="M92" s="19"/>
      <c r="N92" s="19"/>
      <c r="O92" s="16"/>
      <c r="P92" s="16"/>
      <c r="Q92" s="20" t="e">
        <f>VLOOKUP(O92, '[1]لیست محصولات شهریور ۱۴۰۳'!B:C,2,0)</f>
        <v>#N/A</v>
      </c>
      <c r="R92" s="16"/>
      <c r="S92" s="19" t="e">
        <f>VLOOKUP(O92, '[1]لیست محصولات شهریور ۱۴۰۳'!B:F,5,0)</f>
        <v>#N/A</v>
      </c>
      <c r="T92" s="21" t="e">
        <f>VLOOKUP(O92, '[1]لیست محصولات شهریور ۱۴۰۳'!B:G,6,0)</f>
        <v>#N/A</v>
      </c>
      <c r="U92" s="22"/>
      <c r="V92" s="23">
        <f t="shared" si="7"/>
        <v>0</v>
      </c>
      <c r="W92" s="19">
        <f t="shared" si="8"/>
        <v>0</v>
      </c>
      <c r="X92" s="21" t="e">
        <f t="shared" si="9"/>
        <v>#N/A</v>
      </c>
      <c r="Y92" s="24"/>
      <c r="Z92" s="21" t="e">
        <f t="shared" si="10"/>
        <v>#N/A</v>
      </c>
      <c r="AA92" s="25"/>
      <c r="AB92" s="20"/>
      <c r="AC92" s="26"/>
      <c r="AD92" s="65"/>
      <c r="AE92" s="26"/>
      <c r="AF92" s="27"/>
      <c r="AG92" s="28"/>
      <c r="AH92" s="7" t="str">
        <f t="shared" si="13"/>
        <v xml:space="preserve">   -   </v>
      </c>
    </row>
    <row r="93" spans="1:34" ht="28.05" customHeight="1">
      <c r="A93" s="14"/>
      <c r="B93" s="14"/>
      <c r="C93" s="14"/>
      <c r="D93" s="14"/>
      <c r="E93" s="14"/>
      <c r="F93" s="15"/>
      <c r="G93" s="16"/>
      <c r="H93" s="17"/>
      <c r="I93" s="16"/>
      <c r="J93" s="16"/>
      <c r="K93" s="18"/>
      <c r="L93" s="19"/>
      <c r="M93" s="19"/>
      <c r="N93" s="19"/>
      <c r="O93" s="16"/>
      <c r="P93" s="16"/>
      <c r="Q93" s="20" t="e">
        <f>VLOOKUP(O93, '[1]لیست محصولات شهریور ۱۴۰۳'!B:C,2,0)</f>
        <v>#N/A</v>
      </c>
      <c r="R93" s="16"/>
      <c r="S93" s="19" t="e">
        <f>VLOOKUP(O93, '[1]لیست محصولات شهریور ۱۴۰۳'!B:F,5,0)</f>
        <v>#N/A</v>
      </c>
      <c r="T93" s="21" t="e">
        <f>VLOOKUP(O93, '[1]لیست محصولات شهریور ۱۴۰۳'!B:G,6,0)</f>
        <v>#N/A</v>
      </c>
      <c r="U93" s="22"/>
      <c r="V93" s="23">
        <f t="shared" si="7"/>
        <v>0</v>
      </c>
      <c r="W93" s="19">
        <f t="shared" si="8"/>
        <v>0</v>
      </c>
      <c r="X93" s="21" t="e">
        <f t="shared" si="9"/>
        <v>#N/A</v>
      </c>
      <c r="Y93" s="24"/>
      <c r="Z93" s="21" t="e">
        <f t="shared" si="10"/>
        <v>#N/A</v>
      </c>
      <c r="AA93" s="25"/>
      <c r="AB93" s="20"/>
      <c r="AC93" s="26"/>
      <c r="AD93" s="65"/>
      <c r="AE93" s="26"/>
      <c r="AF93" s="27"/>
      <c r="AG93" s="28"/>
      <c r="AH93" s="7" t="str">
        <f t="shared" si="13"/>
        <v xml:space="preserve">   -   </v>
      </c>
    </row>
    <row r="94" spans="1:34" ht="28.05" customHeight="1">
      <c r="A94" s="14"/>
      <c r="B94" s="14"/>
      <c r="C94" s="14"/>
      <c r="D94" s="14"/>
      <c r="E94" s="14"/>
      <c r="F94" s="15"/>
      <c r="G94" s="16"/>
      <c r="H94" s="17"/>
      <c r="I94" s="16"/>
      <c r="J94" s="16"/>
      <c r="K94" s="18"/>
      <c r="L94" s="19"/>
      <c r="M94" s="19"/>
      <c r="N94" s="19"/>
      <c r="O94" s="16"/>
      <c r="P94" s="16"/>
      <c r="Q94" s="20" t="e">
        <f>VLOOKUP(O94, '[1]لیست محصولات شهریور ۱۴۰۳'!B:C,2,0)</f>
        <v>#N/A</v>
      </c>
      <c r="R94" s="16"/>
      <c r="S94" s="19" t="e">
        <f>VLOOKUP(O94, '[1]لیست محصولات شهریور ۱۴۰۳'!B:F,5,0)</f>
        <v>#N/A</v>
      </c>
      <c r="T94" s="21" t="e">
        <f>VLOOKUP(O94, '[1]لیست محصولات شهریور ۱۴۰۳'!B:G,6,0)</f>
        <v>#N/A</v>
      </c>
      <c r="U94" s="22"/>
      <c r="V94" s="23">
        <f t="shared" si="7"/>
        <v>0</v>
      </c>
      <c r="W94" s="19">
        <f t="shared" si="8"/>
        <v>0</v>
      </c>
      <c r="X94" s="21" t="e">
        <f t="shared" si="9"/>
        <v>#N/A</v>
      </c>
      <c r="Y94" s="24"/>
      <c r="Z94" s="21" t="e">
        <f t="shared" si="10"/>
        <v>#N/A</v>
      </c>
      <c r="AA94" s="25"/>
      <c r="AB94" s="20"/>
      <c r="AC94" s="26"/>
      <c r="AD94" s="65"/>
      <c r="AE94" s="26"/>
      <c r="AF94" s="27"/>
      <c r="AG94" s="28"/>
      <c r="AH94" s="7" t="str">
        <f t="shared" si="13"/>
        <v xml:space="preserve">   -   </v>
      </c>
    </row>
    <row r="95" spans="1:34" ht="28.05" customHeight="1">
      <c r="A95" s="14"/>
      <c r="B95" s="14"/>
      <c r="C95" s="14"/>
      <c r="D95" s="14"/>
      <c r="E95" s="14"/>
      <c r="F95" s="15"/>
      <c r="G95" s="16"/>
      <c r="H95" s="17"/>
      <c r="I95" s="16"/>
      <c r="J95" s="16"/>
      <c r="K95" s="18"/>
      <c r="L95" s="19"/>
      <c r="M95" s="19"/>
      <c r="N95" s="19"/>
      <c r="O95" s="16"/>
      <c r="P95" s="16"/>
      <c r="Q95" s="20" t="e">
        <f>VLOOKUP(O95, '[1]لیست محصولات شهریور ۱۴۰۳'!B:C,2,0)</f>
        <v>#N/A</v>
      </c>
      <c r="R95" s="16"/>
      <c r="S95" s="19" t="e">
        <f>VLOOKUP(O95, '[1]لیست محصولات شهریور ۱۴۰۳'!B:F,5,0)</f>
        <v>#N/A</v>
      </c>
      <c r="T95" s="21" t="e">
        <f>VLOOKUP(O95, '[1]لیست محصولات شهریور ۱۴۰۳'!B:G,6,0)</f>
        <v>#N/A</v>
      </c>
      <c r="U95" s="22"/>
      <c r="V95" s="23">
        <f t="shared" si="7"/>
        <v>0</v>
      </c>
      <c r="W95" s="19">
        <f t="shared" si="8"/>
        <v>0</v>
      </c>
      <c r="X95" s="21" t="e">
        <f t="shared" si="9"/>
        <v>#N/A</v>
      </c>
      <c r="Y95" s="24"/>
      <c r="Z95" s="21" t="e">
        <f t="shared" si="10"/>
        <v>#N/A</v>
      </c>
      <c r="AA95" s="25"/>
      <c r="AB95" s="20"/>
      <c r="AC95" s="26"/>
      <c r="AD95" s="65"/>
      <c r="AE95" s="26"/>
      <c r="AF95" s="27"/>
      <c r="AG95" s="28"/>
      <c r="AH95" s="7" t="str">
        <f t="shared" si="13"/>
        <v xml:space="preserve">   -   </v>
      </c>
    </row>
    <row r="96" spans="1:34" ht="28.05" customHeight="1">
      <c r="A96" s="14"/>
      <c r="B96" s="14"/>
      <c r="C96" s="14"/>
      <c r="D96" s="14"/>
      <c r="E96" s="14"/>
      <c r="F96" s="15"/>
      <c r="G96" s="16"/>
      <c r="H96" s="17"/>
      <c r="I96" s="16"/>
      <c r="J96" s="16"/>
      <c r="K96" s="18"/>
      <c r="L96" s="19"/>
      <c r="M96" s="19"/>
      <c r="N96" s="19"/>
      <c r="O96" s="16"/>
      <c r="P96" s="16"/>
      <c r="Q96" s="20" t="e">
        <f>VLOOKUP(O96, '[1]لیست محصولات شهریور ۱۴۰۳'!B:C,2,0)</f>
        <v>#N/A</v>
      </c>
      <c r="R96" s="16"/>
      <c r="S96" s="19" t="e">
        <f>VLOOKUP(O96, '[1]لیست محصولات شهریور ۱۴۰۳'!B:F,5,0)</f>
        <v>#N/A</v>
      </c>
      <c r="T96" s="21" t="e">
        <f>VLOOKUP(O96, '[1]لیست محصولات شهریور ۱۴۰۳'!B:G,6,0)</f>
        <v>#N/A</v>
      </c>
      <c r="U96" s="22"/>
      <c r="V96" s="23">
        <f t="shared" si="7"/>
        <v>0</v>
      </c>
      <c r="W96" s="19">
        <f t="shared" si="8"/>
        <v>0</v>
      </c>
      <c r="X96" s="21" t="e">
        <f t="shared" si="9"/>
        <v>#N/A</v>
      </c>
      <c r="Y96" s="24"/>
      <c r="Z96" s="21" t="e">
        <f t="shared" si="10"/>
        <v>#N/A</v>
      </c>
      <c r="AA96" s="25"/>
      <c r="AB96" s="20"/>
      <c r="AC96" s="26"/>
      <c r="AD96" s="65"/>
      <c r="AE96" s="26"/>
      <c r="AF96" s="27"/>
      <c r="AG96" s="28"/>
      <c r="AH96" s="7" t="str">
        <f t="shared" si="13"/>
        <v xml:space="preserve">   -   </v>
      </c>
    </row>
    <row r="97" spans="1:34" ht="28.05" customHeight="1">
      <c r="A97" s="14"/>
      <c r="B97" s="14"/>
      <c r="C97" s="14"/>
      <c r="D97" s="14"/>
      <c r="E97" s="14"/>
      <c r="F97" s="15"/>
      <c r="G97" s="16"/>
      <c r="H97" s="17"/>
      <c r="I97" s="16"/>
      <c r="J97" s="16"/>
      <c r="K97" s="18"/>
      <c r="L97" s="19"/>
      <c r="M97" s="19"/>
      <c r="N97" s="19"/>
      <c r="O97" s="16"/>
      <c r="P97" s="16"/>
      <c r="Q97" s="20" t="e">
        <f>VLOOKUP(O97, '[1]لیست محصولات شهریور ۱۴۰۳'!B:C,2,0)</f>
        <v>#N/A</v>
      </c>
      <c r="R97" s="16"/>
      <c r="S97" s="19" t="e">
        <f>VLOOKUP(O97, '[1]لیست محصولات شهریور ۱۴۰۳'!B:F,5,0)</f>
        <v>#N/A</v>
      </c>
      <c r="T97" s="21" t="e">
        <f>VLOOKUP(O97, '[1]لیست محصولات شهریور ۱۴۰۳'!B:G,6,0)</f>
        <v>#N/A</v>
      </c>
      <c r="U97" s="22"/>
      <c r="V97" s="23">
        <f t="shared" si="7"/>
        <v>0</v>
      </c>
      <c r="W97" s="19">
        <f t="shared" si="8"/>
        <v>0</v>
      </c>
      <c r="X97" s="21" t="e">
        <f t="shared" si="9"/>
        <v>#N/A</v>
      </c>
      <c r="Y97" s="24"/>
      <c r="Z97" s="21" t="e">
        <f t="shared" si="10"/>
        <v>#N/A</v>
      </c>
      <c r="AA97" s="25"/>
      <c r="AB97" s="20"/>
      <c r="AC97" s="26"/>
      <c r="AD97" s="65"/>
      <c r="AE97" s="26"/>
      <c r="AF97" s="27"/>
      <c r="AG97" s="28"/>
      <c r="AH97" s="7" t="str">
        <f t="shared" si="13"/>
        <v xml:space="preserve">   -   </v>
      </c>
    </row>
    <row r="98" spans="1:34" ht="28.05" customHeight="1">
      <c r="A98" s="14"/>
      <c r="B98" s="14"/>
      <c r="C98" s="14"/>
      <c r="D98" s="14"/>
      <c r="E98" s="14"/>
      <c r="F98" s="15"/>
      <c r="G98" s="16"/>
      <c r="H98" s="17"/>
      <c r="I98" s="16"/>
      <c r="J98" s="16"/>
      <c r="K98" s="18"/>
      <c r="L98" s="19"/>
      <c r="M98" s="19"/>
      <c r="N98" s="19"/>
      <c r="O98" s="16"/>
      <c r="P98" s="16"/>
      <c r="Q98" s="20" t="e">
        <f>VLOOKUP(O98, '[1]لیست محصولات شهریور ۱۴۰۳'!B:C,2,0)</f>
        <v>#N/A</v>
      </c>
      <c r="R98" s="16"/>
      <c r="S98" s="19" t="e">
        <f>VLOOKUP(O98, '[1]لیست محصولات شهریور ۱۴۰۳'!B:F,5,0)</f>
        <v>#N/A</v>
      </c>
      <c r="T98" s="21" t="e">
        <f>VLOOKUP(O98, '[1]لیست محصولات شهریور ۱۴۰۳'!B:G,6,0)</f>
        <v>#N/A</v>
      </c>
      <c r="U98" s="22"/>
      <c r="V98" s="23">
        <f t="shared" si="7"/>
        <v>0</v>
      </c>
      <c r="W98" s="19">
        <f t="shared" si="8"/>
        <v>0</v>
      </c>
      <c r="X98" s="21" t="e">
        <f t="shared" si="9"/>
        <v>#N/A</v>
      </c>
      <c r="Y98" s="24"/>
      <c r="Z98" s="21" t="e">
        <f t="shared" si="10"/>
        <v>#N/A</v>
      </c>
      <c r="AA98" s="25"/>
      <c r="AB98" s="20"/>
      <c r="AC98" s="26"/>
      <c r="AD98" s="65"/>
      <c r="AE98" s="26"/>
      <c r="AF98" s="27"/>
      <c r="AG98" s="28"/>
      <c r="AH98" s="7" t="str">
        <f t="shared" si="13"/>
        <v xml:space="preserve">   -   </v>
      </c>
    </row>
    <row r="99" spans="1:34" ht="28.05" customHeight="1">
      <c r="A99" s="14"/>
      <c r="B99" s="14"/>
      <c r="C99" s="14"/>
      <c r="D99" s="14"/>
      <c r="E99" s="14"/>
      <c r="F99" s="15"/>
      <c r="G99" s="16"/>
      <c r="H99" s="17"/>
      <c r="I99" s="16"/>
      <c r="J99" s="16"/>
      <c r="K99" s="18"/>
      <c r="L99" s="19"/>
      <c r="M99" s="19"/>
      <c r="N99" s="19"/>
      <c r="O99" s="16"/>
      <c r="P99" s="16"/>
      <c r="Q99" s="20" t="e">
        <f>VLOOKUP(O99, '[1]لیست محصولات شهریور ۱۴۰۳'!B:C,2,0)</f>
        <v>#N/A</v>
      </c>
      <c r="R99" s="16"/>
      <c r="S99" s="19" t="e">
        <f>VLOOKUP(O99, '[1]لیست محصولات شهریور ۱۴۰۳'!B:F,5,0)</f>
        <v>#N/A</v>
      </c>
      <c r="T99" s="21" t="e">
        <f>VLOOKUP(O99, '[1]لیست محصولات شهریور ۱۴۰۳'!B:G,6,0)</f>
        <v>#N/A</v>
      </c>
      <c r="U99" s="22"/>
      <c r="V99" s="23">
        <f t="shared" si="7"/>
        <v>0</v>
      </c>
      <c r="W99" s="19">
        <f t="shared" si="8"/>
        <v>0</v>
      </c>
      <c r="X99" s="21" t="e">
        <f t="shared" si="9"/>
        <v>#N/A</v>
      </c>
      <c r="Y99" s="24"/>
      <c r="Z99" s="21" t="e">
        <f t="shared" si="10"/>
        <v>#N/A</v>
      </c>
      <c r="AA99" s="25"/>
      <c r="AB99" s="20"/>
      <c r="AC99" s="26"/>
      <c r="AD99" s="65"/>
      <c r="AE99" s="26"/>
      <c r="AF99" s="27"/>
      <c r="AG99" s="28"/>
      <c r="AH99" s="7" t="str">
        <f t="shared" si="13"/>
        <v xml:space="preserve">   -   </v>
      </c>
    </row>
    <row r="100" spans="1:34" ht="28.05" customHeight="1">
      <c r="A100" s="14"/>
      <c r="B100" s="14"/>
      <c r="C100" s="14"/>
      <c r="D100" s="14"/>
      <c r="E100" s="14"/>
      <c r="F100" s="15"/>
      <c r="G100" s="16"/>
      <c r="H100" s="17"/>
      <c r="I100" s="16"/>
      <c r="J100" s="16"/>
      <c r="K100" s="18"/>
      <c r="L100" s="19"/>
      <c r="M100" s="19"/>
      <c r="N100" s="19"/>
      <c r="O100" s="16"/>
      <c r="P100" s="16"/>
      <c r="Q100" s="20" t="e">
        <f>VLOOKUP(O100, '[1]لیست محصولات شهریور ۱۴۰۳'!B:C,2,0)</f>
        <v>#N/A</v>
      </c>
      <c r="R100" s="16"/>
      <c r="S100" s="19" t="e">
        <f>VLOOKUP(O100, '[1]لیست محصولات شهریور ۱۴۰۳'!B:F,5,0)</f>
        <v>#N/A</v>
      </c>
      <c r="T100" s="21" t="e">
        <f>VLOOKUP(O100, '[1]لیست محصولات شهریور ۱۴۰۳'!B:G,6,0)</f>
        <v>#N/A</v>
      </c>
      <c r="U100" s="22"/>
      <c r="V100" s="23">
        <f t="shared" si="7"/>
        <v>0</v>
      </c>
      <c r="W100" s="19">
        <f t="shared" si="8"/>
        <v>0</v>
      </c>
      <c r="X100" s="21" t="e">
        <f t="shared" si="9"/>
        <v>#N/A</v>
      </c>
      <c r="Y100" s="24"/>
      <c r="Z100" s="21" t="e">
        <f t="shared" si="10"/>
        <v>#N/A</v>
      </c>
      <c r="AA100" s="25"/>
      <c r="AB100" s="20"/>
      <c r="AC100" s="26"/>
      <c r="AD100" s="65"/>
      <c r="AE100" s="26"/>
      <c r="AF100" s="27"/>
      <c r="AG100" s="28"/>
      <c r="AH100" s="7" t="str">
        <f t="shared" si="13"/>
        <v xml:space="preserve">   -   </v>
      </c>
    </row>
    <row r="101" spans="1:34" ht="28.05" customHeight="1">
      <c r="A101" s="14"/>
      <c r="B101" s="14"/>
      <c r="C101" s="14"/>
      <c r="D101" s="14"/>
      <c r="E101" s="14"/>
      <c r="F101" s="15"/>
      <c r="G101" s="16"/>
      <c r="H101" s="17"/>
      <c r="I101" s="16"/>
      <c r="J101" s="16"/>
      <c r="K101" s="18"/>
      <c r="L101" s="19"/>
      <c r="M101" s="19"/>
      <c r="N101" s="19"/>
      <c r="O101" s="16"/>
      <c r="P101" s="16"/>
      <c r="Q101" s="20" t="e">
        <f>VLOOKUP(O101, '[1]لیست محصولات شهریور ۱۴۰۳'!B:C,2,0)</f>
        <v>#N/A</v>
      </c>
      <c r="R101" s="16"/>
      <c r="S101" s="19" t="e">
        <f>VLOOKUP(O101, '[1]لیست محصولات شهریور ۱۴۰۳'!B:F,5,0)</f>
        <v>#N/A</v>
      </c>
      <c r="T101" s="21" t="e">
        <f>VLOOKUP(O101, '[1]لیست محصولات شهریور ۱۴۰۳'!B:G,6,0)</f>
        <v>#N/A</v>
      </c>
      <c r="U101" s="22"/>
      <c r="V101" s="23">
        <f t="shared" si="7"/>
        <v>0</v>
      </c>
      <c r="W101" s="19">
        <f t="shared" si="8"/>
        <v>0</v>
      </c>
      <c r="X101" s="21" t="e">
        <f t="shared" si="9"/>
        <v>#N/A</v>
      </c>
      <c r="Y101" s="24"/>
      <c r="Z101" s="21" t="e">
        <f t="shared" si="10"/>
        <v>#N/A</v>
      </c>
      <c r="AA101" s="25"/>
      <c r="AB101" s="20"/>
      <c r="AC101" s="26"/>
      <c r="AD101" s="65"/>
      <c r="AE101" s="26"/>
      <c r="AF101" s="27"/>
      <c r="AG101" s="28"/>
      <c r="AH101" s="7" t="str">
        <f t="shared" si="13"/>
        <v xml:space="preserve">   -   </v>
      </c>
    </row>
    <row r="102" spans="1:34" ht="28.05" customHeight="1">
      <c r="A102" s="14"/>
      <c r="B102" s="14"/>
      <c r="C102" s="14"/>
      <c r="D102" s="14"/>
      <c r="E102" s="14"/>
      <c r="F102" s="15"/>
      <c r="G102" s="16"/>
      <c r="H102" s="17"/>
      <c r="I102" s="16"/>
      <c r="J102" s="16"/>
      <c r="K102" s="18"/>
      <c r="L102" s="19"/>
      <c r="M102" s="19"/>
      <c r="N102" s="19"/>
      <c r="O102" s="16"/>
      <c r="P102" s="16"/>
      <c r="Q102" s="20" t="e">
        <f>VLOOKUP(O102, '[1]لیست محصولات شهریور ۱۴۰۳'!B:C,2,0)</f>
        <v>#N/A</v>
      </c>
      <c r="R102" s="16"/>
      <c r="S102" s="19" t="e">
        <f>VLOOKUP(O102, '[1]لیست محصولات شهریور ۱۴۰۳'!B:F,5,0)</f>
        <v>#N/A</v>
      </c>
      <c r="T102" s="21" t="e">
        <f>VLOOKUP(O102, '[1]لیست محصولات شهریور ۱۴۰۳'!B:G,6,0)</f>
        <v>#N/A</v>
      </c>
      <c r="U102" s="22"/>
      <c r="V102" s="23">
        <f t="shared" si="7"/>
        <v>0</v>
      </c>
      <c r="W102" s="19">
        <f t="shared" si="8"/>
        <v>0</v>
      </c>
      <c r="X102" s="21" t="e">
        <f t="shared" si="9"/>
        <v>#N/A</v>
      </c>
      <c r="Y102" s="24"/>
      <c r="Z102" s="21" t="e">
        <f t="shared" si="10"/>
        <v>#N/A</v>
      </c>
      <c r="AA102" s="25"/>
      <c r="AB102" s="20"/>
      <c r="AC102" s="26"/>
      <c r="AD102" s="65"/>
      <c r="AE102" s="26"/>
      <c r="AF102" s="27"/>
      <c r="AG102" s="28"/>
      <c r="AH102" s="7" t="str">
        <f t="shared" si="13"/>
        <v xml:space="preserve">   -   </v>
      </c>
    </row>
    <row r="103" spans="1:34" ht="28.05" customHeight="1">
      <c r="A103" s="14"/>
      <c r="B103" s="14"/>
      <c r="C103" s="14"/>
      <c r="D103" s="14"/>
      <c r="E103" s="14"/>
      <c r="F103" s="15"/>
      <c r="G103" s="16"/>
      <c r="H103" s="17"/>
      <c r="I103" s="16"/>
      <c r="J103" s="16"/>
      <c r="K103" s="18"/>
      <c r="L103" s="19"/>
      <c r="M103" s="19"/>
      <c r="N103" s="19"/>
      <c r="O103" s="16"/>
      <c r="P103" s="16"/>
      <c r="Q103" s="20" t="e">
        <f>VLOOKUP(O103, '[1]لیست محصولات شهریور ۱۴۰۳'!B:C,2,0)</f>
        <v>#N/A</v>
      </c>
      <c r="R103" s="16"/>
      <c r="S103" s="19" t="e">
        <f>VLOOKUP(O103, '[1]لیست محصولات شهریور ۱۴۰۳'!B:F,5,0)</f>
        <v>#N/A</v>
      </c>
      <c r="T103" s="21" t="e">
        <f>VLOOKUP(O103, '[1]لیست محصولات شهریور ۱۴۰۳'!B:G,6,0)</f>
        <v>#N/A</v>
      </c>
      <c r="U103" s="22"/>
      <c r="V103" s="23">
        <f t="shared" si="7"/>
        <v>0</v>
      </c>
      <c r="W103" s="19">
        <f t="shared" si="8"/>
        <v>0</v>
      </c>
      <c r="X103" s="21" t="e">
        <f t="shared" si="9"/>
        <v>#N/A</v>
      </c>
      <c r="Y103" s="24"/>
      <c r="Z103" s="21" t="e">
        <f t="shared" si="10"/>
        <v>#N/A</v>
      </c>
      <c r="AA103" s="25"/>
      <c r="AB103" s="20"/>
      <c r="AC103" s="26"/>
      <c r="AD103" s="65"/>
      <c r="AE103" s="26"/>
      <c r="AF103" s="27"/>
      <c r="AG103" s="28"/>
      <c r="AH103" s="7" t="str">
        <f t="shared" si="13"/>
        <v xml:space="preserve">   -   </v>
      </c>
    </row>
    <row r="104" spans="1:34" ht="28.05" customHeight="1">
      <c r="A104" s="14"/>
      <c r="B104" s="14"/>
      <c r="C104" s="14"/>
      <c r="D104" s="14"/>
      <c r="E104" s="14"/>
      <c r="F104" s="15"/>
      <c r="G104" s="16"/>
      <c r="H104" s="17"/>
      <c r="I104" s="16"/>
      <c r="J104" s="16"/>
      <c r="K104" s="18"/>
      <c r="L104" s="19"/>
      <c r="M104" s="19"/>
      <c r="N104" s="19"/>
      <c r="O104" s="16"/>
      <c r="P104" s="16"/>
      <c r="Q104" s="20" t="e">
        <f>VLOOKUP(O104, '[1]لیست محصولات شهریور ۱۴۰۳'!B:C,2,0)</f>
        <v>#N/A</v>
      </c>
      <c r="R104" s="16"/>
      <c r="S104" s="19" t="e">
        <f>VLOOKUP(O104, '[1]لیست محصولات شهریور ۱۴۰۳'!B:F,5,0)</f>
        <v>#N/A</v>
      </c>
      <c r="T104" s="21" t="e">
        <f>VLOOKUP(O104, '[1]لیست محصولات شهریور ۱۴۰۳'!B:G,6,0)</f>
        <v>#N/A</v>
      </c>
      <c r="U104" s="22"/>
      <c r="V104" s="23">
        <f t="shared" si="7"/>
        <v>0</v>
      </c>
      <c r="W104" s="19">
        <f t="shared" si="8"/>
        <v>0</v>
      </c>
      <c r="X104" s="21" t="e">
        <f t="shared" si="9"/>
        <v>#N/A</v>
      </c>
      <c r="Y104" s="24"/>
      <c r="Z104" s="21" t="e">
        <f t="shared" si="10"/>
        <v>#N/A</v>
      </c>
      <c r="AA104" s="25"/>
      <c r="AB104" s="20"/>
      <c r="AC104" s="26"/>
      <c r="AD104" s="65"/>
      <c r="AE104" s="26"/>
      <c r="AF104" s="27"/>
      <c r="AG104" s="28"/>
      <c r="AH104" s="7" t="str">
        <f t="shared" si="13"/>
        <v xml:space="preserve">   -   </v>
      </c>
    </row>
    <row r="105" spans="1:34" ht="28.05" customHeight="1">
      <c r="A105" s="14"/>
      <c r="B105" s="14"/>
      <c r="C105" s="14"/>
      <c r="D105" s="14"/>
      <c r="E105" s="14"/>
      <c r="F105" s="15"/>
      <c r="G105" s="16"/>
      <c r="H105" s="17"/>
      <c r="I105" s="16"/>
      <c r="J105" s="16"/>
      <c r="K105" s="18"/>
      <c r="L105" s="19"/>
      <c r="M105" s="19"/>
      <c r="N105" s="19"/>
      <c r="O105" s="16"/>
      <c r="P105" s="16"/>
      <c r="Q105" s="20" t="e">
        <f>VLOOKUP(O105, '[1]لیست محصولات شهریور ۱۴۰۳'!B:C,2,0)</f>
        <v>#N/A</v>
      </c>
      <c r="R105" s="16"/>
      <c r="S105" s="19" t="e">
        <f>VLOOKUP(O105, '[1]لیست محصولات شهریور ۱۴۰۳'!B:F,5,0)</f>
        <v>#N/A</v>
      </c>
      <c r="T105" s="21" t="e">
        <f>VLOOKUP(O105, '[1]لیست محصولات شهریور ۱۴۰۳'!B:G,6,0)</f>
        <v>#N/A</v>
      </c>
      <c r="U105" s="22"/>
      <c r="V105" s="23">
        <f t="shared" si="7"/>
        <v>0</v>
      </c>
      <c r="W105" s="19">
        <f t="shared" si="8"/>
        <v>0</v>
      </c>
      <c r="X105" s="21" t="e">
        <f t="shared" si="9"/>
        <v>#N/A</v>
      </c>
      <c r="Y105" s="24"/>
      <c r="Z105" s="21" t="e">
        <f t="shared" si="10"/>
        <v>#N/A</v>
      </c>
      <c r="AA105" s="25"/>
      <c r="AB105" s="20"/>
      <c r="AC105" s="26"/>
      <c r="AD105" s="65"/>
      <c r="AE105" s="26"/>
      <c r="AF105" s="27"/>
      <c r="AG105" s="28"/>
      <c r="AH105" s="7" t="str">
        <f t="shared" si="13"/>
        <v xml:space="preserve">   -   </v>
      </c>
    </row>
    <row r="106" spans="1:34" ht="28.05" customHeight="1">
      <c r="A106" s="14"/>
      <c r="B106" s="14"/>
      <c r="C106" s="14"/>
      <c r="D106" s="14"/>
      <c r="E106" s="14"/>
      <c r="F106" s="15"/>
      <c r="G106" s="16"/>
      <c r="H106" s="17"/>
      <c r="I106" s="16"/>
      <c r="J106" s="16"/>
      <c r="K106" s="18"/>
      <c r="L106" s="19"/>
      <c r="M106" s="19"/>
      <c r="N106" s="19"/>
      <c r="O106" s="16"/>
      <c r="P106" s="16"/>
      <c r="Q106" s="20" t="e">
        <f>VLOOKUP(O106, '[1]لیست محصولات شهریور ۱۴۰۳'!B:C,2,0)</f>
        <v>#N/A</v>
      </c>
      <c r="R106" s="16"/>
      <c r="S106" s="19" t="e">
        <f>VLOOKUP(O106, '[1]لیست محصولات شهریور ۱۴۰۳'!B:F,5,0)</f>
        <v>#N/A</v>
      </c>
      <c r="T106" s="21" t="e">
        <f>VLOOKUP(O106, '[1]لیست محصولات شهریور ۱۴۰۳'!B:G,6,0)</f>
        <v>#N/A</v>
      </c>
      <c r="U106" s="22"/>
      <c r="V106" s="23">
        <f t="shared" si="7"/>
        <v>0</v>
      </c>
      <c r="W106" s="19">
        <f t="shared" si="8"/>
        <v>0</v>
      </c>
      <c r="X106" s="21" t="e">
        <f t="shared" si="9"/>
        <v>#N/A</v>
      </c>
      <c r="Y106" s="24"/>
      <c r="Z106" s="21" t="e">
        <f t="shared" si="10"/>
        <v>#N/A</v>
      </c>
      <c r="AA106" s="25"/>
      <c r="AB106" s="20"/>
      <c r="AC106" s="26"/>
      <c r="AD106" s="65"/>
      <c r="AE106" s="26"/>
      <c r="AF106" s="27"/>
      <c r="AG106" s="28"/>
      <c r="AH106" s="7" t="str">
        <f t="shared" si="13"/>
        <v xml:space="preserve">   -   </v>
      </c>
    </row>
    <row r="107" spans="1:34" ht="28.05" customHeight="1">
      <c r="A107" s="14"/>
      <c r="B107" s="14"/>
      <c r="C107" s="14"/>
      <c r="D107" s="14"/>
      <c r="E107" s="14"/>
      <c r="F107" s="15"/>
      <c r="G107" s="16"/>
      <c r="H107" s="17"/>
      <c r="I107" s="16"/>
      <c r="J107" s="16"/>
      <c r="K107" s="18"/>
      <c r="L107" s="19"/>
      <c r="M107" s="19"/>
      <c r="N107" s="19"/>
      <c r="O107" s="16"/>
      <c r="P107" s="16"/>
      <c r="Q107" s="20" t="e">
        <f>VLOOKUP(O107, '[1]لیست محصولات شهریور ۱۴۰۳'!B:C,2,0)</f>
        <v>#N/A</v>
      </c>
      <c r="R107" s="16"/>
      <c r="S107" s="19" t="e">
        <f>VLOOKUP(O107, '[1]لیست محصولات شهریور ۱۴۰۳'!B:F,5,0)</f>
        <v>#N/A</v>
      </c>
      <c r="T107" s="21" t="e">
        <f>VLOOKUP(O107, '[1]لیست محصولات شهریور ۱۴۰۳'!B:G,6,0)</f>
        <v>#N/A</v>
      </c>
      <c r="U107" s="22"/>
      <c r="V107" s="23">
        <f t="shared" si="7"/>
        <v>0</v>
      </c>
      <c r="W107" s="19">
        <f t="shared" si="8"/>
        <v>0</v>
      </c>
      <c r="X107" s="21" t="e">
        <f t="shared" si="9"/>
        <v>#N/A</v>
      </c>
      <c r="Y107" s="24"/>
      <c r="Z107" s="21" t="e">
        <f t="shared" si="10"/>
        <v>#N/A</v>
      </c>
      <c r="AA107" s="25"/>
      <c r="AB107" s="20"/>
      <c r="AC107" s="26"/>
      <c r="AD107" s="65"/>
      <c r="AE107" s="26"/>
      <c r="AF107" s="27"/>
      <c r="AG107" s="28"/>
      <c r="AH107" s="7" t="str">
        <f t="shared" si="13"/>
        <v xml:space="preserve">   -   </v>
      </c>
    </row>
    <row r="108" spans="1:34" ht="28.05" customHeight="1">
      <c r="A108" s="14"/>
      <c r="B108" s="14"/>
      <c r="C108" s="14"/>
      <c r="D108" s="14"/>
      <c r="E108" s="14"/>
      <c r="F108" s="15"/>
      <c r="G108" s="16"/>
      <c r="H108" s="17"/>
      <c r="I108" s="16"/>
      <c r="J108" s="16"/>
      <c r="K108" s="18"/>
      <c r="L108" s="19"/>
      <c r="M108" s="19"/>
      <c r="N108" s="19"/>
      <c r="O108" s="16"/>
      <c r="P108" s="16"/>
      <c r="Q108" s="20" t="e">
        <f>VLOOKUP(O108, '[1]لیست محصولات شهریور ۱۴۰۳'!B:C,2,0)</f>
        <v>#N/A</v>
      </c>
      <c r="R108" s="16"/>
      <c r="S108" s="19" t="e">
        <f>VLOOKUP(O108, '[1]لیست محصولات شهریور ۱۴۰۳'!B:F,5,0)</f>
        <v>#N/A</v>
      </c>
      <c r="T108" s="21" t="e">
        <f>VLOOKUP(O108, '[1]لیست محصولات شهریور ۱۴۰۳'!B:G,6,0)</f>
        <v>#N/A</v>
      </c>
      <c r="U108" s="22"/>
      <c r="V108" s="23">
        <f t="shared" si="7"/>
        <v>0</v>
      </c>
      <c r="W108" s="19">
        <f t="shared" si="8"/>
        <v>0</v>
      </c>
      <c r="X108" s="21" t="e">
        <f t="shared" si="9"/>
        <v>#N/A</v>
      </c>
      <c r="Y108" s="24"/>
      <c r="Z108" s="21" t="e">
        <f t="shared" si="10"/>
        <v>#N/A</v>
      </c>
      <c r="AA108" s="25"/>
      <c r="AB108" s="20"/>
      <c r="AC108" s="26"/>
      <c r="AD108" s="65"/>
      <c r="AE108" s="26"/>
      <c r="AF108" s="27"/>
      <c r="AG108" s="28"/>
      <c r="AH108" s="7" t="str">
        <f t="shared" si="13"/>
        <v xml:space="preserve">   -   </v>
      </c>
    </row>
    <row r="109" spans="1:34" ht="28.05" customHeight="1">
      <c r="A109" s="14"/>
      <c r="B109" s="14"/>
      <c r="C109" s="14"/>
      <c r="D109" s="14"/>
      <c r="E109" s="14"/>
      <c r="F109" s="15"/>
      <c r="G109" s="16"/>
      <c r="H109" s="17"/>
      <c r="I109" s="16"/>
      <c r="J109" s="16"/>
      <c r="K109" s="18"/>
      <c r="L109" s="19"/>
      <c r="M109" s="19"/>
      <c r="N109" s="19"/>
      <c r="O109" s="16"/>
      <c r="P109" s="16"/>
      <c r="Q109" s="20" t="e">
        <f>VLOOKUP(O109, '[1]لیست محصولات شهریور ۱۴۰۳'!B:C,2,0)</f>
        <v>#N/A</v>
      </c>
      <c r="R109" s="16"/>
      <c r="S109" s="19" t="e">
        <f>VLOOKUP(O109, '[1]لیست محصولات شهریور ۱۴۰۳'!B:F,5,0)</f>
        <v>#N/A</v>
      </c>
      <c r="T109" s="21" t="e">
        <f>VLOOKUP(O109, '[1]لیست محصولات شهریور ۱۴۰۳'!B:G,6,0)</f>
        <v>#N/A</v>
      </c>
      <c r="U109" s="22"/>
      <c r="V109" s="23">
        <f t="shared" si="7"/>
        <v>0</v>
      </c>
      <c r="W109" s="19">
        <f t="shared" si="8"/>
        <v>0</v>
      </c>
      <c r="X109" s="21" t="e">
        <f t="shared" si="9"/>
        <v>#N/A</v>
      </c>
      <c r="Y109" s="24"/>
      <c r="Z109" s="21" t="e">
        <f t="shared" si="10"/>
        <v>#N/A</v>
      </c>
      <c r="AA109" s="25"/>
      <c r="AB109" s="20"/>
      <c r="AC109" s="26"/>
      <c r="AD109" s="65"/>
      <c r="AE109" s="26"/>
      <c r="AF109" s="27"/>
      <c r="AG109" s="28"/>
      <c r="AH109" s="7" t="str">
        <f t="shared" si="13"/>
        <v xml:space="preserve">   -   </v>
      </c>
    </row>
    <row r="110" spans="1:34" ht="28.05" customHeight="1">
      <c r="A110" s="14"/>
      <c r="B110" s="14"/>
      <c r="C110" s="14"/>
      <c r="D110" s="14"/>
      <c r="E110" s="14"/>
      <c r="F110" s="15"/>
      <c r="G110" s="16"/>
      <c r="H110" s="17"/>
      <c r="I110" s="16"/>
      <c r="J110" s="16"/>
      <c r="K110" s="18"/>
      <c r="L110" s="19"/>
      <c r="M110" s="19"/>
      <c r="N110" s="19"/>
      <c r="O110" s="16"/>
      <c r="P110" s="16"/>
      <c r="Q110" s="20" t="e">
        <f>VLOOKUP(O110, '[1]لیست محصولات شهریور ۱۴۰۳'!B:C,2,0)</f>
        <v>#N/A</v>
      </c>
      <c r="R110" s="16"/>
      <c r="S110" s="19" t="e">
        <f>VLOOKUP(O110, '[1]لیست محصولات شهریور ۱۴۰۳'!B:F,5,0)</f>
        <v>#N/A</v>
      </c>
      <c r="T110" s="21" t="e">
        <f>VLOOKUP(O110, '[1]لیست محصولات شهریور ۱۴۰۳'!B:G,6,0)</f>
        <v>#N/A</v>
      </c>
      <c r="U110" s="22"/>
      <c r="V110" s="23">
        <f t="shared" si="7"/>
        <v>0</v>
      </c>
      <c r="W110" s="19">
        <f t="shared" si="8"/>
        <v>0</v>
      </c>
      <c r="X110" s="21" t="e">
        <f t="shared" si="9"/>
        <v>#N/A</v>
      </c>
      <c r="Y110" s="24"/>
      <c r="Z110" s="21" t="e">
        <f t="shared" si="10"/>
        <v>#N/A</v>
      </c>
      <c r="AA110" s="25"/>
      <c r="AB110" s="20"/>
      <c r="AC110" s="26"/>
      <c r="AD110" s="65"/>
      <c r="AE110" s="26"/>
      <c r="AF110" s="27"/>
      <c r="AG110" s="28"/>
      <c r="AH110" s="7" t="str">
        <f t="shared" si="13"/>
        <v xml:space="preserve">   -   </v>
      </c>
    </row>
    <row r="111" spans="1:34" ht="28.05" customHeight="1">
      <c r="A111" s="14"/>
      <c r="B111" s="14"/>
      <c r="C111" s="14"/>
      <c r="D111" s="14"/>
      <c r="E111" s="14"/>
      <c r="F111" s="15"/>
      <c r="G111" s="16"/>
      <c r="H111" s="17"/>
      <c r="I111" s="16"/>
      <c r="J111" s="16"/>
      <c r="K111" s="18"/>
      <c r="L111" s="19"/>
      <c r="M111" s="19"/>
      <c r="N111" s="19"/>
      <c r="O111" s="16"/>
      <c r="P111" s="16"/>
      <c r="Q111" s="20" t="e">
        <f>VLOOKUP(O111, '[1]لیست محصولات شهریور ۱۴۰۳'!B:C,2,0)</f>
        <v>#N/A</v>
      </c>
      <c r="R111" s="16"/>
      <c r="S111" s="19" t="e">
        <f>VLOOKUP(O111, '[1]لیست محصولات شهریور ۱۴۰۳'!B:F,5,0)</f>
        <v>#N/A</v>
      </c>
      <c r="T111" s="21" t="e">
        <f>VLOOKUP(O111, '[1]لیست محصولات شهریور ۱۴۰۳'!B:G,6,0)</f>
        <v>#N/A</v>
      </c>
      <c r="U111" s="22"/>
      <c r="V111" s="23">
        <f t="shared" si="7"/>
        <v>0</v>
      </c>
      <c r="W111" s="19">
        <f t="shared" si="8"/>
        <v>0</v>
      </c>
      <c r="X111" s="21" t="e">
        <f t="shared" si="9"/>
        <v>#N/A</v>
      </c>
      <c r="Y111" s="24"/>
      <c r="Z111" s="21" t="e">
        <f t="shared" si="10"/>
        <v>#N/A</v>
      </c>
      <c r="AA111" s="25"/>
      <c r="AB111" s="20"/>
      <c r="AC111" s="26"/>
      <c r="AD111" s="65"/>
      <c r="AE111" s="26"/>
      <c r="AF111" s="27"/>
      <c r="AG111" s="28"/>
      <c r="AH111" s="7" t="str">
        <f t="shared" si="13"/>
        <v xml:space="preserve">   -   </v>
      </c>
    </row>
    <row r="112" spans="1:34" ht="28.05" customHeight="1">
      <c r="A112" s="14"/>
      <c r="B112" s="14"/>
      <c r="C112" s="14"/>
      <c r="D112" s="14"/>
      <c r="E112" s="14"/>
      <c r="F112" s="15"/>
      <c r="G112" s="16"/>
      <c r="H112" s="17"/>
      <c r="I112" s="16"/>
      <c r="J112" s="16"/>
      <c r="K112" s="18"/>
      <c r="L112" s="19"/>
      <c r="M112" s="19"/>
      <c r="N112" s="19"/>
      <c r="O112" s="16"/>
      <c r="P112" s="16"/>
      <c r="Q112" s="20" t="e">
        <f>VLOOKUP(O112, '[1]لیست محصولات شهریور ۱۴۰۳'!B:C,2,0)</f>
        <v>#N/A</v>
      </c>
      <c r="R112" s="16"/>
      <c r="S112" s="19" t="e">
        <f>VLOOKUP(O112, '[1]لیست محصولات شهریور ۱۴۰۳'!B:F,5,0)</f>
        <v>#N/A</v>
      </c>
      <c r="T112" s="21" t="e">
        <f>VLOOKUP(O112, '[1]لیست محصولات شهریور ۱۴۰۳'!B:G,6,0)</f>
        <v>#N/A</v>
      </c>
      <c r="U112" s="22"/>
      <c r="V112" s="23">
        <f t="shared" si="7"/>
        <v>0</v>
      </c>
      <c r="W112" s="19">
        <f t="shared" si="8"/>
        <v>0</v>
      </c>
      <c r="X112" s="21" t="e">
        <f t="shared" si="9"/>
        <v>#N/A</v>
      </c>
      <c r="Y112" s="24"/>
      <c r="Z112" s="21" t="e">
        <f t="shared" si="10"/>
        <v>#N/A</v>
      </c>
      <c r="AA112" s="25"/>
      <c r="AB112" s="20"/>
      <c r="AC112" s="26"/>
      <c r="AD112" s="65"/>
      <c r="AE112" s="26"/>
      <c r="AF112" s="27"/>
      <c r="AG112" s="28"/>
      <c r="AH112" s="7" t="str">
        <f t="shared" si="13"/>
        <v xml:space="preserve">   -   </v>
      </c>
    </row>
    <row r="113" spans="1:34" ht="28.05" customHeight="1">
      <c r="A113" s="14"/>
      <c r="B113" s="14"/>
      <c r="C113" s="14"/>
      <c r="D113" s="14"/>
      <c r="E113" s="14"/>
      <c r="F113" s="15"/>
      <c r="G113" s="16"/>
      <c r="H113" s="17"/>
      <c r="I113" s="16"/>
      <c r="J113" s="16"/>
      <c r="K113" s="18"/>
      <c r="L113" s="19"/>
      <c r="M113" s="19"/>
      <c r="N113" s="19"/>
      <c r="O113" s="16"/>
      <c r="P113" s="16"/>
      <c r="Q113" s="20" t="e">
        <f>VLOOKUP(O113, '[1]لیست محصولات شهریور ۱۴۰۳'!B:C,2,0)</f>
        <v>#N/A</v>
      </c>
      <c r="R113" s="16"/>
      <c r="S113" s="19" t="e">
        <f>VLOOKUP(O113, '[1]لیست محصولات شهریور ۱۴۰۳'!B:F,5,0)</f>
        <v>#N/A</v>
      </c>
      <c r="T113" s="21" t="e">
        <f>VLOOKUP(O113, '[1]لیست محصولات شهریور ۱۴۰۳'!B:G,6,0)</f>
        <v>#N/A</v>
      </c>
      <c r="U113" s="22"/>
      <c r="V113" s="23">
        <f t="shared" si="7"/>
        <v>0</v>
      </c>
      <c r="W113" s="19">
        <f t="shared" si="8"/>
        <v>0</v>
      </c>
      <c r="X113" s="21" t="e">
        <f t="shared" si="9"/>
        <v>#N/A</v>
      </c>
      <c r="Y113" s="24"/>
      <c r="Z113" s="21" t="e">
        <f t="shared" si="10"/>
        <v>#N/A</v>
      </c>
      <c r="AA113" s="25"/>
      <c r="AB113" s="20"/>
      <c r="AC113" s="26"/>
      <c r="AD113" s="65"/>
      <c r="AE113" s="26"/>
      <c r="AF113" s="27"/>
      <c r="AG113" s="28"/>
      <c r="AH113" s="7" t="str">
        <f t="shared" si="13"/>
        <v xml:space="preserve">   -   </v>
      </c>
    </row>
    <row r="114" spans="1:34" ht="28.05" customHeight="1">
      <c r="A114" s="14"/>
      <c r="B114" s="14"/>
      <c r="C114" s="14"/>
      <c r="D114" s="14"/>
      <c r="E114" s="14"/>
      <c r="F114" s="15"/>
      <c r="G114" s="16"/>
      <c r="H114" s="17"/>
      <c r="I114" s="16"/>
      <c r="J114" s="16"/>
      <c r="K114" s="18"/>
      <c r="L114" s="19"/>
      <c r="M114" s="19"/>
      <c r="N114" s="19"/>
      <c r="O114" s="16"/>
      <c r="P114" s="16"/>
      <c r="Q114" s="20" t="e">
        <f>VLOOKUP(O114, '[1]لیست محصولات شهریور ۱۴۰۳'!B:C,2,0)</f>
        <v>#N/A</v>
      </c>
      <c r="R114" s="16"/>
      <c r="S114" s="19" t="e">
        <f>VLOOKUP(O114, '[1]لیست محصولات شهریور ۱۴۰۳'!B:F,5,0)</f>
        <v>#N/A</v>
      </c>
      <c r="T114" s="21" t="e">
        <f>VLOOKUP(O114, '[1]لیست محصولات شهریور ۱۴۰۳'!B:G,6,0)</f>
        <v>#N/A</v>
      </c>
      <c r="U114" s="22"/>
      <c r="V114" s="23">
        <f t="shared" si="7"/>
        <v>0</v>
      </c>
      <c r="W114" s="19">
        <f t="shared" si="8"/>
        <v>0</v>
      </c>
      <c r="X114" s="21" t="e">
        <f t="shared" si="9"/>
        <v>#N/A</v>
      </c>
      <c r="Y114" s="24"/>
      <c r="Z114" s="21" t="e">
        <f t="shared" si="10"/>
        <v>#N/A</v>
      </c>
      <c r="AA114" s="25"/>
      <c r="AB114" s="20"/>
      <c r="AC114" s="26"/>
      <c r="AD114" s="65"/>
      <c r="AE114" s="26"/>
      <c r="AF114" s="27"/>
      <c r="AG114" s="28"/>
      <c r="AH114" s="7" t="str">
        <f t="shared" si="13"/>
        <v xml:space="preserve">   -   </v>
      </c>
    </row>
    <row r="115" spans="1:34" ht="28.05" customHeight="1">
      <c r="A115" s="14"/>
      <c r="B115" s="14"/>
      <c r="C115" s="14"/>
      <c r="D115" s="14"/>
      <c r="E115" s="14"/>
      <c r="F115" s="15"/>
      <c r="G115" s="16"/>
      <c r="H115" s="17"/>
      <c r="I115" s="16"/>
      <c r="J115" s="16"/>
      <c r="K115" s="18"/>
      <c r="L115" s="19"/>
      <c r="M115" s="19"/>
      <c r="N115" s="19"/>
      <c r="O115" s="16"/>
      <c r="P115" s="16"/>
      <c r="Q115" s="20" t="e">
        <f>VLOOKUP(O115, '[1]لیست محصولات شهریور ۱۴۰۳'!B:C,2,0)</f>
        <v>#N/A</v>
      </c>
      <c r="R115" s="16"/>
      <c r="S115" s="19" t="e">
        <f>VLOOKUP(O115, '[1]لیست محصولات شهریور ۱۴۰۳'!B:F,5,0)</f>
        <v>#N/A</v>
      </c>
      <c r="T115" s="21" t="e">
        <f>VLOOKUP(O115, '[1]لیست محصولات شهریور ۱۴۰۳'!B:G,6,0)</f>
        <v>#N/A</v>
      </c>
      <c r="U115" s="22"/>
      <c r="V115" s="23">
        <f t="shared" si="7"/>
        <v>0</v>
      </c>
      <c r="W115" s="19">
        <f t="shared" si="8"/>
        <v>0</v>
      </c>
      <c r="X115" s="21" t="e">
        <f t="shared" si="9"/>
        <v>#N/A</v>
      </c>
      <c r="Y115" s="24"/>
      <c r="Z115" s="21" t="e">
        <f t="shared" si="10"/>
        <v>#N/A</v>
      </c>
      <c r="AA115" s="25"/>
      <c r="AB115" s="20"/>
      <c r="AC115" s="26"/>
      <c r="AD115" s="65"/>
      <c r="AE115" s="26"/>
      <c r="AF115" s="27"/>
      <c r="AG115" s="28"/>
      <c r="AH115" s="7" t="str">
        <f t="shared" si="13"/>
        <v xml:space="preserve">   -   </v>
      </c>
    </row>
    <row r="116" spans="1:34" ht="28.05" customHeight="1">
      <c r="A116" s="14"/>
      <c r="B116" s="14"/>
      <c r="C116" s="14"/>
      <c r="D116" s="14"/>
      <c r="E116" s="14"/>
      <c r="F116" s="15"/>
      <c r="G116" s="16"/>
      <c r="H116" s="17"/>
      <c r="I116" s="16"/>
      <c r="J116" s="16"/>
      <c r="K116" s="18"/>
      <c r="L116" s="19"/>
      <c r="M116" s="19"/>
      <c r="N116" s="19"/>
      <c r="O116" s="16"/>
      <c r="P116" s="16"/>
      <c r="Q116" s="20" t="e">
        <f>VLOOKUP(O116, '[1]لیست محصولات شهریور ۱۴۰۳'!B:C,2,0)</f>
        <v>#N/A</v>
      </c>
      <c r="R116" s="16"/>
      <c r="S116" s="19" t="e">
        <f>VLOOKUP(O116, '[1]لیست محصولات شهریور ۱۴۰۳'!B:F,5,0)</f>
        <v>#N/A</v>
      </c>
      <c r="T116" s="21" t="e">
        <f>VLOOKUP(O116, '[1]لیست محصولات شهریور ۱۴۰۳'!B:G,6,0)</f>
        <v>#N/A</v>
      </c>
      <c r="U116" s="22"/>
      <c r="V116" s="23">
        <f t="shared" si="7"/>
        <v>0</v>
      </c>
      <c r="W116" s="19">
        <f t="shared" si="8"/>
        <v>0</v>
      </c>
      <c r="X116" s="21" t="e">
        <f t="shared" si="9"/>
        <v>#N/A</v>
      </c>
      <c r="Y116" s="24"/>
      <c r="Z116" s="21" t="e">
        <f t="shared" si="10"/>
        <v>#N/A</v>
      </c>
      <c r="AA116" s="25"/>
      <c r="AB116" s="20"/>
      <c r="AC116" s="26"/>
      <c r="AD116" s="65"/>
      <c r="AE116" s="26"/>
      <c r="AF116" s="27"/>
      <c r="AG116" s="28"/>
      <c r="AH116" s="7" t="str">
        <f t="shared" si="13"/>
        <v xml:space="preserve">   -   </v>
      </c>
    </row>
    <row r="117" spans="1:34" ht="28.05" customHeight="1">
      <c r="A117" s="14"/>
      <c r="B117" s="14"/>
      <c r="C117" s="14"/>
      <c r="D117" s="14"/>
      <c r="E117" s="14"/>
      <c r="F117" s="15"/>
      <c r="G117" s="16"/>
      <c r="H117" s="17"/>
      <c r="I117" s="16"/>
      <c r="J117" s="16"/>
      <c r="K117" s="18"/>
      <c r="L117" s="19"/>
      <c r="M117" s="19"/>
      <c r="N117" s="19"/>
      <c r="O117" s="16"/>
      <c r="P117" s="16"/>
      <c r="Q117" s="20" t="e">
        <f>VLOOKUP(O117, '[1]لیست محصولات شهریور ۱۴۰۳'!B:C,2,0)</f>
        <v>#N/A</v>
      </c>
      <c r="R117" s="16"/>
      <c r="S117" s="19" t="e">
        <f>VLOOKUP(O117, '[1]لیست محصولات شهریور ۱۴۰۳'!B:F,5,0)</f>
        <v>#N/A</v>
      </c>
      <c r="T117" s="21" t="e">
        <f>VLOOKUP(O117, '[1]لیست محصولات شهریور ۱۴۰۳'!B:G,6,0)</f>
        <v>#N/A</v>
      </c>
      <c r="U117" s="22"/>
      <c r="V117" s="23">
        <f t="shared" si="7"/>
        <v>0</v>
      </c>
      <c r="W117" s="19">
        <f t="shared" si="8"/>
        <v>0</v>
      </c>
      <c r="X117" s="21" t="e">
        <f t="shared" si="9"/>
        <v>#N/A</v>
      </c>
      <c r="Y117" s="24"/>
      <c r="Z117" s="21" t="e">
        <f t="shared" si="10"/>
        <v>#N/A</v>
      </c>
      <c r="AA117" s="25"/>
      <c r="AB117" s="20"/>
      <c r="AC117" s="26"/>
      <c r="AD117" s="65"/>
      <c r="AE117" s="26"/>
      <c r="AF117" s="27"/>
      <c r="AG117" s="28"/>
      <c r="AH117" s="7" t="str">
        <f t="shared" si="13"/>
        <v xml:space="preserve">   -   </v>
      </c>
    </row>
    <row r="118" spans="1:34" ht="28.05" customHeight="1">
      <c r="A118" s="14"/>
      <c r="B118" s="14"/>
      <c r="C118" s="14"/>
      <c r="D118" s="14"/>
      <c r="E118" s="14"/>
      <c r="F118" s="15"/>
      <c r="G118" s="16"/>
      <c r="H118" s="17"/>
      <c r="I118" s="16"/>
      <c r="J118" s="16"/>
      <c r="K118" s="18"/>
      <c r="L118" s="19"/>
      <c r="M118" s="19"/>
      <c r="N118" s="19"/>
      <c r="O118" s="16"/>
      <c r="P118" s="16"/>
      <c r="Q118" s="20" t="e">
        <f>VLOOKUP(O118, '[1]لیست محصولات شهریور ۱۴۰۳'!B:C,2,0)</f>
        <v>#N/A</v>
      </c>
      <c r="R118" s="16"/>
      <c r="S118" s="19" t="e">
        <f>VLOOKUP(O118, '[1]لیست محصولات شهریور ۱۴۰۳'!B:F,5,0)</f>
        <v>#N/A</v>
      </c>
      <c r="T118" s="21" t="e">
        <f>VLOOKUP(O118, '[1]لیست محصولات شهریور ۱۴۰۳'!B:G,6,0)</f>
        <v>#N/A</v>
      </c>
      <c r="U118" s="22"/>
      <c r="V118" s="23">
        <f t="shared" si="7"/>
        <v>0</v>
      </c>
      <c r="W118" s="19">
        <f t="shared" si="8"/>
        <v>0</v>
      </c>
      <c r="X118" s="21" t="e">
        <f t="shared" si="9"/>
        <v>#N/A</v>
      </c>
      <c r="Y118" s="24"/>
      <c r="Z118" s="21" t="e">
        <f t="shared" si="10"/>
        <v>#N/A</v>
      </c>
      <c r="AA118" s="25"/>
      <c r="AB118" s="20"/>
      <c r="AC118" s="26"/>
      <c r="AD118" s="65"/>
      <c r="AE118" s="26"/>
      <c r="AF118" s="27"/>
      <c r="AG118" s="28"/>
      <c r="AH118" s="7" t="str">
        <f t="shared" si="13"/>
        <v xml:space="preserve">   -   </v>
      </c>
    </row>
    <row r="119" spans="1:34" ht="28.05" customHeight="1">
      <c r="A119" s="14"/>
      <c r="B119" s="14"/>
      <c r="C119" s="14"/>
      <c r="D119" s="14"/>
      <c r="E119" s="14"/>
      <c r="F119" s="15"/>
      <c r="G119" s="16"/>
      <c r="H119" s="17"/>
      <c r="I119" s="16"/>
      <c r="J119" s="16"/>
      <c r="K119" s="18"/>
      <c r="L119" s="19"/>
      <c r="M119" s="19"/>
      <c r="N119" s="19"/>
      <c r="O119" s="16"/>
      <c r="P119" s="16"/>
      <c r="Q119" s="20" t="e">
        <f>VLOOKUP(O119, '[1]لیست محصولات شهریور ۱۴۰۳'!B:C,2,0)</f>
        <v>#N/A</v>
      </c>
      <c r="R119" s="16"/>
      <c r="S119" s="19" t="e">
        <f>VLOOKUP(O119, '[1]لیست محصولات شهریور ۱۴۰۳'!B:F,5,0)</f>
        <v>#N/A</v>
      </c>
      <c r="T119" s="21" t="e">
        <f>VLOOKUP(O119, '[1]لیست محصولات شهریور ۱۴۰۳'!B:G,6,0)</f>
        <v>#N/A</v>
      </c>
      <c r="U119" s="22"/>
      <c r="V119" s="23">
        <f t="shared" si="7"/>
        <v>0</v>
      </c>
      <c r="W119" s="19">
        <f t="shared" si="8"/>
        <v>0</v>
      </c>
      <c r="X119" s="21" t="e">
        <f t="shared" si="9"/>
        <v>#N/A</v>
      </c>
      <c r="Y119" s="24"/>
      <c r="Z119" s="21" t="e">
        <f t="shared" si="10"/>
        <v>#N/A</v>
      </c>
      <c r="AA119" s="25"/>
      <c r="AB119" s="20"/>
      <c r="AC119" s="26"/>
      <c r="AD119" s="65"/>
      <c r="AE119" s="26"/>
      <c r="AF119" s="27"/>
      <c r="AG119" s="28"/>
      <c r="AH119" s="7" t="str">
        <f t="shared" si="13"/>
        <v xml:space="preserve">   -   </v>
      </c>
    </row>
    <row r="120" spans="1:34" ht="28.05" customHeight="1">
      <c r="A120" s="14"/>
      <c r="B120" s="14"/>
      <c r="C120" s="14"/>
      <c r="D120" s="14"/>
      <c r="E120" s="14"/>
      <c r="F120" s="15"/>
      <c r="G120" s="16"/>
      <c r="H120" s="17"/>
      <c r="I120" s="16"/>
      <c r="J120" s="16"/>
      <c r="K120" s="18"/>
      <c r="L120" s="19"/>
      <c r="M120" s="19"/>
      <c r="N120" s="19"/>
      <c r="O120" s="16"/>
      <c r="P120" s="16"/>
      <c r="Q120" s="20" t="e">
        <f>VLOOKUP(O120, '[1]لیست محصولات شهریور ۱۴۰۳'!B:C,2,0)</f>
        <v>#N/A</v>
      </c>
      <c r="R120" s="16"/>
      <c r="S120" s="19" t="e">
        <f>VLOOKUP(O120, '[1]لیست محصولات شهریور ۱۴۰۳'!B:F,5,0)</f>
        <v>#N/A</v>
      </c>
      <c r="T120" s="21" t="e">
        <f>VLOOKUP(O120, '[1]لیست محصولات شهریور ۱۴۰۳'!B:G,6,0)</f>
        <v>#N/A</v>
      </c>
      <c r="U120" s="22"/>
      <c r="V120" s="23">
        <f t="shared" si="7"/>
        <v>0</v>
      </c>
      <c r="W120" s="19">
        <f t="shared" si="8"/>
        <v>0</v>
      </c>
      <c r="X120" s="21" t="e">
        <f t="shared" si="9"/>
        <v>#N/A</v>
      </c>
      <c r="Y120" s="24"/>
      <c r="Z120" s="21" t="e">
        <f t="shared" si="10"/>
        <v>#N/A</v>
      </c>
      <c r="AA120" s="25"/>
      <c r="AB120" s="20"/>
      <c r="AC120" s="26"/>
      <c r="AD120" s="65"/>
      <c r="AE120" s="26"/>
      <c r="AF120" s="27"/>
      <c r="AG120" s="28"/>
      <c r="AH120" s="7" t="str">
        <f t="shared" si="13"/>
        <v xml:space="preserve">   -   </v>
      </c>
    </row>
    <row r="121" spans="1:34" ht="28.05" customHeight="1">
      <c r="A121" s="14"/>
      <c r="B121" s="14"/>
      <c r="C121" s="14"/>
      <c r="D121" s="14"/>
      <c r="E121" s="14"/>
      <c r="F121" s="15"/>
      <c r="G121" s="16"/>
      <c r="H121" s="17"/>
      <c r="I121" s="16"/>
      <c r="J121" s="16"/>
      <c r="K121" s="18"/>
      <c r="L121" s="19"/>
      <c r="M121" s="19"/>
      <c r="N121" s="19"/>
      <c r="O121" s="16"/>
      <c r="P121" s="16"/>
      <c r="Q121" s="20" t="e">
        <f>VLOOKUP(O121, '[1]لیست محصولات شهریور ۱۴۰۳'!B:C,2,0)</f>
        <v>#N/A</v>
      </c>
      <c r="R121" s="16"/>
      <c r="S121" s="19" t="e">
        <f>VLOOKUP(O121, '[1]لیست محصولات شهریور ۱۴۰۳'!B:F,5,0)</f>
        <v>#N/A</v>
      </c>
      <c r="T121" s="21" t="e">
        <f>VLOOKUP(O121, '[1]لیست محصولات شهریور ۱۴۰۳'!B:G,6,0)</f>
        <v>#N/A</v>
      </c>
      <c r="U121" s="22"/>
      <c r="V121" s="23">
        <f t="shared" si="7"/>
        <v>0</v>
      </c>
      <c r="W121" s="19">
        <f t="shared" si="8"/>
        <v>0</v>
      </c>
      <c r="X121" s="21" t="e">
        <f t="shared" si="9"/>
        <v>#N/A</v>
      </c>
      <c r="Y121" s="24"/>
      <c r="Z121" s="21" t="e">
        <f t="shared" si="10"/>
        <v>#N/A</v>
      </c>
      <c r="AA121" s="25"/>
      <c r="AB121" s="20"/>
      <c r="AC121" s="26"/>
      <c r="AD121" s="65"/>
      <c r="AE121" s="26"/>
      <c r="AF121" s="27"/>
      <c r="AG121" s="28"/>
      <c r="AH121" s="7" t="str">
        <f t="shared" si="13"/>
        <v xml:space="preserve">   -   </v>
      </c>
    </row>
    <row r="122" spans="1:34" ht="28.05" customHeight="1">
      <c r="A122" s="14"/>
      <c r="B122" s="14"/>
      <c r="C122" s="14"/>
      <c r="D122" s="14"/>
      <c r="E122" s="14"/>
      <c r="F122" s="15"/>
      <c r="G122" s="16"/>
      <c r="H122" s="17"/>
      <c r="I122" s="16"/>
      <c r="J122" s="16"/>
      <c r="K122" s="18"/>
      <c r="L122" s="19"/>
      <c r="M122" s="19"/>
      <c r="N122" s="19"/>
      <c r="O122" s="16"/>
      <c r="P122" s="16"/>
      <c r="Q122" s="20" t="e">
        <f>VLOOKUP(O122, '[1]لیست محصولات شهریور ۱۴۰۳'!B:C,2,0)</f>
        <v>#N/A</v>
      </c>
      <c r="R122" s="16"/>
      <c r="S122" s="19" t="e">
        <f>VLOOKUP(O122, '[1]لیست محصولات شهریور ۱۴۰۳'!B:F,5,0)</f>
        <v>#N/A</v>
      </c>
      <c r="T122" s="21" t="e">
        <f>VLOOKUP(O122, '[1]لیست محصولات شهریور ۱۴۰۳'!B:G,6,0)</f>
        <v>#N/A</v>
      </c>
      <c r="U122" s="22"/>
      <c r="V122" s="23">
        <f t="shared" si="7"/>
        <v>0</v>
      </c>
      <c r="W122" s="19">
        <f t="shared" si="8"/>
        <v>0</v>
      </c>
      <c r="X122" s="21" t="e">
        <f t="shared" si="9"/>
        <v>#N/A</v>
      </c>
      <c r="Y122" s="24"/>
      <c r="Z122" s="21" t="e">
        <f t="shared" si="10"/>
        <v>#N/A</v>
      </c>
      <c r="AA122" s="25"/>
      <c r="AB122" s="20"/>
      <c r="AC122" s="26"/>
      <c r="AD122" s="65"/>
      <c r="AE122" s="26"/>
      <c r="AF122" s="27"/>
      <c r="AG122" s="28"/>
      <c r="AH122" s="7" t="str">
        <f t="shared" si="13"/>
        <v xml:space="preserve">   -   </v>
      </c>
    </row>
    <row r="123" spans="1:34" ht="28.05" customHeight="1">
      <c r="A123" s="14"/>
      <c r="B123" s="14"/>
      <c r="C123" s="14"/>
      <c r="D123" s="14"/>
      <c r="E123" s="14"/>
      <c r="F123" s="15"/>
      <c r="G123" s="16"/>
      <c r="H123" s="17"/>
      <c r="I123" s="16"/>
      <c r="J123" s="16"/>
      <c r="K123" s="18"/>
      <c r="L123" s="19"/>
      <c r="M123" s="19"/>
      <c r="N123" s="19"/>
      <c r="O123" s="16"/>
      <c r="P123" s="16"/>
      <c r="Q123" s="20" t="e">
        <f>VLOOKUP(O123, '[1]لیست محصولات شهریور ۱۴۰۳'!B:C,2,0)</f>
        <v>#N/A</v>
      </c>
      <c r="R123" s="16"/>
      <c r="S123" s="19" t="e">
        <f>VLOOKUP(O123, '[1]لیست محصولات شهریور ۱۴۰۳'!B:F,5,0)</f>
        <v>#N/A</v>
      </c>
      <c r="T123" s="21" t="e">
        <f>VLOOKUP(O123, '[1]لیست محصولات شهریور ۱۴۰۳'!B:G,6,0)</f>
        <v>#N/A</v>
      </c>
      <c r="U123" s="22"/>
      <c r="V123" s="23">
        <f t="shared" si="7"/>
        <v>0</v>
      </c>
      <c r="W123" s="19">
        <f t="shared" si="8"/>
        <v>0</v>
      </c>
      <c r="X123" s="21" t="e">
        <f t="shared" si="9"/>
        <v>#N/A</v>
      </c>
      <c r="Y123" s="24"/>
      <c r="Z123" s="21" t="e">
        <f t="shared" si="10"/>
        <v>#N/A</v>
      </c>
      <c r="AA123" s="25"/>
      <c r="AB123" s="20"/>
      <c r="AC123" s="26"/>
      <c r="AD123" s="65"/>
      <c r="AE123" s="26"/>
      <c r="AF123" s="27"/>
      <c r="AG123" s="28"/>
      <c r="AH123" s="7" t="str">
        <f t="shared" si="13"/>
        <v xml:space="preserve">   -   </v>
      </c>
    </row>
    <row r="124" spans="1:34" ht="28.05" customHeight="1">
      <c r="A124" s="14"/>
      <c r="B124" s="14"/>
      <c r="C124" s="14"/>
      <c r="D124" s="14"/>
      <c r="E124" s="14"/>
      <c r="F124" s="15"/>
      <c r="G124" s="16"/>
      <c r="H124" s="17"/>
      <c r="I124" s="16"/>
      <c r="J124" s="16"/>
      <c r="K124" s="18"/>
      <c r="L124" s="19"/>
      <c r="M124" s="19"/>
      <c r="N124" s="19"/>
      <c r="O124" s="16"/>
      <c r="P124" s="16"/>
      <c r="Q124" s="20" t="e">
        <f>VLOOKUP(O124, '[1]لیست محصولات شهریور ۱۴۰۳'!B:C,2,0)</f>
        <v>#N/A</v>
      </c>
      <c r="R124" s="16"/>
      <c r="S124" s="19" t="e">
        <f>VLOOKUP(O124, '[1]لیست محصولات شهریور ۱۴۰۳'!B:F,5,0)</f>
        <v>#N/A</v>
      </c>
      <c r="T124" s="21" t="e">
        <f>VLOOKUP(O124, '[1]لیست محصولات شهریور ۱۴۰۳'!B:G,6,0)</f>
        <v>#N/A</v>
      </c>
      <c r="U124" s="22"/>
      <c r="V124" s="23">
        <f t="shared" si="7"/>
        <v>0</v>
      </c>
      <c r="W124" s="19">
        <f t="shared" si="8"/>
        <v>0</v>
      </c>
      <c r="X124" s="21" t="e">
        <f t="shared" si="9"/>
        <v>#N/A</v>
      </c>
      <c r="Y124" s="24"/>
      <c r="Z124" s="21" t="e">
        <f t="shared" si="10"/>
        <v>#N/A</v>
      </c>
      <c r="AA124" s="25"/>
      <c r="AB124" s="20"/>
      <c r="AC124" s="26"/>
      <c r="AD124" s="65"/>
      <c r="AE124" s="26"/>
      <c r="AF124" s="27"/>
      <c r="AG124" s="28"/>
      <c r="AH124" s="7" t="str">
        <f t="shared" si="13"/>
        <v xml:space="preserve">   -   </v>
      </c>
    </row>
    <row r="125" spans="1:34" ht="28.05" customHeight="1">
      <c r="A125" s="14"/>
      <c r="B125" s="14"/>
      <c r="C125" s="14"/>
      <c r="D125" s="14"/>
      <c r="E125" s="14"/>
      <c r="F125" s="15"/>
      <c r="G125" s="16"/>
      <c r="H125" s="17"/>
      <c r="I125" s="16"/>
      <c r="J125" s="16"/>
      <c r="K125" s="18"/>
      <c r="L125" s="19"/>
      <c r="M125" s="19"/>
      <c r="N125" s="19"/>
      <c r="O125" s="16"/>
      <c r="P125" s="16"/>
      <c r="Q125" s="20" t="e">
        <f>VLOOKUP(O125, '[1]لیست محصولات شهریور ۱۴۰۳'!B:C,2,0)</f>
        <v>#N/A</v>
      </c>
      <c r="R125" s="16"/>
      <c r="S125" s="19" t="e">
        <f>VLOOKUP(O125, '[1]لیست محصولات شهریور ۱۴۰۳'!B:F,5,0)</f>
        <v>#N/A</v>
      </c>
      <c r="T125" s="21" t="e">
        <f>VLOOKUP(O125, '[1]لیست محصولات شهریور ۱۴۰۳'!B:G,6,0)</f>
        <v>#N/A</v>
      </c>
      <c r="U125" s="22"/>
      <c r="V125" s="23">
        <f t="shared" si="7"/>
        <v>0</v>
      </c>
      <c r="W125" s="19">
        <f t="shared" si="8"/>
        <v>0</v>
      </c>
      <c r="X125" s="21" t="e">
        <f t="shared" si="9"/>
        <v>#N/A</v>
      </c>
      <c r="Y125" s="24"/>
      <c r="Z125" s="21" t="e">
        <f t="shared" si="10"/>
        <v>#N/A</v>
      </c>
      <c r="AA125" s="25"/>
      <c r="AB125" s="20"/>
      <c r="AC125" s="26"/>
      <c r="AD125" s="65"/>
      <c r="AE125" s="26"/>
      <c r="AF125" s="27"/>
      <c r="AG125" s="28"/>
      <c r="AH125" s="7" t="str">
        <f t="shared" si="13"/>
        <v xml:space="preserve">   -   </v>
      </c>
    </row>
    <row r="126" spans="1:34" ht="28.05" customHeight="1">
      <c r="A126" s="14"/>
      <c r="B126" s="14"/>
      <c r="C126" s="14"/>
      <c r="D126" s="14"/>
      <c r="E126" s="14"/>
      <c r="F126" s="15"/>
      <c r="G126" s="16"/>
      <c r="H126" s="17"/>
      <c r="I126" s="16"/>
      <c r="J126" s="16"/>
      <c r="K126" s="18"/>
      <c r="L126" s="19"/>
      <c r="M126" s="19"/>
      <c r="N126" s="19"/>
      <c r="O126" s="16"/>
      <c r="P126" s="16"/>
      <c r="Q126" s="20" t="e">
        <f>VLOOKUP(O126, '[1]لیست محصولات شهریور ۱۴۰۳'!B:C,2,0)</f>
        <v>#N/A</v>
      </c>
      <c r="R126" s="16"/>
      <c r="S126" s="19" t="e">
        <f>VLOOKUP(O126, '[1]لیست محصولات شهریور ۱۴۰۳'!B:F,5,0)</f>
        <v>#N/A</v>
      </c>
      <c r="T126" s="21" t="e">
        <f>VLOOKUP(O126, '[1]لیست محصولات شهریور ۱۴۰۳'!B:G,6,0)</f>
        <v>#N/A</v>
      </c>
      <c r="U126" s="22"/>
      <c r="V126" s="23">
        <f t="shared" si="7"/>
        <v>0</v>
      </c>
      <c r="W126" s="19">
        <f t="shared" si="8"/>
        <v>0</v>
      </c>
      <c r="X126" s="21" t="e">
        <f t="shared" si="9"/>
        <v>#N/A</v>
      </c>
      <c r="Y126" s="24"/>
      <c r="Z126" s="21" t="e">
        <f t="shared" si="10"/>
        <v>#N/A</v>
      </c>
      <c r="AA126" s="25"/>
      <c r="AB126" s="20"/>
      <c r="AC126" s="26"/>
      <c r="AD126" s="65"/>
      <c r="AE126" s="26"/>
      <c r="AF126" s="27"/>
      <c r="AG126" s="28"/>
      <c r="AH126" s="7" t="str">
        <f t="shared" si="13"/>
        <v xml:space="preserve">   -   </v>
      </c>
    </row>
    <row r="127" spans="1:34" ht="28.05" customHeight="1">
      <c r="A127" s="14"/>
      <c r="B127" s="14"/>
      <c r="C127" s="14"/>
      <c r="D127" s="14"/>
      <c r="E127" s="14"/>
      <c r="F127" s="15"/>
      <c r="G127" s="16"/>
      <c r="H127" s="17"/>
      <c r="I127" s="16"/>
      <c r="J127" s="16"/>
      <c r="K127" s="18"/>
      <c r="L127" s="19"/>
      <c r="M127" s="19"/>
      <c r="N127" s="19"/>
      <c r="O127" s="16"/>
      <c r="P127" s="16"/>
      <c r="Q127" s="20" t="e">
        <f>VLOOKUP(O127, '[1]لیست محصولات شهریور ۱۴۰۳'!B:C,2,0)</f>
        <v>#N/A</v>
      </c>
      <c r="R127" s="16"/>
      <c r="S127" s="19" t="e">
        <f>VLOOKUP(O127, '[1]لیست محصولات شهریور ۱۴۰۳'!B:F,5,0)</f>
        <v>#N/A</v>
      </c>
      <c r="T127" s="21" t="e">
        <f>VLOOKUP(O127, '[1]لیست محصولات شهریور ۱۴۰۳'!B:G,6,0)</f>
        <v>#N/A</v>
      </c>
      <c r="U127" s="22"/>
      <c r="V127" s="23">
        <f t="shared" si="7"/>
        <v>0</v>
      </c>
      <c r="W127" s="19">
        <f t="shared" si="8"/>
        <v>0</v>
      </c>
      <c r="X127" s="21" t="e">
        <f t="shared" si="9"/>
        <v>#N/A</v>
      </c>
      <c r="Y127" s="24"/>
      <c r="Z127" s="21" t="e">
        <f t="shared" si="10"/>
        <v>#N/A</v>
      </c>
      <c r="AA127" s="25"/>
      <c r="AB127" s="20"/>
      <c r="AC127" s="26"/>
      <c r="AD127" s="65"/>
      <c r="AE127" s="26"/>
      <c r="AF127" s="27"/>
      <c r="AG127" s="28"/>
      <c r="AH127" s="7" t="str">
        <f t="shared" si="13"/>
        <v xml:space="preserve">   -   </v>
      </c>
    </row>
    <row r="128" spans="1:34" ht="28.05" customHeight="1">
      <c r="A128" s="14"/>
      <c r="B128" s="14"/>
      <c r="C128" s="14"/>
      <c r="D128" s="14"/>
      <c r="E128" s="14"/>
      <c r="F128" s="15"/>
      <c r="G128" s="16"/>
      <c r="H128" s="17"/>
      <c r="I128" s="16"/>
      <c r="J128" s="16"/>
      <c r="K128" s="18"/>
      <c r="L128" s="19"/>
      <c r="M128" s="19"/>
      <c r="N128" s="19"/>
      <c r="O128" s="16"/>
      <c r="P128" s="16"/>
      <c r="Q128" s="20" t="e">
        <f>VLOOKUP(O128, '[1]لیست محصولات شهریور ۱۴۰۳'!B:C,2,0)</f>
        <v>#N/A</v>
      </c>
      <c r="R128" s="16"/>
      <c r="S128" s="19" t="e">
        <f>VLOOKUP(O128, '[1]لیست محصولات شهریور ۱۴۰۳'!B:F,5,0)</f>
        <v>#N/A</v>
      </c>
      <c r="T128" s="21" t="e">
        <f>VLOOKUP(O128, '[1]لیست محصولات شهریور ۱۴۰۳'!B:G,6,0)</f>
        <v>#N/A</v>
      </c>
      <c r="U128" s="22"/>
      <c r="V128" s="23">
        <f t="shared" si="7"/>
        <v>0</v>
      </c>
      <c r="W128" s="19">
        <f t="shared" si="8"/>
        <v>0</v>
      </c>
      <c r="X128" s="21" t="e">
        <f t="shared" si="9"/>
        <v>#N/A</v>
      </c>
      <c r="Y128" s="24"/>
      <c r="Z128" s="21" t="e">
        <f t="shared" si="10"/>
        <v>#N/A</v>
      </c>
      <c r="AA128" s="25"/>
      <c r="AB128" s="20"/>
      <c r="AC128" s="26"/>
      <c r="AD128" s="65"/>
      <c r="AE128" s="26"/>
      <c r="AF128" s="27"/>
      <c r="AG128" s="28"/>
      <c r="AH128" s="7" t="str">
        <f t="shared" si="13"/>
        <v xml:space="preserve">   -   </v>
      </c>
    </row>
    <row r="129" spans="1:34" ht="28.05" customHeight="1">
      <c r="A129" s="14"/>
      <c r="B129" s="14"/>
      <c r="C129" s="14"/>
      <c r="D129" s="14"/>
      <c r="E129" s="14"/>
      <c r="F129" s="15"/>
      <c r="G129" s="16"/>
      <c r="H129" s="17"/>
      <c r="I129" s="16"/>
      <c r="J129" s="16"/>
      <c r="K129" s="18"/>
      <c r="L129" s="19"/>
      <c r="M129" s="19"/>
      <c r="N129" s="19"/>
      <c r="O129" s="16"/>
      <c r="P129" s="16"/>
      <c r="Q129" s="20" t="e">
        <f>VLOOKUP(O129, '[1]لیست محصولات شهریور ۱۴۰۳'!B:C,2,0)</f>
        <v>#N/A</v>
      </c>
      <c r="R129" s="16"/>
      <c r="S129" s="19" t="e">
        <f>VLOOKUP(O129, '[1]لیست محصولات شهریور ۱۴۰۳'!B:F,5,0)</f>
        <v>#N/A</v>
      </c>
      <c r="T129" s="21" t="e">
        <f>VLOOKUP(O129, '[1]لیست محصولات شهریور ۱۴۰۳'!B:G,6,0)</f>
        <v>#N/A</v>
      </c>
      <c r="U129" s="22"/>
      <c r="V129" s="23">
        <f t="shared" si="7"/>
        <v>0</v>
      </c>
      <c r="W129" s="19">
        <f t="shared" si="8"/>
        <v>0</v>
      </c>
      <c r="X129" s="21" t="e">
        <f t="shared" si="9"/>
        <v>#N/A</v>
      </c>
      <c r="Y129" s="24"/>
      <c r="Z129" s="21" t="e">
        <f t="shared" si="10"/>
        <v>#N/A</v>
      </c>
      <c r="AA129" s="25"/>
      <c r="AB129" s="20"/>
      <c r="AC129" s="26"/>
      <c r="AD129" s="65"/>
      <c r="AE129" s="26"/>
      <c r="AF129" s="27"/>
      <c r="AG129" s="28"/>
      <c r="AH129" s="7" t="str">
        <f t="shared" si="13"/>
        <v xml:space="preserve">   -   </v>
      </c>
    </row>
    <row r="130" spans="1:34" ht="28.05" customHeight="1">
      <c r="A130" s="14"/>
      <c r="B130" s="14"/>
      <c r="C130" s="14"/>
      <c r="D130" s="14"/>
      <c r="E130" s="14"/>
      <c r="F130" s="15"/>
      <c r="G130" s="16"/>
      <c r="H130" s="17"/>
      <c r="I130" s="16"/>
      <c r="J130" s="16"/>
      <c r="K130" s="18"/>
      <c r="L130" s="19"/>
      <c r="M130" s="19"/>
      <c r="N130" s="19"/>
      <c r="O130" s="16"/>
      <c r="P130" s="16"/>
      <c r="Q130" s="20" t="e">
        <f>VLOOKUP(O130, '[1]لیست محصولات شهریور ۱۴۰۳'!B:C,2,0)</f>
        <v>#N/A</v>
      </c>
      <c r="R130" s="16"/>
      <c r="S130" s="19" t="e">
        <f>VLOOKUP(O130, '[1]لیست محصولات شهریور ۱۴۰۳'!B:F,5,0)</f>
        <v>#N/A</v>
      </c>
      <c r="T130" s="21" t="e">
        <f>VLOOKUP(O130, '[1]لیست محصولات شهریور ۱۴۰۳'!B:G,6,0)</f>
        <v>#N/A</v>
      </c>
      <c r="U130" s="22"/>
      <c r="V130" s="23">
        <f t="shared" ref="V130:V193" si="14">IF(C130, P130, U130 )</f>
        <v>0</v>
      </c>
      <c r="W130" s="19">
        <f t="shared" si="8"/>
        <v>0</v>
      </c>
      <c r="X130" s="21" t="e">
        <f t="shared" si="9"/>
        <v>#N/A</v>
      </c>
      <c r="Y130" s="24"/>
      <c r="Z130" s="21" t="e">
        <f t="shared" si="10"/>
        <v>#N/A</v>
      </c>
      <c r="AA130" s="25"/>
      <c r="AB130" s="20"/>
      <c r="AC130" s="26"/>
      <c r="AD130" s="65"/>
      <c r="AE130" s="26"/>
      <c r="AF130" s="27"/>
      <c r="AG130" s="28"/>
      <c r="AH130" s="7" t="str">
        <f t="shared" si="13"/>
        <v xml:space="preserve">   -   </v>
      </c>
    </row>
    <row r="131" spans="1:34" ht="28.05" customHeight="1">
      <c r="A131" s="14"/>
      <c r="B131" s="14"/>
      <c r="C131" s="14"/>
      <c r="D131" s="14"/>
      <c r="E131" s="14"/>
      <c r="F131" s="15"/>
      <c r="G131" s="16"/>
      <c r="H131" s="17"/>
      <c r="I131" s="16"/>
      <c r="J131" s="16"/>
      <c r="K131" s="18"/>
      <c r="L131" s="19"/>
      <c r="M131" s="19"/>
      <c r="N131" s="19"/>
      <c r="O131" s="16"/>
      <c r="P131" s="16"/>
      <c r="Q131" s="20" t="e">
        <f>VLOOKUP(O131, '[1]لیست محصولات شهریور ۱۴۰۳'!B:C,2,0)</f>
        <v>#N/A</v>
      </c>
      <c r="R131" s="16"/>
      <c r="S131" s="19" t="e">
        <f>VLOOKUP(O131, '[1]لیست محصولات شهریور ۱۴۰۳'!B:F,5,0)</f>
        <v>#N/A</v>
      </c>
      <c r="T131" s="21" t="e">
        <f>VLOOKUP(O131, '[1]لیست محصولات شهریور ۱۴۰۳'!B:G,6,0)</f>
        <v>#N/A</v>
      </c>
      <c r="U131" s="22"/>
      <c r="V131" s="23">
        <f t="shared" si="14"/>
        <v>0</v>
      </c>
      <c r="W131" s="19">
        <f t="shared" si="8"/>
        <v>0</v>
      </c>
      <c r="X131" s="21" t="e">
        <f t="shared" si="9"/>
        <v>#N/A</v>
      </c>
      <c r="Y131" s="24"/>
      <c r="Z131" s="21" t="e">
        <f t="shared" si="10"/>
        <v>#N/A</v>
      </c>
      <c r="AA131" s="25"/>
      <c r="AB131" s="20"/>
      <c r="AC131" s="26"/>
      <c r="AD131" s="65"/>
      <c r="AE131" s="26"/>
      <c r="AF131" s="27"/>
      <c r="AG131" s="28"/>
      <c r="AH131" s="7" t="str">
        <f t="shared" ref="AH131:AH194" si="15">AA131&amp;" "&amp;AB131&amp;" "&amp;N131&amp;" - "&amp;L131&amp;" "&amp;M131&amp;" "&amp;AC131</f>
        <v xml:space="preserve">   -   </v>
      </c>
    </row>
    <row r="132" spans="1:34" ht="28.05" customHeight="1">
      <c r="A132" s="14"/>
      <c r="B132" s="14"/>
      <c r="C132" s="14"/>
      <c r="D132" s="14"/>
      <c r="E132" s="14"/>
      <c r="F132" s="15"/>
      <c r="G132" s="16"/>
      <c r="H132" s="17"/>
      <c r="I132" s="16"/>
      <c r="J132" s="16"/>
      <c r="K132" s="18"/>
      <c r="L132" s="19"/>
      <c r="M132" s="19"/>
      <c r="N132" s="19"/>
      <c r="O132" s="16"/>
      <c r="P132" s="16"/>
      <c r="Q132" s="20" t="e">
        <f>VLOOKUP(O132, '[1]لیست محصولات شهریور ۱۴۰۳'!B:C,2,0)</f>
        <v>#N/A</v>
      </c>
      <c r="R132" s="16"/>
      <c r="S132" s="19" t="e">
        <f>VLOOKUP(O132, '[1]لیست محصولات شهریور ۱۴۰۳'!B:F,5,0)</f>
        <v>#N/A</v>
      </c>
      <c r="T132" s="21" t="e">
        <f>VLOOKUP(O132, '[1]لیست محصولات شهریور ۱۴۰۳'!B:G,6,0)</f>
        <v>#N/A</v>
      </c>
      <c r="U132" s="22"/>
      <c r="V132" s="23">
        <f t="shared" si="14"/>
        <v>0</v>
      </c>
      <c r="W132" s="19">
        <f t="shared" si="8"/>
        <v>0</v>
      </c>
      <c r="X132" s="21" t="e">
        <f t="shared" si="9"/>
        <v>#N/A</v>
      </c>
      <c r="Y132" s="24"/>
      <c r="Z132" s="21" t="e">
        <f t="shared" si="10"/>
        <v>#N/A</v>
      </c>
      <c r="AA132" s="25"/>
      <c r="AB132" s="20"/>
      <c r="AC132" s="26"/>
      <c r="AD132" s="65"/>
      <c r="AE132" s="26"/>
      <c r="AF132" s="27"/>
      <c r="AG132" s="28"/>
      <c r="AH132" s="7" t="str">
        <f t="shared" si="15"/>
        <v xml:space="preserve">   -   </v>
      </c>
    </row>
    <row r="133" spans="1:34" ht="28.05" customHeight="1">
      <c r="A133" s="14"/>
      <c r="B133" s="14"/>
      <c r="C133" s="14"/>
      <c r="D133" s="14"/>
      <c r="E133" s="14"/>
      <c r="F133" s="15"/>
      <c r="G133" s="16"/>
      <c r="H133" s="17"/>
      <c r="I133" s="16"/>
      <c r="J133" s="16"/>
      <c r="K133" s="18"/>
      <c r="L133" s="19"/>
      <c r="M133" s="19"/>
      <c r="N133" s="19"/>
      <c r="O133" s="16"/>
      <c r="P133" s="16"/>
      <c r="Q133" s="20" t="e">
        <f>VLOOKUP(O133, '[1]لیست محصولات شهریور ۱۴۰۳'!B:C,2,0)</f>
        <v>#N/A</v>
      </c>
      <c r="R133" s="16"/>
      <c r="S133" s="19" t="e">
        <f>VLOOKUP(O133, '[1]لیست محصولات شهریور ۱۴۰۳'!B:F,5,0)</f>
        <v>#N/A</v>
      </c>
      <c r="T133" s="21" t="e">
        <f>VLOOKUP(O133, '[1]لیست محصولات شهریور ۱۴۰۳'!B:G,6,0)</f>
        <v>#N/A</v>
      </c>
      <c r="U133" s="22"/>
      <c r="V133" s="23">
        <f t="shared" si="14"/>
        <v>0</v>
      </c>
      <c r="W133" s="19">
        <f t="shared" si="8"/>
        <v>0</v>
      </c>
      <c r="X133" s="21" t="e">
        <f t="shared" si="9"/>
        <v>#N/A</v>
      </c>
      <c r="Y133" s="24"/>
      <c r="Z133" s="21" t="e">
        <f t="shared" si="10"/>
        <v>#N/A</v>
      </c>
      <c r="AA133" s="25"/>
      <c r="AB133" s="20"/>
      <c r="AC133" s="26"/>
      <c r="AD133" s="65"/>
      <c r="AE133" s="26"/>
      <c r="AF133" s="27"/>
      <c r="AG133" s="28"/>
      <c r="AH133" s="7" t="str">
        <f t="shared" si="15"/>
        <v xml:space="preserve">   -   </v>
      </c>
    </row>
    <row r="134" spans="1:34" ht="28.05" customHeight="1">
      <c r="A134" s="14"/>
      <c r="B134" s="14"/>
      <c r="C134" s="14"/>
      <c r="D134" s="14"/>
      <c r="E134" s="14"/>
      <c r="F134" s="15"/>
      <c r="G134" s="16"/>
      <c r="H134" s="17"/>
      <c r="I134" s="16"/>
      <c r="J134" s="16"/>
      <c r="K134" s="18"/>
      <c r="L134" s="19"/>
      <c r="M134" s="19"/>
      <c r="N134" s="19"/>
      <c r="O134" s="16"/>
      <c r="P134" s="16"/>
      <c r="Q134" s="20" t="e">
        <f>VLOOKUP(O134, '[1]لیست محصولات شهریور ۱۴۰۳'!B:C,2,0)</f>
        <v>#N/A</v>
      </c>
      <c r="R134" s="16"/>
      <c r="S134" s="19" t="e">
        <f>VLOOKUP(O134, '[1]لیست محصولات شهریور ۱۴۰۳'!B:F,5,0)</f>
        <v>#N/A</v>
      </c>
      <c r="T134" s="21" t="e">
        <f>VLOOKUP(O134, '[1]لیست محصولات شهریور ۱۴۰۳'!B:G,6,0)</f>
        <v>#N/A</v>
      </c>
      <c r="U134" s="22"/>
      <c r="V134" s="23">
        <f t="shared" si="14"/>
        <v>0</v>
      </c>
      <c r="W134" s="19">
        <f t="shared" si="8"/>
        <v>0</v>
      </c>
      <c r="X134" s="21" t="e">
        <f t="shared" si="9"/>
        <v>#N/A</v>
      </c>
      <c r="Y134" s="24"/>
      <c r="Z134" s="21" t="e">
        <f t="shared" si="10"/>
        <v>#N/A</v>
      </c>
      <c r="AA134" s="25"/>
      <c r="AB134" s="20"/>
      <c r="AC134" s="26"/>
      <c r="AD134" s="65"/>
      <c r="AE134" s="26"/>
      <c r="AF134" s="27"/>
      <c r="AG134" s="28"/>
      <c r="AH134" s="7" t="str">
        <f t="shared" si="15"/>
        <v xml:space="preserve">   -   </v>
      </c>
    </row>
    <row r="135" spans="1:34" ht="28.05" customHeight="1">
      <c r="A135" s="14"/>
      <c r="B135" s="14"/>
      <c r="C135" s="14"/>
      <c r="D135" s="14"/>
      <c r="E135" s="14"/>
      <c r="F135" s="15"/>
      <c r="G135" s="16"/>
      <c r="H135" s="17"/>
      <c r="I135" s="16"/>
      <c r="J135" s="16"/>
      <c r="K135" s="18"/>
      <c r="L135" s="19"/>
      <c r="M135" s="19"/>
      <c r="N135" s="19"/>
      <c r="O135" s="16"/>
      <c r="P135" s="16"/>
      <c r="Q135" s="20" t="e">
        <f>VLOOKUP(O135, '[1]لیست محصولات شهریور ۱۴۰۳'!B:C,2,0)</f>
        <v>#N/A</v>
      </c>
      <c r="R135" s="16"/>
      <c r="S135" s="19" t="e">
        <f>VLOOKUP(O135, '[1]لیست محصولات شهریور ۱۴۰۳'!B:F,5,0)</f>
        <v>#N/A</v>
      </c>
      <c r="T135" s="21" t="e">
        <f>VLOOKUP(O135, '[1]لیست محصولات شهریور ۱۴۰۳'!B:G,6,0)</f>
        <v>#N/A</v>
      </c>
      <c r="U135" s="22"/>
      <c r="V135" s="23">
        <f t="shared" si="14"/>
        <v>0</v>
      </c>
      <c r="W135" s="19">
        <f t="shared" si="8"/>
        <v>0</v>
      </c>
      <c r="X135" s="21" t="e">
        <f t="shared" si="9"/>
        <v>#N/A</v>
      </c>
      <c r="Y135" s="24"/>
      <c r="Z135" s="21" t="e">
        <f t="shared" si="10"/>
        <v>#N/A</v>
      </c>
      <c r="AA135" s="25"/>
      <c r="AB135" s="20"/>
      <c r="AC135" s="26"/>
      <c r="AD135" s="65"/>
      <c r="AE135" s="26"/>
      <c r="AF135" s="27"/>
      <c r="AG135" s="28"/>
      <c r="AH135" s="7" t="str">
        <f t="shared" si="15"/>
        <v xml:space="preserve">   -   </v>
      </c>
    </row>
    <row r="136" spans="1:34" ht="28.05" customHeight="1">
      <c r="A136" s="14"/>
      <c r="B136" s="14"/>
      <c r="C136" s="14"/>
      <c r="D136" s="14"/>
      <c r="E136" s="14"/>
      <c r="F136" s="15"/>
      <c r="G136" s="16"/>
      <c r="H136" s="17"/>
      <c r="I136" s="16"/>
      <c r="J136" s="16"/>
      <c r="K136" s="18"/>
      <c r="L136" s="19"/>
      <c r="M136" s="19"/>
      <c r="N136" s="19"/>
      <c r="O136" s="16"/>
      <c r="P136" s="16"/>
      <c r="Q136" s="20" t="e">
        <f>VLOOKUP(O136, '[1]لیست محصولات شهریور ۱۴۰۳'!B:C,2,0)</f>
        <v>#N/A</v>
      </c>
      <c r="R136" s="16"/>
      <c r="S136" s="19" t="e">
        <f>VLOOKUP(O136, '[1]لیست محصولات شهریور ۱۴۰۳'!B:F,5,0)</f>
        <v>#N/A</v>
      </c>
      <c r="T136" s="21" t="e">
        <f>VLOOKUP(O136, '[1]لیست محصولات شهریور ۱۴۰۳'!B:G,6,0)</f>
        <v>#N/A</v>
      </c>
      <c r="U136" s="22"/>
      <c r="V136" s="23">
        <f t="shared" si="14"/>
        <v>0</v>
      </c>
      <c r="W136" s="19">
        <f t="shared" si="8"/>
        <v>0</v>
      </c>
      <c r="X136" s="21" t="e">
        <f t="shared" si="9"/>
        <v>#N/A</v>
      </c>
      <c r="Y136" s="24"/>
      <c r="Z136" s="21" t="e">
        <f t="shared" si="10"/>
        <v>#N/A</v>
      </c>
      <c r="AA136" s="25"/>
      <c r="AB136" s="20"/>
      <c r="AC136" s="26"/>
      <c r="AD136" s="65"/>
      <c r="AE136" s="26"/>
      <c r="AF136" s="27"/>
      <c r="AG136" s="28"/>
      <c r="AH136" s="7" t="str">
        <f t="shared" si="15"/>
        <v xml:space="preserve">   -   </v>
      </c>
    </row>
    <row r="137" spans="1:34" ht="28.05" customHeight="1">
      <c r="A137" s="14"/>
      <c r="B137" s="14"/>
      <c r="C137" s="14"/>
      <c r="D137" s="14"/>
      <c r="E137" s="14"/>
      <c r="F137" s="15"/>
      <c r="G137" s="16"/>
      <c r="H137" s="17"/>
      <c r="I137" s="16"/>
      <c r="J137" s="16"/>
      <c r="K137" s="18"/>
      <c r="L137" s="19"/>
      <c r="M137" s="19"/>
      <c r="N137" s="19"/>
      <c r="O137" s="16"/>
      <c r="P137" s="16"/>
      <c r="Q137" s="20" t="e">
        <f>VLOOKUP(O137, '[1]لیست محصولات شهریور ۱۴۰۳'!B:C,2,0)</f>
        <v>#N/A</v>
      </c>
      <c r="R137" s="16"/>
      <c r="S137" s="19" t="e">
        <f>VLOOKUP(O137, '[1]لیست محصولات شهریور ۱۴۰۳'!B:F,5,0)</f>
        <v>#N/A</v>
      </c>
      <c r="T137" s="21" t="e">
        <f>VLOOKUP(O137, '[1]لیست محصولات شهریور ۱۴۰۳'!B:G,6,0)</f>
        <v>#N/A</v>
      </c>
      <c r="U137" s="22"/>
      <c r="V137" s="23">
        <f t="shared" si="14"/>
        <v>0</v>
      </c>
      <c r="W137" s="19">
        <f t="shared" si="8"/>
        <v>0</v>
      </c>
      <c r="X137" s="21" t="e">
        <f t="shared" si="9"/>
        <v>#N/A</v>
      </c>
      <c r="Y137" s="24"/>
      <c r="Z137" s="21" t="e">
        <f t="shared" si="10"/>
        <v>#N/A</v>
      </c>
      <c r="AA137" s="25"/>
      <c r="AB137" s="20"/>
      <c r="AC137" s="26"/>
      <c r="AD137" s="65"/>
      <c r="AE137" s="26"/>
      <c r="AF137" s="27"/>
      <c r="AG137" s="28"/>
      <c r="AH137" s="7" t="str">
        <f t="shared" si="15"/>
        <v xml:space="preserve">   -   </v>
      </c>
    </row>
    <row r="138" spans="1:34" ht="28.05" customHeight="1">
      <c r="A138" s="14"/>
      <c r="B138" s="14"/>
      <c r="C138" s="14"/>
      <c r="D138" s="14"/>
      <c r="E138" s="14"/>
      <c r="F138" s="15"/>
      <c r="G138" s="16"/>
      <c r="H138" s="17"/>
      <c r="I138" s="16"/>
      <c r="J138" s="16"/>
      <c r="K138" s="18"/>
      <c r="L138" s="19"/>
      <c r="M138" s="19"/>
      <c r="N138" s="19"/>
      <c r="O138" s="16"/>
      <c r="P138" s="16"/>
      <c r="Q138" s="20" t="e">
        <f>VLOOKUP(O138, '[1]لیست محصولات شهریور ۱۴۰۳'!B:C,2,0)</f>
        <v>#N/A</v>
      </c>
      <c r="R138" s="16"/>
      <c r="S138" s="19" t="e">
        <f>VLOOKUP(O138, '[1]لیست محصولات شهریور ۱۴۰۳'!B:F,5,0)</f>
        <v>#N/A</v>
      </c>
      <c r="T138" s="21" t="e">
        <f>VLOOKUP(O138, '[1]لیست محصولات شهریور ۱۴۰۳'!B:G,6,0)</f>
        <v>#N/A</v>
      </c>
      <c r="U138" s="22"/>
      <c r="V138" s="23">
        <f t="shared" si="14"/>
        <v>0</v>
      </c>
      <c r="W138" s="19">
        <f t="shared" si="8"/>
        <v>0</v>
      </c>
      <c r="X138" s="21" t="e">
        <f t="shared" si="9"/>
        <v>#N/A</v>
      </c>
      <c r="Y138" s="24"/>
      <c r="Z138" s="21" t="e">
        <f t="shared" si="10"/>
        <v>#N/A</v>
      </c>
      <c r="AA138" s="25"/>
      <c r="AB138" s="20"/>
      <c r="AC138" s="26"/>
      <c r="AD138" s="65"/>
      <c r="AE138" s="26"/>
      <c r="AF138" s="27"/>
      <c r="AG138" s="28"/>
      <c r="AH138" s="7" t="str">
        <f t="shared" si="15"/>
        <v xml:space="preserve">   -   </v>
      </c>
    </row>
    <row r="139" spans="1:34" ht="28.05" customHeight="1">
      <c r="A139" s="14"/>
      <c r="B139" s="14"/>
      <c r="C139" s="14"/>
      <c r="D139" s="14"/>
      <c r="E139" s="14"/>
      <c r="F139" s="15"/>
      <c r="G139" s="16"/>
      <c r="H139" s="17"/>
      <c r="I139" s="16"/>
      <c r="J139" s="16"/>
      <c r="K139" s="18"/>
      <c r="L139" s="19"/>
      <c r="M139" s="19"/>
      <c r="N139" s="19"/>
      <c r="O139" s="16"/>
      <c r="P139" s="16"/>
      <c r="Q139" s="20" t="e">
        <f>VLOOKUP(O139, '[1]لیست محصولات شهریور ۱۴۰۳'!B:C,2,0)</f>
        <v>#N/A</v>
      </c>
      <c r="R139" s="16"/>
      <c r="S139" s="19" t="e">
        <f>VLOOKUP(O139, '[1]لیست محصولات شهریور ۱۴۰۳'!B:F,5,0)</f>
        <v>#N/A</v>
      </c>
      <c r="T139" s="21" t="e">
        <f>VLOOKUP(O139, '[1]لیست محصولات شهریور ۱۴۰۳'!B:G,6,0)</f>
        <v>#N/A</v>
      </c>
      <c r="U139" s="22"/>
      <c r="V139" s="23">
        <f t="shared" si="14"/>
        <v>0</v>
      </c>
      <c r="W139" s="19">
        <f t="shared" si="8"/>
        <v>0</v>
      </c>
      <c r="X139" s="21" t="e">
        <f t="shared" si="9"/>
        <v>#N/A</v>
      </c>
      <c r="Y139" s="24"/>
      <c r="Z139" s="21" t="e">
        <f t="shared" si="10"/>
        <v>#N/A</v>
      </c>
      <c r="AA139" s="25"/>
      <c r="AB139" s="20"/>
      <c r="AC139" s="26"/>
      <c r="AD139" s="65"/>
      <c r="AE139" s="26"/>
      <c r="AF139" s="27"/>
      <c r="AG139" s="28"/>
      <c r="AH139" s="7" t="str">
        <f t="shared" si="15"/>
        <v xml:space="preserve">   -   </v>
      </c>
    </row>
    <row r="140" spans="1:34" ht="28.05" customHeight="1">
      <c r="A140" s="14"/>
      <c r="B140" s="14"/>
      <c r="C140" s="14"/>
      <c r="D140" s="14"/>
      <c r="E140" s="14"/>
      <c r="F140" s="15"/>
      <c r="G140" s="16"/>
      <c r="H140" s="17"/>
      <c r="I140" s="16"/>
      <c r="J140" s="16"/>
      <c r="K140" s="18"/>
      <c r="L140" s="19"/>
      <c r="M140" s="19"/>
      <c r="N140" s="19"/>
      <c r="O140" s="16"/>
      <c r="P140" s="16"/>
      <c r="Q140" s="20" t="e">
        <f>VLOOKUP(O140, '[1]لیست محصولات شهریور ۱۴۰۳'!B:C,2,0)</f>
        <v>#N/A</v>
      </c>
      <c r="R140" s="16"/>
      <c r="S140" s="19" t="e">
        <f>VLOOKUP(O140, '[1]لیست محصولات شهریور ۱۴۰۳'!B:F,5,0)</f>
        <v>#N/A</v>
      </c>
      <c r="T140" s="21" t="e">
        <f>VLOOKUP(O140, '[1]لیست محصولات شهریور ۱۴۰۳'!B:G,6,0)</f>
        <v>#N/A</v>
      </c>
      <c r="U140" s="22"/>
      <c r="V140" s="23">
        <f t="shared" si="14"/>
        <v>0</v>
      </c>
      <c r="W140" s="19">
        <f t="shared" si="8"/>
        <v>0</v>
      </c>
      <c r="X140" s="21" t="e">
        <f t="shared" si="9"/>
        <v>#N/A</v>
      </c>
      <c r="Y140" s="24"/>
      <c r="Z140" s="21" t="e">
        <f t="shared" si="10"/>
        <v>#N/A</v>
      </c>
      <c r="AA140" s="25"/>
      <c r="AB140" s="20"/>
      <c r="AC140" s="26"/>
      <c r="AD140" s="65"/>
      <c r="AE140" s="26"/>
      <c r="AF140" s="27"/>
      <c r="AG140" s="28"/>
      <c r="AH140" s="7" t="str">
        <f t="shared" si="15"/>
        <v xml:space="preserve">   -   </v>
      </c>
    </row>
    <row r="141" spans="1:34" ht="28.05" customHeight="1">
      <c r="A141" s="14"/>
      <c r="B141" s="14"/>
      <c r="C141" s="14"/>
      <c r="D141" s="14"/>
      <c r="E141" s="14"/>
      <c r="F141" s="15"/>
      <c r="G141" s="16"/>
      <c r="H141" s="17"/>
      <c r="I141" s="16"/>
      <c r="J141" s="16"/>
      <c r="K141" s="18"/>
      <c r="L141" s="19"/>
      <c r="M141" s="19"/>
      <c r="N141" s="19"/>
      <c r="O141" s="16"/>
      <c r="P141" s="16"/>
      <c r="Q141" s="20" t="e">
        <f>VLOOKUP(O141, '[1]لیست محصولات شهریور ۱۴۰۳'!B:C,2,0)</f>
        <v>#N/A</v>
      </c>
      <c r="R141" s="16"/>
      <c r="S141" s="19" t="e">
        <f>VLOOKUP(O141, '[1]لیست محصولات شهریور ۱۴۰۳'!B:F,5,0)</f>
        <v>#N/A</v>
      </c>
      <c r="T141" s="21" t="e">
        <f>VLOOKUP(O141, '[1]لیست محصولات شهریور ۱۴۰۳'!B:G,6,0)</f>
        <v>#N/A</v>
      </c>
      <c r="U141" s="22"/>
      <c r="V141" s="23">
        <f t="shared" si="14"/>
        <v>0</v>
      </c>
      <c r="W141" s="19">
        <f t="shared" si="8"/>
        <v>0</v>
      </c>
      <c r="X141" s="21" t="e">
        <f t="shared" si="9"/>
        <v>#N/A</v>
      </c>
      <c r="Y141" s="24"/>
      <c r="Z141" s="21" t="e">
        <f t="shared" si="10"/>
        <v>#N/A</v>
      </c>
      <c r="AA141" s="25"/>
      <c r="AB141" s="20"/>
      <c r="AC141" s="26"/>
      <c r="AD141" s="65"/>
      <c r="AE141" s="26"/>
      <c r="AF141" s="27"/>
      <c r="AG141" s="28"/>
      <c r="AH141" s="7" t="str">
        <f t="shared" si="15"/>
        <v xml:space="preserve">   -   </v>
      </c>
    </row>
    <row r="142" spans="1:34" ht="28.05" customHeight="1">
      <c r="A142" s="14"/>
      <c r="B142" s="14"/>
      <c r="C142" s="14"/>
      <c r="D142" s="14"/>
      <c r="E142" s="14"/>
      <c r="F142" s="15"/>
      <c r="G142" s="16"/>
      <c r="H142" s="17"/>
      <c r="I142" s="16"/>
      <c r="J142" s="16"/>
      <c r="K142" s="18"/>
      <c r="L142" s="19"/>
      <c r="M142" s="19"/>
      <c r="N142" s="19"/>
      <c r="O142" s="16"/>
      <c r="P142" s="16"/>
      <c r="Q142" s="20" t="e">
        <f>VLOOKUP(O142, '[1]لیست محصولات شهریور ۱۴۰۳'!B:C,2,0)</f>
        <v>#N/A</v>
      </c>
      <c r="R142" s="16"/>
      <c r="S142" s="19" t="e">
        <f>VLOOKUP(O142, '[1]لیست محصولات شهریور ۱۴۰۳'!B:F,5,0)</f>
        <v>#N/A</v>
      </c>
      <c r="T142" s="21" t="e">
        <f>VLOOKUP(O142, '[1]لیست محصولات شهریور ۱۴۰۳'!B:G,6,0)</f>
        <v>#N/A</v>
      </c>
      <c r="U142" s="22"/>
      <c r="V142" s="23">
        <f t="shared" si="14"/>
        <v>0</v>
      </c>
      <c r="W142" s="19">
        <f t="shared" si="8"/>
        <v>0</v>
      </c>
      <c r="X142" s="21" t="e">
        <f t="shared" si="9"/>
        <v>#N/A</v>
      </c>
      <c r="Y142" s="24"/>
      <c r="Z142" s="21" t="e">
        <f t="shared" si="10"/>
        <v>#N/A</v>
      </c>
      <c r="AA142" s="25"/>
      <c r="AB142" s="20"/>
      <c r="AC142" s="26"/>
      <c r="AD142" s="65"/>
      <c r="AE142" s="26"/>
      <c r="AF142" s="27"/>
      <c r="AG142" s="28"/>
      <c r="AH142" s="7" t="str">
        <f t="shared" si="15"/>
        <v xml:space="preserve">   -   </v>
      </c>
    </row>
    <row r="143" spans="1:34" ht="28.05" customHeight="1">
      <c r="A143" s="14"/>
      <c r="B143" s="14"/>
      <c r="C143" s="14"/>
      <c r="D143" s="14"/>
      <c r="E143" s="14"/>
      <c r="F143" s="15"/>
      <c r="G143" s="16"/>
      <c r="H143" s="17"/>
      <c r="I143" s="16"/>
      <c r="J143" s="16"/>
      <c r="K143" s="18"/>
      <c r="L143" s="19"/>
      <c r="M143" s="19"/>
      <c r="N143" s="19"/>
      <c r="O143" s="16"/>
      <c r="P143" s="16"/>
      <c r="Q143" s="20" t="e">
        <f>VLOOKUP(O143, '[1]لیست محصولات شهریور ۱۴۰۳'!B:C,2,0)</f>
        <v>#N/A</v>
      </c>
      <c r="R143" s="16"/>
      <c r="S143" s="19" t="e">
        <f>VLOOKUP(O143, '[1]لیست محصولات شهریور ۱۴۰۳'!B:F,5,0)</f>
        <v>#N/A</v>
      </c>
      <c r="T143" s="21" t="e">
        <f>VLOOKUP(O143, '[1]لیست محصولات شهریور ۱۴۰۳'!B:G,6,0)</f>
        <v>#N/A</v>
      </c>
      <c r="U143" s="22"/>
      <c r="V143" s="23">
        <f t="shared" si="14"/>
        <v>0</v>
      </c>
      <c r="W143" s="19">
        <f t="shared" si="8"/>
        <v>0</v>
      </c>
      <c r="X143" s="21" t="e">
        <f t="shared" si="9"/>
        <v>#N/A</v>
      </c>
      <c r="Y143" s="24"/>
      <c r="Z143" s="21" t="e">
        <f t="shared" si="10"/>
        <v>#N/A</v>
      </c>
      <c r="AA143" s="25"/>
      <c r="AB143" s="20"/>
      <c r="AC143" s="26"/>
      <c r="AD143" s="65"/>
      <c r="AE143" s="26"/>
      <c r="AF143" s="27"/>
      <c r="AG143" s="28"/>
      <c r="AH143" s="7" t="str">
        <f t="shared" si="15"/>
        <v xml:space="preserve">   -   </v>
      </c>
    </row>
    <row r="144" spans="1:34" ht="28.05" customHeight="1">
      <c r="A144" s="14"/>
      <c r="B144" s="14"/>
      <c r="C144" s="14"/>
      <c r="D144" s="14"/>
      <c r="E144" s="14"/>
      <c r="F144" s="15"/>
      <c r="G144" s="16"/>
      <c r="H144" s="17"/>
      <c r="I144" s="16"/>
      <c r="J144" s="16"/>
      <c r="K144" s="18"/>
      <c r="L144" s="19"/>
      <c r="M144" s="19"/>
      <c r="N144" s="19"/>
      <c r="O144" s="16"/>
      <c r="P144" s="16"/>
      <c r="Q144" s="20" t="e">
        <f>VLOOKUP(O144, '[1]لیست محصولات شهریور ۱۴۰۳'!B:C,2,0)</f>
        <v>#N/A</v>
      </c>
      <c r="R144" s="16"/>
      <c r="S144" s="19" t="e">
        <f>VLOOKUP(O144, '[1]لیست محصولات شهریور ۱۴۰۳'!B:F,5,0)</f>
        <v>#N/A</v>
      </c>
      <c r="T144" s="21" t="e">
        <f>VLOOKUP(O144, '[1]لیست محصولات شهریور ۱۴۰۳'!B:G,6,0)</f>
        <v>#N/A</v>
      </c>
      <c r="U144" s="22"/>
      <c r="V144" s="23">
        <f t="shared" si="14"/>
        <v>0</v>
      </c>
      <c r="W144" s="19">
        <f t="shared" si="8"/>
        <v>0</v>
      </c>
      <c r="X144" s="21" t="e">
        <f t="shared" si="9"/>
        <v>#N/A</v>
      </c>
      <c r="Y144" s="24"/>
      <c r="Z144" s="21" t="e">
        <f t="shared" si="10"/>
        <v>#N/A</v>
      </c>
      <c r="AA144" s="25"/>
      <c r="AB144" s="20"/>
      <c r="AC144" s="26"/>
      <c r="AD144" s="65"/>
      <c r="AE144" s="26"/>
      <c r="AF144" s="27"/>
      <c r="AG144" s="28"/>
      <c r="AH144" s="7" t="str">
        <f t="shared" si="15"/>
        <v xml:space="preserve">   -   </v>
      </c>
    </row>
    <row r="145" spans="1:34" ht="28.05" customHeight="1">
      <c r="A145" s="14"/>
      <c r="B145" s="14"/>
      <c r="C145" s="14"/>
      <c r="D145" s="14"/>
      <c r="E145" s="14"/>
      <c r="F145" s="15"/>
      <c r="G145" s="16"/>
      <c r="H145" s="17"/>
      <c r="I145" s="16"/>
      <c r="J145" s="16"/>
      <c r="K145" s="18"/>
      <c r="L145" s="19"/>
      <c r="M145" s="19"/>
      <c r="N145" s="19"/>
      <c r="O145" s="16"/>
      <c r="P145" s="16"/>
      <c r="Q145" s="20" t="e">
        <f>VLOOKUP(O145, '[1]لیست محصولات شهریور ۱۴۰۳'!B:C,2,0)</f>
        <v>#N/A</v>
      </c>
      <c r="R145" s="16"/>
      <c r="S145" s="19" t="e">
        <f>VLOOKUP(O145, '[1]لیست محصولات شهریور ۱۴۰۳'!B:F,5,0)</f>
        <v>#N/A</v>
      </c>
      <c r="T145" s="21" t="e">
        <f>VLOOKUP(O145, '[1]لیست محصولات شهریور ۱۴۰۳'!B:G,6,0)</f>
        <v>#N/A</v>
      </c>
      <c r="U145" s="22"/>
      <c r="V145" s="23">
        <f t="shared" si="14"/>
        <v>0</v>
      </c>
      <c r="W145" s="19">
        <f t="shared" si="8"/>
        <v>0</v>
      </c>
      <c r="X145" s="21" t="e">
        <f t="shared" si="9"/>
        <v>#N/A</v>
      </c>
      <c r="Y145" s="24"/>
      <c r="Z145" s="21" t="e">
        <f t="shared" si="10"/>
        <v>#N/A</v>
      </c>
      <c r="AA145" s="25"/>
      <c r="AB145" s="20"/>
      <c r="AC145" s="26"/>
      <c r="AD145" s="65"/>
      <c r="AE145" s="26"/>
      <c r="AF145" s="27"/>
      <c r="AG145" s="28"/>
      <c r="AH145" s="7" t="str">
        <f t="shared" si="15"/>
        <v xml:space="preserve">   -   </v>
      </c>
    </row>
    <row r="146" spans="1:34" ht="28.05" customHeight="1">
      <c r="A146" s="14"/>
      <c r="B146" s="14"/>
      <c r="C146" s="14"/>
      <c r="D146" s="14"/>
      <c r="E146" s="14"/>
      <c r="F146" s="15"/>
      <c r="G146" s="16"/>
      <c r="H146" s="17"/>
      <c r="I146" s="16"/>
      <c r="J146" s="16"/>
      <c r="K146" s="18"/>
      <c r="L146" s="19"/>
      <c r="M146" s="19"/>
      <c r="N146" s="19"/>
      <c r="O146" s="16"/>
      <c r="P146" s="16"/>
      <c r="Q146" s="20" t="e">
        <f>VLOOKUP(O146, '[1]لیست محصولات شهریور ۱۴۰۳'!B:C,2,0)</f>
        <v>#N/A</v>
      </c>
      <c r="R146" s="16"/>
      <c r="S146" s="19" t="e">
        <f>VLOOKUP(O146, '[1]لیست محصولات شهریور ۱۴۰۳'!B:F,5,0)</f>
        <v>#N/A</v>
      </c>
      <c r="T146" s="21" t="e">
        <f>VLOOKUP(O146, '[1]لیست محصولات شهریور ۱۴۰۳'!B:G,6,0)</f>
        <v>#N/A</v>
      </c>
      <c r="U146" s="22"/>
      <c r="V146" s="23">
        <f t="shared" si="14"/>
        <v>0</v>
      </c>
      <c r="W146" s="19">
        <f t="shared" si="8"/>
        <v>0</v>
      </c>
      <c r="X146" s="21" t="e">
        <f t="shared" si="9"/>
        <v>#N/A</v>
      </c>
      <c r="Y146" s="24"/>
      <c r="Z146" s="21" t="e">
        <f t="shared" si="10"/>
        <v>#N/A</v>
      </c>
      <c r="AA146" s="25"/>
      <c r="AB146" s="20"/>
      <c r="AC146" s="26"/>
      <c r="AD146" s="65"/>
      <c r="AE146" s="26"/>
      <c r="AF146" s="27"/>
      <c r="AG146" s="28"/>
      <c r="AH146" s="7" t="str">
        <f t="shared" si="15"/>
        <v xml:space="preserve">   -   </v>
      </c>
    </row>
    <row r="147" spans="1:34" ht="28.05" customHeight="1">
      <c r="A147" s="14"/>
      <c r="B147" s="14"/>
      <c r="C147" s="14"/>
      <c r="D147" s="14"/>
      <c r="E147" s="14"/>
      <c r="F147" s="15"/>
      <c r="G147" s="16"/>
      <c r="H147" s="17"/>
      <c r="I147" s="16"/>
      <c r="J147" s="16"/>
      <c r="K147" s="18"/>
      <c r="L147" s="19"/>
      <c r="M147" s="19"/>
      <c r="N147" s="19"/>
      <c r="O147" s="16"/>
      <c r="P147" s="16"/>
      <c r="Q147" s="20" t="e">
        <f>VLOOKUP(O147, '[1]لیست محصولات شهریور ۱۴۰۳'!B:C,2,0)</f>
        <v>#N/A</v>
      </c>
      <c r="R147" s="16"/>
      <c r="S147" s="19" t="e">
        <f>VLOOKUP(O147, '[1]لیست محصولات شهریور ۱۴۰۳'!B:F,5,0)</f>
        <v>#N/A</v>
      </c>
      <c r="T147" s="21" t="e">
        <f>VLOOKUP(O147, '[1]لیست محصولات شهریور ۱۴۰۳'!B:G,6,0)</f>
        <v>#N/A</v>
      </c>
      <c r="U147" s="22"/>
      <c r="V147" s="23">
        <f t="shared" si="14"/>
        <v>0</v>
      </c>
      <c r="W147" s="19">
        <f t="shared" si="8"/>
        <v>0</v>
      </c>
      <c r="X147" s="21" t="e">
        <f t="shared" si="9"/>
        <v>#N/A</v>
      </c>
      <c r="Y147" s="24"/>
      <c r="Z147" s="21" t="e">
        <f t="shared" si="10"/>
        <v>#N/A</v>
      </c>
      <c r="AA147" s="25"/>
      <c r="AB147" s="20"/>
      <c r="AC147" s="26"/>
      <c r="AD147" s="65"/>
      <c r="AE147" s="26"/>
      <c r="AF147" s="27"/>
      <c r="AG147" s="28"/>
      <c r="AH147" s="7" t="str">
        <f t="shared" si="15"/>
        <v xml:space="preserve">   -   </v>
      </c>
    </row>
    <row r="148" spans="1:34" ht="28.05" customHeight="1">
      <c r="A148" s="14"/>
      <c r="B148" s="14"/>
      <c r="C148" s="14"/>
      <c r="D148" s="14"/>
      <c r="E148" s="14"/>
      <c r="F148" s="15"/>
      <c r="G148" s="16"/>
      <c r="H148" s="17"/>
      <c r="I148" s="16"/>
      <c r="J148" s="16"/>
      <c r="K148" s="18"/>
      <c r="L148" s="19"/>
      <c r="M148" s="19"/>
      <c r="N148" s="19"/>
      <c r="O148" s="16"/>
      <c r="P148" s="16"/>
      <c r="Q148" s="20" t="e">
        <f>VLOOKUP(O148, '[1]لیست محصولات شهریور ۱۴۰۳'!B:C,2,0)</f>
        <v>#N/A</v>
      </c>
      <c r="R148" s="16"/>
      <c r="S148" s="19" t="e">
        <f>VLOOKUP(O148, '[1]لیست محصولات شهریور ۱۴۰۳'!B:F,5,0)</f>
        <v>#N/A</v>
      </c>
      <c r="T148" s="21" t="e">
        <f>VLOOKUP(O148, '[1]لیست محصولات شهریور ۱۴۰۳'!B:G,6,0)</f>
        <v>#N/A</v>
      </c>
      <c r="U148" s="22"/>
      <c r="V148" s="23">
        <f t="shared" si="14"/>
        <v>0</v>
      </c>
      <c r="W148" s="19">
        <f t="shared" si="8"/>
        <v>0</v>
      </c>
      <c r="X148" s="21" t="e">
        <f t="shared" si="9"/>
        <v>#N/A</v>
      </c>
      <c r="Y148" s="24"/>
      <c r="Z148" s="21" t="e">
        <f t="shared" si="10"/>
        <v>#N/A</v>
      </c>
      <c r="AA148" s="25"/>
      <c r="AB148" s="20"/>
      <c r="AC148" s="26"/>
      <c r="AD148" s="65"/>
      <c r="AE148" s="26"/>
      <c r="AF148" s="27"/>
      <c r="AG148" s="28"/>
      <c r="AH148" s="7" t="str">
        <f t="shared" si="15"/>
        <v xml:space="preserve">   -   </v>
      </c>
    </row>
    <row r="149" spans="1:34" ht="28.05" customHeight="1">
      <c r="A149" s="14"/>
      <c r="B149" s="14"/>
      <c r="C149" s="14"/>
      <c r="D149" s="14"/>
      <c r="E149" s="14"/>
      <c r="F149" s="15"/>
      <c r="G149" s="16"/>
      <c r="H149" s="17"/>
      <c r="I149" s="16"/>
      <c r="J149" s="16"/>
      <c r="K149" s="18"/>
      <c r="L149" s="19"/>
      <c r="M149" s="19"/>
      <c r="N149" s="19"/>
      <c r="O149" s="16"/>
      <c r="P149" s="16"/>
      <c r="Q149" s="20" t="e">
        <f>VLOOKUP(O149, '[1]لیست محصولات شهریور ۱۴۰۳'!B:C,2,0)</f>
        <v>#N/A</v>
      </c>
      <c r="R149" s="16"/>
      <c r="S149" s="19" t="e">
        <f>VLOOKUP(O149, '[1]لیست محصولات شهریور ۱۴۰۳'!B:F,5,0)</f>
        <v>#N/A</v>
      </c>
      <c r="T149" s="21" t="e">
        <f>VLOOKUP(O149, '[1]لیست محصولات شهریور ۱۴۰۳'!B:G,6,0)</f>
        <v>#N/A</v>
      </c>
      <c r="U149" s="22"/>
      <c r="V149" s="23">
        <f t="shared" si="14"/>
        <v>0</v>
      </c>
      <c r="W149" s="19">
        <f t="shared" si="8"/>
        <v>0</v>
      </c>
      <c r="X149" s="21" t="e">
        <f t="shared" si="9"/>
        <v>#N/A</v>
      </c>
      <c r="Y149" s="24"/>
      <c r="Z149" s="21" t="e">
        <f t="shared" si="10"/>
        <v>#N/A</v>
      </c>
      <c r="AA149" s="25"/>
      <c r="AB149" s="20"/>
      <c r="AC149" s="26"/>
      <c r="AD149" s="65"/>
      <c r="AE149" s="26"/>
      <c r="AF149" s="27"/>
      <c r="AG149" s="28"/>
      <c r="AH149" s="7" t="str">
        <f t="shared" si="15"/>
        <v xml:space="preserve">   -   </v>
      </c>
    </row>
    <row r="150" spans="1:34" ht="28.05" customHeight="1">
      <c r="A150" s="14"/>
      <c r="B150" s="14"/>
      <c r="C150" s="14"/>
      <c r="D150" s="14"/>
      <c r="E150" s="14"/>
      <c r="F150" s="15"/>
      <c r="G150" s="16"/>
      <c r="H150" s="17"/>
      <c r="I150" s="16"/>
      <c r="J150" s="16"/>
      <c r="K150" s="18"/>
      <c r="L150" s="19"/>
      <c r="M150" s="19"/>
      <c r="N150" s="19"/>
      <c r="O150" s="16"/>
      <c r="P150" s="16"/>
      <c r="Q150" s="20" t="e">
        <f>VLOOKUP(O150, '[1]لیست محصولات شهریور ۱۴۰۳'!B:C,2,0)</f>
        <v>#N/A</v>
      </c>
      <c r="R150" s="16"/>
      <c r="S150" s="19" t="e">
        <f>VLOOKUP(O150, '[1]لیست محصولات شهریور ۱۴۰۳'!B:F,5,0)</f>
        <v>#N/A</v>
      </c>
      <c r="T150" s="21" t="e">
        <f>VLOOKUP(O150, '[1]لیست محصولات شهریور ۱۴۰۳'!B:G,6,0)</f>
        <v>#N/A</v>
      </c>
      <c r="U150" s="22"/>
      <c r="V150" s="23">
        <f t="shared" si="14"/>
        <v>0</v>
      </c>
      <c r="W150" s="19">
        <f t="shared" si="8"/>
        <v>0</v>
      </c>
      <c r="X150" s="21" t="e">
        <f t="shared" si="9"/>
        <v>#N/A</v>
      </c>
      <c r="Y150" s="24"/>
      <c r="Z150" s="21" t="e">
        <f t="shared" si="10"/>
        <v>#N/A</v>
      </c>
      <c r="AA150" s="25"/>
      <c r="AB150" s="20"/>
      <c r="AC150" s="26"/>
      <c r="AD150" s="65"/>
      <c r="AE150" s="26"/>
      <c r="AF150" s="27"/>
      <c r="AG150" s="28"/>
      <c r="AH150" s="7" t="str">
        <f t="shared" si="15"/>
        <v xml:space="preserve">   -   </v>
      </c>
    </row>
    <row r="151" spans="1:34" ht="28.05" customHeight="1">
      <c r="A151" s="14"/>
      <c r="B151" s="14"/>
      <c r="C151" s="14"/>
      <c r="D151" s="14"/>
      <c r="E151" s="14"/>
      <c r="F151" s="15"/>
      <c r="G151" s="16"/>
      <c r="H151" s="17"/>
      <c r="I151" s="16"/>
      <c r="J151" s="16"/>
      <c r="K151" s="18"/>
      <c r="L151" s="19"/>
      <c r="M151" s="19"/>
      <c r="N151" s="19"/>
      <c r="O151" s="16"/>
      <c r="P151" s="16"/>
      <c r="Q151" s="20" t="e">
        <f>VLOOKUP(O151, '[1]لیست محصولات شهریور ۱۴۰۳'!B:C,2,0)</f>
        <v>#N/A</v>
      </c>
      <c r="R151" s="16"/>
      <c r="S151" s="19" t="e">
        <f>VLOOKUP(O151, '[1]لیست محصولات شهریور ۱۴۰۳'!B:F,5,0)</f>
        <v>#N/A</v>
      </c>
      <c r="T151" s="21" t="e">
        <f>VLOOKUP(O151, '[1]لیست محصولات شهریور ۱۴۰۳'!B:G,6,0)</f>
        <v>#N/A</v>
      </c>
      <c r="U151" s="22"/>
      <c r="V151" s="23">
        <f t="shared" si="14"/>
        <v>0</v>
      </c>
      <c r="W151" s="19">
        <f t="shared" si="8"/>
        <v>0</v>
      </c>
      <c r="X151" s="21" t="e">
        <f t="shared" si="9"/>
        <v>#N/A</v>
      </c>
      <c r="Y151" s="24"/>
      <c r="Z151" s="21" t="e">
        <f t="shared" si="10"/>
        <v>#N/A</v>
      </c>
      <c r="AA151" s="25"/>
      <c r="AB151" s="20"/>
      <c r="AC151" s="26"/>
      <c r="AD151" s="65"/>
      <c r="AE151" s="26"/>
      <c r="AF151" s="27"/>
      <c r="AG151" s="28"/>
      <c r="AH151" s="7" t="str">
        <f t="shared" si="15"/>
        <v xml:space="preserve">   -   </v>
      </c>
    </row>
    <row r="152" spans="1:34" ht="28.05" customHeight="1">
      <c r="A152" s="14"/>
      <c r="B152" s="14"/>
      <c r="C152" s="14"/>
      <c r="D152" s="14"/>
      <c r="E152" s="14"/>
      <c r="F152" s="15"/>
      <c r="G152" s="16"/>
      <c r="H152" s="17"/>
      <c r="I152" s="16"/>
      <c r="J152" s="16"/>
      <c r="K152" s="18"/>
      <c r="L152" s="19"/>
      <c r="M152" s="19"/>
      <c r="N152" s="19"/>
      <c r="O152" s="16"/>
      <c r="P152" s="16"/>
      <c r="Q152" s="20" t="e">
        <f>VLOOKUP(O152, '[1]لیست محصولات شهریور ۱۴۰۳'!B:C,2,0)</f>
        <v>#N/A</v>
      </c>
      <c r="R152" s="16"/>
      <c r="S152" s="19" t="e">
        <f>VLOOKUP(O152, '[1]لیست محصولات شهریور ۱۴۰۳'!B:F,5,0)</f>
        <v>#N/A</v>
      </c>
      <c r="T152" s="21" t="e">
        <f>VLOOKUP(O152, '[1]لیست محصولات شهریور ۱۴۰۳'!B:G,6,0)</f>
        <v>#N/A</v>
      </c>
      <c r="U152" s="22"/>
      <c r="V152" s="23">
        <f t="shared" si="14"/>
        <v>0</v>
      </c>
      <c r="W152" s="19">
        <f t="shared" si="8"/>
        <v>0</v>
      </c>
      <c r="X152" s="21" t="e">
        <f t="shared" si="9"/>
        <v>#N/A</v>
      </c>
      <c r="Y152" s="24"/>
      <c r="Z152" s="21" t="e">
        <f t="shared" si="10"/>
        <v>#N/A</v>
      </c>
      <c r="AA152" s="25"/>
      <c r="AB152" s="20"/>
      <c r="AC152" s="26"/>
      <c r="AD152" s="65"/>
      <c r="AE152" s="26"/>
      <c r="AF152" s="27"/>
      <c r="AG152" s="28"/>
      <c r="AH152" s="7" t="str">
        <f t="shared" si="15"/>
        <v xml:space="preserve">   -   </v>
      </c>
    </row>
    <row r="153" spans="1:34" ht="28.05" customHeight="1">
      <c r="A153" s="14"/>
      <c r="B153" s="14"/>
      <c r="C153" s="14"/>
      <c r="D153" s="14"/>
      <c r="E153" s="14"/>
      <c r="F153" s="15"/>
      <c r="G153" s="16"/>
      <c r="H153" s="17"/>
      <c r="I153" s="16"/>
      <c r="J153" s="16"/>
      <c r="K153" s="18"/>
      <c r="L153" s="19"/>
      <c r="M153" s="19"/>
      <c r="N153" s="19"/>
      <c r="O153" s="16"/>
      <c r="P153" s="16"/>
      <c r="Q153" s="20" t="e">
        <f>VLOOKUP(O153, '[1]لیست محصولات شهریور ۱۴۰۳'!B:C,2,0)</f>
        <v>#N/A</v>
      </c>
      <c r="R153" s="16"/>
      <c r="S153" s="19" t="e">
        <f>VLOOKUP(O153, '[1]لیست محصولات شهریور ۱۴۰۳'!B:F,5,0)</f>
        <v>#N/A</v>
      </c>
      <c r="T153" s="21" t="e">
        <f>VLOOKUP(O153, '[1]لیست محصولات شهریور ۱۴۰۳'!B:G,6,0)</f>
        <v>#N/A</v>
      </c>
      <c r="U153" s="22"/>
      <c r="V153" s="23">
        <f t="shared" si="14"/>
        <v>0</v>
      </c>
      <c r="W153" s="19">
        <f t="shared" si="8"/>
        <v>0</v>
      </c>
      <c r="X153" s="21" t="e">
        <f t="shared" si="9"/>
        <v>#N/A</v>
      </c>
      <c r="Y153" s="24"/>
      <c r="Z153" s="21" t="e">
        <f t="shared" si="10"/>
        <v>#N/A</v>
      </c>
      <c r="AA153" s="25"/>
      <c r="AB153" s="20"/>
      <c r="AC153" s="26"/>
      <c r="AD153" s="65"/>
      <c r="AE153" s="26"/>
      <c r="AF153" s="27"/>
      <c r="AG153" s="28"/>
      <c r="AH153" s="7" t="str">
        <f t="shared" si="15"/>
        <v xml:space="preserve">   -   </v>
      </c>
    </row>
    <row r="154" spans="1:34" ht="28.05" customHeight="1">
      <c r="A154" s="14"/>
      <c r="B154" s="14"/>
      <c r="C154" s="14"/>
      <c r="D154" s="14"/>
      <c r="E154" s="14"/>
      <c r="F154" s="15"/>
      <c r="G154" s="16"/>
      <c r="H154" s="17"/>
      <c r="I154" s="16"/>
      <c r="J154" s="16"/>
      <c r="K154" s="18"/>
      <c r="L154" s="19"/>
      <c r="M154" s="19"/>
      <c r="N154" s="19"/>
      <c r="O154" s="16"/>
      <c r="P154" s="16"/>
      <c r="Q154" s="20" t="e">
        <f>VLOOKUP(O154, '[1]لیست محصولات شهریور ۱۴۰۳'!B:C,2,0)</f>
        <v>#N/A</v>
      </c>
      <c r="R154" s="16"/>
      <c r="S154" s="19" t="e">
        <f>VLOOKUP(O154, '[1]لیست محصولات شهریور ۱۴۰۳'!B:F,5,0)</f>
        <v>#N/A</v>
      </c>
      <c r="T154" s="21" t="e">
        <f>VLOOKUP(O154, '[1]لیست محصولات شهریور ۱۴۰۳'!B:G,6,0)</f>
        <v>#N/A</v>
      </c>
      <c r="U154" s="22"/>
      <c r="V154" s="23">
        <f t="shared" si="14"/>
        <v>0</v>
      </c>
      <c r="W154" s="19">
        <f t="shared" si="8"/>
        <v>0</v>
      </c>
      <c r="X154" s="21" t="e">
        <f t="shared" si="9"/>
        <v>#N/A</v>
      </c>
      <c r="Y154" s="24"/>
      <c r="Z154" s="21" t="e">
        <f t="shared" si="10"/>
        <v>#N/A</v>
      </c>
      <c r="AA154" s="25"/>
      <c r="AB154" s="20"/>
      <c r="AC154" s="26"/>
      <c r="AD154" s="65"/>
      <c r="AE154" s="26"/>
      <c r="AF154" s="27"/>
      <c r="AG154" s="28"/>
      <c r="AH154" s="7" t="str">
        <f t="shared" si="15"/>
        <v xml:space="preserve">   -   </v>
      </c>
    </row>
    <row r="155" spans="1:34" ht="28.05" customHeight="1">
      <c r="A155" s="14"/>
      <c r="B155" s="14"/>
      <c r="C155" s="14"/>
      <c r="D155" s="14"/>
      <c r="E155" s="14"/>
      <c r="F155" s="15"/>
      <c r="G155" s="16"/>
      <c r="H155" s="17"/>
      <c r="I155" s="16"/>
      <c r="J155" s="16"/>
      <c r="K155" s="18"/>
      <c r="L155" s="19"/>
      <c r="M155" s="19"/>
      <c r="N155" s="19"/>
      <c r="O155" s="16"/>
      <c r="P155" s="16"/>
      <c r="Q155" s="20" t="e">
        <f>VLOOKUP(O155, '[1]لیست محصولات شهریور ۱۴۰۳'!B:C,2,0)</f>
        <v>#N/A</v>
      </c>
      <c r="R155" s="16"/>
      <c r="S155" s="19" t="e">
        <f>VLOOKUP(O155, '[1]لیست محصولات شهریور ۱۴۰۳'!B:F,5,0)</f>
        <v>#N/A</v>
      </c>
      <c r="T155" s="21" t="e">
        <f>VLOOKUP(O155, '[1]لیست محصولات شهریور ۱۴۰۳'!B:G,6,0)</f>
        <v>#N/A</v>
      </c>
      <c r="U155" s="22"/>
      <c r="V155" s="23">
        <f t="shared" si="14"/>
        <v>0</v>
      </c>
      <c r="W155" s="19">
        <f t="shared" si="8"/>
        <v>0</v>
      </c>
      <c r="X155" s="21" t="e">
        <f t="shared" si="9"/>
        <v>#N/A</v>
      </c>
      <c r="Y155" s="24"/>
      <c r="Z155" s="21" t="e">
        <f t="shared" si="10"/>
        <v>#N/A</v>
      </c>
      <c r="AA155" s="25"/>
      <c r="AB155" s="20"/>
      <c r="AC155" s="26"/>
      <c r="AD155" s="65"/>
      <c r="AE155" s="26"/>
      <c r="AF155" s="27"/>
      <c r="AG155" s="28"/>
      <c r="AH155" s="7" t="str">
        <f t="shared" si="15"/>
        <v xml:space="preserve">   -   </v>
      </c>
    </row>
    <row r="156" spans="1:34" ht="28.05" customHeight="1">
      <c r="A156" s="14"/>
      <c r="B156" s="14"/>
      <c r="C156" s="14"/>
      <c r="D156" s="14"/>
      <c r="E156" s="14"/>
      <c r="F156" s="15"/>
      <c r="G156" s="16"/>
      <c r="H156" s="17"/>
      <c r="I156" s="16"/>
      <c r="J156" s="16"/>
      <c r="K156" s="18"/>
      <c r="L156" s="19"/>
      <c r="M156" s="19"/>
      <c r="N156" s="19"/>
      <c r="O156" s="16"/>
      <c r="P156" s="16"/>
      <c r="Q156" s="20" t="e">
        <f>VLOOKUP(O156, '[1]لیست محصولات شهریور ۱۴۰۳'!B:C,2,0)</f>
        <v>#N/A</v>
      </c>
      <c r="R156" s="16"/>
      <c r="S156" s="19" t="e">
        <f>VLOOKUP(O156, '[1]لیست محصولات شهریور ۱۴۰۳'!B:F,5,0)</f>
        <v>#N/A</v>
      </c>
      <c r="T156" s="21" t="e">
        <f>VLOOKUP(O156, '[1]لیست محصولات شهریور ۱۴۰۳'!B:G,6,0)</f>
        <v>#N/A</v>
      </c>
      <c r="U156" s="22"/>
      <c r="V156" s="23">
        <f t="shared" si="14"/>
        <v>0</v>
      </c>
      <c r="W156" s="19">
        <f t="shared" si="8"/>
        <v>0</v>
      </c>
      <c r="X156" s="21" t="e">
        <f t="shared" si="9"/>
        <v>#N/A</v>
      </c>
      <c r="Y156" s="24"/>
      <c r="Z156" s="21" t="e">
        <f t="shared" si="10"/>
        <v>#N/A</v>
      </c>
      <c r="AA156" s="25"/>
      <c r="AB156" s="20"/>
      <c r="AC156" s="26"/>
      <c r="AD156" s="65"/>
      <c r="AE156" s="26"/>
      <c r="AF156" s="27"/>
      <c r="AG156" s="28"/>
      <c r="AH156" s="7" t="str">
        <f t="shared" si="15"/>
        <v xml:space="preserve">   -   </v>
      </c>
    </row>
    <row r="157" spans="1:34" ht="28.05" customHeight="1">
      <c r="A157" s="14"/>
      <c r="B157" s="14"/>
      <c r="C157" s="14"/>
      <c r="D157" s="14"/>
      <c r="E157" s="14"/>
      <c r="F157" s="15"/>
      <c r="G157" s="16"/>
      <c r="H157" s="17"/>
      <c r="I157" s="16"/>
      <c r="J157" s="16"/>
      <c r="K157" s="18"/>
      <c r="L157" s="19"/>
      <c r="M157" s="19"/>
      <c r="N157" s="19"/>
      <c r="O157" s="16"/>
      <c r="P157" s="16"/>
      <c r="Q157" s="20" t="e">
        <f>VLOOKUP(O157, '[1]لیست محصولات شهریور ۱۴۰۳'!B:C,2,0)</f>
        <v>#N/A</v>
      </c>
      <c r="R157" s="16"/>
      <c r="S157" s="19" t="e">
        <f>VLOOKUP(O157, '[1]لیست محصولات شهریور ۱۴۰۳'!B:F,5,0)</f>
        <v>#N/A</v>
      </c>
      <c r="T157" s="21" t="e">
        <f>VLOOKUP(O157, '[1]لیست محصولات شهریور ۱۴۰۳'!B:G,6,0)</f>
        <v>#N/A</v>
      </c>
      <c r="U157" s="22"/>
      <c r="V157" s="23">
        <f t="shared" si="14"/>
        <v>0</v>
      </c>
      <c r="W157" s="19">
        <f t="shared" si="8"/>
        <v>0</v>
      </c>
      <c r="X157" s="21" t="e">
        <f t="shared" si="9"/>
        <v>#N/A</v>
      </c>
      <c r="Y157" s="24"/>
      <c r="Z157" s="21" t="e">
        <f t="shared" si="10"/>
        <v>#N/A</v>
      </c>
      <c r="AA157" s="25"/>
      <c r="AB157" s="20"/>
      <c r="AC157" s="26"/>
      <c r="AD157" s="65"/>
      <c r="AE157" s="26"/>
      <c r="AF157" s="27"/>
      <c r="AG157" s="28"/>
      <c r="AH157" s="7" t="str">
        <f t="shared" si="15"/>
        <v xml:space="preserve">   -   </v>
      </c>
    </row>
    <row r="158" spans="1:34" ht="28.05" customHeight="1">
      <c r="A158" s="14"/>
      <c r="B158" s="14"/>
      <c r="C158" s="14"/>
      <c r="D158" s="14"/>
      <c r="E158" s="14"/>
      <c r="F158" s="15"/>
      <c r="G158" s="16"/>
      <c r="H158" s="17"/>
      <c r="I158" s="16"/>
      <c r="J158" s="16"/>
      <c r="K158" s="18"/>
      <c r="L158" s="19"/>
      <c r="M158" s="19"/>
      <c r="N158" s="19"/>
      <c r="O158" s="16"/>
      <c r="P158" s="16"/>
      <c r="Q158" s="20" t="e">
        <f>VLOOKUP(O158, '[1]لیست محصولات شهریور ۱۴۰۳'!B:C,2,0)</f>
        <v>#N/A</v>
      </c>
      <c r="R158" s="16"/>
      <c r="S158" s="19" t="e">
        <f>VLOOKUP(O158, '[1]لیست محصولات شهریور ۱۴۰۳'!B:F,5,0)</f>
        <v>#N/A</v>
      </c>
      <c r="T158" s="21" t="e">
        <f>VLOOKUP(O158, '[1]لیست محصولات شهریور ۱۴۰۳'!B:G,6,0)</f>
        <v>#N/A</v>
      </c>
      <c r="U158" s="22"/>
      <c r="V158" s="23">
        <f t="shared" si="14"/>
        <v>0</v>
      </c>
      <c r="W158" s="19">
        <f t="shared" si="8"/>
        <v>0</v>
      </c>
      <c r="X158" s="21" t="e">
        <f t="shared" si="9"/>
        <v>#N/A</v>
      </c>
      <c r="Y158" s="24"/>
      <c r="Z158" s="21" t="e">
        <f t="shared" si="10"/>
        <v>#N/A</v>
      </c>
      <c r="AA158" s="25"/>
      <c r="AB158" s="20"/>
      <c r="AC158" s="26"/>
      <c r="AD158" s="65"/>
      <c r="AE158" s="26"/>
      <c r="AF158" s="27"/>
      <c r="AG158" s="28"/>
      <c r="AH158" s="7" t="str">
        <f t="shared" si="15"/>
        <v xml:space="preserve">   -   </v>
      </c>
    </row>
    <row r="159" spans="1:34" ht="28.05" customHeight="1">
      <c r="A159" s="14"/>
      <c r="B159" s="14"/>
      <c r="C159" s="14"/>
      <c r="D159" s="14"/>
      <c r="E159" s="14"/>
      <c r="F159" s="15"/>
      <c r="G159" s="16"/>
      <c r="H159" s="17"/>
      <c r="I159" s="16"/>
      <c r="J159" s="16"/>
      <c r="K159" s="18"/>
      <c r="L159" s="19"/>
      <c r="M159" s="19"/>
      <c r="N159" s="19"/>
      <c r="O159" s="16"/>
      <c r="P159" s="16"/>
      <c r="Q159" s="20" t="e">
        <f>VLOOKUP(O159, '[1]لیست محصولات شهریور ۱۴۰۳'!B:C,2,0)</f>
        <v>#N/A</v>
      </c>
      <c r="R159" s="16"/>
      <c r="S159" s="19" t="e">
        <f>VLOOKUP(O159, '[1]لیست محصولات شهریور ۱۴۰۳'!B:F,5,0)</f>
        <v>#N/A</v>
      </c>
      <c r="T159" s="21" t="e">
        <f>VLOOKUP(O159, '[1]لیست محصولات شهریور ۱۴۰۳'!B:G,6,0)</f>
        <v>#N/A</v>
      </c>
      <c r="U159" s="22"/>
      <c r="V159" s="23">
        <f t="shared" si="14"/>
        <v>0</v>
      </c>
      <c r="W159" s="19">
        <f t="shared" si="8"/>
        <v>0</v>
      </c>
      <c r="X159" s="21" t="e">
        <f t="shared" si="9"/>
        <v>#N/A</v>
      </c>
      <c r="Y159" s="24"/>
      <c r="Z159" s="21" t="e">
        <f t="shared" si="10"/>
        <v>#N/A</v>
      </c>
      <c r="AA159" s="25"/>
      <c r="AB159" s="20"/>
      <c r="AC159" s="26"/>
      <c r="AD159" s="65"/>
      <c r="AE159" s="26"/>
      <c r="AF159" s="27"/>
      <c r="AG159" s="28"/>
      <c r="AH159" s="7" t="str">
        <f t="shared" si="15"/>
        <v xml:space="preserve">   -   </v>
      </c>
    </row>
    <row r="160" spans="1:34" ht="28.05" customHeight="1">
      <c r="A160" s="14"/>
      <c r="B160" s="14"/>
      <c r="C160" s="14"/>
      <c r="D160" s="14"/>
      <c r="E160" s="14"/>
      <c r="F160" s="15"/>
      <c r="G160" s="16"/>
      <c r="H160" s="17"/>
      <c r="I160" s="16"/>
      <c r="J160" s="16"/>
      <c r="K160" s="18"/>
      <c r="L160" s="19"/>
      <c r="M160" s="19"/>
      <c r="N160" s="19"/>
      <c r="O160" s="16"/>
      <c r="P160" s="16"/>
      <c r="Q160" s="20" t="e">
        <f>VLOOKUP(O160, '[1]لیست محصولات شهریور ۱۴۰۳'!B:C,2,0)</f>
        <v>#N/A</v>
      </c>
      <c r="R160" s="16"/>
      <c r="S160" s="19" t="e">
        <f>VLOOKUP(O160, '[1]لیست محصولات شهریور ۱۴۰۳'!B:F,5,0)</f>
        <v>#N/A</v>
      </c>
      <c r="T160" s="21" t="e">
        <f>VLOOKUP(O160, '[1]لیست محصولات شهریور ۱۴۰۳'!B:G,6,0)</f>
        <v>#N/A</v>
      </c>
      <c r="U160" s="22"/>
      <c r="V160" s="23">
        <f t="shared" si="14"/>
        <v>0</v>
      </c>
      <c r="W160" s="19">
        <f t="shared" si="8"/>
        <v>0</v>
      </c>
      <c r="X160" s="21" t="e">
        <f t="shared" si="9"/>
        <v>#N/A</v>
      </c>
      <c r="Y160" s="24"/>
      <c r="Z160" s="21" t="e">
        <f t="shared" si="10"/>
        <v>#N/A</v>
      </c>
      <c r="AA160" s="25"/>
      <c r="AB160" s="20"/>
      <c r="AC160" s="26"/>
      <c r="AD160" s="65"/>
      <c r="AE160" s="26"/>
      <c r="AF160" s="27"/>
      <c r="AG160" s="28"/>
      <c r="AH160" s="7" t="str">
        <f t="shared" si="15"/>
        <v xml:space="preserve">   -   </v>
      </c>
    </row>
    <row r="161" spans="1:34" ht="28.05" customHeight="1">
      <c r="A161" s="14"/>
      <c r="B161" s="14"/>
      <c r="C161" s="14"/>
      <c r="D161" s="14"/>
      <c r="E161" s="14"/>
      <c r="F161" s="15"/>
      <c r="G161" s="16"/>
      <c r="H161" s="17"/>
      <c r="I161" s="16"/>
      <c r="J161" s="16"/>
      <c r="K161" s="18"/>
      <c r="L161" s="19"/>
      <c r="M161" s="19"/>
      <c r="N161" s="19"/>
      <c r="O161" s="16"/>
      <c r="P161" s="16"/>
      <c r="Q161" s="20" t="e">
        <f>VLOOKUP(O161, '[1]لیست محصولات شهریور ۱۴۰۳'!B:C,2,0)</f>
        <v>#N/A</v>
      </c>
      <c r="R161" s="16"/>
      <c r="S161" s="19" t="e">
        <f>VLOOKUP(O161, '[1]لیست محصولات شهریور ۱۴۰۳'!B:F,5,0)</f>
        <v>#N/A</v>
      </c>
      <c r="T161" s="21" t="e">
        <f>VLOOKUP(O161, '[1]لیست محصولات شهریور ۱۴۰۳'!B:G,6,0)</f>
        <v>#N/A</v>
      </c>
      <c r="U161" s="22"/>
      <c r="V161" s="23">
        <f t="shared" si="14"/>
        <v>0</v>
      </c>
      <c r="W161" s="19">
        <f t="shared" si="8"/>
        <v>0</v>
      </c>
      <c r="X161" s="21" t="e">
        <f t="shared" si="9"/>
        <v>#N/A</v>
      </c>
      <c r="Y161" s="24"/>
      <c r="Z161" s="21" t="e">
        <f t="shared" si="10"/>
        <v>#N/A</v>
      </c>
      <c r="AA161" s="25"/>
      <c r="AB161" s="20"/>
      <c r="AC161" s="26"/>
      <c r="AD161" s="65"/>
      <c r="AE161" s="26"/>
      <c r="AF161" s="27"/>
      <c r="AG161" s="28"/>
      <c r="AH161" s="7" t="str">
        <f t="shared" si="15"/>
        <v xml:space="preserve">   -   </v>
      </c>
    </row>
    <row r="162" spans="1:34" ht="28.05" customHeight="1">
      <c r="A162" s="14"/>
      <c r="B162" s="14"/>
      <c r="C162" s="14"/>
      <c r="D162" s="14"/>
      <c r="E162" s="14"/>
      <c r="F162" s="15"/>
      <c r="G162" s="16"/>
      <c r="H162" s="17"/>
      <c r="I162" s="16"/>
      <c r="J162" s="16"/>
      <c r="K162" s="18"/>
      <c r="L162" s="19"/>
      <c r="M162" s="19"/>
      <c r="N162" s="19"/>
      <c r="O162" s="16"/>
      <c r="P162" s="16"/>
      <c r="Q162" s="20" t="e">
        <f>VLOOKUP(O162, '[1]لیست محصولات شهریور ۱۴۰۳'!B:C,2,0)</f>
        <v>#N/A</v>
      </c>
      <c r="R162" s="16"/>
      <c r="S162" s="19" t="e">
        <f>VLOOKUP(O162, '[1]لیست محصولات شهریور ۱۴۰۳'!B:F,5,0)</f>
        <v>#N/A</v>
      </c>
      <c r="T162" s="21" t="e">
        <f>VLOOKUP(O162, '[1]لیست محصولات شهریور ۱۴۰۳'!B:G,6,0)</f>
        <v>#N/A</v>
      </c>
      <c r="U162" s="22"/>
      <c r="V162" s="23">
        <f t="shared" si="14"/>
        <v>0</v>
      </c>
      <c r="W162" s="19">
        <f t="shared" si="8"/>
        <v>0</v>
      </c>
      <c r="X162" s="21" t="e">
        <f t="shared" si="9"/>
        <v>#N/A</v>
      </c>
      <c r="Y162" s="24"/>
      <c r="Z162" s="21" t="e">
        <f t="shared" si="10"/>
        <v>#N/A</v>
      </c>
      <c r="AA162" s="25"/>
      <c r="AB162" s="20"/>
      <c r="AC162" s="26"/>
      <c r="AD162" s="65"/>
      <c r="AE162" s="26"/>
      <c r="AF162" s="27"/>
      <c r="AG162" s="28"/>
      <c r="AH162" s="7" t="str">
        <f t="shared" si="15"/>
        <v xml:space="preserve">   -   </v>
      </c>
    </row>
    <row r="163" spans="1:34" ht="28.05" customHeight="1">
      <c r="A163" s="14"/>
      <c r="B163" s="14"/>
      <c r="C163" s="14"/>
      <c r="D163" s="14"/>
      <c r="E163" s="14"/>
      <c r="F163" s="15"/>
      <c r="G163" s="16"/>
      <c r="H163" s="17"/>
      <c r="I163" s="16"/>
      <c r="J163" s="16"/>
      <c r="K163" s="18"/>
      <c r="L163" s="19"/>
      <c r="M163" s="19"/>
      <c r="N163" s="19"/>
      <c r="O163" s="16"/>
      <c r="P163" s="16"/>
      <c r="Q163" s="20" t="e">
        <f>VLOOKUP(O163, '[1]لیست محصولات شهریور ۱۴۰۳'!B:C,2,0)</f>
        <v>#N/A</v>
      </c>
      <c r="R163" s="16"/>
      <c r="S163" s="19" t="e">
        <f>VLOOKUP(O163, '[1]لیست محصولات شهریور ۱۴۰۳'!B:F,5,0)</f>
        <v>#N/A</v>
      </c>
      <c r="T163" s="21" t="e">
        <f>VLOOKUP(O163, '[1]لیست محصولات شهریور ۱۴۰۳'!B:G,6,0)</f>
        <v>#N/A</v>
      </c>
      <c r="U163" s="22"/>
      <c r="V163" s="23">
        <f t="shared" si="14"/>
        <v>0</v>
      </c>
      <c r="W163" s="19">
        <f t="shared" si="8"/>
        <v>0</v>
      </c>
      <c r="X163" s="21" t="e">
        <f t="shared" si="9"/>
        <v>#N/A</v>
      </c>
      <c r="Y163" s="24"/>
      <c r="Z163" s="21" t="e">
        <f t="shared" si="10"/>
        <v>#N/A</v>
      </c>
      <c r="AA163" s="25"/>
      <c r="AB163" s="20"/>
      <c r="AC163" s="26"/>
      <c r="AD163" s="65"/>
      <c r="AE163" s="26"/>
      <c r="AF163" s="27"/>
      <c r="AG163" s="28"/>
      <c r="AH163" s="7" t="str">
        <f t="shared" si="15"/>
        <v xml:space="preserve">   -   </v>
      </c>
    </row>
    <row r="164" spans="1:34" ht="28.05" customHeight="1">
      <c r="A164" s="14"/>
      <c r="B164" s="14"/>
      <c r="C164" s="14"/>
      <c r="D164" s="14"/>
      <c r="E164" s="14"/>
      <c r="F164" s="15"/>
      <c r="G164" s="16"/>
      <c r="H164" s="17"/>
      <c r="I164" s="16"/>
      <c r="J164" s="16"/>
      <c r="K164" s="18"/>
      <c r="L164" s="19"/>
      <c r="M164" s="19"/>
      <c r="N164" s="19"/>
      <c r="O164" s="16"/>
      <c r="P164" s="16"/>
      <c r="Q164" s="20" t="e">
        <f>VLOOKUP(O164, '[1]لیست محصولات شهریور ۱۴۰۳'!B:C,2,0)</f>
        <v>#N/A</v>
      </c>
      <c r="R164" s="16"/>
      <c r="S164" s="19" t="e">
        <f>VLOOKUP(O164, '[1]لیست محصولات شهریور ۱۴۰۳'!B:F,5,0)</f>
        <v>#N/A</v>
      </c>
      <c r="T164" s="21" t="e">
        <f>VLOOKUP(O164, '[1]لیست محصولات شهریور ۱۴۰۳'!B:G,6,0)</f>
        <v>#N/A</v>
      </c>
      <c r="U164" s="22"/>
      <c r="V164" s="23">
        <f t="shared" si="14"/>
        <v>0</v>
      </c>
      <c r="W164" s="19">
        <f t="shared" si="8"/>
        <v>0</v>
      </c>
      <c r="X164" s="21" t="e">
        <f t="shared" si="9"/>
        <v>#N/A</v>
      </c>
      <c r="Y164" s="24"/>
      <c r="Z164" s="21" t="e">
        <f t="shared" si="10"/>
        <v>#N/A</v>
      </c>
      <c r="AA164" s="25"/>
      <c r="AB164" s="20"/>
      <c r="AC164" s="26"/>
      <c r="AD164" s="65"/>
      <c r="AE164" s="26"/>
      <c r="AF164" s="27"/>
      <c r="AG164" s="28"/>
      <c r="AH164" s="7" t="str">
        <f t="shared" si="15"/>
        <v xml:space="preserve">   -   </v>
      </c>
    </row>
    <row r="165" spans="1:34" ht="28.05" customHeight="1">
      <c r="A165" s="14"/>
      <c r="B165" s="14"/>
      <c r="C165" s="14"/>
      <c r="D165" s="14"/>
      <c r="E165" s="14"/>
      <c r="F165" s="15"/>
      <c r="G165" s="16"/>
      <c r="H165" s="17"/>
      <c r="I165" s="16"/>
      <c r="J165" s="16"/>
      <c r="K165" s="18"/>
      <c r="L165" s="19"/>
      <c r="M165" s="19"/>
      <c r="N165" s="19"/>
      <c r="O165" s="16"/>
      <c r="P165" s="16"/>
      <c r="Q165" s="20" t="e">
        <f>VLOOKUP(O165, '[1]لیست محصولات شهریور ۱۴۰۳'!B:C,2,0)</f>
        <v>#N/A</v>
      </c>
      <c r="R165" s="16"/>
      <c r="S165" s="19" t="e">
        <f>VLOOKUP(O165, '[1]لیست محصولات شهریور ۱۴۰۳'!B:F,5,0)</f>
        <v>#N/A</v>
      </c>
      <c r="T165" s="21" t="e">
        <f>VLOOKUP(O165, '[1]لیست محصولات شهریور ۱۴۰۳'!B:G,6,0)</f>
        <v>#N/A</v>
      </c>
      <c r="U165" s="22"/>
      <c r="V165" s="23">
        <f t="shared" si="14"/>
        <v>0</v>
      </c>
      <c r="W165" s="19">
        <f t="shared" si="8"/>
        <v>0</v>
      </c>
      <c r="X165" s="21" t="e">
        <f t="shared" si="9"/>
        <v>#N/A</v>
      </c>
      <c r="Y165" s="24"/>
      <c r="Z165" s="21" t="e">
        <f t="shared" si="10"/>
        <v>#N/A</v>
      </c>
      <c r="AA165" s="25"/>
      <c r="AB165" s="20"/>
      <c r="AC165" s="26"/>
      <c r="AD165" s="65"/>
      <c r="AE165" s="26"/>
      <c r="AF165" s="27"/>
      <c r="AG165" s="28"/>
      <c r="AH165" s="7" t="str">
        <f t="shared" si="15"/>
        <v xml:space="preserve">   -   </v>
      </c>
    </row>
    <row r="166" spans="1:34" ht="28.05" customHeight="1">
      <c r="A166" s="14"/>
      <c r="B166" s="14"/>
      <c r="C166" s="14"/>
      <c r="D166" s="14"/>
      <c r="E166" s="14"/>
      <c r="F166" s="15"/>
      <c r="G166" s="16"/>
      <c r="H166" s="17"/>
      <c r="I166" s="16"/>
      <c r="J166" s="16"/>
      <c r="K166" s="18"/>
      <c r="L166" s="19"/>
      <c r="M166" s="19"/>
      <c r="N166" s="19"/>
      <c r="O166" s="16"/>
      <c r="P166" s="16"/>
      <c r="Q166" s="20" t="e">
        <f>VLOOKUP(O166, '[1]لیست محصولات شهریور ۱۴۰۳'!B:C,2,0)</f>
        <v>#N/A</v>
      </c>
      <c r="R166" s="16"/>
      <c r="S166" s="19" t="e">
        <f>VLOOKUP(O166, '[1]لیست محصولات شهریور ۱۴۰۳'!B:F,5,0)</f>
        <v>#N/A</v>
      </c>
      <c r="T166" s="21" t="e">
        <f>VLOOKUP(O166, '[1]لیست محصولات شهریور ۱۴۰۳'!B:G,6,0)</f>
        <v>#N/A</v>
      </c>
      <c r="U166" s="22"/>
      <c r="V166" s="23">
        <f t="shared" si="14"/>
        <v>0</v>
      </c>
      <c r="W166" s="19">
        <f t="shared" si="8"/>
        <v>0</v>
      </c>
      <c r="X166" s="21" t="e">
        <f t="shared" si="9"/>
        <v>#N/A</v>
      </c>
      <c r="Y166" s="24"/>
      <c r="Z166" s="21" t="e">
        <f t="shared" si="10"/>
        <v>#N/A</v>
      </c>
      <c r="AA166" s="25"/>
      <c r="AB166" s="20"/>
      <c r="AC166" s="26"/>
      <c r="AD166" s="65"/>
      <c r="AE166" s="26"/>
      <c r="AF166" s="27"/>
      <c r="AG166" s="28"/>
      <c r="AH166" s="7" t="str">
        <f t="shared" si="15"/>
        <v xml:space="preserve">   -   </v>
      </c>
    </row>
    <row r="167" spans="1:34" ht="28.05" customHeight="1">
      <c r="A167" s="14"/>
      <c r="B167" s="14"/>
      <c r="C167" s="14"/>
      <c r="D167" s="14"/>
      <c r="E167" s="14"/>
      <c r="F167" s="15"/>
      <c r="G167" s="16"/>
      <c r="H167" s="17"/>
      <c r="I167" s="16"/>
      <c r="J167" s="16"/>
      <c r="K167" s="18"/>
      <c r="L167" s="19"/>
      <c r="M167" s="19"/>
      <c r="N167" s="19"/>
      <c r="O167" s="16"/>
      <c r="P167" s="16"/>
      <c r="Q167" s="20" t="e">
        <f>VLOOKUP(O167, '[1]لیست محصولات شهریور ۱۴۰۳'!B:C,2,0)</f>
        <v>#N/A</v>
      </c>
      <c r="R167" s="16"/>
      <c r="S167" s="19" t="e">
        <f>VLOOKUP(O167, '[1]لیست محصولات شهریور ۱۴۰۳'!B:F,5,0)</f>
        <v>#N/A</v>
      </c>
      <c r="T167" s="21" t="e">
        <f>VLOOKUP(O167, '[1]لیست محصولات شهریور ۱۴۰۳'!B:G,6,0)</f>
        <v>#N/A</v>
      </c>
      <c r="U167" s="22"/>
      <c r="V167" s="23">
        <f t="shared" si="14"/>
        <v>0</v>
      </c>
      <c r="W167" s="19">
        <f t="shared" si="8"/>
        <v>0</v>
      </c>
      <c r="X167" s="21" t="e">
        <f t="shared" si="9"/>
        <v>#N/A</v>
      </c>
      <c r="Y167" s="24"/>
      <c r="Z167" s="21" t="e">
        <f t="shared" si="10"/>
        <v>#N/A</v>
      </c>
      <c r="AA167" s="25"/>
      <c r="AB167" s="20"/>
      <c r="AC167" s="26"/>
      <c r="AD167" s="65"/>
      <c r="AE167" s="26"/>
      <c r="AF167" s="27"/>
      <c r="AG167" s="28"/>
      <c r="AH167" s="7" t="str">
        <f t="shared" si="15"/>
        <v xml:space="preserve">   -   </v>
      </c>
    </row>
    <row r="168" spans="1:34" ht="28.05" customHeight="1">
      <c r="A168" s="14"/>
      <c r="B168" s="14"/>
      <c r="C168" s="14"/>
      <c r="D168" s="14"/>
      <c r="E168" s="14"/>
      <c r="F168" s="15"/>
      <c r="G168" s="16"/>
      <c r="H168" s="17"/>
      <c r="I168" s="16"/>
      <c r="J168" s="16"/>
      <c r="K168" s="18"/>
      <c r="L168" s="19"/>
      <c r="M168" s="19"/>
      <c r="N168" s="19"/>
      <c r="O168" s="16"/>
      <c r="P168" s="16"/>
      <c r="Q168" s="20" t="e">
        <f>VLOOKUP(O168, '[1]لیست محصولات شهریور ۱۴۰۳'!B:C,2,0)</f>
        <v>#N/A</v>
      </c>
      <c r="R168" s="16"/>
      <c r="S168" s="19" t="e">
        <f>VLOOKUP(O168, '[1]لیست محصولات شهریور ۱۴۰۳'!B:F,5,0)</f>
        <v>#N/A</v>
      </c>
      <c r="T168" s="21" t="e">
        <f>VLOOKUP(O168, '[1]لیست محصولات شهریور ۱۴۰۳'!B:G,6,0)</f>
        <v>#N/A</v>
      </c>
      <c r="U168" s="22"/>
      <c r="V168" s="23">
        <f t="shared" si="14"/>
        <v>0</v>
      </c>
      <c r="W168" s="19">
        <f t="shared" si="8"/>
        <v>0</v>
      </c>
      <c r="X168" s="21" t="e">
        <f t="shared" si="9"/>
        <v>#N/A</v>
      </c>
      <c r="Y168" s="24"/>
      <c r="Z168" s="21" t="e">
        <f t="shared" si="10"/>
        <v>#N/A</v>
      </c>
      <c r="AA168" s="25"/>
      <c r="AB168" s="20"/>
      <c r="AC168" s="26"/>
      <c r="AD168" s="65"/>
      <c r="AE168" s="26"/>
      <c r="AF168" s="27"/>
      <c r="AG168" s="28"/>
      <c r="AH168" s="7" t="str">
        <f t="shared" si="15"/>
        <v xml:space="preserve">   -   </v>
      </c>
    </row>
    <row r="169" spans="1:34" ht="28.05" customHeight="1">
      <c r="A169" s="14"/>
      <c r="B169" s="14"/>
      <c r="C169" s="14"/>
      <c r="D169" s="14"/>
      <c r="E169" s="14"/>
      <c r="F169" s="15"/>
      <c r="G169" s="16"/>
      <c r="H169" s="17"/>
      <c r="I169" s="16"/>
      <c r="J169" s="16"/>
      <c r="K169" s="18"/>
      <c r="L169" s="19"/>
      <c r="M169" s="19"/>
      <c r="N169" s="19"/>
      <c r="O169" s="16"/>
      <c r="P169" s="16"/>
      <c r="Q169" s="20" t="e">
        <f>VLOOKUP(O169, '[1]لیست محصولات شهریور ۱۴۰۳'!B:C,2,0)</f>
        <v>#N/A</v>
      </c>
      <c r="R169" s="16"/>
      <c r="S169" s="19" t="e">
        <f>VLOOKUP(O169, '[1]لیست محصولات شهریور ۱۴۰۳'!B:F,5,0)</f>
        <v>#N/A</v>
      </c>
      <c r="T169" s="21" t="e">
        <f>VLOOKUP(O169, '[1]لیست محصولات شهریور ۱۴۰۳'!B:G,6,0)</f>
        <v>#N/A</v>
      </c>
      <c r="U169" s="22"/>
      <c r="V169" s="23">
        <f t="shared" si="14"/>
        <v>0</v>
      </c>
      <c r="W169" s="19">
        <f t="shared" si="8"/>
        <v>0</v>
      </c>
      <c r="X169" s="21" t="e">
        <f t="shared" si="9"/>
        <v>#N/A</v>
      </c>
      <c r="Y169" s="24"/>
      <c r="Z169" s="21" t="e">
        <f t="shared" si="10"/>
        <v>#N/A</v>
      </c>
      <c r="AA169" s="25"/>
      <c r="AB169" s="20"/>
      <c r="AC169" s="26"/>
      <c r="AD169" s="65"/>
      <c r="AE169" s="26"/>
      <c r="AF169" s="27"/>
      <c r="AG169" s="28"/>
      <c r="AH169" s="7" t="str">
        <f t="shared" si="15"/>
        <v xml:space="preserve">   -   </v>
      </c>
    </row>
    <row r="170" spans="1:34" ht="28.05" customHeight="1">
      <c r="A170" s="14"/>
      <c r="B170" s="14"/>
      <c r="C170" s="14"/>
      <c r="D170" s="14"/>
      <c r="E170" s="14"/>
      <c r="F170" s="15"/>
      <c r="G170" s="16"/>
      <c r="H170" s="17"/>
      <c r="I170" s="16"/>
      <c r="J170" s="16"/>
      <c r="K170" s="18"/>
      <c r="L170" s="19"/>
      <c r="M170" s="19"/>
      <c r="N170" s="19"/>
      <c r="O170" s="16"/>
      <c r="P170" s="16"/>
      <c r="Q170" s="20" t="e">
        <f>VLOOKUP(O170, '[1]لیست محصولات شهریور ۱۴۰۳'!B:C,2,0)</f>
        <v>#N/A</v>
      </c>
      <c r="R170" s="16"/>
      <c r="S170" s="19" t="e">
        <f>VLOOKUP(O170, '[1]لیست محصولات شهریور ۱۴۰۳'!B:F,5,0)</f>
        <v>#N/A</v>
      </c>
      <c r="T170" s="21" t="e">
        <f>VLOOKUP(O170, '[1]لیست محصولات شهریور ۱۴۰۳'!B:G,6,0)</f>
        <v>#N/A</v>
      </c>
      <c r="U170" s="22"/>
      <c r="V170" s="23">
        <f t="shared" si="14"/>
        <v>0</v>
      </c>
      <c r="W170" s="19">
        <f t="shared" si="8"/>
        <v>0</v>
      </c>
      <c r="X170" s="21" t="e">
        <f t="shared" si="9"/>
        <v>#N/A</v>
      </c>
      <c r="Y170" s="24"/>
      <c r="Z170" s="21" t="e">
        <f t="shared" si="10"/>
        <v>#N/A</v>
      </c>
      <c r="AA170" s="25"/>
      <c r="AB170" s="20"/>
      <c r="AC170" s="26"/>
      <c r="AD170" s="65"/>
      <c r="AE170" s="26"/>
      <c r="AF170" s="27"/>
      <c r="AG170" s="28"/>
      <c r="AH170" s="7" t="str">
        <f t="shared" si="15"/>
        <v xml:space="preserve">   -   </v>
      </c>
    </row>
    <row r="171" spans="1:34" ht="28.05" customHeight="1">
      <c r="A171" s="14"/>
      <c r="B171" s="14"/>
      <c r="C171" s="14"/>
      <c r="D171" s="14"/>
      <c r="E171" s="14"/>
      <c r="F171" s="15"/>
      <c r="G171" s="16"/>
      <c r="H171" s="17"/>
      <c r="I171" s="16"/>
      <c r="J171" s="16"/>
      <c r="K171" s="18"/>
      <c r="L171" s="19"/>
      <c r="M171" s="19"/>
      <c r="N171" s="19"/>
      <c r="O171" s="16"/>
      <c r="P171" s="16"/>
      <c r="Q171" s="20" t="e">
        <f>VLOOKUP(O171, '[1]لیست محصولات شهریور ۱۴۰۳'!B:C,2,0)</f>
        <v>#N/A</v>
      </c>
      <c r="R171" s="16"/>
      <c r="S171" s="19" t="e">
        <f>VLOOKUP(O171, '[1]لیست محصولات شهریور ۱۴۰۳'!B:F,5,0)</f>
        <v>#N/A</v>
      </c>
      <c r="T171" s="21" t="e">
        <f>VLOOKUP(O171, '[1]لیست محصولات شهریور ۱۴۰۳'!B:G,6,0)</f>
        <v>#N/A</v>
      </c>
      <c r="U171" s="22"/>
      <c r="V171" s="23">
        <f t="shared" si="14"/>
        <v>0</v>
      </c>
      <c r="W171" s="19">
        <f t="shared" si="8"/>
        <v>0</v>
      </c>
      <c r="X171" s="21" t="e">
        <f t="shared" si="9"/>
        <v>#N/A</v>
      </c>
      <c r="Y171" s="24"/>
      <c r="Z171" s="21" t="e">
        <f t="shared" si="10"/>
        <v>#N/A</v>
      </c>
      <c r="AA171" s="25"/>
      <c r="AB171" s="20"/>
      <c r="AC171" s="26"/>
      <c r="AD171" s="65"/>
      <c r="AE171" s="26"/>
      <c r="AF171" s="27"/>
      <c r="AG171" s="28"/>
      <c r="AH171" s="7" t="str">
        <f t="shared" si="15"/>
        <v xml:space="preserve">   -   </v>
      </c>
    </row>
    <row r="172" spans="1:34" ht="28.05" customHeight="1">
      <c r="A172" s="14"/>
      <c r="B172" s="14"/>
      <c r="C172" s="14"/>
      <c r="D172" s="14"/>
      <c r="E172" s="14"/>
      <c r="F172" s="15"/>
      <c r="G172" s="16"/>
      <c r="H172" s="17"/>
      <c r="I172" s="16"/>
      <c r="J172" s="16"/>
      <c r="K172" s="18"/>
      <c r="L172" s="19"/>
      <c r="M172" s="19"/>
      <c r="N172" s="19"/>
      <c r="O172" s="16"/>
      <c r="P172" s="16"/>
      <c r="Q172" s="20" t="e">
        <f>VLOOKUP(O172, '[1]لیست محصولات شهریور ۱۴۰۳'!B:C,2,0)</f>
        <v>#N/A</v>
      </c>
      <c r="R172" s="16"/>
      <c r="S172" s="19" t="e">
        <f>VLOOKUP(O172, '[1]لیست محصولات شهریور ۱۴۰۳'!B:F,5,0)</f>
        <v>#N/A</v>
      </c>
      <c r="T172" s="21" t="e">
        <f>VLOOKUP(O172, '[1]لیست محصولات شهریور ۱۴۰۳'!B:G,6,0)</f>
        <v>#N/A</v>
      </c>
      <c r="U172" s="22"/>
      <c r="V172" s="23">
        <f t="shared" si="14"/>
        <v>0</v>
      </c>
      <c r="W172" s="19">
        <f t="shared" si="8"/>
        <v>0</v>
      </c>
      <c r="X172" s="21" t="e">
        <f t="shared" si="9"/>
        <v>#N/A</v>
      </c>
      <c r="Y172" s="24"/>
      <c r="Z172" s="21" t="e">
        <f t="shared" si="10"/>
        <v>#N/A</v>
      </c>
      <c r="AA172" s="25"/>
      <c r="AB172" s="20"/>
      <c r="AC172" s="26"/>
      <c r="AD172" s="65"/>
      <c r="AE172" s="26"/>
      <c r="AF172" s="27"/>
      <c r="AG172" s="28"/>
      <c r="AH172" s="7" t="str">
        <f t="shared" si="15"/>
        <v xml:space="preserve">   -   </v>
      </c>
    </row>
    <row r="173" spans="1:34" ht="28.05" customHeight="1">
      <c r="A173" s="14"/>
      <c r="B173" s="14"/>
      <c r="C173" s="14"/>
      <c r="D173" s="14"/>
      <c r="E173" s="14"/>
      <c r="F173" s="15"/>
      <c r="G173" s="16"/>
      <c r="H173" s="17"/>
      <c r="I173" s="16"/>
      <c r="J173" s="16"/>
      <c r="K173" s="18"/>
      <c r="L173" s="19"/>
      <c r="M173" s="19"/>
      <c r="N173" s="19"/>
      <c r="O173" s="16"/>
      <c r="P173" s="16"/>
      <c r="Q173" s="20" t="e">
        <f>VLOOKUP(O173, '[1]لیست محصولات شهریور ۱۴۰۳'!B:C,2,0)</f>
        <v>#N/A</v>
      </c>
      <c r="R173" s="16"/>
      <c r="S173" s="19" t="e">
        <f>VLOOKUP(O173, '[1]لیست محصولات شهریور ۱۴۰۳'!B:F,5,0)</f>
        <v>#N/A</v>
      </c>
      <c r="T173" s="21" t="e">
        <f>VLOOKUP(O173, '[1]لیست محصولات شهریور ۱۴۰۳'!B:G,6,0)</f>
        <v>#N/A</v>
      </c>
      <c r="U173" s="22"/>
      <c r="V173" s="23">
        <f t="shared" si="14"/>
        <v>0</v>
      </c>
      <c r="W173" s="19">
        <f t="shared" si="8"/>
        <v>0</v>
      </c>
      <c r="X173" s="21" t="e">
        <f t="shared" si="9"/>
        <v>#N/A</v>
      </c>
      <c r="Y173" s="24"/>
      <c r="Z173" s="21" t="e">
        <f t="shared" si="10"/>
        <v>#N/A</v>
      </c>
      <c r="AA173" s="25"/>
      <c r="AB173" s="20"/>
      <c r="AC173" s="26"/>
      <c r="AD173" s="65"/>
      <c r="AE173" s="26"/>
      <c r="AF173" s="27"/>
      <c r="AG173" s="28"/>
      <c r="AH173" s="7" t="str">
        <f t="shared" si="15"/>
        <v xml:space="preserve">   -   </v>
      </c>
    </row>
    <row r="174" spans="1:34" ht="28.05" customHeight="1">
      <c r="A174" s="14"/>
      <c r="B174" s="14"/>
      <c r="C174" s="14"/>
      <c r="D174" s="14"/>
      <c r="E174" s="14"/>
      <c r="F174" s="15"/>
      <c r="G174" s="16"/>
      <c r="H174" s="17"/>
      <c r="I174" s="16"/>
      <c r="J174" s="16"/>
      <c r="K174" s="18"/>
      <c r="L174" s="19"/>
      <c r="M174" s="19"/>
      <c r="N174" s="19"/>
      <c r="O174" s="16"/>
      <c r="P174" s="16"/>
      <c r="Q174" s="20" t="e">
        <f>VLOOKUP(O174, '[1]لیست محصولات شهریور ۱۴۰۳'!B:C,2,0)</f>
        <v>#N/A</v>
      </c>
      <c r="R174" s="16"/>
      <c r="S174" s="19" t="e">
        <f>VLOOKUP(O174, '[1]لیست محصولات شهریور ۱۴۰۳'!B:F,5,0)</f>
        <v>#N/A</v>
      </c>
      <c r="T174" s="21" t="e">
        <f>VLOOKUP(O174, '[1]لیست محصولات شهریور ۱۴۰۳'!B:G,6,0)</f>
        <v>#N/A</v>
      </c>
      <c r="U174" s="22"/>
      <c r="V174" s="23">
        <f t="shared" si="14"/>
        <v>0</v>
      </c>
      <c r="W174" s="19">
        <f t="shared" si="8"/>
        <v>0</v>
      </c>
      <c r="X174" s="21" t="e">
        <f t="shared" si="9"/>
        <v>#N/A</v>
      </c>
      <c r="Y174" s="24"/>
      <c r="Z174" s="21" t="e">
        <f t="shared" si="10"/>
        <v>#N/A</v>
      </c>
      <c r="AA174" s="25"/>
      <c r="AB174" s="20"/>
      <c r="AC174" s="26"/>
      <c r="AD174" s="65"/>
      <c r="AE174" s="26"/>
      <c r="AF174" s="27"/>
      <c r="AG174" s="28"/>
      <c r="AH174" s="7" t="str">
        <f t="shared" si="15"/>
        <v xml:space="preserve">   -   </v>
      </c>
    </row>
    <row r="175" spans="1:34" ht="28.05" customHeight="1">
      <c r="A175" s="14"/>
      <c r="B175" s="14"/>
      <c r="C175" s="14"/>
      <c r="D175" s="14"/>
      <c r="E175" s="14"/>
      <c r="F175" s="15"/>
      <c r="G175" s="16"/>
      <c r="H175" s="17"/>
      <c r="I175" s="16"/>
      <c r="J175" s="16"/>
      <c r="K175" s="18"/>
      <c r="L175" s="19"/>
      <c r="M175" s="19"/>
      <c r="N175" s="19"/>
      <c r="O175" s="16"/>
      <c r="P175" s="16"/>
      <c r="Q175" s="20" t="e">
        <f>VLOOKUP(O175, '[1]لیست محصولات شهریور ۱۴۰۳'!B:C,2,0)</f>
        <v>#N/A</v>
      </c>
      <c r="R175" s="16"/>
      <c r="S175" s="19" t="e">
        <f>VLOOKUP(O175, '[1]لیست محصولات شهریور ۱۴۰۳'!B:F,5,0)</f>
        <v>#N/A</v>
      </c>
      <c r="T175" s="21" t="e">
        <f>VLOOKUP(O175, '[1]لیست محصولات شهریور ۱۴۰۳'!B:G,6,0)</f>
        <v>#N/A</v>
      </c>
      <c r="U175" s="22"/>
      <c r="V175" s="23">
        <f t="shared" si="14"/>
        <v>0</v>
      </c>
      <c r="W175" s="19">
        <f t="shared" si="8"/>
        <v>0</v>
      </c>
      <c r="X175" s="21" t="e">
        <f t="shared" si="9"/>
        <v>#N/A</v>
      </c>
      <c r="Y175" s="24"/>
      <c r="Z175" s="21" t="e">
        <f t="shared" si="10"/>
        <v>#N/A</v>
      </c>
      <c r="AA175" s="25"/>
      <c r="AB175" s="20"/>
      <c r="AC175" s="26"/>
      <c r="AD175" s="65"/>
      <c r="AE175" s="26"/>
      <c r="AF175" s="27"/>
      <c r="AG175" s="28"/>
      <c r="AH175" s="7" t="str">
        <f t="shared" si="15"/>
        <v xml:space="preserve">   -   </v>
      </c>
    </row>
    <row r="176" spans="1:34" ht="28.05" customHeight="1">
      <c r="A176" s="14"/>
      <c r="B176" s="14"/>
      <c r="C176" s="14"/>
      <c r="D176" s="14"/>
      <c r="E176" s="14"/>
      <c r="F176" s="15"/>
      <c r="G176" s="16"/>
      <c r="H176" s="17"/>
      <c r="I176" s="16"/>
      <c r="J176" s="16"/>
      <c r="K176" s="18"/>
      <c r="L176" s="19"/>
      <c r="M176" s="19"/>
      <c r="N176" s="19"/>
      <c r="O176" s="16"/>
      <c r="P176" s="16"/>
      <c r="Q176" s="20" t="e">
        <f>VLOOKUP(O176, '[1]لیست محصولات شهریور ۱۴۰۳'!B:C,2,0)</f>
        <v>#N/A</v>
      </c>
      <c r="R176" s="16"/>
      <c r="S176" s="19" t="e">
        <f>VLOOKUP(O176, '[1]لیست محصولات شهریور ۱۴۰۳'!B:F,5,0)</f>
        <v>#N/A</v>
      </c>
      <c r="T176" s="21" t="e">
        <f>VLOOKUP(O176, '[1]لیست محصولات شهریور ۱۴۰۳'!B:G,6,0)</f>
        <v>#N/A</v>
      </c>
      <c r="U176" s="22"/>
      <c r="V176" s="23">
        <f t="shared" si="14"/>
        <v>0</v>
      </c>
      <c r="W176" s="19">
        <f t="shared" si="8"/>
        <v>0</v>
      </c>
      <c r="X176" s="21" t="e">
        <f t="shared" si="9"/>
        <v>#N/A</v>
      </c>
      <c r="Y176" s="24"/>
      <c r="Z176" s="21" t="e">
        <f t="shared" si="10"/>
        <v>#N/A</v>
      </c>
      <c r="AA176" s="25"/>
      <c r="AB176" s="20"/>
      <c r="AC176" s="26"/>
      <c r="AD176" s="65"/>
      <c r="AE176" s="26"/>
      <c r="AF176" s="27"/>
      <c r="AG176" s="28"/>
      <c r="AH176" s="7" t="str">
        <f t="shared" si="15"/>
        <v xml:space="preserve">   -   </v>
      </c>
    </row>
    <row r="177" spans="1:34" ht="28.05" customHeight="1">
      <c r="A177" s="14"/>
      <c r="B177" s="14"/>
      <c r="C177" s="14"/>
      <c r="D177" s="14"/>
      <c r="E177" s="14"/>
      <c r="F177" s="15"/>
      <c r="G177" s="16"/>
      <c r="H177" s="17"/>
      <c r="I177" s="16"/>
      <c r="J177" s="16"/>
      <c r="K177" s="18"/>
      <c r="L177" s="19"/>
      <c r="M177" s="19"/>
      <c r="N177" s="19"/>
      <c r="O177" s="16"/>
      <c r="P177" s="16"/>
      <c r="Q177" s="20" t="e">
        <f>VLOOKUP(O177, '[1]لیست محصولات شهریور ۱۴۰۳'!B:C,2,0)</f>
        <v>#N/A</v>
      </c>
      <c r="R177" s="16"/>
      <c r="S177" s="19" t="e">
        <f>VLOOKUP(O177, '[1]لیست محصولات شهریور ۱۴۰۳'!B:F,5,0)</f>
        <v>#N/A</v>
      </c>
      <c r="T177" s="21" t="e">
        <f>VLOOKUP(O177, '[1]لیست محصولات شهریور ۱۴۰۳'!B:G,6,0)</f>
        <v>#N/A</v>
      </c>
      <c r="U177" s="22"/>
      <c r="V177" s="23">
        <f t="shared" si="14"/>
        <v>0</v>
      </c>
      <c r="W177" s="19">
        <f t="shared" si="8"/>
        <v>0</v>
      </c>
      <c r="X177" s="21" t="e">
        <f t="shared" si="9"/>
        <v>#N/A</v>
      </c>
      <c r="Y177" s="24"/>
      <c r="Z177" s="21" t="e">
        <f t="shared" si="10"/>
        <v>#N/A</v>
      </c>
      <c r="AA177" s="25"/>
      <c r="AB177" s="20"/>
      <c r="AC177" s="26"/>
      <c r="AD177" s="65"/>
      <c r="AE177" s="26"/>
      <c r="AF177" s="27"/>
      <c r="AG177" s="28"/>
      <c r="AH177" s="7" t="str">
        <f t="shared" si="15"/>
        <v xml:space="preserve">   -   </v>
      </c>
    </row>
    <row r="178" spans="1:34" ht="28.05" customHeight="1">
      <c r="A178" s="14"/>
      <c r="B178" s="14"/>
      <c r="C178" s="14"/>
      <c r="D178" s="14"/>
      <c r="E178" s="14"/>
      <c r="F178" s="15"/>
      <c r="G178" s="16"/>
      <c r="H178" s="17"/>
      <c r="I178" s="16"/>
      <c r="J178" s="16"/>
      <c r="K178" s="18"/>
      <c r="L178" s="19"/>
      <c r="M178" s="19"/>
      <c r="N178" s="19"/>
      <c r="O178" s="16"/>
      <c r="P178" s="16"/>
      <c r="Q178" s="20" t="e">
        <f>VLOOKUP(O178, '[1]لیست محصولات شهریور ۱۴۰۳'!B:C,2,0)</f>
        <v>#N/A</v>
      </c>
      <c r="R178" s="16"/>
      <c r="S178" s="19" t="e">
        <f>VLOOKUP(O178, '[1]لیست محصولات شهریور ۱۴۰۳'!B:F,5,0)</f>
        <v>#N/A</v>
      </c>
      <c r="T178" s="21" t="e">
        <f>VLOOKUP(O178, '[1]لیست محصولات شهریور ۱۴۰۳'!B:G,6,0)</f>
        <v>#N/A</v>
      </c>
      <c r="U178" s="22"/>
      <c r="V178" s="23">
        <f t="shared" si="14"/>
        <v>0</v>
      </c>
      <c r="W178" s="19">
        <f t="shared" si="8"/>
        <v>0</v>
      </c>
      <c r="X178" s="21" t="e">
        <f t="shared" si="9"/>
        <v>#N/A</v>
      </c>
      <c r="Y178" s="24"/>
      <c r="Z178" s="21" t="e">
        <f t="shared" si="10"/>
        <v>#N/A</v>
      </c>
      <c r="AA178" s="25"/>
      <c r="AB178" s="20"/>
      <c r="AC178" s="26"/>
      <c r="AD178" s="65"/>
      <c r="AE178" s="26"/>
      <c r="AF178" s="27"/>
      <c r="AG178" s="28"/>
      <c r="AH178" s="7" t="str">
        <f t="shared" si="15"/>
        <v xml:space="preserve">   -   </v>
      </c>
    </row>
    <row r="179" spans="1:34" ht="28.05" customHeight="1">
      <c r="A179" s="14"/>
      <c r="B179" s="14"/>
      <c r="C179" s="14"/>
      <c r="D179" s="14"/>
      <c r="E179" s="14"/>
      <c r="F179" s="15"/>
      <c r="G179" s="16"/>
      <c r="H179" s="17"/>
      <c r="I179" s="16"/>
      <c r="J179" s="16"/>
      <c r="K179" s="18"/>
      <c r="L179" s="19"/>
      <c r="M179" s="19"/>
      <c r="N179" s="19"/>
      <c r="O179" s="16"/>
      <c r="P179" s="16"/>
      <c r="Q179" s="20" t="e">
        <f>VLOOKUP(O179, '[1]لیست محصولات شهریور ۱۴۰۳'!B:C,2,0)</f>
        <v>#N/A</v>
      </c>
      <c r="R179" s="16"/>
      <c r="S179" s="19" t="e">
        <f>VLOOKUP(O179, '[1]لیست محصولات شهریور ۱۴۰۳'!B:F,5,0)</f>
        <v>#N/A</v>
      </c>
      <c r="T179" s="21" t="e">
        <f>VLOOKUP(O179, '[1]لیست محصولات شهریور ۱۴۰۳'!B:G,6,0)</f>
        <v>#N/A</v>
      </c>
      <c r="U179" s="22"/>
      <c r="V179" s="23">
        <f t="shared" si="14"/>
        <v>0</v>
      </c>
      <c r="W179" s="19">
        <f t="shared" si="8"/>
        <v>0</v>
      </c>
      <c r="X179" s="21" t="e">
        <f t="shared" si="9"/>
        <v>#N/A</v>
      </c>
      <c r="Y179" s="24"/>
      <c r="Z179" s="21" t="e">
        <f t="shared" si="10"/>
        <v>#N/A</v>
      </c>
      <c r="AA179" s="25"/>
      <c r="AB179" s="20"/>
      <c r="AC179" s="26"/>
      <c r="AD179" s="65"/>
      <c r="AE179" s="26"/>
      <c r="AF179" s="27"/>
      <c r="AG179" s="28"/>
      <c r="AH179" s="7" t="str">
        <f t="shared" si="15"/>
        <v xml:space="preserve">   -   </v>
      </c>
    </row>
    <row r="180" spans="1:34" ht="28.05" customHeight="1">
      <c r="A180" s="14"/>
      <c r="B180" s="14"/>
      <c r="C180" s="14"/>
      <c r="D180" s="14"/>
      <c r="E180" s="14"/>
      <c r="F180" s="15"/>
      <c r="G180" s="16"/>
      <c r="H180" s="17"/>
      <c r="I180" s="16"/>
      <c r="J180" s="16"/>
      <c r="K180" s="18"/>
      <c r="L180" s="19"/>
      <c r="M180" s="19"/>
      <c r="N180" s="19"/>
      <c r="O180" s="16"/>
      <c r="P180" s="16"/>
      <c r="Q180" s="20" t="e">
        <f>VLOOKUP(O180, '[1]لیست محصولات شهریور ۱۴۰۳'!B:C,2,0)</f>
        <v>#N/A</v>
      </c>
      <c r="R180" s="16"/>
      <c r="S180" s="19" t="e">
        <f>VLOOKUP(O180, '[1]لیست محصولات شهریور ۱۴۰۳'!B:F,5,0)</f>
        <v>#N/A</v>
      </c>
      <c r="T180" s="21" t="e">
        <f>VLOOKUP(O180, '[1]لیست محصولات شهریور ۱۴۰۳'!B:G,6,0)</f>
        <v>#N/A</v>
      </c>
      <c r="U180" s="22"/>
      <c r="V180" s="23">
        <f t="shared" si="14"/>
        <v>0</v>
      </c>
      <c r="W180" s="19">
        <f t="shared" si="8"/>
        <v>0</v>
      </c>
      <c r="X180" s="21" t="e">
        <f t="shared" si="9"/>
        <v>#N/A</v>
      </c>
      <c r="Y180" s="24"/>
      <c r="Z180" s="21" t="e">
        <f t="shared" si="10"/>
        <v>#N/A</v>
      </c>
      <c r="AA180" s="25"/>
      <c r="AB180" s="20"/>
      <c r="AC180" s="26"/>
      <c r="AD180" s="65"/>
      <c r="AE180" s="26"/>
      <c r="AF180" s="27"/>
      <c r="AG180" s="28"/>
      <c r="AH180" s="7" t="str">
        <f t="shared" si="15"/>
        <v xml:space="preserve">   -   </v>
      </c>
    </row>
    <row r="181" spans="1:34" ht="28.05" customHeight="1">
      <c r="A181" s="14"/>
      <c r="B181" s="14"/>
      <c r="C181" s="14"/>
      <c r="D181" s="14"/>
      <c r="E181" s="14"/>
      <c r="F181" s="15"/>
      <c r="G181" s="16"/>
      <c r="H181" s="17"/>
      <c r="I181" s="16"/>
      <c r="J181" s="16"/>
      <c r="K181" s="18"/>
      <c r="L181" s="19"/>
      <c r="M181" s="19"/>
      <c r="N181" s="19"/>
      <c r="O181" s="16"/>
      <c r="P181" s="16"/>
      <c r="Q181" s="20" t="e">
        <f>VLOOKUP(O181, '[1]لیست محصولات شهریور ۱۴۰۳'!B:C,2,0)</f>
        <v>#N/A</v>
      </c>
      <c r="R181" s="16"/>
      <c r="S181" s="19" t="e">
        <f>VLOOKUP(O181, '[1]لیست محصولات شهریور ۱۴۰۳'!B:F,5,0)</f>
        <v>#N/A</v>
      </c>
      <c r="T181" s="21" t="e">
        <f>VLOOKUP(O181, '[1]لیست محصولات شهریور ۱۴۰۳'!B:G,6,0)</f>
        <v>#N/A</v>
      </c>
      <c r="U181" s="22"/>
      <c r="V181" s="23">
        <f t="shared" si="14"/>
        <v>0</v>
      </c>
      <c r="W181" s="19">
        <f t="shared" si="8"/>
        <v>0</v>
      </c>
      <c r="X181" s="21" t="e">
        <f t="shared" si="9"/>
        <v>#N/A</v>
      </c>
      <c r="Y181" s="24"/>
      <c r="Z181" s="21" t="e">
        <f t="shared" si="10"/>
        <v>#N/A</v>
      </c>
      <c r="AA181" s="25"/>
      <c r="AB181" s="20"/>
      <c r="AC181" s="26"/>
      <c r="AD181" s="65"/>
      <c r="AE181" s="26"/>
      <c r="AF181" s="27"/>
      <c r="AG181" s="28"/>
      <c r="AH181" s="7" t="str">
        <f t="shared" si="15"/>
        <v xml:space="preserve">   -   </v>
      </c>
    </row>
    <row r="182" spans="1:34" ht="28.05" customHeight="1">
      <c r="A182" s="14"/>
      <c r="B182" s="14"/>
      <c r="C182" s="14"/>
      <c r="D182" s="14"/>
      <c r="E182" s="14"/>
      <c r="F182" s="15"/>
      <c r="G182" s="16"/>
      <c r="H182" s="17"/>
      <c r="I182" s="16"/>
      <c r="J182" s="16"/>
      <c r="K182" s="18"/>
      <c r="L182" s="19"/>
      <c r="M182" s="19"/>
      <c r="N182" s="19"/>
      <c r="O182" s="16"/>
      <c r="P182" s="16"/>
      <c r="Q182" s="20" t="e">
        <f>VLOOKUP(O182, '[1]لیست محصولات شهریور ۱۴۰۳'!B:C,2,0)</f>
        <v>#N/A</v>
      </c>
      <c r="R182" s="16"/>
      <c r="S182" s="19" t="e">
        <f>VLOOKUP(O182, '[1]لیست محصولات شهریور ۱۴۰۳'!B:F,5,0)</f>
        <v>#N/A</v>
      </c>
      <c r="T182" s="21" t="e">
        <f>VLOOKUP(O182, '[1]لیست محصولات شهریور ۱۴۰۳'!B:G,6,0)</f>
        <v>#N/A</v>
      </c>
      <c r="U182" s="22"/>
      <c r="V182" s="23">
        <f t="shared" si="14"/>
        <v>0</v>
      </c>
      <c r="W182" s="19">
        <f t="shared" si="8"/>
        <v>0</v>
      </c>
      <c r="X182" s="21" t="e">
        <f t="shared" si="9"/>
        <v>#N/A</v>
      </c>
      <c r="Y182" s="24"/>
      <c r="Z182" s="21" t="e">
        <f t="shared" si="10"/>
        <v>#N/A</v>
      </c>
      <c r="AA182" s="25"/>
      <c r="AB182" s="20"/>
      <c r="AC182" s="26"/>
      <c r="AD182" s="65"/>
      <c r="AE182" s="26"/>
      <c r="AF182" s="27"/>
      <c r="AG182" s="28"/>
      <c r="AH182" s="7" t="str">
        <f t="shared" si="15"/>
        <v xml:space="preserve">   -   </v>
      </c>
    </row>
    <row r="183" spans="1:34" ht="28.05" customHeight="1">
      <c r="A183" s="14"/>
      <c r="B183" s="14"/>
      <c r="C183" s="14"/>
      <c r="D183" s="14"/>
      <c r="E183" s="14"/>
      <c r="F183" s="15"/>
      <c r="G183" s="16"/>
      <c r="H183" s="17"/>
      <c r="I183" s="16"/>
      <c r="J183" s="16"/>
      <c r="K183" s="18"/>
      <c r="L183" s="19"/>
      <c r="M183" s="19"/>
      <c r="N183" s="19"/>
      <c r="O183" s="16"/>
      <c r="P183" s="16"/>
      <c r="Q183" s="20" t="e">
        <f>VLOOKUP(O183, '[1]لیست محصولات شهریور ۱۴۰۳'!B:C,2,0)</f>
        <v>#N/A</v>
      </c>
      <c r="R183" s="16"/>
      <c r="S183" s="19" t="e">
        <f>VLOOKUP(O183, '[1]لیست محصولات شهریور ۱۴۰۳'!B:F,5,0)</f>
        <v>#N/A</v>
      </c>
      <c r="T183" s="21" t="e">
        <f>VLOOKUP(O183, '[1]لیست محصولات شهریور ۱۴۰۳'!B:G,6,0)</f>
        <v>#N/A</v>
      </c>
      <c r="U183" s="22"/>
      <c r="V183" s="23">
        <f t="shared" si="14"/>
        <v>0</v>
      </c>
      <c r="W183" s="19">
        <f t="shared" si="8"/>
        <v>0</v>
      </c>
      <c r="X183" s="21" t="e">
        <f t="shared" si="9"/>
        <v>#N/A</v>
      </c>
      <c r="Y183" s="24"/>
      <c r="Z183" s="21" t="e">
        <f t="shared" si="10"/>
        <v>#N/A</v>
      </c>
      <c r="AA183" s="25"/>
      <c r="AB183" s="20"/>
      <c r="AC183" s="26"/>
      <c r="AD183" s="65"/>
      <c r="AE183" s="26"/>
      <c r="AF183" s="27"/>
      <c r="AG183" s="28"/>
      <c r="AH183" s="7" t="str">
        <f t="shared" si="15"/>
        <v xml:space="preserve">   -   </v>
      </c>
    </row>
    <row r="184" spans="1:34" ht="28.05" customHeight="1">
      <c r="A184" s="14"/>
      <c r="B184" s="14"/>
      <c r="C184" s="14"/>
      <c r="D184" s="14"/>
      <c r="E184" s="14"/>
      <c r="F184" s="15"/>
      <c r="G184" s="16"/>
      <c r="H184" s="17"/>
      <c r="I184" s="16"/>
      <c r="J184" s="16"/>
      <c r="K184" s="18"/>
      <c r="L184" s="19"/>
      <c r="M184" s="19"/>
      <c r="N184" s="19"/>
      <c r="O184" s="16"/>
      <c r="P184" s="16"/>
      <c r="Q184" s="20" t="e">
        <f>VLOOKUP(O184, '[1]لیست محصولات شهریور ۱۴۰۳'!B:C,2,0)</f>
        <v>#N/A</v>
      </c>
      <c r="R184" s="16"/>
      <c r="S184" s="19" t="e">
        <f>VLOOKUP(O184, '[1]لیست محصولات شهریور ۱۴۰۳'!B:F,5,0)</f>
        <v>#N/A</v>
      </c>
      <c r="T184" s="21" t="e">
        <f>VLOOKUP(O184, '[1]لیست محصولات شهریور ۱۴۰۳'!B:G,6,0)</f>
        <v>#N/A</v>
      </c>
      <c r="U184" s="22"/>
      <c r="V184" s="23">
        <f t="shared" si="14"/>
        <v>0</v>
      </c>
      <c r="W184" s="19">
        <f t="shared" si="8"/>
        <v>0</v>
      </c>
      <c r="X184" s="21" t="e">
        <f t="shared" si="9"/>
        <v>#N/A</v>
      </c>
      <c r="Y184" s="24"/>
      <c r="Z184" s="21" t="e">
        <f t="shared" si="10"/>
        <v>#N/A</v>
      </c>
      <c r="AA184" s="25"/>
      <c r="AB184" s="20"/>
      <c r="AC184" s="26"/>
      <c r="AD184" s="65"/>
      <c r="AE184" s="26"/>
      <c r="AF184" s="27"/>
      <c r="AG184" s="28"/>
      <c r="AH184" s="7" t="str">
        <f t="shared" si="15"/>
        <v xml:space="preserve">   -   </v>
      </c>
    </row>
    <row r="185" spans="1:34" ht="28.05" customHeight="1">
      <c r="A185" s="14"/>
      <c r="B185" s="14"/>
      <c r="C185" s="14"/>
      <c r="D185" s="14"/>
      <c r="E185" s="14"/>
      <c r="F185" s="15"/>
      <c r="G185" s="16"/>
      <c r="H185" s="17"/>
      <c r="I185" s="16"/>
      <c r="J185" s="16"/>
      <c r="K185" s="18"/>
      <c r="L185" s="19"/>
      <c r="M185" s="19"/>
      <c r="N185" s="19"/>
      <c r="O185" s="16"/>
      <c r="P185" s="16"/>
      <c r="Q185" s="20" t="e">
        <f>VLOOKUP(O185, '[1]لیست محصولات شهریور ۱۴۰۳'!B:C,2,0)</f>
        <v>#N/A</v>
      </c>
      <c r="R185" s="16"/>
      <c r="S185" s="19" t="e">
        <f>VLOOKUP(O185, '[1]لیست محصولات شهریور ۱۴۰۳'!B:F,5,0)</f>
        <v>#N/A</v>
      </c>
      <c r="T185" s="21" t="e">
        <f>VLOOKUP(O185, '[1]لیست محصولات شهریور ۱۴۰۳'!B:G,6,0)</f>
        <v>#N/A</v>
      </c>
      <c r="U185" s="22"/>
      <c r="V185" s="23">
        <f t="shared" si="14"/>
        <v>0</v>
      </c>
      <c r="W185" s="19">
        <f t="shared" si="8"/>
        <v>0</v>
      </c>
      <c r="X185" s="21" t="e">
        <f t="shared" si="9"/>
        <v>#N/A</v>
      </c>
      <c r="Y185" s="24"/>
      <c r="Z185" s="21" t="e">
        <f t="shared" si="10"/>
        <v>#N/A</v>
      </c>
      <c r="AA185" s="25"/>
      <c r="AB185" s="20"/>
      <c r="AC185" s="26"/>
      <c r="AD185" s="65"/>
      <c r="AE185" s="26"/>
      <c r="AF185" s="27"/>
      <c r="AG185" s="28"/>
      <c r="AH185" s="7" t="str">
        <f t="shared" si="15"/>
        <v xml:space="preserve">   -   </v>
      </c>
    </row>
    <row r="186" spans="1:34" ht="28.05" customHeight="1">
      <c r="A186" s="14"/>
      <c r="B186" s="14"/>
      <c r="C186" s="14"/>
      <c r="D186" s="14"/>
      <c r="E186" s="14"/>
      <c r="F186" s="15"/>
      <c r="G186" s="16"/>
      <c r="H186" s="17"/>
      <c r="I186" s="16"/>
      <c r="J186" s="16"/>
      <c r="K186" s="18"/>
      <c r="L186" s="19"/>
      <c r="M186" s="19"/>
      <c r="N186" s="19"/>
      <c r="O186" s="16"/>
      <c r="P186" s="16"/>
      <c r="Q186" s="20" t="e">
        <f>VLOOKUP(O186, '[1]لیست محصولات شهریور ۱۴۰۳'!B:C,2,0)</f>
        <v>#N/A</v>
      </c>
      <c r="R186" s="16"/>
      <c r="S186" s="19" t="e">
        <f>VLOOKUP(O186, '[1]لیست محصولات شهریور ۱۴۰۳'!B:F,5,0)</f>
        <v>#N/A</v>
      </c>
      <c r="T186" s="21" t="e">
        <f>VLOOKUP(O186, '[1]لیست محصولات شهریور ۱۴۰۳'!B:G,6,0)</f>
        <v>#N/A</v>
      </c>
      <c r="U186" s="22"/>
      <c r="V186" s="23">
        <f t="shared" si="14"/>
        <v>0</v>
      </c>
      <c r="W186" s="19">
        <f t="shared" si="8"/>
        <v>0</v>
      </c>
      <c r="X186" s="21" t="e">
        <f t="shared" si="9"/>
        <v>#N/A</v>
      </c>
      <c r="Y186" s="24"/>
      <c r="Z186" s="21" t="e">
        <f t="shared" si="10"/>
        <v>#N/A</v>
      </c>
      <c r="AA186" s="25"/>
      <c r="AB186" s="20"/>
      <c r="AC186" s="26"/>
      <c r="AD186" s="65"/>
      <c r="AE186" s="26"/>
      <c r="AF186" s="27"/>
      <c r="AG186" s="28"/>
      <c r="AH186" s="7" t="str">
        <f t="shared" si="15"/>
        <v xml:space="preserve">   -   </v>
      </c>
    </row>
    <row r="187" spans="1:34" ht="28.05" customHeight="1">
      <c r="A187" s="14"/>
      <c r="B187" s="14"/>
      <c r="C187" s="14"/>
      <c r="D187" s="14"/>
      <c r="E187" s="14"/>
      <c r="F187" s="15"/>
      <c r="G187" s="16"/>
      <c r="H187" s="17"/>
      <c r="I187" s="16"/>
      <c r="J187" s="16"/>
      <c r="K187" s="18"/>
      <c r="L187" s="19"/>
      <c r="M187" s="19"/>
      <c r="N187" s="19"/>
      <c r="O187" s="16"/>
      <c r="P187" s="16"/>
      <c r="Q187" s="20" t="e">
        <f>VLOOKUP(O187, '[1]لیست محصولات شهریور ۱۴۰۳'!B:C,2,0)</f>
        <v>#N/A</v>
      </c>
      <c r="R187" s="16"/>
      <c r="S187" s="19" t="e">
        <f>VLOOKUP(O187, '[1]لیست محصولات شهریور ۱۴۰۳'!B:F,5,0)</f>
        <v>#N/A</v>
      </c>
      <c r="T187" s="21" t="e">
        <f>VLOOKUP(O187, '[1]لیست محصولات شهریور ۱۴۰۳'!B:G,6,0)</f>
        <v>#N/A</v>
      </c>
      <c r="U187" s="22"/>
      <c r="V187" s="23">
        <f t="shared" si="14"/>
        <v>0</v>
      </c>
      <c r="W187" s="19">
        <f t="shared" si="8"/>
        <v>0</v>
      </c>
      <c r="X187" s="21" t="e">
        <f t="shared" si="9"/>
        <v>#N/A</v>
      </c>
      <c r="Y187" s="24"/>
      <c r="Z187" s="21" t="e">
        <f t="shared" si="10"/>
        <v>#N/A</v>
      </c>
      <c r="AA187" s="25"/>
      <c r="AB187" s="20"/>
      <c r="AC187" s="26"/>
      <c r="AD187" s="65"/>
      <c r="AE187" s="26"/>
      <c r="AF187" s="27"/>
      <c r="AG187" s="28"/>
      <c r="AH187" s="7" t="str">
        <f t="shared" si="15"/>
        <v xml:space="preserve">   -   </v>
      </c>
    </row>
    <row r="188" spans="1:34" ht="28.05" customHeight="1">
      <c r="A188" s="14"/>
      <c r="B188" s="14"/>
      <c r="C188" s="14"/>
      <c r="D188" s="14"/>
      <c r="E188" s="14"/>
      <c r="F188" s="15"/>
      <c r="G188" s="16"/>
      <c r="H188" s="17"/>
      <c r="I188" s="16"/>
      <c r="J188" s="16"/>
      <c r="K188" s="18"/>
      <c r="L188" s="19"/>
      <c r="M188" s="19"/>
      <c r="N188" s="19"/>
      <c r="O188" s="16"/>
      <c r="P188" s="16"/>
      <c r="Q188" s="20" t="e">
        <f>VLOOKUP(O188, '[1]لیست محصولات شهریور ۱۴۰۳'!B:C,2,0)</f>
        <v>#N/A</v>
      </c>
      <c r="R188" s="16"/>
      <c r="S188" s="19" t="e">
        <f>VLOOKUP(O188, '[1]لیست محصولات شهریور ۱۴۰۳'!B:F,5,0)</f>
        <v>#N/A</v>
      </c>
      <c r="T188" s="21" t="e">
        <f>VLOOKUP(O188, '[1]لیست محصولات شهریور ۱۴۰۳'!B:G,6,0)</f>
        <v>#N/A</v>
      </c>
      <c r="U188" s="22"/>
      <c r="V188" s="23">
        <f t="shared" si="14"/>
        <v>0</v>
      </c>
      <c r="W188" s="19">
        <f t="shared" si="8"/>
        <v>0</v>
      </c>
      <c r="X188" s="21" t="e">
        <f t="shared" si="9"/>
        <v>#N/A</v>
      </c>
      <c r="Y188" s="24"/>
      <c r="Z188" s="21" t="e">
        <f t="shared" si="10"/>
        <v>#N/A</v>
      </c>
      <c r="AA188" s="25"/>
      <c r="AB188" s="20"/>
      <c r="AC188" s="26"/>
      <c r="AD188" s="65"/>
      <c r="AE188" s="26"/>
      <c r="AF188" s="27"/>
      <c r="AG188" s="28"/>
      <c r="AH188" s="7" t="str">
        <f t="shared" si="15"/>
        <v xml:space="preserve">   -   </v>
      </c>
    </row>
    <row r="189" spans="1:34" ht="28.05" customHeight="1">
      <c r="A189" s="14"/>
      <c r="B189" s="14"/>
      <c r="C189" s="14"/>
      <c r="D189" s="14"/>
      <c r="E189" s="14"/>
      <c r="F189" s="15"/>
      <c r="G189" s="16"/>
      <c r="H189" s="17"/>
      <c r="I189" s="16"/>
      <c r="J189" s="16"/>
      <c r="K189" s="18"/>
      <c r="L189" s="19"/>
      <c r="M189" s="19"/>
      <c r="N189" s="19"/>
      <c r="O189" s="16"/>
      <c r="P189" s="16"/>
      <c r="Q189" s="20" t="e">
        <f>VLOOKUP(O189, '[1]لیست محصولات شهریور ۱۴۰۳'!B:C,2,0)</f>
        <v>#N/A</v>
      </c>
      <c r="R189" s="16"/>
      <c r="S189" s="19" t="e">
        <f>VLOOKUP(O189, '[1]لیست محصولات شهریور ۱۴۰۳'!B:F,5,0)</f>
        <v>#N/A</v>
      </c>
      <c r="T189" s="21" t="e">
        <f>VLOOKUP(O189, '[1]لیست محصولات شهریور ۱۴۰۳'!B:G,6,0)</f>
        <v>#N/A</v>
      </c>
      <c r="U189" s="22"/>
      <c r="V189" s="23">
        <f t="shared" si="14"/>
        <v>0</v>
      </c>
      <c r="W189" s="19">
        <f t="shared" si="8"/>
        <v>0</v>
      </c>
      <c r="X189" s="21" t="e">
        <f t="shared" si="9"/>
        <v>#N/A</v>
      </c>
      <c r="Y189" s="24"/>
      <c r="Z189" s="21" t="e">
        <f t="shared" si="10"/>
        <v>#N/A</v>
      </c>
      <c r="AA189" s="25"/>
      <c r="AB189" s="20"/>
      <c r="AC189" s="26"/>
      <c r="AD189" s="65"/>
      <c r="AE189" s="26"/>
      <c r="AF189" s="27"/>
      <c r="AG189" s="28"/>
      <c r="AH189" s="7" t="str">
        <f t="shared" si="15"/>
        <v xml:space="preserve">   -   </v>
      </c>
    </row>
    <row r="190" spans="1:34" ht="28.05" customHeight="1">
      <c r="A190" s="14"/>
      <c r="B190" s="14"/>
      <c r="C190" s="14"/>
      <c r="D190" s="14"/>
      <c r="E190" s="14"/>
      <c r="F190" s="15"/>
      <c r="G190" s="16"/>
      <c r="H190" s="17"/>
      <c r="I190" s="16"/>
      <c r="J190" s="16"/>
      <c r="K190" s="18"/>
      <c r="L190" s="19"/>
      <c r="M190" s="19"/>
      <c r="N190" s="19"/>
      <c r="O190" s="16"/>
      <c r="P190" s="16"/>
      <c r="Q190" s="20" t="e">
        <f>VLOOKUP(O190, '[1]لیست محصولات شهریور ۱۴۰۳'!B:C,2,0)</f>
        <v>#N/A</v>
      </c>
      <c r="R190" s="16"/>
      <c r="S190" s="19" t="e">
        <f>VLOOKUP(O190, '[1]لیست محصولات شهریور ۱۴۰۳'!B:F,5,0)</f>
        <v>#N/A</v>
      </c>
      <c r="T190" s="21" t="e">
        <f>VLOOKUP(O190, '[1]لیست محصولات شهریور ۱۴۰۳'!B:G,6,0)</f>
        <v>#N/A</v>
      </c>
      <c r="U190" s="22"/>
      <c r="V190" s="23">
        <f t="shared" si="14"/>
        <v>0</v>
      </c>
      <c r="W190" s="19">
        <f t="shared" si="8"/>
        <v>0</v>
      </c>
      <c r="X190" s="21" t="e">
        <f t="shared" si="9"/>
        <v>#N/A</v>
      </c>
      <c r="Y190" s="24"/>
      <c r="Z190" s="21" t="e">
        <f t="shared" si="10"/>
        <v>#N/A</v>
      </c>
      <c r="AA190" s="25"/>
      <c r="AB190" s="20"/>
      <c r="AC190" s="26"/>
      <c r="AD190" s="65"/>
      <c r="AE190" s="26"/>
      <c r="AF190" s="27"/>
      <c r="AG190" s="28"/>
      <c r="AH190" s="7" t="str">
        <f t="shared" si="15"/>
        <v xml:space="preserve">   -   </v>
      </c>
    </row>
    <row r="191" spans="1:34" ht="28.05" customHeight="1">
      <c r="A191" s="14"/>
      <c r="B191" s="14"/>
      <c r="C191" s="14"/>
      <c r="D191" s="14"/>
      <c r="E191" s="14"/>
      <c r="F191" s="15"/>
      <c r="G191" s="16"/>
      <c r="H191" s="17"/>
      <c r="I191" s="16"/>
      <c r="J191" s="16"/>
      <c r="K191" s="18"/>
      <c r="L191" s="19"/>
      <c r="M191" s="19"/>
      <c r="N191" s="19"/>
      <c r="O191" s="16"/>
      <c r="P191" s="16"/>
      <c r="Q191" s="20" t="e">
        <f>VLOOKUP(O191, '[1]لیست محصولات شهریور ۱۴۰۳'!B:C,2,0)</f>
        <v>#N/A</v>
      </c>
      <c r="R191" s="16"/>
      <c r="S191" s="19" t="e">
        <f>VLOOKUP(O191, '[1]لیست محصولات شهریور ۱۴۰۳'!B:F,5,0)</f>
        <v>#N/A</v>
      </c>
      <c r="T191" s="21" t="e">
        <f>VLOOKUP(O191, '[1]لیست محصولات شهریور ۱۴۰۳'!B:G,6,0)</f>
        <v>#N/A</v>
      </c>
      <c r="U191" s="22"/>
      <c r="V191" s="23">
        <f t="shared" si="14"/>
        <v>0</v>
      </c>
      <c r="W191" s="19">
        <f t="shared" si="8"/>
        <v>0</v>
      </c>
      <c r="X191" s="21" t="e">
        <f t="shared" si="9"/>
        <v>#N/A</v>
      </c>
      <c r="Y191" s="24"/>
      <c r="Z191" s="21" t="e">
        <f t="shared" si="10"/>
        <v>#N/A</v>
      </c>
      <c r="AA191" s="25"/>
      <c r="AB191" s="20"/>
      <c r="AC191" s="26"/>
      <c r="AD191" s="65"/>
      <c r="AE191" s="26"/>
      <c r="AF191" s="27"/>
      <c r="AG191" s="28"/>
      <c r="AH191" s="7" t="str">
        <f t="shared" si="15"/>
        <v xml:space="preserve">   -   </v>
      </c>
    </row>
    <row r="192" spans="1:34" ht="28.05" customHeight="1">
      <c r="A192" s="14"/>
      <c r="B192" s="14"/>
      <c r="C192" s="14"/>
      <c r="D192" s="14"/>
      <c r="E192" s="14"/>
      <c r="F192" s="15"/>
      <c r="G192" s="16"/>
      <c r="H192" s="17"/>
      <c r="I192" s="16"/>
      <c r="J192" s="16"/>
      <c r="K192" s="18"/>
      <c r="L192" s="19"/>
      <c r="M192" s="19"/>
      <c r="N192" s="19"/>
      <c r="O192" s="16"/>
      <c r="P192" s="16"/>
      <c r="Q192" s="20" t="e">
        <f>VLOOKUP(O192, '[1]لیست محصولات شهریور ۱۴۰۳'!B:C,2,0)</f>
        <v>#N/A</v>
      </c>
      <c r="R192" s="16"/>
      <c r="S192" s="19" t="e">
        <f>VLOOKUP(O192, '[1]لیست محصولات شهریور ۱۴۰۳'!B:F,5,0)</f>
        <v>#N/A</v>
      </c>
      <c r="T192" s="21" t="e">
        <f>VLOOKUP(O192, '[1]لیست محصولات شهریور ۱۴۰۳'!B:G,6,0)</f>
        <v>#N/A</v>
      </c>
      <c r="U192" s="22"/>
      <c r="V192" s="23">
        <f t="shared" si="14"/>
        <v>0</v>
      </c>
      <c r="W192" s="19">
        <f t="shared" si="8"/>
        <v>0</v>
      </c>
      <c r="X192" s="21" t="e">
        <f t="shared" si="9"/>
        <v>#N/A</v>
      </c>
      <c r="Y192" s="24"/>
      <c r="Z192" s="21" t="e">
        <f t="shared" si="10"/>
        <v>#N/A</v>
      </c>
      <c r="AA192" s="25"/>
      <c r="AB192" s="20"/>
      <c r="AC192" s="26"/>
      <c r="AD192" s="65"/>
      <c r="AE192" s="26"/>
      <c r="AF192" s="27"/>
      <c r="AG192" s="28"/>
      <c r="AH192" s="7" t="str">
        <f t="shared" si="15"/>
        <v xml:space="preserve">   -   </v>
      </c>
    </row>
    <row r="193" spans="1:44" ht="28.05" customHeight="1">
      <c r="A193" s="14"/>
      <c r="B193" s="14"/>
      <c r="C193" s="14"/>
      <c r="D193" s="14"/>
      <c r="E193" s="14"/>
      <c r="F193" s="15"/>
      <c r="G193" s="16"/>
      <c r="H193" s="17"/>
      <c r="I193" s="16"/>
      <c r="J193" s="16"/>
      <c r="K193" s="18"/>
      <c r="L193" s="19"/>
      <c r="M193" s="19"/>
      <c r="N193" s="19"/>
      <c r="O193" s="16"/>
      <c r="P193" s="16"/>
      <c r="Q193" s="20" t="e">
        <f>VLOOKUP(O193, '[1]لیست محصولات شهریور ۱۴۰۳'!B:C,2,0)</f>
        <v>#N/A</v>
      </c>
      <c r="R193" s="16"/>
      <c r="S193" s="19" t="e">
        <f>VLOOKUP(O193, '[1]لیست محصولات شهریور ۱۴۰۳'!B:F,5,0)</f>
        <v>#N/A</v>
      </c>
      <c r="T193" s="21" t="e">
        <f>VLOOKUP(O193, '[1]لیست محصولات شهریور ۱۴۰۳'!B:G,6,0)</f>
        <v>#N/A</v>
      </c>
      <c r="U193" s="22"/>
      <c r="V193" s="23">
        <f t="shared" si="14"/>
        <v>0</v>
      </c>
      <c r="W193" s="19">
        <f t="shared" si="8"/>
        <v>0</v>
      </c>
      <c r="X193" s="21" t="e">
        <f t="shared" si="9"/>
        <v>#N/A</v>
      </c>
      <c r="Y193" s="24"/>
      <c r="Z193" s="21" t="e">
        <f t="shared" si="10"/>
        <v>#N/A</v>
      </c>
      <c r="AA193" s="25"/>
      <c r="AB193" s="20"/>
      <c r="AC193" s="26"/>
      <c r="AD193" s="65"/>
      <c r="AE193" s="26"/>
      <c r="AF193" s="27"/>
      <c r="AG193" s="28"/>
      <c r="AH193" s="7" t="str">
        <f t="shared" si="15"/>
        <v xml:space="preserve">   -   </v>
      </c>
    </row>
    <row r="194" spans="1:44" ht="28.05" customHeight="1">
      <c r="A194" s="14"/>
      <c r="B194" s="14"/>
      <c r="C194" s="14"/>
      <c r="D194" s="14"/>
      <c r="E194" s="14"/>
      <c r="F194" s="15"/>
      <c r="G194" s="16"/>
      <c r="H194" s="17"/>
      <c r="I194" s="16"/>
      <c r="J194" s="16"/>
      <c r="K194" s="18"/>
      <c r="L194" s="19"/>
      <c r="M194" s="19"/>
      <c r="N194" s="19"/>
      <c r="O194" s="16"/>
      <c r="P194" s="16"/>
      <c r="Q194" s="20" t="e">
        <f>VLOOKUP(O194, '[1]لیست محصولات شهریور ۱۴۰۳'!B:C,2,0)</f>
        <v>#N/A</v>
      </c>
      <c r="R194" s="16"/>
      <c r="S194" s="19" t="e">
        <f>VLOOKUP(O194, '[1]لیست محصولات شهریور ۱۴۰۳'!B:F,5,0)</f>
        <v>#N/A</v>
      </c>
      <c r="T194" s="21" t="e">
        <f>VLOOKUP(O194, '[1]لیست محصولات شهریور ۱۴۰۳'!B:G,6,0)</f>
        <v>#N/A</v>
      </c>
      <c r="U194" s="22"/>
      <c r="V194" s="23">
        <f t="shared" ref="V194:V200" si="16">IF(C194, P194, U194 )</f>
        <v>0</v>
      </c>
      <c r="W194" s="19">
        <f t="shared" si="8"/>
        <v>0</v>
      </c>
      <c r="X194" s="21" t="e">
        <f t="shared" si="9"/>
        <v>#N/A</v>
      </c>
      <c r="Y194" s="24"/>
      <c r="Z194" s="21" t="e">
        <f t="shared" si="10"/>
        <v>#N/A</v>
      </c>
      <c r="AA194" s="25"/>
      <c r="AB194" s="20"/>
      <c r="AC194" s="26"/>
      <c r="AD194" s="65"/>
      <c r="AE194" s="26"/>
      <c r="AF194" s="27"/>
      <c r="AG194" s="28"/>
      <c r="AH194" s="7" t="str">
        <f t="shared" si="15"/>
        <v xml:space="preserve">   -   </v>
      </c>
    </row>
    <row r="195" spans="1:44" ht="28.05" customHeight="1">
      <c r="A195" s="14"/>
      <c r="B195" s="14"/>
      <c r="C195" s="14"/>
      <c r="D195" s="14"/>
      <c r="E195" s="14"/>
      <c r="F195" s="15"/>
      <c r="G195" s="16"/>
      <c r="H195" s="17"/>
      <c r="I195" s="16"/>
      <c r="J195" s="16"/>
      <c r="K195" s="18"/>
      <c r="L195" s="19"/>
      <c r="M195" s="19"/>
      <c r="N195" s="19"/>
      <c r="O195" s="16"/>
      <c r="P195" s="16"/>
      <c r="Q195" s="20" t="e">
        <f>VLOOKUP(O195, '[1]لیست محصولات شهریور ۱۴۰۳'!B:C,2,0)</f>
        <v>#N/A</v>
      </c>
      <c r="R195" s="16"/>
      <c r="S195" s="19" t="e">
        <f>VLOOKUP(O195, '[1]لیست محصولات شهریور ۱۴۰۳'!B:F,5,0)</f>
        <v>#N/A</v>
      </c>
      <c r="T195" s="21" t="e">
        <f>VLOOKUP(O195, '[1]لیست محصولات شهریور ۱۴۰۳'!B:G,6,0)</f>
        <v>#N/A</v>
      </c>
      <c r="U195" s="22"/>
      <c r="V195" s="23">
        <f t="shared" si="16"/>
        <v>0</v>
      </c>
      <c r="W195" s="19">
        <f t="shared" si="8"/>
        <v>0</v>
      </c>
      <c r="X195" s="21" t="e">
        <f t="shared" si="9"/>
        <v>#N/A</v>
      </c>
      <c r="Y195" s="24"/>
      <c r="Z195" s="21" t="e">
        <f t="shared" si="10"/>
        <v>#N/A</v>
      </c>
      <c r="AA195" s="25"/>
      <c r="AB195" s="20"/>
      <c r="AC195" s="26"/>
      <c r="AD195" s="65"/>
      <c r="AE195" s="26"/>
      <c r="AF195" s="27"/>
      <c r="AG195" s="28"/>
      <c r="AH195" s="7" t="str">
        <f t="shared" ref="AH195:AH200" si="17">AA195&amp;" "&amp;AB195&amp;" "&amp;N195&amp;" - "&amp;L195&amp;" "&amp;M195&amp;" "&amp;AC195</f>
        <v xml:space="preserve">   -   </v>
      </c>
    </row>
    <row r="196" spans="1:44" ht="28.05" customHeight="1">
      <c r="A196" s="14"/>
      <c r="B196" s="14"/>
      <c r="C196" s="14"/>
      <c r="D196" s="14"/>
      <c r="E196" s="14"/>
      <c r="F196" s="15"/>
      <c r="G196" s="16"/>
      <c r="H196" s="17"/>
      <c r="I196" s="16"/>
      <c r="J196" s="16"/>
      <c r="K196" s="18"/>
      <c r="L196" s="19"/>
      <c r="M196" s="19"/>
      <c r="N196" s="19"/>
      <c r="O196" s="16"/>
      <c r="P196" s="16"/>
      <c r="Q196" s="20" t="e">
        <f>VLOOKUP(O196, '[1]لیست محصولات شهریور ۱۴۰۳'!B:C,2,0)</f>
        <v>#N/A</v>
      </c>
      <c r="R196" s="16"/>
      <c r="S196" s="19" t="e">
        <f>VLOOKUP(O196, '[1]لیست محصولات شهریور ۱۴۰۳'!B:F,5,0)</f>
        <v>#N/A</v>
      </c>
      <c r="T196" s="21" t="e">
        <f>VLOOKUP(O196, '[1]لیست محصولات شهریور ۱۴۰۳'!B:G,6,0)</f>
        <v>#N/A</v>
      </c>
      <c r="U196" s="22"/>
      <c r="V196" s="23">
        <f t="shared" si="16"/>
        <v>0</v>
      </c>
      <c r="W196" s="19">
        <f t="shared" si="8"/>
        <v>0</v>
      </c>
      <c r="X196" s="21" t="e">
        <f t="shared" si="9"/>
        <v>#N/A</v>
      </c>
      <c r="Y196" s="24"/>
      <c r="Z196" s="21" t="e">
        <f t="shared" si="10"/>
        <v>#N/A</v>
      </c>
      <c r="AA196" s="25"/>
      <c r="AB196" s="20"/>
      <c r="AC196" s="26"/>
      <c r="AD196" s="65"/>
      <c r="AE196" s="26"/>
      <c r="AF196" s="27"/>
      <c r="AG196" s="28"/>
      <c r="AH196" s="7" t="str">
        <f t="shared" si="17"/>
        <v xml:space="preserve">   -   </v>
      </c>
    </row>
    <row r="197" spans="1:44" ht="28.05" customHeight="1">
      <c r="A197" s="14"/>
      <c r="B197" s="14"/>
      <c r="C197" s="14"/>
      <c r="D197" s="14"/>
      <c r="E197" s="14"/>
      <c r="F197" s="15"/>
      <c r="G197" s="16"/>
      <c r="H197" s="17"/>
      <c r="I197" s="16"/>
      <c r="J197" s="16"/>
      <c r="K197" s="18"/>
      <c r="L197" s="19"/>
      <c r="M197" s="19"/>
      <c r="N197" s="19"/>
      <c r="O197" s="16"/>
      <c r="P197" s="16"/>
      <c r="Q197" s="20" t="e">
        <f>VLOOKUP(O197, '[1]لیست محصولات شهریور ۱۴۰۳'!B:C,2,0)</f>
        <v>#N/A</v>
      </c>
      <c r="R197" s="16"/>
      <c r="S197" s="19" t="e">
        <f>VLOOKUP(O197, '[1]لیست محصولات شهریور ۱۴۰۳'!B:F,5,0)</f>
        <v>#N/A</v>
      </c>
      <c r="T197" s="21" t="e">
        <f>VLOOKUP(O197, '[1]لیست محصولات شهریور ۱۴۰۳'!B:G,6,0)</f>
        <v>#N/A</v>
      </c>
      <c r="U197" s="22"/>
      <c r="V197" s="23">
        <f t="shared" si="16"/>
        <v>0</v>
      </c>
      <c r="W197" s="19">
        <f t="shared" si="8"/>
        <v>0</v>
      </c>
      <c r="X197" s="21" t="e">
        <f t="shared" si="9"/>
        <v>#N/A</v>
      </c>
      <c r="Y197" s="24"/>
      <c r="Z197" s="21" t="e">
        <f t="shared" si="10"/>
        <v>#N/A</v>
      </c>
      <c r="AA197" s="25"/>
      <c r="AB197" s="20"/>
      <c r="AC197" s="26"/>
      <c r="AD197" s="65"/>
      <c r="AE197" s="26"/>
      <c r="AF197" s="27"/>
      <c r="AG197" s="28"/>
      <c r="AH197" s="7" t="str">
        <f t="shared" si="17"/>
        <v xml:space="preserve">   -   </v>
      </c>
    </row>
    <row r="198" spans="1:44" ht="28.05" customHeight="1">
      <c r="A198" s="14"/>
      <c r="B198" s="14"/>
      <c r="C198" s="14"/>
      <c r="D198" s="14"/>
      <c r="E198" s="14"/>
      <c r="F198" s="15"/>
      <c r="G198" s="16"/>
      <c r="H198" s="17"/>
      <c r="I198" s="16"/>
      <c r="J198" s="16"/>
      <c r="K198" s="18"/>
      <c r="L198" s="19"/>
      <c r="M198" s="19"/>
      <c r="N198" s="19"/>
      <c r="O198" s="16"/>
      <c r="P198" s="16"/>
      <c r="Q198" s="20" t="e">
        <f>VLOOKUP(O198, '[1]لیست محصولات شهریور ۱۴۰۳'!B:C,2,0)</f>
        <v>#N/A</v>
      </c>
      <c r="R198" s="16"/>
      <c r="S198" s="19" t="e">
        <f>VLOOKUP(O198, '[1]لیست محصولات شهریور ۱۴۰۳'!B:F,5,0)</f>
        <v>#N/A</v>
      </c>
      <c r="T198" s="21" t="e">
        <f>VLOOKUP(O198, '[1]لیست محصولات شهریور ۱۴۰۳'!B:G,6,0)</f>
        <v>#N/A</v>
      </c>
      <c r="U198" s="22"/>
      <c r="V198" s="23">
        <f t="shared" si="16"/>
        <v>0</v>
      </c>
      <c r="W198" s="19">
        <f t="shared" si="8"/>
        <v>0</v>
      </c>
      <c r="X198" s="21" t="e">
        <f t="shared" si="9"/>
        <v>#N/A</v>
      </c>
      <c r="Y198" s="24"/>
      <c r="Z198" s="21" t="e">
        <f t="shared" si="10"/>
        <v>#N/A</v>
      </c>
      <c r="AA198" s="25"/>
      <c r="AB198" s="20"/>
      <c r="AC198" s="26"/>
      <c r="AD198" s="65"/>
      <c r="AE198" s="26"/>
      <c r="AF198" s="27"/>
      <c r="AG198" s="28"/>
      <c r="AH198" s="7" t="str">
        <f t="shared" si="17"/>
        <v xml:space="preserve">   -   </v>
      </c>
    </row>
    <row r="199" spans="1:44" ht="28.05" customHeight="1">
      <c r="A199" s="14"/>
      <c r="B199" s="14"/>
      <c r="C199" s="14"/>
      <c r="D199" s="14"/>
      <c r="E199" s="14"/>
      <c r="F199" s="15"/>
      <c r="G199" s="16"/>
      <c r="H199" s="17"/>
      <c r="I199" s="16"/>
      <c r="J199" s="16"/>
      <c r="K199" s="18"/>
      <c r="L199" s="19"/>
      <c r="M199" s="19"/>
      <c r="N199" s="19"/>
      <c r="O199" s="16"/>
      <c r="P199" s="16"/>
      <c r="Q199" s="20" t="e">
        <f>VLOOKUP(O199, '[1]لیست محصولات شهریور ۱۴۰۳'!B:C,2,0)</f>
        <v>#N/A</v>
      </c>
      <c r="R199" s="16"/>
      <c r="S199" s="19" t="e">
        <f>VLOOKUP(O199, '[1]لیست محصولات شهریور ۱۴۰۳'!B:F,5,0)</f>
        <v>#N/A</v>
      </c>
      <c r="T199" s="21" t="e">
        <f>VLOOKUP(O199, '[1]لیست محصولات شهریور ۱۴۰۳'!B:G,6,0)</f>
        <v>#N/A</v>
      </c>
      <c r="U199" s="22"/>
      <c r="V199" s="23">
        <f t="shared" si="16"/>
        <v>0</v>
      </c>
      <c r="W199" s="19">
        <f t="shared" si="8"/>
        <v>0</v>
      </c>
      <c r="X199" s="21" t="e">
        <f t="shared" si="9"/>
        <v>#N/A</v>
      </c>
      <c r="Y199" s="24"/>
      <c r="Z199" s="21" t="e">
        <f t="shared" si="10"/>
        <v>#N/A</v>
      </c>
      <c r="AA199" s="25"/>
      <c r="AB199" s="20"/>
      <c r="AC199" s="26"/>
      <c r="AD199" s="65"/>
      <c r="AE199" s="26"/>
      <c r="AF199" s="27"/>
      <c r="AG199" s="28"/>
      <c r="AH199" s="7" t="str">
        <f t="shared" si="17"/>
        <v xml:space="preserve">   -   </v>
      </c>
    </row>
    <row r="200" spans="1:44" ht="28.05" customHeight="1">
      <c r="A200" s="14" t="b">
        <v>0</v>
      </c>
      <c r="B200" s="14"/>
      <c r="C200" s="14" t="b">
        <v>0</v>
      </c>
      <c r="D200" s="14"/>
      <c r="E200" s="14" t="b">
        <v>0</v>
      </c>
      <c r="F200" s="15"/>
      <c r="G200" s="16"/>
      <c r="H200" s="17"/>
      <c r="I200" s="16"/>
      <c r="J200" s="16"/>
      <c r="K200" s="18" t="str">
        <f ca="1">IF(C200, TODAY(), "" )</f>
        <v/>
      </c>
      <c r="L200" s="19"/>
      <c r="M200" s="19"/>
      <c r="N200" s="19"/>
      <c r="O200" s="16"/>
      <c r="P200" s="16"/>
      <c r="Q200" s="20" t="e">
        <f>VLOOKUP(O200, '[1]لیست محصولات شهریور ۱۴۰۳'!B:C,2,0)</f>
        <v>#N/A</v>
      </c>
      <c r="R200" s="16"/>
      <c r="S200" s="19" t="e">
        <f>VLOOKUP(O200, '[1]لیست محصولات شهریور ۱۴۰۳'!B:F,5,0)</f>
        <v>#N/A</v>
      </c>
      <c r="T200" s="21" t="e">
        <f>VLOOKUP(O200, '[1]لیست محصولات شهریور ۱۴۰۳'!B:G,6,0)</f>
        <v>#N/A</v>
      </c>
      <c r="U200" s="22"/>
      <c r="V200" s="23">
        <f t="shared" si="16"/>
        <v>0</v>
      </c>
      <c r="W200" s="19">
        <f t="shared" si="8"/>
        <v>0</v>
      </c>
      <c r="X200" s="21" t="e">
        <f t="shared" si="9"/>
        <v>#N/A</v>
      </c>
      <c r="Y200" s="24"/>
      <c r="Z200" s="21" t="e">
        <f t="shared" si="10"/>
        <v>#N/A</v>
      </c>
      <c r="AA200" s="25"/>
      <c r="AB200" s="20"/>
      <c r="AC200" s="26"/>
      <c r="AD200" s="65"/>
      <c r="AE200" s="26"/>
      <c r="AF200" s="27"/>
      <c r="AG200" s="28" t="str">
        <f>IF(V200=P200, "FALSE", "TRUE" )</f>
        <v>FALSE</v>
      </c>
      <c r="AH200" s="7" t="str">
        <f t="shared" si="17"/>
        <v xml:space="preserve">   -   </v>
      </c>
    </row>
    <row r="201" spans="1:44" ht="28.05" customHeight="1">
      <c r="U201" s="35"/>
    </row>
    <row r="202" spans="1:44" ht="28.05" customHeight="1">
      <c r="AA202" s="37" t="s">
        <v>11</v>
      </c>
      <c r="AB202" s="37" t="s">
        <v>13</v>
      </c>
      <c r="AC202" s="38" t="s">
        <v>30</v>
      </c>
      <c r="AE202" s="37"/>
      <c r="AF202" s="37" t="s">
        <v>31</v>
      </c>
      <c r="AG202" s="37" t="s">
        <v>15</v>
      </c>
      <c r="AH202" s="9" t="s">
        <v>32</v>
      </c>
      <c r="AI202" s="39" t="s">
        <v>33</v>
      </c>
      <c r="AJ202" s="40"/>
      <c r="AK202" s="37" t="s">
        <v>34</v>
      </c>
      <c r="AL202" s="37" t="s">
        <v>35</v>
      </c>
      <c r="AM202" s="37" t="s">
        <v>36</v>
      </c>
      <c r="AN202" s="37" t="s">
        <v>37</v>
      </c>
      <c r="AO202" s="37" t="s">
        <v>38</v>
      </c>
      <c r="AP202" s="37" t="s">
        <v>39</v>
      </c>
      <c r="AQ202" s="37" t="s">
        <v>40</v>
      </c>
    </row>
    <row r="203" spans="1:44" ht="28.05" customHeight="1">
      <c r="AA203" s="41"/>
      <c r="AB203" s="41"/>
      <c r="AC203" s="42" t="s">
        <v>41</v>
      </c>
      <c r="AE203" s="41"/>
      <c r="AF203" s="41" t="s">
        <v>42</v>
      </c>
      <c r="AG203" s="41">
        <v>80</v>
      </c>
      <c r="AH203" s="10">
        <f t="shared" ref="AH203:AH266" si="18">SUMIF(O:O,AA203,P:P)</f>
        <v>0</v>
      </c>
      <c r="AI203" s="43">
        <f t="shared" ref="AI203:AI266" si="19">SUMIF(O:O,AA203,V:V)</f>
        <v>0</v>
      </c>
      <c r="AJ203" s="44">
        <f>AH203-AI203</f>
        <v>0</v>
      </c>
      <c r="AK203" s="45">
        <f>AH203*AG203/1000</f>
        <v>0</v>
      </c>
      <c r="AL203" s="46">
        <f>AO203+AQ203-[2]Sheet1!$AH204</f>
        <v>0</v>
      </c>
      <c r="AM203" s="46">
        <f>AL203-AJ203</f>
        <v>0</v>
      </c>
      <c r="AN203" s="45">
        <f>AL203*AG203/1000</f>
        <v>0</v>
      </c>
      <c r="AO203" s="46"/>
      <c r="AP203" s="45" t="str">
        <f>IF(AM203&lt;0,AM203*AG203/1000,"")</f>
        <v/>
      </c>
      <c r="AQ203" s="46"/>
      <c r="AR203" s="28">
        <v>4</v>
      </c>
    </row>
    <row r="204" spans="1:44" ht="28.05" customHeight="1">
      <c r="AA204" s="41"/>
      <c r="AB204" s="41"/>
      <c r="AC204" s="42" t="s">
        <v>41</v>
      </c>
      <c r="AE204" s="41"/>
      <c r="AF204" s="41" t="s">
        <v>42</v>
      </c>
      <c r="AG204" s="41">
        <v>80</v>
      </c>
      <c r="AH204" s="10">
        <f t="shared" si="18"/>
        <v>0</v>
      </c>
      <c r="AI204" s="43">
        <f t="shared" si="19"/>
        <v>0</v>
      </c>
      <c r="AJ204" s="44">
        <f t="shared" ref="AJ204:AJ222" si="20">AH204-AI204</f>
        <v>0</v>
      </c>
      <c r="AK204" s="45">
        <f>AH204*AG204/1000</f>
        <v>0</v>
      </c>
      <c r="AL204" s="46">
        <f>AO204+AQ204-[2]Sheet1!$AH205</f>
        <v>0</v>
      </c>
      <c r="AM204" s="46">
        <f>AL204-AJ204</f>
        <v>0</v>
      </c>
      <c r="AN204" s="45">
        <f t="shared" ref="AN204:AN267" si="21">AL204*AG204/1000</f>
        <v>0</v>
      </c>
      <c r="AO204" s="46"/>
      <c r="AP204" s="45" t="str">
        <f t="shared" ref="AP204:AP267" si="22">IF(AM204&lt;0,AM204*AG204/1000,"")</f>
        <v/>
      </c>
      <c r="AQ204" s="46"/>
      <c r="AR204" s="28">
        <v>4</v>
      </c>
    </row>
    <row r="205" spans="1:44" ht="28.05" customHeight="1">
      <c r="AA205" s="41"/>
      <c r="AB205" s="41"/>
      <c r="AC205" s="42" t="s">
        <v>41</v>
      </c>
      <c r="AE205" s="41"/>
      <c r="AF205" s="41" t="s">
        <v>42</v>
      </c>
      <c r="AG205" s="41">
        <v>40</v>
      </c>
      <c r="AH205" s="10">
        <f t="shared" si="18"/>
        <v>0</v>
      </c>
      <c r="AI205" s="43">
        <f t="shared" si="19"/>
        <v>0</v>
      </c>
      <c r="AJ205" s="44">
        <f t="shared" si="20"/>
        <v>0</v>
      </c>
      <c r="AK205" s="45">
        <f>AH205*AG205/1000</f>
        <v>0</v>
      </c>
      <c r="AL205" s="46"/>
      <c r="AM205" s="46"/>
      <c r="AN205" s="45">
        <f t="shared" si="21"/>
        <v>0</v>
      </c>
      <c r="AO205" s="45"/>
      <c r="AP205" s="45" t="str">
        <f t="shared" si="22"/>
        <v/>
      </c>
      <c r="AQ205" s="46"/>
      <c r="AR205" s="28">
        <v>8</v>
      </c>
    </row>
    <row r="206" spans="1:44" ht="28.05" customHeight="1">
      <c r="AA206" s="41">
        <v>1110.0999999999999</v>
      </c>
      <c r="AB206" s="41" t="s">
        <v>43</v>
      </c>
      <c r="AC206" s="42" t="s">
        <v>41</v>
      </c>
      <c r="AE206" s="41"/>
      <c r="AF206" s="41" t="s">
        <v>42</v>
      </c>
      <c r="AG206" s="41">
        <v>80</v>
      </c>
      <c r="AH206" s="10">
        <f t="shared" si="18"/>
        <v>0</v>
      </c>
      <c r="AI206" s="43">
        <f t="shared" si="19"/>
        <v>0</v>
      </c>
      <c r="AJ206" s="44">
        <f t="shared" si="20"/>
        <v>0</v>
      </c>
      <c r="AK206" s="45">
        <f>AH206*AG206/1000</f>
        <v>0</v>
      </c>
      <c r="AL206" s="46">
        <f>AO206+AQ206-[2]Sheet1!$AH207</f>
        <v>0</v>
      </c>
      <c r="AM206" s="46">
        <f>AL206-AJ206</f>
        <v>0</v>
      </c>
      <c r="AN206" s="45">
        <f t="shared" si="21"/>
        <v>0</v>
      </c>
      <c r="AO206" s="46"/>
      <c r="AP206" s="45" t="str">
        <f t="shared" si="22"/>
        <v/>
      </c>
      <c r="AQ206" s="46"/>
      <c r="AR206" s="28">
        <v>4</v>
      </c>
    </row>
    <row r="207" spans="1:44" ht="28.05" customHeight="1">
      <c r="AA207" s="41">
        <v>1110.2</v>
      </c>
      <c r="AB207" s="41" t="str">
        <f>" Ethiopia Alo Villageدهکده آلو +"</f>
        <v xml:space="preserve"> Ethiopia Alo Villageدهکده آلو +</v>
      </c>
      <c r="AC207" s="42" t="s">
        <v>41</v>
      </c>
      <c r="AE207" s="41"/>
      <c r="AF207" s="41" t="s">
        <v>42</v>
      </c>
      <c r="AG207" s="41">
        <v>80</v>
      </c>
      <c r="AH207" s="10">
        <f t="shared" si="18"/>
        <v>0</v>
      </c>
      <c r="AI207" s="43">
        <f t="shared" si="19"/>
        <v>0</v>
      </c>
      <c r="AJ207" s="44">
        <f t="shared" si="20"/>
        <v>0</v>
      </c>
      <c r="AK207" s="45">
        <f t="shared" ref="AK207:AK240" si="23">AH207*AG207/1000</f>
        <v>0</v>
      </c>
      <c r="AL207" s="46">
        <f>AO207+AQ207-[2]Sheet1!$AH208</f>
        <v>0</v>
      </c>
      <c r="AM207" s="46">
        <f t="shared" ref="AM207:AM216" si="24">AL207-AJ207</f>
        <v>0</v>
      </c>
      <c r="AN207" s="45">
        <f t="shared" si="21"/>
        <v>0</v>
      </c>
      <c r="AO207" s="46"/>
      <c r="AP207" s="45" t="str">
        <f t="shared" si="22"/>
        <v/>
      </c>
      <c r="AQ207" s="46"/>
      <c r="AR207" s="28">
        <v>4</v>
      </c>
    </row>
    <row r="208" spans="1:44" ht="28.05" customHeight="1">
      <c r="AA208" s="41">
        <v>1110.3</v>
      </c>
      <c r="AB208" s="41" t="s">
        <v>43</v>
      </c>
      <c r="AC208" s="42" t="s">
        <v>41</v>
      </c>
      <c r="AE208" s="41"/>
      <c r="AF208" s="41" t="s">
        <v>42</v>
      </c>
      <c r="AG208" s="41">
        <v>40</v>
      </c>
      <c r="AH208" s="10">
        <f t="shared" si="18"/>
        <v>0</v>
      </c>
      <c r="AI208" s="43">
        <f t="shared" si="19"/>
        <v>0</v>
      </c>
      <c r="AJ208" s="44">
        <f t="shared" si="20"/>
        <v>0</v>
      </c>
      <c r="AK208" s="45">
        <f t="shared" si="23"/>
        <v>0</v>
      </c>
      <c r="AL208" s="46">
        <f>AO208+AQ208-[2]Sheet1!$AH209</f>
        <v>0</v>
      </c>
      <c r="AM208" s="46">
        <f t="shared" si="24"/>
        <v>0</v>
      </c>
      <c r="AN208" s="45">
        <f t="shared" si="21"/>
        <v>0</v>
      </c>
      <c r="AO208" s="46"/>
      <c r="AP208" s="45" t="str">
        <f t="shared" si="22"/>
        <v/>
      </c>
      <c r="AQ208" s="46"/>
      <c r="AR208" s="28">
        <v>8</v>
      </c>
    </row>
    <row r="209" spans="27:44" ht="28.05" customHeight="1">
      <c r="AA209" s="41"/>
      <c r="AB209" s="41"/>
      <c r="AC209" s="42" t="s">
        <v>41</v>
      </c>
      <c r="AE209" s="41"/>
      <c r="AF209" s="41" t="s">
        <v>42</v>
      </c>
      <c r="AG209" s="41">
        <v>80</v>
      </c>
      <c r="AH209" s="10">
        <f t="shared" si="18"/>
        <v>0</v>
      </c>
      <c r="AI209" s="43">
        <f t="shared" si="19"/>
        <v>0</v>
      </c>
      <c r="AJ209" s="44">
        <f t="shared" si="20"/>
        <v>0</v>
      </c>
      <c r="AK209" s="45">
        <f t="shared" si="23"/>
        <v>0</v>
      </c>
      <c r="AL209" s="46">
        <f>AO209+AQ209-[2]Sheet1!$AH210</f>
        <v>0</v>
      </c>
      <c r="AM209" s="46">
        <f t="shared" si="24"/>
        <v>0</v>
      </c>
      <c r="AN209" s="45">
        <f t="shared" si="21"/>
        <v>0</v>
      </c>
      <c r="AO209" s="46"/>
      <c r="AP209" s="45" t="str">
        <f t="shared" si="22"/>
        <v/>
      </c>
      <c r="AQ209" s="46"/>
      <c r="AR209" s="28">
        <v>4</v>
      </c>
    </row>
    <row r="210" spans="27:44" ht="28.05" customHeight="1">
      <c r="AA210" s="41"/>
      <c r="AB210" s="41"/>
      <c r="AC210" s="42" t="s">
        <v>41</v>
      </c>
      <c r="AE210" s="41"/>
      <c r="AF210" s="41" t="s">
        <v>42</v>
      </c>
      <c r="AG210" s="41">
        <v>80</v>
      </c>
      <c r="AH210" s="10">
        <f t="shared" si="18"/>
        <v>0</v>
      </c>
      <c r="AI210" s="43">
        <f t="shared" si="19"/>
        <v>0</v>
      </c>
      <c r="AJ210" s="44">
        <f t="shared" si="20"/>
        <v>0</v>
      </c>
      <c r="AK210" s="45">
        <f t="shared" si="23"/>
        <v>0</v>
      </c>
      <c r="AL210" s="46">
        <f>AO210+AQ210-[2]Sheet1!$AH211</f>
        <v>0</v>
      </c>
      <c r="AM210" s="46">
        <f t="shared" si="24"/>
        <v>0</v>
      </c>
      <c r="AN210" s="45">
        <f t="shared" si="21"/>
        <v>0</v>
      </c>
      <c r="AO210" s="46"/>
      <c r="AP210" s="45" t="str">
        <f t="shared" si="22"/>
        <v/>
      </c>
      <c r="AQ210" s="46"/>
      <c r="AR210" s="28">
        <v>4</v>
      </c>
    </row>
    <row r="211" spans="27:44" ht="28.05" customHeight="1">
      <c r="AA211" s="41"/>
      <c r="AB211" s="41"/>
      <c r="AC211" s="42" t="s">
        <v>41</v>
      </c>
      <c r="AE211" s="41"/>
      <c r="AF211" s="41" t="s">
        <v>42</v>
      </c>
      <c r="AG211" s="41">
        <v>40</v>
      </c>
      <c r="AH211" s="10">
        <f t="shared" si="18"/>
        <v>0</v>
      </c>
      <c r="AI211" s="43">
        <f t="shared" si="19"/>
        <v>0</v>
      </c>
      <c r="AJ211" s="44">
        <f t="shared" si="20"/>
        <v>0</v>
      </c>
      <c r="AK211" s="45">
        <f t="shared" si="23"/>
        <v>0</v>
      </c>
      <c r="AL211" s="46">
        <f>AO211+AQ211-[2]Sheet1!$AH212</f>
        <v>0</v>
      </c>
      <c r="AM211" s="46">
        <f t="shared" si="24"/>
        <v>0</v>
      </c>
      <c r="AN211" s="45">
        <f t="shared" si="21"/>
        <v>0</v>
      </c>
      <c r="AO211" s="46"/>
      <c r="AP211" s="45" t="str">
        <f t="shared" si="22"/>
        <v/>
      </c>
      <c r="AQ211" s="46"/>
      <c r="AR211" s="28">
        <v>8</v>
      </c>
    </row>
    <row r="212" spans="27:44" ht="28.05" customHeight="1">
      <c r="AA212" s="41">
        <v>1112.0999999999999</v>
      </c>
      <c r="AB212" s="41" t="s">
        <v>44</v>
      </c>
      <c r="AC212" s="42" t="s">
        <v>41</v>
      </c>
      <c r="AE212" s="41"/>
      <c r="AF212" s="41" t="s">
        <v>42</v>
      </c>
      <c r="AG212" s="41">
        <v>80</v>
      </c>
      <c r="AH212" s="10">
        <f t="shared" si="18"/>
        <v>0</v>
      </c>
      <c r="AI212" s="43">
        <f t="shared" si="19"/>
        <v>0</v>
      </c>
      <c r="AJ212" s="44">
        <f t="shared" si="20"/>
        <v>0</v>
      </c>
      <c r="AK212" s="45">
        <f t="shared" si="23"/>
        <v>0</v>
      </c>
      <c r="AL212" s="46">
        <f>AO212+AQ212-[2]Sheet1!$AH213</f>
        <v>0</v>
      </c>
      <c r="AM212" s="46">
        <f t="shared" si="24"/>
        <v>0</v>
      </c>
      <c r="AN212" s="45">
        <f t="shared" si="21"/>
        <v>0</v>
      </c>
      <c r="AO212" s="46"/>
      <c r="AP212" s="45" t="str">
        <f t="shared" si="22"/>
        <v/>
      </c>
      <c r="AQ212" s="46"/>
      <c r="AR212" s="28">
        <v>4</v>
      </c>
    </row>
    <row r="213" spans="27:44" ht="28.05" customHeight="1">
      <c r="AA213" s="41">
        <v>1112.2</v>
      </c>
      <c r="AB213" s="41" t="s">
        <v>45</v>
      </c>
      <c r="AC213" s="42" t="s">
        <v>41</v>
      </c>
      <c r="AE213" s="41"/>
      <c r="AF213" s="41" t="s">
        <v>42</v>
      </c>
      <c r="AG213" s="41">
        <v>80</v>
      </c>
      <c r="AH213" s="10">
        <f t="shared" si="18"/>
        <v>0</v>
      </c>
      <c r="AI213" s="43">
        <f t="shared" si="19"/>
        <v>0</v>
      </c>
      <c r="AJ213" s="44">
        <f t="shared" si="20"/>
        <v>0</v>
      </c>
      <c r="AK213" s="45">
        <f t="shared" si="23"/>
        <v>0</v>
      </c>
      <c r="AL213" s="46">
        <f>AO213+AQ213-[2]Sheet1!$AH214</f>
        <v>0</v>
      </c>
      <c r="AM213" s="46">
        <f t="shared" si="24"/>
        <v>0</v>
      </c>
      <c r="AN213" s="45">
        <f t="shared" si="21"/>
        <v>0</v>
      </c>
      <c r="AO213" s="46"/>
      <c r="AP213" s="45" t="str">
        <f t="shared" si="22"/>
        <v/>
      </c>
      <c r="AQ213" s="46"/>
      <c r="AR213" s="28">
        <v>4</v>
      </c>
    </row>
    <row r="214" spans="27:44" ht="28.05" customHeight="1">
      <c r="AA214" s="41">
        <v>1112.3</v>
      </c>
      <c r="AB214" s="41" t="s">
        <v>44</v>
      </c>
      <c r="AC214" s="42" t="s">
        <v>41</v>
      </c>
      <c r="AE214" s="41"/>
      <c r="AF214" s="41" t="s">
        <v>42</v>
      </c>
      <c r="AG214" s="41">
        <v>40</v>
      </c>
      <c r="AH214" s="10">
        <f t="shared" si="18"/>
        <v>0</v>
      </c>
      <c r="AI214" s="43">
        <f t="shared" si="19"/>
        <v>0</v>
      </c>
      <c r="AJ214" s="44">
        <f t="shared" si="20"/>
        <v>0</v>
      </c>
      <c r="AK214" s="45">
        <f t="shared" si="23"/>
        <v>0</v>
      </c>
      <c r="AL214" s="46">
        <f>AO214+AQ214-[2]Sheet1!$AH215</f>
        <v>0</v>
      </c>
      <c r="AM214" s="46">
        <f t="shared" si="24"/>
        <v>0</v>
      </c>
      <c r="AN214" s="45">
        <f t="shared" si="21"/>
        <v>0</v>
      </c>
      <c r="AO214" s="46"/>
      <c r="AP214" s="45" t="str">
        <f t="shared" si="22"/>
        <v/>
      </c>
      <c r="AQ214" s="46"/>
      <c r="AR214" s="28">
        <v>8</v>
      </c>
    </row>
    <row r="215" spans="27:44" ht="28.05" customHeight="1">
      <c r="AA215" s="41">
        <v>1113.0999999999999</v>
      </c>
      <c r="AB215" s="41" t="s">
        <v>46</v>
      </c>
      <c r="AC215" s="42" t="s">
        <v>41</v>
      </c>
      <c r="AE215" s="41"/>
      <c r="AF215" s="41" t="s">
        <v>42</v>
      </c>
      <c r="AG215" s="41">
        <v>80</v>
      </c>
      <c r="AH215" s="10">
        <f t="shared" si="18"/>
        <v>0</v>
      </c>
      <c r="AI215" s="43">
        <f t="shared" si="19"/>
        <v>0</v>
      </c>
      <c r="AJ215" s="44">
        <f t="shared" si="20"/>
        <v>0</v>
      </c>
      <c r="AK215" s="45">
        <f t="shared" si="23"/>
        <v>0</v>
      </c>
      <c r="AL215" s="46">
        <f>AO215+AQ215-[2]Sheet1!$AH216</f>
        <v>0</v>
      </c>
      <c r="AM215" s="46">
        <f t="shared" si="24"/>
        <v>0</v>
      </c>
      <c r="AN215" s="45">
        <f t="shared" si="21"/>
        <v>0</v>
      </c>
      <c r="AO215" s="46"/>
      <c r="AP215" s="45" t="str">
        <f t="shared" si="22"/>
        <v/>
      </c>
      <c r="AQ215" s="46"/>
      <c r="AR215" s="28">
        <v>4</v>
      </c>
    </row>
    <row r="216" spans="27:44" ht="28.05" customHeight="1">
      <c r="AA216" s="41">
        <v>1113.2</v>
      </c>
      <c r="AB216" s="41" t="s">
        <v>47</v>
      </c>
      <c r="AC216" s="42" t="s">
        <v>41</v>
      </c>
      <c r="AE216" s="41"/>
      <c r="AF216" s="41" t="s">
        <v>42</v>
      </c>
      <c r="AG216" s="41">
        <v>80</v>
      </c>
      <c r="AH216" s="10">
        <f t="shared" si="18"/>
        <v>0</v>
      </c>
      <c r="AI216" s="43">
        <f t="shared" si="19"/>
        <v>0</v>
      </c>
      <c r="AJ216" s="44">
        <f t="shared" si="20"/>
        <v>0</v>
      </c>
      <c r="AK216" s="45">
        <f t="shared" si="23"/>
        <v>0</v>
      </c>
      <c r="AL216" s="46">
        <f>AO216+AQ216-[2]Sheet1!$AH217</f>
        <v>0</v>
      </c>
      <c r="AM216" s="46">
        <f t="shared" si="24"/>
        <v>0</v>
      </c>
      <c r="AN216" s="45">
        <f t="shared" si="21"/>
        <v>0</v>
      </c>
      <c r="AO216" s="45"/>
      <c r="AP216" s="45" t="str">
        <f t="shared" si="22"/>
        <v/>
      </c>
      <c r="AQ216" s="46"/>
      <c r="AR216" s="28">
        <v>4</v>
      </c>
    </row>
    <row r="217" spans="27:44" ht="28.05" customHeight="1">
      <c r="AA217" s="41">
        <v>1113.3</v>
      </c>
      <c r="AB217" s="41" t="s">
        <v>46</v>
      </c>
      <c r="AC217" s="42" t="s">
        <v>41</v>
      </c>
      <c r="AE217" s="41"/>
      <c r="AF217" s="41" t="s">
        <v>42</v>
      </c>
      <c r="AG217" s="41">
        <v>40</v>
      </c>
      <c r="AH217" s="10">
        <f t="shared" si="18"/>
        <v>0</v>
      </c>
      <c r="AI217" s="43">
        <f t="shared" si="19"/>
        <v>0</v>
      </c>
      <c r="AJ217" s="44">
        <f t="shared" si="20"/>
        <v>0</v>
      </c>
      <c r="AK217" s="45">
        <f t="shared" si="23"/>
        <v>0</v>
      </c>
      <c r="AL217" s="46">
        <f>AO217+AQ217-[2]Sheet1!$AH218</f>
        <v>0</v>
      </c>
      <c r="AM217" s="46">
        <f>AL217-AJ217</f>
        <v>0</v>
      </c>
      <c r="AN217" s="45">
        <f t="shared" si="21"/>
        <v>0</v>
      </c>
      <c r="AO217" s="46"/>
      <c r="AP217" s="45" t="str">
        <f t="shared" si="22"/>
        <v/>
      </c>
      <c r="AQ217" s="46"/>
      <c r="AR217" s="28">
        <v>8</v>
      </c>
    </row>
    <row r="218" spans="27:44" ht="28.05" customHeight="1">
      <c r="AA218" s="41">
        <v>1114.0999999999999</v>
      </c>
      <c r="AB218" s="41" t="s">
        <v>48</v>
      </c>
      <c r="AC218" s="42" t="s">
        <v>41</v>
      </c>
      <c r="AE218" s="41"/>
      <c r="AF218" s="41" t="s">
        <v>42</v>
      </c>
      <c r="AG218" s="41">
        <v>80</v>
      </c>
      <c r="AH218" s="10">
        <f t="shared" si="18"/>
        <v>0</v>
      </c>
      <c r="AI218" s="43">
        <f t="shared" si="19"/>
        <v>0</v>
      </c>
      <c r="AJ218" s="44">
        <f t="shared" si="20"/>
        <v>0</v>
      </c>
      <c r="AK218" s="45">
        <f t="shared" si="23"/>
        <v>0</v>
      </c>
      <c r="AL218" s="46">
        <f>AO218+AQ218-[2]Sheet1!$AH219</f>
        <v>0</v>
      </c>
      <c r="AM218" s="46">
        <f t="shared" ref="AM218:AM267" si="25">AL218-AJ218</f>
        <v>0</v>
      </c>
      <c r="AN218" s="45">
        <f t="shared" si="21"/>
        <v>0</v>
      </c>
      <c r="AO218" s="46"/>
      <c r="AP218" s="45" t="str">
        <f t="shared" si="22"/>
        <v/>
      </c>
      <c r="AQ218" s="46"/>
      <c r="AR218" s="28">
        <v>4</v>
      </c>
    </row>
    <row r="219" spans="27:44" ht="28.05" customHeight="1">
      <c r="AA219" s="41">
        <v>1114.2</v>
      </c>
      <c r="AB219" s="41" t="s">
        <v>49</v>
      </c>
      <c r="AC219" s="42" t="s">
        <v>41</v>
      </c>
      <c r="AE219" s="41"/>
      <c r="AF219" s="41" t="s">
        <v>42</v>
      </c>
      <c r="AG219" s="41">
        <v>80</v>
      </c>
      <c r="AH219" s="10">
        <f t="shared" si="18"/>
        <v>0</v>
      </c>
      <c r="AI219" s="43">
        <f t="shared" si="19"/>
        <v>0</v>
      </c>
      <c r="AJ219" s="44">
        <f t="shared" si="20"/>
        <v>0</v>
      </c>
      <c r="AK219" s="45">
        <f t="shared" si="23"/>
        <v>0</v>
      </c>
      <c r="AL219" s="46">
        <f>AO219+AQ219-[2]Sheet1!$AH220</f>
        <v>0</v>
      </c>
      <c r="AM219" s="46">
        <f t="shared" si="25"/>
        <v>0</v>
      </c>
      <c r="AN219" s="45">
        <f t="shared" si="21"/>
        <v>0</v>
      </c>
      <c r="AO219" s="46"/>
      <c r="AP219" s="45" t="str">
        <f t="shared" si="22"/>
        <v/>
      </c>
      <c r="AQ219" s="46"/>
      <c r="AR219" s="28">
        <v>4</v>
      </c>
    </row>
    <row r="220" spans="27:44" ht="28.05" customHeight="1">
      <c r="AA220" s="41">
        <v>1114.3</v>
      </c>
      <c r="AB220" s="41" t="s">
        <v>48</v>
      </c>
      <c r="AC220" s="42" t="s">
        <v>41</v>
      </c>
      <c r="AE220" s="41"/>
      <c r="AF220" s="41" t="s">
        <v>42</v>
      </c>
      <c r="AG220" s="41">
        <v>40</v>
      </c>
      <c r="AH220" s="10">
        <f t="shared" si="18"/>
        <v>0</v>
      </c>
      <c r="AI220" s="43">
        <f t="shared" si="19"/>
        <v>0</v>
      </c>
      <c r="AJ220" s="44">
        <f t="shared" si="20"/>
        <v>0</v>
      </c>
      <c r="AK220" s="45">
        <f t="shared" si="23"/>
        <v>0</v>
      </c>
      <c r="AL220" s="46">
        <f>AO220+AQ220-[2]Sheet1!$AH221</f>
        <v>0</v>
      </c>
      <c r="AM220" s="46">
        <f t="shared" si="25"/>
        <v>0</v>
      </c>
      <c r="AN220" s="45">
        <f t="shared" si="21"/>
        <v>0</v>
      </c>
      <c r="AO220" s="46"/>
      <c r="AP220" s="45" t="str">
        <f t="shared" si="22"/>
        <v/>
      </c>
      <c r="AQ220" s="46"/>
      <c r="AR220" s="28">
        <v>8</v>
      </c>
    </row>
    <row r="221" spans="27:44" ht="28.05" customHeight="1">
      <c r="AA221" s="41"/>
      <c r="AB221" s="41"/>
      <c r="AC221" s="42" t="s">
        <v>41</v>
      </c>
      <c r="AE221" s="41"/>
      <c r="AF221" s="41" t="s">
        <v>42</v>
      </c>
      <c r="AG221" s="41"/>
      <c r="AH221" s="10">
        <f t="shared" si="18"/>
        <v>0</v>
      </c>
      <c r="AI221" s="43">
        <f t="shared" si="19"/>
        <v>0</v>
      </c>
      <c r="AJ221" s="44">
        <f t="shared" si="20"/>
        <v>0</v>
      </c>
      <c r="AK221" s="45">
        <f t="shared" si="23"/>
        <v>0</v>
      </c>
      <c r="AL221" s="46">
        <f>AO221+AQ221-[2]Sheet1!$AH222</f>
        <v>0</v>
      </c>
      <c r="AM221" s="46">
        <f t="shared" si="25"/>
        <v>0</v>
      </c>
      <c r="AN221" s="45">
        <f t="shared" si="21"/>
        <v>0</v>
      </c>
      <c r="AO221" s="46"/>
      <c r="AP221" s="45" t="str">
        <f t="shared" si="22"/>
        <v/>
      </c>
      <c r="AQ221" s="46"/>
      <c r="AR221" s="28"/>
    </row>
    <row r="222" spans="27:44" ht="28.05" customHeight="1">
      <c r="AA222" s="41"/>
      <c r="AB222" s="41"/>
      <c r="AC222" s="42" t="s">
        <v>41</v>
      </c>
      <c r="AE222" s="41"/>
      <c r="AF222" s="41" t="s">
        <v>42</v>
      </c>
      <c r="AG222" s="41"/>
      <c r="AH222" s="10">
        <f t="shared" si="18"/>
        <v>0</v>
      </c>
      <c r="AI222" s="43">
        <f t="shared" si="19"/>
        <v>0</v>
      </c>
      <c r="AJ222" s="44">
        <f t="shared" si="20"/>
        <v>0</v>
      </c>
      <c r="AK222" s="45">
        <f t="shared" si="23"/>
        <v>0</v>
      </c>
      <c r="AL222" s="46">
        <f>AO222+AQ222-[2]Sheet1!$AH223</f>
        <v>0</v>
      </c>
      <c r="AM222" s="46">
        <f t="shared" si="25"/>
        <v>0</v>
      </c>
      <c r="AN222" s="45">
        <f t="shared" si="21"/>
        <v>0</v>
      </c>
      <c r="AO222" s="46"/>
      <c r="AP222" s="45" t="str">
        <f t="shared" si="22"/>
        <v/>
      </c>
      <c r="AQ222" s="46"/>
      <c r="AR222" s="28"/>
    </row>
    <row r="223" spans="27:44" ht="28.05" customHeight="1">
      <c r="AA223" s="47">
        <v>3309.1</v>
      </c>
      <c r="AB223" s="47" t="s">
        <v>50</v>
      </c>
      <c r="AC223" s="48" t="s">
        <v>41</v>
      </c>
      <c r="AE223" s="47"/>
      <c r="AF223" s="47" t="s">
        <v>51</v>
      </c>
      <c r="AG223" s="47">
        <v>150</v>
      </c>
      <c r="AH223" s="11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8">
        <v>30</v>
      </c>
    </row>
    <row r="224" spans="27:44" ht="28.05" customHeight="1">
      <c r="AA224" s="47">
        <v>3309.2</v>
      </c>
      <c r="AB224" s="47" t="s">
        <v>50</v>
      </c>
      <c r="AC224" s="48" t="s">
        <v>41</v>
      </c>
      <c r="AE224" s="47"/>
      <c r="AF224" s="47" t="s">
        <v>51</v>
      </c>
      <c r="AG224" s="47">
        <v>750</v>
      </c>
      <c r="AH224" s="11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8">
        <v>8</v>
      </c>
    </row>
    <row r="225" spans="27:44" ht="28.05" customHeight="1">
      <c r="AA225" s="47">
        <v>3309.3</v>
      </c>
      <c r="AB225" s="47" t="s">
        <v>50</v>
      </c>
      <c r="AC225" s="48" t="s">
        <v>41</v>
      </c>
      <c r="AE225" s="47"/>
      <c r="AF225" s="47" t="s">
        <v>51</v>
      </c>
      <c r="AG225" s="47">
        <v>40</v>
      </c>
      <c r="AH225" s="11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8">
        <v>8</v>
      </c>
    </row>
    <row r="226" spans="27:44" ht="28.05" customHeight="1">
      <c r="AA226" s="47">
        <v>3313.1</v>
      </c>
      <c r="AB226" s="47" t="s">
        <v>52</v>
      </c>
      <c r="AC226" s="48" t="s">
        <v>41</v>
      </c>
      <c r="AE226" s="47"/>
      <c r="AF226" s="47" t="s">
        <v>51</v>
      </c>
      <c r="AG226" s="47">
        <v>150</v>
      </c>
      <c r="AH226" s="11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8">
        <v>30</v>
      </c>
    </row>
    <row r="227" spans="27:44" ht="28.05" customHeight="1">
      <c r="AA227" s="47">
        <v>3313.2</v>
      </c>
      <c r="AB227" s="47" t="s">
        <v>52</v>
      </c>
      <c r="AC227" s="48" t="s">
        <v>41</v>
      </c>
      <c r="AE227" s="47"/>
      <c r="AF227" s="47" t="s">
        <v>51</v>
      </c>
      <c r="AG227" s="47">
        <v>750</v>
      </c>
      <c r="AH227" s="11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8">
        <v>8</v>
      </c>
    </row>
    <row r="228" spans="27:44" ht="28.05" customHeight="1">
      <c r="AA228" s="47">
        <v>3313.3</v>
      </c>
      <c r="AB228" s="47" t="s">
        <v>52</v>
      </c>
      <c r="AC228" s="48" t="s">
        <v>41</v>
      </c>
      <c r="AE228" s="47"/>
      <c r="AF228" s="47" t="s">
        <v>51</v>
      </c>
      <c r="AG228" s="47">
        <v>40</v>
      </c>
      <c r="AH228" s="11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8">
        <v>8</v>
      </c>
    </row>
    <row r="229" spans="27:44" ht="28.05" customHeight="1">
      <c r="AA229" s="47">
        <v>3314.1</v>
      </c>
      <c r="AB229" s="47" t="s">
        <v>53</v>
      </c>
      <c r="AC229" s="48" t="s">
        <v>41</v>
      </c>
      <c r="AE229" s="47"/>
      <c r="AF229" s="47" t="s">
        <v>51</v>
      </c>
      <c r="AG229" s="47">
        <v>150</v>
      </c>
      <c r="AH229" s="11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8">
        <v>30</v>
      </c>
    </row>
    <row r="230" spans="27:44" ht="28.05" customHeight="1">
      <c r="AA230" s="47">
        <v>3314.2</v>
      </c>
      <c r="AB230" s="47" t="s">
        <v>53</v>
      </c>
      <c r="AC230" s="48" t="s">
        <v>41</v>
      </c>
      <c r="AE230" s="47"/>
      <c r="AF230" s="47" t="s">
        <v>51</v>
      </c>
      <c r="AG230" s="47">
        <v>750</v>
      </c>
      <c r="AH230" s="11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8">
        <v>8</v>
      </c>
    </row>
    <row r="231" spans="27:44" ht="28.05" customHeight="1">
      <c r="AA231" s="47">
        <v>3314.3</v>
      </c>
      <c r="AB231" s="47" t="s">
        <v>53</v>
      </c>
      <c r="AC231" s="48" t="s">
        <v>41</v>
      </c>
      <c r="AE231" s="47"/>
      <c r="AF231" s="47" t="s">
        <v>51</v>
      </c>
      <c r="AG231" s="47">
        <v>40</v>
      </c>
      <c r="AH231" s="11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8">
        <v>8</v>
      </c>
    </row>
    <row r="232" spans="27:44" ht="28.05" customHeight="1">
      <c r="AA232" s="47">
        <v>3315.1</v>
      </c>
      <c r="AB232" s="47" t="s">
        <v>54</v>
      </c>
      <c r="AC232" s="48" t="s">
        <v>41</v>
      </c>
      <c r="AE232" s="47"/>
      <c r="AF232" s="47" t="s">
        <v>51</v>
      </c>
      <c r="AG232" s="47">
        <v>150</v>
      </c>
      <c r="AH232" s="11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8">
        <v>30</v>
      </c>
    </row>
    <row r="233" spans="27:44" ht="28.05" customHeight="1">
      <c r="AA233" s="47">
        <v>3315.2</v>
      </c>
      <c r="AB233" s="47" t="s">
        <v>54</v>
      </c>
      <c r="AC233" s="48" t="s">
        <v>41</v>
      </c>
      <c r="AE233" s="47"/>
      <c r="AF233" s="47" t="s">
        <v>51</v>
      </c>
      <c r="AG233" s="47">
        <v>750</v>
      </c>
      <c r="AH233" s="11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8">
        <v>8</v>
      </c>
    </row>
    <row r="234" spans="27:44" ht="28.05" customHeight="1">
      <c r="AA234" s="47">
        <v>3315.3</v>
      </c>
      <c r="AB234" s="47" t="s">
        <v>54</v>
      </c>
      <c r="AC234" s="48" t="s">
        <v>41</v>
      </c>
      <c r="AE234" s="47"/>
      <c r="AF234" s="47" t="s">
        <v>51</v>
      </c>
      <c r="AG234" s="47">
        <v>40</v>
      </c>
      <c r="AH234" s="11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8">
        <v>8</v>
      </c>
    </row>
    <row r="235" spans="27:44" ht="28.05" customHeight="1">
      <c r="AA235" s="47"/>
      <c r="AB235" s="47"/>
      <c r="AC235" s="48" t="s">
        <v>41</v>
      </c>
      <c r="AE235" s="47"/>
      <c r="AF235" s="47" t="s">
        <v>51</v>
      </c>
      <c r="AG235" s="47"/>
      <c r="AH235" s="11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8">
        <v>15</v>
      </c>
    </row>
    <row r="236" spans="27:44" ht="28.05" customHeight="1">
      <c r="AA236" s="47"/>
      <c r="AB236" s="47"/>
      <c r="AC236" s="48" t="s">
        <v>41</v>
      </c>
      <c r="AE236" s="47"/>
      <c r="AF236" s="47" t="s">
        <v>51</v>
      </c>
      <c r="AG236" s="47"/>
      <c r="AH236" s="11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8">
        <v>3</v>
      </c>
    </row>
    <row r="237" spans="27:44" ht="28.05" customHeight="1">
      <c r="AA237" s="47"/>
      <c r="AB237" s="47"/>
      <c r="AC237" s="48" t="s">
        <v>41</v>
      </c>
      <c r="AE237" s="47"/>
      <c r="AF237" s="47" t="s">
        <v>51</v>
      </c>
      <c r="AG237" s="47"/>
      <c r="AH237" s="11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8">
        <v>15</v>
      </c>
    </row>
    <row r="238" spans="27:44" ht="28.05" customHeight="1">
      <c r="AA238" s="47"/>
      <c r="AB238" s="47"/>
      <c r="AC238" s="48" t="s">
        <v>41</v>
      </c>
      <c r="AE238" s="47"/>
      <c r="AF238" s="47" t="s">
        <v>51</v>
      </c>
      <c r="AG238" s="47"/>
      <c r="AH238" s="11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8">
        <v>3</v>
      </c>
    </row>
    <row r="239" spans="27:44" ht="28.05" customHeight="1">
      <c r="AA239" s="47"/>
      <c r="AB239" s="47"/>
      <c r="AC239" s="48" t="s">
        <v>41</v>
      </c>
      <c r="AE239" s="47"/>
      <c r="AF239" s="47" t="s">
        <v>51</v>
      </c>
      <c r="AG239" s="47"/>
      <c r="AH239" s="11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8"/>
    </row>
    <row r="240" spans="27:44" ht="28.0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12">
        <f t="shared" si="18"/>
        <v>6</v>
      </c>
      <c r="AI240" s="55">
        <f t="shared" si="19"/>
        <v>0</v>
      </c>
      <c r="AJ240" s="56">
        <f>AH240-AI240</f>
        <v>6</v>
      </c>
      <c r="AK240" s="57">
        <f t="shared" si="23"/>
        <v>0.9</v>
      </c>
      <c r="AL240" s="58">
        <f>AO240+AQ240-[2]Sheet1!$AH241</f>
        <v>0</v>
      </c>
      <c r="AM240" s="58">
        <f t="shared" si="25"/>
        <v>-6</v>
      </c>
      <c r="AN240" s="57">
        <f t="shared" si="21"/>
        <v>0</v>
      </c>
      <c r="AO240" s="58"/>
      <c r="AP240" s="57">
        <f t="shared" si="22"/>
        <v>-0.9</v>
      </c>
      <c r="AQ240" s="58"/>
      <c r="AR240" s="28">
        <v>30</v>
      </c>
    </row>
    <row r="241" spans="27:44" ht="28.0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12">
        <f t="shared" si="18"/>
        <v>2</v>
      </c>
      <c r="AI241" s="55">
        <f t="shared" si="19"/>
        <v>0</v>
      </c>
      <c r="AJ241" s="56">
        <f t="shared" ref="AJ241:AJ264" si="27">AH241-AI241</f>
        <v>2</v>
      </c>
      <c r="AK241" s="57">
        <f>AH241*AG241/1000</f>
        <v>1.5</v>
      </c>
      <c r="AL241" s="58">
        <f>AO241+AQ241-[2]Sheet1!$AH242</f>
        <v>0</v>
      </c>
      <c r="AM241" s="58">
        <f t="shared" si="25"/>
        <v>-2</v>
      </c>
      <c r="AN241" s="57">
        <f t="shared" si="21"/>
        <v>0</v>
      </c>
      <c r="AO241" s="58"/>
      <c r="AP241" s="57">
        <f t="shared" si="22"/>
        <v>-1.5</v>
      </c>
      <c r="AQ241" s="58"/>
      <c r="AR241" s="28">
        <v>20</v>
      </c>
    </row>
    <row r="242" spans="27:44" ht="28.0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12">
        <f t="shared" si="18"/>
        <v>2</v>
      </c>
      <c r="AI242" s="55">
        <f t="shared" si="19"/>
        <v>0</v>
      </c>
      <c r="AJ242" s="56">
        <f t="shared" si="27"/>
        <v>2</v>
      </c>
      <c r="AK242" s="57">
        <f t="shared" ref="AK242:AK267" si="28">AH242*AG242/1000</f>
        <v>8</v>
      </c>
      <c r="AL242" s="58">
        <f>AO242+AQ242-[2]Sheet1!$AH243</f>
        <v>0</v>
      </c>
      <c r="AM242" s="58">
        <f t="shared" si="25"/>
        <v>-2</v>
      </c>
      <c r="AN242" s="57">
        <f t="shared" si="21"/>
        <v>0</v>
      </c>
      <c r="AO242" s="58"/>
      <c r="AP242" s="57">
        <f t="shared" si="22"/>
        <v>-8</v>
      </c>
      <c r="AQ242" s="58"/>
      <c r="AR242" s="28">
        <v>42</v>
      </c>
    </row>
    <row r="243" spans="27:44" ht="28.0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12">
        <f t="shared" si="18"/>
        <v>0</v>
      </c>
      <c r="AI243" s="55">
        <f t="shared" si="19"/>
        <v>0</v>
      </c>
      <c r="AJ243" s="56">
        <f t="shared" si="27"/>
        <v>0</v>
      </c>
      <c r="AK243" s="57">
        <f t="shared" si="28"/>
        <v>0</v>
      </c>
      <c r="AL243" s="58">
        <f>AO243+AQ243-[2]Sheet1!$AH244</f>
        <v>0</v>
      </c>
      <c r="AM243" s="58">
        <f t="shared" si="25"/>
        <v>0</v>
      </c>
      <c r="AN243" s="57">
        <f t="shared" si="21"/>
        <v>0</v>
      </c>
      <c r="AO243" s="58"/>
      <c r="AP243" s="57" t="str">
        <f t="shared" si="22"/>
        <v/>
      </c>
      <c r="AQ243" s="58"/>
      <c r="AR243" s="28">
        <v>20</v>
      </c>
    </row>
    <row r="244" spans="27:44" ht="28.0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12">
        <f t="shared" si="18"/>
        <v>0</v>
      </c>
      <c r="AI244" s="55">
        <f t="shared" si="19"/>
        <v>0</v>
      </c>
      <c r="AJ244" s="56">
        <f t="shared" si="27"/>
        <v>0</v>
      </c>
      <c r="AK244" s="57">
        <f t="shared" si="28"/>
        <v>0</v>
      </c>
      <c r="AL244" s="58">
        <f>AO244+AQ244-[2]Sheet1!$AH245</f>
        <v>0</v>
      </c>
      <c r="AM244" s="58">
        <f t="shared" si="25"/>
        <v>0</v>
      </c>
      <c r="AN244" s="57">
        <f t="shared" si="21"/>
        <v>0</v>
      </c>
      <c r="AO244" s="58"/>
      <c r="AP244" s="57" t="str">
        <f t="shared" si="22"/>
        <v/>
      </c>
      <c r="AQ244" s="58"/>
      <c r="AR244" s="28">
        <v>72</v>
      </c>
    </row>
    <row r="245" spans="27:44" ht="28.0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12">
        <f t="shared" si="18"/>
        <v>0</v>
      </c>
      <c r="AI245" s="55">
        <f t="shared" si="19"/>
        <v>0</v>
      </c>
      <c r="AJ245" s="56">
        <f t="shared" si="27"/>
        <v>0</v>
      </c>
      <c r="AK245" s="57">
        <f t="shared" si="28"/>
        <v>0</v>
      </c>
      <c r="AL245" s="58">
        <f>AO245+AQ245-[2]Sheet1!$AH246</f>
        <v>0</v>
      </c>
      <c r="AM245" s="58">
        <f t="shared" si="25"/>
        <v>0</v>
      </c>
      <c r="AN245" s="57">
        <f t="shared" si="21"/>
        <v>0</v>
      </c>
      <c r="AO245" s="58"/>
      <c r="AP245" s="57" t="str">
        <f t="shared" si="22"/>
        <v/>
      </c>
      <c r="AQ245" s="58"/>
      <c r="AR245" s="28">
        <v>30</v>
      </c>
    </row>
    <row r="246" spans="27:44" ht="28.0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12">
        <f t="shared" si="18"/>
        <v>0</v>
      </c>
      <c r="AI246" s="55">
        <f t="shared" si="19"/>
        <v>0</v>
      </c>
      <c r="AJ246" s="56">
        <f t="shared" si="27"/>
        <v>0</v>
      </c>
      <c r="AK246" s="57">
        <f t="shared" si="28"/>
        <v>0</v>
      </c>
      <c r="AL246" s="58">
        <f>AO246+AQ246-[2]Sheet1!$AH247</f>
        <v>0</v>
      </c>
      <c r="AM246" s="58">
        <f t="shared" si="25"/>
        <v>0</v>
      </c>
      <c r="AN246" s="57">
        <f t="shared" si="21"/>
        <v>0</v>
      </c>
      <c r="AO246" s="58"/>
      <c r="AP246" s="57" t="str">
        <f t="shared" si="22"/>
        <v/>
      </c>
      <c r="AQ246" s="58"/>
      <c r="AR246" s="28">
        <v>20</v>
      </c>
    </row>
    <row r="247" spans="27:44" ht="28.0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12">
        <f t="shared" si="18"/>
        <v>0</v>
      </c>
      <c r="AI247" s="55">
        <f t="shared" si="19"/>
        <v>0</v>
      </c>
      <c r="AJ247" s="56">
        <f t="shared" si="27"/>
        <v>0</v>
      </c>
      <c r="AK247" s="57">
        <f t="shared" si="28"/>
        <v>0</v>
      </c>
      <c r="AL247" s="58">
        <f>AO247+AQ247-[2]Sheet1!$AH248</f>
        <v>0</v>
      </c>
      <c r="AM247" s="58">
        <f t="shared" si="25"/>
        <v>0</v>
      </c>
      <c r="AN247" s="57">
        <f t="shared" si="21"/>
        <v>0</v>
      </c>
      <c r="AO247" s="58"/>
      <c r="AP247" s="57" t="str">
        <f t="shared" si="22"/>
        <v/>
      </c>
      <c r="AQ247" s="58"/>
      <c r="AR247" s="28">
        <v>42</v>
      </c>
    </row>
    <row r="248" spans="27:44" ht="28.05" customHeight="1">
      <c r="AA248" s="53"/>
      <c r="AB248" s="59"/>
      <c r="AC248" s="54" t="s">
        <v>41</v>
      </c>
      <c r="AE248" s="53"/>
      <c r="AF248" s="53" t="s">
        <v>56</v>
      </c>
      <c r="AG248" s="53">
        <v>150</v>
      </c>
      <c r="AH248" s="12">
        <f t="shared" si="18"/>
        <v>0</v>
      </c>
      <c r="AI248" s="55">
        <f t="shared" si="19"/>
        <v>0</v>
      </c>
      <c r="AJ248" s="56">
        <f t="shared" si="27"/>
        <v>0</v>
      </c>
      <c r="AK248" s="57">
        <f t="shared" si="28"/>
        <v>0</v>
      </c>
      <c r="AL248" s="58">
        <f>AO248+AQ248-[2]Sheet1!$AH249</f>
        <v>0</v>
      </c>
      <c r="AM248" s="58">
        <f t="shared" si="25"/>
        <v>0</v>
      </c>
      <c r="AN248" s="57">
        <f t="shared" si="21"/>
        <v>0</v>
      </c>
      <c r="AO248" s="58"/>
      <c r="AP248" s="57" t="str">
        <f t="shared" si="22"/>
        <v/>
      </c>
      <c r="AQ248" s="58"/>
      <c r="AR248" s="28">
        <v>30</v>
      </c>
    </row>
    <row r="249" spans="27:44" ht="28.05" customHeight="1">
      <c r="AA249" s="53"/>
      <c r="AB249" s="59"/>
      <c r="AC249" s="54" t="s">
        <v>41</v>
      </c>
      <c r="AE249" s="53"/>
      <c r="AF249" s="53" t="s">
        <v>56</v>
      </c>
      <c r="AG249" s="53">
        <v>750</v>
      </c>
      <c r="AH249" s="12">
        <f t="shared" si="18"/>
        <v>0</v>
      </c>
      <c r="AI249" s="55">
        <f t="shared" si="19"/>
        <v>0</v>
      </c>
      <c r="AJ249" s="56">
        <f t="shared" si="27"/>
        <v>0</v>
      </c>
      <c r="AK249" s="57">
        <f t="shared" si="28"/>
        <v>0</v>
      </c>
      <c r="AL249" s="58">
        <f>AO249+AQ249-[2]Sheet1!$AH250</f>
        <v>0</v>
      </c>
      <c r="AM249" s="58">
        <f t="shared" si="25"/>
        <v>0</v>
      </c>
      <c r="AN249" s="57">
        <f t="shared" si="21"/>
        <v>0</v>
      </c>
      <c r="AO249" s="58"/>
      <c r="AP249" s="57" t="str">
        <f t="shared" si="22"/>
        <v/>
      </c>
      <c r="AQ249" s="58"/>
      <c r="AR249" s="28">
        <v>20</v>
      </c>
    </row>
    <row r="250" spans="27:44" ht="28.05" customHeight="1">
      <c r="AA250" s="53"/>
      <c r="AB250" s="59"/>
      <c r="AC250" s="54" t="s">
        <v>41</v>
      </c>
      <c r="AE250" s="53"/>
      <c r="AF250" s="53" t="s">
        <v>56</v>
      </c>
      <c r="AG250" s="53">
        <v>4000</v>
      </c>
      <c r="AH250" s="12">
        <f t="shared" si="18"/>
        <v>0</v>
      </c>
      <c r="AI250" s="55">
        <f t="shared" si="19"/>
        <v>0</v>
      </c>
      <c r="AJ250" s="56">
        <f t="shared" si="27"/>
        <v>0</v>
      </c>
      <c r="AK250" s="57">
        <f t="shared" si="28"/>
        <v>0</v>
      </c>
      <c r="AL250" s="58">
        <f>AO250+AQ250-[2]Sheet1!$AH251</f>
        <v>0</v>
      </c>
      <c r="AM250" s="58">
        <f t="shared" si="25"/>
        <v>0</v>
      </c>
      <c r="AN250" s="57">
        <f t="shared" si="21"/>
        <v>0</v>
      </c>
      <c r="AO250" s="58"/>
      <c r="AP250" s="57" t="str">
        <f t="shared" si="22"/>
        <v/>
      </c>
      <c r="AQ250" s="58"/>
      <c r="AR250" s="28">
        <v>42</v>
      </c>
    </row>
    <row r="251" spans="27:44" ht="28.05" customHeight="1">
      <c r="AA251" s="53">
        <v>5511.1</v>
      </c>
      <c r="AB251" s="59" t="s">
        <v>59</v>
      </c>
      <c r="AC251" s="54" t="s">
        <v>41</v>
      </c>
      <c r="AE251" s="53"/>
      <c r="AF251" s="53" t="s">
        <v>56</v>
      </c>
      <c r="AG251" s="53">
        <v>150</v>
      </c>
      <c r="AH251" s="12">
        <f t="shared" si="18"/>
        <v>0</v>
      </c>
      <c r="AI251" s="55">
        <f t="shared" si="19"/>
        <v>0</v>
      </c>
      <c r="AJ251" s="56">
        <f t="shared" si="27"/>
        <v>0</v>
      </c>
      <c r="AK251" s="57">
        <f t="shared" si="28"/>
        <v>0</v>
      </c>
      <c r="AL251" s="58">
        <f>AO251+AQ251-[2]Sheet1!$AH252</f>
        <v>0</v>
      </c>
      <c r="AM251" s="58">
        <f t="shared" si="25"/>
        <v>0</v>
      </c>
      <c r="AN251" s="57">
        <f t="shared" si="21"/>
        <v>0</v>
      </c>
      <c r="AO251" s="58"/>
      <c r="AP251" s="57" t="str">
        <f t="shared" si="22"/>
        <v/>
      </c>
      <c r="AQ251" s="58"/>
      <c r="AR251" s="28">
        <v>20</v>
      </c>
    </row>
    <row r="252" spans="27:44" ht="28.05" customHeight="1">
      <c r="AA252" s="53">
        <v>5511.2</v>
      </c>
      <c r="AB252" s="59" t="s">
        <v>59</v>
      </c>
      <c r="AC252" s="54" t="s">
        <v>41</v>
      </c>
      <c r="AE252" s="53"/>
      <c r="AF252" s="53" t="s">
        <v>56</v>
      </c>
      <c r="AG252" s="53">
        <v>750</v>
      </c>
      <c r="AH252" s="12">
        <f t="shared" si="18"/>
        <v>0</v>
      </c>
      <c r="AI252" s="55">
        <f t="shared" si="19"/>
        <v>0</v>
      </c>
      <c r="AJ252" s="56">
        <f t="shared" si="27"/>
        <v>0</v>
      </c>
      <c r="AK252" s="57">
        <f t="shared" si="28"/>
        <v>0</v>
      </c>
      <c r="AL252" s="58">
        <f>AO252+AQ252-[2]Sheet1!$AH253</f>
        <v>0</v>
      </c>
      <c r="AM252" s="58">
        <f t="shared" si="25"/>
        <v>0</v>
      </c>
      <c r="AN252" s="57">
        <f t="shared" si="21"/>
        <v>0</v>
      </c>
      <c r="AO252" s="58"/>
      <c r="AP252" s="57" t="str">
        <f t="shared" si="22"/>
        <v/>
      </c>
      <c r="AQ252" s="58"/>
      <c r="AR252" s="28">
        <v>36</v>
      </c>
    </row>
    <row r="253" spans="27:44" ht="28.05" customHeight="1">
      <c r="AA253" s="53">
        <v>5511.11</v>
      </c>
      <c r="AB253" s="59" t="s">
        <v>60</v>
      </c>
      <c r="AC253" s="54" t="s">
        <v>41</v>
      </c>
      <c r="AE253" s="53"/>
      <c r="AF253" s="53" t="s">
        <v>56</v>
      </c>
      <c r="AG253" s="53">
        <v>150</v>
      </c>
      <c r="AH253" s="12">
        <f t="shared" si="18"/>
        <v>0</v>
      </c>
      <c r="AI253" s="55">
        <f t="shared" si="19"/>
        <v>0</v>
      </c>
      <c r="AJ253" s="56">
        <f t="shared" si="27"/>
        <v>0</v>
      </c>
      <c r="AK253" s="57">
        <f t="shared" si="28"/>
        <v>0</v>
      </c>
      <c r="AL253" s="58">
        <f>AO253+AQ253-[2]Sheet1!$AH254</f>
        <v>0</v>
      </c>
      <c r="AM253" s="58">
        <f t="shared" si="25"/>
        <v>0</v>
      </c>
      <c r="AN253" s="57">
        <f t="shared" si="21"/>
        <v>0</v>
      </c>
      <c r="AO253" s="58"/>
      <c r="AP253" s="57" t="str">
        <f t="shared" si="22"/>
        <v/>
      </c>
      <c r="AQ253" s="58"/>
      <c r="AR253" s="28">
        <v>20</v>
      </c>
    </row>
    <row r="254" spans="27:44" ht="28.05" customHeight="1">
      <c r="AA254" s="53">
        <v>5511.22</v>
      </c>
      <c r="AB254" s="59" t="s">
        <v>61</v>
      </c>
      <c r="AC254" s="54" t="s">
        <v>41</v>
      </c>
      <c r="AE254" s="53"/>
      <c r="AF254" s="53" t="s">
        <v>56</v>
      </c>
      <c r="AG254" s="53">
        <v>750</v>
      </c>
      <c r="AH254" s="12">
        <f t="shared" si="18"/>
        <v>0</v>
      </c>
      <c r="AI254" s="55">
        <f t="shared" si="19"/>
        <v>0</v>
      </c>
      <c r="AJ254" s="56">
        <f t="shared" si="27"/>
        <v>0</v>
      </c>
      <c r="AK254" s="57">
        <f t="shared" si="28"/>
        <v>0</v>
      </c>
      <c r="AL254" s="58">
        <f>AO254+AQ254-[2]Sheet1!$AH255</f>
        <v>0</v>
      </c>
      <c r="AM254" s="58">
        <f t="shared" si="25"/>
        <v>0</v>
      </c>
      <c r="AN254" s="57">
        <f t="shared" si="21"/>
        <v>0</v>
      </c>
      <c r="AO254" s="58"/>
      <c r="AP254" s="57" t="str">
        <f t="shared" si="22"/>
        <v/>
      </c>
      <c r="AQ254" s="58"/>
      <c r="AR254" s="28">
        <v>36</v>
      </c>
    </row>
    <row r="255" spans="27:44" ht="28.05" customHeight="1">
      <c r="AA255" s="53">
        <v>5513.1</v>
      </c>
      <c r="AB255" s="59" t="s">
        <v>62</v>
      </c>
      <c r="AC255" s="54" t="s">
        <v>41</v>
      </c>
      <c r="AE255" s="53"/>
      <c r="AF255" s="53" t="s">
        <v>56</v>
      </c>
      <c r="AG255" s="53">
        <v>150</v>
      </c>
      <c r="AH255" s="12">
        <f t="shared" si="18"/>
        <v>0</v>
      </c>
      <c r="AI255" s="55">
        <f t="shared" si="19"/>
        <v>0</v>
      </c>
      <c r="AJ255" s="56">
        <f t="shared" si="27"/>
        <v>0</v>
      </c>
      <c r="AK255" s="57">
        <f t="shared" si="28"/>
        <v>0</v>
      </c>
      <c r="AL255" s="58">
        <f>AO255+AQ255-[2]Sheet1!$AH256</f>
        <v>0</v>
      </c>
      <c r="AM255" s="58">
        <f t="shared" si="25"/>
        <v>0</v>
      </c>
      <c r="AN255" s="57">
        <f t="shared" si="21"/>
        <v>0</v>
      </c>
      <c r="AO255" s="58"/>
      <c r="AP255" s="57" t="str">
        <f t="shared" si="22"/>
        <v/>
      </c>
      <c r="AQ255" s="58"/>
      <c r="AR255" s="28">
        <v>20</v>
      </c>
    </row>
    <row r="256" spans="27:44" ht="28.05" customHeight="1">
      <c r="AA256" s="53">
        <v>5513.2</v>
      </c>
      <c r="AB256" s="59" t="s">
        <v>62</v>
      </c>
      <c r="AC256" s="54" t="s">
        <v>41</v>
      </c>
      <c r="AE256" s="53"/>
      <c r="AF256" s="53" t="s">
        <v>56</v>
      </c>
      <c r="AG256" s="53">
        <v>750</v>
      </c>
      <c r="AH256" s="12">
        <f t="shared" si="18"/>
        <v>0</v>
      </c>
      <c r="AI256" s="55">
        <f t="shared" si="19"/>
        <v>0</v>
      </c>
      <c r="AJ256" s="56">
        <f t="shared" si="27"/>
        <v>0</v>
      </c>
      <c r="AK256" s="57">
        <f t="shared" si="28"/>
        <v>0</v>
      </c>
      <c r="AL256" s="58">
        <f>AO256+AQ256-[2]Sheet1!$AH257</f>
        <v>0</v>
      </c>
      <c r="AM256" s="58">
        <f t="shared" si="25"/>
        <v>0</v>
      </c>
      <c r="AN256" s="57">
        <f t="shared" si="21"/>
        <v>0</v>
      </c>
      <c r="AO256" s="58"/>
      <c r="AP256" s="57" t="str">
        <f t="shared" si="22"/>
        <v/>
      </c>
      <c r="AQ256" s="58"/>
      <c r="AR256" s="28">
        <v>36</v>
      </c>
    </row>
    <row r="257" spans="27:44" ht="28.05" customHeight="1">
      <c r="AA257" s="53">
        <v>5517.1</v>
      </c>
      <c r="AB257" s="59" t="s">
        <v>63</v>
      </c>
      <c r="AC257" s="54" t="s">
        <v>41</v>
      </c>
      <c r="AE257" s="53"/>
      <c r="AF257" s="53" t="s">
        <v>56</v>
      </c>
      <c r="AG257" s="53">
        <v>150</v>
      </c>
      <c r="AH257" s="12">
        <f t="shared" si="18"/>
        <v>0</v>
      </c>
      <c r="AI257" s="55">
        <f t="shared" si="19"/>
        <v>0</v>
      </c>
      <c r="AJ257" s="56">
        <f t="shared" si="27"/>
        <v>0</v>
      </c>
      <c r="AK257" s="57">
        <f t="shared" si="28"/>
        <v>0</v>
      </c>
      <c r="AL257" s="58">
        <f>AO257+AQ257-[2]Sheet1!$AH258</f>
        <v>0</v>
      </c>
      <c r="AM257" s="58">
        <f t="shared" si="25"/>
        <v>0</v>
      </c>
      <c r="AN257" s="57">
        <f t="shared" si="21"/>
        <v>0</v>
      </c>
      <c r="AO257" s="58"/>
      <c r="AP257" s="57" t="str">
        <f t="shared" si="22"/>
        <v/>
      </c>
      <c r="AQ257" s="58"/>
      <c r="AR257" s="28">
        <v>20</v>
      </c>
    </row>
    <row r="258" spans="27:44" ht="28.05" customHeight="1">
      <c r="AA258" s="53">
        <v>5517.2</v>
      </c>
      <c r="AB258" s="59" t="s">
        <v>63</v>
      </c>
      <c r="AC258" s="54" t="s">
        <v>41</v>
      </c>
      <c r="AE258" s="53"/>
      <c r="AF258" s="53" t="s">
        <v>56</v>
      </c>
      <c r="AG258" s="53">
        <v>750</v>
      </c>
      <c r="AH258" s="12">
        <f t="shared" si="18"/>
        <v>0</v>
      </c>
      <c r="AI258" s="55">
        <f t="shared" si="19"/>
        <v>0</v>
      </c>
      <c r="AJ258" s="56">
        <f t="shared" si="27"/>
        <v>0</v>
      </c>
      <c r="AK258" s="57">
        <f t="shared" si="28"/>
        <v>0</v>
      </c>
      <c r="AL258" s="58">
        <f>AO258+AQ258-[2]Sheet1!$AH259</f>
        <v>0</v>
      </c>
      <c r="AM258" s="58">
        <f t="shared" si="25"/>
        <v>0</v>
      </c>
      <c r="AN258" s="57">
        <f t="shared" si="21"/>
        <v>0</v>
      </c>
      <c r="AO258" s="58"/>
      <c r="AP258" s="57" t="str">
        <f t="shared" si="22"/>
        <v/>
      </c>
      <c r="AQ258" s="58"/>
      <c r="AR258" s="28">
        <v>36</v>
      </c>
    </row>
    <row r="259" spans="27:44" ht="28.05" customHeight="1">
      <c r="AA259" s="53">
        <v>5518.1</v>
      </c>
      <c r="AB259" s="59" t="s">
        <v>64</v>
      </c>
      <c r="AC259" s="54" t="s">
        <v>41</v>
      </c>
      <c r="AE259" s="53"/>
      <c r="AF259" s="53" t="s">
        <v>56</v>
      </c>
      <c r="AG259" s="53">
        <v>150</v>
      </c>
      <c r="AH259" s="12">
        <f t="shared" si="18"/>
        <v>0</v>
      </c>
      <c r="AI259" s="55">
        <f t="shared" si="19"/>
        <v>0</v>
      </c>
      <c r="AJ259" s="56">
        <f t="shared" si="27"/>
        <v>0</v>
      </c>
      <c r="AK259" s="57">
        <f t="shared" si="28"/>
        <v>0</v>
      </c>
      <c r="AL259" s="58">
        <f>AO259+AQ259-[2]Sheet1!$AH260</f>
        <v>0</v>
      </c>
      <c r="AM259" s="58">
        <f t="shared" si="25"/>
        <v>0</v>
      </c>
      <c r="AN259" s="57">
        <f t="shared" si="21"/>
        <v>0</v>
      </c>
      <c r="AO259" s="58"/>
      <c r="AP259" s="57" t="str">
        <f t="shared" si="22"/>
        <v/>
      </c>
      <c r="AQ259" s="58"/>
      <c r="AR259" s="28">
        <v>20</v>
      </c>
    </row>
    <row r="260" spans="27:44" ht="28.05" customHeight="1">
      <c r="AA260" s="53">
        <v>5518.2</v>
      </c>
      <c r="AB260" s="59" t="s">
        <v>64</v>
      </c>
      <c r="AC260" s="54" t="s">
        <v>41</v>
      </c>
      <c r="AE260" s="53"/>
      <c r="AF260" s="53" t="s">
        <v>56</v>
      </c>
      <c r="AG260" s="53">
        <v>750</v>
      </c>
      <c r="AH260" s="12">
        <f t="shared" si="18"/>
        <v>0</v>
      </c>
      <c r="AI260" s="55">
        <f t="shared" si="19"/>
        <v>0</v>
      </c>
      <c r="AJ260" s="56">
        <f t="shared" si="27"/>
        <v>0</v>
      </c>
      <c r="AK260" s="57">
        <f t="shared" si="28"/>
        <v>0</v>
      </c>
      <c r="AL260" s="58">
        <f>AO260+AQ260-[2]Sheet1!$AH261</f>
        <v>0</v>
      </c>
      <c r="AM260" s="58">
        <f t="shared" si="25"/>
        <v>0</v>
      </c>
      <c r="AN260" s="57">
        <f t="shared" si="21"/>
        <v>0</v>
      </c>
      <c r="AO260" s="58"/>
      <c r="AP260" s="57" t="str">
        <f t="shared" si="22"/>
        <v/>
      </c>
      <c r="AQ260" s="58"/>
      <c r="AR260" s="28">
        <v>15</v>
      </c>
    </row>
    <row r="261" spans="27:44" ht="28.05" customHeight="1">
      <c r="AA261" s="53">
        <v>5518.3</v>
      </c>
      <c r="AB261" s="59" t="s">
        <v>64</v>
      </c>
      <c r="AC261" s="54" t="s">
        <v>41</v>
      </c>
      <c r="AE261" s="53"/>
      <c r="AF261" s="53" t="s">
        <v>56</v>
      </c>
      <c r="AG261" s="53">
        <v>4000</v>
      </c>
      <c r="AH261" s="12">
        <f t="shared" si="18"/>
        <v>0</v>
      </c>
      <c r="AI261" s="55">
        <f t="shared" si="19"/>
        <v>0</v>
      </c>
      <c r="AJ261" s="56">
        <f t="shared" si="27"/>
        <v>0</v>
      </c>
      <c r="AK261" s="57">
        <f t="shared" si="28"/>
        <v>0</v>
      </c>
      <c r="AL261" s="58">
        <f>AO261+AQ261-[2]Sheet1!$AH262</f>
        <v>0</v>
      </c>
      <c r="AM261" s="58">
        <f t="shared" si="25"/>
        <v>0</v>
      </c>
      <c r="AN261" s="57">
        <f t="shared" si="21"/>
        <v>0</v>
      </c>
      <c r="AO261" s="58"/>
      <c r="AP261" s="57" t="str">
        <f t="shared" si="22"/>
        <v/>
      </c>
      <c r="AQ261" s="58"/>
      <c r="AR261" s="28">
        <v>42</v>
      </c>
    </row>
    <row r="262" spans="27:44" ht="28.05" customHeight="1">
      <c r="AA262" s="53">
        <v>5516.1</v>
      </c>
      <c r="AB262" s="59" t="s">
        <v>65</v>
      </c>
      <c r="AC262" s="54" t="s">
        <v>41</v>
      </c>
      <c r="AE262" s="53"/>
      <c r="AF262" s="53" t="s">
        <v>56</v>
      </c>
      <c r="AG262" s="53">
        <v>150</v>
      </c>
      <c r="AH262" s="12">
        <f t="shared" si="18"/>
        <v>0</v>
      </c>
      <c r="AI262" s="55">
        <f t="shared" si="19"/>
        <v>0</v>
      </c>
      <c r="AJ262" s="56">
        <f t="shared" si="27"/>
        <v>0</v>
      </c>
      <c r="AK262" s="57">
        <f t="shared" si="28"/>
        <v>0</v>
      </c>
      <c r="AL262" s="58">
        <f>AO262+AQ262-[2]Sheet1!$AH263</f>
        <v>0</v>
      </c>
      <c r="AM262" s="58">
        <f t="shared" si="25"/>
        <v>0</v>
      </c>
      <c r="AN262" s="57">
        <f t="shared" si="21"/>
        <v>0</v>
      </c>
      <c r="AO262" s="58"/>
      <c r="AP262" s="57" t="str">
        <f t="shared" si="22"/>
        <v/>
      </c>
      <c r="AQ262" s="58"/>
      <c r="AR262" s="28">
        <v>15</v>
      </c>
    </row>
    <row r="263" spans="27:44" ht="28.05" customHeight="1">
      <c r="AA263" s="53">
        <v>5516.2</v>
      </c>
      <c r="AB263" s="59" t="s">
        <v>65</v>
      </c>
      <c r="AC263" s="54" t="s">
        <v>41</v>
      </c>
      <c r="AE263" s="53"/>
      <c r="AF263" s="53" t="s">
        <v>56</v>
      </c>
      <c r="AG263" s="53">
        <v>750</v>
      </c>
      <c r="AH263" s="12">
        <f t="shared" si="18"/>
        <v>0</v>
      </c>
      <c r="AI263" s="55">
        <f t="shared" si="19"/>
        <v>0</v>
      </c>
      <c r="AJ263" s="56">
        <f t="shared" si="27"/>
        <v>0</v>
      </c>
      <c r="AK263" s="57">
        <f t="shared" si="28"/>
        <v>0</v>
      </c>
      <c r="AL263" s="58">
        <f>AO263+AQ263-[2]Sheet1!$AH264</f>
        <v>0</v>
      </c>
      <c r="AM263" s="58">
        <f t="shared" si="25"/>
        <v>0</v>
      </c>
      <c r="AN263" s="57">
        <f t="shared" si="21"/>
        <v>0</v>
      </c>
      <c r="AO263" s="58"/>
      <c r="AP263" s="57" t="str">
        <f t="shared" si="22"/>
        <v/>
      </c>
      <c r="AQ263" s="58"/>
      <c r="AR263" s="28">
        <v>10</v>
      </c>
    </row>
    <row r="264" spans="27:44" ht="28.05" customHeight="1">
      <c r="AA264" s="53">
        <v>5516.3</v>
      </c>
      <c r="AB264" s="59" t="s">
        <v>65</v>
      </c>
      <c r="AC264" s="54" t="s">
        <v>41</v>
      </c>
      <c r="AE264" s="53"/>
      <c r="AF264" s="53" t="s">
        <v>56</v>
      </c>
      <c r="AG264" s="53">
        <v>4000</v>
      </c>
      <c r="AH264" s="12">
        <f t="shared" si="18"/>
        <v>0</v>
      </c>
      <c r="AI264" s="55">
        <f t="shared" si="19"/>
        <v>0</v>
      </c>
      <c r="AJ264" s="56">
        <f t="shared" si="27"/>
        <v>0</v>
      </c>
      <c r="AK264" s="57">
        <f t="shared" si="28"/>
        <v>0</v>
      </c>
      <c r="AL264" s="58">
        <f>AO264+AQ264-[2]Sheet1!$AH265</f>
        <v>0</v>
      </c>
      <c r="AM264" s="58">
        <f t="shared" si="25"/>
        <v>0</v>
      </c>
      <c r="AN264" s="57">
        <f t="shared" si="21"/>
        <v>0</v>
      </c>
      <c r="AO264" s="58"/>
      <c r="AP264" s="57" t="str">
        <f t="shared" si="22"/>
        <v/>
      </c>
      <c r="AQ264" s="58"/>
      <c r="AR264" s="28">
        <v>28</v>
      </c>
    </row>
    <row r="265" spans="27:44" ht="28.05" customHeight="1">
      <c r="AA265" s="60">
        <v>8800</v>
      </c>
      <c r="AB265" s="60" t="s">
        <v>66</v>
      </c>
      <c r="AC265" s="61" t="s">
        <v>67</v>
      </c>
      <c r="AE265" s="60" t="s">
        <v>68</v>
      </c>
      <c r="AF265" s="60" t="s">
        <v>69</v>
      </c>
      <c r="AG265" s="60" t="s">
        <v>70</v>
      </c>
      <c r="AH265" s="13">
        <f t="shared" si="18"/>
        <v>0</v>
      </c>
      <c r="AI265" s="60">
        <f t="shared" si="19"/>
        <v>0</v>
      </c>
      <c r="AJ265" s="60"/>
      <c r="AK265" s="62" t="e">
        <f t="shared" si="28"/>
        <v>#VALUE!</v>
      </c>
      <c r="AL265" s="62">
        <f>AO265+AQ265-[2]Sheet1!$AH266</f>
        <v>0</v>
      </c>
      <c r="AM265" s="62">
        <f t="shared" si="25"/>
        <v>0</v>
      </c>
      <c r="AN265" s="62" t="e">
        <f t="shared" si="21"/>
        <v>#VALUE!</v>
      </c>
      <c r="AO265" s="63"/>
      <c r="AP265" s="62" t="str">
        <f t="shared" si="22"/>
        <v/>
      </c>
      <c r="AQ265" s="63"/>
    </row>
    <row r="266" spans="27:44" ht="28.05" customHeight="1">
      <c r="AA266" s="60">
        <v>8810</v>
      </c>
      <c r="AB266" s="60" t="s">
        <v>71</v>
      </c>
      <c r="AC266" s="61" t="s">
        <v>67</v>
      </c>
      <c r="AE266" s="60" t="s">
        <v>68</v>
      </c>
      <c r="AF266" s="60" t="s">
        <v>72</v>
      </c>
      <c r="AG266" s="60" t="s">
        <v>70</v>
      </c>
      <c r="AH266" s="13">
        <f t="shared" si="18"/>
        <v>0</v>
      </c>
      <c r="AI266" s="60">
        <f t="shared" si="19"/>
        <v>0</v>
      </c>
      <c r="AJ266" s="60"/>
      <c r="AK266" s="62" t="e">
        <f t="shared" si="28"/>
        <v>#VALUE!</v>
      </c>
      <c r="AL266" s="62">
        <f>AO266+AQ266-[2]Sheet1!$AH267</f>
        <v>0</v>
      </c>
      <c r="AM266" s="62">
        <f t="shared" si="25"/>
        <v>0</v>
      </c>
      <c r="AN266" s="62" t="e">
        <f t="shared" si="21"/>
        <v>#VALUE!</v>
      </c>
      <c r="AO266" s="63"/>
      <c r="AP266" s="62" t="str">
        <f t="shared" si="22"/>
        <v/>
      </c>
      <c r="AQ266" s="63"/>
    </row>
    <row r="267" spans="27:44" ht="28.05" customHeight="1">
      <c r="AA267" s="60">
        <v>8820</v>
      </c>
      <c r="AB267" s="60" t="s">
        <v>73</v>
      </c>
      <c r="AC267" s="61" t="s">
        <v>67</v>
      </c>
      <c r="AE267" s="60" t="s">
        <v>68</v>
      </c>
      <c r="AF267" s="60" t="s">
        <v>72</v>
      </c>
      <c r="AG267" s="60" t="s">
        <v>70</v>
      </c>
      <c r="AH267" s="13">
        <f t="shared" ref="AH267" si="29">SUMIF(O:O,AA267,P:P)</f>
        <v>0</v>
      </c>
      <c r="AI267" s="60">
        <f t="shared" ref="AI267" si="30">SUMIF(O:O,AA267,V:V)</f>
        <v>0</v>
      </c>
      <c r="AJ267" s="60"/>
      <c r="AK267" s="62" t="e">
        <f t="shared" si="28"/>
        <v>#VALUE!</v>
      </c>
      <c r="AL267" s="62">
        <f>AO267+AQ267-[2]Sheet1!$AH268</f>
        <v>0</v>
      </c>
      <c r="AM267" s="62">
        <f t="shared" si="25"/>
        <v>0</v>
      </c>
      <c r="AN267" s="62" t="e">
        <f t="shared" si="21"/>
        <v>#VALUE!</v>
      </c>
      <c r="AO267" s="63"/>
      <c r="AP267" s="62" t="str">
        <f t="shared" si="22"/>
        <v/>
      </c>
      <c r="AQ267" s="63"/>
    </row>
  </sheetData>
  <protectedRanges>
    <protectedRange algorithmName="SHA-512" hashValue="jjrV5Hy6JwvVqOO7tKoZVoRg7rpBcjqvT96GSIFiDncBaImziwFUF2JC6d0rT0SfgZv+eJ/5g2VdqSB7bdW0mg==" saltValue="0Igh3j97EZBwjtfDd8U1wg==" spinCount="100000" sqref="W2:W41 W43:W200" name="باقیمانده_5_1"/>
    <protectedRange algorithmName="SHA-512" hashValue="f5WsBkExWTs/LKakVBbNBXjGjwaAPcOxHhJFt4MnEAAY0TgGUtLBwc6BQDnps5THm9Gccqda3SWXIrg2Z9o+GA==" saltValue="9EXh0tvvNrwpkDbSuYJ+Uw==" spinCount="100000" sqref="V2:V41 V43:V200" name="تعداد ارسال شده_4_1"/>
    <protectedRange algorithmName="SHA-512" hashValue="jjrV5Hy6JwvVqOO7tKoZVoRg7rpBcjqvT96GSIFiDncBaImziwFUF2JC6d0rT0SfgZv+eJ/5g2VdqSB7bdW0mg==" saltValue="0Igh3j97EZBwjtfDd8U1wg==" spinCount="100000" sqref="W42" name="باقیمانده_5_1_4"/>
    <protectedRange algorithmName="SHA-512" hashValue="f5WsBkExWTs/LKakVBbNBXjGjwaAPcOxHhJFt4MnEAAY0TgGUtLBwc6BQDnps5THm9Gccqda3SWXIrg2Z9o+GA==" saltValue="9EXh0tvvNrwpkDbSuYJ+Uw==" spinCount="100000" sqref="V42" name="تعداد ارسال شده_4_1_4"/>
  </protectedRanges>
  <mergeCells count="104">
    <mergeCell ref="H39:H40"/>
    <mergeCell ref="G39:G40"/>
    <mergeCell ref="AE39:AE40"/>
    <mergeCell ref="AD39:AD40"/>
    <mergeCell ref="AC39:AC40"/>
    <mergeCell ref="AB39:AB40"/>
    <mergeCell ref="AA39:AA40"/>
    <mergeCell ref="N39:N40"/>
    <mergeCell ref="M39:M40"/>
    <mergeCell ref="L39:L40"/>
    <mergeCell ref="J39:J40"/>
    <mergeCell ref="I39:I40"/>
    <mergeCell ref="M5:M8"/>
    <mergeCell ref="N5:N8"/>
    <mergeCell ref="G5:G8"/>
    <mergeCell ref="H5:H8"/>
    <mergeCell ref="I5:I8"/>
    <mergeCell ref="J5:J8"/>
    <mergeCell ref="L5:L8"/>
    <mergeCell ref="AA3:AA4"/>
    <mergeCell ref="AD3:AD4"/>
    <mergeCell ref="AC3:AC4"/>
    <mergeCell ref="AB3:AB4"/>
    <mergeCell ref="AD5:AD8"/>
    <mergeCell ref="AC5:AC8"/>
    <mergeCell ref="AB5:AB8"/>
    <mergeCell ref="AA5:AA8"/>
    <mergeCell ref="A1:B1"/>
    <mergeCell ref="C1:D1"/>
    <mergeCell ref="E1:F1"/>
    <mergeCell ref="U1:V1"/>
    <mergeCell ref="N3:N4"/>
    <mergeCell ref="M3:M4"/>
    <mergeCell ref="L3:L4"/>
    <mergeCell ref="J3:J4"/>
    <mergeCell ref="I3:I4"/>
    <mergeCell ref="H3:H4"/>
    <mergeCell ref="G3:G4"/>
    <mergeCell ref="H10:H11"/>
    <mergeCell ref="AD10:AD11"/>
    <mergeCell ref="AC10:AC11"/>
    <mergeCell ref="AB10:AB11"/>
    <mergeCell ref="AA10:AA11"/>
    <mergeCell ref="N10:N11"/>
    <mergeCell ref="G10:G11"/>
    <mergeCell ref="AD13:AD15"/>
    <mergeCell ref="AC13:AC15"/>
    <mergeCell ref="AB13:AB15"/>
    <mergeCell ref="AA13:AA15"/>
    <mergeCell ref="G13:G15"/>
    <mergeCell ref="H13:H15"/>
    <mergeCell ref="I13:I15"/>
    <mergeCell ref="J13:J15"/>
    <mergeCell ref="L13:L15"/>
    <mergeCell ref="M13:M15"/>
    <mergeCell ref="N13:N15"/>
    <mergeCell ref="M10:M11"/>
    <mergeCell ref="L10:L11"/>
    <mergeCell ref="J10:J11"/>
    <mergeCell ref="I10:I11"/>
    <mergeCell ref="AD23:AD24"/>
    <mergeCell ref="N25:N26"/>
    <mergeCell ref="M25:M26"/>
    <mergeCell ref="L25:L26"/>
    <mergeCell ref="J25:J26"/>
    <mergeCell ref="I25:I26"/>
    <mergeCell ref="H25:H26"/>
    <mergeCell ref="G25:G26"/>
    <mergeCell ref="AA25:AA26"/>
    <mergeCell ref="AD25:AD26"/>
    <mergeCell ref="AC25:AC26"/>
    <mergeCell ref="AB25:AB26"/>
    <mergeCell ref="H23:H24"/>
    <mergeCell ref="G23:G24"/>
    <mergeCell ref="AA23:AA24"/>
    <mergeCell ref="AB23:AB24"/>
    <mergeCell ref="AC23:AC24"/>
    <mergeCell ref="N23:N24"/>
    <mergeCell ref="M23:M24"/>
    <mergeCell ref="L23:L24"/>
    <mergeCell ref="J23:J24"/>
    <mergeCell ref="I23:I24"/>
    <mergeCell ref="G27:G32"/>
    <mergeCell ref="H27:H32"/>
    <mergeCell ref="I27:I32"/>
    <mergeCell ref="J27:J32"/>
    <mergeCell ref="L27:L32"/>
    <mergeCell ref="M27:M32"/>
    <mergeCell ref="N27:N32"/>
    <mergeCell ref="AD27:AD32"/>
    <mergeCell ref="AC27:AC32"/>
    <mergeCell ref="AB27:AB32"/>
    <mergeCell ref="AA27:AA32"/>
    <mergeCell ref="G33:G35"/>
    <mergeCell ref="H33:H35"/>
    <mergeCell ref="I33:I35"/>
    <mergeCell ref="J33:J35"/>
    <mergeCell ref="L33:L35"/>
    <mergeCell ref="M33:M35"/>
    <mergeCell ref="N33:N35"/>
    <mergeCell ref="AD33:AD35"/>
    <mergeCell ref="AC33:AC35"/>
    <mergeCell ref="AB33:AB35"/>
    <mergeCell ref="AA33:AA35"/>
  </mergeCells>
  <conditionalFormatting sqref="G2:J3 AA2:AF3 J5 AA5:AF5 J9:J10 AA9:AF10 G12:P13 AA12:AF13 G16:P23 AA16:AF23 G25:P25 AA25:AF25 G27:P27 AA27:AF27 G33:P33 AA33:AF33 AA36:AF39 G39:P39 G41:P41 G42 G43:AF200 K2:Z2 Q3:Z41 AA41:AF41 K3:P3 AE4:AF4 K4:K11 O4:P11 H5 AE6:AF8 H9:H10 AE11:AF11 K14:K15 O14:P15 AE14:AF15 K24 O24:P24 AE24:AF24 K26 O26:P26 AE26:AF26 K28:K32 O28:P32 AE28:AF32 K34:K35 O34:P35 AE34:AF35 O38:P38 K40 O40:P40 AF40">
    <cfRule type="expression" dxfId="140" priority="74">
      <formula>$C2</formula>
    </cfRule>
  </conditionalFormatting>
  <conditionalFormatting sqref="G2:J3 AD2:AD3 J5 AD5 J9:J10 AD9:AD10 G12:J13 AD12:AD13 G16:J23 AD16:AD23 G25:J25 AD25 G27:J27 AD27 G33:J33 AD33 AD36:AD39 G39:J39 G41:J41 G42 G43:J200">
    <cfRule type="expression" dxfId="139" priority="73">
      <formula>$A2</formula>
    </cfRule>
  </conditionalFormatting>
  <conditionalFormatting sqref="G2:J3 AD2:AD3 Z2:Z41 J5 AD5 J9:J10 AD9:AD10 G12:J13 AD12:AD13 G16:J23 AD16:AD23 G25:J25 AD25 G27:J27 AD27 G33:J33 AD33 AD36:AD39 G39:J39 G41:J41 AD41 G42 G43:J200 Z43:Z200 AD43:AD200">
    <cfRule type="expression" dxfId="138" priority="75">
      <formula>$E2</formula>
    </cfRule>
  </conditionalFormatting>
  <conditionalFormatting sqref="G36:J37">
    <cfRule type="expression" dxfId="137" priority="10">
      <formula>$E36</formula>
    </cfRule>
    <cfRule type="expression" dxfId="136" priority="8">
      <formula>$A36</formula>
    </cfRule>
  </conditionalFormatting>
  <conditionalFormatting sqref="G36:P37">
    <cfRule type="expression" dxfId="135" priority="9">
      <formula>$C36</formula>
    </cfRule>
  </conditionalFormatting>
  <conditionalFormatting sqref="J38">
    <cfRule type="expression" dxfId="134" priority="5">
      <formula>$A38</formula>
    </cfRule>
    <cfRule type="expression" dxfId="133" priority="7">
      <formula>$E38</formula>
    </cfRule>
  </conditionalFormatting>
  <conditionalFormatting sqref="J42 Z42 AD42">
    <cfRule type="expression" dxfId="132" priority="4">
      <formula>$E42</formula>
    </cfRule>
  </conditionalFormatting>
  <conditionalFormatting sqref="J38:K38 H38">
    <cfRule type="expression" dxfId="131" priority="6">
      <formula>$C38</formula>
    </cfRule>
  </conditionalFormatting>
  <conditionalFormatting sqref="J42:K42 O42:AF42 H42">
    <cfRule type="expression" dxfId="130" priority="3">
      <formula>$C42</formula>
    </cfRule>
  </conditionalFormatting>
  <conditionalFormatting sqref="W2:W200">
    <cfRule type="expression" dxfId="129" priority="1">
      <formula>$AG2</formula>
    </cfRule>
  </conditionalFormatting>
  <conditionalFormatting sqref="Z2:Z200 AD41:AD200 J42">
    <cfRule type="expression" dxfId="128" priority="2">
      <formula>$A2</formula>
    </cfRule>
  </conditionalFormatting>
  <conditionalFormatting sqref="AL203:AM203">
    <cfRule type="dataBar" priority="3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{90FC0043-AD08-408F-AFDF-BE6D97E870AF}</x14:id>
        </ext>
      </extLst>
    </cfRule>
  </conditionalFormatting>
  <conditionalFormatting sqref="AL204:AM204">
    <cfRule type="dataBar" priority="3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{5FDF01CB-EF92-4999-83C2-5752942B56F0}</x14:id>
        </ext>
      </extLst>
    </cfRule>
  </conditionalFormatting>
  <conditionalFormatting sqref="AL205:AM205">
    <cfRule type="dataBar" priority="3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{1D37EB9B-51B7-449B-B79C-A14E7CB0AD64}</x14:id>
        </ext>
      </extLst>
    </cfRule>
  </conditionalFormatting>
  <conditionalFormatting sqref="AL206:AM206">
    <cfRule type="dataBar" priority="3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{E10D0E4C-3078-48CD-AEA1-14D2A9864024}</x14:id>
        </ext>
      </extLst>
    </cfRule>
  </conditionalFormatting>
  <conditionalFormatting sqref="AL207:AM207">
    <cfRule type="dataBar" priority="3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{2B582162-D8F2-4547-91CB-B3F1598626AA}</x14:id>
        </ext>
      </extLst>
    </cfRule>
  </conditionalFormatting>
  <conditionalFormatting sqref="AL208:AM208">
    <cfRule type="dataBar" priority="3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{E51CCF1E-95B1-4A39-905D-251446FD657F}</x14:id>
        </ext>
      </extLst>
    </cfRule>
  </conditionalFormatting>
  <conditionalFormatting sqref="AL209:AM209">
    <cfRule type="dataBar" priority="3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{05AB1774-E527-40CF-A2E0-08029B5186F4}</x14:id>
        </ext>
      </extLst>
    </cfRule>
  </conditionalFormatting>
  <conditionalFormatting sqref="AL210:AM210">
    <cfRule type="dataBar" priority="3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{B93343EE-177A-4EA9-AF10-F3F7B992090B}</x14:id>
        </ext>
      </extLst>
    </cfRule>
  </conditionalFormatting>
  <conditionalFormatting sqref="AL211:AM211">
    <cfRule type="dataBar" priority="2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{F618E734-5A57-4651-8779-2726B5CE1A44}</x14:id>
        </ext>
      </extLst>
    </cfRule>
  </conditionalFormatting>
  <conditionalFormatting sqref="AL212:AM212">
    <cfRule type="dataBar" priority="2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{5460D444-B338-42F9-BFA0-A0DFC6BBF5FB}</x14:id>
        </ext>
      </extLst>
    </cfRule>
  </conditionalFormatting>
  <conditionalFormatting sqref="AL213:AM213">
    <cfRule type="dataBar" priority="2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{B5D0FEAC-9A94-4539-A140-45BC20C45301}</x14:id>
        </ext>
      </extLst>
    </cfRule>
  </conditionalFormatting>
  <conditionalFormatting sqref="AL214:AM214">
    <cfRule type="dataBar" priority="2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{75924558-2539-47C7-8129-EEF6662CDA6A}</x14:id>
        </ext>
      </extLst>
    </cfRule>
  </conditionalFormatting>
  <conditionalFormatting sqref="AL215:AM215">
    <cfRule type="dataBar" priority="2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{294F19AB-F096-4CE9-84DD-4F84722BEC81}</x14:id>
        </ext>
      </extLst>
    </cfRule>
  </conditionalFormatting>
  <conditionalFormatting sqref="AL216:AM216">
    <cfRule type="dataBar" priority="2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{42E1CD1A-AE20-43E3-A1A6-0CADEF04F29E}</x14:id>
        </ext>
      </extLst>
    </cfRule>
  </conditionalFormatting>
  <conditionalFormatting sqref="AL217:AM217">
    <cfRule type="dataBar" priority="2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{39792EEB-5255-4179-A68F-0F8D7799644C}</x14:id>
        </ext>
      </extLst>
    </cfRule>
  </conditionalFormatting>
  <conditionalFormatting sqref="AL218:AM218">
    <cfRule type="dataBar" priority="2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{6CAB0579-AFA9-464C-B91F-EA1F512B8450}</x14:id>
        </ext>
      </extLst>
    </cfRule>
  </conditionalFormatting>
  <conditionalFormatting sqref="AL219:AM219">
    <cfRule type="dataBar" priority="2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{AD6419AF-0DE2-40CF-80AF-9182B098BF58}</x14:id>
        </ext>
      </extLst>
    </cfRule>
  </conditionalFormatting>
  <conditionalFormatting sqref="AL220:AM220">
    <cfRule type="dataBar" priority="2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{CA37AA72-F60C-4F47-A385-C9D65B03A2CD}</x14:id>
        </ext>
      </extLst>
    </cfRule>
  </conditionalFormatting>
  <conditionalFormatting sqref="AL221:AM221">
    <cfRule type="dataBar" priority="3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{7D4AE03E-028B-4E44-8736-B1AF7B91326E}</x14:id>
        </ext>
      </extLst>
    </cfRule>
  </conditionalFormatting>
  <conditionalFormatting sqref="AL223:AM223">
    <cfRule type="dataBar" priority="3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{78F6873C-E17F-4F0E-8374-CAA5D0F11672}</x14:id>
        </ext>
      </extLst>
    </cfRule>
  </conditionalFormatting>
  <conditionalFormatting sqref="AL224:AM224">
    <cfRule type="dataBar" priority="4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{B2588938-D409-4569-8461-F9D1AEB9E3F9}</x14:id>
        </ext>
      </extLst>
    </cfRule>
  </conditionalFormatting>
  <conditionalFormatting sqref="AL225:AM225">
    <cfRule type="dataBar" priority="4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{33B2C32B-B8B0-46AD-9ACF-1F6F76578E6A}</x14:id>
        </ext>
      </extLst>
    </cfRule>
  </conditionalFormatting>
  <conditionalFormatting sqref="AL226:AM226">
    <cfRule type="dataBar" priority="4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{D95E2D32-EC32-444F-A1D1-1DC22FA26F06}</x14:id>
        </ext>
      </extLst>
    </cfRule>
  </conditionalFormatting>
  <conditionalFormatting sqref="AL227:AM227">
    <cfRule type="dataBar" priority="4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{EDBDCF74-3D7E-4FD5-9995-AA1250B0CE7D}</x14:id>
        </ext>
      </extLst>
    </cfRule>
  </conditionalFormatting>
  <conditionalFormatting sqref="AL228:AM228">
    <cfRule type="dataBar" priority="4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{378C35C5-E5C3-441A-8B22-13B5ECB662A9}</x14:id>
        </ext>
      </extLst>
    </cfRule>
  </conditionalFormatting>
  <conditionalFormatting sqref="AL229:AM229">
    <cfRule type="dataBar" priority="1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{076203D5-2CE2-4817-9EB4-3A0BB85EEF94}</x14:id>
        </ext>
      </extLst>
    </cfRule>
  </conditionalFormatting>
  <conditionalFormatting sqref="AL230:AM230">
    <cfRule type="dataBar" priority="1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{82C5B8D4-0B81-436E-8B1B-D576D20E1BDC}</x14:id>
        </ext>
      </extLst>
    </cfRule>
  </conditionalFormatting>
  <conditionalFormatting sqref="AL231:AM231">
    <cfRule type="dataBar" priority="1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{0CEC3A3A-BE1C-4A37-AABD-088D3DF28DC6}</x14:id>
        </ext>
      </extLst>
    </cfRule>
  </conditionalFormatting>
  <conditionalFormatting sqref="AL232:AM232">
    <cfRule type="dataBar" priority="1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{6776C05D-965B-42D0-BD83-267C004A0930}</x14:id>
        </ext>
      </extLst>
    </cfRule>
  </conditionalFormatting>
  <conditionalFormatting sqref="AL233:AM233">
    <cfRule type="dataBar" priority="1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{D1C8DE91-7AA4-47BD-9D05-BBFFCAF589E4}</x14:id>
        </ext>
      </extLst>
    </cfRule>
  </conditionalFormatting>
  <conditionalFormatting sqref="AL234:AM234">
    <cfRule type="dataBar" priority="1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{2C38CDF3-C135-4010-BBE3-60645246EA7B}</x14:id>
        </ext>
      </extLst>
    </cfRule>
  </conditionalFormatting>
  <conditionalFormatting sqref="AL235:AM235">
    <cfRule type="dataBar" priority="4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{F36D62ED-82C7-420D-AFC1-5A3C932D0322}</x14:id>
        </ext>
      </extLst>
    </cfRule>
  </conditionalFormatting>
  <conditionalFormatting sqref="AL236:AM236">
    <cfRule type="dataBar" priority="4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{638938C2-1D14-40E0-A302-29FA48BE1379}</x14:id>
        </ext>
      </extLst>
    </cfRule>
  </conditionalFormatting>
  <conditionalFormatting sqref="AL237:AM237">
    <cfRule type="dataBar" priority="4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{FA8B15B4-CEB5-45C6-A7FA-0D3654EA53B0}</x14:id>
        </ext>
      </extLst>
    </cfRule>
  </conditionalFormatting>
  <conditionalFormatting sqref="AL238:AM238">
    <cfRule type="dataBar" priority="4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{01AD105A-C3E0-4DCF-B139-C3ADF1BAD7B6}</x14:id>
        </ext>
      </extLst>
    </cfRule>
  </conditionalFormatting>
  <conditionalFormatting sqref="AL239:AM239">
    <cfRule type="dataBar" priority="4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{A825B0A5-358F-4051-95D0-24575F9DD509}</x14:id>
        </ext>
      </extLst>
    </cfRule>
  </conditionalFormatting>
  <conditionalFormatting sqref="AL240:AM240">
    <cfRule type="dataBar" priority="5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{8F83659B-A92A-4A89-9B36-405FBC4B2DC0}</x14:id>
        </ext>
      </extLst>
    </cfRule>
  </conditionalFormatting>
  <conditionalFormatting sqref="AL241:AM241">
    <cfRule type="dataBar" priority="5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{615E4942-0A02-4E9C-9D65-2C618E7605CE}</x14:id>
        </ext>
      </extLst>
    </cfRule>
  </conditionalFormatting>
  <conditionalFormatting sqref="AL242:AM242">
    <cfRule type="dataBar" priority="5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{A449040F-6F3C-4557-86B2-C4E7EED31BAF}</x14:id>
        </ext>
      </extLst>
    </cfRule>
  </conditionalFormatting>
  <conditionalFormatting sqref="AL243:AM243">
    <cfRule type="dataBar" priority="5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{EC5D385E-68C0-4A70-ACB8-3C125A326009}</x14:id>
        </ext>
      </extLst>
    </cfRule>
  </conditionalFormatting>
  <conditionalFormatting sqref="AL244:AM244">
    <cfRule type="dataBar" priority="5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{CE284438-4CB3-4AE6-9103-CEA70066C390}</x14:id>
        </ext>
      </extLst>
    </cfRule>
  </conditionalFormatting>
  <conditionalFormatting sqref="AL245:AM245">
    <cfRule type="dataBar" priority="5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{B68C1B86-C9E6-49E6-9362-32F8AAA6590F}</x14:id>
        </ext>
      </extLst>
    </cfRule>
  </conditionalFormatting>
  <conditionalFormatting sqref="AL246:AM246">
    <cfRule type="dataBar" priority="5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{D9E49EF5-BCD3-4510-9105-173AF74F02D2}</x14:id>
        </ext>
      </extLst>
    </cfRule>
  </conditionalFormatting>
  <conditionalFormatting sqref="AL247:AM247">
    <cfRule type="dataBar" priority="5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{5D209B91-AE7F-4D10-8D6C-5AF394C1ED64}</x14:id>
        </ext>
      </extLst>
    </cfRule>
  </conditionalFormatting>
  <conditionalFormatting sqref="AL248:AM248">
    <cfRule type="dataBar" priority="1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{09B67295-7CA8-4737-B214-F8BDBA7D0897}</x14:id>
        </ext>
      </extLst>
    </cfRule>
  </conditionalFormatting>
  <conditionalFormatting sqref="AL249:AM249">
    <cfRule type="dataBar" priority="5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{29925D01-456F-4B34-9E88-C55DC0CB29C7}</x14:id>
        </ext>
      </extLst>
    </cfRule>
  </conditionalFormatting>
  <conditionalFormatting sqref="AL250:AM250">
    <cfRule type="dataBar" priority="5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{CE3DA092-EC1A-4CB3-838B-760EF4447FB5}</x14:id>
        </ext>
      </extLst>
    </cfRule>
  </conditionalFormatting>
  <conditionalFormatting sqref="AL251:AM251">
    <cfRule type="dataBar" priority="6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{A15971DE-6737-43BE-93B2-A47F525C9001}</x14:id>
        </ext>
      </extLst>
    </cfRule>
  </conditionalFormatting>
  <conditionalFormatting sqref="AL252:AM252">
    <cfRule type="dataBar" priority="6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{1E2B0203-84B3-4E49-987E-C65281623D17}</x14:id>
        </ext>
      </extLst>
    </cfRule>
  </conditionalFormatting>
  <conditionalFormatting sqref="AL253:AM253">
    <cfRule type="dataBar" priority="6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{BD470B51-8116-49A3-95F1-6FBB210E6ED9}</x14:id>
        </ext>
      </extLst>
    </cfRule>
  </conditionalFormatting>
  <conditionalFormatting sqref="AL254:AM254">
    <cfRule type="dataBar" priority="6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{DBF1751F-E7B7-4E2C-A89E-A2F21AF39D5B}</x14:id>
        </ext>
      </extLst>
    </cfRule>
  </conditionalFormatting>
  <conditionalFormatting sqref="AL255:AM255">
    <cfRule type="dataBar" priority="6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{1D7B768E-0F7E-4B57-AF8E-8CF8C29CD285}</x14:id>
        </ext>
      </extLst>
    </cfRule>
  </conditionalFormatting>
  <conditionalFormatting sqref="AL256:AM256">
    <cfRule type="dataBar" priority="6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{602F5EDD-4FFA-4E65-8D15-C275747C7719}</x14:id>
        </ext>
      </extLst>
    </cfRule>
  </conditionalFormatting>
  <conditionalFormatting sqref="AL257:AM257">
    <cfRule type="dataBar" priority="6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{7DC8F877-51E9-4898-A4D2-26B1215B5B0C}</x14:id>
        </ext>
      </extLst>
    </cfRule>
  </conditionalFormatting>
  <conditionalFormatting sqref="AL258:AM258">
    <cfRule type="dataBar" priority="1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{53FC9B18-6E0C-4924-B0E2-B8F7D6F84C49}</x14:id>
        </ext>
      </extLst>
    </cfRule>
  </conditionalFormatting>
  <conditionalFormatting sqref="AL259:AM259">
    <cfRule type="dataBar" priority="1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{3B79DA52-5FD7-4A28-AF78-404A123D8B9D}</x14:id>
        </ext>
      </extLst>
    </cfRule>
  </conditionalFormatting>
  <conditionalFormatting sqref="AL260:AM260">
    <cfRule type="dataBar" priority="6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{11C05BBE-BBA7-44C7-A162-FCFD83DB18A7}</x14:id>
        </ext>
      </extLst>
    </cfRule>
  </conditionalFormatting>
  <conditionalFormatting sqref="AL261:AM261">
    <cfRule type="dataBar" priority="6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{BB1301CA-F1AA-45B4-84E2-C50963A54B49}</x14:id>
        </ext>
      </extLst>
    </cfRule>
  </conditionalFormatting>
  <conditionalFormatting sqref="AL262:AM262">
    <cfRule type="dataBar" priority="6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{543B6D8A-569E-440C-BE1F-B604D43DEA16}</x14:id>
        </ext>
      </extLst>
    </cfRule>
  </conditionalFormatting>
  <conditionalFormatting sqref="AL263:AM263">
    <cfRule type="dataBar" priority="7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{1F9A9D25-9361-494B-8F96-5A594CC30A3D}</x14:id>
        </ext>
      </extLst>
    </cfRule>
  </conditionalFormatting>
  <conditionalFormatting sqref="AL264:AM264">
    <cfRule type="dataBar" priority="7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{C87BED4F-36A7-474E-8D76-15BB7A19D69D}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0FC0043-AD08-408F-AFDF-BE6D97E870AF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5FDF01CB-EF92-4999-83C2-5752942B56F0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1D37EB9B-51B7-449B-B79C-A14E7CB0AD64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E10D0E4C-3078-48CD-AEA1-14D2A9864024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2B582162-D8F2-4547-91CB-B3F1598626AA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E51CCF1E-95B1-4A39-905D-251446FD657F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05AB1774-E527-40CF-A2E0-08029B5186F4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B93343EE-177A-4EA9-AF10-F3F7B992090B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F618E734-5A57-4651-8779-2726B5CE1A44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5460D444-B338-42F9-BFA0-A0DFC6BBF5FB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B5D0FEAC-9A94-4539-A140-45BC20C45301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75924558-2539-47C7-8129-EEF6662CDA6A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294F19AB-F096-4CE9-84DD-4F84722BEC81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42E1CD1A-AE20-43E3-A1A6-0CADEF04F29E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39792EEB-5255-4179-A68F-0F8D7799644C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6CAB0579-AFA9-464C-B91F-EA1F512B8450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AD6419AF-0DE2-40CF-80AF-9182B098BF58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CA37AA72-F60C-4F47-A385-C9D65B03A2CD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7D4AE03E-028B-4E44-8736-B1AF7B91326E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78F6873C-E17F-4F0E-8374-CAA5D0F11672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B2588938-D409-4569-8461-F9D1AEB9E3F9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33B2C32B-B8B0-46AD-9ACF-1F6F76578E6A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D95E2D32-EC32-444F-A1D1-1DC22FA26F06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EDBDCF74-3D7E-4FD5-9995-AA1250B0CE7D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378C35C5-E5C3-441A-8B22-13B5ECB662A9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076203D5-2CE2-4817-9EB4-3A0BB85EEF94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82C5B8D4-0B81-436E-8B1B-D576D20E1BDC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0CEC3A3A-BE1C-4A37-AABD-088D3DF28DC6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6776C05D-965B-42D0-BD83-267C004A0930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D1C8DE91-7AA4-47BD-9D05-BBFFCAF589E4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2C38CDF3-C135-4010-BBE3-60645246EA7B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F36D62ED-82C7-420D-AFC1-5A3C932D0322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638938C2-1D14-40E0-A302-29FA48BE1379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FA8B15B4-CEB5-45C6-A7FA-0D3654EA53B0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01AD105A-C3E0-4DCF-B139-C3ADF1BAD7B6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A825B0A5-358F-4051-95D0-24575F9DD509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8F83659B-A92A-4A89-9B36-405FBC4B2DC0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615E4942-0A02-4E9C-9D65-2C618E7605CE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A449040F-6F3C-4557-86B2-C4E7EED31BAF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EC5D385E-68C0-4A70-ACB8-3C125A326009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CE284438-4CB3-4AE6-9103-CEA70066C390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B68C1B86-C9E6-49E6-9362-32F8AAA6590F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D9E49EF5-BCD3-4510-9105-173AF74F02D2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5D209B91-AE7F-4D10-8D6C-5AF394C1ED64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09B67295-7CA8-4737-B214-F8BDBA7D0897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29925D01-456F-4B34-9E88-C55DC0CB29C7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CE3DA092-EC1A-4CB3-838B-760EF4447FB5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A15971DE-6737-43BE-93B2-A47F525C9001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1E2B0203-84B3-4E49-987E-C65281623D17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BD470B51-8116-49A3-95F1-6FBB210E6ED9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DBF1751F-E7B7-4E2C-A89E-A2F21AF39D5B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1D7B768E-0F7E-4B57-AF8E-8CF8C29CD285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602F5EDD-4FFA-4E65-8D15-C275747C7719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7DC8F877-51E9-4898-A4D2-26B1215B5B0C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53FC9B18-6E0C-4924-B0E2-B8F7D6F84C49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3B79DA52-5FD7-4A28-AF78-404A123D8B9D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11C05BBE-BBA7-44C7-A162-FCFD83DB18A7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BB1301CA-F1AA-45B4-84E2-C50963A54B49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543B6D8A-569E-440C-BE1F-B604D43DEA16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1F9A9D25-9361-494B-8F96-5A594CC30A3D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C87BED4F-36A7-474E-8D76-15BB7A19D69D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R267"/>
  <sheetViews>
    <sheetView rightToLeft="1" topLeftCell="G12" zoomScale="70" zoomScaleNormal="70" workbookViewId="0">
      <selection activeCell="N3" sqref="N3:N5"/>
    </sheetView>
  </sheetViews>
  <sheetFormatPr defaultColWidth="9.109375" defaultRowHeight="28.05" customHeight="1"/>
  <cols>
    <col min="1" max="1" width="9.5546875" style="29" hidden="1" customWidth="1"/>
    <col min="2" max="2" width="0.109375" style="29" hidden="1" customWidth="1"/>
    <col min="3" max="3" width="9.5546875" style="29" hidden="1" customWidth="1"/>
    <col min="4" max="4" width="3.21875" style="29" hidden="1" customWidth="1"/>
    <col min="5" max="5" width="9.5546875" style="29" hidden="1" customWidth="1"/>
    <col min="6" max="6" width="3.33203125" style="29" hidden="1" customWidth="1"/>
    <col min="7" max="7" width="8.21875" style="29" bestFit="1" customWidth="1"/>
    <col min="8" max="8" width="20.109375" style="33" bestFit="1" customWidth="1"/>
    <col min="9" max="9" width="23.6640625" style="29" bestFit="1" customWidth="1"/>
    <col min="10" max="10" width="16.33203125" style="29" customWidth="1"/>
    <col min="11" max="11" width="14.109375" style="29" hidden="1" customWidth="1"/>
    <col min="12" max="13" width="20.77734375" style="29" customWidth="1"/>
    <col min="14" max="14" width="28.33203125" style="29" bestFit="1" customWidth="1"/>
    <col min="15" max="15" width="15.44140625" style="29" bestFit="1" customWidth="1"/>
    <col min="16" max="16" width="8.21875" style="29" bestFit="1" customWidth="1"/>
    <col min="17" max="17" width="67.44140625" style="29" customWidth="1"/>
    <col min="18" max="18" width="27.109375" style="29" bestFit="1" customWidth="1"/>
    <col min="19" max="19" width="13.5546875" style="29" customWidth="1"/>
    <col min="20" max="20" width="27" style="34" customWidth="1"/>
    <col min="21" max="21" width="3.88671875" style="29" customWidth="1"/>
    <col min="22" max="22" width="8.21875" style="29" customWidth="1"/>
    <col min="23" max="23" width="14.77734375" style="29" customWidth="1"/>
    <col min="24" max="24" width="24.44140625" style="34" bestFit="1" customWidth="1"/>
    <col min="25" max="25" width="21.88671875" style="34" bestFit="1" customWidth="1"/>
    <col min="26" max="26" width="27.21875" style="34" bestFit="1" customWidth="1"/>
    <col min="27" max="27" width="15.44140625" style="29" bestFit="1" customWidth="1"/>
    <col min="28" max="28" width="79.44140625" style="29" bestFit="1" customWidth="1"/>
    <col min="29" max="29" width="17.77734375" style="36" bestFit="1" customWidth="1"/>
    <col min="30" max="30" width="16.6640625" style="66" bestFit="1" customWidth="1"/>
    <col min="31" max="31" width="22.77734375" style="29" customWidth="1"/>
    <col min="32" max="32" width="28.33203125" style="29" customWidth="1"/>
    <col min="33" max="33" width="13.5546875" style="29" bestFit="1" customWidth="1"/>
    <col min="34" max="34" width="142.6640625" style="8" bestFit="1" customWidth="1"/>
    <col min="35" max="35" width="43" style="29" bestFit="1" customWidth="1"/>
    <col min="36" max="36" width="2.88671875" style="29" bestFit="1" customWidth="1"/>
    <col min="37" max="37" width="34.88671875" style="29" bestFit="1" customWidth="1"/>
    <col min="38" max="38" width="17" style="29" bestFit="1" customWidth="1"/>
    <col min="39" max="39" width="49.21875" style="29" bestFit="1" customWidth="1"/>
    <col min="40" max="40" width="35.109375" style="29" bestFit="1" customWidth="1"/>
    <col min="41" max="41" width="8.88671875" style="29" bestFit="1" customWidth="1"/>
    <col min="42" max="43" width="32.33203125" style="29" bestFit="1" customWidth="1"/>
    <col min="44" max="44" width="4.33203125" style="29" bestFit="1" customWidth="1"/>
    <col min="45" max="16384" width="9.109375" style="29"/>
  </cols>
  <sheetData>
    <row r="1" spans="1:34" s="5" customFormat="1" ht="33.6" customHeight="1">
      <c r="A1" s="167" t="s">
        <v>0</v>
      </c>
      <c r="B1" s="168"/>
      <c r="C1" s="167" t="s">
        <v>1</v>
      </c>
      <c r="D1" s="168"/>
      <c r="E1" s="167" t="s">
        <v>2</v>
      </c>
      <c r="F1" s="168"/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2" t="s">
        <v>16</v>
      </c>
      <c r="U1" s="169" t="s">
        <v>17</v>
      </c>
      <c r="V1" s="170"/>
      <c r="W1" s="3" t="s">
        <v>18</v>
      </c>
      <c r="X1" s="2" t="s">
        <v>19</v>
      </c>
      <c r="Y1" s="2" t="s">
        <v>20</v>
      </c>
      <c r="Z1" s="2" t="s">
        <v>21</v>
      </c>
      <c r="AA1" s="1" t="s">
        <v>22</v>
      </c>
      <c r="AB1" s="1" t="s">
        <v>23</v>
      </c>
      <c r="AC1" s="4" t="s">
        <v>24</v>
      </c>
      <c r="AD1" s="64" t="s">
        <v>25</v>
      </c>
      <c r="AE1" s="1" t="s">
        <v>26</v>
      </c>
      <c r="AF1" s="1" t="s">
        <v>27</v>
      </c>
      <c r="AH1" s="6" t="s">
        <v>28</v>
      </c>
    </row>
    <row r="2" spans="1:34" ht="28.05" customHeight="1">
      <c r="A2" s="14" t="b">
        <v>0</v>
      </c>
      <c r="B2" s="14"/>
      <c r="C2" s="14" t="b">
        <v>0</v>
      </c>
      <c r="D2" s="14"/>
      <c r="E2" s="14" t="b">
        <v>0</v>
      </c>
      <c r="F2" s="15"/>
      <c r="G2" s="16">
        <v>1</v>
      </c>
      <c r="H2" s="17">
        <v>291618872116</v>
      </c>
      <c r="I2" s="16" t="s">
        <v>578</v>
      </c>
      <c r="J2" s="16"/>
      <c r="K2" s="18"/>
      <c r="L2" s="19" t="s">
        <v>618</v>
      </c>
      <c r="M2" s="19" t="s">
        <v>619</v>
      </c>
      <c r="N2" s="19"/>
      <c r="O2" s="16">
        <v>5501.2</v>
      </c>
      <c r="P2" s="16">
        <v>1</v>
      </c>
      <c r="Q2" s="20" t="str">
        <f>VLOOKUP(O2, '[1]لیست محصولات شهریور ۱۴۰۳'!B:C,2,0)</f>
        <v>ورتکس | Vortex</v>
      </c>
      <c r="R2" s="16"/>
      <c r="S2" s="19">
        <f>VLOOKUP(O2, '[1]لیست محصولات شهریور ۱۴۰۳'!B:F,5,0)</f>
        <v>750</v>
      </c>
      <c r="T2" s="21">
        <f>VLOOKUP(O2, '[1]لیست محصولات شهریور ۱۴۰۳'!B:G,6,0)</f>
        <v>11100000</v>
      </c>
      <c r="U2" s="22"/>
      <c r="V2" s="23">
        <f t="shared" ref="V2:V65" si="0">IF(C2, P2, U2 )</f>
        <v>0</v>
      </c>
      <c r="W2" s="19">
        <f t="shared" ref="W2:W65" si="1">P2-V2</f>
        <v>1</v>
      </c>
      <c r="X2" s="21">
        <f t="shared" ref="X2:X65" si="2">P2*T2</f>
        <v>11100000</v>
      </c>
      <c r="Y2" s="24"/>
      <c r="Z2" s="21">
        <f t="shared" ref="Z2:Z65" si="3">X2-Y2</f>
        <v>11100000</v>
      </c>
      <c r="AA2" s="25" t="s">
        <v>78</v>
      </c>
      <c r="AB2" s="20" t="s">
        <v>620</v>
      </c>
      <c r="AC2" s="26" t="s">
        <v>621</v>
      </c>
      <c r="AD2" s="65" t="s">
        <v>81</v>
      </c>
      <c r="AE2" s="26"/>
      <c r="AF2" s="27"/>
      <c r="AG2" s="28" t="str">
        <f t="shared" ref="AG2:AG65" si="4">IF(V2=P2, "FALSE", "TRUE" )</f>
        <v>TRUE</v>
      </c>
      <c r="AH2" s="7" t="str">
        <f>AA2&amp;" "&amp;AB2&amp;" "&amp;N2&amp;" - "&amp;L2&amp;" "&amp;M2&amp;" "&amp;AC2</f>
        <v>تهران مجیدیه شمالی خیابان شهید کرد،کوچه ی واحدی پلاک ۱۰واحد۲  - فرشته خزایی 09031115303</v>
      </c>
    </row>
    <row r="3" spans="1:34" ht="28.05" customHeight="1">
      <c r="A3" s="14" t="b">
        <v>0</v>
      </c>
      <c r="B3" s="14"/>
      <c r="C3" s="14" t="b">
        <v>0</v>
      </c>
      <c r="D3" s="14"/>
      <c r="E3" s="14" t="b">
        <v>0</v>
      </c>
      <c r="F3" s="15"/>
      <c r="G3" s="181">
        <v>2</v>
      </c>
      <c r="H3" s="183">
        <v>291632022660</v>
      </c>
      <c r="I3" s="181" t="s">
        <v>578</v>
      </c>
      <c r="J3" s="181" t="s">
        <v>117</v>
      </c>
      <c r="K3" s="18" t="str">
        <f t="shared" ref="K3:K66" ca="1" si="5">IF(C3, TODAY(), "" )</f>
        <v/>
      </c>
      <c r="L3" s="179" t="s">
        <v>149</v>
      </c>
      <c r="M3" s="179" t="s">
        <v>628</v>
      </c>
      <c r="N3" s="179" t="s">
        <v>629</v>
      </c>
      <c r="O3" s="16">
        <v>5501.3</v>
      </c>
      <c r="P3" s="16">
        <v>6</v>
      </c>
      <c r="Q3" s="20" t="str">
        <f>VLOOKUP(O3, '[1]لیست محصولات شهریور ۱۴۰۳'!B:C,2,0)</f>
        <v>ورتکس | Vortex</v>
      </c>
      <c r="R3" s="16"/>
      <c r="S3" s="19">
        <f>VLOOKUP(O3, '[1]لیست محصولات شهریور ۱۴۰۳'!B:F,5,0)</f>
        <v>4000</v>
      </c>
      <c r="T3" s="21">
        <f>VLOOKUP(O3, '[1]لیست محصولات شهریور ۱۴۰۳'!B:G,6,0)</f>
        <v>51200000</v>
      </c>
      <c r="U3" s="22"/>
      <c r="V3" s="23">
        <f t="shared" si="0"/>
        <v>0</v>
      </c>
      <c r="W3" s="19">
        <f t="shared" si="1"/>
        <v>6</v>
      </c>
      <c r="X3" s="21">
        <f t="shared" si="2"/>
        <v>307200000</v>
      </c>
      <c r="Y3" s="24"/>
      <c r="Z3" s="21">
        <f t="shared" si="3"/>
        <v>307200000</v>
      </c>
      <c r="AA3" s="177" t="s">
        <v>78</v>
      </c>
      <c r="AB3" s="175" t="s">
        <v>630</v>
      </c>
      <c r="AC3" s="171" t="s">
        <v>631</v>
      </c>
      <c r="AD3" s="173"/>
      <c r="AE3" s="192" t="s">
        <v>677</v>
      </c>
      <c r="AF3" s="27"/>
      <c r="AG3" s="28" t="str">
        <f t="shared" si="4"/>
        <v>TRUE</v>
      </c>
      <c r="AH3" s="7" t="str">
        <f>AA3&amp;" "&amp;AB3&amp;" "&amp;N3&amp;" - "&amp;L3&amp;" "&amp;M3&amp;" "&amp;AC3</f>
        <v>تهران خیابان ایرانشهر پایینتر از کوچه دهخدا پلاک ۵۷ پشت دکه روزنامه فروشی کافه آندورا - علی بختیاری 09214428591</v>
      </c>
    </row>
    <row r="4" spans="1:34" ht="28.05" customHeight="1">
      <c r="A4" s="14" t="b">
        <v>0</v>
      </c>
      <c r="B4" s="14"/>
      <c r="C4" s="14" t="b">
        <v>0</v>
      </c>
      <c r="D4" s="14"/>
      <c r="E4" s="14" t="b">
        <v>0</v>
      </c>
      <c r="F4" s="15"/>
      <c r="G4" s="189"/>
      <c r="H4" s="190"/>
      <c r="I4" s="189"/>
      <c r="J4" s="189"/>
      <c r="K4" s="18" t="str">
        <f t="shared" ca="1" si="5"/>
        <v/>
      </c>
      <c r="L4" s="191"/>
      <c r="M4" s="191"/>
      <c r="N4" s="191"/>
      <c r="O4" s="16">
        <v>5525.2</v>
      </c>
      <c r="P4" s="16">
        <v>2</v>
      </c>
      <c r="Q4" s="20" t="str">
        <f>VLOOKUP(O4, '[1]لیست محصولات شهریور ۱۴۰۳'!B:C,2,0)</f>
        <v>اتیوپی آناسورا | Ethiopia Anasora</v>
      </c>
      <c r="R4" s="16" t="s">
        <v>482</v>
      </c>
      <c r="S4" s="19">
        <f>VLOOKUP(O4, '[1]لیست محصولات شهریور ۱۴۰۳'!B:F,5,0)</f>
        <v>750</v>
      </c>
      <c r="T4" s="21">
        <f>VLOOKUP(O4, '[1]لیست محصولات شهریور ۱۴۰۳'!B:G,6,0)</f>
        <v>13350000</v>
      </c>
      <c r="U4" s="22"/>
      <c r="V4" s="23">
        <f t="shared" si="0"/>
        <v>0</v>
      </c>
      <c r="W4" s="19">
        <f t="shared" si="1"/>
        <v>2</v>
      </c>
      <c r="X4" s="21">
        <f t="shared" si="2"/>
        <v>26700000</v>
      </c>
      <c r="Y4" s="24"/>
      <c r="Z4" s="21">
        <f t="shared" si="3"/>
        <v>26700000</v>
      </c>
      <c r="AA4" s="185"/>
      <c r="AB4" s="186"/>
      <c r="AC4" s="187"/>
      <c r="AD4" s="188"/>
      <c r="AE4" s="193"/>
      <c r="AF4" s="27"/>
      <c r="AG4" s="28" t="str">
        <f t="shared" si="4"/>
        <v>TRUE</v>
      </c>
      <c r="AH4" s="7" t="str">
        <f t="shared" ref="AH4:AH67" si="6">AA4&amp;" "&amp;AB4&amp;" "&amp;N4&amp;" - "&amp;L4&amp;" "&amp;M4&amp;" "&amp;AC4</f>
        <v xml:space="preserve">   -   </v>
      </c>
    </row>
    <row r="5" spans="1:34" ht="28.05" customHeight="1">
      <c r="A5" s="14" t="b">
        <v>0</v>
      </c>
      <c r="B5" s="14"/>
      <c r="C5" s="14" t="b">
        <v>0</v>
      </c>
      <c r="D5" s="14"/>
      <c r="E5" s="14" t="b">
        <v>0</v>
      </c>
      <c r="F5" s="15"/>
      <c r="G5" s="182"/>
      <c r="H5" s="184"/>
      <c r="I5" s="182"/>
      <c r="J5" s="182"/>
      <c r="K5" s="18" t="str">
        <f t="shared" ca="1" si="5"/>
        <v/>
      </c>
      <c r="L5" s="180"/>
      <c r="M5" s="180"/>
      <c r="N5" s="180"/>
      <c r="O5" s="16">
        <v>5525.2</v>
      </c>
      <c r="P5" s="16">
        <v>1</v>
      </c>
      <c r="Q5" s="20" t="str">
        <f>VLOOKUP(O5, '[1]لیست محصولات شهریور ۱۴۰۳'!B:C,2,0)</f>
        <v>اتیوپی آناسورا | Ethiopia Anasora</v>
      </c>
      <c r="R5" s="16" t="s">
        <v>290</v>
      </c>
      <c r="S5" s="19">
        <f>VLOOKUP(O5, '[1]لیست محصولات شهریور ۱۴۰۳'!B:F,5,0)</f>
        <v>750</v>
      </c>
      <c r="T5" s="21">
        <f>VLOOKUP(O5, '[1]لیست محصولات شهریور ۱۴۰۳'!B:G,6,0)</f>
        <v>13350000</v>
      </c>
      <c r="U5" s="22"/>
      <c r="V5" s="23">
        <f t="shared" si="0"/>
        <v>0</v>
      </c>
      <c r="W5" s="19">
        <f t="shared" si="1"/>
        <v>1</v>
      </c>
      <c r="X5" s="21">
        <f t="shared" si="2"/>
        <v>13350000</v>
      </c>
      <c r="Y5" s="24"/>
      <c r="Z5" s="21">
        <f t="shared" si="3"/>
        <v>13350000</v>
      </c>
      <c r="AA5" s="178"/>
      <c r="AB5" s="176"/>
      <c r="AC5" s="172"/>
      <c r="AD5" s="174"/>
      <c r="AE5" s="194"/>
      <c r="AF5" s="27"/>
      <c r="AG5" s="28" t="str">
        <f t="shared" si="4"/>
        <v>TRUE</v>
      </c>
      <c r="AH5" s="7" t="str">
        <f t="shared" si="6"/>
        <v xml:space="preserve">   -   </v>
      </c>
    </row>
    <row r="6" spans="1:34" ht="28.05" customHeight="1">
      <c r="A6" s="14"/>
      <c r="B6" s="14"/>
      <c r="C6" s="14" t="b">
        <v>0</v>
      </c>
      <c r="D6" s="14"/>
      <c r="E6" s="14"/>
      <c r="F6" s="15"/>
      <c r="G6" s="16">
        <v>3</v>
      </c>
      <c r="H6" s="17">
        <v>291653031307</v>
      </c>
      <c r="I6" s="30" t="s">
        <v>578</v>
      </c>
      <c r="J6" s="16"/>
      <c r="K6" s="18" t="str">
        <f t="shared" ca="1" si="5"/>
        <v/>
      </c>
      <c r="L6" s="19" t="s">
        <v>149</v>
      </c>
      <c r="M6" s="19" t="s">
        <v>632</v>
      </c>
      <c r="N6" s="19" t="s">
        <v>633</v>
      </c>
      <c r="O6" s="16">
        <v>5525.2</v>
      </c>
      <c r="P6" s="16">
        <v>5</v>
      </c>
      <c r="Q6" s="20" t="str">
        <f>VLOOKUP(O6, '[1]لیست محصولات شهریور ۱۴۰۳'!B:C,2,0)</f>
        <v>اتیوپی آناسورا | Ethiopia Anasora</v>
      </c>
      <c r="R6" s="16"/>
      <c r="S6" s="19">
        <f>VLOOKUP(O6, '[1]لیست محصولات شهریور ۱۴۰۳'!B:F,5,0)</f>
        <v>750</v>
      </c>
      <c r="T6" s="21">
        <f>VLOOKUP(O6, '[1]لیست محصولات شهریور ۱۴۰۳'!B:G,6,0)</f>
        <v>13350000</v>
      </c>
      <c r="U6" s="22"/>
      <c r="V6" s="23">
        <f t="shared" si="0"/>
        <v>0</v>
      </c>
      <c r="W6" s="19">
        <f t="shared" si="1"/>
        <v>5</v>
      </c>
      <c r="X6" s="21">
        <f t="shared" si="2"/>
        <v>66750000</v>
      </c>
      <c r="Y6" s="24"/>
      <c r="Z6" s="21">
        <f t="shared" si="3"/>
        <v>66750000</v>
      </c>
      <c r="AA6" s="25" t="s">
        <v>459</v>
      </c>
      <c r="AB6" s="20" t="s">
        <v>634</v>
      </c>
      <c r="AC6" s="26" t="s">
        <v>635</v>
      </c>
      <c r="AD6" s="65"/>
      <c r="AE6" s="26"/>
      <c r="AF6" s="27"/>
      <c r="AG6" s="28" t="str">
        <f t="shared" si="4"/>
        <v>TRUE</v>
      </c>
      <c r="AH6" s="7" t="str">
        <f t="shared" si="6"/>
        <v>بوشهر خیابان سنگی خیابان بعثت نبش کوچه عرفان ۱۷ کافه بوتیک شیرینی رلیش - علی سرروی 09364689687</v>
      </c>
    </row>
    <row r="7" spans="1:34" ht="28.05" hidden="1" customHeight="1">
      <c r="A7" s="14" t="b">
        <v>0</v>
      </c>
      <c r="B7" s="14"/>
      <c r="C7" s="14" t="b">
        <v>0</v>
      </c>
      <c r="D7" s="14"/>
      <c r="E7" s="14" t="b">
        <v>0</v>
      </c>
      <c r="F7" s="15"/>
      <c r="G7" s="16"/>
      <c r="H7" s="17"/>
      <c r="I7" s="16"/>
      <c r="J7" s="16"/>
      <c r="K7" s="18"/>
      <c r="L7" s="19"/>
      <c r="M7" s="19"/>
      <c r="N7" s="19"/>
      <c r="O7" s="16"/>
      <c r="P7" s="16"/>
      <c r="Q7" s="20" t="e">
        <f>VLOOKUP(O7, '[1]لیست محصولات شهریور ۱۴۰۳'!B:C,2,0)</f>
        <v>#N/A</v>
      </c>
      <c r="R7" s="16"/>
      <c r="S7" s="19" t="e">
        <f>VLOOKUP(O7, '[1]لیست محصولات شهریور ۱۴۰۳'!B:F,5,0)</f>
        <v>#N/A</v>
      </c>
      <c r="T7" s="21" t="e">
        <f>VLOOKUP(O7, '[1]لیست محصولات شهریور ۱۴۰۳'!B:G,6,0)</f>
        <v>#N/A</v>
      </c>
      <c r="U7" s="31"/>
      <c r="V7" s="23">
        <f t="shared" si="0"/>
        <v>0</v>
      </c>
      <c r="W7" s="19">
        <f t="shared" si="1"/>
        <v>0</v>
      </c>
      <c r="X7" s="21" t="e">
        <f t="shared" si="2"/>
        <v>#N/A</v>
      </c>
      <c r="Y7" s="24"/>
      <c r="Z7" s="21" t="e">
        <f t="shared" si="3"/>
        <v>#N/A</v>
      </c>
      <c r="AA7" s="25"/>
      <c r="AB7" s="20"/>
      <c r="AC7" s="26"/>
      <c r="AD7" s="65"/>
      <c r="AE7" s="26"/>
      <c r="AF7" s="27"/>
      <c r="AG7" s="28" t="str">
        <f t="shared" si="4"/>
        <v>FALSE</v>
      </c>
      <c r="AH7" s="7" t="str">
        <f t="shared" si="6"/>
        <v xml:space="preserve">   -   </v>
      </c>
    </row>
    <row r="8" spans="1:34" ht="28.05" customHeight="1">
      <c r="A8" s="14" t="b">
        <v>0</v>
      </c>
      <c r="B8" s="14"/>
      <c r="C8" s="14" t="b">
        <v>0</v>
      </c>
      <c r="D8" s="14"/>
      <c r="E8" s="14" t="b">
        <v>0</v>
      </c>
      <c r="F8" s="15"/>
      <c r="G8" s="16">
        <v>4</v>
      </c>
      <c r="H8" s="17">
        <v>291679285408</v>
      </c>
      <c r="I8" s="16" t="s">
        <v>613</v>
      </c>
      <c r="J8" s="16"/>
      <c r="K8" s="18" t="str">
        <f t="shared" ca="1" si="5"/>
        <v/>
      </c>
      <c r="L8" s="19" t="s">
        <v>579</v>
      </c>
      <c r="M8" s="19" t="s">
        <v>643</v>
      </c>
      <c r="N8" s="19"/>
      <c r="O8" s="16">
        <v>5524.1</v>
      </c>
      <c r="P8" s="16">
        <v>1</v>
      </c>
      <c r="Q8" s="20" t="str">
        <f>VLOOKUP(O8, '[1]لیست محصولات شهریور ۱۴۰۳'!B:C,2,0)</f>
        <v>برزیل کوکاپیل کاناریو | Brazil Cocapil Canario</v>
      </c>
      <c r="R8" s="16" t="s">
        <v>77</v>
      </c>
      <c r="S8" s="19">
        <f>VLOOKUP(O8, '[1]لیست محصولات شهریور ۱۴۰۳'!B:F,5,0)</f>
        <v>150</v>
      </c>
      <c r="T8" s="21">
        <f>VLOOKUP(O8, '[1]لیست محصولات شهریور ۱۴۰۳'!B:G,6,0)</f>
        <v>2550000</v>
      </c>
      <c r="U8" s="22"/>
      <c r="V8" s="23">
        <f t="shared" si="0"/>
        <v>0</v>
      </c>
      <c r="W8" s="19">
        <f t="shared" si="1"/>
        <v>1</v>
      </c>
      <c r="X8" s="21">
        <f t="shared" si="2"/>
        <v>2550000</v>
      </c>
      <c r="Y8" s="24"/>
      <c r="Z8" s="21">
        <f t="shared" si="3"/>
        <v>2550000</v>
      </c>
      <c r="AA8" s="25" t="s">
        <v>78</v>
      </c>
      <c r="AB8" s="20" t="s">
        <v>644</v>
      </c>
      <c r="AC8" s="26" t="s">
        <v>645</v>
      </c>
      <c r="AD8" s="65" t="s">
        <v>81</v>
      </c>
      <c r="AE8" s="26"/>
      <c r="AF8" s="27"/>
      <c r="AG8" s="28" t="str">
        <f t="shared" si="4"/>
        <v>TRUE</v>
      </c>
      <c r="AH8" s="7" t="str">
        <f t="shared" si="6"/>
        <v>تهران میدان قدس- خیابان دربند- خ احمدی زمانی- کوچه کامبیز پلاک ۴۰ واحد ۳  - زهرا آجوری 09153787279</v>
      </c>
    </row>
    <row r="9" spans="1:34" ht="28.05" customHeight="1">
      <c r="A9" s="14"/>
      <c r="B9" s="14"/>
      <c r="C9" s="14" t="b">
        <v>0</v>
      </c>
      <c r="D9" s="14"/>
      <c r="E9" s="14"/>
      <c r="F9" s="15"/>
      <c r="G9" s="181">
        <v>5</v>
      </c>
      <c r="H9" s="183">
        <v>291692182111</v>
      </c>
      <c r="I9" s="181" t="s">
        <v>613</v>
      </c>
      <c r="J9" s="181"/>
      <c r="K9" s="18" t="str">
        <f t="shared" ca="1" si="5"/>
        <v/>
      </c>
      <c r="L9" s="179" t="s">
        <v>646</v>
      </c>
      <c r="M9" s="179" t="s">
        <v>647</v>
      </c>
      <c r="N9" s="179"/>
      <c r="O9" s="16">
        <v>5524.1</v>
      </c>
      <c r="P9" s="16">
        <v>1</v>
      </c>
      <c r="Q9" s="20" t="str">
        <f>VLOOKUP(O9, '[1]لیست محصولات شهریور ۱۴۰۳'!B:C,2,0)</f>
        <v>برزیل کوکاپیل کاناریو | Brazil Cocapil Canario</v>
      </c>
      <c r="R9" s="16"/>
      <c r="S9" s="19">
        <f>VLOOKUP(O9, '[1]لیست محصولات شهریور ۱۴۰۳'!B:F,5,0)</f>
        <v>150</v>
      </c>
      <c r="T9" s="21">
        <f>VLOOKUP(O9, '[1]لیست محصولات شهریور ۱۴۰۳'!B:G,6,0)</f>
        <v>2550000</v>
      </c>
      <c r="U9" s="22"/>
      <c r="V9" s="23">
        <f t="shared" si="0"/>
        <v>0</v>
      </c>
      <c r="W9" s="19">
        <f t="shared" si="1"/>
        <v>1</v>
      </c>
      <c r="X9" s="21">
        <f t="shared" si="2"/>
        <v>2550000</v>
      </c>
      <c r="Y9" s="24"/>
      <c r="Z9" s="21">
        <f t="shared" si="3"/>
        <v>2550000</v>
      </c>
      <c r="AA9" s="177" t="s">
        <v>78</v>
      </c>
      <c r="AB9" s="175" t="s">
        <v>648</v>
      </c>
      <c r="AC9" s="171" t="s">
        <v>649</v>
      </c>
      <c r="AD9" s="173" t="s">
        <v>81</v>
      </c>
      <c r="AE9" s="26"/>
      <c r="AF9" s="27"/>
      <c r="AG9" s="28" t="str">
        <f t="shared" si="4"/>
        <v>TRUE</v>
      </c>
      <c r="AH9" s="7" t="str">
        <f t="shared" si="6"/>
        <v>تهران اتوبان ارتش، شهرک محلاتی، خیابان ایثار، کوچه ایثار ۷، پلاک ۱۵  - زینب طاهری 09195075160</v>
      </c>
    </row>
    <row r="10" spans="1:34" ht="28.05" customHeight="1">
      <c r="A10" s="14"/>
      <c r="B10" s="14"/>
      <c r="C10" s="14" t="b">
        <v>0</v>
      </c>
      <c r="D10" s="14"/>
      <c r="E10" s="14"/>
      <c r="F10" s="15"/>
      <c r="G10" s="182"/>
      <c r="H10" s="184"/>
      <c r="I10" s="182"/>
      <c r="J10" s="182"/>
      <c r="K10" s="18" t="str">
        <f t="shared" ca="1" si="5"/>
        <v/>
      </c>
      <c r="L10" s="180"/>
      <c r="M10" s="180"/>
      <c r="N10" s="180"/>
      <c r="O10" s="16">
        <v>3329.1</v>
      </c>
      <c r="P10" s="16">
        <v>1</v>
      </c>
      <c r="Q10" s="20" t="str">
        <f>VLOOKUP(O10, '[1]لیست محصولات شهریور ۱۴۰۳'!B:C,2,0)</f>
        <v>بنتی ننکا | Benti Nenka</v>
      </c>
      <c r="R10" s="16"/>
      <c r="S10" s="19">
        <f>VLOOKUP(O10, '[1]لیست محصولات شهریور ۱۴۰۳'!B:F,5,0)</f>
        <v>150</v>
      </c>
      <c r="T10" s="21">
        <f>VLOOKUP(O10, '[1]لیست محصولات شهریور ۱۴۰۳'!B:G,6,0)</f>
        <v>9850000</v>
      </c>
      <c r="U10" s="22"/>
      <c r="V10" s="23">
        <f t="shared" si="0"/>
        <v>0</v>
      </c>
      <c r="W10" s="19">
        <f t="shared" si="1"/>
        <v>1</v>
      </c>
      <c r="X10" s="21">
        <f t="shared" si="2"/>
        <v>9850000</v>
      </c>
      <c r="Y10" s="24"/>
      <c r="Z10" s="21">
        <f t="shared" si="3"/>
        <v>9850000</v>
      </c>
      <c r="AA10" s="178"/>
      <c r="AB10" s="176"/>
      <c r="AC10" s="172"/>
      <c r="AD10" s="174"/>
      <c r="AE10" s="26"/>
      <c r="AF10" s="27"/>
      <c r="AG10" s="28" t="str">
        <f t="shared" si="4"/>
        <v>TRUE</v>
      </c>
      <c r="AH10" s="7" t="str">
        <f t="shared" si="6"/>
        <v xml:space="preserve">   -   </v>
      </c>
    </row>
    <row r="11" spans="1:34" ht="28.05" customHeight="1">
      <c r="A11" s="14" t="b">
        <v>0</v>
      </c>
      <c r="B11" s="14"/>
      <c r="C11" s="14" t="b">
        <v>0</v>
      </c>
      <c r="D11" s="14"/>
      <c r="E11" s="14" t="b">
        <v>0</v>
      </c>
      <c r="F11" s="15"/>
      <c r="G11" s="195">
        <v>6</v>
      </c>
      <c r="H11" s="197"/>
      <c r="I11" s="195" t="s">
        <v>613</v>
      </c>
      <c r="J11" s="181" t="s">
        <v>117</v>
      </c>
      <c r="K11" s="18" t="str">
        <f t="shared" ca="1" si="5"/>
        <v/>
      </c>
      <c r="L11" s="179" t="s">
        <v>655</v>
      </c>
      <c r="M11" s="179" t="s">
        <v>656</v>
      </c>
      <c r="N11" s="179" t="s">
        <v>657</v>
      </c>
      <c r="O11" s="16">
        <v>5501.3</v>
      </c>
      <c r="P11" s="16">
        <v>1</v>
      </c>
      <c r="Q11" s="20" t="str">
        <f>VLOOKUP(O11, '[1]لیست محصولات شهریور ۱۴۰۳'!B:C,2,0)</f>
        <v>ورتکس | Vortex</v>
      </c>
      <c r="R11" s="16"/>
      <c r="S11" s="19">
        <f>VLOOKUP(O11, '[1]لیست محصولات شهریور ۱۴۰۳'!B:F,5,0)</f>
        <v>4000</v>
      </c>
      <c r="T11" s="21">
        <f>VLOOKUP(O11, '[1]لیست محصولات شهریور ۱۴۰۳'!B:G,6,0)</f>
        <v>51200000</v>
      </c>
      <c r="U11" s="22"/>
      <c r="V11" s="23">
        <f t="shared" si="0"/>
        <v>0</v>
      </c>
      <c r="W11" s="19">
        <f t="shared" si="1"/>
        <v>1</v>
      </c>
      <c r="X11" s="21">
        <f t="shared" si="2"/>
        <v>51200000</v>
      </c>
      <c r="Y11" s="24"/>
      <c r="Z11" s="21">
        <f t="shared" si="3"/>
        <v>51200000</v>
      </c>
      <c r="AA11" s="177" t="s">
        <v>222</v>
      </c>
      <c r="AB11" s="175" t="s">
        <v>659</v>
      </c>
      <c r="AC11" s="171" t="s">
        <v>660</v>
      </c>
      <c r="AD11" s="173"/>
      <c r="AE11" s="26"/>
      <c r="AF11" s="27"/>
      <c r="AG11" s="28" t="str">
        <f t="shared" si="4"/>
        <v>TRUE</v>
      </c>
      <c r="AH11" s="7" t="str">
        <f t="shared" si="6"/>
        <v>اصفهان خيابان شمس آبادي، كوچه كازروني، نبش سه راهي، پاساژ اميد،طبقه اول کافه دولت - نگار نقیه 09334075144</v>
      </c>
    </row>
    <row r="12" spans="1:34" ht="28.05" customHeight="1">
      <c r="A12" s="14" t="s">
        <v>29</v>
      </c>
      <c r="B12" s="14"/>
      <c r="C12" s="14" t="b">
        <v>0</v>
      </c>
      <c r="D12" s="14"/>
      <c r="E12" s="14" t="b">
        <v>0</v>
      </c>
      <c r="F12" s="15"/>
      <c r="G12" s="196"/>
      <c r="H12" s="198"/>
      <c r="I12" s="196"/>
      <c r="J12" s="182"/>
      <c r="K12" s="18" t="str">
        <f t="shared" ca="1" si="5"/>
        <v/>
      </c>
      <c r="L12" s="180"/>
      <c r="M12" s="180"/>
      <c r="N12" s="180"/>
      <c r="O12" s="16">
        <v>5524.2</v>
      </c>
      <c r="P12" s="16">
        <v>1</v>
      </c>
      <c r="Q12" s="20" t="str">
        <f>VLOOKUP(O12, '[1]لیست محصولات شهریور ۱۴۰۳'!B:C,2,0)</f>
        <v>برزیل کوکاپیل کاناریو | Brazil Cocapil Canario</v>
      </c>
      <c r="R12" s="16"/>
      <c r="S12" s="19">
        <f>VLOOKUP(O12, '[1]لیست محصولات شهریور ۱۴۰۳'!B:F,5,0)</f>
        <v>750</v>
      </c>
      <c r="T12" s="21">
        <f>VLOOKUP(O12, '[1]لیست محصولات شهریور ۱۴۰۳'!B:G,6,0)</f>
        <v>12450000</v>
      </c>
      <c r="U12" s="22"/>
      <c r="V12" s="23">
        <f t="shared" si="0"/>
        <v>0</v>
      </c>
      <c r="W12" s="19">
        <f t="shared" si="1"/>
        <v>1</v>
      </c>
      <c r="X12" s="21">
        <f t="shared" si="2"/>
        <v>12450000</v>
      </c>
      <c r="Y12" s="24"/>
      <c r="Z12" s="21">
        <f t="shared" si="3"/>
        <v>12450000</v>
      </c>
      <c r="AA12" s="178"/>
      <c r="AB12" s="176"/>
      <c r="AC12" s="172"/>
      <c r="AD12" s="174"/>
      <c r="AE12" s="26"/>
      <c r="AF12" s="27"/>
      <c r="AG12" s="28" t="str">
        <f t="shared" si="4"/>
        <v>TRUE</v>
      </c>
      <c r="AH12" s="7" t="str">
        <f t="shared" si="6"/>
        <v xml:space="preserve">   -   </v>
      </c>
    </row>
    <row r="13" spans="1:34" ht="28.05" customHeight="1">
      <c r="A13" s="14" t="b">
        <v>0</v>
      </c>
      <c r="B13" s="14"/>
      <c r="C13" s="14" t="b">
        <v>0</v>
      </c>
      <c r="D13" s="14"/>
      <c r="E13" s="14" t="b">
        <v>0</v>
      </c>
      <c r="F13" s="15"/>
      <c r="G13" s="195">
        <v>7</v>
      </c>
      <c r="H13" s="197"/>
      <c r="I13" s="195" t="s">
        <v>613</v>
      </c>
      <c r="J13" s="181" t="s">
        <v>117</v>
      </c>
      <c r="K13" s="18" t="str">
        <f t="shared" ca="1" si="5"/>
        <v/>
      </c>
      <c r="L13" s="179" t="s">
        <v>655</v>
      </c>
      <c r="M13" s="179" t="s">
        <v>656</v>
      </c>
      <c r="N13" s="179" t="s">
        <v>658</v>
      </c>
      <c r="O13" s="16">
        <v>5525.1</v>
      </c>
      <c r="P13" s="16">
        <v>2</v>
      </c>
      <c r="Q13" s="20" t="str">
        <f>VLOOKUP(O13, '[1]لیست محصولات شهریور ۱۴۰۳'!B:C,2,0)</f>
        <v>اتیوپی آناسورا | Ethiopia Anasora</v>
      </c>
      <c r="R13" s="16"/>
      <c r="S13" s="19">
        <f>VLOOKUP(O13, '[1]لیست محصولات شهریور ۱۴۰۳'!B:F,5,0)</f>
        <v>150</v>
      </c>
      <c r="T13" s="21">
        <f>VLOOKUP(O13, '[1]لیست محصولات شهریور ۱۴۰۳'!B:G,6,0)</f>
        <v>2750000</v>
      </c>
      <c r="U13" s="31"/>
      <c r="V13" s="23">
        <f t="shared" si="0"/>
        <v>0</v>
      </c>
      <c r="W13" s="19">
        <f t="shared" si="1"/>
        <v>2</v>
      </c>
      <c r="X13" s="21">
        <f t="shared" si="2"/>
        <v>5500000</v>
      </c>
      <c r="Y13" s="24"/>
      <c r="Z13" s="21">
        <f t="shared" si="3"/>
        <v>5500000</v>
      </c>
      <c r="AA13" s="177" t="s">
        <v>222</v>
      </c>
      <c r="AB13" s="175" t="s">
        <v>659</v>
      </c>
      <c r="AC13" s="171" t="s">
        <v>660</v>
      </c>
      <c r="AD13" s="173"/>
      <c r="AE13" s="26"/>
      <c r="AF13" s="27"/>
      <c r="AG13" s="28" t="str">
        <f t="shared" si="4"/>
        <v>TRUE</v>
      </c>
      <c r="AH13" s="7" t="str">
        <f t="shared" si="6"/>
        <v>اصفهان خيابان شمس آبادي، كوچه كازروني، نبش سه راهي، پاساژ اميد،طبقه اول کافه دولت (فروشگاه) - نگار نقیه 09334075144</v>
      </c>
    </row>
    <row r="14" spans="1:34" ht="28.05" customHeight="1">
      <c r="A14" s="14" t="b">
        <v>0</v>
      </c>
      <c r="B14" s="14"/>
      <c r="C14" s="14" t="b">
        <v>0</v>
      </c>
      <c r="D14" s="14"/>
      <c r="E14" s="14"/>
      <c r="F14" s="15"/>
      <c r="G14" s="228"/>
      <c r="H14" s="229"/>
      <c r="I14" s="228"/>
      <c r="J14" s="189"/>
      <c r="K14" s="18" t="str">
        <f t="shared" ca="1" si="5"/>
        <v/>
      </c>
      <c r="L14" s="191"/>
      <c r="M14" s="191"/>
      <c r="N14" s="191"/>
      <c r="O14" s="16">
        <v>5501.1</v>
      </c>
      <c r="P14" s="16">
        <v>2</v>
      </c>
      <c r="Q14" s="20" t="str">
        <f>VLOOKUP(O14, '[1]لیست محصولات شهریور ۱۴۰۳'!B:C,2,0)</f>
        <v>ورتکس | Vortex</v>
      </c>
      <c r="R14" s="16"/>
      <c r="S14" s="19">
        <f>VLOOKUP(O14, '[1]لیست محصولات شهریور ۱۴۰۳'!B:F,5,0)</f>
        <v>150</v>
      </c>
      <c r="T14" s="21">
        <f>VLOOKUP(O14, '[1]لیست محصولات شهریور ۱۴۰۳'!B:G,6,0)</f>
        <v>2300000</v>
      </c>
      <c r="U14" s="22"/>
      <c r="V14" s="23">
        <f t="shared" si="0"/>
        <v>0</v>
      </c>
      <c r="W14" s="19">
        <f t="shared" si="1"/>
        <v>2</v>
      </c>
      <c r="X14" s="21">
        <f t="shared" si="2"/>
        <v>4600000</v>
      </c>
      <c r="Y14" s="24"/>
      <c r="Z14" s="21">
        <f t="shared" si="3"/>
        <v>4600000</v>
      </c>
      <c r="AA14" s="185"/>
      <c r="AB14" s="186"/>
      <c r="AC14" s="187"/>
      <c r="AD14" s="188"/>
      <c r="AE14" s="26"/>
      <c r="AF14" s="27"/>
      <c r="AG14" s="28" t="str">
        <f t="shared" si="4"/>
        <v>TRUE</v>
      </c>
      <c r="AH14" s="7" t="str">
        <f t="shared" si="6"/>
        <v xml:space="preserve">   -   </v>
      </c>
    </row>
    <row r="15" spans="1:34" ht="28.05" customHeight="1">
      <c r="A15" s="14"/>
      <c r="B15" s="14"/>
      <c r="C15" s="14"/>
      <c r="D15" s="14"/>
      <c r="E15" s="14"/>
      <c r="F15" s="15"/>
      <c r="G15" s="228"/>
      <c r="H15" s="229"/>
      <c r="I15" s="228"/>
      <c r="J15" s="189"/>
      <c r="K15" s="18" t="str">
        <f t="shared" ca="1" si="5"/>
        <v/>
      </c>
      <c r="L15" s="191"/>
      <c r="M15" s="191"/>
      <c r="N15" s="191"/>
      <c r="O15" s="16">
        <v>3327.1</v>
      </c>
      <c r="P15" s="16">
        <v>2</v>
      </c>
      <c r="Q15" s="20" t="str">
        <f>VLOOKUP(O15, '[1]لیست محصولات شهریور ۱۴۰۳'!B:C,2,0)</f>
        <v>پامپوجیلا | pampojila</v>
      </c>
      <c r="R15" s="16"/>
      <c r="S15" s="19">
        <f>VLOOKUP(O15, '[1]لیست محصولات شهریور ۱۴۰۳'!B:F,5,0)</f>
        <v>150</v>
      </c>
      <c r="T15" s="21">
        <f>VLOOKUP(O15, '[1]لیست محصولات شهریور ۱۴۰۳'!B:G,6,0)</f>
        <v>5950000</v>
      </c>
      <c r="U15" s="22"/>
      <c r="V15" s="23">
        <f t="shared" si="0"/>
        <v>0</v>
      </c>
      <c r="W15" s="19">
        <f t="shared" si="1"/>
        <v>2</v>
      </c>
      <c r="X15" s="21">
        <f t="shared" si="2"/>
        <v>11900000</v>
      </c>
      <c r="Y15" s="24"/>
      <c r="Z15" s="21">
        <f t="shared" si="3"/>
        <v>11900000</v>
      </c>
      <c r="AA15" s="185"/>
      <c r="AB15" s="186"/>
      <c r="AC15" s="187"/>
      <c r="AD15" s="188"/>
      <c r="AE15" s="26"/>
      <c r="AF15" s="27"/>
      <c r="AG15" s="28" t="str">
        <f t="shared" si="4"/>
        <v>TRUE</v>
      </c>
      <c r="AH15" s="7" t="str">
        <f t="shared" si="6"/>
        <v xml:space="preserve">   -   </v>
      </c>
    </row>
    <row r="16" spans="1:34" ht="28.05" customHeight="1">
      <c r="A16" s="14"/>
      <c r="B16" s="14"/>
      <c r="C16" s="14"/>
      <c r="D16" s="14"/>
      <c r="E16" s="14"/>
      <c r="F16" s="15"/>
      <c r="G16" s="196"/>
      <c r="H16" s="198"/>
      <c r="I16" s="196"/>
      <c r="J16" s="182"/>
      <c r="K16" s="18" t="str">
        <f t="shared" ca="1" si="5"/>
        <v/>
      </c>
      <c r="L16" s="180"/>
      <c r="M16" s="180"/>
      <c r="N16" s="180"/>
      <c r="O16" s="16">
        <v>3328.1</v>
      </c>
      <c r="P16" s="16">
        <v>2</v>
      </c>
      <c r="Q16" s="20" t="str">
        <f>VLOOKUP(O16, '[1]لیست محصولات شهریور ۱۴۰۳'!B:C,2,0)</f>
        <v>اینماکولادا مزارع فلو | Inmaculada Fellows Farms</v>
      </c>
      <c r="R16" s="16"/>
      <c r="S16" s="19">
        <f>VLOOKUP(O16, '[1]لیست محصولات شهریور ۱۴۰۳'!B:F,5,0)</f>
        <v>150</v>
      </c>
      <c r="T16" s="21">
        <f>VLOOKUP(O16, '[1]لیست محصولات شهریور ۱۴۰۳'!B:G,6,0)</f>
        <v>7900000</v>
      </c>
      <c r="U16" s="22"/>
      <c r="V16" s="23">
        <f t="shared" si="0"/>
        <v>0</v>
      </c>
      <c r="W16" s="19">
        <f t="shared" si="1"/>
        <v>2</v>
      </c>
      <c r="X16" s="21">
        <f t="shared" si="2"/>
        <v>15800000</v>
      </c>
      <c r="Y16" s="24"/>
      <c r="Z16" s="21">
        <f t="shared" si="3"/>
        <v>15800000</v>
      </c>
      <c r="AA16" s="178"/>
      <c r="AB16" s="176"/>
      <c r="AC16" s="172"/>
      <c r="AD16" s="174"/>
      <c r="AE16" s="26"/>
      <c r="AF16" s="27"/>
      <c r="AG16" s="28" t="str">
        <f t="shared" si="4"/>
        <v>TRUE</v>
      </c>
      <c r="AH16" s="7" t="str">
        <f t="shared" si="6"/>
        <v xml:space="preserve">   -   </v>
      </c>
    </row>
    <row r="17" spans="1:34" ht="28.05" customHeight="1">
      <c r="A17" s="14"/>
      <c r="B17" s="14"/>
      <c r="C17" s="14"/>
      <c r="D17" s="14"/>
      <c r="E17" s="14"/>
      <c r="F17" s="15"/>
      <c r="G17" s="181">
        <v>8</v>
      </c>
      <c r="H17" s="183">
        <v>291696695314</v>
      </c>
      <c r="I17" s="181" t="s">
        <v>613</v>
      </c>
      <c r="J17" s="181" t="s">
        <v>117</v>
      </c>
      <c r="K17" s="18" t="str">
        <f t="shared" ca="1" si="5"/>
        <v/>
      </c>
      <c r="L17" s="179" t="s">
        <v>344</v>
      </c>
      <c r="M17" s="179" t="s">
        <v>661</v>
      </c>
      <c r="N17" s="179" t="s">
        <v>662</v>
      </c>
      <c r="O17" s="16">
        <v>5525.3</v>
      </c>
      <c r="P17" s="16">
        <v>1</v>
      </c>
      <c r="Q17" s="20" t="str">
        <f>VLOOKUP(O17, '[1]لیست محصولات شهریور ۱۴۰۳'!B:C,2,0)</f>
        <v>اتیوپی آناسورا | Ethiopia Anasora</v>
      </c>
      <c r="R17" s="16"/>
      <c r="S17" s="19">
        <f>VLOOKUP(O17, '[1]لیست محصولات شهریور ۱۴۰۳'!B:F,5,0)</f>
        <v>4000</v>
      </c>
      <c r="T17" s="21">
        <f>VLOOKUP(O17, '[1]لیست محصولات شهریور ۱۴۰۳'!B:G,6,0)</f>
        <v>63200000</v>
      </c>
      <c r="U17" s="22"/>
      <c r="V17" s="23">
        <f t="shared" si="0"/>
        <v>0</v>
      </c>
      <c r="W17" s="19">
        <f t="shared" si="1"/>
        <v>1</v>
      </c>
      <c r="X17" s="21">
        <f t="shared" si="2"/>
        <v>63200000</v>
      </c>
      <c r="Y17" s="24"/>
      <c r="Z17" s="21">
        <f t="shared" si="3"/>
        <v>63200000</v>
      </c>
      <c r="AA17" s="177" t="s">
        <v>543</v>
      </c>
      <c r="AB17" s="175" t="s">
        <v>663</v>
      </c>
      <c r="AC17" s="171" t="s">
        <v>664</v>
      </c>
      <c r="AD17" s="173"/>
      <c r="AE17" s="26"/>
      <c r="AF17" s="27"/>
      <c r="AG17" s="28" t="str">
        <f t="shared" si="4"/>
        <v>TRUE</v>
      </c>
      <c r="AH17" s="7" t="str">
        <f t="shared" si="6"/>
        <v>ساری میدان امام بلوار آزادی خیابان بعثت بین بعثت ۲ و ۴ کافه قهومون - محمدرضا غلامی شه بندی 09376143341</v>
      </c>
    </row>
    <row r="18" spans="1:34" ht="28.05" customHeight="1">
      <c r="A18" s="14"/>
      <c r="B18" s="14"/>
      <c r="C18" s="14"/>
      <c r="D18" s="14"/>
      <c r="E18" s="14"/>
      <c r="F18" s="15"/>
      <c r="G18" s="182"/>
      <c r="H18" s="184"/>
      <c r="I18" s="182"/>
      <c r="J18" s="182"/>
      <c r="K18" s="18" t="str">
        <f t="shared" ca="1" si="5"/>
        <v/>
      </c>
      <c r="L18" s="180"/>
      <c r="M18" s="180"/>
      <c r="N18" s="180"/>
      <c r="O18" s="16">
        <v>5524.3</v>
      </c>
      <c r="P18" s="16">
        <v>1</v>
      </c>
      <c r="Q18" s="20" t="str">
        <f>VLOOKUP(O18, '[1]لیست محصولات شهریور ۱۴۰۳'!B:C,2,0)</f>
        <v>برزیل کوکاپیل کاناریو | Brazil Cocapil Canario</v>
      </c>
      <c r="R18" s="16"/>
      <c r="S18" s="19">
        <f>VLOOKUP(O18, '[1]لیست محصولات شهریور ۱۴۰۳'!B:F,5,0)</f>
        <v>4000</v>
      </c>
      <c r="T18" s="21">
        <f>VLOOKUP(O18, '[1]لیست محصولات شهریور ۱۴۰۳'!B:G,6,0)</f>
        <v>58400000</v>
      </c>
      <c r="U18" s="22"/>
      <c r="V18" s="23">
        <f t="shared" si="0"/>
        <v>0</v>
      </c>
      <c r="W18" s="19">
        <f t="shared" si="1"/>
        <v>1</v>
      </c>
      <c r="X18" s="21">
        <f t="shared" si="2"/>
        <v>58400000</v>
      </c>
      <c r="Y18" s="24"/>
      <c r="Z18" s="21">
        <f t="shared" si="3"/>
        <v>58400000</v>
      </c>
      <c r="AA18" s="178"/>
      <c r="AB18" s="176"/>
      <c r="AC18" s="172"/>
      <c r="AD18" s="174"/>
      <c r="AE18" s="26"/>
      <c r="AF18" s="27"/>
      <c r="AG18" s="28" t="str">
        <f t="shared" si="4"/>
        <v>TRUE</v>
      </c>
      <c r="AH18" s="7" t="str">
        <f t="shared" si="6"/>
        <v xml:space="preserve">   -   </v>
      </c>
    </row>
    <row r="19" spans="1:34" ht="28.05" customHeight="1">
      <c r="A19" s="14"/>
      <c r="B19" s="14"/>
      <c r="C19" s="14"/>
      <c r="D19" s="14"/>
      <c r="E19" s="14"/>
      <c r="F19" s="15"/>
      <c r="G19" s="16">
        <v>9</v>
      </c>
      <c r="H19" s="17">
        <v>291702672130</v>
      </c>
      <c r="I19" s="16" t="s">
        <v>613</v>
      </c>
      <c r="J19" s="16"/>
      <c r="K19" s="18" t="str">
        <f t="shared" ca="1" si="5"/>
        <v/>
      </c>
      <c r="L19" s="19" t="s">
        <v>202</v>
      </c>
      <c r="M19" s="19" t="s">
        <v>203</v>
      </c>
      <c r="N19" s="19" t="s">
        <v>204</v>
      </c>
      <c r="O19" s="16">
        <v>3328.2</v>
      </c>
      <c r="P19" s="16">
        <v>2</v>
      </c>
      <c r="Q19" s="20" t="str">
        <f>VLOOKUP(O19, '[1]لیست محصولات شهریور ۱۴۰۳'!B:C,2,0)</f>
        <v>اینماکولادا مزارع فلو | Inmaculada Fellows Farms</v>
      </c>
      <c r="R19" s="16"/>
      <c r="S19" s="19">
        <f>VLOOKUP(O19, '[1]لیست محصولات شهریور ۱۴۰۳'!B:F,5,0)</f>
        <v>750</v>
      </c>
      <c r="T19" s="21">
        <f>VLOOKUP(O19, '[1]لیست محصولات شهریور ۱۴۰۳'!B:G,6,0)</f>
        <v>39000000</v>
      </c>
      <c r="U19" s="22"/>
      <c r="V19" s="23">
        <f t="shared" si="0"/>
        <v>0</v>
      </c>
      <c r="W19" s="19">
        <f t="shared" si="1"/>
        <v>2</v>
      </c>
      <c r="X19" s="21">
        <f t="shared" si="2"/>
        <v>78000000</v>
      </c>
      <c r="Y19" s="24"/>
      <c r="Z19" s="21">
        <f t="shared" si="3"/>
        <v>78000000</v>
      </c>
      <c r="AA19" s="25" t="s">
        <v>78</v>
      </c>
      <c r="AB19" s="20" t="s">
        <v>205</v>
      </c>
      <c r="AC19" s="26" t="s">
        <v>206</v>
      </c>
      <c r="AD19" s="65"/>
      <c r="AE19" s="67" t="s">
        <v>671</v>
      </c>
      <c r="AF19" s="27"/>
      <c r="AG19" s="28" t="str">
        <f t="shared" si="4"/>
        <v>TRUE</v>
      </c>
      <c r="AH19" s="7" t="str">
        <f t="shared" si="6"/>
        <v>تهران میدان صنعت، خیابان فرحزادی، خیابان سیمای ایران روبروی دانشگاه آزاد کافه رستوران بهزاد - امیرحسین شهرآزاد 09215750581</v>
      </c>
    </row>
    <row r="20" spans="1:34" ht="28.05" customHeight="1">
      <c r="A20" s="14"/>
      <c r="B20" s="14"/>
      <c r="C20" s="14" t="b">
        <v>0</v>
      </c>
      <c r="D20" s="14"/>
      <c r="E20" s="14"/>
      <c r="F20" s="15"/>
      <c r="G20" s="181">
        <v>10</v>
      </c>
      <c r="H20" s="183">
        <v>291706311801</v>
      </c>
      <c r="I20" s="181" t="s">
        <v>613</v>
      </c>
      <c r="J20" s="181"/>
      <c r="K20" s="18" t="str">
        <f t="shared" ca="1" si="5"/>
        <v/>
      </c>
      <c r="L20" s="179" t="s">
        <v>666</v>
      </c>
      <c r="M20" s="179" t="s">
        <v>667</v>
      </c>
      <c r="N20" s="179" t="s">
        <v>668</v>
      </c>
      <c r="O20" s="16">
        <v>5501.3</v>
      </c>
      <c r="P20" s="16">
        <v>1</v>
      </c>
      <c r="Q20" s="20" t="str">
        <f>VLOOKUP(O20, '[1]لیست محصولات شهریور ۱۴۰۳'!B:C,2,0)</f>
        <v>ورتکس | Vortex</v>
      </c>
      <c r="R20" s="16"/>
      <c r="S20" s="19">
        <f>VLOOKUP(O20, '[1]لیست محصولات شهریور ۱۴۰۳'!B:F,5,0)</f>
        <v>4000</v>
      </c>
      <c r="T20" s="21">
        <f>VLOOKUP(O20, '[1]لیست محصولات شهریور ۱۴۰۳'!B:G,6,0)</f>
        <v>51200000</v>
      </c>
      <c r="U20" s="22"/>
      <c r="V20" s="23">
        <f t="shared" si="0"/>
        <v>0</v>
      </c>
      <c r="W20" s="19">
        <f t="shared" si="1"/>
        <v>1</v>
      </c>
      <c r="X20" s="21">
        <f t="shared" si="2"/>
        <v>51200000</v>
      </c>
      <c r="Y20" s="24"/>
      <c r="Z20" s="21">
        <f t="shared" si="3"/>
        <v>51200000</v>
      </c>
      <c r="AA20" s="177" t="s">
        <v>276</v>
      </c>
      <c r="AB20" s="175" t="s">
        <v>669</v>
      </c>
      <c r="AC20" s="171" t="s">
        <v>670</v>
      </c>
      <c r="AD20" s="173"/>
      <c r="AE20" s="192" t="s">
        <v>671</v>
      </c>
      <c r="AF20" s="27"/>
      <c r="AG20" s="28" t="str">
        <f t="shared" si="4"/>
        <v>TRUE</v>
      </c>
      <c r="AH20" s="7" t="str">
        <f t="shared" si="6"/>
        <v>اهواز کیانپارس اردیبهشت شرقی بین دانشور و شهریور کافه وایب - بهنام پسندیده 09168258954</v>
      </c>
    </row>
    <row r="21" spans="1:34" ht="28.05" customHeight="1">
      <c r="A21" s="14"/>
      <c r="B21" s="14"/>
      <c r="C21" s="14" t="b">
        <v>0</v>
      </c>
      <c r="D21" s="14"/>
      <c r="E21" s="14"/>
      <c r="F21" s="15"/>
      <c r="G21" s="182"/>
      <c r="H21" s="184"/>
      <c r="I21" s="182"/>
      <c r="J21" s="182"/>
      <c r="K21" s="18" t="str">
        <f t="shared" ca="1" si="5"/>
        <v/>
      </c>
      <c r="L21" s="180"/>
      <c r="M21" s="180"/>
      <c r="N21" s="180"/>
      <c r="O21" s="16">
        <v>5501.2</v>
      </c>
      <c r="P21" s="16">
        <v>1</v>
      </c>
      <c r="Q21" s="20" t="str">
        <f>VLOOKUP(O21, '[1]لیست محصولات شهریور ۱۴۰۳'!B:C,2,0)</f>
        <v>ورتکس | Vortex</v>
      </c>
      <c r="R21" s="16"/>
      <c r="S21" s="19">
        <f>VLOOKUP(O21, '[1]لیست محصولات شهریور ۱۴۰۳'!B:F,5,0)</f>
        <v>750</v>
      </c>
      <c r="T21" s="21">
        <f>VLOOKUP(O21, '[1]لیست محصولات شهریور ۱۴۰۳'!B:G,6,0)</f>
        <v>11100000</v>
      </c>
      <c r="U21" s="22"/>
      <c r="V21" s="23">
        <f t="shared" si="0"/>
        <v>0</v>
      </c>
      <c r="W21" s="19">
        <f t="shared" si="1"/>
        <v>1</v>
      </c>
      <c r="X21" s="21">
        <f t="shared" si="2"/>
        <v>11100000</v>
      </c>
      <c r="Y21" s="24"/>
      <c r="Z21" s="21">
        <f t="shared" si="3"/>
        <v>11100000</v>
      </c>
      <c r="AA21" s="178"/>
      <c r="AB21" s="176"/>
      <c r="AC21" s="172"/>
      <c r="AD21" s="174"/>
      <c r="AE21" s="194"/>
      <c r="AF21" s="27"/>
      <c r="AG21" s="28" t="str">
        <f t="shared" si="4"/>
        <v>TRUE</v>
      </c>
      <c r="AH21" s="7" t="str">
        <f t="shared" si="6"/>
        <v xml:space="preserve">   -   </v>
      </c>
    </row>
    <row r="22" spans="1:34" ht="28.05" customHeight="1">
      <c r="A22" s="14" t="b">
        <v>0</v>
      </c>
      <c r="B22" s="14"/>
      <c r="C22" s="14" t="b">
        <v>0</v>
      </c>
      <c r="D22" s="14"/>
      <c r="E22" s="14"/>
      <c r="F22" s="15"/>
      <c r="G22" s="195">
        <v>11</v>
      </c>
      <c r="H22" s="197"/>
      <c r="I22" s="195" t="s">
        <v>613</v>
      </c>
      <c r="J22" s="181" t="s">
        <v>117</v>
      </c>
      <c r="K22" s="18" t="str">
        <f t="shared" ca="1" si="5"/>
        <v/>
      </c>
      <c r="L22" s="179" t="s">
        <v>263</v>
      </c>
      <c r="M22" s="179" t="s">
        <v>674</v>
      </c>
      <c r="N22" s="179" t="s">
        <v>675</v>
      </c>
      <c r="O22" s="16">
        <v>5501.3</v>
      </c>
      <c r="P22" s="16">
        <v>4</v>
      </c>
      <c r="Q22" s="20" t="str">
        <f>VLOOKUP(O22, '[1]لیست محصولات شهریور ۱۴۰۳'!B:C,2,0)</f>
        <v>ورتکس | Vortex</v>
      </c>
      <c r="R22" s="16"/>
      <c r="S22" s="19">
        <f>VLOOKUP(O22, '[1]لیست محصولات شهریور ۱۴۰۳'!B:F,5,0)</f>
        <v>4000</v>
      </c>
      <c r="T22" s="21">
        <f>VLOOKUP(O22, '[1]لیست محصولات شهریور ۱۴۰۳'!B:G,6,0)</f>
        <v>51200000</v>
      </c>
      <c r="U22" s="22"/>
      <c r="V22" s="23">
        <f t="shared" si="0"/>
        <v>0</v>
      </c>
      <c r="W22" s="19">
        <f t="shared" si="1"/>
        <v>4</v>
      </c>
      <c r="X22" s="21">
        <f t="shared" si="2"/>
        <v>204800000</v>
      </c>
      <c r="Y22" s="24"/>
      <c r="Z22" s="21">
        <f t="shared" si="3"/>
        <v>204800000</v>
      </c>
      <c r="AA22" s="177" t="s">
        <v>78</v>
      </c>
      <c r="AB22" s="175" t="s">
        <v>70</v>
      </c>
      <c r="AC22" s="171" t="s">
        <v>676</v>
      </c>
      <c r="AD22" s="173"/>
      <c r="AE22" s="26"/>
      <c r="AF22" s="27"/>
      <c r="AG22" s="28" t="str">
        <f t="shared" si="4"/>
        <v>TRUE</v>
      </c>
      <c r="AH22" s="7" t="str">
        <f t="shared" si="6"/>
        <v>تهران - کافه نولان ونک - علیرضا متقی 09331770320</v>
      </c>
    </row>
    <row r="23" spans="1:34" ht="28.05" customHeight="1">
      <c r="A23" s="14"/>
      <c r="B23" s="14"/>
      <c r="C23" s="14" t="b">
        <v>0</v>
      </c>
      <c r="D23" s="14"/>
      <c r="E23" s="14"/>
      <c r="F23" s="15"/>
      <c r="G23" s="228"/>
      <c r="H23" s="229"/>
      <c r="I23" s="228"/>
      <c r="J23" s="189"/>
      <c r="K23" s="18" t="str">
        <f t="shared" ca="1" si="5"/>
        <v/>
      </c>
      <c r="L23" s="191"/>
      <c r="M23" s="191"/>
      <c r="N23" s="191"/>
      <c r="O23" s="16">
        <v>3328.2</v>
      </c>
      <c r="P23" s="16">
        <v>1</v>
      </c>
      <c r="Q23" s="20" t="str">
        <f>VLOOKUP(O23, '[1]لیست محصولات شهریور ۱۴۰۳'!B:C,2,0)</f>
        <v>اینماکولادا مزارع فلو | Inmaculada Fellows Farms</v>
      </c>
      <c r="R23" s="16"/>
      <c r="S23" s="19">
        <f>VLOOKUP(O23, '[1]لیست محصولات شهریور ۱۴۰۳'!B:F,5,0)</f>
        <v>750</v>
      </c>
      <c r="T23" s="21">
        <f>VLOOKUP(O23, '[1]لیست محصولات شهریور ۱۴۰۳'!B:G,6,0)</f>
        <v>39000000</v>
      </c>
      <c r="U23" s="22"/>
      <c r="V23" s="23">
        <f t="shared" si="0"/>
        <v>0</v>
      </c>
      <c r="W23" s="19">
        <f t="shared" si="1"/>
        <v>1</v>
      </c>
      <c r="X23" s="21">
        <f t="shared" si="2"/>
        <v>39000000</v>
      </c>
      <c r="Y23" s="24"/>
      <c r="Z23" s="21">
        <f t="shared" si="3"/>
        <v>39000000</v>
      </c>
      <c r="AA23" s="185"/>
      <c r="AB23" s="186"/>
      <c r="AC23" s="187"/>
      <c r="AD23" s="188"/>
      <c r="AE23" s="26"/>
      <c r="AF23" s="27"/>
      <c r="AG23" s="28" t="str">
        <f t="shared" si="4"/>
        <v>TRUE</v>
      </c>
      <c r="AH23" s="7" t="str">
        <f t="shared" si="6"/>
        <v xml:space="preserve">   -   </v>
      </c>
    </row>
    <row r="24" spans="1:34" ht="28.05" customHeight="1">
      <c r="A24" s="14"/>
      <c r="B24" s="14"/>
      <c r="C24" s="14" t="b">
        <v>0</v>
      </c>
      <c r="D24" s="14"/>
      <c r="E24" s="14"/>
      <c r="F24" s="15"/>
      <c r="G24" s="196"/>
      <c r="H24" s="198"/>
      <c r="I24" s="196"/>
      <c r="J24" s="182"/>
      <c r="K24" s="18" t="str">
        <f t="shared" ca="1" si="5"/>
        <v/>
      </c>
      <c r="L24" s="180"/>
      <c r="M24" s="180"/>
      <c r="N24" s="180"/>
      <c r="O24" s="16">
        <v>3327.2</v>
      </c>
      <c r="P24" s="16">
        <v>1</v>
      </c>
      <c r="Q24" s="20" t="str">
        <f>VLOOKUP(O24, '[1]لیست محصولات شهریور ۱۴۰۳'!B:C,2,0)</f>
        <v>پامپوجیلا | pampojila</v>
      </c>
      <c r="R24" s="16"/>
      <c r="S24" s="19">
        <f>VLOOKUP(O24, '[1]لیست محصولات شهریور ۱۴۰۳'!B:F,5,0)</f>
        <v>750</v>
      </c>
      <c r="T24" s="21">
        <f>VLOOKUP(O24, '[1]لیست محصولات شهریور ۱۴۰۳'!B:G,6,0)</f>
        <v>29250000</v>
      </c>
      <c r="U24" s="22"/>
      <c r="V24" s="23">
        <f t="shared" si="0"/>
        <v>0</v>
      </c>
      <c r="W24" s="19">
        <f t="shared" si="1"/>
        <v>1</v>
      </c>
      <c r="X24" s="21">
        <f t="shared" si="2"/>
        <v>29250000</v>
      </c>
      <c r="Y24" s="24"/>
      <c r="Z24" s="21">
        <f t="shared" si="3"/>
        <v>29250000</v>
      </c>
      <c r="AA24" s="178"/>
      <c r="AB24" s="176"/>
      <c r="AC24" s="172"/>
      <c r="AD24" s="174"/>
      <c r="AE24" s="26"/>
      <c r="AF24" s="27"/>
      <c r="AG24" s="28" t="str">
        <f t="shared" si="4"/>
        <v>TRUE</v>
      </c>
      <c r="AH24" s="7" t="str">
        <f t="shared" si="6"/>
        <v xml:space="preserve">   -   </v>
      </c>
    </row>
    <row r="25" spans="1:34" ht="28.05" customHeight="1">
      <c r="A25" s="14"/>
      <c r="B25" s="14"/>
      <c r="C25" s="14" t="b">
        <v>0</v>
      </c>
      <c r="D25" s="14"/>
      <c r="E25" s="14"/>
      <c r="F25" s="15"/>
      <c r="G25" s="16">
        <v>12</v>
      </c>
      <c r="H25" s="17"/>
      <c r="I25" s="16" t="s">
        <v>678</v>
      </c>
      <c r="J25" s="16"/>
      <c r="K25" s="18" t="str">
        <f t="shared" ca="1" si="5"/>
        <v/>
      </c>
      <c r="L25" s="19" t="s">
        <v>682</v>
      </c>
      <c r="M25" s="19" t="s">
        <v>679</v>
      </c>
      <c r="N25" s="19" t="s">
        <v>680</v>
      </c>
      <c r="O25" s="16">
        <v>5525.3</v>
      </c>
      <c r="P25" s="16">
        <v>1</v>
      </c>
      <c r="Q25" s="20" t="str">
        <f>VLOOKUP(O25, '[1]لیست محصولات شهریور ۱۴۰۳'!B:C,2,0)</f>
        <v>اتیوپی آناسورا | Ethiopia Anasora</v>
      </c>
      <c r="R25" s="16"/>
      <c r="S25" s="19">
        <f>VLOOKUP(O25, '[1]لیست محصولات شهریور ۱۴۰۳'!B:F,5,0)</f>
        <v>4000</v>
      </c>
      <c r="T25" s="21">
        <f>VLOOKUP(O25, '[1]لیست محصولات شهریور ۱۴۰۳'!B:G,6,0)</f>
        <v>63200000</v>
      </c>
      <c r="U25" s="22"/>
      <c r="V25" s="23">
        <f t="shared" si="0"/>
        <v>0</v>
      </c>
      <c r="W25" s="19">
        <f t="shared" si="1"/>
        <v>1</v>
      </c>
      <c r="X25" s="21">
        <f t="shared" si="2"/>
        <v>63200000</v>
      </c>
      <c r="Y25" s="24"/>
      <c r="Z25" s="21">
        <f t="shared" si="3"/>
        <v>63200000</v>
      </c>
      <c r="AA25" s="25" t="s">
        <v>78</v>
      </c>
      <c r="AB25" s="20" t="s">
        <v>70</v>
      </c>
      <c r="AC25" s="26" t="s">
        <v>681</v>
      </c>
      <c r="AD25" s="65"/>
      <c r="AE25" s="26"/>
      <c r="AF25" s="27"/>
      <c r="AG25" s="28" t="str">
        <f t="shared" si="4"/>
        <v>TRUE</v>
      </c>
      <c r="AH25" s="7" t="str">
        <f t="shared" si="6"/>
        <v>تهران - کافه تنتو - محمدرضا  علی جمشید 09128903320</v>
      </c>
    </row>
    <row r="26" spans="1:34" s="105" customFormat="1" ht="28.05" customHeight="1">
      <c r="A26" s="92"/>
      <c r="B26" s="92"/>
      <c r="C26" s="92"/>
      <c r="D26" s="92"/>
      <c r="E26" s="92"/>
      <c r="F26" s="92"/>
      <c r="G26" s="206">
        <v>13</v>
      </c>
      <c r="H26" s="212" t="s">
        <v>70</v>
      </c>
      <c r="I26" s="206" t="s">
        <v>678</v>
      </c>
      <c r="J26" s="206"/>
      <c r="K26" s="95" t="str">
        <f t="shared" ca="1" si="5"/>
        <v/>
      </c>
      <c r="L26" s="215" t="s">
        <v>683</v>
      </c>
      <c r="M26" s="215" t="s">
        <v>447</v>
      </c>
      <c r="N26" s="215" t="s">
        <v>327</v>
      </c>
      <c r="O26" s="93">
        <v>5524.1</v>
      </c>
      <c r="P26" s="93">
        <v>1</v>
      </c>
      <c r="Q26" s="97" t="str">
        <f>VLOOKUP(O26, '[1]لیست محصولات شهریور ۱۴۰۳'!B:C,2,0)</f>
        <v>برزیل کوکاپیل کاناریو | Brazil Cocapil Canario</v>
      </c>
      <c r="R26" s="93" t="s">
        <v>684</v>
      </c>
      <c r="S26" s="96">
        <f>VLOOKUP(O26, '[1]لیست محصولات شهریور ۱۴۰۳'!B:F,5,0)</f>
        <v>150</v>
      </c>
      <c r="T26" s="98">
        <f>VLOOKUP(O26, '[1]لیست محصولات شهریور ۱۴۰۳'!B:G,6,0)</f>
        <v>2550000</v>
      </c>
      <c r="U26" s="99"/>
      <c r="V26" s="100">
        <f t="shared" si="0"/>
        <v>0</v>
      </c>
      <c r="W26" s="96">
        <f t="shared" si="1"/>
        <v>1</v>
      </c>
      <c r="X26" s="98">
        <f t="shared" si="2"/>
        <v>2550000</v>
      </c>
      <c r="Y26" s="101"/>
      <c r="Z26" s="98">
        <f t="shared" si="3"/>
        <v>2550000</v>
      </c>
      <c r="AA26" s="218"/>
      <c r="AB26" s="221"/>
      <c r="AC26" s="203"/>
      <c r="AD26" s="206"/>
      <c r="AE26" s="103"/>
      <c r="AF26" s="104"/>
      <c r="AG26" s="105" t="str">
        <f t="shared" si="4"/>
        <v>TRUE</v>
      </c>
      <c r="AH26" s="106" t="str">
        <f t="shared" si="6"/>
        <v xml:space="preserve">  (پرسنل) - پریناز رمضانی </v>
      </c>
    </row>
    <row r="27" spans="1:34" s="105" customFormat="1" ht="28.05" customHeight="1">
      <c r="A27" s="92"/>
      <c r="B27" s="92"/>
      <c r="C27" s="92" t="b">
        <v>0</v>
      </c>
      <c r="D27" s="92"/>
      <c r="E27" s="92"/>
      <c r="F27" s="92"/>
      <c r="G27" s="208"/>
      <c r="H27" s="214"/>
      <c r="I27" s="208"/>
      <c r="J27" s="208"/>
      <c r="K27" s="95" t="str">
        <f t="shared" ca="1" si="5"/>
        <v/>
      </c>
      <c r="L27" s="217"/>
      <c r="M27" s="217"/>
      <c r="N27" s="217"/>
      <c r="O27" s="93">
        <v>5524.1</v>
      </c>
      <c r="P27" s="93">
        <v>1</v>
      </c>
      <c r="Q27" s="97" t="str">
        <f>VLOOKUP(O27, '[1]لیست محصولات شهریور ۱۴۰۳'!B:C,2,0)</f>
        <v>برزیل کوکاپیل کاناریو | Brazil Cocapil Canario</v>
      </c>
      <c r="R27" s="93" t="s">
        <v>77</v>
      </c>
      <c r="S27" s="96">
        <f>VLOOKUP(O27, '[1]لیست محصولات شهریور ۱۴۰۳'!B:F,5,0)</f>
        <v>150</v>
      </c>
      <c r="T27" s="98">
        <f>VLOOKUP(O27, '[1]لیست محصولات شهریور ۱۴۰۳'!B:G,6,0)</f>
        <v>2550000</v>
      </c>
      <c r="U27" s="99"/>
      <c r="V27" s="100">
        <f t="shared" si="0"/>
        <v>0</v>
      </c>
      <c r="W27" s="96">
        <f t="shared" si="1"/>
        <v>1</v>
      </c>
      <c r="X27" s="98">
        <f t="shared" si="2"/>
        <v>2550000</v>
      </c>
      <c r="Y27" s="101"/>
      <c r="Z27" s="98">
        <f t="shared" si="3"/>
        <v>2550000</v>
      </c>
      <c r="AA27" s="220"/>
      <c r="AB27" s="223"/>
      <c r="AC27" s="205"/>
      <c r="AD27" s="208"/>
      <c r="AE27" s="103"/>
      <c r="AF27" s="104"/>
      <c r="AG27" s="105" t="str">
        <f t="shared" si="4"/>
        <v>TRUE</v>
      </c>
      <c r="AH27" s="106" t="str">
        <f t="shared" si="6"/>
        <v xml:space="preserve">   -   </v>
      </c>
    </row>
    <row r="28" spans="1:34" ht="28.05" customHeight="1">
      <c r="A28" s="14"/>
      <c r="B28" s="14"/>
      <c r="C28" s="14" t="b">
        <v>0</v>
      </c>
      <c r="D28" s="14"/>
      <c r="E28" s="14"/>
      <c r="F28" s="15"/>
      <c r="G28" s="16"/>
      <c r="H28" s="17"/>
      <c r="I28" s="16"/>
      <c r="J28" s="16"/>
      <c r="K28" s="18" t="str">
        <f t="shared" ca="1" si="5"/>
        <v/>
      </c>
      <c r="L28" s="19"/>
      <c r="M28" s="19"/>
      <c r="N28" s="19"/>
      <c r="O28" s="16"/>
      <c r="P28" s="16"/>
      <c r="Q28" s="20" t="e">
        <f>VLOOKUP(O28, '[1]لیست محصولات شهریور ۱۴۰۳'!B:C,2,0)</f>
        <v>#N/A</v>
      </c>
      <c r="R28" s="16"/>
      <c r="S28" s="19" t="e">
        <f>VLOOKUP(O28, '[1]لیست محصولات شهریور ۱۴۰۳'!B:F,5,0)</f>
        <v>#N/A</v>
      </c>
      <c r="T28" s="21" t="e">
        <f>VLOOKUP(O28, '[1]لیست محصولات شهریور ۱۴۰۳'!B:G,6,0)</f>
        <v>#N/A</v>
      </c>
      <c r="U28" s="22"/>
      <c r="V28" s="23">
        <f t="shared" si="0"/>
        <v>0</v>
      </c>
      <c r="W28" s="19">
        <f t="shared" si="1"/>
        <v>0</v>
      </c>
      <c r="X28" s="21" t="e">
        <f t="shared" si="2"/>
        <v>#N/A</v>
      </c>
      <c r="Y28" s="24"/>
      <c r="Z28" s="21" t="e">
        <f t="shared" si="3"/>
        <v>#N/A</v>
      </c>
      <c r="AA28" s="25"/>
      <c r="AB28" s="20"/>
      <c r="AC28" s="26"/>
      <c r="AD28" s="65"/>
      <c r="AE28" s="26"/>
      <c r="AF28" s="27"/>
      <c r="AG28" s="28" t="str">
        <f t="shared" si="4"/>
        <v>FALSE</v>
      </c>
      <c r="AH28" s="7" t="str">
        <f t="shared" si="6"/>
        <v xml:space="preserve">   -   </v>
      </c>
    </row>
    <row r="29" spans="1:34" ht="28.05" customHeight="1">
      <c r="A29" s="14"/>
      <c r="B29" s="14"/>
      <c r="C29" s="14" t="b">
        <v>0</v>
      </c>
      <c r="D29" s="14"/>
      <c r="E29" s="14"/>
      <c r="F29" s="15"/>
      <c r="G29" s="16"/>
      <c r="H29" s="17"/>
      <c r="I29" s="16"/>
      <c r="J29" s="16"/>
      <c r="K29" s="18" t="str">
        <f t="shared" ca="1" si="5"/>
        <v/>
      </c>
      <c r="L29" s="19"/>
      <c r="M29" s="19"/>
      <c r="N29" s="19"/>
      <c r="O29" s="16"/>
      <c r="P29" s="16"/>
      <c r="Q29" s="20" t="e">
        <f>VLOOKUP(O29, '[1]لیست محصولات شهریور ۱۴۰۳'!B:C,2,0)</f>
        <v>#N/A</v>
      </c>
      <c r="R29" s="16"/>
      <c r="S29" s="19" t="e">
        <f>VLOOKUP(O29, '[1]لیست محصولات شهریور ۱۴۰۳'!B:F,5,0)</f>
        <v>#N/A</v>
      </c>
      <c r="T29" s="21" t="e">
        <f>VLOOKUP(O29, '[1]لیست محصولات شهریور ۱۴۰۳'!B:G,6,0)</f>
        <v>#N/A</v>
      </c>
      <c r="U29" s="22"/>
      <c r="V29" s="23">
        <f t="shared" si="0"/>
        <v>0</v>
      </c>
      <c r="W29" s="19">
        <f t="shared" si="1"/>
        <v>0</v>
      </c>
      <c r="X29" s="21" t="e">
        <f t="shared" si="2"/>
        <v>#N/A</v>
      </c>
      <c r="Y29" s="24"/>
      <c r="Z29" s="21" t="e">
        <f t="shared" si="3"/>
        <v>#N/A</v>
      </c>
      <c r="AA29" s="25"/>
      <c r="AB29" s="20"/>
      <c r="AC29" s="26"/>
      <c r="AD29" s="65"/>
      <c r="AE29" s="26"/>
      <c r="AF29" s="27"/>
      <c r="AG29" s="28" t="str">
        <f t="shared" si="4"/>
        <v>FALSE</v>
      </c>
      <c r="AH29" s="7" t="str">
        <f t="shared" si="6"/>
        <v xml:space="preserve">   -   </v>
      </c>
    </row>
    <row r="30" spans="1:34" ht="28.05" customHeight="1">
      <c r="A30" s="14"/>
      <c r="B30" s="14"/>
      <c r="C30" s="14" t="b">
        <v>0</v>
      </c>
      <c r="D30" s="14"/>
      <c r="E30" s="14" t="b">
        <v>0</v>
      </c>
      <c r="F30" s="15"/>
      <c r="G30" s="16"/>
      <c r="H30" s="17"/>
      <c r="I30" s="16"/>
      <c r="J30" s="16"/>
      <c r="K30" s="18" t="str">
        <f t="shared" ca="1" si="5"/>
        <v/>
      </c>
      <c r="L30" s="19"/>
      <c r="M30" s="19"/>
      <c r="N30" s="19"/>
      <c r="O30" s="16"/>
      <c r="P30" s="16"/>
      <c r="Q30" s="20" t="e">
        <f>VLOOKUP(O30, '[1]لیست محصولات شهریور ۱۴۰۳'!B:C,2,0)</f>
        <v>#N/A</v>
      </c>
      <c r="R30" s="16"/>
      <c r="S30" s="19" t="e">
        <f>VLOOKUP(O30, '[1]لیست محصولات شهریور ۱۴۰۳'!B:F,5,0)</f>
        <v>#N/A</v>
      </c>
      <c r="T30" s="21" t="e">
        <f>VLOOKUP(O30, '[1]لیست محصولات شهریور ۱۴۰۳'!B:G,6,0)</f>
        <v>#N/A</v>
      </c>
      <c r="U30" s="22"/>
      <c r="V30" s="23">
        <f t="shared" si="0"/>
        <v>0</v>
      </c>
      <c r="W30" s="19">
        <f t="shared" si="1"/>
        <v>0</v>
      </c>
      <c r="X30" s="21" t="e">
        <f t="shared" si="2"/>
        <v>#N/A</v>
      </c>
      <c r="Y30" s="24"/>
      <c r="Z30" s="21" t="e">
        <f t="shared" si="3"/>
        <v>#N/A</v>
      </c>
      <c r="AA30" s="25"/>
      <c r="AB30" s="20"/>
      <c r="AC30" s="26"/>
      <c r="AD30" s="65"/>
      <c r="AE30" s="26"/>
      <c r="AF30" s="27"/>
      <c r="AG30" s="28" t="str">
        <f t="shared" si="4"/>
        <v>FALSE</v>
      </c>
      <c r="AH30" s="7" t="str">
        <f t="shared" si="6"/>
        <v xml:space="preserve">   -   </v>
      </c>
    </row>
    <row r="31" spans="1:34" ht="28.05" customHeight="1">
      <c r="A31" s="14" t="b">
        <v>0</v>
      </c>
      <c r="B31" s="14"/>
      <c r="C31" s="14" t="b">
        <v>0</v>
      </c>
      <c r="D31" s="14"/>
      <c r="E31" s="14" t="b">
        <v>0</v>
      </c>
      <c r="F31" s="15"/>
      <c r="G31" s="16"/>
      <c r="H31" s="17"/>
      <c r="I31" s="16"/>
      <c r="J31" s="16"/>
      <c r="K31" s="18" t="str">
        <f t="shared" ca="1" si="5"/>
        <v/>
      </c>
      <c r="L31" s="19"/>
      <c r="M31" s="19"/>
      <c r="N31" s="19"/>
      <c r="O31" s="16"/>
      <c r="P31" s="16"/>
      <c r="Q31" s="20" t="e">
        <f>VLOOKUP(O31, '[1]لیست محصولات شهریور ۱۴۰۳'!B:C,2,0)</f>
        <v>#N/A</v>
      </c>
      <c r="R31" s="16"/>
      <c r="S31" s="19" t="e">
        <f>VLOOKUP(O31, '[1]لیست محصولات شهریور ۱۴۰۳'!B:F,5,0)</f>
        <v>#N/A</v>
      </c>
      <c r="T31" s="21" t="e">
        <f>VLOOKUP(O31, '[1]لیست محصولات شهریور ۱۴۰۳'!B:G,6,0)</f>
        <v>#N/A</v>
      </c>
      <c r="U31" s="22"/>
      <c r="V31" s="23">
        <f t="shared" si="0"/>
        <v>0</v>
      </c>
      <c r="W31" s="19">
        <f t="shared" si="1"/>
        <v>0</v>
      </c>
      <c r="X31" s="21" t="e">
        <f t="shared" si="2"/>
        <v>#N/A</v>
      </c>
      <c r="Y31" s="24"/>
      <c r="Z31" s="21" t="e">
        <f t="shared" si="3"/>
        <v>#N/A</v>
      </c>
      <c r="AA31" s="25"/>
      <c r="AB31" s="20"/>
      <c r="AC31" s="26"/>
      <c r="AD31" s="65"/>
      <c r="AE31" s="26"/>
      <c r="AF31" s="27"/>
      <c r="AG31" s="28" t="str">
        <f t="shared" si="4"/>
        <v>FALSE</v>
      </c>
      <c r="AH31" s="7" t="str">
        <f t="shared" si="6"/>
        <v xml:space="preserve">   -   </v>
      </c>
    </row>
    <row r="32" spans="1:34" ht="28.05" customHeight="1">
      <c r="A32" s="14"/>
      <c r="B32" s="14"/>
      <c r="C32" s="14"/>
      <c r="D32" s="14"/>
      <c r="E32" s="14"/>
      <c r="F32" s="15"/>
      <c r="G32" s="16"/>
      <c r="H32" s="17"/>
      <c r="I32" s="16"/>
      <c r="J32" s="16"/>
      <c r="K32" s="18" t="str">
        <f t="shared" ca="1" si="5"/>
        <v/>
      </c>
      <c r="L32" s="19"/>
      <c r="M32" s="19"/>
      <c r="N32" s="19"/>
      <c r="O32" s="16"/>
      <c r="P32" s="16"/>
      <c r="Q32" s="20" t="e">
        <f>VLOOKUP(O32, '[1]لیست محصولات شهریور ۱۴۰۳'!B:C,2,0)</f>
        <v>#N/A</v>
      </c>
      <c r="R32" s="16"/>
      <c r="S32" s="19" t="e">
        <f>VLOOKUP(O32, '[1]لیست محصولات شهریور ۱۴۰۳'!B:F,5,0)</f>
        <v>#N/A</v>
      </c>
      <c r="T32" s="21" t="e">
        <f>VLOOKUP(O32, '[1]لیست محصولات شهریور ۱۴۰۳'!B:G,6,0)</f>
        <v>#N/A</v>
      </c>
      <c r="U32" s="22"/>
      <c r="V32" s="23">
        <f t="shared" si="0"/>
        <v>0</v>
      </c>
      <c r="W32" s="19">
        <f t="shared" si="1"/>
        <v>0</v>
      </c>
      <c r="X32" s="21" t="e">
        <f t="shared" si="2"/>
        <v>#N/A</v>
      </c>
      <c r="Y32" s="24"/>
      <c r="Z32" s="21" t="e">
        <f t="shared" si="3"/>
        <v>#N/A</v>
      </c>
      <c r="AA32" s="25"/>
      <c r="AB32" s="20"/>
      <c r="AC32" s="26"/>
      <c r="AD32" s="65"/>
      <c r="AE32" s="26"/>
      <c r="AF32" s="27"/>
      <c r="AG32" s="28" t="str">
        <f t="shared" si="4"/>
        <v>FALSE</v>
      </c>
      <c r="AH32" s="7" t="str">
        <f t="shared" si="6"/>
        <v xml:space="preserve">   -   </v>
      </c>
    </row>
    <row r="33" spans="1:34" ht="28.05" customHeight="1">
      <c r="A33" s="14"/>
      <c r="B33" s="14"/>
      <c r="C33" s="14"/>
      <c r="D33" s="14"/>
      <c r="E33" s="14"/>
      <c r="F33" s="15"/>
      <c r="G33" s="16"/>
      <c r="H33" s="17"/>
      <c r="I33" s="16"/>
      <c r="J33" s="16"/>
      <c r="K33" s="18" t="str">
        <f t="shared" ca="1" si="5"/>
        <v/>
      </c>
      <c r="L33" s="19"/>
      <c r="M33" s="19"/>
      <c r="N33" s="19"/>
      <c r="O33" s="16"/>
      <c r="P33" s="16"/>
      <c r="Q33" s="20" t="e">
        <f>VLOOKUP(O33, '[1]لیست محصولات شهریور ۱۴۰۳'!B:C,2,0)</f>
        <v>#N/A</v>
      </c>
      <c r="R33" s="16"/>
      <c r="S33" s="19" t="e">
        <f>VLOOKUP(O33, '[1]لیست محصولات شهریور ۱۴۰۳'!B:F,5,0)</f>
        <v>#N/A</v>
      </c>
      <c r="T33" s="21" t="e">
        <f>VLOOKUP(O33, '[1]لیست محصولات شهریور ۱۴۰۳'!B:G,6,0)</f>
        <v>#N/A</v>
      </c>
      <c r="U33" s="22"/>
      <c r="V33" s="23">
        <f t="shared" si="0"/>
        <v>0</v>
      </c>
      <c r="W33" s="19">
        <f t="shared" si="1"/>
        <v>0</v>
      </c>
      <c r="X33" s="21" t="e">
        <f t="shared" si="2"/>
        <v>#N/A</v>
      </c>
      <c r="Y33" s="24"/>
      <c r="Z33" s="21" t="e">
        <f t="shared" si="3"/>
        <v>#N/A</v>
      </c>
      <c r="AA33" s="25"/>
      <c r="AB33" s="20"/>
      <c r="AC33" s="26"/>
      <c r="AD33" s="65"/>
      <c r="AE33" s="26"/>
      <c r="AF33" s="27"/>
      <c r="AG33" s="28" t="str">
        <f t="shared" si="4"/>
        <v>FALSE</v>
      </c>
      <c r="AH33" s="7" t="str">
        <f t="shared" si="6"/>
        <v xml:space="preserve">   -   </v>
      </c>
    </row>
    <row r="34" spans="1:34" ht="28.05" customHeight="1">
      <c r="A34" s="14"/>
      <c r="B34" s="14"/>
      <c r="C34" s="14"/>
      <c r="D34" s="14"/>
      <c r="E34" s="14"/>
      <c r="F34" s="15"/>
      <c r="G34" s="16"/>
      <c r="H34" s="17"/>
      <c r="I34" s="16"/>
      <c r="J34" s="16"/>
      <c r="K34" s="18" t="str">
        <f t="shared" ca="1" si="5"/>
        <v/>
      </c>
      <c r="L34" s="19"/>
      <c r="M34" s="19"/>
      <c r="N34" s="19"/>
      <c r="O34" s="16"/>
      <c r="P34" s="16"/>
      <c r="Q34" s="20" t="e">
        <f>VLOOKUP(O34, '[1]لیست محصولات شهریور ۱۴۰۳'!B:C,2,0)</f>
        <v>#N/A</v>
      </c>
      <c r="R34" s="16"/>
      <c r="S34" s="19" t="e">
        <f>VLOOKUP(O34, '[1]لیست محصولات شهریور ۱۴۰۳'!B:F,5,0)</f>
        <v>#N/A</v>
      </c>
      <c r="T34" s="21" t="e">
        <f>VLOOKUP(O34, '[1]لیست محصولات شهریور ۱۴۰۳'!B:G,6,0)</f>
        <v>#N/A</v>
      </c>
      <c r="U34" s="22"/>
      <c r="V34" s="23">
        <f t="shared" si="0"/>
        <v>0</v>
      </c>
      <c r="W34" s="19">
        <f t="shared" si="1"/>
        <v>0</v>
      </c>
      <c r="X34" s="21" t="e">
        <f t="shared" si="2"/>
        <v>#N/A</v>
      </c>
      <c r="Y34" s="24"/>
      <c r="Z34" s="21" t="e">
        <f t="shared" si="3"/>
        <v>#N/A</v>
      </c>
      <c r="AA34" s="25"/>
      <c r="AB34" s="20"/>
      <c r="AC34" s="26"/>
      <c r="AD34" s="65"/>
      <c r="AE34" s="26"/>
      <c r="AF34" s="27"/>
      <c r="AG34" s="28" t="str">
        <f t="shared" si="4"/>
        <v>FALSE</v>
      </c>
      <c r="AH34" s="7" t="str">
        <f t="shared" si="6"/>
        <v xml:space="preserve">   -   </v>
      </c>
    </row>
    <row r="35" spans="1:34" ht="28.05" customHeight="1">
      <c r="A35" s="14"/>
      <c r="B35" s="14"/>
      <c r="C35" s="14"/>
      <c r="D35" s="14"/>
      <c r="E35" s="14"/>
      <c r="F35" s="15"/>
      <c r="G35" s="16"/>
      <c r="H35" s="17"/>
      <c r="I35" s="16"/>
      <c r="J35" s="16"/>
      <c r="K35" s="18" t="str">
        <f t="shared" ca="1" si="5"/>
        <v/>
      </c>
      <c r="L35" s="19"/>
      <c r="M35" s="19"/>
      <c r="N35" s="19"/>
      <c r="O35" s="16"/>
      <c r="P35" s="16"/>
      <c r="Q35" s="20" t="e">
        <f>VLOOKUP(O35, '[1]لیست محصولات شهریور ۱۴۰۳'!B:C,2,0)</f>
        <v>#N/A</v>
      </c>
      <c r="R35" s="16"/>
      <c r="S35" s="19" t="e">
        <f>VLOOKUP(O35, '[1]لیست محصولات شهریور ۱۴۰۳'!B:F,5,0)</f>
        <v>#N/A</v>
      </c>
      <c r="T35" s="21" t="e">
        <f>VLOOKUP(O35, '[1]لیست محصولات شهریور ۱۴۰۳'!B:G,6,0)</f>
        <v>#N/A</v>
      </c>
      <c r="U35" s="22"/>
      <c r="V35" s="23">
        <f t="shared" si="0"/>
        <v>0</v>
      </c>
      <c r="W35" s="19">
        <f t="shared" si="1"/>
        <v>0</v>
      </c>
      <c r="X35" s="21" t="e">
        <f t="shared" si="2"/>
        <v>#N/A</v>
      </c>
      <c r="Y35" s="24"/>
      <c r="Z35" s="21" t="e">
        <f t="shared" si="3"/>
        <v>#N/A</v>
      </c>
      <c r="AA35" s="25"/>
      <c r="AB35" s="20"/>
      <c r="AC35" s="26"/>
      <c r="AD35" s="65"/>
      <c r="AE35" s="26"/>
      <c r="AF35" s="27"/>
      <c r="AG35" s="28" t="str">
        <f t="shared" si="4"/>
        <v>FALSE</v>
      </c>
      <c r="AH35" s="7" t="str">
        <f t="shared" si="6"/>
        <v xml:space="preserve">   -   </v>
      </c>
    </row>
    <row r="36" spans="1:34" ht="28.05" customHeight="1">
      <c r="A36" s="14"/>
      <c r="B36" s="14"/>
      <c r="C36" s="14"/>
      <c r="D36" s="14"/>
      <c r="E36" s="14"/>
      <c r="F36" s="15"/>
      <c r="G36" s="16"/>
      <c r="H36" s="17"/>
      <c r="I36" s="16"/>
      <c r="J36" s="16"/>
      <c r="K36" s="18" t="str">
        <f t="shared" ca="1" si="5"/>
        <v/>
      </c>
      <c r="L36" s="19"/>
      <c r="M36" s="19"/>
      <c r="N36" s="19"/>
      <c r="O36" s="16"/>
      <c r="P36" s="16"/>
      <c r="Q36" s="20" t="e">
        <f>VLOOKUP(O36, '[1]لیست محصولات شهریور ۱۴۰۳'!B:C,2,0)</f>
        <v>#N/A</v>
      </c>
      <c r="R36" s="16"/>
      <c r="S36" s="19" t="e">
        <f>VLOOKUP(O36, '[1]لیست محصولات شهریور ۱۴۰۳'!B:F,5,0)</f>
        <v>#N/A</v>
      </c>
      <c r="T36" s="21" t="e">
        <f>VLOOKUP(O36, '[1]لیست محصولات شهریور ۱۴۰۳'!B:G,6,0)</f>
        <v>#N/A</v>
      </c>
      <c r="U36" s="22"/>
      <c r="V36" s="23">
        <f t="shared" si="0"/>
        <v>0</v>
      </c>
      <c r="W36" s="19">
        <f t="shared" si="1"/>
        <v>0</v>
      </c>
      <c r="X36" s="21" t="e">
        <f t="shared" si="2"/>
        <v>#N/A</v>
      </c>
      <c r="Y36" s="24"/>
      <c r="Z36" s="21" t="e">
        <f t="shared" si="3"/>
        <v>#N/A</v>
      </c>
      <c r="AA36" s="25"/>
      <c r="AB36" s="20"/>
      <c r="AC36" s="26"/>
      <c r="AD36" s="65"/>
      <c r="AE36" s="26"/>
      <c r="AF36" s="27"/>
      <c r="AG36" s="28" t="str">
        <f t="shared" si="4"/>
        <v>FALSE</v>
      </c>
      <c r="AH36" s="7" t="str">
        <f t="shared" si="6"/>
        <v xml:space="preserve">   -   </v>
      </c>
    </row>
    <row r="37" spans="1:34" ht="28.05" customHeight="1">
      <c r="A37" s="14"/>
      <c r="B37" s="14"/>
      <c r="C37" s="14"/>
      <c r="D37" s="14"/>
      <c r="E37" s="14"/>
      <c r="F37" s="15"/>
      <c r="G37" s="16"/>
      <c r="H37" s="17"/>
      <c r="I37" s="16"/>
      <c r="J37" s="16"/>
      <c r="K37" s="18" t="str">
        <f t="shared" ca="1" si="5"/>
        <v/>
      </c>
      <c r="L37" s="19"/>
      <c r="M37" s="19"/>
      <c r="N37" s="19"/>
      <c r="O37" s="16"/>
      <c r="P37" s="16"/>
      <c r="Q37" s="20" t="e">
        <f>VLOOKUP(O37, '[1]لیست محصولات شهریور ۱۴۰۳'!B:C,2,0)</f>
        <v>#N/A</v>
      </c>
      <c r="R37" s="16"/>
      <c r="S37" s="19" t="e">
        <f>VLOOKUP(O37, '[1]لیست محصولات شهریور ۱۴۰۳'!B:F,5,0)</f>
        <v>#N/A</v>
      </c>
      <c r="T37" s="21" t="e">
        <f>VLOOKUP(O37, '[1]لیست محصولات شهریور ۱۴۰۳'!B:G,6,0)</f>
        <v>#N/A</v>
      </c>
      <c r="U37" s="22"/>
      <c r="V37" s="23">
        <f t="shared" si="0"/>
        <v>0</v>
      </c>
      <c r="W37" s="19">
        <f t="shared" si="1"/>
        <v>0</v>
      </c>
      <c r="X37" s="21" t="e">
        <f t="shared" si="2"/>
        <v>#N/A</v>
      </c>
      <c r="Y37" s="24"/>
      <c r="Z37" s="21" t="e">
        <f t="shared" si="3"/>
        <v>#N/A</v>
      </c>
      <c r="AA37" s="25"/>
      <c r="AB37" s="20"/>
      <c r="AC37" s="26"/>
      <c r="AD37" s="65"/>
      <c r="AE37" s="26"/>
      <c r="AF37" s="27"/>
      <c r="AG37" s="28" t="str">
        <f t="shared" si="4"/>
        <v>FALSE</v>
      </c>
      <c r="AH37" s="7" t="str">
        <f t="shared" si="6"/>
        <v xml:space="preserve">   -   </v>
      </c>
    </row>
    <row r="38" spans="1:34" ht="28.05" customHeight="1">
      <c r="A38" s="14"/>
      <c r="B38" s="14"/>
      <c r="C38" s="14"/>
      <c r="D38" s="14"/>
      <c r="E38" s="14"/>
      <c r="F38" s="15"/>
      <c r="G38" s="16"/>
      <c r="H38" s="17"/>
      <c r="I38" s="16"/>
      <c r="J38" s="16"/>
      <c r="K38" s="18" t="str">
        <f t="shared" ca="1" si="5"/>
        <v/>
      </c>
      <c r="L38" s="19"/>
      <c r="M38" s="19"/>
      <c r="N38" s="19"/>
      <c r="O38" s="16"/>
      <c r="P38" s="16"/>
      <c r="Q38" s="20" t="e">
        <f>VLOOKUP(O38, '[1]لیست محصولات شهریور ۱۴۰۳'!B:C,2,0)</f>
        <v>#N/A</v>
      </c>
      <c r="R38" s="16"/>
      <c r="S38" s="19" t="e">
        <f>VLOOKUP(O38, '[1]لیست محصولات شهریور ۱۴۰۳'!B:F,5,0)</f>
        <v>#N/A</v>
      </c>
      <c r="T38" s="21" t="e">
        <f>VLOOKUP(O38, '[1]لیست محصولات شهریور ۱۴۰۳'!B:G,6,0)</f>
        <v>#N/A</v>
      </c>
      <c r="U38" s="22"/>
      <c r="V38" s="23">
        <f t="shared" si="0"/>
        <v>0</v>
      </c>
      <c r="W38" s="19">
        <f t="shared" si="1"/>
        <v>0</v>
      </c>
      <c r="X38" s="21" t="e">
        <f t="shared" si="2"/>
        <v>#N/A</v>
      </c>
      <c r="Y38" s="24"/>
      <c r="Z38" s="21" t="e">
        <f t="shared" si="3"/>
        <v>#N/A</v>
      </c>
      <c r="AA38" s="25"/>
      <c r="AB38" s="20"/>
      <c r="AC38" s="26"/>
      <c r="AD38" s="65"/>
      <c r="AE38" s="26"/>
      <c r="AF38" s="27"/>
      <c r="AG38" s="28" t="str">
        <f t="shared" si="4"/>
        <v>FALSE</v>
      </c>
      <c r="AH38" s="7" t="str">
        <f t="shared" si="6"/>
        <v xml:space="preserve">   -   </v>
      </c>
    </row>
    <row r="39" spans="1:34" ht="28.05" customHeight="1">
      <c r="A39" s="14"/>
      <c r="B39" s="14"/>
      <c r="C39" s="14"/>
      <c r="D39" s="14"/>
      <c r="E39" s="14"/>
      <c r="F39" s="15"/>
      <c r="G39" s="16"/>
      <c r="H39" s="17"/>
      <c r="I39" s="16"/>
      <c r="J39" s="16"/>
      <c r="K39" s="18" t="str">
        <f t="shared" ca="1" si="5"/>
        <v/>
      </c>
      <c r="L39" s="19"/>
      <c r="M39" s="19"/>
      <c r="N39" s="19"/>
      <c r="O39" s="16"/>
      <c r="P39" s="16"/>
      <c r="Q39" s="20" t="e">
        <f>VLOOKUP(O39, '[1]لیست محصولات شهریور ۱۴۰۳'!B:C,2,0)</f>
        <v>#N/A</v>
      </c>
      <c r="R39" s="16"/>
      <c r="S39" s="19" t="e">
        <f>VLOOKUP(O39, '[1]لیست محصولات شهریور ۱۴۰۳'!B:F,5,0)</f>
        <v>#N/A</v>
      </c>
      <c r="T39" s="21" t="e">
        <f>VLOOKUP(O39, '[1]لیست محصولات شهریور ۱۴۰۳'!B:G,6,0)</f>
        <v>#N/A</v>
      </c>
      <c r="U39" s="22"/>
      <c r="V39" s="23">
        <f t="shared" si="0"/>
        <v>0</v>
      </c>
      <c r="W39" s="19">
        <f t="shared" si="1"/>
        <v>0</v>
      </c>
      <c r="X39" s="21" t="e">
        <f t="shared" si="2"/>
        <v>#N/A</v>
      </c>
      <c r="Y39" s="24"/>
      <c r="Z39" s="21" t="e">
        <f t="shared" si="3"/>
        <v>#N/A</v>
      </c>
      <c r="AA39" s="25"/>
      <c r="AB39" s="20"/>
      <c r="AC39" s="26"/>
      <c r="AD39" s="65"/>
      <c r="AE39" s="26"/>
      <c r="AF39" s="27"/>
      <c r="AG39" s="28" t="str">
        <f t="shared" si="4"/>
        <v>FALSE</v>
      </c>
      <c r="AH39" s="7" t="str">
        <f t="shared" si="6"/>
        <v xml:space="preserve">   -   </v>
      </c>
    </row>
    <row r="40" spans="1:34" ht="28.05" customHeight="1">
      <c r="A40" s="14"/>
      <c r="B40" s="14"/>
      <c r="C40" s="14"/>
      <c r="D40" s="14"/>
      <c r="E40" s="14"/>
      <c r="F40" s="15"/>
      <c r="G40" s="16"/>
      <c r="H40" s="17"/>
      <c r="I40" s="16"/>
      <c r="J40" s="16"/>
      <c r="K40" s="18" t="str">
        <f t="shared" ca="1" si="5"/>
        <v/>
      </c>
      <c r="L40" s="19"/>
      <c r="M40" s="19"/>
      <c r="N40" s="19"/>
      <c r="O40" s="16"/>
      <c r="P40" s="16"/>
      <c r="Q40" s="20" t="e">
        <f>VLOOKUP(O40, '[1]لیست محصولات شهریور ۱۴۰۳'!B:C,2,0)</f>
        <v>#N/A</v>
      </c>
      <c r="R40" s="16"/>
      <c r="S40" s="19" t="e">
        <f>VLOOKUP(O40, '[1]لیست محصولات شهریور ۱۴۰۳'!B:F,5,0)</f>
        <v>#N/A</v>
      </c>
      <c r="T40" s="21" t="e">
        <f>VLOOKUP(O40, '[1]لیست محصولات شهریور ۱۴۰۳'!B:G,6,0)</f>
        <v>#N/A</v>
      </c>
      <c r="U40" s="22"/>
      <c r="V40" s="23">
        <f t="shared" si="0"/>
        <v>0</v>
      </c>
      <c r="W40" s="19">
        <f t="shared" si="1"/>
        <v>0</v>
      </c>
      <c r="X40" s="21" t="e">
        <f t="shared" si="2"/>
        <v>#N/A</v>
      </c>
      <c r="Y40" s="24"/>
      <c r="Z40" s="21" t="e">
        <f t="shared" si="3"/>
        <v>#N/A</v>
      </c>
      <c r="AA40" s="25"/>
      <c r="AB40" s="20"/>
      <c r="AC40" s="26"/>
      <c r="AD40" s="65"/>
      <c r="AE40" s="26"/>
      <c r="AF40" s="27"/>
      <c r="AG40" s="28" t="str">
        <f t="shared" si="4"/>
        <v>FALSE</v>
      </c>
      <c r="AH40" s="7" t="str">
        <f t="shared" si="6"/>
        <v xml:space="preserve">   -   </v>
      </c>
    </row>
    <row r="41" spans="1:34" ht="28.05" customHeight="1">
      <c r="A41" s="14"/>
      <c r="B41" s="14"/>
      <c r="C41" s="14"/>
      <c r="D41" s="14"/>
      <c r="E41" s="14"/>
      <c r="F41" s="15"/>
      <c r="G41" s="16"/>
      <c r="H41" s="17"/>
      <c r="I41" s="16"/>
      <c r="J41" s="16"/>
      <c r="K41" s="18" t="str">
        <f t="shared" ca="1" si="5"/>
        <v/>
      </c>
      <c r="L41" s="19"/>
      <c r="M41" s="19"/>
      <c r="N41" s="19"/>
      <c r="O41" s="16"/>
      <c r="P41" s="16"/>
      <c r="Q41" s="20" t="e">
        <f>VLOOKUP(O41, '[1]لیست محصولات شهریور ۱۴۰۳'!B:C,2,0)</f>
        <v>#N/A</v>
      </c>
      <c r="R41" s="16"/>
      <c r="S41" s="19" t="e">
        <f>VLOOKUP(O41, '[1]لیست محصولات شهریور ۱۴۰۳'!B:F,5,0)</f>
        <v>#N/A</v>
      </c>
      <c r="T41" s="21" t="e">
        <f>VLOOKUP(O41, '[1]لیست محصولات شهریور ۱۴۰۳'!B:G,6,0)</f>
        <v>#N/A</v>
      </c>
      <c r="U41" s="22"/>
      <c r="V41" s="23">
        <f t="shared" si="0"/>
        <v>0</v>
      </c>
      <c r="W41" s="19">
        <f t="shared" si="1"/>
        <v>0</v>
      </c>
      <c r="X41" s="21" t="e">
        <f t="shared" si="2"/>
        <v>#N/A</v>
      </c>
      <c r="Y41" s="24"/>
      <c r="Z41" s="21" t="e">
        <f t="shared" si="3"/>
        <v>#N/A</v>
      </c>
      <c r="AA41" s="25"/>
      <c r="AB41" s="20"/>
      <c r="AC41" s="26"/>
      <c r="AD41" s="65"/>
      <c r="AE41" s="26"/>
      <c r="AF41" s="27"/>
      <c r="AG41" s="28" t="str">
        <f t="shared" si="4"/>
        <v>FALSE</v>
      </c>
      <c r="AH41" s="7" t="str">
        <f t="shared" si="6"/>
        <v xml:space="preserve">   -   </v>
      </c>
    </row>
    <row r="42" spans="1:34" ht="28.05" customHeight="1">
      <c r="A42" s="14"/>
      <c r="B42" s="14"/>
      <c r="C42" s="14"/>
      <c r="D42" s="14"/>
      <c r="E42" s="14"/>
      <c r="F42" s="15"/>
      <c r="G42" s="16"/>
      <c r="H42" s="17"/>
      <c r="I42" s="16"/>
      <c r="J42" s="16"/>
      <c r="K42" s="18" t="str">
        <f t="shared" ca="1" si="5"/>
        <v/>
      </c>
      <c r="L42" s="19"/>
      <c r="M42" s="19"/>
      <c r="N42" s="19"/>
      <c r="O42" s="16"/>
      <c r="P42" s="16"/>
      <c r="Q42" s="20" t="e">
        <f>VLOOKUP(O42, '[1]لیست محصولات شهریور ۱۴۰۳'!B:C,2,0)</f>
        <v>#N/A</v>
      </c>
      <c r="R42" s="16"/>
      <c r="S42" s="19" t="e">
        <f>VLOOKUP(O42, '[1]لیست محصولات شهریور ۱۴۰۳'!B:F,5,0)</f>
        <v>#N/A</v>
      </c>
      <c r="T42" s="21" t="e">
        <f>VLOOKUP(O42, '[1]لیست محصولات شهریور ۱۴۰۳'!B:G,6,0)</f>
        <v>#N/A</v>
      </c>
      <c r="U42" s="22"/>
      <c r="V42" s="23">
        <f t="shared" si="0"/>
        <v>0</v>
      </c>
      <c r="W42" s="19">
        <f t="shared" si="1"/>
        <v>0</v>
      </c>
      <c r="X42" s="21" t="e">
        <f t="shared" si="2"/>
        <v>#N/A</v>
      </c>
      <c r="Y42" s="24"/>
      <c r="Z42" s="21" t="e">
        <f t="shared" si="3"/>
        <v>#N/A</v>
      </c>
      <c r="AA42" s="25"/>
      <c r="AB42" s="20"/>
      <c r="AC42" s="26"/>
      <c r="AD42" s="65"/>
      <c r="AE42" s="26"/>
      <c r="AF42" s="27"/>
      <c r="AG42" s="28" t="str">
        <f t="shared" si="4"/>
        <v>FALSE</v>
      </c>
      <c r="AH42" s="7" t="str">
        <f t="shared" si="6"/>
        <v xml:space="preserve">   -   </v>
      </c>
    </row>
    <row r="43" spans="1:34" ht="28.05" customHeight="1">
      <c r="A43" s="14"/>
      <c r="B43" s="14"/>
      <c r="C43" s="14"/>
      <c r="D43" s="14"/>
      <c r="E43" s="14"/>
      <c r="F43" s="15"/>
      <c r="G43" s="16"/>
      <c r="H43" s="17"/>
      <c r="I43" s="16"/>
      <c r="J43" s="16"/>
      <c r="K43" s="18" t="str">
        <f t="shared" ca="1" si="5"/>
        <v/>
      </c>
      <c r="L43" s="19"/>
      <c r="M43" s="19"/>
      <c r="N43" s="19"/>
      <c r="O43" s="16"/>
      <c r="P43" s="16"/>
      <c r="Q43" s="20" t="e">
        <f>VLOOKUP(O43, '[1]لیست محصولات شهریور ۱۴۰۳'!B:C,2,0)</f>
        <v>#N/A</v>
      </c>
      <c r="R43" s="16"/>
      <c r="S43" s="19" t="e">
        <f>VLOOKUP(O43, '[1]لیست محصولات شهریور ۱۴۰۳'!B:F,5,0)</f>
        <v>#N/A</v>
      </c>
      <c r="T43" s="21" t="e">
        <f>VLOOKUP(O43, '[1]لیست محصولات شهریور ۱۴۰۳'!B:G,6,0)</f>
        <v>#N/A</v>
      </c>
      <c r="U43" s="22"/>
      <c r="V43" s="23">
        <f t="shared" si="0"/>
        <v>0</v>
      </c>
      <c r="W43" s="19">
        <f t="shared" si="1"/>
        <v>0</v>
      </c>
      <c r="X43" s="21" t="e">
        <f t="shared" si="2"/>
        <v>#N/A</v>
      </c>
      <c r="Y43" s="24"/>
      <c r="Z43" s="21" t="e">
        <f t="shared" si="3"/>
        <v>#N/A</v>
      </c>
      <c r="AA43" s="25"/>
      <c r="AB43" s="20"/>
      <c r="AC43" s="26"/>
      <c r="AD43" s="65"/>
      <c r="AE43" s="26"/>
      <c r="AF43" s="27"/>
      <c r="AG43" s="28" t="str">
        <f t="shared" si="4"/>
        <v>FALSE</v>
      </c>
      <c r="AH43" s="7" t="str">
        <f t="shared" si="6"/>
        <v xml:space="preserve">   -   </v>
      </c>
    </row>
    <row r="44" spans="1:34" ht="28.05" customHeight="1">
      <c r="A44" s="14"/>
      <c r="B44" s="14"/>
      <c r="C44" s="14"/>
      <c r="D44" s="14"/>
      <c r="E44" s="14"/>
      <c r="F44" s="15"/>
      <c r="G44" s="16"/>
      <c r="H44" s="17"/>
      <c r="I44" s="16"/>
      <c r="J44" s="16"/>
      <c r="K44" s="18" t="str">
        <f t="shared" ca="1" si="5"/>
        <v/>
      </c>
      <c r="L44" s="19"/>
      <c r="M44" s="19"/>
      <c r="N44" s="19"/>
      <c r="O44" s="16"/>
      <c r="P44" s="16"/>
      <c r="Q44" s="20" t="e">
        <f>VLOOKUP(O44, '[1]لیست محصولات شهریور ۱۴۰۳'!B:C,2,0)</f>
        <v>#N/A</v>
      </c>
      <c r="R44" s="16"/>
      <c r="S44" s="19" t="e">
        <f>VLOOKUP(O44, '[1]لیست محصولات شهریور ۱۴۰۳'!B:F,5,0)</f>
        <v>#N/A</v>
      </c>
      <c r="T44" s="21" t="e">
        <f>VLOOKUP(O44, '[1]لیست محصولات شهریور ۱۴۰۳'!B:G,6,0)</f>
        <v>#N/A</v>
      </c>
      <c r="U44" s="22"/>
      <c r="V44" s="23">
        <f t="shared" si="0"/>
        <v>0</v>
      </c>
      <c r="W44" s="19">
        <f t="shared" si="1"/>
        <v>0</v>
      </c>
      <c r="X44" s="21" t="e">
        <f t="shared" si="2"/>
        <v>#N/A</v>
      </c>
      <c r="Y44" s="24"/>
      <c r="Z44" s="21" t="e">
        <f t="shared" si="3"/>
        <v>#N/A</v>
      </c>
      <c r="AA44" s="25"/>
      <c r="AB44" s="20"/>
      <c r="AC44" s="26"/>
      <c r="AD44" s="65"/>
      <c r="AE44" s="26"/>
      <c r="AF44" s="27"/>
      <c r="AG44" s="28" t="str">
        <f t="shared" si="4"/>
        <v>FALSE</v>
      </c>
      <c r="AH44" s="7" t="str">
        <f t="shared" si="6"/>
        <v xml:space="preserve">   -   </v>
      </c>
    </row>
    <row r="45" spans="1:34" ht="28.05" customHeight="1">
      <c r="A45" s="14"/>
      <c r="B45" s="14"/>
      <c r="C45" s="14"/>
      <c r="D45" s="14"/>
      <c r="E45" s="14"/>
      <c r="F45" s="15"/>
      <c r="G45" s="16"/>
      <c r="H45" s="17"/>
      <c r="I45" s="16"/>
      <c r="J45" s="16"/>
      <c r="K45" s="18" t="str">
        <f t="shared" ca="1" si="5"/>
        <v/>
      </c>
      <c r="L45" s="19"/>
      <c r="M45" s="19"/>
      <c r="N45" s="19"/>
      <c r="O45" s="16"/>
      <c r="P45" s="16"/>
      <c r="Q45" s="20" t="e">
        <f>VLOOKUP(O45, '[1]لیست محصولات شهریور ۱۴۰۳'!B:C,2,0)</f>
        <v>#N/A</v>
      </c>
      <c r="R45" s="16"/>
      <c r="S45" s="19" t="e">
        <f>VLOOKUP(O45, '[1]لیست محصولات شهریور ۱۴۰۳'!B:F,5,0)</f>
        <v>#N/A</v>
      </c>
      <c r="T45" s="21" t="e">
        <f>VLOOKUP(O45, '[1]لیست محصولات شهریور ۱۴۰۳'!B:G,6,0)</f>
        <v>#N/A</v>
      </c>
      <c r="U45" s="31"/>
      <c r="V45" s="23">
        <f t="shared" si="0"/>
        <v>0</v>
      </c>
      <c r="W45" s="19">
        <f t="shared" si="1"/>
        <v>0</v>
      </c>
      <c r="X45" s="21" t="e">
        <f t="shared" si="2"/>
        <v>#N/A</v>
      </c>
      <c r="Y45" s="24"/>
      <c r="Z45" s="21" t="e">
        <f t="shared" si="3"/>
        <v>#N/A</v>
      </c>
      <c r="AA45" s="25"/>
      <c r="AB45" s="20"/>
      <c r="AC45" s="26"/>
      <c r="AD45" s="65"/>
      <c r="AE45" s="26"/>
      <c r="AF45" s="27"/>
      <c r="AG45" s="28" t="str">
        <f t="shared" si="4"/>
        <v>FALSE</v>
      </c>
      <c r="AH45" s="7" t="str">
        <f t="shared" si="6"/>
        <v xml:space="preserve">   -   </v>
      </c>
    </row>
    <row r="46" spans="1:34" ht="28.05" customHeight="1">
      <c r="A46" s="14"/>
      <c r="B46" s="14"/>
      <c r="C46" s="14"/>
      <c r="D46" s="14"/>
      <c r="E46" s="14"/>
      <c r="F46" s="15"/>
      <c r="G46" s="16"/>
      <c r="H46" s="17"/>
      <c r="I46" s="16"/>
      <c r="J46" s="16"/>
      <c r="K46" s="18" t="str">
        <f t="shared" ca="1" si="5"/>
        <v/>
      </c>
      <c r="L46" s="19"/>
      <c r="M46" s="19"/>
      <c r="N46" s="19"/>
      <c r="O46" s="16"/>
      <c r="P46" s="16"/>
      <c r="Q46" s="20" t="e">
        <f>VLOOKUP(O46, '[1]لیست محصولات شهریور ۱۴۰۳'!B:C,2,0)</f>
        <v>#N/A</v>
      </c>
      <c r="R46" s="16"/>
      <c r="S46" s="19" t="e">
        <f>VLOOKUP(O46, '[1]لیست محصولات شهریور ۱۴۰۳'!B:F,5,0)</f>
        <v>#N/A</v>
      </c>
      <c r="T46" s="21" t="e">
        <f>VLOOKUP(O46, '[1]لیست محصولات شهریور ۱۴۰۳'!B:G,6,0)</f>
        <v>#N/A</v>
      </c>
      <c r="U46" s="31"/>
      <c r="V46" s="23">
        <f t="shared" si="0"/>
        <v>0</v>
      </c>
      <c r="W46" s="19">
        <f t="shared" si="1"/>
        <v>0</v>
      </c>
      <c r="X46" s="21" t="e">
        <f t="shared" si="2"/>
        <v>#N/A</v>
      </c>
      <c r="Y46" s="24"/>
      <c r="Z46" s="21" t="e">
        <f t="shared" si="3"/>
        <v>#N/A</v>
      </c>
      <c r="AA46" s="25"/>
      <c r="AB46" s="20"/>
      <c r="AC46" s="26"/>
      <c r="AD46" s="65"/>
      <c r="AE46" s="26"/>
      <c r="AF46" s="27"/>
      <c r="AG46" s="28" t="str">
        <f t="shared" si="4"/>
        <v>FALSE</v>
      </c>
      <c r="AH46" s="7" t="str">
        <f t="shared" si="6"/>
        <v xml:space="preserve">   -   </v>
      </c>
    </row>
    <row r="47" spans="1:34" ht="28.05" customHeight="1">
      <c r="A47" s="14"/>
      <c r="B47" s="14"/>
      <c r="C47" s="14"/>
      <c r="D47" s="14"/>
      <c r="E47" s="14"/>
      <c r="F47" s="15"/>
      <c r="G47" s="16"/>
      <c r="H47" s="17"/>
      <c r="I47" s="16"/>
      <c r="J47" s="16"/>
      <c r="K47" s="18" t="str">
        <f t="shared" ca="1" si="5"/>
        <v/>
      </c>
      <c r="L47" s="19"/>
      <c r="M47" s="19"/>
      <c r="N47" s="19"/>
      <c r="O47" s="16"/>
      <c r="P47" s="16"/>
      <c r="Q47" s="20" t="e">
        <f>VLOOKUP(O47, '[1]لیست محصولات شهریور ۱۴۰۳'!B:C,2,0)</f>
        <v>#N/A</v>
      </c>
      <c r="R47" s="16"/>
      <c r="S47" s="19" t="e">
        <f>VLOOKUP(O47, '[1]لیست محصولات شهریور ۱۴۰۳'!B:F,5,0)</f>
        <v>#N/A</v>
      </c>
      <c r="T47" s="21" t="e">
        <f>VLOOKUP(O47, '[1]لیست محصولات شهریور ۱۴۰۳'!B:G,6,0)</f>
        <v>#N/A</v>
      </c>
      <c r="U47" s="22"/>
      <c r="V47" s="23">
        <f t="shared" si="0"/>
        <v>0</v>
      </c>
      <c r="W47" s="19">
        <f t="shared" si="1"/>
        <v>0</v>
      </c>
      <c r="X47" s="21" t="e">
        <f t="shared" si="2"/>
        <v>#N/A</v>
      </c>
      <c r="Y47" s="24"/>
      <c r="Z47" s="21" t="e">
        <f t="shared" si="3"/>
        <v>#N/A</v>
      </c>
      <c r="AA47" s="25"/>
      <c r="AB47" s="20"/>
      <c r="AC47" s="26"/>
      <c r="AD47" s="65"/>
      <c r="AE47" s="26"/>
      <c r="AF47" s="27"/>
      <c r="AG47" s="28" t="str">
        <f t="shared" si="4"/>
        <v>FALSE</v>
      </c>
      <c r="AH47" s="7" t="str">
        <f t="shared" si="6"/>
        <v xml:space="preserve">   -   </v>
      </c>
    </row>
    <row r="48" spans="1:34" ht="28.05" customHeight="1">
      <c r="A48" s="14" t="b">
        <v>0</v>
      </c>
      <c r="B48" s="14"/>
      <c r="C48" s="14"/>
      <c r="D48" s="14"/>
      <c r="E48" s="14"/>
      <c r="F48" s="15"/>
      <c r="G48" s="16"/>
      <c r="H48" s="17"/>
      <c r="I48" s="16"/>
      <c r="J48" s="16"/>
      <c r="K48" s="18" t="str">
        <f t="shared" ca="1" si="5"/>
        <v/>
      </c>
      <c r="L48" s="19"/>
      <c r="M48" s="19"/>
      <c r="N48" s="19"/>
      <c r="O48" s="16"/>
      <c r="P48" s="16"/>
      <c r="Q48" s="20" t="e">
        <f>VLOOKUP(O48, '[1]لیست محصولات شهریور ۱۴۰۳'!B:C,2,0)</f>
        <v>#N/A</v>
      </c>
      <c r="R48" s="16"/>
      <c r="S48" s="19" t="e">
        <f>VLOOKUP(O48, '[1]لیست محصولات شهریور ۱۴۰۳'!B:F,5,0)</f>
        <v>#N/A</v>
      </c>
      <c r="T48" s="21" t="e">
        <f>VLOOKUP(O48, '[1]لیست محصولات شهریور ۱۴۰۳'!B:G,6,0)</f>
        <v>#N/A</v>
      </c>
      <c r="U48" s="22"/>
      <c r="V48" s="23">
        <f t="shared" si="0"/>
        <v>0</v>
      </c>
      <c r="W48" s="19">
        <f t="shared" si="1"/>
        <v>0</v>
      </c>
      <c r="X48" s="21" t="e">
        <f t="shared" si="2"/>
        <v>#N/A</v>
      </c>
      <c r="Y48" s="24"/>
      <c r="Z48" s="21" t="e">
        <f t="shared" si="3"/>
        <v>#N/A</v>
      </c>
      <c r="AA48" s="25"/>
      <c r="AB48" s="20"/>
      <c r="AC48" s="26"/>
      <c r="AD48" s="65"/>
      <c r="AE48" s="26"/>
      <c r="AF48" s="27"/>
      <c r="AG48" s="28" t="str">
        <f t="shared" si="4"/>
        <v>FALSE</v>
      </c>
      <c r="AH48" s="7" t="str">
        <f t="shared" si="6"/>
        <v xml:space="preserve">   -   </v>
      </c>
    </row>
    <row r="49" spans="1:34" ht="28.05" customHeight="1">
      <c r="A49" s="14"/>
      <c r="B49" s="14"/>
      <c r="C49" s="14"/>
      <c r="D49" s="14"/>
      <c r="E49" s="14" t="b">
        <v>0</v>
      </c>
      <c r="F49" s="15"/>
      <c r="G49" s="16"/>
      <c r="H49" s="17"/>
      <c r="I49" s="16"/>
      <c r="J49" s="16"/>
      <c r="K49" s="18" t="str">
        <f t="shared" ca="1" si="5"/>
        <v/>
      </c>
      <c r="L49" s="19"/>
      <c r="M49" s="19"/>
      <c r="N49" s="19"/>
      <c r="O49" s="16"/>
      <c r="P49" s="16"/>
      <c r="Q49" s="20" t="e">
        <f>VLOOKUP(O49, '[1]لیست محصولات شهریور ۱۴۰۳'!B:C,2,0)</f>
        <v>#N/A</v>
      </c>
      <c r="R49" s="16"/>
      <c r="S49" s="19" t="e">
        <f>VLOOKUP(O49, '[1]لیست محصولات شهریور ۱۴۰۳'!B:F,5,0)</f>
        <v>#N/A</v>
      </c>
      <c r="T49" s="21" t="e">
        <f>VLOOKUP(O49, '[1]لیست محصولات شهریور ۱۴۰۳'!B:G,6,0)</f>
        <v>#N/A</v>
      </c>
      <c r="U49" s="22"/>
      <c r="V49" s="23">
        <f t="shared" si="0"/>
        <v>0</v>
      </c>
      <c r="W49" s="19">
        <f t="shared" si="1"/>
        <v>0</v>
      </c>
      <c r="X49" s="21" t="e">
        <f t="shared" si="2"/>
        <v>#N/A</v>
      </c>
      <c r="Y49" s="24"/>
      <c r="Z49" s="21" t="e">
        <f t="shared" si="3"/>
        <v>#N/A</v>
      </c>
      <c r="AA49" s="25"/>
      <c r="AB49" s="20"/>
      <c r="AC49" s="26"/>
      <c r="AD49" s="65"/>
      <c r="AE49" s="26"/>
      <c r="AF49" s="27"/>
      <c r="AG49" s="28" t="str">
        <f t="shared" si="4"/>
        <v>FALSE</v>
      </c>
      <c r="AH49" s="7" t="str">
        <f t="shared" si="6"/>
        <v xml:space="preserve">   -   </v>
      </c>
    </row>
    <row r="50" spans="1:34" ht="28.05" customHeight="1">
      <c r="A50" s="14"/>
      <c r="B50" s="14"/>
      <c r="C50" s="14" t="b">
        <v>0</v>
      </c>
      <c r="D50" s="14"/>
      <c r="E50" s="14"/>
      <c r="F50" s="15"/>
      <c r="G50" s="16"/>
      <c r="H50" s="17"/>
      <c r="I50" s="16"/>
      <c r="J50" s="16"/>
      <c r="K50" s="18" t="str">
        <f t="shared" ca="1" si="5"/>
        <v/>
      </c>
      <c r="L50" s="19"/>
      <c r="M50" s="19"/>
      <c r="N50" s="19"/>
      <c r="O50" s="16"/>
      <c r="P50" s="16"/>
      <c r="Q50" s="20" t="e">
        <f>VLOOKUP(O50, '[1]لیست محصولات شهریور ۱۴۰۳'!B:C,2,0)</f>
        <v>#N/A</v>
      </c>
      <c r="R50" s="16"/>
      <c r="S50" s="19" t="e">
        <f>VLOOKUP(O50, '[1]لیست محصولات شهریور ۱۴۰۳'!B:F,5,0)</f>
        <v>#N/A</v>
      </c>
      <c r="T50" s="21" t="e">
        <f>VLOOKUP(O50, '[1]لیست محصولات شهریور ۱۴۰۳'!B:G,6,0)</f>
        <v>#N/A</v>
      </c>
      <c r="U50" s="31"/>
      <c r="V50" s="23">
        <f t="shared" si="0"/>
        <v>0</v>
      </c>
      <c r="W50" s="19">
        <f t="shared" si="1"/>
        <v>0</v>
      </c>
      <c r="X50" s="21" t="e">
        <f t="shared" si="2"/>
        <v>#N/A</v>
      </c>
      <c r="Y50" s="24"/>
      <c r="Z50" s="21" t="e">
        <f t="shared" si="3"/>
        <v>#N/A</v>
      </c>
      <c r="AA50" s="25"/>
      <c r="AB50" s="20"/>
      <c r="AC50" s="26"/>
      <c r="AD50" s="65"/>
      <c r="AE50" s="26"/>
      <c r="AF50" s="27"/>
      <c r="AG50" s="28" t="str">
        <f t="shared" si="4"/>
        <v>FALSE</v>
      </c>
      <c r="AH50" s="7" t="str">
        <f t="shared" si="6"/>
        <v xml:space="preserve">   -   </v>
      </c>
    </row>
    <row r="51" spans="1:34" ht="28.05" customHeight="1">
      <c r="A51" s="14" t="b">
        <v>0</v>
      </c>
      <c r="B51" s="14"/>
      <c r="C51" s="14" t="b">
        <v>0</v>
      </c>
      <c r="D51" s="14"/>
      <c r="E51" s="14" t="b">
        <v>0</v>
      </c>
      <c r="F51" s="15"/>
      <c r="G51" s="16"/>
      <c r="H51" s="17"/>
      <c r="I51" s="16"/>
      <c r="J51" s="16"/>
      <c r="K51" s="18" t="str">
        <f t="shared" ca="1" si="5"/>
        <v/>
      </c>
      <c r="L51" s="19"/>
      <c r="M51" s="19"/>
      <c r="N51" s="19"/>
      <c r="O51" s="16"/>
      <c r="P51" s="16"/>
      <c r="Q51" s="20" t="e">
        <f>VLOOKUP(O51, '[1]لیست محصولات شهریور ۱۴۰۳'!B:C,2,0)</f>
        <v>#N/A</v>
      </c>
      <c r="R51" s="16"/>
      <c r="S51" s="19" t="e">
        <f>VLOOKUP(O51, '[1]لیست محصولات شهریور ۱۴۰۳'!B:F,5,0)</f>
        <v>#N/A</v>
      </c>
      <c r="T51" s="21" t="e">
        <f>VLOOKUP(O51, '[1]لیست محصولات شهریور ۱۴۰۳'!B:G,6,0)</f>
        <v>#N/A</v>
      </c>
      <c r="U51" s="22"/>
      <c r="V51" s="23">
        <f t="shared" si="0"/>
        <v>0</v>
      </c>
      <c r="W51" s="19">
        <f t="shared" si="1"/>
        <v>0</v>
      </c>
      <c r="X51" s="21" t="e">
        <f t="shared" si="2"/>
        <v>#N/A</v>
      </c>
      <c r="Y51" s="24"/>
      <c r="Z51" s="21" t="e">
        <f t="shared" si="3"/>
        <v>#N/A</v>
      </c>
      <c r="AA51" s="25"/>
      <c r="AB51" s="20"/>
      <c r="AC51" s="26"/>
      <c r="AD51" s="65"/>
      <c r="AE51" s="26"/>
      <c r="AF51" s="27"/>
      <c r="AG51" s="28" t="str">
        <f t="shared" si="4"/>
        <v>FALSE</v>
      </c>
      <c r="AH51" s="7" t="str">
        <f t="shared" si="6"/>
        <v xml:space="preserve">   -   </v>
      </c>
    </row>
    <row r="52" spans="1:34" ht="28.05" customHeight="1">
      <c r="A52" s="14"/>
      <c r="B52" s="14"/>
      <c r="C52" s="14"/>
      <c r="D52" s="14"/>
      <c r="E52" s="14"/>
      <c r="F52" s="15"/>
      <c r="G52" s="16"/>
      <c r="H52" s="17"/>
      <c r="I52" s="16"/>
      <c r="J52" s="16"/>
      <c r="K52" s="18" t="str">
        <f t="shared" ca="1" si="5"/>
        <v/>
      </c>
      <c r="L52" s="19"/>
      <c r="M52" s="19"/>
      <c r="N52" s="19"/>
      <c r="O52" s="16"/>
      <c r="P52" s="16"/>
      <c r="Q52" s="20" t="e">
        <f>VLOOKUP(O52, '[1]لیست محصولات شهریور ۱۴۰۳'!B:C,2,0)</f>
        <v>#N/A</v>
      </c>
      <c r="R52" s="16"/>
      <c r="S52" s="19" t="e">
        <f>VLOOKUP(O52, '[1]لیست محصولات شهریور ۱۴۰۳'!B:F,5,0)</f>
        <v>#N/A</v>
      </c>
      <c r="T52" s="21" t="e">
        <f>VLOOKUP(O52, '[1]لیست محصولات شهریور ۱۴۰۳'!B:G,6,0)</f>
        <v>#N/A</v>
      </c>
      <c r="U52" s="22"/>
      <c r="V52" s="23">
        <f t="shared" si="0"/>
        <v>0</v>
      </c>
      <c r="W52" s="19">
        <f t="shared" si="1"/>
        <v>0</v>
      </c>
      <c r="X52" s="21" t="e">
        <f t="shared" si="2"/>
        <v>#N/A</v>
      </c>
      <c r="Y52" s="24"/>
      <c r="Z52" s="21" t="e">
        <f t="shared" si="3"/>
        <v>#N/A</v>
      </c>
      <c r="AA52" s="25"/>
      <c r="AB52" s="20"/>
      <c r="AC52" s="26"/>
      <c r="AD52" s="65"/>
      <c r="AE52" s="26"/>
      <c r="AF52" s="27"/>
      <c r="AG52" s="28" t="str">
        <f t="shared" si="4"/>
        <v>FALSE</v>
      </c>
      <c r="AH52" s="7" t="str">
        <f t="shared" si="6"/>
        <v xml:space="preserve">   -   </v>
      </c>
    </row>
    <row r="53" spans="1:34" ht="28.05" customHeight="1">
      <c r="A53" s="14"/>
      <c r="B53" s="14"/>
      <c r="C53" s="14"/>
      <c r="D53" s="14"/>
      <c r="E53" s="14"/>
      <c r="F53" s="15"/>
      <c r="G53" s="16"/>
      <c r="H53" s="17"/>
      <c r="I53" s="16"/>
      <c r="J53" s="16"/>
      <c r="K53" s="18" t="str">
        <f t="shared" ca="1" si="5"/>
        <v/>
      </c>
      <c r="L53" s="19"/>
      <c r="M53" s="19"/>
      <c r="N53" s="19"/>
      <c r="O53" s="16"/>
      <c r="P53" s="16"/>
      <c r="Q53" s="20" t="e">
        <f>VLOOKUP(O53, '[1]لیست محصولات شهریور ۱۴۰۳'!B:C,2,0)</f>
        <v>#N/A</v>
      </c>
      <c r="R53" s="16"/>
      <c r="S53" s="19" t="e">
        <f>VLOOKUP(O53, '[1]لیست محصولات شهریور ۱۴۰۳'!B:F,5,0)</f>
        <v>#N/A</v>
      </c>
      <c r="T53" s="21" t="e">
        <f>VLOOKUP(O53, '[1]لیست محصولات شهریور ۱۴۰۳'!B:G,6,0)</f>
        <v>#N/A</v>
      </c>
      <c r="U53" s="22"/>
      <c r="V53" s="23">
        <f t="shared" si="0"/>
        <v>0</v>
      </c>
      <c r="W53" s="19">
        <f t="shared" si="1"/>
        <v>0</v>
      </c>
      <c r="X53" s="21" t="e">
        <f t="shared" si="2"/>
        <v>#N/A</v>
      </c>
      <c r="Y53" s="24"/>
      <c r="Z53" s="21" t="e">
        <f t="shared" si="3"/>
        <v>#N/A</v>
      </c>
      <c r="AA53" s="25"/>
      <c r="AB53" s="20"/>
      <c r="AC53" s="26"/>
      <c r="AD53" s="65"/>
      <c r="AE53" s="26"/>
      <c r="AF53" s="27"/>
      <c r="AG53" s="28" t="str">
        <f t="shared" si="4"/>
        <v>FALSE</v>
      </c>
      <c r="AH53" s="7" t="str">
        <f t="shared" si="6"/>
        <v xml:space="preserve">   -   </v>
      </c>
    </row>
    <row r="54" spans="1:34" ht="28.05" customHeight="1">
      <c r="A54" s="14"/>
      <c r="B54" s="14"/>
      <c r="C54" s="14"/>
      <c r="D54" s="14"/>
      <c r="E54" s="14"/>
      <c r="F54" s="15"/>
      <c r="G54" s="16"/>
      <c r="H54" s="17"/>
      <c r="I54" s="16"/>
      <c r="J54" s="16"/>
      <c r="K54" s="18" t="str">
        <f t="shared" ca="1" si="5"/>
        <v/>
      </c>
      <c r="L54" s="19"/>
      <c r="M54" s="19"/>
      <c r="N54" s="19"/>
      <c r="O54" s="16"/>
      <c r="P54" s="16"/>
      <c r="Q54" s="20" t="e">
        <f>VLOOKUP(O54, '[1]لیست محصولات شهریور ۱۴۰۳'!B:C,2,0)</f>
        <v>#N/A</v>
      </c>
      <c r="R54" s="16"/>
      <c r="S54" s="19" t="e">
        <f>VLOOKUP(O54, '[1]لیست محصولات شهریور ۱۴۰۳'!B:F,5,0)</f>
        <v>#N/A</v>
      </c>
      <c r="T54" s="21" t="e">
        <f>VLOOKUP(O54, '[1]لیست محصولات شهریور ۱۴۰۳'!B:G,6,0)</f>
        <v>#N/A</v>
      </c>
      <c r="U54" s="22"/>
      <c r="V54" s="23">
        <f t="shared" si="0"/>
        <v>0</v>
      </c>
      <c r="W54" s="19">
        <f t="shared" si="1"/>
        <v>0</v>
      </c>
      <c r="X54" s="21" t="e">
        <f t="shared" si="2"/>
        <v>#N/A</v>
      </c>
      <c r="Y54" s="24"/>
      <c r="Z54" s="21" t="e">
        <f t="shared" si="3"/>
        <v>#N/A</v>
      </c>
      <c r="AA54" s="25"/>
      <c r="AB54" s="20"/>
      <c r="AC54" s="26"/>
      <c r="AD54" s="65"/>
      <c r="AE54" s="26"/>
      <c r="AF54" s="27"/>
      <c r="AG54" s="28" t="str">
        <f t="shared" si="4"/>
        <v>FALSE</v>
      </c>
      <c r="AH54" s="7" t="str">
        <f t="shared" si="6"/>
        <v xml:space="preserve">   -   </v>
      </c>
    </row>
    <row r="55" spans="1:34" ht="28.05" customHeight="1">
      <c r="A55" s="14"/>
      <c r="B55" s="14"/>
      <c r="C55" s="14"/>
      <c r="D55" s="14"/>
      <c r="E55" s="14"/>
      <c r="F55" s="15"/>
      <c r="G55" s="16"/>
      <c r="H55" s="17"/>
      <c r="I55" s="16"/>
      <c r="J55" s="16"/>
      <c r="K55" s="18" t="str">
        <f t="shared" ca="1" si="5"/>
        <v/>
      </c>
      <c r="L55" s="19"/>
      <c r="M55" s="19"/>
      <c r="N55" s="19"/>
      <c r="O55" s="16"/>
      <c r="P55" s="16"/>
      <c r="Q55" s="20" t="e">
        <f>VLOOKUP(O55, '[1]لیست محصولات شهریور ۱۴۰۳'!B:C,2,0)</f>
        <v>#N/A</v>
      </c>
      <c r="R55" s="16"/>
      <c r="S55" s="19" t="e">
        <f>VLOOKUP(O55, '[1]لیست محصولات شهریور ۱۴۰۳'!B:F,5,0)</f>
        <v>#N/A</v>
      </c>
      <c r="T55" s="21" t="e">
        <f>VLOOKUP(O55, '[1]لیست محصولات شهریور ۱۴۰۳'!B:G,6,0)</f>
        <v>#N/A</v>
      </c>
      <c r="U55" s="31"/>
      <c r="V55" s="23">
        <f t="shared" si="0"/>
        <v>0</v>
      </c>
      <c r="W55" s="19">
        <f t="shared" si="1"/>
        <v>0</v>
      </c>
      <c r="X55" s="21" t="e">
        <f t="shared" si="2"/>
        <v>#N/A</v>
      </c>
      <c r="Y55" s="24"/>
      <c r="Z55" s="21" t="e">
        <f t="shared" si="3"/>
        <v>#N/A</v>
      </c>
      <c r="AA55" s="25"/>
      <c r="AB55" s="20"/>
      <c r="AC55" s="26"/>
      <c r="AD55" s="65"/>
      <c r="AE55" s="26"/>
      <c r="AF55" s="27"/>
      <c r="AG55" s="28" t="str">
        <f t="shared" si="4"/>
        <v>FALSE</v>
      </c>
      <c r="AH55" s="7" t="str">
        <f t="shared" si="6"/>
        <v xml:space="preserve">   -   </v>
      </c>
    </row>
    <row r="56" spans="1:34" ht="28.05" customHeight="1">
      <c r="A56" s="14"/>
      <c r="B56" s="14"/>
      <c r="C56" s="14"/>
      <c r="D56" s="14"/>
      <c r="E56" s="14"/>
      <c r="F56" s="15"/>
      <c r="G56" s="16"/>
      <c r="H56" s="17"/>
      <c r="I56" s="16"/>
      <c r="J56" s="16"/>
      <c r="K56" s="18" t="str">
        <f t="shared" ca="1" si="5"/>
        <v/>
      </c>
      <c r="L56" s="19"/>
      <c r="M56" s="19"/>
      <c r="N56" s="19"/>
      <c r="O56" s="16"/>
      <c r="P56" s="16"/>
      <c r="Q56" s="20" t="e">
        <f>VLOOKUP(O56, '[1]لیست محصولات شهریور ۱۴۰۳'!B:C,2,0)</f>
        <v>#N/A</v>
      </c>
      <c r="R56" s="16"/>
      <c r="S56" s="19" t="e">
        <f>VLOOKUP(O56, '[1]لیست محصولات شهریور ۱۴۰۳'!B:F,5,0)</f>
        <v>#N/A</v>
      </c>
      <c r="T56" s="21" t="e">
        <f>VLOOKUP(O56, '[1]لیست محصولات شهریور ۱۴۰۳'!B:G,6,0)</f>
        <v>#N/A</v>
      </c>
      <c r="U56" s="22"/>
      <c r="V56" s="23">
        <f t="shared" si="0"/>
        <v>0</v>
      </c>
      <c r="W56" s="19">
        <f t="shared" si="1"/>
        <v>0</v>
      </c>
      <c r="X56" s="21" t="e">
        <f t="shared" si="2"/>
        <v>#N/A</v>
      </c>
      <c r="Y56" s="24"/>
      <c r="Z56" s="21" t="e">
        <f t="shared" si="3"/>
        <v>#N/A</v>
      </c>
      <c r="AA56" s="25"/>
      <c r="AB56" s="20"/>
      <c r="AC56" s="26"/>
      <c r="AD56" s="65"/>
      <c r="AE56" s="26"/>
      <c r="AF56" s="27"/>
      <c r="AG56" s="28" t="str">
        <f t="shared" si="4"/>
        <v>FALSE</v>
      </c>
      <c r="AH56" s="7" t="str">
        <f t="shared" si="6"/>
        <v xml:space="preserve">   -   </v>
      </c>
    </row>
    <row r="57" spans="1:34" ht="28.05" customHeight="1">
      <c r="A57" s="14"/>
      <c r="B57" s="14"/>
      <c r="C57" s="14"/>
      <c r="D57" s="14"/>
      <c r="E57" s="14"/>
      <c r="F57" s="15"/>
      <c r="G57" s="16"/>
      <c r="H57" s="17"/>
      <c r="I57" s="16"/>
      <c r="J57" s="16"/>
      <c r="K57" s="18" t="str">
        <f t="shared" ca="1" si="5"/>
        <v/>
      </c>
      <c r="L57" s="19"/>
      <c r="M57" s="19"/>
      <c r="N57" s="19"/>
      <c r="O57" s="16"/>
      <c r="P57" s="16"/>
      <c r="Q57" s="20" t="e">
        <f>VLOOKUP(O57, '[1]لیست محصولات شهریور ۱۴۰۳'!B:C,2,0)</f>
        <v>#N/A</v>
      </c>
      <c r="R57" s="16"/>
      <c r="S57" s="19" t="e">
        <f>VLOOKUP(O57, '[1]لیست محصولات شهریور ۱۴۰۳'!B:F,5,0)</f>
        <v>#N/A</v>
      </c>
      <c r="T57" s="21" t="e">
        <f>VLOOKUP(O57, '[1]لیست محصولات شهریور ۱۴۰۳'!B:G,6,0)</f>
        <v>#N/A</v>
      </c>
      <c r="U57" s="22"/>
      <c r="V57" s="23">
        <f t="shared" si="0"/>
        <v>0</v>
      </c>
      <c r="W57" s="19">
        <f t="shared" si="1"/>
        <v>0</v>
      </c>
      <c r="X57" s="21" t="e">
        <f t="shared" si="2"/>
        <v>#N/A</v>
      </c>
      <c r="Y57" s="24"/>
      <c r="Z57" s="21" t="e">
        <f t="shared" si="3"/>
        <v>#N/A</v>
      </c>
      <c r="AA57" s="25"/>
      <c r="AB57" s="20"/>
      <c r="AC57" s="26"/>
      <c r="AD57" s="65"/>
      <c r="AE57" s="26"/>
      <c r="AF57" s="27"/>
      <c r="AG57" s="28" t="str">
        <f t="shared" si="4"/>
        <v>FALSE</v>
      </c>
      <c r="AH57" s="7" t="str">
        <f t="shared" si="6"/>
        <v xml:space="preserve">   -   </v>
      </c>
    </row>
    <row r="58" spans="1:34" ht="28.05" customHeight="1">
      <c r="A58" s="14"/>
      <c r="B58" s="14"/>
      <c r="C58" s="14"/>
      <c r="D58" s="14"/>
      <c r="E58" s="14"/>
      <c r="F58" s="15"/>
      <c r="G58" s="16"/>
      <c r="H58" s="17"/>
      <c r="I58" s="16"/>
      <c r="J58" s="16"/>
      <c r="K58" s="18" t="str">
        <f t="shared" ca="1" si="5"/>
        <v/>
      </c>
      <c r="L58" s="19"/>
      <c r="M58" s="19"/>
      <c r="N58" s="19"/>
      <c r="O58" s="16"/>
      <c r="P58" s="16"/>
      <c r="Q58" s="20" t="e">
        <f>VLOOKUP(O58, '[1]لیست محصولات شهریور ۱۴۰۳'!B:C,2,0)</f>
        <v>#N/A</v>
      </c>
      <c r="R58" s="16"/>
      <c r="S58" s="19" t="e">
        <f>VLOOKUP(O58, '[1]لیست محصولات شهریور ۱۴۰۳'!B:F,5,0)</f>
        <v>#N/A</v>
      </c>
      <c r="T58" s="21" t="e">
        <f>VLOOKUP(O58, '[1]لیست محصولات شهریور ۱۴۰۳'!B:G,6,0)</f>
        <v>#N/A</v>
      </c>
      <c r="U58" s="22"/>
      <c r="V58" s="23">
        <f t="shared" si="0"/>
        <v>0</v>
      </c>
      <c r="W58" s="19">
        <f t="shared" si="1"/>
        <v>0</v>
      </c>
      <c r="X58" s="21" t="e">
        <f t="shared" si="2"/>
        <v>#N/A</v>
      </c>
      <c r="Y58" s="24"/>
      <c r="Z58" s="21" t="e">
        <f t="shared" si="3"/>
        <v>#N/A</v>
      </c>
      <c r="AA58" s="25"/>
      <c r="AB58" s="20"/>
      <c r="AC58" s="26"/>
      <c r="AD58" s="65"/>
      <c r="AE58" s="26"/>
      <c r="AF58" s="27"/>
      <c r="AG58" s="28" t="str">
        <f t="shared" si="4"/>
        <v>FALSE</v>
      </c>
      <c r="AH58" s="7" t="str">
        <f t="shared" si="6"/>
        <v xml:space="preserve">   -   </v>
      </c>
    </row>
    <row r="59" spans="1:34" ht="28.05" customHeight="1">
      <c r="A59" s="14"/>
      <c r="B59" s="14"/>
      <c r="C59" s="14"/>
      <c r="D59" s="14"/>
      <c r="E59" s="14"/>
      <c r="F59" s="15"/>
      <c r="G59" s="16"/>
      <c r="H59" s="17"/>
      <c r="I59" s="16"/>
      <c r="J59" s="16"/>
      <c r="K59" s="18" t="str">
        <f t="shared" ca="1" si="5"/>
        <v/>
      </c>
      <c r="L59" s="19"/>
      <c r="M59" s="19"/>
      <c r="N59" s="19"/>
      <c r="O59" s="16"/>
      <c r="P59" s="16"/>
      <c r="Q59" s="20" t="e">
        <f>VLOOKUP(O59, '[1]لیست محصولات شهریور ۱۴۰۳'!B:C,2,0)</f>
        <v>#N/A</v>
      </c>
      <c r="R59" s="16"/>
      <c r="S59" s="19" t="e">
        <f>VLOOKUP(O59, '[1]لیست محصولات شهریور ۱۴۰۳'!B:F,5,0)</f>
        <v>#N/A</v>
      </c>
      <c r="T59" s="21" t="e">
        <f>VLOOKUP(O59, '[1]لیست محصولات شهریور ۱۴۰۳'!B:G,6,0)</f>
        <v>#N/A</v>
      </c>
      <c r="U59" s="22"/>
      <c r="V59" s="23">
        <f t="shared" si="0"/>
        <v>0</v>
      </c>
      <c r="W59" s="19">
        <f t="shared" si="1"/>
        <v>0</v>
      </c>
      <c r="X59" s="21" t="e">
        <f t="shared" si="2"/>
        <v>#N/A</v>
      </c>
      <c r="Y59" s="24"/>
      <c r="Z59" s="21" t="e">
        <f t="shared" si="3"/>
        <v>#N/A</v>
      </c>
      <c r="AA59" s="25"/>
      <c r="AB59" s="20"/>
      <c r="AC59" s="26"/>
      <c r="AD59" s="65"/>
      <c r="AE59" s="26"/>
      <c r="AF59" s="27"/>
      <c r="AG59" s="28" t="str">
        <f t="shared" si="4"/>
        <v>FALSE</v>
      </c>
      <c r="AH59" s="7" t="str">
        <f t="shared" si="6"/>
        <v xml:space="preserve">   -   </v>
      </c>
    </row>
    <row r="60" spans="1:34" ht="28.05" customHeight="1">
      <c r="A60" s="14"/>
      <c r="B60" s="14"/>
      <c r="C60" s="14" t="b">
        <v>0</v>
      </c>
      <c r="D60" s="14"/>
      <c r="E60" s="14"/>
      <c r="F60" s="15"/>
      <c r="G60" s="16"/>
      <c r="H60" s="17"/>
      <c r="I60" s="16"/>
      <c r="J60" s="16"/>
      <c r="K60" s="18" t="str">
        <f t="shared" ca="1" si="5"/>
        <v/>
      </c>
      <c r="L60" s="19"/>
      <c r="M60" s="19"/>
      <c r="N60" s="19"/>
      <c r="O60" s="16"/>
      <c r="P60" s="16"/>
      <c r="Q60" s="20" t="e">
        <f>VLOOKUP(O60, '[1]لیست محصولات شهریور ۱۴۰۳'!B:C,2,0)</f>
        <v>#N/A</v>
      </c>
      <c r="R60" s="16"/>
      <c r="S60" s="19" t="e">
        <f>VLOOKUP(O60, '[1]لیست محصولات شهریور ۱۴۰۳'!B:F,5,0)</f>
        <v>#N/A</v>
      </c>
      <c r="T60" s="21" t="e">
        <f>VLOOKUP(O60, '[1]لیست محصولات شهریور ۱۴۰۳'!B:G,6,0)</f>
        <v>#N/A</v>
      </c>
      <c r="U60" s="22"/>
      <c r="V60" s="23">
        <f t="shared" si="0"/>
        <v>0</v>
      </c>
      <c r="W60" s="19">
        <f t="shared" si="1"/>
        <v>0</v>
      </c>
      <c r="X60" s="21" t="e">
        <f t="shared" si="2"/>
        <v>#N/A</v>
      </c>
      <c r="Y60" s="24"/>
      <c r="Z60" s="21" t="e">
        <f t="shared" si="3"/>
        <v>#N/A</v>
      </c>
      <c r="AA60" s="25"/>
      <c r="AB60" s="20"/>
      <c r="AC60" s="26"/>
      <c r="AD60" s="65"/>
      <c r="AE60" s="26"/>
      <c r="AF60" s="27"/>
      <c r="AG60" s="28" t="str">
        <f t="shared" si="4"/>
        <v>FALSE</v>
      </c>
      <c r="AH60" s="7" t="str">
        <f t="shared" si="6"/>
        <v xml:space="preserve">   -   </v>
      </c>
    </row>
    <row r="61" spans="1:34" ht="28.05" customHeight="1">
      <c r="A61" s="14"/>
      <c r="B61" s="14"/>
      <c r="C61" s="14"/>
      <c r="D61" s="14"/>
      <c r="E61" s="14"/>
      <c r="F61" s="15"/>
      <c r="G61" s="16"/>
      <c r="H61" s="17"/>
      <c r="I61" s="16"/>
      <c r="J61" s="16"/>
      <c r="K61" s="18" t="str">
        <f t="shared" ca="1" si="5"/>
        <v/>
      </c>
      <c r="L61" s="19"/>
      <c r="M61" s="19"/>
      <c r="N61" s="19"/>
      <c r="O61" s="16"/>
      <c r="P61" s="16"/>
      <c r="Q61" s="20" t="e">
        <f>VLOOKUP(O61, '[1]لیست محصولات شهریور ۱۴۰۳'!B:C,2,0)</f>
        <v>#N/A</v>
      </c>
      <c r="R61" s="16"/>
      <c r="S61" s="19" t="e">
        <f>VLOOKUP(O61, '[1]لیست محصولات شهریور ۱۴۰۳'!B:F,5,0)</f>
        <v>#N/A</v>
      </c>
      <c r="T61" s="21" t="e">
        <f>VLOOKUP(O61, '[1]لیست محصولات شهریور ۱۴۰۳'!B:G,6,0)</f>
        <v>#N/A</v>
      </c>
      <c r="U61" s="22"/>
      <c r="V61" s="23">
        <f t="shared" si="0"/>
        <v>0</v>
      </c>
      <c r="W61" s="19">
        <f t="shared" si="1"/>
        <v>0</v>
      </c>
      <c r="X61" s="21" t="e">
        <f t="shared" si="2"/>
        <v>#N/A</v>
      </c>
      <c r="Y61" s="24"/>
      <c r="Z61" s="21" t="e">
        <f t="shared" si="3"/>
        <v>#N/A</v>
      </c>
      <c r="AA61" s="25"/>
      <c r="AB61" s="20"/>
      <c r="AC61" s="26"/>
      <c r="AD61" s="65"/>
      <c r="AE61" s="26"/>
      <c r="AF61" s="27"/>
      <c r="AG61" s="28" t="str">
        <f t="shared" si="4"/>
        <v>FALSE</v>
      </c>
      <c r="AH61" s="7" t="str">
        <f t="shared" si="6"/>
        <v xml:space="preserve">   -   </v>
      </c>
    </row>
    <row r="62" spans="1:34" ht="28.05" customHeight="1">
      <c r="A62" s="14"/>
      <c r="B62" s="14"/>
      <c r="C62" s="14"/>
      <c r="D62" s="14"/>
      <c r="E62" s="14"/>
      <c r="F62" s="15"/>
      <c r="G62" s="16"/>
      <c r="H62" s="17"/>
      <c r="I62" s="16"/>
      <c r="J62" s="16"/>
      <c r="K62" s="18" t="str">
        <f t="shared" ca="1" si="5"/>
        <v/>
      </c>
      <c r="L62" s="19"/>
      <c r="M62" s="19"/>
      <c r="N62" s="19"/>
      <c r="O62" s="16"/>
      <c r="P62" s="16"/>
      <c r="Q62" s="20" t="e">
        <f>VLOOKUP(O62, '[1]لیست محصولات شهریور ۱۴۰۳'!B:C,2,0)</f>
        <v>#N/A</v>
      </c>
      <c r="R62" s="16"/>
      <c r="S62" s="19" t="e">
        <f>VLOOKUP(O62, '[1]لیست محصولات شهریور ۱۴۰۳'!B:F,5,0)</f>
        <v>#N/A</v>
      </c>
      <c r="T62" s="21" t="e">
        <f>VLOOKUP(O62, '[1]لیست محصولات شهریور ۱۴۰۳'!B:G,6,0)</f>
        <v>#N/A</v>
      </c>
      <c r="U62" s="22"/>
      <c r="V62" s="23">
        <f t="shared" si="0"/>
        <v>0</v>
      </c>
      <c r="W62" s="19">
        <f t="shared" si="1"/>
        <v>0</v>
      </c>
      <c r="X62" s="21" t="e">
        <f t="shared" si="2"/>
        <v>#N/A</v>
      </c>
      <c r="Y62" s="24"/>
      <c r="Z62" s="21" t="e">
        <f t="shared" si="3"/>
        <v>#N/A</v>
      </c>
      <c r="AA62" s="25"/>
      <c r="AB62" s="20"/>
      <c r="AC62" s="26"/>
      <c r="AD62" s="65"/>
      <c r="AE62" s="26"/>
      <c r="AF62" s="27"/>
      <c r="AG62" s="28" t="str">
        <f t="shared" si="4"/>
        <v>FALSE</v>
      </c>
      <c r="AH62" s="7" t="str">
        <f t="shared" si="6"/>
        <v xml:space="preserve">   -   </v>
      </c>
    </row>
    <row r="63" spans="1:34" ht="28.05" customHeight="1">
      <c r="A63" s="14"/>
      <c r="B63" s="14"/>
      <c r="C63" s="14"/>
      <c r="D63" s="14"/>
      <c r="E63" s="14"/>
      <c r="F63" s="15"/>
      <c r="G63" s="16"/>
      <c r="H63" s="17"/>
      <c r="I63" s="16"/>
      <c r="J63" s="16"/>
      <c r="K63" s="18" t="str">
        <f t="shared" ca="1" si="5"/>
        <v/>
      </c>
      <c r="L63" s="19"/>
      <c r="M63" s="19"/>
      <c r="N63" s="19"/>
      <c r="O63" s="16"/>
      <c r="P63" s="16"/>
      <c r="Q63" s="20" t="e">
        <f>VLOOKUP(O63, '[1]لیست محصولات شهریور ۱۴۰۳'!B:C,2,0)</f>
        <v>#N/A</v>
      </c>
      <c r="R63" s="16"/>
      <c r="S63" s="19" t="e">
        <f>VLOOKUP(O63, '[1]لیست محصولات شهریور ۱۴۰۳'!B:F,5,0)</f>
        <v>#N/A</v>
      </c>
      <c r="T63" s="21" t="e">
        <f>VLOOKUP(O63, '[1]لیست محصولات شهریور ۱۴۰۳'!B:G,6,0)</f>
        <v>#N/A</v>
      </c>
      <c r="U63" s="22"/>
      <c r="V63" s="23">
        <f t="shared" si="0"/>
        <v>0</v>
      </c>
      <c r="W63" s="19">
        <f t="shared" si="1"/>
        <v>0</v>
      </c>
      <c r="X63" s="21" t="e">
        <f t="shared" si="2"/>
        <v>#N/A</v>
      </c>
      <c r="Y63" s="24"/>
      <c r="Z63" s="21" t="e">
        <f t="shared" si="3"/>
        <v>#N/A</v>
      </c>
      <c r="AA63" s="25"/>
      <c r="AB63" s="20"/>
      <c r="AC63" s="26"/>
      <c r="AD63" s="65"/>
      <c r="AE63" s="26"/>
      <c r="AF63" s="27"/>
      <c r="AG63" s="28" t="str">
        <f t="shared" si="4"/>
        <v>FALSE</v>
      </c>
      <c r="AH63" s="7" t="str">
        <f t="shared" si="6"/>
        <v xml:space="preserve">   -   </v>
      </c>
    </row>
    <row r="64" spans="1:34" ht="28.05" customHeight="1">
      <c r="A64" s="14"/>
      <c r="B64" s="14"/>
      <c r="C64" s="14"/>
      <c r="D64" s="14"/>
      <c r="E64" s="14"/>
      <c r="F64" s="15"/>
      <c r="G64" s="16"/>
      <c r="H64" s="17"/>
      <c r="I64" s="16"/>
      <c r="J64" s="16"/>
      <c r="K64" s="18" t="str">
        <f t="shared" ca="1" si="5"/>
        <v/>
      </c>
      <c r="L64" s="19"/>
      <c r="M64" s="19"/>
      <c r="N64" s="19"/>
      <c r="O64" s="16"/>
      <c r="P64" s="16"/>
      <c r="Q64" s="20" t="e">
        <f>VLOOKUP(O64, '[1]لیست محصولات شهریور ۱۴۰۳'!B:C,2,0)</f>
        <v>#N/A</v>
      </c>
      <c r="R64" s="16"/>
      <c r="S64" s="19" t="e">
        <f>VLOOKUP(O64, '[1]لیست محصولات شهریور ۱۴۰۳'!B:F,5,0)</f>
        <v>#N/A</v>
      </c>
      <c r="T64" s="21" t="e">
        <f>VLOOKUP(O64, '[1]لیست محصولات شهریور ۱۴۰۳'!B:G,6,0)</f>
        <v>#N/A</v>
      </c>
      <c r="U64" s="22"/>
      <c r="V64" s="23">
        <f t="shared" si="0"/>
        <v>0</v>
      </c>
      <c r="W64" s="19">
        <f t="shared" si="1"/>
        <v>0</v>
      </c>
      <c r="X64" s="21" t="e">
        <f t="shared" si="2"/>
        <v>#N/A</v>
      </c>
      <c r="Y64" s="24"/>
      <c r="Z64" s="21" t="e">
        <f t="shared" si="3"/>
        <v>#N/A</v>
      </c>
      <c r="AA64" s="25"/>
      <c r="AB64" s="20"/>
      <c r="AC64" s="26"/>
      <c r="AD64" s="65"/>
      <c r="AE64" s="26"/>
      <c r="AF64" s="27"/>
      <c r="AG64" s="28" t="str">
        <f t="shared" si="4"/>
        <v>FALSE</v>
      </c>
      <c r="AH64" s="7" t="str">
        <f t="shared" si="6"/>
        <v xml:space="preserve">   -   </v>
      </c>
    </row>
    <row r="65" spans="1:34" ht="28.05" customHeight="1">
      <c r="A65" s="14"/>
      <c r="B65" s="14"/>
      <c r="C65" s="14"/>
      <c r="D65" s="14"/>
      <c r="E65" s="14"/>
      <c r="F65" s="15"/>
      <c r="G65" s="16"/>
      <c r="H65" s="17"/>
      <c r="I65" s="16"/>
      <c r="J65" s="16"/>
      <c r="K65" s="18" t="str">
        <f t="shared" ca="1" si="5"/>
        <v/>
      </c>
      <c r="L65" s="19"/>
      <c r="M65" s="19"/>
      <c r="N65" s="19"/>
      <c r="O65" s="16"/>
      <c r="P65" s="16"/>
      <c r="Q65" s="20" t="e">
        <f>VLOOKUP(O65, '[1]لیست محصولات شهریور ۱۴۰۳'!B:C,2,0)</f>
        <v>#N/A</v>
      </c>
      <c r="R65" s="16"/>
      <c r="S65" s="19" t="e">
        <f>VLOOKUP(O65, '[1]لیست محصولات شهریور ۱۴۰۳'!B:F,5,0)</f>
        <v>#N/A</v>
      </c>
      <c r="T65" s="21" t="e">
        <f>VLOOKUP(O65, '[1]لیست محصولات شهریور ۱۴۰۳'!B:G,6,0)</f>
        <v>#N/A</v>
      </c>
      <c r="U65" s="31"/>
      <c r="V65" s="23">
        <f t="shared" si="0"/>
        <v>0</v>
      </c>
      <c r="W65" s="19">
        <f t="shared" si="1"/>
        <v>0</v>
      </c>
      <c r="X65" s="21" t="e">
        <f t="shared" si="2"/>
        <v>#N/A</v>
      </c>
      <c r="Y65" s="24"/>
      <c r="Z65" s="21" t="e">
        <f t="shared" si="3"/>
        <v>#N/A</v>
      </c>
      <c r="AA65" s="25"/>
      <c r="AB65" s="20"/>
      <c r="AC65" s="26"/>
      <c r="AD65" s="65"/>
      <c r="AE65" s="26"/>
      <c r="AF65" s="27"/>
      <c r="AG65" s="28" t="str">
        <f t="shared" si="4"/>
        <v>FALSE</v>
      </c>
      <c r="AH65" s="7" t="str">
        <f t="shared" si="6"/>
        <v xml:space="preserve">   -   </v>
      </c>
    </row>
    <row r="66" spans="1:34" ht="28.05" customHeight="1">
      <c r="A66" s="14"/>
      <c r="B66" s="14"/>
      <c r="C66" s="14"/>
      <c r="D66" s="14"/>
      <c r="E66" s="14"/>
      <c r="F66" s="15"/>
      <c r="G66" s="16"/>
      <c r="H66" s="17"/>
      <c r="I66" s="16"/>
      <c r="J66" s="16"/>
      <c r="K66" s="18" t="str">
        <f t="shared" ca="1" si="5"/>
        <v/>
      </c>
      <c r="L66" s="19"/>
      <c r="M66" s="19"/>
      <c r="N66" s="19"/>
      <c r="O66" s="16"/>
      <c r="P66" s="16"/>
      <c r="Q66" s="20" t="e">
        <f>VLOOKUP(O66, '[1]لیست محصولات شهریور ۱۴۰۳'!B:C,2,0)</f>
        <v>#N/A</v>
      </c>
      <c r="R66" s="16"/>
      <c r="S66" s="19" t="e">
        <f>VLOOKUP(O66, '[1]لیست محصولات شهریور ۱۴۰۳'!B:F,5,0)</f>
        <v>#N/A</v>
      </c>
      <c r="T66" s="21" t="e">
        <f>VLOOKUP(O66, '[1]لیست محصولات شهریور ۱۴۰۳'!B:G,6,0)</f>
        <v>#N/A</v>
      </c>
      <c r="U66" s="22"/>
      <c r="V66" s="23">
        <f t="shared" ref="V66:V129" si="7">IF(C66, P66, U66 )</f>
        <v>0</v>
      </c>
      <c r="W66" s="19">
        <f t="shared" ref="W66:W200" si="8">P66-V66</f>
        <v>0</v>
      </c>
      <c r="X66" s="21" t="e">
        <f t="shared" ref="X66:X200" si="9">P66*T66</f>
        <v>#N/A</v>
      </c>
      <c r="Y66" s="24"/>
      <c r="Z66" s="21" t="e">
        <f t="shared" ref="Z66:Z200" si="10">X66-Y66</f>
        <v>#N/A</v>
      </c>
      <c r="AA66" s="25"/>
      <c r="AB66" s="20"/>
      <c r="AC66" s="26"/>
      <c r="AD66" s="65"/>
      <c r="AE66" s="26"/>
      <c r="AF66" s="27"/>
      <c r="AG66" s="28" t="str">
        <f t="shared" ref="AG66:AG87" si="11">IF(V66=P66, "FALSE", "TRUE" )</f>
        <v>FALSE</v>
      </c>
      <c r="AH66" s="7" t="str">
        <f t="shared" si="6"/>
        <v xml:space="preserve">   -   </v>
      </c>
    </row>
    <row r="67" spans="1:34" ht="28.05" customHeight="1">
      <c r="A67" s="14"/>
      <c r="B67" s="14"/>
      <c r="C67" s="14"/>
      <c r="D67" s="14"/>
      <c r="E67" s="14"/>
      <c r="F67" s="15"/>
      <c r="G67" s="16"/>
      <c r="H67" s="17"/>
      <c r="I67" s="16"/>
      <c r="J67" s="16"/>
      <c r="K67" s="18" t="str">
        <f t="shared" ref="K67:K87" ca="1" si="12">IF(C67, TODAY(), "" )</f>
        <v/>
      </c>
      <c r="L67" s="19"/>
      <c r="M67" s="19"/>
      <c r="N67" s="19"/>
      <c r="O67" s="16"/>
      <c r="P67" s="16"/>
      <c r="Q67" s="20" t="e">
        <f>VLOOKUP(O67, '[1]لیست محصولات شهریور ۱۴۰۳'!B:C,2,0)</f>
        <v>#N/A</v>
      </c>
      <c r="R67" s="16"/>
      <c r="S67" s="19" t="e">
        <f>VLOOKUP(O67, '[1]لیست محصولات شهریور ۱۴۰۳'!B:F,5,0)</f>
        <v>#N/A</v>
      </c>
      <c r="T67" s="21" t="e">
        <f>VLOOKUP(O67, '[1]لیست محصولات شهریور ۱۴۰۳'!B:G,6,0)</f>
        <v>#N/A</v>
      </c>
      <c r="U67" s="22"/>
      <c r="V67" s="23">
        <f t="shared" si="7"/>
        <v>0</v>
      </c>
      <c r="W67" s="19">
        <f t="shared" si="8"/>
        <v>0</v>
      </c>
      <c r="X67" s="21" t="e">
        <f t="shared" si="9"/>
        <v>#N/A</v>
      </c>
      <c r="Y67" s="24"/>
      <c r="Z67" s="21" t="e">
        <f t="shared" si="10"/>
        <v>#N/A</v>
      </c>
      <c r="AA67" s="25"/>
      <c r="AB67" s="20"/>
      <c r="AC67" s="26"/>
      <c r="AD67" s="65"/>
      <c r="AE67" s="26"/>
      <c r="AF67" s="27"/>
      <c r="AG67" s="28" t="str">
        <f t="shared" si="11"/>
        <v>FALSE</v>
      </c>
      <c r="AH67" s="7" t="str">
        <f t="shared" si="6"/>
        <v xml:space="preserve">   -   </v>
      </c>
    </row>
    <row r="68" spans="1:34" ht="28.05" customHeight="1">
      <c r="A68" s="14"/>
      <c r="B68" s="14"/>
      <c r="C68" s="14"/>
      <c r="D68" s="14"/>
      <c r="E68" s="14"/>
      <c r="F68" s="15"/>
      <c r="G68" s="16"/>
      <c r="H68" s="17"/>
      <c r="I68" s="16"/>
      <c r="J68" s="16"/>
      <c r="K68" s="18" t="str">
        <f t="shared" ca="1" si="12"/>
        <v/>
      </c>
      <c r="L68" s="19"/>
      <c r="M68" s="19"/>
      <c r="N68" s="19"/>
      <c r="O68" s="16"/>
      <c r="P68" s="16"/>
      <c r="Q68" s="20" t="e">
        <f>VLOOKUP(O68, '[1]لیست محصولات شهریور ۱۴۰۳'!B:C,2,0)</f>
        <v>#N/A</v>
      </c>
      <c r="R68" s="16"/>
      <c r="S68" s="19" t="e">
        <f>VLOOKUP(O68, '[1]لیست محصولات شهریور ۱۴۰۳'!B:F,5,0)</f>
        <v>#N/A</v>
      </c>
      <c r="T68" s="21" t="e">
        <f>VLOOKUP(O68, '[1]لیست محصولات شهریور ۱۴۰۳'!B:G,6,0)</f>
        <v>#N/A</v>
      </c>
      <c r="U68" s="22"/>
      <c r="V68" s="23">
        <f t="shared" si="7"/>
        <v>0</v>
      </c>
      <c r="W68" s="19">
        <f t="shared" si="8"/>
        <v>0</v>
      </c>
      <c r="X68" s="21" t="e">
        <f t="shared" si="9"/>
        <v>#N/A</v>
      </c>
      <c r="Y68" s="24"/>
      <c r="Z68" s="21" t="e">
        <f t="shared" si="10"/>
        <v>#N/A</v>
      </c>
      <c r="AA68" s="25"/>
      <c r="AB68" s="20"/>
      <c r="AC68" s="26"/>
      <c r="AD68" s="65"/>
      <c r="AE68" s="26"/>
      <c r="AF68" s="27"/>
      <c r="AG68" s="28" t="str">
        <f t="shared" si="11"/>
        <v>FALSE</v>
      </c>
      <c r="AH68" s="7" t="str">
        <f t="shared" ref="AH68:AH131" si="13">AA68&amp;" "&amp;AB68&amp;" "&amp;N68&amp;" - "&amp;L68&amp;" "&amp;M68&amp;" "&amp;AC68</f>
        <v xml:space="preserve">   -   </v>
      </c>
    </row>
    <row r="69" spans="1:34" ht="28.05" customHeight="1">
      <c r="A69" s="14"/>
      <c r="B69" s="14"/>
      <c r="C69" s="14"/>
      <c r="D69" s="14"/>
      <c r="E69" s="14"/>
      <c r="F69" s="15"/>
      <c r="G69" s="16"/>
      <c r="H69" s="17"/>
      <c r="I69" s="16"/>
      <c r="J69" s="16"/>
      <c r="K69" s="18" t="str">
        <f t="shared" ca="1" si="12"/>
        <v/>
      </c>
      <c r="L69" s="19"/>
      <c r="M69" s="19"/>
      <c r="N69" s="19"/>
      <c r="O69" s="16"/>
      <c r="P69" s="16"/>
      <c r="Q69" s="20" t="e">
        <f>VLOOKUP(O69, '[1]لیست محصولات شهریور ۱۴۰۳'!B:C,2,0)</f>
        <v>#N/A</v>
      </c>
      <c r="R69" s="16"/>
      <c r="S69" s="19" t="e">
        <f>VLOOKUP(O69, '[1]لیست محصولات شهریور ۱۴۰۳'!B:F,5,0)</f>
        <v>#N/A</v>
      </c>
      <c r="T69" s="21" t="e">
        <f>VLOOKUP(O69, '[1]لیست محصولات شهریور ۱۴۰۳'!B:G,6,0)</f>
        <v>#N/A</v>
      </c>
      <c r="U69" s="22"/>
      <c r="V69" s="23">
        <f t="shared" si="7"/>
        <v>0</v>
      </c>
      <c r="W69" s="19">
        <f t="shared" si="8"/>
        <v>0</v>
      </c>
      <c r="X69" s="21" t="e">
        <f t="shared" si="9"/>
        <v>#N/A</v>
      </c>
      <c r="Y69" s="24"/>
      <c r="Z69" s="21" t="e">
        <f t="shared" si="10"/>
        <v>#N/A</v>
      </c>
      <c r="AA69" s="25"/>
      <c r="AB69" s="20"/>
      <c r="AC69" s="26"/>
      <c r="AD69" s="65"/>
      <c r="AE69" s="26"/>
      <c r="AF69" s="27"/>
      <c r="AG69" s="28" t="str">
        <f t="shared" si="11"/>
        <v>FALSE</v>
      </c>
      <c r="AH69" s="7" t="str">
        <f t="shared" si="13"/>
        <v xml:space="preserve">   -   </v>
      </c>
    </row>
    <row r="70" spans="1:34" ht="28.05" customHeight="1">
      <c r="A70" s="14"/>
      <c r="B70" s="14"/>
      <c r="C70" s="14"/>
      <c r="D70" s="14"/>
      <c r="E70" s="14" t="b">
        <v>0</v>
      </c>
      <c r="F70" s="15"/>
      <c r="G70" s="16"/>
      <c r="H70" s="17"/>
      <c r="I70" s="16"/>
      <c r="J70" s="16"/>
      <c r="K70" s="18" t="str">
        <f t="shared" ca="1" si="12"/>
        <v/>
      </c>
      <c r="L70" s="19"/>
      <c r="M70" s="19"/>
      <c r="N70" s="19"/>
      <c r="O70" s="16"/>
      <c r="P70" s="16"/>
      <c r="Q70" s="20" t="e">
        <f>VLOOKUP(O70, '[1]لیست محصولات شهریور ۱۴۰۳'!B:C,2,0)</f>
        <v>#N/A</v>
      </c>
      <c r="R70" s="16"/>
      <c r="S70" s="19" t="e">
        <f>VLOOKUP(O70, '[1]لیست محصولات شهریور ۱۴۰۳'!B:F,5,0)</f>
        <v>#N/A</v>
      </c>
      <c r="T70" s="21" t="e">
        <f>VLOOKUP(O70, '[1]لیست محصولات شهریور ۱۴۰۳'!B:G,6,0)</f>
        <v>#N/A</v>
      </c>
      <c r="U70" s="22"/>
      <c r="V70" s="23">
        <f t="shared" si="7"/>
        <v>0</v>
      </c>
      <c r="W70" s="19">
        <f t="shared" si="8"/>
        <v>0</v>
      </c>
      <c r="X70" s="21" t="e">
        <f t="shared" si="9"/>
        <v>#N/A</v>
      </c>
      <c r="Y70" s="24"/>
      <c r="Z70" s="21" t="e">
        <f t="shared" si="10"/>
        <v>#N/A</v>
      </c>
      <c r="AA70" s="25"/>
      <c r="AB70" s="20"/>
      <c r="AC70" s="26"/>
      <c r="AD70" s="65"/>
      <c r="AE70" s="26"/>
      <c r="AF70" s="27"/>
      <c r="AG70" s="28" t="str">
        <f t="shared" si="11"/>
        <v>FALSE</v>
      </c>
      <c r="AH70" s="7" t="str">
        <f t="shared" si="13"/>
        <v xml:space="preserve">   -   </v>
      </c>
    </row>
    <row r="71" spans="1:34" ht="28.05" customHeight="1">
      <c r="A71" s="14"/>
      <c r="B71" s="14"/>
      <c r="C71" s="14"/>
      <c r="D71" s="14"/>
      <c r="E71" s="14"/>
      <c r="F71" s="15"/>
      <c r="G71" s="16"/>
      <c r="H71" s="17"/>
      <c r="I71" s="16"/>
      <c r="J71" s="16"/>
      <c r="K71" s="18" t="str">
        <f t="shared" ca="1" si="12"/>
        <v/>
      </c>
      <c r="L71" s="19"/>
      <c r="M71" s="19"/>
      <c r="N71" s="19"/>
      <c r="O71" s="16"/>
      <c r="P71" s="16"/>
      <c r="Q71" s="20" t="e">
        <f>VLOOKUP(O71, '[1]لیست محصولات شهریور ۱۴۰۳'!B:C,2,0)</f>
        <v>#N/A</v>
      </c>
      <c r="R71" s="16"/>
      <c r="S71" s="19" t="e">
        <f>VLOOKUP(O71, '[1]لیست محصولات شهریور ۱۴۰۳'!B:F,5,0)</f>
        <v>#N/A</v>
      </c>
      <c r="T71" s="21" t="e">
        <f>VLOOKUP(O71, '[1]لیست محصولات شهریور ۱۴۰۳'!B:G,6,0)</f>
        <v>#N/A</v>
      </c>
      <c r="U71" s="22"/>
      <c r="V71" s="23">
        <f t="shared" si="7"/>
        <v>0</v>
      </c>
      <c r="W71" s="19">
        <f t="shared" si="8"/>
        <v>0</v>
      </c>
      <c r="X71" s="21" t="e">
        <f t="shared" si="9"/>
        <v>#N/A</v>
      </c>
      <c r="Y71" s="24"/>
      <c r="Z71" s="21" t="e">
        <f t="shared" si="10"/>
        <v>#N/A</v>
      </c>
      <c r="AA71" s="25"/>
      <c r="AB71" s="20"/>
      <c r="AC71" s="26"/>
      <c r="AD71" s="65"/>
      <c r="AE71" s="26"/>
      <c r="AF71" s="27"/>
      <c r="AG71" s="28" t="str">
        <f t="shared" si="11"/>
        <v>FALSE</v>
      </c>
      <c r="AH71" s="7" t="str">
        <f t="shared" si="13"/>
        <v xml:space="preserve">   -   </v>
      </c>
    </row>
    <row r="72" spans="1:34" ht="28.05" customHeight="1">
      <c r="A72" s="14"/>
      <c r="B72" s="14"/>
      <c r="C72" s="14"/>
      <c r="D72" s="14"/>
      <c r="E72" s="14"/>
      <c r="F72" s="15"/>
      <c r="G72" s="16"/>
      <c r="H72" s="17"/>
      <c r="I72" s="16"/>
      <c r="J72" s="16"/>
      <c r="K72" s="18" t="str">
        <f t="shared" ca="1" si="12"/>
        <v/>
      </c>
      <c r="L72" s="19"/>
      <c r="M72" s="19"/>
      <c r="N72" s="19"/>
      <c r="O72" s="16"/>
      <c r="P72" s="16"/>
      <c r="Q72" s="20" t="e">
        <f>VLOOKUP(O72, '[1]لیست محصولات شهریور ۱۴۰۳'!B:C,2,0)</f>
        <v>#N/A</v>
      </c>
      <c r="R72" s="16"/>
      <c r="S72" s="19" t="e">
        <f>VLOOKUP(O72, '[1]لیست محصولات شهریور ۱۴۰۳'!B:F,5,0)</f>
        <v>#N/A</v>
      </c>
      <c r="T72" s="21" t="e">
        <f>VLOOKUP(O72, '[1]لیست محصولات شهریور ۱۴۰۳'!B:G,6,0)</f>
        <v>#N/A</v>
      </c>
      <c r="U72" s="22"/>
      <c r="V72" s="23">
        <f t="shared" si="7"/>
        <v>0</v>
      </c>
      <c r="W72" s="19">
        <f t="shared" si="8"/>
        <v>0</v>
      </c>
      <c r="X72" s="21" t="e">
        <f t="shared" si="9"/>
        <v>#N/A</v>
      </c>
      <c r="Y72" s="24"/>
      <c r="Z72" s="21" t="e">
        <f t="shared" si="10"/>
        <v>#N/A</v>
      </c>
      <c r="AA72" s="25"/>
      <c r="AB72" s="20"/>
      <c r="AC72" s="26"/>
      <c r="AD72" s="65"/>
      <c r="AE72" s="26"/>
      <c r="AF72" s="27"/>
      <c r="AG72" s="28" t="str">
        <f t="shared" si="11"/>
        <v>FALSE</v>
      </c>
      <c r="AH72" s="7" t="str">
        <f t="shared" si="13"/>
        <v xml:space="preserve">   -   </v>
      </c>
    </row>
    <row r="73" spans="1:34" ht="28.05" customHeight="1">
      <c r="A73" s="14"/>
      <c r="B73" s="14"/>
      <c r="C73" s="14"/>
      <c r="D73" s="14"/>
      <c r="E73" s="14"/>
      <c r="F73" s="15"/>
      <c r="G73" s="16"/>
      <c r="H73" s="17"/>
      <c r="I73" s="16"/>
      <c r="J73" s="16"/>
      <c r="K73" s="18" t="str">
        <f t="shared" ca="1" si="12"/>
        <v/>
      </c>
      <c r="L73" s="19"/>
      <c r="M73" s="19"/>
      <c r="N73" s="19"/>
      <c r="O73" s="16"/>
      <c r="P73" s="16"/>
      <c r="Q73" s="20" t="e">
        <f>VLOOKUP(O73, '[1]لیست محصولات شهریور ۱۴۰۳'!B:C,2,0)</f>
        <v>#N/A</v>
      </c>
      <c r="R73" s="16"/>
      <c r="S73" s="19" t="e">
        <f>VLOOKUP(O73, '[1]لیست محصولات شهریور ۱۴۰۳'!B:F,5,0)</f>
        <v>#N/A</v>
      </c>
      <c r="T73" s="21" t="e">
        <f>VLOOKUP(O73, '[1]لیست محصولات شهریور ۱۴۰۳'!B:G,6,0)</f>
        <v>#N/A</v>
      </c>
      <c r="U73" s="22"/>
      <c r="V73" s="23">
        <f t="shared" si="7"/>
        <v>0</v>
      </c>
      <c r="W73" s="19">
        <f t="shared" si="8"/>
        <v>0</v>
      </c>
      <c r="X73" s="21" t="e">
        <f t="shared" si="9"/>
        <v>#N/A</v>
      </c>
      <c r="Y73" s="24"/>
      <c r="Z73" s="21" t="e">
        <f t="shared" si="10"/>
        <v>#N/A</v>
      </c>
      <c r="AA73" s="25"/>
      <c r="AB73" s="20"/>
      <c r="AC73" s="26"/>
      <c r="AD73" s="65"/>
      <c r="AE73" s="26"/>
      <c r="AF73" s="27"/>
      <c r="AG73" s="28" t="str">
        <f t="shared" si="11"/>
        <v>FALSE</v>
      </c>
      <c r="AH73" s="7" t="str">
        <f t="shared" si="13"/>
        <v xml:space="preserve">   -   </v>
      </c>
    </row>
    <row r="74" spans="1:34" ht="28.05" customHeight="1">
      <c r="A74" s="14"/>
      <c r="B74" s="14"/>
      <c r="C74" s="14"/>
      <c r="D74" s="14"/>
      <c r="E74" s="14"/>
      <c r="F74" s="15"/>
      <c r="G74" s="16"/>
      <c r="H74" s="17"/>
      <c r="I74" s="16"/>
      <c r="J74" s="16"/>
      <c r="K74" s="18" t="str">
        <f t="shared" ca="1" si="12"/>
        <v/>
      </c>
      <c r="L74" s="19"/>
      <c r="M74" s="19"/>
      <c r="N74" s="19"/>
      <c r="O74" s="16"/>
      <c r="P74" s="16"/>
      <c r="Q74" s="20" t="e">
        <f>VLOOKUP(O74, '[1]لیست محصولات شهریور ۱۴۰۳'!B:C,2,0)</f>
        <v>#N/A</v>
      </c>
      <c r="R74" s="16"/>
      <c r="S74" s="19" t="e">
        <f>VLOOKUP(O74, '[1]لیست محصولات شهریور ۱۴۰۳'!B:F,5,0)</f>
        <v>#N/A</v>
      </c>
      <c r="T74" s="21" t="e">
        <f>VLOOKUP(O74, '[1]لیست محصولات شهریور ۱۴۰۳'!B:G,6,0)</f>
        <v>#N/A</v>
      </c>
      <c r="U74" s="22"/>
      <c r="V74" s="23">
        <f t="shared" si="7"/>
        <v>0</v>
      </c>
      <c r="W74" s="19">
        <f t="shared" si="8"/>
        <v>0</v>
      </c>
      <c r="X74" s="21" t="e">
        <f t="shared" si="9"/>
        <v>#N/A</v>
      </c>
      <c r="Y74" s="24"/>
      <c r="Z74" s="21" t="e">
        <f t="shared" si="10"/>
        <v>#N/A</v>
      </c>
      <c r="AA74" s="25"/>
      <c r="AB74" s="20"/>
      <c r="AC74" s="26"/>
      <c r="AD74" s="65"/>
      <c r="AE74" s="26"/>
      <c r="AF74" s="27"/>
      <c r="AG74" s="28" t="str">
        <f t="shared" si="11"/>
        <v>FALSE</v>
      </c>
      <c r="AH74" s="7" t="str">
        <f t="shared" si="13"/>
        <v xml:space="preserve">   -   </v>
      </c>
    </row>
    <row r="75" spans="1:34" ht="28.05" customHeight="1">
      <c r="A75" s="14" t="b">
        <v>0</v>
      </c>
      <c r="B75" s="14"/>
      <c r="C75" s="14" t="b">
        <v>0</v>
      </c>
      <c r="D75" s="14"/>
      <c r="E75" s="14"/>
      <c r="F75" s="15"/>
      <c r="G75" s="16"/>
      <c r="H75" s="17"/>
      <c r="I75" s="16"/>
      <c r="J75" s="16"/>
      <c r="K75" s="18" t="str">
        <f t="shared" ca="1" si="12"/>
        <v/>
      </c>
      <c r="L75" s="19"/>
      <c r="M75" s="19"/>
      <c r="N75" s="19"/>
      <c r="O75" s="16"/>
      <c r="P75" s="16"/>
      <c r="Q75" s="20" t="e">
        <f>VLOOKUP(O75, '[1]لیست محصولات شهریور ۱۴۰۳'!B:C,2,0)</f>
        <v>#N/A</v>
      </c>
      <c r="R75" s="16"/>
      <c r="S75" s="19" t="e">
        <f>VLOOKUP(O75, '[1]لیست محصولات شهریور ۱۴۰۳'!B:F,5,0)</f>
        <v>#N/A</v>
      </c>
      <c r="T75" s="21" t="e">
        <f>VLOOKUP(O75, '[1]لیست محصولات شهریور ۱۴۰۳'!B:G,6,0)</f>
        <v>#N/A</v>
      </c>
      <c r="U75" s="22"/>
      <c r="V75" s="23">
        <f t="shared" si="7"/>
        <v>0</v>
      </c>
      <c r="W75" s="19">
        <f t="shared" si="8"/>
        <v>0</v>
      </c>
      <c r="X75" s="21" t="e">
        <f t="shared" si="9"/>
        <v>#N/A</v>
      </c>
      <c r="Y75" s="24"/>
      <c r="Z75" s="21" t="e">
        <f t="shared" si="10"/>
        <v>#N/A</v>
      </c>
      <c r="AA75" s="25"/>
      <c r="AB75" s="20"/>
      <c r="AC75" s="26"/>
      <c r="AD75" s="65"/>
      <c r="AE75" s="26"/>
      <c r="AF75" s="27"/>
      <c r="AG75" s="28" t="str">
        <f t="shared" si="11"/>
        <v>FALSE</v>
      </c>
      <c r="AH75" s="7" t="str">
        <f t="shared" si="13"/>
        <v xml:space="preserve">   -   </v>
      </c>
    </row>
    <row r="76" spans="1:34" ht="28.05" customHeight="1">
      <c r="A76" s="14"/>
      <c r="B76" s="14"/>
      <c r="C76" s="14"/>
      <c r="D76" s="14"/>
      <c r="E76" s="14"/>
      <c r="F76" s="15"/>
      <c r="G76" s="16"/>
      <c r="H76" s="17"/>
      <c r="I76" s="16"/>
      <c r="J76" s="16"/>
      <c r="K76" s="18" t="str">
        <f t="shared" ca="1" si="12"/>
        <v/>
      </c>
      <c r="L76" s="19"/>
      <c r="M76" s="19"/>
      <c r="N76" s="19"/>
      <c r="O76" s="16"/>
      <c r="P76" s="16"/>
      <c r="Q76" s="20" t="e">
        <f>VLOOKUP(O76, '[1]لیست محصولات شهریور ۱۴۰۳'!B:C,2,0)</f>
        <v>#N/A</v>
      </c>
      <c r="R76" s="16"/>
      <c r="S76" s="19" t="e">
        <f>VLOOKUP(O76, '[1]لیست محصولات شهریور ۱۴۰۳'!B:F,5,0)</f>
        <v>#N/A</v>
      </c>
      <c r="T76" s="21" t="e">
        <f>VLOOKUP(O76, '[1]لیست محصولات شهریور ۱۴۰۳'!B:G,6,0)</f>
        <v>#N/A</v>
      </c>
      <c r="U76" s="22"/>
      <c r="V76" s="23">
        <f t="shared" si="7"/>
        <v>0</v>
      </c>
      <c r="W76" s="19">
        <f t="shared" si="8"/>
        <v>0</v>
      </c>
      <c r="X76" s="21" t="e">
        <f t="shared" si="9"/>
        <v>#N/A</v>
      </c>
      <c r="Y76" s="24"/>
      <c r="Z76" s="21" t="e">
        <f t="shared" si="10"/>
        <v>#N/A</v>
      </c>
      <c r="AA76" s="25"/>
      <c r="AB76" s="20"/>
      <c r="AC76" s="26"/>
      <c r="AD76" s="65"/>
      <c r="AE76" s="26"/>
      <c r="AF76" s="27"/>
      <c r="AG76" s="28" t="str">
        <f t="shared" si="11"/>
        <v>FALSE</v>
      </c>
      <c r="AH76" s="7" t="str">
        <f t="shared" si="13"/>
        <v xml:space="preserve">   -   </v>
      </c>
    </row>
    <row r="77" spans="1:34" ht="28.05" customHeight="1">
      <c r="A77" s="14"/>
      <c r="B77" s="14"/>
      <c r="C77" s="14"/>
      <c r="D77" s="14"/>
      <c r="E77" s="14"/>
      <c r="F77" s="15"/>
      <c r="G77" s="16"/>
      <c r="H77" s="17"/>
      <c r="I77" s="16"/>
      <c r="J77" s="16"/>
      <c r="K77" s="18" t="str">
        <f t="shared" ca="1" si="12"/>
        <v/>
      </c>
      <c r="L77" s="19"/>
      <c r="M77" s="19"/>
      <c r="N77" s="19"/>
      <c r="O77" s="16"/>
      <c r="P77" s="16"/>
      <c r="Q77" s="20" t="e">
        <f>VLOOKUP(O77, '[1]لیست محصولات شهریور ۱۴۰۳'!B:C,2,0)</f>
        <v>#N/A</v>
      </c>
      <c r="R77" s="16"/>
      <c r="S77" s="19" t="e">
        <f>VLOOKUP(O77, '[1]لیست محصولات شهریور ۱۴۰۳'!B:F,5,0)</f>
        <v>#N/A</v>
      </c>
      <c r="T77" s="21" t="e">
        <f>VLOOKUP(O77, '[1]لیست محصولات شهریور ۱۴۰۳'!B:G,6,0)</f>
        <v>#N/A</v>
      </c>
      <c r="U77" s="22"/>
      <c r="V77" s="23">
        <f t="shared" si="7"/>
        <v>0</v>
      </c>
      <c r="W77" s="19">
        <f t="shared" si="8"/>
        <v>0</v>
      </c>
      <c r="X77" s="21" t="e">
        <f t="shared" si="9"/>
        <v>#N/A</v>
      </c>
      <c r="Y77" s="24"/>
      <c r="Z77" s="21" t="e">
        <f t="shared" si="10"/>
        <v>#N/A</v>
      </c>
      <c r="AA77" s="25"/>
      <c r="AB77" s="20"/>
      <c r="AC77" s="26"/>
      <c r="AD77" s="65"/>
      <c r="AE77" s="26"/>
      <c r="AF77" s="27"/>
      <c r="AG77" s="28" t="str">
        <f t="shared" si="11"/>
        <v>FALSE</v>
      </c>
      <c r="AH77" s="7" t="str">
        <f t="shared" si="13"/>
        <v xml:space="preserve">   -   </v>
      </c>
    </row>
    <row r="78" spans="1:34" ht="28.05" customHeight="1">
      <c r="A78" s="14"/>
      <c r="B78" s="14"/>
      <c r="C78" s="14"/>
      <c r="D78" s="14"/>
      <c r="E78" s="14"/>
      <c r="F78" s="15"/>
      <c r="G78" s="16"/>
      <c r="H78" s="17"/>
      <c r="I78" s="16"/>
      <c r="J78" s="16"/>
      <c r="K78" s="18" t="str">
        <f t="shared" ca="1" si="12"/>
        <v/>
      </c>
      <c r="L78" s="19"/>
      <c r="M78" s="19"/>
      <c r="N78" s="19"/>
      <c r="O78" s="16"/>
      <c r="P78" s="16"/>
      <c r="Q78" s="20" t="e">
        <f>VLOOKUP(O78, '[1]لیست محصولات شهریور ۱۴۰۳'!B:C,2,0)</f>
        <v>#N/A</v>
      </c>
      <c r="R78" s="16"/>
      <c r="S78" s="19" t="e">
        <f>VLOOKUP(O78, '[1]لیست محصولات شهریور ۱۴۰۳'!B:F,5,0)</f>
        <v>#N/A</v>
      </c>
      <c r="T78" s="21" t="e">
        <f>VLOOKUP(O78, '[1]لیست محصولات شهریور ۱۴۰۳'!B:G,6,0)</f>
        <v>#N/A</v>
      </c>
      <c r="U78" s="22"/>
      <c r="V78" s="23">
        <f t="shared" si="7"/>
        <v>0</v>
      </c>
      <c r="W78" s="19">
        <f t="shared" si="8"/>
        <v>0</v>
      </c>
      <c r="X78" s="21" t="e">
        <f t="shared" si="9"/>
        <v>#N/A</v>
      </c>
      <c r="Y78" s="24"/>
      <c r="Z78" s="21" t="e">
        <f t="shared" si="10"/>
        <v>#N/A</v>
      </c>
      <c r="AA78" s="25"/>
      <c r="AB78" s="20"/>
      <c r="AC78" s="26"/>
      <c r="AD78" s="65"/>
      <c r="AE78" s="26"/>
      <c r="AF78" s="27"/>
      <c r="AG78" s="28" t="str">
        <f t="shared" si="11"/>
        <v>FALSE</v>
      </c>
      <c r="AH78" s="7" t="str">
        <f t="shared" si="13"/>
        <v xml:space="preserve">   -   </v>
      </c>
    </row>
    <row r="79" spans="1:34" ht="28.05" customHeight="1">
      <c r="A79" s="14"/>
      <c r="B79" s="14"/>
      <c r="C79" s="14"/>
      <c r="D79" s="14"/>
      <c r="E79" s="14"/>
      <c r="F79" s="15"/>
      <c r="G79" s="16"/>
      <c r="H79" s="17"/>
      <c r="I79" s="16"/>
      <c r="J79" s="16"/>
      <c r="K79" s="18" t="str">
        <f t="shared" ca="1" si="12"/>
        <v/>
      </c>
      <c r="L79" s="19"/>
      <c r="M79" s="19"/>
      <c r="N79" s="19"/>
      <c r="O79" s="16"/>
      <c r="P79" s="16"/>
      <c r="Q79" s="20" t="e">
        <f>VLOOKUP(O79, '[1]لیست محصولات شهریور ۱۴۰۳'!B:C,2,0)</f>
        <v>#N/A</v>
      </c>
      <c r="R79" s="16"/>
      <c r="S79" s="19" t="e">
        <f>VLOOKUP(O79, '[1]لیست محصولات شهریور ۱۴۰۳'!B:F,5,0)</f>
        <v>#N/A</v>
      </c>
      <c r="T79" s="21" t="e">
        <f>VLOOKUP(O79, '[1]لیست محصولات شهریور ۱۴۰۳'!B:G,6,0)</f>
        <v>#N/A</v>
      </c>
      <c r="U79" s="22"/>
      <c r="V79" s="23">
        <f t="shared" si="7"/>
        <v>0</v>
      </c>
      <c r="W79" s="19">
        <f t="shared" si="8"/>
        <v>0</v>
      </c>
      <c r="X79" s="21" t="e">
        <f t="shared" si="9"/>
        <v>#N/A</v>
      </c>
      <c r="Y79" s="24"/>
      <c r="Z79" s="21" t="e">
        <f t="shared" si="10"/>
        <v>#N/A</v>
      </c>
      <c r="AA79" s="25"/>
      <c r="AB79" s="20"/>
      <c r="AC79" s="26"/>
      <c r="AD79" s="65"/>
      <c r="AE79" s="26"/>
      <c r="AF79" s="27"/>
      <c r="AG79" s="28" t="str">
        <f t="shared" si="11"/>
        <v>FALSE</v>
      </c>
      <c r="AH79" s="7" t="str">
        <f t="shared" si="13"/>
        <v xml:space="preserve">   -   </v>
      </c>
    </row>
    <row r="80" spans="1:34" ht="28.05" customHeight="1">
      <c r="A80" s="14"/>
      <c r="B80" s="14"/>
      <c r="C80" s="14"/>
      <c r="D80" s="14"/>
      <c r="E80" s="14"/>
      <c r="F80" s="15"/>
      <c r="G80" s="16"/>
      <c r="H80" s="17"/>
      <c r="I80" s="16"/>
      <c r="J80" s="16"/>
      <c r="K80" s="18" t="str">
        <f t="shared" ca="1" si="12"/>
        <v/>
      </c>
      <c r="L80" s="19"/>
      <c r="M80" s="19"/>
      <c r="N80" s="19"/>
      <c r="O80" s="16"/>
      <c r="P80" s="16"/>
      <c r="Q80" s="20" t="e">
        <f>VLOOKUP(O80, '[1]لیست محصولات شهریور ۱۴۰۳'!B:C,2,0)</f>
        <v>#N/A</v>
      </c>
      <c r="R80" s="16"/>
      <c r="S80" s="19" t="e">
        <f>VLOOKUP(O80, '[1]لیست محصولات شهریور ۱۴۰۳'!B:F,5,0)</f>
        <v>#N/A</v>
      </c>
      <c r="T80" s="21" t="e">
        <f>VLOOKUP(O80, '[1]لیست محصولات شهریور ۱۴۰۳'!B:G,6,0)</f>
        <v>#N/A</v>
      </c>
      <c r="U80" s="22"/>
      <c r="V80" s="23">
        <f t="shared" si="7"/>
        <v>0</v>
      </c>
      <c r="W80" s="19">
        <f t="shared" si="8"/>
        <v>0</v>
      </c>
      <c r="X80" s="21" t="e">
        <f t="shared" si="9"/>
        <v>#N/A</v>
      </c>
      <c r="Y80" s="24"/>
      <c r="Z80" s="21" t="e">
        <f t="shared" si="10"/>
        <v>#N/A</v>
      </c>
      <c r="AA80" s="25"/>
      <c r="AB80" s="20"/>
      <c r="AC80" s="26"/>
      <c r="AD80" s="65"/>
      <c r="AE80" s="26"/>
      <c r="AF80" s="27"/>
      <c r="AG80" s="28" t="str">
        <f t="shared" si="11"/>
        <v>FALSE</v>
      </c>
      <c r="AH80" s="7" t="str">
        <f t="shared" si="13"/>
        <v xml:space="preserve">   -   </v>
      </c>
    </row>
    <row r="81" spans="1:34" ht="28.05" customHeight="1">
      <c r="A81" s="14"/>
      <c r="B81" s="14"/>
      <c r="C81" s="14"/>
      <c r="D81" s="14"/>
      <c r="E81" s="14"/>
      <c r="F81" s="15"/>
      <c r="G81" s="16"/>
      <c r="H81" s="17"/>
      <c r="I81" s="16"/>
      <c r="J81" s="16"/>
      <c r="K81" s="18" t="str">
        <f t="shared" ca="1" si="12"/>
        <v/>
      </c>
      <c r="L81" s="19"/>
      <c r="M81" s="19"/>
      <c r="N81" s="19"/>
      <c r="O81" s="16"/>
      <c r="P81" s="16"/>
      <c r="Q81" s="20" t="e">
        <f>VLOOKUP(O81, '[1]لیست محصولات شهریور ۱۴۰۳'!B:C,2,0)</f>
        <v>#N/A</v>
      </c>
      <c r="R81" s="16"/>
      <c r="S81" s="19" t="e">
        <f>VLOOKUP(O81, '[1]لیست محصولات شهریور ۱۴۰۳'!B:F,5,0)</f>
        <v>#N/A</v>
      </c>
      <c r="T81" s="21" t="e">
        <f>VLOOKUP(O81, '[1]لیست محصولات شهریور ۱۴۰۳'!B:G,6,0)</f>
        <v>#N/A</v>
      </c>
      <c r="U81" s="22"/>
      <c r="V81" s="23">
        <f t="shared" si="7"/>
        <v>0</v>
      </c>
      <c r="W81" s="19">
        <f t="shared" si="8"/>
        <v>0</v>
      </c>
      <c r="X81" s="21" t="e">
        <f t="shared" si="9"/>
        <v>#N/A</v>
      </c>
      <c r="Y81" s="24"/>
      <c r="Z81" s="21" t="e">
        <f t="shared" si="10"/>
        <v>#N/A</v>
      </c>
      <c r="AA81" s="25"/>
      <c r="AB81" s="20"/>
      <c r="AC81" s="26"/>
      <c r="AD81" s="65"/>
      <c r="AE81" s="26"/>
      <c r="AF81" s="27"/>
      <c r="AG81" s="28" t="str">
        <f t="shared" si="11"/>
        <v>FALSE</v>
      </c>
      <c r="AH81" s="7" t="str">
        <f t="shared" si="13"/>
        <v xml:space="preserve">   -   </v>
      </c>
    </row>
    <row r="82" spans="1:34" ht="28.05" customHeight="1">
      <c r="A82" s="14"/>
      <c r="B82" s="14"/>
      <c r="C82" s="14"/>
      <c r="D82" s="14"/>
      <c r="E82" s="14" t="b">
        <v>0</v>
      </c>
      <c r="F82" s="15"/>
      <c r="G82" s="16"/>
      <c r="H82" s="17"/>
      <c r="I82" s="16"/>
      <c r="J82" s="16"/>
      <c r="K82" s="18" t="str">
        <f t="shared" ca="1" si="12"/>
        <v/>
      </c>
      <c r="L82" s="19"/>
      <c r="M82" s="19"/>
      <c r="N82" s="19"/>
      <c r="O82" s="16"/>
      <c r="P82" s="16"/>
      <c r="Q82" s="20" t="e">
        <f>VLOOKUP(O82, '[1]لیست محصولات شهریور ۱۴۰۳'!B:C,2,0)</f>
        <v>#N/A</v>
      </c>
      <c r="R82" s="16"/>
      <c r="S82" s="19" t="e">
        <f>VLOOKUP(O82, '[1]لیست محصولات شهریور ۱۴۰۳'!B:F,5,0)</f>
        <v>#N/A</v>
      </c>
      <c r="T82" s="21" t="e">
        <f>VLOOKUP(O82, '[1]لیست محصولات شهریور ۱۴۰۳'!B:G,6,0)</f>
        <v>#N/A</v>
      </c>
      <c r="U82" s="22"/>
      <c r="V82" s="23">
        <f t="shared" si="7"/>
        <v>0</v>
      </c>
      <c r="W82" s="19">
        <f t="shared" si="8"/>
        <v>0</v>
      </c>
      <c r="X82" s="21" t="e">
        <f t="shared" si="9"/>
        <v>#N/A</v>
      </c>
      <c r="Y82" s="24"/>
      <c r="Z82" s="21" t="e">
        <f t="shared" si="10"/>
        <v>#N/A</v>
      </c>
      <c r="AA82" s="25"/>
      <c r="AB82" s="20"/>
      <c r="AC82" s="26"/>
      <c r="AD82" s="65"/>
      <c r="AE82" s="26"/>
      <c r="AF82" s="27"/>
      <c r="AG82" s="28" t="str">
        <f t="shared" si="11"/>
        <v>FALSE</v>
      </c>
      <c r="AH82" s="7" t="str">
        <f t="shared" si="13"/>
        <v xml:space="preserve">   -   </v>
      </c>
    </row>
    <row r="83" spans="1:34" ht="28.05" customHeight="1">
      <c r="A83" s="14"/>
      <c r="B83" s="14"/>
      <c r="C83" s="14"/>
      <c r="D83" s="14"/>
      <c r="E83" s="14"/>
      <c r="F83" s="15"/>
      <c r="G83" s="16"/>
      <c r="H83" s="17"/>
      <c r="I83" s="16"/>
      <c r="J83" s="16"/>
      <c r="K83" s="18" t="str">
        <f t="shared" ca="1" si="12"/>
        <v/>
      </c>
      <c r="L83" s="19"/>
      <c r="M83" s="19"/>
      <c r="N83" s="19"/>
      <c r="O83" s="16"/>
      <c r="P83" s="16"/>
      <c r="Q83" s="20" t="e">
        <f>VLOOKUP(O83, '[1]لیست محصولات شهریور ۱۴۰۳'!B:C,2,0)</f>
        <v>#N/A</v>
      </c>
      <c r="R83" s="16"/>
      <c r="S83" s="19" t="e">
        <f>VLOOKUP(O83, '[1]لیست محصولات شهریور ۱۴۰۳'!B:F,5,0)</f>
        <v>#N/A</v>
      </c>
      <c r="T83" s="21" t="e">
        <f>VLOOKUP(O83, '[1]لیست محصولات شهریور ۱۴۰۳'!B:G,6,0)</f>
        <v>#N/A</v>
      </c>
      <c r="U83" s="22"/>
      <c r="V83" s="23">
        <f t="shared" si="7"/>
        <v>0</v>
      </c>
      <c r="W83" s="19">
        <f t="shared" si="8"/>
        <v>0</v>
      </c>
      <c r="X83" s="21" t="e">
        <f t="shared" si="9"/>
        <v>#N/A</v>
      </c>
      <c r="Y83" s="24"/>
      <c r="Z83" s="21" t="e">
        <f t="shared" si="10"/>
        <v>#N/A</v>
      </c>
      <c r="AA83" s="25"/>
      <c r="AB83" s="20"/>
      <c r="AC83" s="26"/>
      <c r="AD83" s="65"/>
      <c r="AE83" s="26"/>
      <c r="AF83" s="27"/>
      <c r="AG83" s="28" t="str">
        <f t="shared" si="11"/>
        <v>FALSE</v>
      </c>
      <c r="AH83" s="7" t="str">
        <f t="shared" si="13"/>
        <v xml:space="preserve">   -   </v>
      </c>
    </row>
    <row r="84" spans="1:34" ht="28.05" customHeight="1">
      <c r="A84" s="14"/>
      <c r="B84" s="14"/>
      <c r="C84" s="14"/>
      <c r="D84" s="14"/>
      <c r="E84" s="14"/>
      <c r="F84" s="15"/>
      <c r="G84" s="16"/>
      <c r="H84" s="17"/>
      <c r="I84" s="16"/>
      <c r="J84" s="16"/>
      <c r="K84" s="18" t="str">
        <f t="shared" ca="1" si="12"/>
        <v/>
      </c>
      <c r="L84" s="19"/>
      <c r="M84" s="19"/>
      <c r="N84" s="19"/>
      <c r="O84" s="16"/>
      <c r="P84" s="16"/>
      <c r="Q84" s="20" t="e">
        <f>VLOOKUP(O84, '[1]لیست محصولات شهریور ۱۴۰۳'!B:C,2,0)</f>
        <v>#N/A</v>
      </c>
      <c r="R84" s="16"/>
      <c r="S84" s="19" t="e">
        <f>VLOOKUP(O84, '[1]لیست محصولات شهریور ۱۴۰۳'!B:F,5,0)</f>
        <v>#N/A</v>
      </c>
      <c r="T84" s="21" t="e">
        <f>VLOOKUP(O84, '[1]لیست محصولات شهریور ۱۴۰۳'!B:G,6,0)</f>
        <v>#N/A</v>
      </c>
      <c r="U84" s="22"/>
      <c r="V84" s="23">
        <f t="shared" si="7"/>
        <v>0</v>
      </c>
      <c r="W84" s="19">
        <f t="shared" si="8"/>
        <v>0</v>
      </c>
      <c r="X84" s="21" t="e">
        <f t="shared" si="9"/>
        <v>#N/A</v>
      </c>
      <c r="Y84" s="24"/>
      <c r="Z84" s="21" t="e">
        <f t="shared" si="10"/>
        <v>#N/A</v>
      </c>
      <c r="AA84" s="25"/>
      <c r="AB84" s="20"/>
      <c r="AC84" s="26"/>
      <c r="AD84" s="65"/>
      <c r="AE84" s="26"/>
      <c r="AF84" s="27"/>
      <c r="AG84" s="28" t="str">
        <f t="shared" si="11"/>
        <v>FALSE</v>
      </c>
      <c r="AH84" s="7" t="str">
        <f t="shared" si="13"/>
        <v xml:space="preserve">   -   </v>
      </c>
    </row>
    <row r="85" spans="1:34" ht="28.05" customHeight="1">
      <c r="A85" s="14"/>
      <c r="B85" s="14"/>
      <c r="C85" s="14"/>
      <c r="D85" s="14"/>
      <c r="E85" s="14"/>
      <c r="F85" s="15"/>
      <c r="G85" s="16"/>
      <c r="H85" s="17"/>
      <c r="I85" s="16"/>
      <c r="J85" s="16"/>
      <c r="K85" s="18" t="str">
        <f t="shared" ca="1" si="12"/>
        <v/>
      </c>
      <c r="L85" s="19"/>
      <c r="M85" s="19"/>
      <c r="N85" s="19"/>
      <c r="O85" s="16"/>
      <c r="P85" s="16"/>
      <c r="Q85" s="20" t="e">
        <f>VLOOKUP(O85, '[1]لیست محصولات شهریور ۱۴۰۳'!B:C,2,0)</f>
        <v>#N/A</v>
      </c>
      <c r="R85" s="16"/>
      <c r="S85" s="19" t="e">
        <f>VLOOKUP(O85, '[1]لیست محصولات شهریور ۱۴۰۳'!B:F,5,0)</f>
        <v>#N/A</v>
      </c>
      <c r="T85" s="21" t="e">
        <f>VLOOKUP(O85, '[1]لیست محصولات شهریور ۱۴۰۳'!B:G,6,0)</f>
        <v>#N/A</v>
      </c>
      <c r="U85" s="22"/>
      <c r="V85" s="23">
        <f t="shared" si="7"/>
        <v>0</v>
      </c>
      <c r="W85" s="19">
        <f t="shared" si="8"/>
        <v>0</v>
      </c>
      <c r="X85" s="21" t="e">
        <f t="shared" si="9"/>
        <v>#N/A</v>
      </c>
      <c r="Y85" s="24"/>
      <c r="Z85" s="21" t="e">
        <f t="shared" si="10"/>
        <v>#N/A</v>
      </c>
      <c r="AA85" s="25"/>
      <c r="AB85" s="20"/>
      <c r="AC85" s="26"/>
      <c r="AD85" s="65"/>
      <c r="AE85" s="26"/>
      <c r="AF85" s="27"/>
      <c r="AG85" s="28" t="str">
        <f t="shared" si="11"/>
        <v>FALSE</v>
      </c>
      <c r="AH85" s="7" t="str">
        <f t="shared" si="13"/>
        <v xml:space="preserve">   -   </v>
      </c>
    </row>
    <row r="86" spans="1:34" ht="28.05" customHeight="1">
      <c r="A86" s="14"/>
      <c r="B86" s="14"/>
      <c r="C86" s="14"/>
      <c r="D86" s="14"/>
      <c r="E86" s="14"/>
      <c r="F86" s="15"/>
      <c r="G86" s="16"/>
      <c r="H86" s="17"/>
      <c r="I86" s="16"/>
      <c r="J86" s="16"/>
      <c r="K86" s="18" t="str">
        <f t="shared" ca="1" si="12"/>
        <v/>
      </c>
      <c r="L86" s="19"/>
      <c r="M86" s="19"/>
      <c r="N86" s="19"/>
      <c r="O86" s="16"/>
      <c r="P86" s="16"/>
      <c r="Q86" s="20" t="e">
        <f>VLOOKUP(O86, '[1]لیست محصولات شهریور ۱۴۰۳'!B:C,2,0)</f>
        <v>#N/A</v>
      </c>
      <c r="R86" s="16"/>
      <c r="S86" s="19" t="e">
        <f>VLOOKUP(O86, '[1]لیست محصولات شهریور ۱۴۰۳'!B:F,5,0)</f>
        <v>#N/A</v>
      </c>
      <c r="T86" s="21" t="e">
        <f>VLOOKUP(O86, '[1]لیست محصولات شهریور ۱۴۰۳'!B:G,6,0)</f>
        <v>#N/A</v>
      </c>
      <c r="U86" s="22"/>
      <c r="V86" s="23">
        <f t="shared" si="7"/>
        <v>0</v>
      </c>
      <c r="W86" s="19">
        <f t="shared" si="8"/>
        <v>0</v>
      </c>
      <c r="X86" s="21" t="e">
        <f t="shared" si="9"/>
        <v>#N/A</v>
      </c>
      <c r="Y86" s="24"/>
      <c r="Z86" s="21" t="e">
        <f t="shared" si="10"/>
        <v>#N/A</v>
      </c>
      <c r="AA86" s="25"/>
      <c r="AB86" s="20"/>
      <c r="AC86" s="26"/>
      <c r="AD86" s="65"/>
      <c r="AE86" s="26"/>
      <c r="AF86" s="27"/>
      <c r="AG86" s="28" t="str">
        <f t="shared" si="11"/>
        <v>FALSE</v>
      </c>
      <c r="AH86" s="7" t="str">
        <f t="shared" si="13"/>
        <v xml:space="preserve">   -   </v>
      </c>
    </row>
    <row r="87" spans="1:34" ht="28.05" customHeight="1">
      <c r="A87" s="14" t="b">
        <v>0</v>
      </c>
      <c r="B87" s="14"/>
      <c r="C87" s="14" t="b">
        <v>0</v>
      </c>
      <c r="D87" s="14"/>
      <c r="E87" s="14" t="b">
        <v>0</v>
      </c>
      <c r="F87" s="15"/>
      <c r="G87" s="16"/>
      <c r="H87" s="17"/>
      <c r="I87" s="16"/>
      <c r="J87" s="16"/>
      <c r="K87" s="18" t="str">
        <f t="shared" ca="1" si="12"/>
        <v/>
      </c>
      <c r="L87" s="19"/>
      <c r="M87" s="19"/>
      <c r="N87" s="19"/>
      <c r="O87" s="16"/>
      <c r="P87" s="16"/>
      <c r="Q87" s="20" t="e">
        <f>VLOOKUP(O87, '[1]لیست محصولات شهریور ۱۴۰۳'!B:C,2,0)</f>
        <v>#N/A</v>
      </c>
      <c r="R87" s="16"/>
      <c r="S87" s="19" t="e">
        <f>VLOOKUP(O87, '[1]لیست محصولات شهریور ۱۴۰۳'!B:F,5,0)</f>
        <v>#N/A</v>
      </c>
      <c r="T87" s="21" t="e">
        <f>VLOOKUP(O87, '[1]لیست محصولات شهریور ۱۴۰۳'!B:G,6,0)</f>
        <v>#N/A</v>
      </c>
      <c r="U87" s="22"/>
      <c r="V87" s="23">
        <f t="shared" si="7"/>
        <v>0</v>
      </c>
      <c r="W87" s="19">
        <f t="shared" si="8"/>
        <v>0</v>
      </c>
      <c r="X87" s="21" t="e">
        <f t="shared" si="9"/>
        <v>#N/A</v>
      </c>
      <c r="Y87" s="24"/>
      <c r="Z87" s="21" t="e">
        <f t="shared" si="10"/>
        <v>#N/A</v>
      </c>
      <c r="AA87" s="25"/>
      <c r="AB87" s="20"/>
      <c r="AC87" s="26"/>
      <c r="AD87" s="65"/>
      <c r="AE87" s="26"/>
      <c r="AF87" s="27"/>
      <c r="AG87" s="28" t="str">
        <f t="shared" si="11"/>
        <v>FALSE</v>
      </c>
      <c r="AH87" s="7" t="str">
        <f t="shared" si="13"/>
        <v xml:space="preserve">   -   </v>
      </c>
    </row>
    <row r="88" spans="1:34" ht="28.05" customHeight="1">
      <c r="A88" s="14"/>
      <c r="B88" s="14"/>
      <c r="C88" s="14"/>
      <c r="D88" s="14"/>
      <c r="E88" s="14"/>
      <c r="F88" s="15"/>
      <c r="G88" s="16"/>
      <c r="H88" s="17"/>
      <c r="I88" s="16"/>
      <c r="J88" s="16"/>
      <c r="K88" s="18"/>
      <c r="L88" s="19"/>
      <c r="M88" s="19"/>
      <c r="N88" s="19"/>
      <c r="O88" s="16"/>
      <c r="P88" s="16"/>
      <c r="Q88" s="20" t="e">
        <f>VLOOKUP(O88, '[1]لیست محصولات شهریور ۱۴۰۳'!B:C,2,0)</f>
        <v>#N/A</v>
      </c>
      <c r="R88" s="16"/>
      <c r="S88" s="19" t="e">
        <f>VLOOKUP(O88, '[1]لیست محصولات شهریور ۱۴۰۳'!B:F,5,0)</f>
        <v>#N/A</v>
      </c>
      <c r="T88" s="21" t="e">
        <f>VLOOKUP(O88, '[1]لیست محصولات شهریور ۱۴۰۳'!B:G,6,0)</f>
        <v>#N/A</v>
      </c>
      <c r="U88" s="22"/>
      <c r="V88" s="23">
        <f t="shared" si="7"/>
        <v>0</v>
      </c>
      <c r="W88" s="19">
        <f t="shared" si="8"/>
        <v>0</v>
      </c>
      <c r="X88" s="21" t="e">
        <f t="shared" si="9"/>
        <v>#N/A</v>
      </c>
      <c r="Y88" s="24"/>
      <c r="Z88" s="21" t="e">
        <f t="shared" si="10"/>
        <v>#N/A</v>
      </c>
      <c r="AA88" s="25"/>
      <c r="AB88" s="20"/>
      <c r="AC88" s="26"/>
      <c r="AD88" s="65"/>
      <c r="AE88" s="26"/>
      <c r="AF88" s="27"/>
      <c r="AG88" s="28"/>
      <c r="AH88" s="7" t="str">
        <f t="shared" si="13"/>
        <v xml:space="preserve">   -   </v>
      </c>
    </row>
    <row r="89" spans="1:34" ht="28.05" customHeight="1">
      <c r="A89" s="14"/>
      <c r="B89" s="14"/>
      <c r="C89" s="14"/>
      <c r="D89" s="14"/>
      <c r="E89" s="14"/>
      <c r="F89" s="15"/>
      <c r="G89" s="16"/>
      <c r="H89" s="17"/>
      <c r="I89" s="16"/>
      <c r="J89" s="16"/>
      <c r="K89" s="18"/>
      <c r="L89" s="19"/>
      <c r="M89" s="19"/>
      <c r="N89" s="19"/>
      <c r="O89" s="16"/>
      <c r="P89" s="16"/>
      <c r="Q89" s="20" t="e">
        <f>VLOOKUP(O89, '[1]لیست محصولات شهریور ۱۴۰۳'!B:C,2,0)</f>
        <v>#N/A</v>
      </c>
      <c r="R89" s="16"/>
      <c r="S89" s="19" t="e">
        <f>VLOOKUP(O89, '[1]لیست محصولات شهریور ۱۴۰۳'!B:F,5,0)</f>
        <v>#N/A</v>
      </c>
      <c r="T89" s="21" t="e">
        <f>VLOOKUP(O89, '[1]لیست محصولات شهریور ۱۴۰۳'!B:G,6,0)</f>
        <v>#N/A</v>
      </c>
      <c r="U89" s="22"/>
      <c r="V89" s="23">
        <f t="shared" si="7"/>
        <v>0</v>
      </c>
      <c r="W89" s="19">
        <f t="shared" si="8"/>
        <v>0</v>
      </c>
      <c r="X89" s="21" t="e">
        <f t="shared" si="9"/>
        <v>#N/A</v>
      </c>
      <c r="Y89" s="24"/>
      <c r="Z89" s="21" t="e">
        <f t="shared" si="10"/>
        <v>#N/A</v>
      </c>
      <c r="AA89" s="25"/>
      <c r="AB89" s="20"/>
      <c r="AC89" s="26"/>
      <c r="AD89" s="65"/>
      <c r="AE89" s="26"/>
      <c r="AF89" s="27"/>
      <c r="AG89" s="28"/>
      <c r="AH89" s="7" t="str">
        <f t="shared" si="13"/>
        <v xml:space="preserve">   -   </v>
      </c>
    </row>
    <row r="90" spans="1:34" ht="28.05" customHeight="1">
      <c r="A90" s="14"/>
      <c r="B90" s="14"/>
      <c r="C90" s="14"/>
      <c r="D90" s="14"/>
      <c r="E90" s="14"/>
      <c r="F90" s="15"/>
      <c r="G90" s="16"/>
      <c r="H90" s="17"/>
      <c r="I90" s="16"/>
      <c r="J90" s="16"/>
      <c r="K90" s="18"/>
      <c r="L90" s="19"/>
      <c r="M90" s="19"/>
      <c r="N90" s="19"/>
      <c r="O90" s="16"/>
      <c r="P90" s="16"/>
      <c r="Q90" s="20" t="e">
        <f>VLOOKUP(O90, '[1]لیست محصولات شهریور ۱۴۰۳'!B:C,2,0)</f>
        <v>#N/A</v>
      </c>
      <c r="R90" s="16"/>
      <c r="S90" s="19" t="e">
        <f>VLOOKUP(O90, '[1]لیست محصولات شهریور ۱۴۰۳'!B:F,5,0)</f>
        <v>#N/A</v>
      </c>
      <c r="T90" s="21" t="e">
        <f>VLOOKUP(O90, '[1]لیست محصولات شهریور ۱۴۰۳'!B:G,6,0)</f>
        <v>#N/A</v>
      </c>
      <c r="U90" s="22"/>
      <c r="V90" s="23">
        <f t="shared" si="7"/>
        <v>0</v>
      </c>
      <c r="W90" s="19">
        <f t="shared" si="8"/>
        <v>0</v>
      </c>
      <c r="X90" s="21" t="e">
        <f t="shared" si="9"/>
        <v>#N/A</v>
      </c>
      <c r="Y90" s="24"/>
      <c r="Z90" s="21" t="e">
        <f t="shared" si="10"/>
        <v>#N/A</v>
      </c>
      <c r="AA90" s="25"/>
      <c r="AB90" s="20"/>
      <c r="AC90" s="26"/>
      <c r="AD90" s="65"/>
      <c r="AE90" s="26"/>
      <c r="AF90" s="27"/>
      <c r="AG90" s="28"/>
      <c r="AH90" s="7" t="str">
        <f t="shared" si="13"/>
        <v xml:space="preserve">   -   </v>
      </c>
    </row>
    <row r="91" spans="1:34" ht="28.05" customHeight="1">
      <c r="A91" s="14"/>
      <c r="B91" s="14"/>
      <c r="C91" s="14"/>
      <c r="D91" s="14"/>
      <c r="E91" s="14"/>
      <c r="F91" s="15"/>
      <c r="G91" s="16"/>
      <c r="H91" s="17"/>
      <c r="I91" s="16"/>
      <c r="J91" s="16"/>
      <c r="K91" s="18"/>
      <c r="L91" s="19"/>
      <c r="M91" s="19"/>
      <c r="N91" s="19"/>
      <c r="O91" s="16"/>
      <c r="P91" s="16"/>
      <c r="Q91" s="20" t="e">
        <f>VLOOKUP(O91, '[1]لیست محصولات شهریور ۱۴۰۳'!B:C,2,0)</f>
        <v>#N/A</v>
      </c>
      <c r="R91" s="16"/>
      <c r="S91" s="19" t="e">
        <f>VLOOKUP(O91, '[1]لیست محصولات شهریور ۱۴۰۳'!B:F,5,0)</f>
        <v>#N/A</v>
      </c>
      <c r="T91" s="21" t="e">
        <f>VLOOKUP(O91, '[1]لیست محصولات شهریور ۱۴۰۳'!B:G,6,0)</f>
        <v>#N/A</v>
      </c>
      <c r="U91" s="22"/>
      <c r="V91" s="23">
        <f t="shared" si="7"/>
        <v>0</v>
      </c>
      <c r="W91" s="19">
        <f t="shared" si="8"/>
        <v>0</v>
      </c>
      <c r="X91" s="21" t="e">
        <f t="shared" si="9"/>
        <v>#N/A</v>
      </c>
      <c r="Y91" s="24"/>
      <c r="Z91" s="21" t="e">
        <f t="shared" si="10"/>
        <v>#N/A</v>
      </c>
      <c r="AA91" s="25"/>
      <c r="AB91" s="20"/>
      <c r="AC91" s="26"/>
      <c r="AD91" s="65"/>
      <c r="AE91" s="26"/>
      <c r="AF91" s="27"/>
      <c r="AG91" s="28"/>
      <c r="AH91" s="7" t="str">
        <f t="shared" si="13"/>
        <v xml:space="preserve">   -   </v>
      </c>
    </row>
    <row r="92" spans="1:34" ht="28.05" customHeight="1">
      <c r="A92" s="14"/>
      <c r="B92" s="14"/>
      <c r="C92" s="14"/>
      <c r="D92" s="14"/>
      <c r="E92" s="14"/>
      <c r="F92" s="15"/>
      <c r="G92" s="16"/>
      <c r="H92" s="17"/>
      <c r="I92" s="16"/>
      <c r="J92" s="16"/>
      <c r="K92" s="18"/>
      <c r="L92" s="19"/>
      <c r="M92" s="19"/>
      <c r="N92" s="19"/>
      <c r="O92" s="16"/>
      <c r="P92" s="16"/>
      <c r="Q92" s="20" t="e">
        <f>VLOOKUP(O92, '[1]لیست محصولات شهریور ۱۴۰۳'!B:C,2,0)</f>
        <v>#N/A</v>
      </c>
      <c r="R92" s="16"/>
      <c r="S92" s="19" t="e">
        <f>VLOOKUP(O92, '[1]لیست محصولات شهریور ۱۴۰۳'!B:F,5,0)</f>
        <v>#N/A</v>
      </c>
      <c r="T92" s="21" t="e">
        <f>VLOOKUP(O92, '[1]لیست محصولات شهریور ۱۴۰۳'!B:G,6,0)</f>
        <v>#N/A</v>
      </c>
      <c r="U92" s="22"/>
      <c r="V92" s="23">
        <f t="shared" si="7"/>
        <v>0</v>
      </c>
      <c r="W92" s="19">
        <f t="shared" si="8"/>
        <v>0</v>
      </c>
      <c r="X92" s="21" t="e">
        <f t="shared" si="9"/>
        <v>#N/A</v>
      </c>
      <c r="Y92" s="24"/>
      <c r="Z92" s="21" t="e">
        <f t="shared" si="10"/>
        <v>#N/A</v>
      </c>
      <c r="AA92" s="25"/>
      <c r="AB92" s="20"/>
      <c r="AC92" s="26"/>
      <c r="AD92" s="65"/>
      <c r="AE92" s="26"/>
      <c r="AF92" s="27"/>
      <c r="AG92" s="28"/>
      <c r="AH92" s="7" t="str">
        <f t="shared" si="13"/>
        <v xml:space="preserve">   -   </v>
      </c>
    </row>
    <row r="93" spans="1:34" ht="28.05" customHeight="1">
      <c r="A93" s="14"/>
      <c r="B93" s="14"/>
      <c r="C93" s="14"/>
      <c r="D93" s="14"/>
      <c r="E93" s="14"/>
      <c r="F93" s="15"/>
      <c r="G93" s="16"/>
      <c r="H93" s="17"/>
      <c r="I93" s="16"/>
      <c r="J93" s="16"/>
      <c r="K93" s="18"/>
      <c r="L93" s="19"/>
      <c r="M93" s="19"/>
      <c r="N93" s="19"/>
      <c r="O93" s="16"/>
      <c r="P93" s="16"/>
      <c r="Q93" s="20" t="e">
        <f>VLOOKUP(O93, '[1]لیست محصولات شهریور ۱۴۰۳'!B:C,2,0)</f>
        <v>#N/A</v>
      </c>
      <c r="R93" s="16"/>
      <c r="S93" s="19" t="e">
        <f>VLOOKUP(O93, '[1]لیست محصولات شهریور ۱۴۰۳'!B:F,5,0)</f>
        <v>#N/A</v>
      </c>
      <c r="T93" s="21" t="e">
        <f>VLOOKUP(O93, '[1]لیست محصولات شهریور ۱۴۰۳'!B:G,6,0)</f>
        <v>#N/A</v>
      </c>
      <c r="U93" s="22"/>
      <c r="V93" s="23">
        <f t="shared" si="7"/>
        <v>0</v>
      </c>
      <c r="W93" s="19">
        <f t="shared" si="8"/>
        <v>0</v>
      </c>
      <c r="X93" s="21" t="e">
        <f t="shared" si="9"/>
        <v>#N/A</v>
      </c>
      <c r="Y93" s="24"/>
      <c r="Z93" s="21" t="e">
        <f t="shared" si="10"/>
        <v>#N/A</v>
      </c>
      <c r="AA93" s="25"/>
      <c r="AB93" s="20"/>
      <c r="AC93" s="26"/>
      <c r="AD93" s="65"/>
      <c r="AE93" s="26"/>
      <c r="AF93" s="27"/>
      <c r="AG93" s="28"/>
      <c r="AH93" s="7" t="str">
        <f t="shared" si="13"/>
        <v xml:space="preserve">   -   </v>
      </c>
    </row>
    <row r="94" spans="1:34" ht="28.05" customHeight="1">
      <c r="A94" s="14"/>
      <c r="B94" s="14"/>
      <c r="C94" s="14"/>
      <c r="D94" s="14"/>
      <c r="E94" s="14"/>
      <c r="F94" s="15"/>
      <c r="G94" s="16"/>
      <c r="H94" s="17"/>
      <c r="I94" s="16"/>
      <c r="J94" s="16"/>
      <c r="K94" s="18"/>
      <c r="L94" s="19"/>
      <c r="M94" s="19"/>
      <c r="N94" s="19"/>
      <c r="O94" s="16"/>
      <c r="P94" s="16"/>
      <c r="Q94" s="20" t="e">
        <f>VLOOKUP(O94, '[1]لیست محصولات شهریور ۱۴۰۳'!B:C,2,0)</f>
        <v>#N/A</v>
      </c>
      <c r="R94" s="16"/>
      <c r="S94" s="19" t="e">
        <f>VLOOKUP(O94, '[1]لیست محصولات شهریور ۱۴۰۳'!B:F,5,0)</f>
        <v>#N/A</v>
      </c>
      <c r="T94" s="21" t="e">
        <f>VLOOKUP(O94, '[1]لیست محصولات شهریور ۱۴۰۳'!B:G,6,0)</f>
        <v>#N/A</v>
      </c>
      <c r="U94" s="22"/>
      <c r="V94" s="23">
        <f t="shared" si="7"/>
        <v>0</v>
      </c>
      <c r="W94" s="19">
        <f t="shared" si="8"/>
        <v>0</v>
      </c>
      <c r="X94" s="21" t="e">
        <f t="shared" si="9"/>
        <v>#N/A</v>
      </c>
      <c r="Y94" s="24"/>
      <c r="Z94" s="21" t="e">
        <f t="shared" si="10"/>
        <v>#N/A</v>
      </c>
      <c r="AA94" s="25"/>
      <c r="AB94" s="20"/>
      <c r="AC94" s="26"/>
      <c r="AD94" s="65"/>
      <c r="AE94" s="26"/>
      <c r="AF94" s="27"/>
      <c r="AG94" s="28"/>
      <c r="AH94" s="7" t="str">
        <f t="shared" si="13"/>
        <v xml:space="preserve">   -   </v>
      </c>
    </row>
    <row r="95" spans="1:34" ht="28.05" customHeight="1">
      <c r="A95" s="14"/>
      <c r="B95" s="14"/>
      <c r="C95" s="14"/>
      <c r="D95" s="14"/>
      <c r="E95" s="14"/>
      <c r="F95" s="15"/>
      <c r="G95" s="16"/>
      <c r="H95" s="17"/>
      <c r="I95" s="16"/>
      <c r="J95" s="16"/>
      <c r="K95" s="18"/>
      <c r="L95" s="19"/>
      <c r="M95" s="19"/>
      <c r="N95" s="19"/>
      <c r="O95" s="16"/>
      <c r="P95" s="16"/>
      <c r="Q95" s="20" t="e">
        <f>VLOOKUP(O95, '[1]لیست محصولات شهریور ۱۴۰۳'!B:C,2,0)</f>
        <v>#N/A</v>
      </c>
      <c r="R95" s="16"/>
      <c r="S95" s="19" t="e">
        <f>VLOOKUP(O95, '[1]لیست محصولات شهریور ۱۴۰۳'!B:F,5,0)</f>
        <v>#N/A</v>
      </c>
      <c r="T95" s="21" t="e">
        <f>VLOOKUP(O95, '[1]لیست محصولات شهریور ۱۴۰۳'!B:G,6,0)</f>
        <v>#N/A</v>
      </c>
      <c r="U95" s="22"/>
      <c r="V95" s="23">
        <f t="shared" si="7"/>
        <v>0</v>
      </c>
      <c r="W95" s="19">
        <f t="shared" si="8"/>
        <v>0</v>
      </c>
      <c r="X95" s="21" t="e">
        <f t="shared" si="9"/>
        <v>#N/A</v>
      </c>
      <c r="Y95" s="24"/>
      <c r="Z95" s="21" t="e">
        <f t="shared" si="10"/>
        <v>#N/A</v>
      </c>
      <c r="AA95" s="25"/>
      <c r="AB95" s="20"/>
      <c r="AC95" s="26"/>
      <c r="AD95" s="65"/>
      <c r="AE95" s="26"/>
      <c r="AF95" s="27"/>
      <c r="AG95" s="28"/>
      <c r="AH95" s="7" t="str">
        <f t="shared" si="13"/>
        <v xml:space="preserve">   -   </v>
      </c>
    </row>
    <row r="96" spans="1:34" ht="28.05" customHeight="1">
      <c r="A96" s="14"/>
      <c r="B96" s="14"/>
      <c r="C96" s="14"/>
      <c r="D96" s="14"/>
      <c r="E96" s="14"/>
      <c r="F96" s="15"/>
      <c r="G96" s="16"/>
      <c r="H96" s="17"/>
      <c r="I96" s="16"/>
      <c r="J96" s="16"/>
      <c r="K96" s="18"/>
      <c r="L96" s="19"/>
      <c r="M96" s="19"/>
      <c r="N96" s="19"/>
      <c r="O96" s="16"/>
      <c r="P96" s="16"/>
      <c r="Q96" s="20" t="e">
        <f>VLOOKUP(O96, '[1]لیست محصولات شهریور ۱۴۰۳'!B:C,2,0)</f>
        <v>#N/A</v>
      </c>
      <c r="R96" s="16"/>
      <c r="S96" s="19" t="e">
        <f>VLOOKUP(O96, '[1]لیست محصولات شهریور ۱۴۰۳'!B:F,5,0)</f>
        <v>#N/A</v>
      </c>
      <c r="T96" s="21" t="e">
        <f>VLOOKUP(O96, '[1]لیست محصولات شهریور ۱۴۰۳'!B:G,6,0)</f>
        <v>#N/A</v>
      </c>
      <c r="U96" s="22"/>
      <c r="V96" s="23">
        <f t="shared" si="7"/>
        <v>0</v>
      </c>
      <c r="W96" s="19">
        <f t="shared" si="8"/>
        <v>0</v>
      </c>
      <c r="X96" s="21" t="e">
        <f t="shared" si="9"/>
        <v>#N/A</v>
      </c>
      <c r="Y96" s="24"/>
      <c r="Z96" s="21" t="e">
        <f t="shared" si="10"/>
        <v>#N/A</v>
      </c>
      <c r="AA96" s="25"/>
      <c r="AB96" s="20"/>
      <c r="AC96" s="26"/>
      <c r="AD96" s="65"/>
      <c r="AE96" s="26"/>
      <c r="AF96" s="27"/>
      <c r="AG96" s="28"/>
      <c r="AH96" s="7" t="str">
        <f t="shared" si="13"/>
        <v xml:space="preserve">   -   </v>
      </c>
    </row>
    <row r="97" spans="1:34" ht="28.05" customHeight="1">
      <c r="A97" s="14"/>
      <c r="B97" s="14"/>
      <c r="C97" s="14"/>
      <c r="D97" s="14"/>
      <c r="E97" s="14"/>
      <c r="F97" s="15"/>
      <c r="G97" s="16"/>
      <c r="H97" s="17"/>
      <c r="I97" s="16"/>
      <c r="J97" s="16"/>
      <c r="K97" s="18"/>
      <c r="L97" s="19"/>
      <c r="M97" s="19"/>
      <c r="N97" s="19"/>
      <c r="O97" s="16"/>
      <c r="P97" s="16"/>
      <c r="Q97" s="20" t="e">
        <f>VLOOKUP(O97, '[1]لیست محصولات شهریور ۱۴۰۳'!B:C,2,0)</f>
        <v>#N/A</v>
      </c>
      <c r="R97" s="16"/>
      <c r="S97" s="19" t="e">
        <f>VLOOKUP(O97, '[1]لیست محصولات شهریور ۱۴۰۳'!B:F,5,0)</f>
        <v>#N/A</v>
      </c>
      <c r="T97" s="21" t="e">
        <f>VLOOKUP(O97, '[1]لیست محصولات شهریور ۱۴۰۳'!B:G,6,0)</f>
        <v>#N/A</v>
      </c>
      <c r="U97" s="22"/>
      <c r="V97" s="23">
        <f t="shared" si="7"/>
        <v>0</v>
      </c>
      <c r="W97" s="19">
        <f t="shared" si="8"/>
        <v>0</v>
      </c>
      <c r="X97" s="21" t="e">
        <f t="shared" si="9"/>
        <v>#N/A</v>
      </c>
      <c r="Y97" s="24"/>
      <c r="Z97" s="21" t="e">
        <f t="shared" si="10"/>
        <v>#N/A</v>
      </c>
      <c r="AA97" s="25"/>
      <c r="AB97" s="20"/>
      <c r="AC97" s="26"/>
      <c r="AD97" s="65"/>
      <c r="AE97" s="26"/>
      <c r="AF97" s="27"/>
      <c r="AG97" s="28"/>
      <c r="AH97" s="7" t="str">
        <f t="shared" si="13"/>
        <v xml:space="preserve">   -   </v>
      </c>
    </row>
    <row r="98" spans="1:34" ht="28.05" customHeight="1">
      <c r="A98" s="14"/>
      <c r="B98" s="14"/>
      <c r="C98" s="14"/>
      <c r="D98" s="14"/>
      <c r="E98" s="14"/>
      <c r="F98" s="15"/>
      <c r="G98" s="16"/>
      <c r="H98" s="17"/>
      <c r="I98" s="16"/>
      <c r="J98" s="16"/>
      <c r="K98" s="18"/>
      <c r="L98" s="19"/>
      <c r="M98" s="19"/>
      <c r="N98" s="19"/>
      <c r="O98" s="16"/>
      <c r="P98" s="16"/>
      <c r="Q98" s="20" t="e">
        <f>VLOOKUP(O98, '[1]لیست محصولات شهریور ۱۴۰۳'!B:C,2,0)</f>
        <v>#N/A</v>
      </c>
      <c r="R98" s="16"/>
      <c r="S98" s="19" t="e">
        <f>VLOOKUP(O98, '[1]لیست محصولات شهریور ۱۴۰۳'!B:F,5,0)</f>
        <v>#N/A</v>
      </c>
      <c r="T98" s="21" t="e">
        <f>VLOOKUP(O98, '[1]لیست محصولات شهریور ۱۴۰۳'!B:G,6,0)</f>
        <v>#N/A</v>
      </c>
      <c r="U98" s="22"/>
      <c r="V98" s="23">
        <f t="shared" si="7"/>
        <v>0</v>
      </c>
      <c r="W98" s="19">
        <f t="shared" si="8"/>
        <v>0</v>
      </c>
      <c r="X98" s="21" t="e">
        <f t="shared" si="9"/>
        <v>#N/A</v>
      </c>
      <c r="Y98" s="24"/>
      <c r="Z98" s="21" t="e">
        <f t="shared" si="10"/>
        <v>#N/A</v>
      </c>
      <c r="AA98" s="25"/>
      <c r="AB98" s="20"/>
      <c r="AC98" s="26"/>
      <c r="AD98" s="65"/>
      <c r="AE98" s="26"/>
      <c r="AF98" s="27"/>
      <c r="AG98" s="28"/>
      <c r="AH98" s="7" t="str">
        <f t="shared" si="13"/>
        <v xml:space="preserve">   -   </v>
      </c>
    </row>
    <row r="99" spans="1:34" ht="28.05" customHeight="1">
      <c r="A99" s="14"/>
      <c r="B99" s="14"/>
      <c r="C99" s="14"/>
      <c r="D99" s="14"/>
      <c r="E99" s="14"/>
      <c r="F99" s="15"/>
      <c r="G99" s="16"/>
      <c r="H99" s="17"/>
      <c r="I99" s="16"/>
      <c r="J99" s="16"/>
      <c r="K99" s="18"/>
      <c r="L99" s="19"/>
      <c r="M99" s="19"/>
      <c r="N99" s="19"/>
      <c r="O99" s="16"/>
      <c r="P99" s="16"/>
      <c r="Q99" s="20" t="e">
        <f>VLOOKUP(O99, '[1]لیست محصولات شهریور ۱۴۰۳'!B:C,2,0)</f>
        <v>#N/A</v>
      </c>
      <c r="R99" s="16"/>
      <c r="S99" s="19" t="e">
        <f>VLOOKUP(O99, '[1]لیست محصولات شهریور ۱۴۰۳'!B:F,5,0)</f>
        <v>#N/A</v>
      </c>
      <c r="T99" s="21" t="e">
        <f>VLOOKUP(O99, '[1]لیست محصولات شهریور ۱۴۰۳'!B:G,6,0)</f>
        <v>#N/A</v>
      </c>
      <c r="U99" s="22"/>
      <c r="V99" s="23">
        <f t="shared" si="7"/>
        <v>0</v>
      </c>
      <c r="W99" s="19">
        <f t="shared" si="8"/>
        <v>0</v>
      </c>
      <c r="X99" s="21" t="e">
        <f t="shared" si="9"/>
        <v>#N/A</v>
      </c>
      <c r="Y99" s="24"/>
      <c r="Z99" s="21" t="e">
        <f t="shared" si="10"/>
        <v>#N/A</v>
      </c>
      <c r="AA99" s="25"/>
      <c r="AB99" s="20"/>
      <c r="AC99" s="26"/>
      <c r="AD99" s="65"/>
      <c r="AE99" s="26"/>
      <c r="AF99" s="27"/>
      <c r="AG99" s="28"/>
      <c r="AH99" s="7" t="str">
        <f t="shared" si="13"/>
        <v xml:space="preserve">   -   </v>
      </c>
    </row>
    <row r="100" spans="1:34" ht="28.05" customHeight="1">
      <c r="A100" s="14"/>
      <c r="B100" s="14"/>
      <c r="C100" s="14"/>
      <c r="D100" s="14"/>
      <c r="E100" s="14"/>
      <c r="F100" s="15"/>
      <c r="G100" s="16"/>
      <c r="H100" s="17"/>
      <c r="I100" s="16"/>
      <c r="J100" s="16"/>
      <c r="K100" s="18"/>
      <c r="L100" s="19"/>
      <c r="M100" s="19"/>
      <c r="N100" s="19"/>
      <c r="O100" s="16"/>
      <c r="P100" s="16"/>
      <c r="Q100" s="20" t="e">
        <f>VLOOKUP(O100, '[1]لیست محصولات شهریور ۱۴۰۳'!B:C,2,0)</f>
        <v>#N/A</v>
      </c>
      <c r="R100" s="16"/>
      <c r="S100" s="19" t="e">
        <f>VLOOKUP(O100, '[1]لیست محصولات شهریور ۱۴۰۳'!B:F,5,0)</f>
        <v>#N/A</v>
      </c>
      <c r="T100" s="21" t="e">
        <f>VLOOKUP(O100, '[1]لیست محصولات شهریور ۱۴۰۳'!B:G,6,0)</f>
        <v>#N/A</v>
      </c>
      <c r="U100" s="22"/>
      <c r="V100" s="23">
        <f t="shared" si="7"/>
        <v>0</v>
      </c>
      <c r="W100" s="19">
        <f t="shared" si="8"/>
        <v>0</v>
      </c>
      <c r="X100" s="21" t="e">
        <f t="shared" si="9"/>
        <v>#N/A</v>
      </c>
      <c r="Y100" s="24"/>
      <c r="Z100" s="21" t="e">
        <f t="shared" si="10"/>
        <v>#N/A</v>
      </c>
      <c r="AA100" s="25"/>
      <c r="AB100" s="20"/>
      <c r="AC100" s="26"/>
      <c r="AD100" s="65"/>
      <c r="AE100" s="26"/>
      <c r="AF100" s="27"/>
      <c r="AG100" s="28"/>
      <c r="AH100" s="7" t="str">
        <f t="shared" si="13"/>
        <v xml:space="preserve">   -   </v>
      </c>
    </row>
    <row r="101" spans="1:34" ht="28.05" customHeight="1">
      <c r="A101" s="14"/>
      <c r="B101" s="14"/>
      <c r="C101" s="14"/>
      <c r="D101" s="14"/>
      <c r="E101" s="14"/>
      <c r="F101" s="15"/>
      <c r="G101" s="16"/>
      <c r="H101" s="17"/>
      <c r="I101" s="16"/>
      <c r="J101" s="16"/>
      <c r="K101" s="18"/>
      <c r="L101" s="19"/>
      <c r="M101" s="19"/>
      <c r="N101" s="19"/>
      <c r="O101" s="16"/>
      <c r="P101" s="16"/>
      <c r="Q101" s="20" t="e">
        <f>VLOOKUP(O101, '[1]لیست محصولات شهریور ۱۴۰۳'!B:C,2,0)</f>
        <v>#N/A</v>
      </c>
      <c r="R101" s="16"/>
      <c r="S101" s="19" t="e">
        <f>VLOOKUP(O101, '[1]لیست محصولات شهریور ۱۴۰۳'!B:F,5,0)</f>
        <v>#N/A</v>
      </c>
      <c r="T101" s="21" t="e">
        <f>VLOOKUP(O101, '[1]لیست محصولات شهریور ۱۴۰۳'!B:G,6,0)</f>
        <v>#N/A</v>
      </c>
      <c r="U101" s="22"/>
      <c r="V101" s="23">
        <f t="shared" si="7"/>
        <v>0</v>
      </c>
      <c r="W101" s="19">
        <f t="shared" si="8"/>
        <v>0</v>
      </c>
      <c r="X101" s="21" t="e">
        <f t="shared" si="9"/>
        <v>#N/A</v>
      </c>
      <c r="Y101" s="24"/>
      <c r="Z101" s="21" t="e">
        <f t="shared" si="10"/>
        <v>#N/A</v>
      </c>
      <c r="AA101" s="25"/>
      <c r="AB101" s="20"/>
      <c r="AC101" s="26"/>
      <c r="AD101" s="65"/>
      <c r="AE101" s="26"/>
      <c r="AF101" s="27"/>
      <c r="AG101" s="28"/>
      <c r="AH101" s="7" t="str">
        <f t="shared" si="13"/>
        <v xml:space="preserve">   -   </v>
      </c>
    </row>
    <row r="102" spans="1:34" ht="28.05" customHeight="1">
      <c r="A102" s="14"/>
      <c r="B102" s="14"/>
      <c r="C102" s="14"/>
      <c r="D102" s="14"/>
      <c r="E102" s="14"/>
      <c r="F102" s="15"/>
      <c r="G102" s="16"/>
      <c r="H102" s="17"/>
      <c r="I102" s="16"/>
      <c r="J102" s="16"/>
      <c r="K102" s="18"/>
      <c r="L102" s="19"/>
      <c r="M102" s="19"/>
      <c r="N102" s="19"/>
      <c r="O102" s="16"/>
      <c r="P102" s="16"/>
      <c r="Q102" s="20" t="e">
        <f>VLOOKUP(O102, '[1]لیست محصولات شهریور ۱۴۰۳'!B:C,2,0)</f>
        <v>#N/A</v>
      </c>
      <c r="R102" s="16"/>
      <c r="S102" s="19" t="e">
        <f>VLOOKUP(O102, '[1]لیست محصولات شهریور ۱۴۰۳'!B:F,5,0)</f>
        <v>#N/A</v>
      </c>
      <c r="T102" s="21" t="e">
        <f>VLOOKUP(O102, '[1]لیست محصولات شهریور ۱۴۰۳'!B:G,6,0)</f>
        <v>#N/A</v>
      </c>
      <c r="U102" s="22"/>
      <c r="V102" s="23">
        <f t="shared" si="7"/>
        <v>0</v>
      </c>
      <c r="W102" s="19">
        <f t="shared" si="8"/>
        <v>0</v>
      </c>
      <c r="X102" s="21" t="e">
        <f t="shared" si="9"/>
        <v>#N/A</v>
      </c>
      <c r="Y102" s="24"/>
      <c r="Z102" s="21" t="e">
        <f t="shared" si="10"/>
        <v>#N/A</v>
      </c>
      <c r="AA102" s="25"/>
      <c r="AB102" s="20"/>
      <c r="AC102" s="26"/>
      <c r="AD102" s="65"/>
      <c r="AE102" s="26"/>
      <c r="AF102" s="27"/>
      <c r="AG102" s="28"/>
      <c r="AH102" s="7" t="str">
        <f t="shared" si="13"/>
        <v xml:space="preserve">   -   </v>
      </c>
    </row>
    <row r="103" spans="1:34" ht="28.05" customHeight="1">
      <c r="A103" s="14"/>
      <c r="B103" s="14"/>
      <c r="C103" s="14"/>
      <c r="D103" s="14"/>
      <c r="E103" s="14"/>
      <c r="F103" s="15"/>
      <c r="G103" s="16"/>
      <c r="H103" s="17"/>
      <c r="I103" s="16"/>
      <c r="J103" s="16"/>
      <c r="K103" s="18"/>
      <c r="L103" s="19"/>
      <c r="M103" s="19"/>
      <c r="N103" s="19"/>
      <c r="O103" s="16"/>
      <c r="P103" s="16"/>
      <c r="Q103" s="20" t="e">
        <f>VLOOKUP(O103, '[1]لیست محصولات شهریور ۱۴۰۳'!B:C,2,0)</f>
        <v>#N/A</v>
      </c>
      <c r="R103" s="16"/>
      <c r="S103" s="19" t="e">
        <f>VLOOKUP(O103, '[1]لیست محصولات شهریور ۱۴۰۳'!B:F,5,0)</f>
        <v>#N/A</v>
      </c>
      <c r="T103" s="21" t="e">
        <f>VLOOKUP(O103, '[1]لیست محصولات شهریور ۱۴۰۳'!B:G,6,0)</f>
        <v>#N/A</v>
      </c>
      <c r="U103" s="22"/>
      <c r="V103" s="23">
        <f t="shared" si="7"/>
        <v>0</v>
      </c>
      <c r="W103" s="19">
        <f t="shared" si="8"/>
        <v>0</v>
      </c>
      <c r="X103" s="21" t="e">
        <f t="shared" si="9"/>
        <v>#N/A</v>
      </c>
      <c r="Y103" s="24"/>
      <c r="Z103" s="21" t="e">
        <f t="shared" si="10"/>
        <v>#N/A</v>
      </c>
      <c r="AA103" s="25"/>
      <c r="AB103" s="20"/>
      <c r="AC103" s="26"/>
      <c r="AD103" s="65"/>
      <c r="AE103" s="26"/>
      <c r="AF103" s="27"/>
      <c r="AG103" s="28"/>
      <c r="AH103" s="7" t="str">
        <f t="shared" si="13"/>
        <v xml:space="preserve">   -   </v>
      </c>
    </row>
    <row r="104" spans="1:34" ht="28.05" customHeight="1">
      <c r="A104" s="14"/>
      <c r="B104" s="14"/>
      <c r="C104" s="14"/>
      <c r="D104" s="14"/>
      <c r="E104" s="14"/>
      <c r="F104" s="15"/>
      <c r="G104" s="16"/>
      <c r="H104" s="17"/>
      <c r="I104" s="16"/>
      <c r="J104" s="16"/>
      <c r="K104" s="18"/>
      <c r="L104" s="19"/>
      <c r="M104" s="19"/>
      <c r="N104" s="19"/>
      <c r="O104" s="16"/>
      <c r="P104" s="16"/>
      <c r="Q104" s="20" t="e">
        <f>VLOOKUP(O104, '[1]لیست محصولات شهریور ۱۴۰۳'!B:C,2,0)</f>
        <v>#N/A</v>
      </c>
      <c r="R104" s="16"/>
      <c r="S104" s="19" t="e">
        <f>VLOOKUP(O104, '[1]لیست محصولات شهریور ۱۴۰۳'!B:F,5,0)</f>
        <v>#N/A</v>
      </c>
      <c r="T104" s="21" t="e">
        <f>VLOOKUP(O104, '[1]لیست محصولات شهریور ۱۴۰۳'!B:G,6,0)</f>
        <v>#N/A</v>
      </c>
      <c r="U104" s="22"/>
      <c r="V104" s="23">
        <f t="shared" si="7"/>
        <v>0</v>
      </c>
      <c r="W104" s="19">
        <f t="shared" si="8"/>
        <v>0</v>
      </c>
      <c r="X104" s="21" t="e">
        <f t="shared" si="9"/>
        <v>#N/A</v>
      </c>
      <c r="Y104" s="24"/>
      <c r="Z104" s="21" t="e">
        <f t="shared" si="10"/>
        <v>#N/A</v>
      </c>
      <c r="AA104" s="25"/>
      <c r="AB104" s="20"/>
      <c r="AC104" s="26"/>
      <c r="AD104" s="65"/>
      <c r="AE104" s="26"/>
      <c r="AF104" s="27"/>
      <c r="AG104" s="28"/>
      <c r="AH104" s="7" t="str">
        <f t="shared" si="13"/>
        <v xml:space="preserve">   -   </v>
      </c>
    </row>
    <row r="105" spans="1:34" ht="28.05" customHeight="1">
      <c r="A105" s="14"/>
      <c r="B105" s="14"/>
      <c r="C105" s="14"/>
      <c r="D105" s="14"/>
      <c r="E105" s="14"/>
      <c r="F105" s="15"/>
      <c r="G105" s="16"/>
      <c r="H105" s="17"/>
      <c r="I105" s="16"/>
      <c r="J105" s="16"/>
      <c r="K105" s="18"/>
      <c r="L105" s="19"/>
      <c r="M105" s="19"/>
      <c r="N105" s="19"/>
      <c r="O105" s="16"/>
      <c r="P105" s="16"/>
      <c r="Q105" s="20" t="e">
        <f>VLOOKUP(O105, '[1]لیست محصولات شهریور ۱۴۰۳'!B:C,2,0)</f>
        <v>#N/A</v>
      </c>
      <c r="R105" s="16"/>
      <c r="S105" s="19" t="e">
        <f>VLOOKUP(O105, '[1]لیست محصولات شهریور ۱۴۰۳'!B:F,5,0)</f>
        <v>#N/A</v>
      </c>
      <c r="T105" s="21" t="e">
        <f>VLOOKUP(O105, '[1]لیست محصولات شهریور ۱۴۰۳'!B:G,6,0)</f>
        <v>#N/A</v>
      </c>
      <c r="U105" s="22"/>
      <c r="V105" s="23">
        <f t="shared" si="7"/>
        <v>0</v>
      </c>
      <c r="W105" s="19">
        <f t="shared" si="8"/>
        <v>0</v>
      </c>
      <c r="X105" s="21" t="e">
        <f t="shared" si="9"/>
        <v>#N/A</v>
      </c>
      <c r="Y105" s="24"/>
      <c r="Z105" s="21" t="e">
        <f t="shared" si="10"/>
        <v>#N/A</v>
      </c>
      <c r="AA105" s="25"/>
      <c r="AB105" s="20"/>
      <c r="AC105" s="26"/>
      <c r="AD105" s="65"/>
      <c r="AE105" s="26"/>
      <c r="AF105" s="27"/>
      <c r="AG105" s="28"/>
      <c r="AH105" s="7" t="str">
        <f t="shared" si="13"/>
        <v xml:space="preserve">   -   </v>
      </c>
    </row>
    <row r="106" spans="1:34" ht="28.05" customHeight="1">
      <c r="A106" s="14"/>
      <c r="B106" s="14"/>
      <c r="C106" s="14"/>
      <c r="D106" s="14"/>
      <c r="E106" s="14"/>
      <c r="F106" s="15"/>
      <c r="G106" s="16"/>
      <c r="H106" s="17"/>
      <c r="I106" s="16"/>
      <c r="J106" s="16"/>
      <c r="K106" s="18"/>
      <c r="L106" s="19"/>
      <c r="M106" s="19"/>
      <c r="N106" s="19"/>
      <c r="O106" s="16"/>
      <c r="P106" s="16"/>
      <c r="Q106" s="20" t="e">
        <f>VLOOKUP(O106, '[1]لیست محصولات شهریور ۱۴۰۳'!B:C,2,0)</f>
        <v>#N/A</v>
      </c>
      <c r="R106" s="16"/>
      <c r="S106" s="19" t="e">
        <f>VLOOKUP(O106, '[1]لیست محصولات شهریور ۱۴۰۳'!B:F,5,0)</f>
        <v>#N/A</v>
      </c>
      <c r="T106" s="21" t="e">
        <f>VLOOKUP(O106, '[1]لیست محصولات شهریور ۱۴۰۳'!B:G,6,0)</f>
        <v>#N/A</v>
      </c>
      <c r="U106" s="22"/>
      <c r="V106" s="23">
        <f t="shared" si="7"/>
        <v>0</v>
      </c>
      <c r="W106" s="19">
        <f t="shared" si="8"/>
        <v>0</v>
      </c>
      <c r="X106" s="21" t="e">
        <f t="shared" si="9"/>
        <v>#N/A</v>
      </c>
      <c r="Y106" s="24"/>
      <c r="Z106" s="21" t="e">
        <f t="shared" si="10"/>
        <v>#N/A</v>
      </c>
      <c r="AA106" s="25"/>
      <c r="AB106" s="20"/>
      <c r="AC106" s="26"/>
      <c r="AD106" s="65"/>
      <c r="AE106" s="26"/>
      <c r="AF106" s="27"/>
      <c r="AG106" s="28"/>
      <c r="AH106" s="7" t="str">
        <f t="shared" si="13"/>
        <v xml:space="preserve">   -   </v>
      </c>
    </row>
    <row r="107" spans="1:34" ht="28.05" customHeight="1">
      <c r="A107" s="14"/>
      <c r="B107" s="14"/>
      <c r="C107" s="14"/>
      <c r="D107" s="14"/>
      <c r="E107" s="14"/>
      <c r="F107" s="15"/>
      <c r="G107" s="16"/>
      <c r="H107" s="17"/>
      <c r="I107" s="16"/>
      <c r="J107" s="16"/>
      <c r="K107" s="18"/>
      <c r="L107" s="19"/>
      <c r="M107" s="19"/>
      <c r="N107" s="19"/>
      <c r="O107" s="16"/>
      <c r="P107" s="16"/>
      <c r="Q107" s="20" t="e">
        <f>VLOOKUP(O107, '[1]لیست محصولات شهریور ۱۴۰۳'!B:C,2,0)</f>
        <v>#N/A</v>
      </c>
      <c r="R107" s="16"/>
      <c r="S107" s="19" t="e">
        <f>VLOOKUP(O107, '[1]لیست محصولات شهریور ۱۴۰۳'!B:F,5,0)</f>
        <v>#N/A</v>
      </c>
      <c r="T107" s="21" t="e">
        <f>VLOOKUP(O107, '[1]لیست محصولات شهریور ۱۴۰۳'!B:G,6,0)</f>
        <v>#N/A</v>
      </c>
      <c r="U107" s="22"/>
      <c r="V107" s="23">
        <f t="shared" si="7"/>
        <v>0</v>
      </c>
      <c r="W107" s="19">
        <f t="shared" si="8"/>
        <v>0</v>
      </c>
      <c r="X107" s="21" t="e">
        <f t="shared" si="9"/>
        <v>#N/A</v>
      </c>
      <c r="Y107" s="24"/>
      <c r="Z107" s="21" t="e">
        <f t="shared" si="10"/>
        <v>#N/A</v>
      </c>
      <c r="AA107" s="25"/>
      <c r="AB107" s="20"/>
      <c r="AC107" s="26"/>
      <c r="AD107" s="65"/>
      <c r="AE107" s="26"/>
      <c r="AF107" s="27"/>
      <c r="AG107" s="28"/>
      <c r="AH107" s="7" t="str">
        <f t="shared" si="13"/>
        <v xml:space="preserve">   -   </v>
      </c>
    </row>
    <row r="108" spans="1:34" ht="28.05" customHeight="1">
      <c r="A108" s="14"/>
      <c r="B108" s="14"/>
      <c r="C108" s="14"/>
      <c r="D108" s="14"/>
      <c r="E108" s="14"/>
      <c r="F108" s="15"/>
      <c r="G108" s="16"/>
      <c r="H108" s="17"/>
      <c r="I108" s="16"/>
      <c r="J108" s="16"/>
      <c r="K108" s="18"/>
      <c r="L108" s="19"/>
      <c r="M108" s="19"/>
      <c r="N108" s="19"/>
      <c r="O108" s="16"/>
      <c r="P108" s="16"/>
      <c r="Q108" s="20" t="e">
        <f>VLOOKUP(O108, '[1]لیست محصولات شهریور ۱۴۰۳'!B:C,2,0)</f>
        <v>#N/A</v>
      </c>
      <c r="R108" s="16"/>
      <c r="S108" s="19" t="e">
        <f>VLOOKUP(O108, '[1]لیست محصولات شهریور ۱۴۰۳'!B:F,5,0)</f>
        <v>#N/A</v>
      </c>
      <c r="T108" s="21" t="e">
        <f>VLOOKUP(O108, '[1]لیست محصولات شهریور ۱۴۰۳'!B:G,6,0)</f>
        <v>#N/A</v>
      </c>
      <c r="U108" s="22"/>
      <c r="V108" s="23">
        <f t="shared" si="7"/>
        <v>0</v>
      </c>
      <c r="W108" s="19">
        <f t="shared" si="8"/>
        <v>0</v>
      </c>
      <c r="X108" s="21" t="e">
        <f t="shared" si="9"/>
        <v>#N/A</v>
      </c>
      <c r="Y108" s="24"/>
      <c r="Z108" s="21" t="e">
        <f t="shared" si="10"/>
        <v>#N/A</v>
      </c>
      <c r="AA108" s="25"/>
      <c r="AB108" s="20"/>
      <c r="AC108" s="26"/>
      <c r="AD108" s="65"/>
      <c r="AE108" s="26"/>
      <c r="AF108" s="27"/>
      <c r="AG108" s="28"/>
      <c r="AH108" s="7" t="str">
        <f t="shared" si="13"/>
        <v xml:space="preserve">   -   </v>
      </c>
    </row>
    <row r="109" spans="1:34" ht="28.05" customHeight="1">
      <c r="A109" s="14"/>
      <c r="B109" s="14"/>
      <c r="C109" s="14"/>
      <c r="D109" s="14"/>
      <c r="E109" s="14"/>
      <c r="F109" s="15"/>
      <c r="G109" s="16"/>
      <c r="H109" s="17"/>
      <c r="I109" s="16"/>
      <c r="J109" s="16"/>
      <c r="K109" s="18"/>
      <c r="L109" s="19"/>
      <c r="M109" s="19"/>
      <c r="N109" s="19"/>
      <c r="O109" s="16"/>
      <c r="P109" s="16"/>
      <c r="Q109" s="20" t="e">
        <f>VLOOKUP(O109, '[1]لیست محصولات شهریور ۱۴۰۳'!B:C,2,0)</f>
        <v>#N/A</v>
      </c>
      <c r="R109" s="16"/>
      <c r="S109" s="19" t="e">
        <f>VLOOKUP(O109, '[1]لیست محصولات شهریور ۱۴۰۳'!B:F,5,0)</f>
        <v>#N/A</v>
      </c>
      <c r="T109" s="21" t="e">
        <f>VLOOKUP(O109, '[1]لیست محصولات شهریور ۱۴۰۳'!B:G,6,0)</f>
        <v>#N/A</v>
      </c>
      <c r="U109" s="22"/>
      <c r="V109" s="23">
        <f t="shared" si="7"/>
        <v>0</v>
      </c>
      <c r="W109" s="19">
        <f t="shared" si="8"/>
        <v>0</v>
      </c>
      <c r="X109" s="21" t="e">
        <f t="shared" si="9"/>
        <v>#N/A</v>
      </c>
      <c r="Y109" s="24"/>
      <c r="Z109" s="21" t="e">
        <f t="shared" si="10"/>
        <v>#N/A</v>
      </c>
      <c r="AA109" s="25"/>
      <c r="AB109" s="20"/>
      <c r="AC109" s="26"/>
      <c r="AD109" s="65"/>
      <c r="AE109" s="26"/>
      <c r="AF109" s="27"/>
      <c r="AG109" s="28"/>
      <c r="AH109" s="7" t="str">
        <f t="shared" si="13"/>
        <v xml:space="preserve">   -   </v>
      </c>
    </row>
    <row r="110" spans="1:34" ht="28.05" customHeight="1">
      <c r="A110" s="14"/>
      <c r="B110" s="14"/>
      <c r="C110" s="14"/>
      <c r="D110" s="14"/>
      <c r="E110" s="14"/>
      <c r="F110" s="15"/>
      <c r="G110" s="16"/>
      <c r="H110" s="17"/>
      <c r="I110" s="16"/>
      <c r="J110" s="16"/>
      <c r="K110" s="18"/>
      <c r="L110" s="19"/>
      <c r="M110" s="19"/>
      <c r="N110" s="19"/>
      <c r="O110" s="16"/>
      <c r="P110" s="16"/>
      <c r="Q110" s="20" t="e">
        <f>VLOOKUP(O110, '[1]لیست محصولات شهریور ۱۴۰۳'!B:C,2,0)</f>
        <v>#N/A</v>
      </c>
      <c r="R110" s="16"/>
      <c r="S110" s="19" t="e">
        <f>VLOOKUP(O110, '[1]لیست محصولات شهریور ۱۴۰۳'!B:F,5,0)</f>
        <v>#N/A</v>
      </c>
      <c r="T110" s="21" t="e">
        <f>VLOOKUP(O110, '[1]لیست محصولات شهریور ۱۴۰۳'!B:G,6,0)</f>
        <v>#N/A</v>
      </c>
      <c r="U110" s="22"/>
      <c r="V110" s="23">
        <f t="shared" si="7"/>
        <v>0</v>
      </c>
      <c r="W110" s="19">
        <f t="shared" si="8"/>
        <v>0</v>
      </c>
      <c r="X110" s="21" t="e">
        <f t="shared" si="9"/>
        <v>#N/A</v>
      </c>
      <c r="Y110" s="24"/>
      <c r="Z110" s="21" t="e">
        <f t="shared" si="10"/>
        <v>#N/A</v>
      </c>
      <c r="AA110" s="25"/>
      <c r="AB110" s="20"/>
      <c r="AC110" s="26"/>
      <c r="AD110" s="65"/>
      <c r="AE110" s="26"/>
      <c r="AF110" s="27"/>
      <c r="AG110" s="28"/>
      <c r="AH110" s="7" t="str">
        <f t="shared" si="13"/>
        <v xml:space="preserve">   -   </v>
      </c>
    </row>
    <row r="111" spans="1:34" ht="28.05" customHeight="1">
      <c r="A111" s="14"/>
      <c r="B111" s="14"/>
      <c r="C111" s="14"/>
      <c r="D111" s="14"/>
      <c r="E111" s="14"/>
      <c r="F111" s="15"/>
      <c r="G111" s="16"/>
      <c r="H111" s="17"/>
      <c r="I111" s="16"/>
      <c r="J111" s="16"/>
      <c r="K111" s="18"/>
      <c r="L111" s="19"/>
      <c r="M111" s="19"/>
      <c r="N111" s="19"/>
      <c r="O111" s="16"/>
      <c r="P111" s="16"/>
      <c r="Q111" s="20" t="e">
        <f>VLOOKUP(O111, '[1]لیست محصولات شهریور ۱۴۰۳'!B:C,2,0)</f>
        <v>#N/A</v>
      </c>
      <c r="R111" s="16"/>
      <c r="S111" s="19" t="e">
        <f>VLOOKUP(O111, '[1]لیست محصولات شهریور ۱۴۰۳'!B:F,5,0)</f>
        <v>#N/A</v>
      </c>
      <c r="T111" s="21" t="e">
        <f>VLOOKUP(O111, '[1]لیست محصولات شهریور ۱۴۰۳'!B:G,6,0)</f>
        <v>#N/A</v>
      </c>
      <c r="U111" s="22"/>
      <c r="V111" s="23">
        <f t="shared" si="7"/>
        <v>0</v>
      </c>
      <c r="W111" s="19">
        <f t="shared" si="8"/>
        <v>0</v>
      </c>
      <c r="X111" s="21" t="e">
        <f t="shared" si="9"/>
        <v>#N/A</v>
      </c>
      <c r="Y111" s="24"/>
      <c r="Z111" s="21" t="e">
        <f t="shared" si="10"/>
        <v>#N/A</v>
      </c>
      <c r="AA111" s="25"/>
      <c r="AB111" s="20"/>
      <c r="AC111" s="26"/>
      <c r="AD111" s="65"/>
      <c r="AE111" s="26"/>
      <c r="AF111" s="27"/>
      <c r="AG111" s="28"/>
      <c r="AH111" s="7" t="str">
        <f t="shared" si="13"/>
        <v xml:space="preserve">   -   </v>
      </c>
    </row>
    <row r="112" spans="1:34" ht="28.05" customHeight="1">
      <c r="A112" s="14"/>
      <c r="B112" s="14"/>
      <c r="C112" s="14"/>
      <c r="D112" s="14"/>
      <c r="E112" s="14"/>
      <c r="F112" s="15"/>
      <c r="G112" s="16"/>
      <c r="H112" s="17"/>
      <c r="I112" s="16"/>
      <c r="J112" s="16"/>
      <c r="K112" s="18"/>
      <c r="L112" s="19"/>
      <c r="M112" s="19"/>
      <c r="N112" s="19"/>
      <c r="O112" s="16"/>
      <c r="P112" s="16"/>
      <c r="Q112" s="20" t="e">
        <f>VLOOKUP(O112, '[1]لیست محصولات شهریور ۱۴۰۳'!B:C,2,0)</f>
        <v>#N/A</v>
      </c>
      <c r="R112" s="16"/>
      <c r="S112" s="19" t="e">
        <f>VLOOKUP(O112, '[1]لیست محصولات شهریور ۱۴۰۳'!B:F,5,0)</f>
        <v>#N/A</v>
      </c>
      <c r="T112" s="21" t="e">
        <f>VLOOKUP(O112, '[1]لیست محصولات شهریور ۱۴۰۳'!B:G,6,0)</f>
        <v>#N/A</v>
      </c>
      <c r="U112" s="22"/>
      <c r="V112" s="23">
        <f t="shared" si="7"/>
        <v>0</v>
      </c>
      <c r="W112" s="19">
        <f t="shared" si="8"/>
        <v>0</v>
      </c>
      <c r="X112" s="21" t="e">
        <f t="shared" si="9"/>
        <v>#N/A</v>
      </c>
      <c r="Y112" s="24"/>
      <c r="Z112" s="21" t="e">
        <f t="shared" si="10"/>
        <v>#N/A</v>
      </c>
      <c r="AA112" s="25"/>
      <c r="AB112" s="20"/>
      <c r="AC112" s="26"/>
      <c r="AD112" s="65"/>
      <c r="AE112" s="26"/>
      <c r="AF112" s="27"/>
      <c r="AG112" s="28"/>
      <c r="AH112" s="7" t="str">
        <f t="shared" si="13"/>
        <v xml:space="preserve">   -   </v>
      </c>
    </row>
    <row r="113" spans="1:34" ht="28.05" customHeight="1">
      <c r="A113" s="14"/>
      <c r="B113" s="14"/>
      <c r="C113" s="14"/>
      <c r="D113" s="14"/>
      <c r="E113" s="14"/>
      <c r="F113" s="15"/>
      <c r="G113" s="16"/>
      <c r="H113" s="17"/>
      <c r="I113" s="16"/>
      <c r="J113" s="16"/>
      <c r="K113" s="18"/>
      <c r="L113" s="19"/>
      <c r="M113" s="19"/>
      <c r="N113" s="19"/>
      <c r="O113" s="16"/>
      <c r="P113" s="16"/>
      <c r="Q113" s="20" t="e">
        <f>VLOOKUP(O113, '[1]لیست محصولات شهریور ۱۴۰۳'!B:C,2,0)</f>
        <v>#N/A</v>
      </c>
      <c r="R113" s="16"/>
      <c r="S113" s="19" t="e">
        <f>VLOOKUP(O113, '[1]لیست محصولات شهریور ۱۴۰۳'!B:F,5,0)</f>
        <v>#N/A</v>
      </c>
      <c r="T113" s="21" t="e">
        <f>VLOOKUP(O113, '[1]لیست محصولات شهریور ۱۴۰۳'!B:G,6,0)</f>
        <v>#N/A</v>
      </c>
      <c r="U113" s="22"/>
      <c r="V113" s="23">
        <f t="shared" si="7"/>
        <v>0</v>
      </c>
      <c r="W113" s="19">
        <f t="shared" si="8"/>
        <v>0</v>
      </c>
      <c r="X113" s="21" t="e">
        <f t="shared" si="9"/>
        <v>#N/A</v>
      </c>
      <c r="Y113" s="24"/>
      <c r="Z113" s="21" t="e">
        <f t="shared" si="10"/>
        <v>#N/A</v>
      </c>
      <c r="AA113" s="25"/>
      <c r="AB113" s="20"/>
      <c r="AC113" s="26"/>
      <c r="AD113" s="65"/>
      <c r="AE113" s="26"/>
      <c r="AF113" s="27"/>
      <c r="AG113" s="28"/>
      <c r="AH113" s="7" t="str">
        <f t="shared" si="13"/>
        <v xml:space="preserve">   -   </v>
      </c>
    </row>
    <row r="114" spans="1:34" ht="28.05" customHeight="1">
      <c r="A114" s="14"/>
      <c r="B114" s="14"/>
      <c r="C114" s="14"/>
      <c r="D114" s="14"/>
      <c r="E114" s="14"/>
      <c r="F114" s="15"/>
      <c r="G114" s="16"/>
      <c r="H114" s="17"/>
      <c r="I114" s="16"/>
      <c r="J114" s="16"/>
      <c r="K114" s="18"/>
      <c r="L114" s="19"/>
      <c r="M114" s="19"/>
      <c r="N114" s="19"/>
      <c r="O114" s="16"/>
      <c r="P114" s="16"/>
      <c r="Q114" s="20" t="e">
        <f>VLOOKUP(O114, '[1]لیست محصولات شهریور ۱۴۰۳'!B:C,2,0)</f>
        <v>#N/A</v>
      </c>
      <c r="R114" s="16"/>
      <c r="S114" s="19" t="e">
        <f>VLOOKUP(O114, '[1]لیست محصولات شهریور ۱۴۰۳'!B:F,5,0)</f>
        <v>#N/A</v>
      </c>
      <c r="T114" s="21" t="e">
        <f>VLOOKUP(O114, '[1]لیست محصولات شهریور ۱۴۰۳'!B:G,6,0)</f>
        <v>#N/A</v>
      </c>
      <c r="U114" s="22"/>
      <c r="V114" s="23">
        <f t="shared" si="7"/>
        <v>0</v>
      </c>
      <c r="W114" s="19">
        <f t="shared" si="8"/>
        <v>0</v>
      </c>
      <c r="X114" s="21" t="e">
        <f t="shared" si="9"/>
        <v>#N/A</v>
      </c>
      <c r="Y114" s="24"/>
      <c r="Z114" s="21" t="e">
        <f t="shared" si="10"/>
        <v>#N/A</v>
      </c>
      <c r="AA114" s="25"/>
      <c r="AB114" s="20"/>
      <c r="AC114" s="26"/>
      <c r="AD114" s="65"/>
      <c r="AE114" s="26"/>
      <c r="AF114" s="27"/>
      <c r="AG114" s="28"/>
      <c r="AH114" s="7" t="str">
        <f t="shared" si="13"/>
        <v xml:space="preserve">   -   </v>
      </c>
    </row>
    <row r="115" spans="1:34" ht="28.05" customHeight="1">
      <c r="A115" s="14"/>
      <c r="B115" s="14"/>
      <c r="C115" s="14"/>
      <c r="D115" s="14"/>
      <c r="E115" s="14"/>
      <c r="F115" s="15"/>
      <c r="G115" s="16"/>
      <c r="H115" s="17"/>
      <c r="I115" s="16"/>
      <c r="J115" s="16"/>
      <c r="K115" s="18"/>
      <c r="L115" s="19"/>
      <c r="M115" s="19"/>
      <c r="N115" s="19"/>
      <c r="O115" s="16"/>
      <c r="P115" s="16"/>
      <c r="Q115" s="20" t="e">
        <f>VLOOKUP(O115, '[1]لیست محصولات شهریور ۱۴۰۳'!B:C,2,0)</f>
        <v>#N/A</v>
      </c>
      <c r="R115" s="16"/>
      <c r="S115" s="19" t="e">
        <f>VLOOKUP(O115, '[1]لیست محصولات شهریور ۱۴۰۳'!B:F,5,0)</f>
        <v>#N/A</v>
      </c>
      <c r="T115" s="21" t="e">
        <f>VLOOKUP(O115, '[1]لیست محصولات شهریور ۱۴۰۳'!B:G,6,0)</f>
        <v>#N/A</v>
      </c>
      <c r="U115" s="22"/>
      <c r="V115" s="23">
        <f t="shared" si="7"/>
        <v>0</v>
      </c>
      <c r="W115" s="19">
        <f t="shared" si="8"/>
        <v>0</v>
      </c>
      <c r="X115" s="21" t="e">
        <f t="shared" si="9"/>
        <v>#N/A</v>
      </c>
      <c r="Y115" s="24"/>
      <c r="Z115" s="21" t="e">
        <f t="shared" si="10"/>
        <v>#N/A</v>
      </c>
      <c r="AA115" s="25"/>
      <c r="AB115" s="20"/>
      <c r="AC115" s="26"/>
      <c r="AD115" s="65"/>
      <c r="AE115" s="26"/>
      <c r="AF115" s="27"/>
      <c r="AG115" s="28"/>
      <c r="AH115" s="7" t="str">
        <f t="shared" si="13"/>
        <v xml:space="preserve">   -   </v>
      </c>
    </row>
    <row r="116" spans="1:34" ht="28.05" customHeight="1">
      <c r="A116" s="14"/>
      <c r="B116" s="14"/>
      <c r="C116" s="14"/>
      <c r="D116" s="14"/>
      <c r="E116" s="14"/>
      <c r="F116" s="15"/>
      <c r="G116" s="16"/>
      <c r="H116" s="17"/>
      <c r="I116" s="16"/>
      <c r="J116" s="16"/>
      <c r="K116" s="18"/>
      <c r="L116" s="19"/>
      <c r="M116" s="19"/>
      <c r="N116" s="19"/>
      <c r="O116" s="16"/>
      <c r="P116" s="16"/>
      <c r="Q116" s="20" t="e">
        <f>VLOOKUP(O116, '[1]لیست محصولات شهریور ۱۴۰۳'!B:C,2,0)</f>
        <v>#N/A</v>
      </c>
      <c r="R116" s="16"/>
      <c r="S116" s="19" t="e">
        <f>VLOOKUP(O116, '[1]لیست محصولات شهریور ۱۴۰۳'!B:F,5,0)</f>
        <v>#N/A</v>
      </c>
      <c r="T116" s="21" t="e">
        <f>VLOOKUP(O116, '[1]لیست محصولات شهریور ۱۴۰۳'!B:G,6,0)</f>
        <v>#N/A</v>
      </c>
      <c r="U116" s="22"/>
      <c r="V116" s="23">
        <f t="shared" si="7"/>
        <v>0</v>
      </c>
      <c r="W116" s="19">
        <f t="shared" si="8"/>
        <v>0</v>
      </c>
      <c r="X116" s="21" t="e">
        <f t="shared" si="9"/>
        <v>#N/A</v>
      </c>
      <c r="Y116" s="24"/>
      <c r="Z116" s="21" t="e">
        <f t="shared" si="10"/>
        <v>#N/A</v>
      </c>
      <c r="AA116" s="25"/>
      <c r="AB116" s="20"/>
      <c r="AC116" s="26"/>
      <c r="AD116" s="65"/>
      <c r="AE116" s="26"/>
      <c r="AF116" s="27"/>
      <c r="AG116" s="28"/>
      <c r="AH116" s="7" t="str">
        <f t="shared" si="13"/>
        <v xml:space="preserve">   -   </v>
      </c>
    </row>
    <row r="117" spans="1:34" ht="28.05" customHeight="1">
      <c r="A117" s="14"/>
      <c r="B117" s="14"/>
      <c r="C117" s="14"/>
      <c r="D117" s="14"/>
      <c r="E117" s="14"/>
      <c r="F117" s="15"/>
      <c r="G117" s="16"/>
      <c r="H117" s="17"/>
      <c r="I117" s="16"/>
      <c r="J117" s="16"/>
      <c r="K117" s="18"/>
      <c r="L117" s="19"/>
      <c r="M117" s="19"/>
      <c r="N117" s="19"/>
      <c r="O117" s="16"/>
      <c r="P117" s="16"/>
      <c r="Q117" s="20" t="e">
        <f>VLOOKUP(O117, '[1]لیست محصولات شهریور ۱۴۰۳'!B:C,2,0)</f>
        <v>#N/A</v>
      </c>
      <c r="R117" s="16"/>
      <c r="S117" s="19" t="e">
        <f>VLOOKUP(O117, '[1]لیست محصولات شهریور ۱۴۰۳'!B:F,5,0)</f>
        <v>#N/A</v>
      </c>
      <c r="T117" s="21" t="e">
        <f>VLOOKUP(O117, '[1]لیست محصولات شهریور ۱۴۰۳'!B:G,6,0)</f>
        <v>#N/A</v>
      </c>
      <c r="U117" s="22"/>
      <c r="V117" s="23">
        <f t="shared" si="7"/>
        <v>0</v>
      </c>
      <c r="W117" s="19">
        <f t="shared" si="8"/>
        <v>0</v>
      </c>
      <c r="X117" s="21" t="e">
        <f t="shared" si="9"/>
        <v>#N/A</v>
      </c>
      <c r="Y117" s="24"/>
      <c r="Z117" s="21" t="e">
        <f t="shared" si="10"/>
        <v>#N/A</v>
      </c>
      <c r="AA117" s="25"/>
      <c r="AB117" s="20"/>
      <c r="AC117" s="26"/>
      <c r="AD117" s="65"/>
      <c r="AE117" s="26"/>
      <c r="AF117" s="27"/>
      <c r="AG117" s="28"/>
      <c r="AH117" s="7" t="str">
        <f t="shared" si="13"/>
        <v xml:space="preserve">   -   </v>
      </c>
    </row>
    <row r="118" spans="1:34" ht="28.05" customHeight="1">
      <c r="A118" s="14"/>
      <c r="B118" s="14"/>
      <c r="C118" s="14"/>
      <c r="D118" s="14"/>
      <c r="E118" s="14"/>
      <c r="F118" s="15"/>
      <c r="G118" s="16"/>
      <c r="H118" s="17"/>
      <c r="I118" s="16"/>
      <c r="J118" s="16"/>
      <c r="K118" s="18"/>
      <c r="L118" s="19"/>
      <c r="M118" s="19"/>
      <c r="N118" s="19"/>
      <c r="O118" s="16"/>
      <c r="P118" s="16"/>
      <c r="Q118" s="20" t="e">
        <f>VLOOKUP(O118, '[1]لیست محصولات شهریور ۱۴۰۳'!B:C,2,0)</f>
        <v>#N/A</v>
      </c>
      <c r="R118" s="16"/>
      <c r="S118" s="19" t="e">
        <f>VLOOKUP(O118, '[1]لیست محصولات شهریور ۱۴۰۳'!B:F,5,0)</f>
        <v>#N/A</v>
      </c>
      <c r="T118" s="21" t="e">
        <f>VLOOKUP(O118, '[1]لیست محصولات شهریور ۱۴۰۳'!B:G,6,0)</f>
        <v>#N/A</v>
      </c>
      <c r="U118" s="22"/>
      <c r="V118" s="23">
        <f t="shared" si="7"/>
        <v>0</v>
      </c>
      <c r="W118" s="19">
        <f t="shared" si="8"/>
        <v>0</v>
      </c>
      <c r="X118" s="21" t="e">
        <f t="shared" si="9"/>
        <v>#N/A</v>
      </c>
      <c r="Y118" s="24"/>
      <c r="Z118" s="21" t="e">
        <f t="shared" si="10"/>
        <v>#N/A</v>
      </c>
      <c r="AA118" s="25"/>
      <c r="AB118" s="20"/>
      <c r="AC118" s="26"/>
      <c r="AD118" s="65"/>
      <c r="AE118" s="26"/>
      <c r="AF118" s="27"/>
      <c r="AG118" s="28"/>
      <c r="AH118" s="7" t="str">
        <f t="shared" si="13"/>
        <v xml:space="preserve">   -   </v>
      </c>
    </row>
    <row r="119" spans="1:34" ht="28.05" customHeight="1">
      <c r="A119" s="14"/>
      <c r="B119" s="14"/>
      <c r="C119" s="14"/>
      <c r="D119" s="14"/>
      <c r="E119" s="14"/>
      <c r="F119" s="15"/>
      <c r="G119" s="16"/>
      <c r="H119" s="17"/>
      <c r="I119" s="16"/>
      <c r="J119" s="16"/>
      <c r="K119" s="18"/>
      <c r="L119" s="19"/>
      <c r="M119" s="19"/>
      <c r="N119" s="19"/>
      <c r="O119" s="16"/>
      <c r="P119" s="16"/>
      <c r="Q119" s="20" t="e">
        <f>VLOOKUP(O119, '[1]لیست محصولات شهریور ۱۴۰۳'!B:C,2,0)</f>
        <v>#N/A</v>
      </c>
      <c r="R119" s="16"/>
      <c r="S119" s="19" t="e">
        <f>VLOOKUP(O119, '[1]لیست محصولات شهریور ۱۴۰۳'!B:F,5,0)</f>
        <v>#N/A</v>
      </c>
      <c r="T119" s="21" t="e">
        <f>VLOOKUP(O119, '[1]لیست محصولات شهریور ۱۴۰۳'!B:G,6,0)</f>
        <v>#N/A</v>
      </c>
      <c r="U119" s="22"/>
      <c r="V119" s="23">
        <f t="shared" si="7"/>
        <v>0</v>
      </c>
      <c r="W119" s="19">
        <f t="shared" si="8"/>
        <v>0</v>
      </c>
      <c r="X119" s="21" t="e">
        <f t="shared" si="9"/>
        <v>#N/A</v>
      </c>
      <c r="Y119" s="24"/>
      <c r="Z119" s="21" t="e">
        <f t="shared" si="10"/>
        <v>#N/A</v>
      </c>
      <c r="AA119" s="25"/>
      <c r="AB119" s="20"/>
      <c r="AC119" s="26"/>
      <c r="AD119" s="65"/>
      <c r="AE119" s="26"/>
      <c r="AF119" s="27"/>
      <c r="AG119" s="28"/>
      <c r="AH119" s="7" t="str">
        <f t="shared" si="13"/>
        <v xml:space="preserve">   -   </v>
      </c>
    </row>
    <row r="120" spans="1:34" ht="28.05" customHeight="1">
      <c r="A120" s="14"/>
      <c r="B120" s="14"/>
      <c r="C120" s="14"/>
      <c r="D120" s="14"/>
      <c r="E120" s="14"/>
      <c r="F120" s="15"/>
      <c r="G120" s="16"/>
      <c r="H120" s="17"/>
      <c r="I120" s="16"/>
      <c r="J120" s="16"/>
      <c r="K120" s="18"/>
      <c r="L120" s="19"/>
      <c r="M120" s="19"/>
      <c r="N120" s="19"/>
      <c r="O120" s="16"/>
      <c r="P120" s="16"/>
      <c r="Q120" s="20" t="e">
        <f>VLOOKUP(O120, '[1]لیست محصولات شهریور ۱۴۰۳'!B:C,2,0)</f>
        <v>#N/A</v>
      </c>
      <c r="R120" s="16"/>
      <c r="S120" s="19" t="e">
        <f>VLOOKUP(O120, '[1]لیست محصولات شهریور ۱۴۰۳'!B:F,5,0)</f>
        <v>#N/A</v>
      </c>
      <c r="T120" s="21" t="e">
        <f>VLOOKUP(O120, '[1]لیست محصولات شهریور ۱۴۰۳'!B:G,6,0)</f>
        <v>#N/A</v>
      </c>
      <c r="U120" s="22"/>
      <c r="V120" s="23">
        <f t="shared" si="7"/>
        <v>0</v>
      </c>
      <c r="W120" s="19">
        <f t="shared" si="8"/>
        <v>0</v>
      </c>
      <c r="X120" s="21" t="e">
        <f t="shared" si="9"/>
        <v>#N/A</v>
      </c>
      <c r="Y120" s="24"/>
      <c r="Z120" s="21" t="e">
        <f t="shared" si="10"/>
        <v>#N/A</v>
      </c>
      <c r="AA120" s="25"/>
      <c r="AB120" s="20"/>
      <c r="AC120" s="26"/>
      <c r="AD120" s="65"/>
      <c r="AE120" s="26"/>
      <c r="AF120" s="27"/>
      <c r="AG120" s="28"/>
      <c r="AH120" s="7" t="str">
        <f t="shared" si="13"/>
        <v xml:space="preserve">   -   </v>
      </c>
    </row>
    <row r="121" spans="1:34" ht="28.05" customHeight="1">
      <c r="A121" s="14"/>
      <c r="B121" s="14"/>
      <c r="C121" s="14"/>
      <c r="D121" s="14"/>
      <c r="E121" s="14"/>
      <c r="F121" s="15"/>
      <c r="G121" s="16"/>
      <c r="H121" s="17"/>
      <c r="I121" s="16"/>
      <c r="J121" s="16"/>
      <c r="K121" s="18"/>
      <c r="L121" s="19"/>
      <c r="M121" s="19"/>
      <c r="N121" s="19"/>
      <c r="O121" s="16"/>
      <c r="P121" s="16"/>
      <c r="Q121" s="20" t="e">
        <f>VLOOKUP(O121, '[1]لیست محصولات شهریور ۱۴۰۳'!B:C,2,0)</f>
        <v>#N/A</v>
      </c>
      <c r="R121" s="16"/>
      <c r="S121" s="19" t="e">
        <f>VLOOKUP(O121, '[1]لیست محصولات شهریور ۱۴۰۳'!B:F,5,0)</f>
        <v>#N/A</v>
      </c>
      <c r="T121" s="21" t="e">
        <f>VLOOKUP(O121, '[1]لیست محصولات شهریور ۱۴۰۳'!B:G,6,0)</f>
        <v>#N/A</v>
      </c>
      <c r="U121" s="22"/>
      <c r="V121" s="23">
        <f t="shared" si="7"/>
        <v>0</v>
      </c>
      <c r="W121" s="19">
        <f t="shared" si="8"/>
        <v>0</v>
      </c>
      <c r="X121" s="21" t="e">
        <f t="shared" si="9"/>
        <v>#N/A</v>
      </c>
      <c r="Y121" s="24"/>
      <c r="Z121" s="21" t="e">
        <f t="shared" si="10"/>
        <v>#N/A</v>
      </c>
      <c r="AA121" s="25"/>
      <c r="AB121" s="20"/>
      <c r="AC121" s="26"/>
      <c r="AD121" s="65"/>
      <c r="AE121" s="26"/>
      <c r="AF121" s="27"/>
      <c r="AG121" s="28"/>
      <c r="AH121" s="7" t="str">
        <f t="shared" si="13"/>
        <v xml:space="preserve">   -   </v>
      </c>
    </row>
    <row r="122" spans="1:34" ht="28.05" customHeight="1">
      <c r="A122" s="14"/>
      <c r="B122" s="14"/>
      <c r="C122" s="14"/>
      <c r="D122" s="14"/>
      <c r="E122" s="14"/>
      <c r="F122" s="15"/>
      <c r="G122" s="16"/>
      <c r="H122" s="17"/>
      <c r="I122" s="16"/>
      <c r="J122" s="16"/>
      <c r="K122" s="18"/>
      <c r="L122" s="19"/>
      <c r="M122" s="19"/>
      <c r="N122" s="19"/>
      <c r="O122" s="16"/>
      <c r="P122" s="16"/>
      <c r="Q122" s="20" t="e">
        <f>VLOOKUP(O122, '[1]لیست محصولات شهریور ۱۴۰۳'!B:C,2,0)</f>
        <v>#N/A</v>
      </c>
      <c r="R122" s="16"/>
      <c r="S122" s="19" t="e">
        <f>VLOOKUP(O122, '[1]لیست محصولات شهریور ۱۴۰۳'!B:F,5,0)</f>
        <v>#N/A</v>
      </c>
      <c r="T122" s="21" t="e">
        <f>VLOOKUP(O122, '[1]لیست محصولات شهریور ۱۴۰۳'!B:G,6,0)</f>
        <v>#N/A</v>
      </c>
      <c r="U122" s="22"/>
      <c r="V122" s="23">
        <f t="shared" si="7"/>
        <v>0</v>
      </c>
      <c r="W122" s="19">
        <f t="shared" si="8"/>
        <v>0</v>
      </c>
      <c r="X122" s="21" t="e">
        <f t="shared" si="9"/>
        <v>#N/A</v>
      </c>
      <c r="Y122" s="24"/>
      <c r="Z122" s="21" t="e">
        <f t="shared" si="10"/>
        <v>#N/A</v>
      </c>
      <c r="AA122" s="25"/>
      <c r="AB122" s="20"/>
      <c r="AC122" s="26"/>
      <c r="AD122" s="65"/>
      <c r="AE122" s="26"/>
      <c r="AF122" s="27"/>
      <c r="AG122" s="28"/>
      <c r="AH122" s="7" t="str">
        <f t="shared" si="13"/>
        <v xml:space="preserve">   -   </v>
      </c>
    </row>
    <row r="123" spans="1:34" ht="28.05" customHeight="1">
      <c r="A123" s="14"/>
      <c r="B123" s="14"/>
      <c r="C123" s="14"/>
      <c r="D123" s="14"/>
      <c r="E123" s="14"/>
      <c r="F123" s="15"/>
      <c r="G123" s="16"/>
      <c r="H123" s="17"/>
      <c r="I123" s="16"/>
      <c r="J123" s="16"/>
      <c r="K123" s="18"/>
      <c r="L123" s="19"/>
      <c r="M123" s="19"/>
      <c r="N123" s="19"/>
      <c r="O123" s="16"/>
      <c r="P123" s="16"/>
      <c r="Q123" s="20" t="e">
        <f>VLOOKUP(O123, '[1]لیست محصولات شهریور ۱۴۰۳'!B:C,2,0)</f>
        <v>#N/A</v>
      </c>
      <c r="R123" s="16"/>
      <c r="S123" s="19" t="e">
        <f>VLOOKUP(O123, '[1]لیست محصولات شهریور ۱۴۰۳'!B:F,5,0)</f>
        <v>#N/A</v>
      </c>
      <c r="T123" s="21" t="e">
        <f>VLOOKUP(O123, '[1]لیست محصولات شهریور ۱۴۰۳'!B:G,6,0)</f>
        <v>#N/A</v>
      </c>
      <c r="U123" s="22"/>
      <c r="V123" s="23">
        <f t="shared" si="7"/>
        <v>0</v>
      </c>
      <c r="W123" s="19">
        <f t="shared" si="8"/>
        <v>0</v>
      </c>
      <c r="X123" s="21" t="e">
        <f t="shared" si="9"/>
        <v>#N/A</v>
      </c>
      <c r="Y123" s="24"/>
      <c r="Z123" s="21" t="e">
        <f t="shared" si="10"/>
        <v>#N/A</v>
      </c>
      <c r="AA123" s="25"/>
      <c r="AB123" s="20"/>
      <c r="AC123" s="26"/>
      <c r="AD123" s="65"/>
      <c r="AE123" s="26"/>
      <c r="AF123" s="27"/>
      <c r="AG123" s="28"/>
      <c r="AH123" s="7" t="str">
        <f t="shared" si="13"/>
        <v xml:space="preserve">   -   </v>
      </c>
    </row>
    <row r="124" spans="1:34" ht="28.05" customHeight="1">
      <c r="A124" s="14"/>
      <c r="B124" s="14"/>
      <c r="C124" s="14"/>
      <c r="D124" s="14"/>
      <c r="E124" s="14"/>
      <c r="F124" s="15"/>
      <c r="G124" s="16"/>
      <c r="H124" s="17"/>
      <c r="I124" s="16"/>
      <c r="J124" s="16"/>
      <c r="K124" s="18"/>
      <c r="L124" s="19"/>
      <c r="M124" s="19"/>
      <c r="N124" s="19"/>
      <c r="O124" s="16"/>
      <c r="P124" s="16"/>
      <c r="Q124" s="20" t="e">
        <f>VLOOKUP(O124, '[1]لیست محصولات شهریور ۱۴۰۳'!B:C,2,0)</f>
        <v>#N/A</v>
      </c>
      <c r="R124" s="16"/>
      <c r="S124" s="19" t="e">
        <f>VLOOKUP(O124, '[1]لیست محصولات شهریور ۱۴۰۳'!B:F,5,0)</f>
        <v>#N/A</v>
      </c>
      <c r="T124" s="21" t="e">
        <f>VLOOKUP(O124, '[1]لیست محصولات شهریور ۱۴۰۳'!B:G,6,0)</f>
        <v>#N/A</v>
      </c>
      <c r="U124" s="22"/>
      <c r="V124" s="23">
        <f t="shared" si="7"/>
        <v>0</v>
      </c>
      <c r="W124" s="19">
        <f t="shared" si="8"/>
        <v>0</v>
      </c>
      <c r="X124" s="21" t="e">
        <f t="shared" si="9"/>
        <v>#N/A</v>
      </c>
      <c r="Y124" s="24"/>
      <c r="Z124" s="21" t="e">
        <f t="shared" si="10"/>
        <v>#N/A</v>
      </c>
      <c r="AA124" s="25"/>
      <c r="AB124" s="20"/>
      <c r="AC124" s="26"/>
      <c r="AD124" s="65"/>
      <c r="AE124" s="26"/>
      <c r="AF124" s="27"/>
      <c r="AG124" s="28"/>
      <c r="AH124" s="7" t="str">
        <f t="shared" si="13"/>
        <v xml:space="preserve">   -   </v>
      </c>
    </row>
    <row r="125" spans="1:34" ht="28.05" customHeight="1">
      <c r="A125" s="14"/>
      <c r="B125" s="14"/>
      <c r="C125" s="14"/>
      <c r="D125" s="14"/>
      <c r="E125" s="14"/>
      <c r="F125" s="15"/>
      <c r="G125" s="16"/>
      <c r="H125" s="17"/>
      <c r="I125" s="16"/>
      <c r="J125" s="16"/>
      <c r="K125" s="18"/>
      <c r="L125" s="19"/>
      <c r="M125" s="19"/>
      <c r="N125" s="19"/>
      <c r="O125" s="16"/>
      <c r="P125" s="16"/>
      <c r="Q125" s="20" t="e">
        <f>VLOOKUP(O125, '[1]لیست محصولات شهریور ۱۴۰۳'!B:C,2,0)</f>
        <v>#N/A</v>
      </c>
      <c r="R125" s="16"/>
      <c r="S125" s="19" t="e">
        <f>VLOOKUP(O125, '[1]لیست محصولات شهریور ۱۴۰۳'!B:F,5,0)</f>
        <v>#N/A</v>
      </c>
      <c r="T125" s="21" t="e">
        <f>VLOOKUP(O125, '[1]لیست محصولات شهریور ۱۴۰۳'!B:G,6,0)</f>
        <v>#N/A</v>
      </c>
      <c r="U125" s="22"/>
      <c r="V125" s="23">
        <f t="shared" si="7"/>
        <v>0</v>
      </c>
      <c r="W125" s="19">
        <f t="shared" si="8"/>
        <v>0</v>
      </c>
      <c r="X125" s="21" t="e">
        <f t="shared" si="9"/>
        <v>#N/A</v>
      </c>
      <c r="Y125" s="24"/>
      <c r="Z125" s="21" t="e">
        <f t="shared" si="10"/>
        <v>#N/A</v>
      </c>
      <c r="AA125" s="25"/>
      <c r="AB125" s="20"/>
      <c r="AC125" s="26"/>
      <c r="AD125" s="65"/>
      <c r="AE125" s="26"/>
      <c r="AF125" s="27"/>
      <c r="AG125" s="28"/>
      <c r="AH125" s="7" t="str">
        <f t="shared" si="13"/>
        <v xml:space="preserve">   -   </v>
      </c>
    </row>
    <row r="126" spans="1:34" ht="28.05" customHeight="1">
      <c r="A126" s="14"/>
      <c r="B126" s="14"/>
      <c r="C126" s="14"/>
      <c r="D126" s="14"/>
      <c r="E126" s="14"/>
      <c r="F126" s="15"/>
      <c r="G126" s="16"/>
      <c r="H126" s="17"/>
      <c r="I126" s="16"/>
      <c r="J126" s="16"/>
      <c r="K126" s="18"/>
      <c r="L126" s="19"/>
      <c r="M126" s="19"/>
      <c r="N126" s="19"/>
      <c r="O126" s="16"/>
      <c r="P126" s="16"/>
      <c r="Q126" s="20" t="e">
        <f>VLOOKUP(O126, '[1]لیست محصولات شهریور ۱۴۰۳'!B:C,2,0)</f>
        <v>#N/A</v>
      </c>
      <c r="R126" s="16"/>
      <c r="S126" s="19" t="e">
        <f>VLOOKUP(O126, '[1]لیست محصولات شهریور ۱۴۰۳'!B:F,5,0)</f>
        <v>#N/A</v>
      </c>
      <c r="T126" s="21" t="e">
        <f>VLOOKUP(O126, '[1]لیست محصولات شهریور ۱۴۰۳'!B:G,6,0)</f>
        <v>#N/A</v>
      </c>
      <c r="U126" s="22"/>
      <c r="V126" s="23">
        <f t="shared" si="7"/>
        <v>0</v>
      </c>
      <c r="W126" s="19">
        <f t="shared" si="8"/>
        <v>0</v>
      </c>
      <c r="X126" s="21" t="e">
        <f t="shared" si="9"/>
        <v>#N/A</v>
      </c>
      <c r="Y126" s="24"/>
      <c r="Z126" s="21" t="e">
        <f t="shared" si="10"/>
        <v>#N/A</v>
      </c>
      <c r="AA126" s="25"/>
      <c r="AB126" s="20"/>
      <c r="AC126" s="26"/>
      <c r="AD126" s="65"/>
      <c r="AE126" s="26"/>
      <c r="AF126" s="27"/>
      <c r="AG126" s="28"/>
      <c r="AH126" s="7" t="str">
        <f t="shared" si="13"/>
        <v xml:space="preserve">   -   </v>
      </c>
    </row>
    <row r="127" spans="1:34" ht="28.05" customHeight="1">
      <c r="A127" s="14"/>
      <c r="B127" s="14"/>
      <c r="C127" s="14"/>
      <c r="D127" s="14"/>
      <c r="E127" s="14"/>
      <c r="F127" s="15"/>
      <c r="G127" s="16"/>
      <c r="H127" s="17"/>
      <c r="I127" s="16"/>
      <c r="J127" s="16"/>
      <c r="K127" s="18"/>
      <c r="L127" s="19"/>
      <c r="M127" s="19"/>
      <c r="N127" s="19"/>
      <c r="O127" s="16"/>
      <c r="P127" s="16"/>
      <c r="Q127" s="20" t="e">
        <f>VLOOKUP(O127, '[1]لیست محصولات شهریور ۱۴۰۳'!B:C,2,0)</f>
        <v>#N/A</v>
      </c>
      <c r="R127" s="16"/>
      <c r="S127" s="19" t="e">
        <f>VLOOKUP(O127, '[1]لیست محصولات شهریور ۱۴۰۳'!B:F,5,0)</f>
        <v>#N/A</v>
      </c>
      <c r="T127" s="21" t="e">
        <f>VLOOKUP(O127, '[1]لیست محصولات شهریور ۱۴۰۳'!B:G,6,0)</f>
        <v>#N/A</v>
      </c>
      <c r="U127" s="22"/>
      <c r="V127" s="23">
        <f t="shared" si="7"/>
        <v>0</v>
      </c>
      <c r="W127" s="19">
        <f t="shared" si="8"/>
        <v>0</v>
      </c>
      <c r="X127" s="21" t="e">
        <f t="shared" si="9"/>
        <v>#N/A</v>
      </c>
      <c r="Y127" s="24"/>
      <c r="Z127" s="21" t="e">
        <f t="shared" si="10"/>
        <v>#N/A</v>
      </c>
      <c r="AA127" s="25"/>
      <c r="AB127" s="20"/>
      <c r="AC127" s="26"/>
      <c r="AD127" s="65"/>
      <c r="AE127" s="26"/>
      <c r="AF127" s="27"/>
      <c r="AG127" s="28"/>
      <c r="AH127" s="7" t="str">
        <f t="shared" si="13"/>
        <v xml:space="preserve">   -   </v>
      </c>
    </row>
    <row r="128" spans="1:34" ht="28.05" customHeight="1">
      <c r="A128" s="14"/>
      <c r="B128" s="14"/>
      <c r="C128" s="14"/>
      <c r="D128" s="14"/>
      <c r="E128" s="14"/>
      <c r="F128" s="15"/>
      <c r="G128" s="16"/>
      <c r="H128" s="17"/>
      <c r="I128" s="16"/>
      <c r="J128" s="16"/>
      <c r="K128" s="18"/>
      <c r="L128" s="19"/>
      <c r="M128" s="19"/>
      <c r="N128" s="19"/>
      <c r="O128" s="16"/>
      <c r="P128" s="16"/>
      <c r="Q128" s="20" t="e">
        <f>VLOOKUP(O128, '[1]لیست محصولات شهریور ۱۴۰۳'!B:C,2,0)</f>
        <v>#N/A</v>
      </c>
      <c r="R128" s="16"/>
      <c r="S128" s="19" t="e">
        <f>VLOOKUP(O128, '[1]لیست محصولات شهریور ۱۴۰۳'!B:F,5,0)</f>
        <v>#N/A</v>
      </c>
      <c r="T128" s="21" t="e">
        <f>VLOOKUP(O128, '[1]لیست محصولات شهریور ۱۴۰۳'!B:G,6,0)</f>
        <v>#N/A</v>
      </c>
      <c r="U128" s="22"/>
      <c r="V128" s="23">
        <f t="shared" si="7"/>
        <v>0</v>
      </c>
      <c r="W128" s="19">
        <f t="shared" si="8"/>
        <v>0</v>
      </c>
      <c r="X128" s="21" t="e">
        <f t="shared" si="9"/>
        <v>#N/A</v>
      </c>
      <c r="Y128" s="24"/>
      <c r="Z128" s="21" t="e">
        <f t="shared" si="10"/>
        <v>#N/A</v>
      </c>
      <c r="AA128" s="25"/>
      <c r="AB128" s="20"/>
      <c r="AC128" s="26"/>
      <c r="AD128" s="65"/>
      <c r="AE128" s="26"/>
      <c r="AF128" s="27"/>
      <c r="AG128" s="28"/>
      <c r="AH128" s="7" t="str">
        <f t="shared" si="13"/>
        <v xml:space="preserve">   -   </v>
      </c>
    </row>
    <row r="129" spans="1:34" ht="28.05" customHeight="1">
      <c r="A129" s="14"/>
      <c r="B129" s="14"/>
      <c r="C129" s="14"/>
      <c r="D129" s="14"/>
      <c r="E129" s="14"/>
      <c r="F129" s="15"/>
      <c r="G129" s="16"/>
      <c r="H129" s="17"/>
      <c r="I129" s="16"/>
      <c r="J129" s="16"/>
      <c r="K129" s="18"/>
      <c r="L129" s="19"/>
      <c r="M129" s="19"/>
      <c r="N129" s="19"/>
      <c r="O129" s="16"/>
      <c r="P129" s="16"/>
      <c r="Q129" s="20" t="e">
        <f>VLOOKUP(O129, '[1]لیست محصولات شهریور ۱۴۰۳'!B:C,2,0)</f>
        <v>#N/A</v>
      </c>
      <c r="R129" s="16"/>
      <c r="S129" s="19" t="e">
        <f>VLOOKUP(O129, '[1]لیست محصولات شهریور ۱۴۰۳'!B:F,5,0)</f>
        <v>#N/A</v>
      </c>
      <c r="T129" s="21" t="e">
        <f>VLOOKUP(O129, '[1]لیست محصولات شهریور ۱۴۰۳'!B:G,6,0)</f>
        <v>#N/A</v>
      </c>
      <c r="U129" s="22"/>
      <c r="V129" s="23">
        <f t="shared" si="7"/>
        <v>0</v>
      </c>
      <c r="W129" s="19">
        <f t="shared" si="8"/>
        <v>0</v>
      </c>
      <c r="X129" s="21" t="e">
        <f t="shared" si="9"/>
        <v>#N/A</v>
      </c>
      <c r="Y129" s="24"/>
      <c r="Z129" s="21" t="e">
        <f t="shared" si="10"/>
        <v>#N/A</v>
      </c>
      <c r="AA129" s="25"/>
      <c r="AB129" s="20"/>
      <c r="AC129" s="26"/>
      <c r="AD129" s="65"/>
      <c r="AE129" s="26"/>
      <c r="AF129" s="27"/>
      <c r="AG129" s="28"/>
      <c r="AH129" s="7" t="str">
        <f t="shared" si="13"/>
        <v xml:space="preserve">   -   </v>
      </c>
    </row>
    <row r="130" spans="1:34" ht="28.05" customHeight="1">
      <c r="A130" s="14"/>
      <c r="B130" s="14"/>
      <c r="C130" s="14"/>
      <c r="D130" s="14"/>
      <c r="E130" s="14"/>
      <c r="F130" s="15"/>
      <c r="G130" s="16"/>
      <c r="H130" s="17"/>
      <c r="I130" s="16"/>
      <c r="J130" s="16"/>
      <c r="K130" s="18"/>
      <c r="L130" s="19"/>
      <c r="M130" s="19"/>
      <c r="N130" s="19"/>
      <c r="O130" s="16"/>
      <c r="P130" s="16"/>
      <c r="Q130" s="20" t="e">
        <f>VLOOKUP(O130, '[1]لیست محصولات شهریور ۱۴۰۳'!B:C,2,0)</f>
        <v>#N/A</v>
      </c>
      <c r="R130" s="16"/>
      <c r="S130" s="19" t="e">
        <f>VLOOKUP(O130, '[1]لیست محصولات شهریور ۱۴۰۳'!B:F,5,0)</f>
        <v>#N/A</v>
      </c>
      <c r="T130" s="21" t="e">
        <f>VLOOKUP(O130, '[1]لیست محصولات شهریور ۱۴۰۳'!B:G,6,0)</f>
        <v>#N/A</v>
      </c>
      <c r="U130" s="22"/>
      <c r="V130" s="23">
        <f t="shared" ref="V130:V193" si="14">IF(C130, P130, U130 )</f>
        <v>0</v>
      </c>
      <c r="W130" s="19">
        <f t="shared" si="8"/>
        <v>0</v>
      </c>
      <c r="X130" s="21" t="e">
        <f t="shared" si="9"/>
        <v>#N/A</v>
      </c>
      <c r="Y130" s="24"/>
      <c r="Z130" s="21" t="e">
        <f t="shared" si="10"/>
        <v>#N/A</v>
      </c>
      <c r="AA130" s="25"/>
      <c r="AB130" s="20"/>
      <c r="AC130" s="26"/>
      <c r="AD130" s="65"/>
      <c r="AE130" s="26"/>
      <c r="AF130" s="27"/>
      <c r="AG130" s="28"/>
      <c r="AH130" s="7" t="str">
        <f t="shared" si="13"/>
        <v xml:space="preserve">   -   </v>
      </c>
    </row>
    <row r="131" spans="1:34" ht="28.05" customHeight="1">
      <c r="A131" s="14"/>
      <c r="B131" s="14"/>
      <c r="C131" s="14"/>
      <c r="D131" s="14"/>
      <c r="E131" s="14"/>
      <c r="F131" s="15"/>
      <c r="G131" s="16"/>
      <c r="H131" s="17"/>
      <c r="I131" s="16"/>
      <c r="J131" s="16"/>
      <c r="K131" s="18"/>
      <c r="L131" s="19"/>
      <c r="M131" s="19"/>
      <c r="N131" s="19"/>
      <c r="O131" s="16"/>
      <c r="P131" s="16"/>
      <c r="Q131" s="20" t="e">
        <f>VLOOKUP(O131, '[1]لیست محصولات شهریور ۱۴۰۳'!B:C,2,0)</f>
        <v>#N/A</v>
      </c>
      <c r="R131" s="16"/>
      <c r="S131" s="19" t="e">
        <f>VLOOKUP(O131, '[1]لیست محصولات شهریور ۱۴۰۳'!B:F,5,0)</f>
        <v>#N/A</v>
      </c>
      <c r="T131" s="21" t="e">
        <f>VLOOKUP(O131, '[1]لیست محصولات شهریور ۱۴۰۳'!B:G,6,0)</f>
        <v>#N/A</v>
      </c>
      <c r="U131" s="22"/>
      <c r="V131" s="23">
        <f t="shared" si="14"/>
        <v>0</v>
      </c>
      <c r="W131" s="19">
        <f t="shared" si="8"/>
        <v>0</v>
      </c>
      <c r="X131" s="21" t="e">
        <f t="shared" si="9"/>
        <v>#N/A</v>
      </c>
      <c r="Y131" s="24"/>
      <c r="Z131" s="21" t="e">
        <f t="shared" si="10"/>
        <v>#N/A</v>
      </c>
      <c r="AA131" s="25"/>
      <c r="AB131" s="20"/>
      <c r="AC131" s="26"/>
      <c r="AD131" s="65"/>
      <c r="AE131" s="26"/>
      <c r="AF131" s="27"/>
      <c r="AG131" s="28"/>
      <c r="AH131" s="7" t="str">
        <f t="shared" si="13"/>
        <v xml:space="preserve">   -   </v>
      </c>
    </row>
    <row r="132" spans="1:34" ht="28.05" customHeight="1">
      <c r="A132" s="14"/>
      <c r="B132" s="14"/>
      <c r="C132" s="14"/>
      <c r="D132" s="14"/>
      <c r="E132" s="14"/>
      <c r="F132" s="15"/>
      <c r="G132" s="16"/>
      <c r="H132" s="17"/>
      <c r="I132" s="16"/>
      <c r="J132" s="16"/>
      <c r="K132" s="18"/>
      <c r="L132" s="19"/>
      <c r="M132" s="19"/>
      <c r="N132" s="19"/>
      <c r="O132" s="16"/>
      <c r="P132" s="16"/>
      <c r="Q132" s="20" t="e">
        <f>VLOOKUP(O132, '[1]لیست محصولات شهریور ۱۴۰۳'!B:C,2,0)</f>
        <v>#N/A</v>
      </c>
      <c r="R132" s="16"/>
      <c r="S132" s="19" t="e">
        <f>VLOOKUP(O132, '[1]لیست محصولات شهریور ۱۴۰۳'!B:F,5,0)</f>
        <v>#N/A</v>
      </c>
      <c r="T132" s="21" t="e">
        <f>VLOOKUP(O132, '[1]لیست محصولات شهریور ۱۴۰۳'!B:G,6,0)</f>
        <v>#N/A</v>
      </c>
      <c r="U132" s="22"/>
      <c r="V132" s="23">
        <f t="shared" si="14"/>
        <v>0</v>
      </c>
      <c r="W132" s="19">
        <f t="shared" si="8"/>
        <v>0</v>
      </c>
      <c r="X132" s="21" t="e">
        <f t="shared" si="9"/>
        <v>#N/A</v>
      </c>
      <c r="Y132" s="24"/>
      <c r="Z132" s="21" t="e">
        <f t="shared" si="10"/>
        <v>#N/A</v>
      </c>
      <c r="AA132" s="25"/>
      <c r="AB132" s="20"/>
      <c r="AC132" s="26"/>
      <c r="AD132" s="65"/>
      <c r="AE132" s="26"/>
      <c r="AF132" s="27"/>
      <c r="AG132" s="28"/>
      <c r="AH132" s="7" t="str">
        <f t="shared" ref="AH132:AH195" si="15">AA132&amp;" "&amp;AB132&amp;" "&amp;N132&amp;" - "&amp;L132&amp;" "&amp;M132&amp;" "&amp;AC132</f>
        <v xml:space="preserve">   -   </v>
      </c>
    </row>
    <row r="133" spans="1:34" ht="28.05" customHeight="1">
      <c r="A133" s="14"/>
      <c r="B133" s="14"/>
      <c r="C133" s="14"/>
      <c r="D133" s="14"/>
      <c r="E133" s="14"/>
      <c r="F133" s="15"/>
      <c r="G133" s="16"/>
      <c r="H133" s="17"/>
      <c r="I133" s="16"/>
      <c r="J133" s="16"/>
      <c r="K133" s="18"/>
      <c r="L133" s="19"/>
      <c r="M133" s="19"/>
      <c r="N133" s="19"/>
      <c r="O133" s="16"/>
      <c r="P133" s="16"/>
      <c r="Q133" s="20" t="e">
        <f>VLOOKUP(O133, '[1]لیست محصولات شهریور ۱۴۰۳'!B:C,2,0)</f>
        <v>#N/A</v>
      </c>
      <c r="R133" s="16"/>
      <c r="S133" s="19" t="e">
        <f>VLOOKUP(O133, '[1]لیست محصولات شهریور ۱۴۰۳'!B:F,5,0)</f>
        <v>#N/A</v>
      </c>
      <c r="T133" s="21" t="e">
        <f>VLOOKUP(O133, '[1]لیست محصولات شهریور ۱۴۰۳'!B:G,6,0)</f>
        <v>#N/A</v>
      </c>
      <c r="U133" s="22"/>
      <c r="V133" s="23">
        <f t="shared" si="14"/>
        <v>0</v>
      </c>
      <c r="W133" s="19">
        <f t="shared" si="8"/>
        <v>0</v>
      </c>
      <c r="X133" s="21" t="e">
        <f t="shared" si="9"/>
        <v>#N/A</v>
      </c>
      <c r="Y133" s="24"/>
      <c r="Z133" s="21" t="e">
        <f t="shared" si="10"/>
        <v>#N/A</v>
      </c>
      <c r="AA133" s="25"/>
      <c r="AB133" s="20"/>
      <c r="AC133" s="26"/>
      <c r="AD133" s="65"/>
      <c r="AE133" s="26"/>
      <c r="AF133" s="27"/>
      <c r="AG133" s="28"/>
      <c r="AH133" s="7" t="str">
        <f t="shared" si="15"/>
        <v xml:space="preserve">   -   </v>
      </c>
    </row>
    <row r="134" spans="1:34" ht="28.05" customHeight="1">
      <c r="A134" s="14"/>
      <c r="B134" s="14"/>
      <c r="C134" s="14"/>
      <c r="D134" s="14"/>
      <c r="E134" s="14"/>
      <c r="F134" s="15"/>
      <c r="G134" s="16"/>
      <c r="H134" s="17"/>
      <c r="I134" s="16"/>
      <c r="J134" s="16"/>
      <c r="K134" s="18"/>
      <c r="L134" s="19"/>
      <c r="M134" s="19"/>
      <c r="N134" s="19"/>
      <c r="O134" s="16"/>
      <c r="P134" s="16"/>
      <c r="Q134" s="20" t="e">
        <f>VLOOKUP(O134, '[1]لیست محصولات شهریور ۱۴۰۳'!B:C,2,0)</f>
        <v>#N/A</v>
      </c>
      <c r="R134" s="16"/>
      <c r="S134" s="19" t="e">
        <f>VLOOKUP(O134, '[1]لیست محصولات شهریور ۱۴۰۳'!B:F,5,0)</f>
        <v>#N/A</v>
      </c>
      <c r="T134" s="21" t="e">
        <f>VLOOKUP(O134, '[1]لیست محصولات شهریور ۱۴۰۳'!B:G,6,0)</f>
        <v>#N/A</v>
      </c>
      <c r="U134" s="22"/>
      <c r="V134" s="23">
        <f t="shared" si="14"/>
        <v>0</v>
      </c>
      <c r="W134" s="19">
        <f t="shared" si="8"/>
        <v>0</v>
      </c>
      <c r="X134" s="21" t="e">
        <f t="shared" si="9"/>
        <v>#N/A</v>
      </c>
      <c r="Y134" s="24"/>
      <c r="Z134" s="21" t="e">
        <f t="shared" si="10"/>
        <v>#N/A</v>
      </c>
      <c r="AA134" s="25"/>
      <c r="AB134" s="20"/>
      <c r="AC134" s="26"/>
      <c r="AD134" s="65"/>
      <c r="AE134" s="26"/>
      <c r="AF134" s="27"/>
      <c r="AG134" s="28"/>
      <c r="AH134" s="7" t="str">
        <f t="shared" si="15"/>
        <v xml:space="preserve">   -   </v>
      </c>
    </row>
    <row r="135" spans="1:34" ht="28.05" customHeight="1">
      <c r="A135" s="14"/>
      <c r="B135" s="14"/>
      <c r="C135" s="14"/>
      <c r="D135" s="14"/>
      <c r="E135" s="14"/>
      <c r="F135" s="15"/>
      <c r="G135" s="16"/>
      <c r="H135" s="17"/>
      <c r="I135" s="16"/>
      <c r="J135" s="16"/>
      <c r="K135" s="18"/>
      <c r="L135" s="19"/>
      <c r="M135" s="19"/>
      <c r="N135" s="19"/>
      <c r="O135" s="16"/>
      <c r="P135" s="16"/>
      <c r="Q135" s="20" t="e">
        <f>VLOOKUP(O135, '[1]لیست محصولات شهریور ۱۴۰۳'!B:C,2,0)</f>
        <v>#N/A</v>
      </c>
      <c r="R135" s="16"/>
      <c r="S135" s="19" t="e">
        <f>VLOOKUP(O135, '[1]لیست محصولات شهریور ۱۴۰۳'!B:F,5,0)</f>
        <v>#N/A</v>
      </c>
      <c r="T135" s="21" t="e">
        <f>VLOOKUP(O135, '[1]لیست محصولات شهریور ۱۴۰۳'!B:G,6,0)</f>
        <v>#N/A</v>
      </c>
      <c r="U135" s="22"/>
      <c r="V135" s="23">
        <f t="shared" si="14"/>
        <v>0</v>
      </c>
      <c r="W135" s="19">
        <f t="shared" si="8"/>
        <v>0</v>
      </c>
      <c r="X135" s="21" t="e">
        <f t="shared" si="9"/>
        <v>#N/A</v>
      </c>
      <c r="Y135" s="24"/>
      <c r="Z135" s="21" t="e">
        <f t="shared" si="10"/>
        <v>#N/A</v>
      </c>
      <c r="AA135" s="25"/>
      <c r="AB135" s="20"/>
      <c r="AC135" s="26"/>
      <c r="AD135" s="65"/>
      <c r="AE135" s="26"/>
      <c r="AF135" s="27"/>
      <c r="AG135" s="28"/>
      <c r="AH135" s="7" t="str">
        <f t="shared" si="15"/>
        <v xml:space="preserve">   -   </v>
      </c>
    </row>
    <row r="136" spans="1:34" ht="28.05" customHeight="1">
      <c r="A136" s="14"/>
      <c r="B136" s="14"/>
      <c r="C136" s="14"/>
      <c r="D136" s="14"/>
      <c r="E136" s="14"/>
      <c r="F136" s="15"/>
      <c r="G136" s="16"/>
      <c r="H136" s="17"/>
      <c r="I136" s="16"/>
      <c r="J136" s="16"/>
      <c r="K136" s="18"/>
      <c r="L136" s="19"/>
      <c r="M136" s="19"/>
      <c r="N136" s="19"/>
      <c r="O136" s="16"/>
      <c r="P136" s="16"/>
      <c r="Q136" s="20" t="e">
        <f>VLOOKUP(O136, '[1]لیست محصولات شهریور ۱۴۰۳'!B:C,2,0)</f>
        <v>#N/A</v>
      </c>
      <c r="R136" s="16"/>
      <c r="S136" s="19" t="e">
        <f>VLOOKUP(O136, '[1]لیست محصولات شهریور ۱۴۰۳'!B:F,5,0)</f>
        <v>#N/A</v>
      </c>
      <c r="T136" s="21" t="e">
        <f>VLOOKUP(O136, '[1]لیست محصولات شهریور ۱۴۰۳'!B:G,6,0)</f>
        <v>#N/A</v>
      </c>
      <c r="U136" s="22"/>
      <c r="V136" s="23">
        <f t="shared" si="14"/>
        <v>0</v>
      </c>
      <c r="W136" s="19">
        <f t="shared" si="8"/>
        <v>0</v>
      </c>
      <c r="X136" s="21" t="e">
        <f t="shared" si="9"/>
        <v>#N/A</v>
      </c>
      <c r="Y136" s="24"/>
      <c r="Z136" s="21" t="e">
        <f t="shared" si="10"/>
        <v>#N/A</v>
      </c>
      <c r="AA136" s="25"/>
      <c r="AB136" s="20"/>
      <c r="AC136" s="26"/>
      <c r="AD136" s="65"/>
      <c r="AE136" s="26"/>
      <c r="AF136" s="27"/>
      <c r="AG136" s="28"/>
      <c r="AH136" s="7" t="str">
        <f t="shared" si="15"/>
        <v xml:space="preserve">   -   </v>
      </c>
    </row>
    <row r="137" spans="1:34" ht="28.05" customHeight="1">
      <c r="A137" s="14"/>
      <c r="B137" s="14"/>
      <c r="C137" s="14"/>
      <c r="D137" s="14"/>
      <c r="E137" s="14"/>
      <c r="F137" s="15"/>
      <c r="G137" s="16"/>
      <c r="H137" s="17"/>
      <c r="I137" s="16"/>
      <c r="J137" s="16"/>
      <c r="K137" s="18"/>
      <c r="L137" s="19"/>
      <c r="M137" s="19"/>
      <c r="N137" s="19"/>
      <c r="O137" s="16"/>
      <c r="P137" s="16"/>
      <c r="Q137" s="20" t="e">
        <f>VLOOKUP(O137, '[1]لیست محصولات شهریور ۱۴۰۳'!B:C,2,0)</f>
        <v>#N/A</v>
      </c>
      <c r="R137" s="16"/>
      <c r="S137" s="19" t="e">
        <f>VLOOKUP(O137, '[1]لیست محصولات شهریور ۱۴۰۳'!B:F,5,0)</f>
        <v>#N/A</v>
      </c>
      <c r="T137" s="21" t="e">
        <f>VLOOKUP(O137, '[1]لیست محصولات شهریور ۱۴۰۳'!B:G,6,0)</f>
        <v>#N/A</v>
      </c>
      <c r="U137" s="22"/>
      <c r="V137" s="23">
        <f t="shared" si="14"/>
        <v>0</v>
      </c>
      <c r="W137" s="19">
        <f t="shared" si="8"/>
        <v>0</v>
      </c>
      <c r="X137" s="21" t="e">
        <f t="shared" si="9"/>
        <v>#N/A</v>
      </c>
      <c r="Y137" s="24"/>
      <c r="Z137" s="21" t="e">
        <f t="shared" si="10"/>
        <v>#N/A</v>
      </c>
      <c r="AA137" s="25"/>
      <c r="AB137" s="20"/>
      <c r="AC137" s="26"/>
      <c r="AD137" s="65"/>
      <c r="AE137" s="26"/>
      <c r="AF137" s="27"/>
      <c r="AG137" s="28"/>
      <c r="AH137" s="7" t="str">
        <f t="shared" si="15"/>
        <v xml:space="preserve">   -   </v>
      </c>
    </row>
    <row r="138" spans="1:34" ht="28.05" customHeight="1">
      <c r="A138" s="14"/>
      <c r="B138" s="14"/>
      <c r="C138" s="14"/>
      <c r="D138" s="14"/>
      <c r="E138" s="14"/>
      <c r="F138" s="15"/>
      <c r="G138" s="16"/>
      <c r="H138" s="17"/>
      <c r="I138" s="16"/>
      <c r="J138" s="16"/>
      <c r="K138" s="18"/>
      <c r="L138" s="19"/>
      <c r="M138" s="19"/>
      <c r="N138" s="19"/>
      <c r="O138" s="16"/>
      <c r="P138" s="16"/>
      <c r="Q138" s="20" t="e">
        <f>VLOOKUP(O138, '[1]لیست محصولات شهریور ۱۴۰۳'!B:C,2,0)</f>
        <v>#N/A</v>
      </c>
      <c r="R138" s="16"/>
      <c r="S138" s="19" t="e">
        <f>VLOOKUP(O138, '[1]لیست محصولات شهریور ۱۴۰۳'!B:F,5,0)</f>
        <v>#N/A</v>
      </c>
      <c r="T138" s="21" t="e">
        <f>VLOOKUP(O138, '[1]لیست محصولات شهریور ۱۴۰۳'!B:G,6,0)</f>
        <v>#N/A</v>
      </c>
      <c r="U138" s="22"/>
      <c r="V138" s="23">
        <f t="shared" si="14"/>
        <v>0</v>
      </c>
      <c r="W138" s="19">
        <f t="shared" si="8"/>
        <v>0</v>
      </c>
      <c r="X138" s="21" t="e">
        <f t="shared" si="9"/>
        <v>#N/A</v>
      </c>
      <c r="Y138" s="24"/>
      <c r="Z138" s="21" t="e">
        <f t="shared" si="10"/>
        <v>#N/A</v>
      </c>
      <c r="AA138" s="25"/>
      <c r="AB138" s="20"/>
      <c r="AC138" s="26"/>
      <c r="AD138" s="65"/>
      <c r="AE138" s="26"/>
      <c r="AF138" s="27"/>
      <c r="AG138" s="28"/>
      <c r="AH138" s="7" t="str">
        <f t="shared" si="15"/>
        <v xml:space="preserve">   -   </v>
      </c>
    </row>
    <row r="139" spans="1:34" ht="28.05" customHeight="1">
      <c r="A139" s="14"/>
      <c r="B139" s="14"/>
      <c r="C139" s="14"/>
      <c r="D139" s="14"/>
      <c r="E139" s="14"/>
      <c r="F139" s="15"/>
      <c r="G139" s="16"/>
      <c r="H139" s="17"/>
      <c r="I139" s="16"/>
      <c r="J139" s="16"/>
      <c r="K139" s="18"/>
      <c r="L139" s="19"/>
      <c r="M139" s="19"/>
      <c r="N139" s="19"/>
      <c r="O139" s="16"/>
      <c r="P139" s="16"/>
      <c r="Q139" s="20" t="e">
        <f>VLOOKUP(O139, '[1]لیست محصولات شهریور ۱۴۰۳'!B:C,2,0)</f>
        <v>#N/A</v>
      </c>
      <c r="R139" s="16"/>
      <c r="S139" s="19" t="e">
        <f>VLOOKUP(O139, '[1]لیست محصولات شهریور ۱۴۰۳'!B:F,5,0)</f>
        <v>#N/A</v>
      </c>
      <c r="T139" s="21" t="e">
        <f>VLOOKUP(O139, '[1]لیست محصولات شهریور ۱۴۰۳'!B:G,6,0)</f>
        <v>#N/A</v>
      </c>
      <c r="U139" s="22"/>
      <c r="V139" s="23">
        <f t="shared" si="14"/>
        <v>0</v>
      </c>
      <c r="W139" s="19">
        <f t="shared" si="8"/>
        <v>0</v>
      </c>
      <c r="X139" s="21" t="e">
        <f t="shared" si="9"/>
        <v>#N/A</v>
      </c>
      <c r="Y139" s="24"/>
      <c r="Z139" s="21" t="e">
        <f t="shared" si="10"/>
        <v>#N/A</v>
      </c>
      <c r="AA139" s="25"/>
      <c r="AB139" s="20"/>
      <c r="AC139" s="26"/>
      <c r="AD139" s="65"/>
      <c r="AE139" s="26"/>
      <c r="AF139" s="27"/>
      <c r="AG139" s="28"/>
      <c r="AH139" s="7" t="str">
        <f t="shared" si="15"/>
        <v xml:space="preserve">   -   </v>
      </c>
    </row>
    <row r="140" spans="1:34" ht="28.05" customHeight="1">
      <c r="A140" s="14"/>
      <c r="B140" s="14"/>
      <c r="C140" s="14"/>
      <c r="D140" s="14"/>
      <c r="E140" s="14"/>
      <c r="F140" s="15"/>
      <c r="G140" s="16"/>
      <c r="H140" s="17"/>
      <c r="I140" s="16"/>
      <c r="J140" s="16"/>
      <c r="K140" s="18"/>
      <c r="L140" s="19"/>
      <c r="M140" s="19"/>
      <c r="N140" s="19"/>
      <c r="O140" s="16"/>
      <c r="P140" s="16"/>
      <c r="Q140" s="20" t="e">
        <f>VLOOKUP(O140, '[1]لیست محصولات شهریور ۱۴۰۳'!B:C,2,0)</f>
        <v>#N/A</v>
      </c>
      <c r="R140" s="16"/>
      <c r="S140" s="19" t="e">
        <f>VLOOKUP(O140, '[1]لیست محصولات شهریور ۱۴۰۳'!B:F,5,0)</f>
        <v>#N/A</v>
      </c>
      <c r="T140" s="21" t="e">
        <f>VLOOKUP(O140, '[1]لیست محصولات شهریور ۱۴۰۳'!B:G,6,0)</f>
        <v>#N/A</v>
      </c>
      <c r="U140" s="22"/>
      <c r="V140" s="23">
        <f t="shared" si="14"/>
        <v>0</v>
      </c>
      <c r="W140" s="19">
        <f t="shared" si="8"/>
        <v>0</v>
      </c>
      <c r="X140" s="21" t="e">
        <f t="shared" si="9"/>
        <v>#N/A</v>
      </c>
      <c r="Y140" s="24"/>
      <c r="Z140" s="21" t="e">
        <f t="shared" si="10"/>
        <v>#N/A</v>
      </c>
      <c r="AA140" s="25"/>
      <c r="AB140" s="20"/>
      <c r="AC140" s="26"/>
      <c r="AD140" s="65"/>
      <c r="AE140" s="26"/>
      <c r="AF140" s="27"/>
      <c r="AG140" s="28"/>
      <c r="AH140" s="7" t="str">
        <f t="shared" si="15"/>
        <v xml:space="preserve">   -   </v>
      </c>
    </row>
    <row r="141" spans="1:34" ht="28.05" customHeight="1">
      <c r="A141" s="14"/>
      <c r="B141" s="14"/>
      <c r="C141" s="14"/>
      <c r="D141" s="14"/>
      <c r="E141" s="14"/>
      <c r="F141" s="15"/>
      <c r="G141" s="16"/>
      <c r="H141" s="17"/>
      <c r="I141" s="16"/>
      <c r="J141" s="16"/>
      <c r="K141" s="18"/>
      <c r="L141" s="19"/>
      <c r="M141" s="19"/>
      <c r="N141" s="19"/>
      <c r="O141" s="16"/>
      <c r="P141" s="16"/>
      <c r="Q141" s="20" t="e">
        <f>VLOOKUP(O141, '[1]لیست محصولات شهریور ۱۴۰۳'!B:C,2,0)</f>
        <v>#N/A</v>
      </c>
      <c r="R141" s="16"/>
      <c r="S141" s="19" t="e">
        <f>VLOOKUP(O141, '[1]لیست محصولات شهریور ۱۴۰۳'!B:F,5,0)</f>
        <v>#N/A</v>
      </c>
      <c r="T141" s="21" t="e">
        <f>VLOOKUP(O141, '[1]لیست محصولات شهریور ۱۴۰۳'!B:G,6,0)</f>
        <v>#N/A</v>
      </c>
      <c r="U141" s="22"/>
      <c r="V141" s="23">
        <f t="shared" si="14"/>
        <v>0</v>
      </c>
      <c r="W141" s="19">
        <f t="shared" si="8"/>
        <v>0</v>
      </c>
      <c r="X141" s="21" t="e">
        <f t="shared" si="9"/>
        <v>#N/A</v>
      </c>
      <c r="Y141" s="24"/>
      <c r="Z141" s="21" t="e">
        <f t="shared" si="10"/>
        <v>#N/A</v>
      </c>
      <c r="AA141" s="25"/>
      <c r="AB141" s="20"/>
      <c r="AC141" s="26"/>
      <c r="AD141" s="65"/>
      <c r="AE141" s="26"/>
      <c r="AF141" s="27"/>
      <c r="AG141" s="28"/>
      <c r="AH141" s="7" t="str">
        <f t="shared" si="15"/>
        <v xml:space="preserve">   -   </v>
      </c>
    </row>
    <row r="142" spans="1:34" ht="28.05" customHeight="1">
      <c r="A142" s="14"/>
      <c r="B142" s="14"/>
      <c r="C142" s="14"/>
      <c r="D142" s="14"/>
      <c r="E142" s="14"/>
      <c r="F142" s="15"/>
      <c r="G142" s="16"/>
      <c r="H142" s="17"/>
      <c r="I142" s="16"/>
      <c r="J142" s="16"/>
      <c r="K142" s="18"/>
      <c r="L142" s="19"/>
      <c r="M142" s="19"/>
      <c r="N142" s="19"/>
      <c r="O142" s="16"/>
      <c r="P142" s="16"/>
      <c r="Q142" s="20" t="e">
        <f>VLOOKUP(O142, '[1]لیست محصولات شهریور ۱۴۰۳'!B:C,2,0)</f>
        <v>#N/A</v>
      </c>
      <c r="R142" s="16"/>
      <c r="S142" s="19" t="e">
        <f>VLOOKUP(O142, '[1]لیست محصولات شهریور ۱۴۰۳'!B:F,5,0)</f>
        <v>#N/A</v>
      </c>
      <c r="T142" s="21" t="e">
        <f>VLOOKUP(O142, '[1]لیست محصولات شهریور ۱۴۰۳'!B:G,6,0)</f>
        <v>#N/A</v>
      </c>
      <c r="U142" s="22"/>
      <c r="V142" s="23">
        <f t="shared" si="14"/>
        <v>0</v>
      </c>
      <c r="W142" s="19">
        <f t="shared" si="8"/>
        <v>0</v>
      </c>
      <c r="X142" s="21" t="e">
        <f t="shared" si="9"/>
        <v>#N/A</v>
      </c>
      <c r="Y142" s="24"/>
      <c r="Z142" s="21" t="e">
        <f t="shared" si="10"/>
        <v>#N/A</v>
      </c>
      <c r="AA142" s="25"/>
      <c r="AB142" s="20"/>
      <c r="AC142" s="26"/>
      <c r="AD142" s="65"/>
      <c r="AE142" s="26"/>
      <c r="AF142" s="27"/>
      <c r="AG142" s="28"/>
      <c r="AH142" s="7" t="str">
        <f t="shared" si="15"/>
        <v xml:space="preserve">   -   </v>
      </c>
    </row>
    <row r="143" spans="1:34" ht="28.05" customHeight="1">
      <c r="A143" s="14"/>
      <c r="B143" s="14"/>
      <c r="C143" s="14"/>
      <c r="D143" s="14"/>
      <c r="E143" s="14"/>
      <c r="F143" s="15"/>
      <c r="G143" s="16"/>
      <c r="H143" s="17"/>
      <c r="I143" s="16"/>
      <c r="J143" s="16"/>
      <c r="K143" s="18"/>
      <c r="L143" s="19"/>
      <c r="M143" s="19"/>
      <c r="N143" s="19"/>
      <c r="O143" s="16"/>
      <c r="P143" s="16"/>
      <c r="Q143" s="20" t="e">
        <f>VLOOKUP(O143, '[1]لیست محصولات شهریور ۱۴۰۳'!B:C,2,0)</f>
        <v>#N/A</v>
      </c>
      <c r="R143" s="16"/>
      <c r="S143" s="19" t="e">
        <f>VLOOKUP(O143, '[1]لیست محصولات شهریور ۱۴۰۳'!B:F,5,0)</f>
        <v>#N/A</v>
      </c>
      <c r="T143" s="21" t="e">
        <f>VLOOKUP(O143, '[1]لیست محصولات شهریور ۱۴۰۳'!B:G,6,0)</f>
        <v>#N/A</v>
      </c>
      <c r="U143" s="22"/>
      <c r="V143" s="23">
        <f t="shared" si="14"/>
        <v>0</v>
      </c>
      <c r="W143" s="19">
        <f t="shared" si="8"/>
        <v>0</v>
      </c>
      <c r="X143" s="21" t="e">
        <f t="shared" si="9"/>
        <v>#N/A</v>
      </c>
      <c r="Y143" s="24"/>
      <c r="Z143" s="21" t="e">
        <f t="shared" si="10"/>
        <v>#N/A</v>
      </c>
      <c r="AA143" s="25"/>
      <c r="AB143" s="20"/>
      <c r="AC143" s="26"/>
      <c r="AD143" s="65"/>
      <c r="AE143" s="26"/>
      <c r="AF143" s="27"/>
      <c r="AG143" s="28"/>
      <c r="AH143" s="7" t="str">
        <f t="shared" si="15"/>
        <v xml:space="preserve">   -   </v>
      </c>
    </row>
    <row r="144" spans="1:34" ht="28.05" customHeight="1">
      <c r="A144" s="14"/>
      <c r="B144" s="14"/>
      <c r="C144" s="14"/>
      <c r="D144" s="14"/>
      <c r="E144" s="14"/>
      <c r="F144" s="15"/>
      <c r="G144" s="16"/>
      <c r="H144" s="17"/>
      <c r="I144" s="16"/>
      <c r="J144" s="16"/>
      <c r="K144" s="18"/>
      <c r="L144" s="19"/>
      <c r="M144" s="19"/>
      <c r="N144" s="19"/>
      <c r="O144" s="16"/>
      <c r="P144" s="16"/>
      <c r="Q144" s="20" t="e">
        <f>VLOOKUP(O144, '[1]لیست محصولات شهریور ۱۴۰۳'!B:C,2,0)</f>
        <v>#N/A</v>
      </c>
      <c r="R144" s="16"/>
      <c r="S144" s="19" t="e">
        <f>VLOOKUP(O144, '[1]لیست محصولات شهریور ۱۴۰۳'!B:F,5,0)</f>
        <v>#N/A</v>
      </c>
      <c r="T144" s="21" t="e">
        <f>VLOOKUP(O144, '[1]لیست محصولات شهریور ۱۴۰۳'!B:G,6,0)</f>
        <v>#N/A</v>
      </c>
      <c r="U144" s="22"/>
      <c r="V144" s="23">
        <f t="shared" si="14"/>
        <v>0</v>
      </c>
      <c r="W144" s="19">
        <f t="shared" si="8"/>
        <v>0</v>
      </c>
      <c r="X144" s="21" t="e">
        <f t="shared" si="9"/>
        <v>#N/A</v>
      </c>
      <c r="Y144" s="24"/>
      <c r="Z144" s="21" t="e">
        <f t="shared" si="10"/>
        <v>#N/A</v>
      </c>
      <c r="AA144" s="25"/>
      <c r="AB144" s="20"/>
      <c r="AC144" s="26"/>
      <c r="AD144" s="65"/>
      <c r="AE144" s="26"/>
      <c r="AF144" s="27"/>
      <c r="AG144" s="28"/>
      <c r="AH144" s="7" t="str">
        <f t="shared" si="15"/>
        <v xml:space="preserve">   -   </v>
      </c>
    </row>
    <row r="145" spans="1:34" ht="28.05" customHeight="1">
      <c r="A145" s="14"/>
      <c r="B145" s="14"/>
      <c r="C145" s="14"/>
      <c r="D145" s="14"/>
      <c r="E145" s="14"/>
      <c r="F145" s="15"/>
      <c r="G145" s="16"/>
      <c r="H145" s="17"/>
      <c r="I145" s="16"/>
      <c r="J145" s="16"/>
      <c r="K145" s="18"/>
      <c r="L145" s="19"/>
      <c r="M145" s="19"/>
      <c r="N145" s="19"/>
      <c r="O145" s="16"/>
      <c r="P145" s="16"/>
      <c r="Q145" s="20" t="e">
        <f>VLOOKUP(O145, '[1]لیست محصولات شهریور ۱۴۰۳'!B:C,2,0)</f>
        <v>#N/A</v>
      </c>
      <c r="R145" s="16"/>
      <c r="S145" s="19" t="e">
        <f>VLOOKUP(O145, '[1]لیست محصولات شهریور ۱۴۰۳'!B:F,5,0)</f>
        <v>#N/A</v>
      </c>
      <c r="T145" s="21" t="e">
        <f>VLOOKUP(O145, '[1]لیست محصولات شهریور ۱۴۰۳'!B:G,6,0)</f>
        <v>#N/A</v>
      </c>
      <c r="U145" s="22"/>
      <c r="V145" s="23">
        <f t="shared" si="14"/>
        <v>0</v>
      </c>
      <c r="W145" s="19">
        <f t="shared" si="8"/>
        <v>0</v>
      </c>
      <c r="X145" s="21" t="e">
        <f t="shared" si="9"/>
        <v>#N/A</v>
      </c>
      <c r="Y145" s="24"/>
      <c r="Z145" s="21" t="e">
        <f t="shared" si="10"/>
        <v>#N/A</v>
      </c>
      <c r="AA145" s="25"/>
      <c r="AB145" s="20"/>
      <c r="AC145" s="26"/>
      <c r="AD145" s="65"/>
      <c r="AE145" s="26"/>
      <c r="AF145" s="27"/>
      <c r="AG145" s="28"/>
      <c r="AH145" s="7" t="str">
        <f t="shared" si="15"/>
        <v xml:space="preserve">   -   </v>
      </c>
    </row>
    <row r="146" spans="1:34" ht="28.05" customHeight="1">
      <c r="A146" s="14"/>
      <c r="B146" s="14"/>
      <c r="C146" s="14"/>
      <c r="D146" s="14"/>
      <c r="E146" s="14"/>
      <c r="F146" s="15"/>
      <c r="G146" s="16"/>
      <c r="H146" s="17"/>
      <c r="I146" s="16"/>
      <c r="J146" s="16"/>
      <c r="K146" s="18"/>
      <c r="L146" s="19"/>
      <c r="M146" s="19"/>
      <c r="N146" s="19"/>
      <c r="O146" s="16"/>
      <c r="P146" s="16"/>
      <c r="Q146" s="20" t="e">
        <f>VLOOKUP(O146, '[1]لیست محصولات شهریور ۱۴۰۳'!B:C,2,0)</f>
        <v>#N/A</v>
      </c>
      <c r="R146" s="16"/>
      <c r="S146" s="19" t="e">
        <f>VLOOKUP(O146, '[1]لیست محصولات شهریور ۱۴۰۳'!B:F,5,0)</f>
        <v>#N/A</v>
      </c>
      <c r="T146" s="21" t="e">
        <f>VLOOKUP(O146, '[1]لیست محصولات شهریور ۱۴۰۳'!B:G,6,0)</f>
        <v>#N/A</v>
      </c>
      <c r="U146" s="22"/>
      <c r="V146" s="23">
        <f t="shared" si="14"/>
        <v>0</v>
      </c>
      <c r="W146" s="19">
        <f t="shared" si="8"/>
        <v>0</v>
      </c>
      <c r="X146" s="21" t="e">
        <f t="shared" si="9"/>
        <v>#N/A</v>
      </c>
      <c r="Y146" s="24"/>
      <c r="Z146" s="21" t="e">
        <f t="shared" si="10"/>
        <v>#N/A</v>
      </c>
      <c r="AA146" s="25"/>
      <c r="AB146" s="20"/>
      <c r="AC146" s="26"/>
      <c r="AD146" s="65"/>
      <c r="AE146" s="26"/>
      <c r="AF146" s="27"/>
      <c r="AG146" s="28"/>
      <c r="AH146" s="7" t="str">
        <f t="shared" si="15"/>
        <v xml:space="preserve">   -   </v>
      </c>
    </row>
    <row r="147" spans="1:34" ht="28.05" customHeight="1">
      <c r="A147" s="14"/>
      <c r="B147" s="14"/>
      <c r="C147" s="14"/>
      <c r="D147" s="14"/>
      <c r="E147" s="14"/>
      <c r="F147" s="15"/>
      <c r="G147" s="16"/>
      <c r="H147" s="17"/>
      <c r="I147" s="16"/>
      <c r="J147" s="16"/>
      <c r="K147" s="18"/>
      <c r="L147" s="19"/>
      <c r="M147" s="19"/>
      <c r="N147" s="19"/>
      <c r="O147" s="16"/>
      <c r="P147" s="16"/>
      <c r="Q147" s="20" t="e">
        <f>VLOOKUP(O147, '[1]لیست محصولات شهریور ۱۴۰۳'!B:C,2,0)</f>
        <v>#N/A</v>
      </c>
      <c r="R147" s="16"/>
      <c r="S147" s="19" t="e">
        <f>VLOOKUP(O147, '[1]لیست محصولات شهریور ۱۴۰۳'!B:F,5,0)</f>
        <v>#N/A</v>
      </c>
      <c r="T147" s="21" t="e">
        <f>VLOOKUP(O147, '[1]لیست محصولات شهریور ۱۴۰۳'!B:G,6,0)</f>
        <v>#N/A</v>
      </c>
      <c r="U147" s="22"/>
      <c r="V147" s="23">
        <f t="shared" si="14"/>
        <v>0</v>
      </c>
      <c r="W147" s="19">
        <f t="shared" si="8"/>
        <v>0</v>
      </c>
      <c r="X147" s="21" t="e">
        <f t="shared" si="9"/>
        <v>#N/A</v>
      </c>
      <c r="Y147" s="24"/>
      <c r="Z147" s="21" t="e">
        <f t="shared" si="10"/>
        <v>#N/A</v>
      </c>
      <c r="AA147" s="25"/>
      <c r="AB147" s="20"/>
      <c r="AC147" s="26"/>
      <c r="AD147" s="65"/>
      <c r="AE147" s="26"/>
      <c r="AF147" s="27"/>
      <c r="AG147" s="28"/>
      <c r="AH147" s="7" t="str">
        <f t="shared" si="15"/>
        <v xml:space="preserve">   -   </v>
      </c>
    </row>
    <row r="148" spans="1:34" ht="28.05" customHeight="1">
      <c r="A148" s="14"/>
      <c r="B148" s="14"/>
      <c r="C148" s="14"/>
      <c r="D148" s="14"/>
      <c r="E148" s="14"/>
      <c r="F148" s="15"/>
      <c r="G148" s="16"/>
      <c r="H148" s="17"/>
      <c r="I148" s="16"/>
      <c r="J148" s="16"/>
      <c r="K148" s="18"/>
      <c r="L148" s="19"/>
      <c r="M148" s="19"/>
      <c r="N148" s="19"/>
      <c r="O148" s="16"/>
      <c r="P148" s="16"/>
      <c r="Q148" s="20" t="e">
        <f>VLOOKUP(O148, '[1]لیست محصولات شهریور ۱۴۰۳'!B:C,2,0)</f>
        <v>#N/A</v>
      </c>
      <c r="R148" s="16"/>
      <c r="S148" s="19" t="e">
        <f>VLOOKUP(O148, '[1]لیست محصولات شهریور ۱۴۰۳'!B:F,5,0)</f>
        <v>#N/A</v>
      </c>
      <c r="T148" s="21" t="e">
        <f>VLOOKUP(O148, '[1]لیست محصولات شهریور ۱۴۰۳'!B:G,6,0)</f>
        <v>#N/A</v>
      </c>
      <c r="U148" s="22"/>
      <c r="V148" s="23">
        <f t="shared" si="14"/>
        <v>0</v>
      </c>
      <c r="W148" s="19">
        <f t="shared" si="8"/>
        <v>0</v>
      </c>
      <c r="X148" s="21" t="e">
        <f t="shared" si="9"/>
        <v>#N/A</v>
      </c>
      <c r="Y148" s="24"/>
      <c r="Z148" s="21" t="e">
        <f t="shared" si="10"/>
        <v>#N/A</v>
      </c>
      <c r="AA148" s="25"/>
      <c r="AB148" s="20"/>
      <c r="AC148" s="26"/>
      <c r="AD148" s="65"/>
      <c r="AE148" s="26"/>
      <c r="AF148" s="27"/>
      <c r="AG148" s="28"/>
      <c r="AH148" s="7" t="str">
        <f t="shared" si="15"/>
        <v xml:space="preserve">   -   </v>
      </c>
    </row>
    <row r="149" spans="1:34" ht="28.05" customHeight="1">
      <c r="A149" s="14"/>
      <c r="B149" s="14"/>
      <c r="C149" s="14"/>
      <c r="D149" s="14"/>
      <c r="E149" s="14"/>
      <c r="F149" s="15"/>
      <c r="G149" s="16"/>
      <c r="H149" s="17"/>
      <c r="I149" s="16"/>
      <c r="J149" s="16"/>
      <c r="K149" s="18"/>
      <c r="L149" s="19"/>
      <c r="M149" s="19"/>
      <c r="N149" s="19"/>
      <c r="O149" s="16"/>
      <c r="P149" s="16"/>
      <c r="Q149" s="20" t="e">
        <f>VLOOKUP(O149, '[1]لیست محصولات شهریور ۱۴۰۳'!B:C,2,0)</f>
        <v>#N/A</v>
      </c>
      <c r="R149" s="16"/>
      <c r="S149" s="19" t="e">
        <f>VLOOKUP(O149, '[1]لیست محصولات شهریور ۱۴۰۳'!B:F,5,0)</f>
        <v>#N/A</v>
      </c>
      <c r="T149" s="21" t="e">
        <f>VLOOKUP(O149, '[1]لیست محصولات شهریور ۱۴۰۳'!B:G,6,0)</f>
        <v>#N/A</v>
      </c>
      <c r="U149" s="22"/>
      <c r="V149" s="23">
        <f t="shared" si="14"/>
        <v>0</v>
      </c>
      <c r="W149" s="19">
        <f t="shared" si="8"/>
        <v>0</v>
      </c>
      <c r="X149" s="21" t="e">
        <f t="shared" si="9"/>
        <v>#N/A</v>
      </c>
      <c r="Y149" s="24"/>
      <c r="Z149" s="21" t="e">
        <f t="shared" si="10"/>
        <v>#N/A</v>
      </c>
      <c r="AA149" s="25"/>
      <c r="AB149" s="20"/>
      <c r="AC149" s="26"/>
      <c r="AD149" s="65"/>
      <c r="AE149" s="26"/>
      <c r="AF149" s="27"/>
      <c r="AG149" s="28"/>
      <c r="AH149" s="7" t="str">
        <f t="shared" si="15"/>
        <v xml:space="preserve">   -   </v>
      </c>
    </row>
    <row r="150" spans="1:34" ht="28.05" customHeight="1">
      <c r="A150" s="14"/>
      <c r="B150" s="14"/>
      <c r="C150" s="14"/>
      <c r="D150" s="14"/>
      <c r="E150" s="14"/>
      <c r="F150" s="15"/>
      <c r="G150" s="16"/>
      <c r="H150" s="17"/>
      <c r="I150" s="16"/>
      <c r="J150" s="16"/>
      <c r="K150" s="18"/>
      <c r="L150" s="19"/>
      <c r="M150" s="19"/>
      <c r="N150" s="19"/>
      <c r="O150" s="16"/>
      <c r="P150" s="16"/>
      <c r="Q150" s="20" t="e">
        <f>VLOOKUP(O150, '[1]لیست محصولات شهریور ۱۴۰۳'!B:C,2,0)</f>
        <v>#N/A</v>
      </c>
      <c r="R150" s="16"/>
      <c r="S150" s="19" t="e">
        <f>VLOOKUP(O150, '[1]لیست محصولات شهریور ۱۴۰۳'!B:F,5,0)</f>
        <v>#N/A</v>
      </c>
      <c r="T150" s="21" t="e">
        <f>VLOOKUP(O150, '[1]لیست محصولات شهریور ۱۴۰۳'!B:G,6,0)</f>
        <v>#N/A</v>
      </c>
      <c r="U150" s="22"/>
      <c r="V150" s="23">
        <f t="shared" si="14"/>
        <v>0</v>
      </c>
      <c r="W150" s="19">
        <f t="shared" si="8"/>
        <v>0</v>
      </c>
      <c r="X150" s="21" t="e">
        <f t="shared" si="9"/>
        <v>#N/A</v>
      </c>
      <c r="Y150" s="24"/>
      <c r="Z150" s="21" t="e">
        <f t="shared" si="10"/>
        <v>#N/A</v>
      </c>
      <c r="AA150" s="25"/>
      <c r="AB150" s="20"/>
      <c r="AC150" s="26"/>
      <c r="AD150" s="65"/>
      <c r="AE150" s="26"/>
      <c r="AF150" s="27"/>
      <c r="AG150" s="28"/>
      <c r="AH150" s="7" t="str">
        <f t="shared" si="15"/>
        <v xml:space="preserve">   -   </v>
      </c>
    </row>
    <row r="151" spans="1:34" ht="28.05" customHeight="1">
      <c r="A151" s="14"/>
      <c r="B151" s="14"/>
      <c r="C151" s="14"/>
      <c r="D151" s="14"/>
      <c r="E151" s="14"/>
      <c r="F151" s="15"/>
      <c r="G151" s="16"/>
      <c r="H151" s="17"/>
      <c r="I151" s="16"/>
      <c r="J151" s="16"/>
      <c r="K151" s="18"/>
      <c r="L151" s="19"/>
      <c r="M151" s="19"/>
      <c r="N151" s="19"/>
      <c r="O151" s="16"/>
      <c r="P151" s="16"/>
      <c r="Q151" s="20" t="e">
        <f>VLOOKUP(O151, '[1]لیست محصولات شهریور ۱۴۰۳'!B:C,2,0)</f>
        <v>#N/A</v>
      </c>
      <c r="R151" s="16"/>
      <c r="S151" s="19" t="e">
        <f>VLOOKUP(O151, '[1]لیست محصولات شهریور ۱۴۰۳'!B:F,5,0)</f>
        <v>#N/A</v>
      </c>
      <c r="T151" s="21" t="e">
        <f>VLOOKUP(O151, '[1]لیست محصولات شهریور ۱۴۰۳'!B:G,6,0)</f>
        <v>#N/A</v>
      </c>
      <c r="U151" s="22"/>
      <c r="V151" s="23">
        <f t="shared" si="14"/>
        <v>0</v>
      </c>
      <c r="W151" s="19">
        <f t="shared" si="8"/>
        <v>0</v>
      </c>
      <c r="X151" s="21" t="e">
        <f t="shared" si="9"/>
        <v>#N/A</v>
      </c>
      <c r="Y151" s="24"/>
      <c r="Z151" s="21" t="e">
        <f t="shared" si="10"/>
        <v>#N/A</v>
      </c>
      <c r="AA151" s="25"/>
      <c r="AB151" s="20"/>
      <c r="AC151" s="26"/>
      <c r="AD151" s="65"/>
      <c r="AE151" s="26"/>
      <c r="AF151" s="27"/>
      <c r="AG151" s="28"/>
      <c r="AH151" s="7" t="str">
        <f t="shared" si="15"/>
        <v xml:space="preserve">   -   </v>
      </c>
    </row>
    <row r="152" spans="1:34" ht="28.05" customHeight="1">
      <c r="A152" s="14"/>
      <c r="B152" s="14"/>
      <c r="C152" s="14"/>
      <c r="D152" s="14"/>
      <c r="E152" s="14"/>
      <c r="F152" s="15"/>
      <c r="G152" s="16"/>
      <c r="H152" s="17"/>
      <c r="I152" s="16"/>
      <c r="J152" s="16"/>
      <c r="K152" s="18"/>
      <c r="L152" s="19"/>
      <c r="M152" s="19"/>
      <c r="N152" s="19"/>
      <c r="O152" s="16"/>
      <c r="P152" s="16"/>
      <c r="Q152" s="20" t="e">
        <f>VLOOKUP(O152, '[1]لیست محصولات شهریور ۱۴۰۳'!B:C,2,0)</f>
        <v>#N/A</v>
      </c>
      <c r="R152" s="16"/>
      <c r="S152" s="19" t="e">
        <f>VLOOKUP(O152, '[1]لیست محصولات شهریور ۱۴۰۳'!B:F,5,0)</f>
        <v>#N/A</v>
      </c>
      <c r="T152" s="21" t="e">
        <f>VLOOKUP(O152, '[1]لیست محصولات شهریور ۱۴۰۳'!B:G,6,0)</f>
        <v>#N/A</v>
      </c>
      <c r="U152" s="22"/>
      <c r="V152" s="23">
        <f t="shared" si="14"/>
        <v>0</v>
      </c>
      <c r="W152" s="19">
        <f t="shared" si="8"/>
        <v>0</v>
      </c>
      <c r="X152" s="21" t="e">
        <f t="shared" si="9"/>
        <v>#N/A</v>
      </c>
      <c r="Y152" s="24"/>
      <c r="Z152" s="21" t="e">
        <f t="shared" si="10"/>
        <v>#N/A</v>
      </c>
      <c r="AA152" s="25"/>
      <c r="AB152" s="20"/>
      <c r="AC152" s="26"/>
      <c r="AD152" s="65"/>
      <c r="AE152" s="26"/>
      <c r="AF152" s="27"/>
      <c r="AG152" s="28"/>
      <c r="AH152" s="7" t="str">
        <f t="shared" si="15"/>
        <v xml:space="preserve">   -   </v>
      </c>
    </row>
    <row r="153" spans="1:34" ht="28.05" customHeight="1">
      <c r="A153" s="14"/>
      <c r="B153" s="14"/>
      <c r="C153" s="14"/>
      <c r="D153" s="14"/>
      <c r="E153" s="14"/>
      <c r="F153" s="15"/>
      <c r="G153" s="16"/>
      <c r="H153" s="17"/>
      <c r="I153" s="16"/>
      <c r="J153" s="16"/>
      <c r="K153" s="18"/>
      <c r="L153" s="19"/>
      <c r="M153" s="19"/>
      <c r="N153" s="19"/>
      <c r="O153" s="16"/>
      <c r="P153" s="16"/>
      <c r="Q153" s="20" t="e">
        <f>VLOOKUP(O153, '[1]لیست محصولات شهریور ۱۴۰۳'!B:C,2,0)</f>
        <v>#N/A</v>
      </c>
      <c r="R153" s="16"/>
      <c r="S153" s="19" t="e">
        <f>VLOOKUP(O153, '[1]لیست محصولات شهریور ۱۴۰۳'!B:F,5,0)</f>
        <v>#N/A</v>
      </c>
      <c r="T153" s="21" t="e">
        <f>VLOOKUP(O153, '[1]لیست محصولات شهریور ۱۴۰۳'!B:G,6,0)</f>
        <v>#N/A</v>
      </c>
      <c r="U153" s="22"/>
      <c r="V153" s="23">
        <f t="shared" si="14"/>
        <v>0</v>
      </c>
      <c r="W153" s="19">
        <f t="shared" si="8"/>
        <v>0</v>
      </c>
      <c r="X153" s="21" t="e">
        <f t="shared" si="9"/>
        <v>#N/A</v>
      </c>
      <c r="Y153" s="24"/>
      <c r="Z153" s="21" t="e">
        <f t="shared" si="10"/>
        <v>#N/A</v>
      </c>
      <c r="AA153" s="25"/>
      <c r="AB153" s="20"/>
      <c r="AC153" s="26"/>
      <c r="AD153" s="65"/>
      <c r="AE153" s="26"/>
      <c r="AF153" s="27"/>
      <c r="AG153" s="28"/>
      <c r="AH153" s="7" t="str">
        <f t="shared" si="15"/>
        <v xml:space="preserve">   -   </v>
      </c>
    </row>
    <row r="154" spans="1:34" ht="28.05" customHeight="1">
      <c r="A154" s="14"/>
      <c r="B154" s="14"/>
      <c r="C154" s="14"/>
      <c r="D154" s="14"/>
      <c r="E154" s="14"/>
      <c r="F154" s="15"/>
      <c r="G154" s="16"/>
      <c r="H154" s="17"/>
      <c r="I154" s="16"/>
      <c r="J154" s="16"/>
      <c r="K154" s="18"/>
      <c r="L154" s="19"/>
      <c r="M154" s="19"/>
      <c r="N154" s="19"/>
      <c r="O154" s="16"/>
      <c r="P154" s="16"/>
      <c r="Q154" s="20" t="e">
        <f>VLOOKUP(O154, '[1]لیست محصولات شهریور ۱۴۰۳'!B:C,2,0)</f>
        <v>#N/A</v>
      </c>
      <c r="R154" s="16"/>
      <c r="S154" s="19" t="e">
        <f>VLOOKUP(O154, '[1]لیست محصولات شهریور ۱۴۰۳'!B:F,5,0)</f>
        <v>#N/A</v>
      </c>
      <c r="T154" s="21" t="e">
        <f>VLOOKUP(O154, '[1]لیست محصولات شهریور ۱۴۰۳'!B:G,6,0)</f>
        <v>#N/A</v>
      </c>
      <c r="U154" s="22"/>
      <c r="V154" s="23">
        <f t="shared" si="14"/>
        <v>0</v>
      </c>
      <c r="W154" s="19">
        <f t="shared" si="8"/>
        <v>0</v>
      </c>
      <c r="X154" s="21" t="e">
        <f t="shared" si="9"/>
        <v>#N/A</v>
      </c>
      <c r="Y154" s="24"/>
      <c r="Z154" s="21" t="e">
        <f t="shared" si="10"/>
        <v>#N/A</v>
      </c>
      <c r="AA154" s="25"/>
      <c r="AB154" s="20"/>
      <c r="AC154" s="26"/>
      <c r="AD154" s="65"/>
      <c r="AE154" s="26"/>
      <c r="AF154" s="27"/>
      <c r="AG154" s="28"/>
      <c r="AH154" s="7" t="str">
        <f t="shared" si="15"/>
        <v xml:space="preserve">   -   </v>
      </c>
    </row>
    <row r="155" spans="1:34" ht="28.05" customHeight="1">
      <c r="A155" s="14"/>
      <c r="B155" s="14"/>
      <c r="C155" s="14"/>
      <c r="D155" s="14"/>
      <c r="E155" s="14"/>
      <c r="F155" s="15"/>
      <c r="G155" s="16"/>
      <c r="H155" s="17"/>
      <c r="I155" s="16"/>
      <c r="J155" s="16"/>
      <c r="K155" s="18"/>
      <c r="L155" s="19"/>
      <c r="M155" s="19"/>
      <c r="N155" s="19"/>
      <c r="O155" s="16"/>
      <c r="P155" s="16"/>
      <c r="Q155" s="20" t="e">
        <f>VLOOKUP(O155, '[1]لیست محصولات شهریور ۱۴۰۳'!B:C,2,0)</f>
        <v>#N/A</v>
      </c>
      <c r="R155" s="16"/>
      <c r="S155" s="19" t="e">
        <f>VLOOKUP(O155, '[1]لیست محصولات شهریور ۱۴۰۳'!B:F,5,0)</f>
        <v>#N/A</v>
      </c>
      <c r="T155" s="21" t="e">
        <f>VLOOKUP(O155, '[1]لیست محصولات شهریور ۱۴۰۳'!B:G,6,0)</f>
        <v>#N/A</v>
      </c>
      <c r="U155" s="22"/>
      <c r="V155" s="23">
        <f t="shared" si="14"/>
        <v>0</v>
      </c>
      <c r="W155" s="19">
        <f t="shared" si="8"/>
        <v>0</v>
      </c>
      <c r="X155" s="21" t="e">
        <f t="shared" si="9"/>
        <v>#N/A</v>
      </c>
      <c r="Y155" s="24"/>
      <c r="Z155" s="21" t="e">
        <f t="shared" si="10"/>
        <v>#N/A</v>
      </c>
      <c r="AA155" s="25"/>
      <c r="AB155" s="20"/>
      <c r="AC155" s="26"/>
      <c r="AD155" s="65"/>
      <c r="AE155" s="26"/>
      <c r="AF155" s="27"/>
      <c r="AG155" s="28"/>
      <c r="AH155" s="7" t="str">
        <f t="shared" si="15"/>
        <v xml:space="preserve">   -   </v>
      </c>
    </row>
    <row r="156" spans="1:34" ht="28.05" customHeight="1">
      <c r="A156" s="14"/>
      <c r="B156" s="14"/>
      <c r="C156" s="14"/>
      <c r="D156" s="14"/>
      <c r="E156" s="14"/>
      <c r="F156" s="15"/>
      <c r="G156" s="16"/>
      <c r="H156" s="17"/>
      <c r="I156" s="16"/>
      <c r="J156" s="16"/>
      <c r="K156" s="18"/>
      <c r="L156" s="19"/>
      <c r="M156" s="19"/>
      <c r="N156" s="19"/>
      <c r="O156" s="16"/>
      <c r="P156" s="16"/>
      <c r="Q156" s="20" t="e">
        <f>VLOOKUP(O156, '[1]لیست محصولات شهریور ۱۴۰۳'!B:C,2,0)</f>
        <v>#N/A</v>
      </c>
      <c r="R156" s="16"/>
      <c r="S156" s="19" t="e">
        <f>VLOOKUP(O156, '[1]لیست محصولات شهریور ۱۴۰۳'!B:F,5,0)</f>
        <v>#N/A</v>
      </c>
      <c r="T156" s="21" t="e">
        <f>VLOOKUP(O156, '[1]لیست محصولات شهریور ۱۴۰۳'!B:G,6,0)</f>
        <v>#N/A</v>
      </c>
      <c r="U156" s="22"/>
      <c r="V156" s="23">
        <f t="shared" si="14"/>
        <v>0</v>
      </c>
      <c r="W156" s="19">
        <f t="shared" si="8"/>
        <v>0</v>
      </c>
      <c r="X156" s="21" t="e">
        <f t="shared" si="9"/>
        <v>#N/A</v>
      </c>
      <c r="Y156" s="24"/>
      <c r="Z156" s="21" t="e">
        <f t="shared" si="10"/>
        <v>#N/A</v>
      </c>
      <c r="AA156" s="25"/>
      <c r="AB156" s="20"/>
      <c r="AC156" s="26"/>
      <c r="AD156" s="65"/>
      <c r="AE156" s="26"/>
      <c r="AF156" s="27"/>
      <c r="AG156" s="28"/>
      <c r="AH156" s="7" t="str">
        <f t="shared" si="15"/>
        <v xml:space="preserve">   -   </v>
      </c>
    </row>
    <row r="157" spans="1:34" ht="28.05" customHeight="1">
      <c r="A157" s="14"/>
      <c r="B157" s="14"/>
      <c r="C157" s="14"/>
      <c r="D157" s="14"/>
      <c r="E157" s="14"/>
      <c r="F157" s="15"/>
      <c r="G157" s="16"/>
      <c r="H157" s="17"/>
      <c r="I157" s="16"/>
      <c r="J157" s="16"/>
      <c r="K157" s="18"/>
      <c r="L157" s="19"/>
      <c r="M157" s="19"/>
      <c r="N157" s="19"/>
      <c r="O157" s="16"/>
      <c r="P157" s="16"/>
      <c r="Q157" s="20" t="e">
        <f>VLOOKUP(O157, '[1]لیست محصولات شهریور ۱۴۰۳'!B:C,2,0)</f>
        <v>#N/A</v>
      </c>
      <c r="R157" s="16"/>
      <c r="S157" s="19" t="e">
        <f>VLOOKUP(O157, '[1]لیست محصولات شهریور ۱۴۰۳'!B:F,5,0)</f>
        <v>#N/A</v>
      </c>
      <c r="T157" s="21" t="e">
        <f>VLOOKUP(O157, '[1]لیست محصولات شهریور ۱۴۰۳'!B:G,6,0)</f>
        <v>#N/A</v>
      </c>
      <c r="U157" s="22"/>
      <c r="V157" s="23">
        <f t="shared" si="14"/>
        <v>0</v>
      </c>
      <c r="W157" s="19">
        <f t="shared" si="8"/>
        <v>0</v>
      </c>
      <c r="X157" s="21" t="e">
        <f t="shared" si="9"/>
        <v>#N/A</v>
      </c>
      <c r="Y157" s="24"/>
      <c r="Z157" s="21" t="e">
        <f t="shared" si="10"/>
        <v>#N/A</v>
      </c>
      <c r="AA157" s="25"/>
      <c r="AB157" s="20"/>
      <c r="AC157" s="26"/>
      <c r="AD157" s="65"/>
      <c r="AE157" s="26"/>
      <c r="AF157" s="27"/>
      <c r="AG157" s="28"/>
      <c r="AH157" s="7" t="str">
        <f t="shared" si="15"/>
        <v xml:space="preserve">   -   </v>
      </c>
    </row>
    <row r="158" spans="1:34" ht="28.05" customHeight="1">
      <c r="A158" s="14"/>
      <c r="B158" s="14"/>
      <c r="C158" s="14"/>
      <c r="D158" s="14"/>
      <c r="E158" s="14"/>
      <c r="F158" s="15"/>
      <c r="G158" s="16"/>
      <c r="H158" s="17"/>
      <c r="I158" s="16"/>
      <c r="J158" s="16"/>
      <c r="K158" s="18"/>
      <c r="L158" s="19"/>
      <c r="M158" s="19"/>
      <c r="N158" s="19"/>
      <c r="O158" s="16"/>
      <c r="P158" s="16"/>
      <c r="Q158" s="20" t="e">
        <f>VLOOKUP(O158, '[1]لیست محصولات شهریور ۱۴۰۳'!B:C,2,0)</f>
        <v>#N/A</v>
      </c>
      <c r="R158" s="16"/>
      <c r="S158" s="19" t="e">
        <f>VLOOKUP(O158, '[1]لیست محصولات شهریور ۱۴۰۳'!B:F,5,0)</f>
        <v>#N/A</v>
      </c>
      <c r="T158" s="21" t="e">
        <f>VLOOKUP(O158, '[1]لیست محصولات شهریور ۱۴۰۳'!B:G,6,0)</f>
        <v>#N/A</v>
      </c>
      <c r="U158" s="22"/>
      <c r="V158" s="23">
        <f t="shared" si="14"/>
        <v>0</v>
      </c>
      <c r="W158" s="19">
        <f t="shared" si="8"/>
        <v>0</v>
      </c>
      <c r="X158" s="21" t="e">
        <f t="shared" si="9"/>
        <v>#N/A</v>
      </c>
      <c r="Y158" s="24"/>
      <c r="Z158" s="21" t="e">
        <f t="shared" si="10"/>
        <v>#N/A</v>
      </c>
      <c r="AA158" s="25"/>
      <c r="AB158" s="20"/>
      <c r="AC158" s="26"/>
      <c r="AD158" s="65"/>
      <c r="AE158" s="26"/>
      <c r="AF158" s="27"/>
      <c r="AG158" s="28"/>
      <c r="AH158" s="7" t="str">
        <f t="shared" si="15"/>
        <v xml:space="preserve">   -   </v>
      </c>
    </row>
    <row r="159" spans="1:34" ht="28.05" customHeight="1">
      <c r="A159" s="14"/>
      <c r="B159" s="14"/>
      <c r="C159" s="14"/>
      <c r="D159" s="14"/>
      <c r="E159" s="14"/>
      <c r="F159" s="15"/>
      <c r="G159" s="16"/>
      <c r="H159" s="17"/>
      <c r="I159" s="16"/>
      <c r="J159" s="16"/>
      <c r="K159" s="18"/>
      <c r="L159" s="19"/>
      <c r="M159" s="19"/>
      <c r="N159" s="19"/>
      <c r="O159" s="16"/>
      <c r="P159" s="16"/>
      <c r="Q159" s="20" t="e">
        <f>VLOOKUP(O159, '[1]لیست محصولات شهریور ۱۴۰۳'!B:C,2,0)</f>
        <v>#N/A</v>
      </c>
      <c r="R159" s="16"/>
      <c r="S159" s="19" t="e">
        <f>VLOOKUP(O159, '[1]لیست محصولات شهریور ۱۴۰۳'!B:F,5,0)</f>
        <v>#N/A</v>
      </c>
      <c r="T159" s="21" t="e">
        <f>VLOOKUP(O159, '[1]لیست محصولات شهریور ۱۴۰۳'!B:G,6,0)</f>
        <v>#N/A</v>
      </c>
      <c r="U159" s="22"/>
      <c r="V159" s="23">
        <f t="shared" si="14"/>
        <v>0</v>
      </c>
      <c r="W159" s="19">
        <f t="shared" si="8"/>
        <v>0</v>
      </c>
      <c r="X159" s="21" t="e">
        <f t="shared" si="9"/>
        <v>#N/A</v>
      </c>
      <c r="Y159" s="24"/>
      <c r="Z159" s="21" t="e">
        <f t="shared" si="10"/>
        <v>#N/A</v>
      </c>
      <c r="AA159" s="25"/>
      <c r="AB159" s="20"/>
      <c r="AC159" s="26"/>
      <c r="AD159" s="65"/>
      <c r="AE159" s="26"/>
      <c r="AF159" s="27"/>
      <c r="AG159" s="28"/>
      <c r="AH159" s="7" t="str">
        <f t="shared" si="15"/>
        <v xml:space="preserve">   -   </v>
      </c>
    </row>
    <row r="160" spans="1:34" ht="28.05" customHeight="1">
      <c r="A160" s="14"/>
      <c r="B160" s="14"/>
      <c r="C160" s="14"/>
      <c r="D160" s="14"/>
      <c r="E160" s="14"/>
      <c r="F160" s="15"/>
      <c r="G160" s="16"/>
      <c r="H160" s="17"/>
      <c r="I160" s="16"/>
      <c r="J160" s="16"/>
      <c r="K160" s="18"/>
      <c r="L160" s="19"/>
      <c r="M160" s="19"/>
      <c r="N160" s="19"/>
      <c r="O160" s="16"/>
      <c r="P160" s="16"/>
      <c r="Q160" s="20" t="e">
        <f>VLOOKUP(O160, '[1]لیست محصولات شهریور ۱۴۰۳'!B:C,2,0)</f>
        <v>#N/A</v>
      </c>
      <c r="R160" s="16"/>
      <c r="S160" s="19" t="e">
        <f>VLOOKUP(O160, '[1]لیست محصولات شهریور ۱۴۰۳'!B:F,5,0)</f>
        <v>#N/A</v>
      </c>
      <c r="T160" s="21" t="e">
        <f>VLOOKUP(O160, '[1]لیست محصولات شهریور ۱۴۰۳'!B:G,6,0)</f>
        <v>#N/A</v>
      </c>
      <c r="U160" s="22"/>
      <c r="V160" s="23">
        <f t="shared" si="14"/>
        <v>0</v>
      </c>
      <c r="W160" s="19">
        <f t="shared" si="8"/>
        <v>0</v>
      </c>
      <c r="X160" s="21" t="e">
        <f t="shared" si="9"/>
        <v>#N/A</v>
      </c>
      <c r="Y160" s="24"/>
      <c r="Z160" s="21" t="e">
        <f t="shared" si="10"/>
        <v>#N/A</v>
      </c>
      <c r="AA160" s="25"/>
      <c r="AB160" s="20"/>
      <c r="AC160" s="26"/>
      <c r="AD160" s="65"/>
      <c r="AE160" s="26"/>
      <c r="AF160" s="27"/>
      <c r="AG160" s="28"/>
      <c r="AH160" s="7" t="str">
        <f t="shared" si="15"/>
        <v xml:space="preserve">   -   </v>
      </c>
    </row>
    <row r="161" spans="1:34" ht="28.05" customHeight="1">
      <c r="A161" s="14"/>
      <c r="B161" s="14"/>
      <c r="C161" s="14"/>
      <c r="D161" s="14"/>
      <c r="E161" s="14"/>
      <c r="F161" s="15"/>
      <c r="G161" s="16"/>
      <c r="H161" s="17"/>
      <c r="I161" s="16"/>
      <c r="J161" s="16"/>
      <c r="K161" s="18"/>
      <c r="L161" s="19"/>
      <c r="M161" s="19"/>
      <c r="N161" s="19"/>
      <c r="O161" s="16"/>
      <c r="P161" s="16"/>
      <c r="Q161" s="20" t="e">
        <f>VLOOKUP(O161, '[1]لیست محصولات شهریور ۱۴۰۳'!B:C,2,0)</f>
        <v>#N/A</v>
      </c>
      <c r="R161" s="16"/>
      <c r="S161" s="19" t="e">
        <f>VLOOKUP(O161, '[1]لیست محصولات شهریور ۱۴۰۳'!B:F,5,0)</f>
        <v>#N/A</v>
      </c>
      <c r="T161" s="21" t="e">
        <f>VLOOKUP(O161, '[1]لیست محصولات شهریور ۱۴۰۳'!B:G,6,0)</f>
        <v>#N/A</v>
      </c>
      <c r="U161" s="22"/>
      <c r="V161" s="23">
        <f t="shared" si="14"/>
        <v>0</v>
      </c>
      <c r="W161" s="19">
        <f t="shared" si="8"/>
        <v>0</v>
      </c>
      <c r="X161" s="21" t="e">
        <f t="shared" si="9"/>
        <v>#N/A</v>
      </c>
      <c r="Y161" s="24"/>
      <c r="Z161" s="21" t="e">
        <f t="shared" si="10"/>
        <v>#N/A</v>
      </c>
      <c r="AA161" s="25"/>
      <c r="AB161" s="20"/>
      <c r="AC161" s="26"/>
      <c r="AD161" s="65"/>
      <c r="AE161" s="26"/>
      <c r="AF161" s="27"/>
      <c r="AG161" s="28"/>
      <c r="AH161" s="7" t="str">
        <f t="shared" si="15"/>
        <v xml:space="preserve">   -   </v>
      </c>
    </row>
    <row r="162" spans="1:34" ht="28.05" customHeight="1">
      <c r="A162" s="14"/>
      <c r="B162" s="14"/>
      <c r="C162" s="14"/>
      <c r="D162" s="14"/>
      <c r="E162" s="14"/>
      <c r="F162" s="15"/>
      <c r="G162" s="16"/>
      <c r="H162" s="17"/>
      <c r="I162" s="16"/>
      <c r="J162" s="16"/>
      <c r="K162" s="18"/>
      <c r="L162" s="19"/>
      <c r="M162" s="19"/>
      <c r="N162" s="19"/>
      <c r="O162" s="16"/>
      <c r="P162" s="16"/>
      <c r="Q162" s="20" t="e">
        <f>VLOOKUP(O162, '[1]لیست محصولات شهریور ۱۴۰۳'!B:C,2,0)</f>
        <v>#N/A</v>
      </c>
      <c r="R162" s="16"/>
      <c r="S162" s="19" t="e">
        <f>VLOOKUP(O162, '[1]لیست محصولات شهریور ۱۴۰۳'!B:F,5,0)</f>
        <v>#N/A</v>
      </c>
      <c r="T162" s="21" t="e">
        <f>VLOOKUP(O162, '[1]لیست محصولات شهریور ۱۴۰۳'!B:G,6,0)</f>
        <v>#N/A</v>
      </c>
      <c r="U162" s="22"/>
      <c r="V162" s="23">
        <f t="shared" si="14"/>
        <v>0</v>
      </c>
      <c r="W162" s="19">
        <f t="shared" si="8"/>
        <v>0</v>
      </c>
      <c r="X162" s="21" t="e">
        <f t="shared" si="9"/>
        <v>#N/A</v>
      </c>
      <c r="Y162" s="24"/>
      <c r="Z162" s="21" t="e">
        <f t="shared" si="10"/>
        <v>#N/A</v>
      </c>
      <c r="AA162" s="25"/>
      <c r="AB162" s="20"/>
      <c r="AC162" s="26"/>
      <c r="AD162" s="65"/>
      <c r="AE162" s="26"/>
      <c r="AF162" s="27"/>
      <c r="AG162" s="28"/>
      <c r="AH162" s="7" t="str">
        <f t="shared" si="15"/>
        <v xml:space="preserve">   -   </v>
      </c>
    </row>
    <row r="163" spans="1:34" ht="28.05" customHeight="1">
      <c r="A163" s="14"/>
      <c r="B163" s="14"/>
      <c r="C163" s="14"/>
      <c r="D163" s="14"/>
      <c r="E163" s="14"/>
      <c r="F163" s="15"/>
      <c r="G163" s="16"/>
      <c r="H163" s="17"/>
      <c r="I163" s="16"/>
      <c r="J163" s="16"/>
      <c r="K163" s="18"/>
      <c r="L163" s="19"/>
      <c r="M163" s="19"/>
      <c r="N163" s="19"/>
      <c r="O163" s="16"/>
      <c r="P163" s="16"/>
      <c r="Q163" s="20" t="e">
        <f>VLOOKUP(O163, '[1]لیست محصولات شهریور ۱۴۰۳'!B:C,2,0)</f>
        <v>#N/A</v>
      </c>
      <c r="R163" s="16"/>
      <c r="S163" s="19" t="e">
        <f>VLOOKUP(O163, '[1]لیست محصولات شهریور ۱۴۰۳'!B:F,5,0)</f>
        <v>#N/A</v>
      </c>
      <c r="T163" s="21" t="e">
        <f>VLOOKUP(O163, '[1]لیست محصولات شهریور ۱۴۰۳'!B:G,6,0)</f>
        <v>#N/A</v>
      </c>
      <c r="U163" s="22"/>
      <c r="V163" s="23">
        <f t="shared" si="14"/>
        <v>0</v>
      </c>
      <c r="W163" s="19">
        <f t="shared" si="8"/>
        <v>0</v>
      </c>
      <c r="X163" s="21" t="e">
        <f t="shared" si="9"/>
        <v>#N/A</v>
      </c>
      <c r="Y163" s="24"/>
      <c r="Z163" s="21" t="e">
        <f t="shared" si="10"/>
        <v>#N/A</v>
      </c>
      <c r="AA163" s="25"/>
      <c r="AB163" s="20"/>
      <c r="AC163" s="26"/>
      <c r="AD163" s="65"/>
      <c r="AE163" s="26"/>
      <c r="AF163" s="27"/>
      <c r="AG163" s="28"/>
      <c r="AH163" s="7" t="str">
        <f t="shared" si="15"/>
        <v xml:space="preserve">   -   </v>
      </c>
    </row>
    <row r="164" spans="1:34" ht="28.05" customHeight="1">
      <c r="A164" s="14"/>
      <c r="B164" s="14"/>
      <c r="C164" s="14"/>
      <c r="D164" s="14"/>
      <c r="E164" s="14"/>
      <c r="F164" s="15"/>
      <c r="G164" s="16"/>
      <c r="H164" s="17"/>
      <c r="I164" s="16"/>
      <c r="J164" s="16"/>
      <c r="K164" s="18"/>
      <c r="L164" s="19"/>
      <c r="M164" s="19"/>
      <c r="N164" s="19"/>
      <c r="O164" s="16"/>
      <c r="P164" s="16"/>
      <c r="Q164" s="20" t="e">
        <f>VLOOKUP(O164, '[1]لیست محصولات شهریور ۱۴۰۳'!B:C,2,0)</f>
        <v>#N/A</v>
      </c>
      <c r="R164" s="16"/>
      <c r="S164" s="19" t="e">
        <f>VLOOKUP(O164, '[1]لیست محصولات شهریور ۱۴۰۳'!B:F,5,0)</f>
        <v>#N/A</v>
      </c>
      <c r="T164" s="21" t="e">
        <f>VLOOKUP(O164, '[1]لیست محصولات شهریور ۱۴۰۳'!B:G,6,0)</f>
        <v>#N/A</v>
      </c>
      <c r="U164" s="22"/>
      <c r="V164" s="23">
        <f t="shared" si="14"/>
        <v>0</v>
      </c>
      <c r="W164" s="19">
        <f t="shared" si="8"/>
        <v>0</v>
      </c>
      <c r="X164" s="21" t="e">
        <f t="shared" si="9"/>
        <v>#N/A</v>
      </c>
      <c r="Y164" s="24"/>
      <c r="Z164" s="21" t="e">
        <f t="shared" si="10"/>
        <v>#N/A</v>
      </c>
      <c r="AA164" s="25"/>
      <c r="AB164" s="20"/>
      <c r="AC164" s="26"/>
      <c r="AD164" s="65"/>
      <c r="AE164" s="26"/>
      <c r="AF164" s="27"/>
      <c r="AG164" s="28"/>
      <c r="AH164" s="7" t="str">
        <f t="shared" si="15"/>
        <v xml:space="preserve">   -   </v>
      </c>
    </row>
    <row r="165" spans="1:34" ht="28.05" customHeight="1">
      <c r="A165" s="14"/>
      <c r="B165" s="14"/>
      <c r="C165" s="14"/>
      <c r="D165" s="14"/>
      <c r="E165" s="14"/>
      <c r="F165" s="15"/>
      <c r="G165" s="16"/>
      <c r="H165" s="17"/>
      <c r="I165" s="16"/>
      <c r="J165" s="16"/>
      <c r="K165" s="18"/>
      <c r="L165" s="19"/>
      <c r="M165" s="19"/>
      <c r="N165" s="19"/>
      <c r="O165" s="16"/>
      <c r="P165" s="16"/>
      <c r="Q165" s="20" t="e">
        <f>VLOOKUP(O165, '[1]لیست محصولات شهریور ۱۴۰۳'!B:C,2,0)</f>
        <v>#N/A</v>
      </c>
      <c r="R165" s="16"/>
      <c r="S165" s="19" t="e">
        <f>VLOOKUP(O165, '[1]لیست محصولات شهریور ۱۴۰۳'!B:F,5,0)</f>
        <v>#N/A</v>
      </c>
      <c r="T165" s="21" t="e">
        <f>VLOOKUP(O165, '[1]لیست محصولات شهریور ۱۴۰۳'!B:G,6,0)</f>
        <v>#N/A</v>
      </c>
      <c r="U165" s="22"/>
      <c r="V165" s="23">
        <f t="shared" si="14"/>
        <v>0</v>
      </c>
      <c r="W165" s="19">
        <f t="shared" si="8"/>
        <v>0</v>
      </c>
      <c r="X165" s="21" t="e">
        <f t="shared" si="9"/>
        <v>#N/A</v>
      </c>
      <c r="Y165" s="24"/>
      <c r="Z165" s="21" t="e">
        <f t="shared" si="10"/>
        <v>#N/A</v>
      </c>
      <c r="AA165" s="25"/>
      <c r="AB165" s="20"/>
      <c r="AC165" s="26"/>
      <c r="AD165" s="65"/>
      <c r="AE165" s="26"/>
      <c r="AF165" s="27"/>
      <c r="AG165" s="28"/>
      <c r="AH165" s="7" t="str">
        <f t="shared" si="15"/>
        <v xml:space="preserve">   -   </v>
      </c>
    </row>
    <row r="166" spans="1:34" ht="28.05" customHeight="1">
      <c r="A166" s="14"/>
      <c r="B166" s="14"/>
      <c r="C166" s="14"/>
      <c r="D166" s="14"/>
      <c r="E166" s="14"/>
      <c r="F166" s="15"/>
      <c r="G166" s="16"/>
      <c r="H166" s="17"/>
      <c r="I166" s="16"/>
      <c r="J166" s="16"/>
      <c r="K166" s="18"/>
      <c r="L166" s="19"/>
      <c r="M166" s="19"/>
      <c r="N166" s="19"/>
      <c r="O166" s="16"/>
      <c r="P166" s="16"/>
      <c r="Q166" s="20" t="e">
        <f>VLOOKUP(O166, '[1]لیست محصولات شهریور ۱۴۰۳'!B:C,2,0)</f>
        <v>#N/A</v>
      </c>
      <c r="R166" s="16"/>
      <c r="S166" s="19" t="e">
        <f>VLOOKUP(O166, '[1]لیست محصولات شهریور ۱۴۰۳'!B:F,5,0)</f>
        <v>#N/A</v>
      </c>
      <c r="T166" s="21" t="e">
        <f>VLOOKUP(O166, '[1]لیست محصولات شهریور ۱۴۰۳'!B:G,6,0)</f>
        <v>#N/A</v>
      </c>
      <c r="U166" s="22"/>
      <c r="V166" s="23">
        <f t="shared" si="14"/>
        <v>0</v>
      </c>
      <c r="W166" s="19">
        <f t="shared" si="8"/>
        <v>0</v>
      </c>
      <c r="X166" s="21" t="e">
        <f t="shared" si="9"/>
        <v>#N/A</v>
      </c>
      <c r="Y166" s="24"/>
      <c r="Z166" s="21" t="e">
        <f t="shared" si="10"/>
        <v>#N/A</v>
      </c>
      <c r="AA166" s="25"/>
      <c r="AB166" s="20"/>
      <c r="AC166" s="26"/>
      <c r="AD166" s="65"/>
      <c r="AE166" s="26"/>
      <c r="AF166" s="27"/>
      <c r="AG166" s="28"/>
      <c r="AH166" s="7" t="str">
        <f t="shared" si="15"/>
        <v xml:space="preserve">   -   </v>
      </c>
    </row>
    <row r="167" spans="1:34" ht="28.05" customHeight="1">
      <c r="A167" s="14"/>
      <c r="B167" s="14"/>
      <c r="C167" s="14"/>
      <c r="D167" s="14"/>
      <c r="E167" s="14"/>
      <c r="F167" s="15"/>
      <c r="G167" s="16"/>
      <c r="H167" s="17"/>
      <c r="I167" s="16"/>
      <c r="J167" s="16"/>
      <c r="K167" s="18"/>
      <c r="L167" s="19"/>
      <c r="M167" s="19"/>
      <c r="N167" s="19"/>
      <c r="O167" s="16"/>
      <c r="P167" s="16"/>
      <c r="Q167" s="20" t="e">
        <f>VLOOKUP(O167, '[1]لیست محصولات شهریور ۱۴۰۳'!B:C,2,0)</f>
        <v>#N/A</v>
      </c>
      <c r="R167" s="16"/>
      <c r="S167" s="19" t="e">
        <f>VLOOKUP(O167, '[1]لیست محصولات شهریور ۱۴۰۳'!B:F,5,0)</f>
        <v>#N/A</v>
      </c>
      <c r="T167" s="21" t="e">
        <f>VLOOKUP(O167, '[1]لیست محصولات شهریور ۱۴۰۳'!B:G,6,0)</f>
        <v>#N/A</v>
      </c>
      <c r="U167" s="22"/>
      <c r="V167" s="23">
        <f t="shared" si="14"/>
        <v>0</v>
      </c>
      <c r="W167" s="19">
        <f t="shared" si="8"/>
        <v>0</v>
      </c>
      <c r="X167" s="21" t="e">
        <f t="shared" si="9"/>
        <v>#N/A</v>
      </c>
      <c r="Y167" s="24"/>
      <c r="Z167" s="21" t="e">
        <f t="shared" si="10"/>
        <v>#N/A</v>
      </c>
      <c r="AA167" s="25"/>
      <c r="AB167" s="20"/>
      <c r="AC167" s="26"/>
      <c r="AD167" s="65"/>
      <c r="AE167" s="26"/>
      <c r="AF167" s="27"/>
      <c r="AG167" s="28"/>
      <c r="AH167" s="7" t="str">
        <f t="shared" si="15"/>
        <v xml:space="preserve">   -   </v>
      </c>
    </row>
    <row r="168" spans="1:34" ht="28.05" customHeight="1">
      <c r="A168" s="14"/>
      <c r="B168" s="14"/>
      <c r="C168" s="14"/>
      <c r="D168" s="14"/>
      <c r="E168" s="14"/>
      <c r="F168" s="15"/>
      <c r="G168" s="16"/>
      <c r="H168" s="17"/>
      <c r="I168" s="16"/>
      <c r="J168" s="16"/>
      <c r="K168" s="18"/>
      <c r="L168" s="19"/>
      <c r="M168" s="19"/>
      <c r="N168" s="19"/>
      <c r="O168" s="16"/>
      <c r="P168" s="16"/>
      <c r="Q168" s="20" t="e">
        <f>VLOOKUP(O168, '[1]لیست محصولات شهریور ۱۴۰۳'!B:C,2,0)</f>
        <v>#N/A</v>
      </c>
      <c r="R168" s="16"/>
      <c r="S168" s="19" t="e">
        <f>VLOOKUP(O168, '[1]لیست محصولات شهریور ۱۴۰۳'!B:F,5,0)</f>
        <v>#N/A</v>
      </c>
      <c r="T168" s="21" t="e">
        <f>VLOOKUP(O168, '[1]لیست محصولات شهریور ۱۴۰۳'!B:G,6,0)</f>
        <v>#N/A</v>
      </c>
      <c r="U168" s="22"/>
      <c r="V168" s="23">
        <f t="shared" si="14"/>
        <v>0</v>
      </c>
      <c r="W168" s="19">
        <f t="shared" si="8"/>
        <v>0</v>
      </c>
      <c r="X168" s="21" t="e">
        <f t="shared" si="9"/>
        <v>#N/A</v>
      </c>
      <c r="Y168" s="24"/>
      <c r="Z168" s="21" t="e">
        <f t="shared" si="10"/>
        <v>#N/A</v>
      </c>
      <c r="AA168" s="25"/>
      <c r="AB168" s="20"/>
      <c r="AC168" s="26"/>
      <c r="AD168" s="65"/>
      <c r="AE168" s="26"/>
      <c r="AF168" s="27"/>
      <c r="AG168" s="28"/>
      <c r="AH168" s="7" t="str">
        <f t="shared" si="15"/>
        <v xml:space="preserve">   -   </v>
      </c>
    </row>
    <row r="169" spans="1:34" ht="28.05" customHeight="1">
      <c r="A169" s="14"/>
      <c r="B169" s="14"/>
      <c r="C169" s="14"/>
      <c r="D169" s="14"/>
      <c r="E169" s="14"/>
      <c r="F169" s="15"/>
      <c r="G169" s="16"/>
      <c r="H169" s="17"/>
      <c r="I169" s="16"/>
      <c r="J169" s="16"/>
      <c r="K169" s="18"/>
      <c r="L169" s="19"/>
      <c r="M169" s="19"/>
      <c r="N169" s="19"/>
      <c r="O169" s="16"/>
      <c r="P169" s="16"/>
      <c r="Q169" s="20" t="e">
        <f>VLOOKUP(O169, '[1]لیست محصولات شهریور ۱۴۰۳'!B:C,2,0)</f>
        <v>#N/A</v>
      </c>
      <c r="R169" s="16"/>
      <c r="S169" s="19" t="e">
        <f>VLOOKUP(O169, '[1]لیست محصولات شهریور ۱۴۰۳'!B:F,5,0)</f>
        <v>#N/A</v>
      </c>
      <c r="T169" s="21" t="e">
        <f>VLOOKUP(O169, '[1]لیست محصولات شهریور ۱۴۰۳'!B:G,6,0)</f>
        <v>#N/A</v>
      </c>
      <c r="U169" s="22"/>
      <c r="V169" s="23">
        <f t="shared" si="14"/>
        <v>0</v>
      </c>
      <c r="W169" s="19">
        <f t="shared" si="8"/>
        <v>0</v>
      </c>
      <c r="X169" s="21" t="e">
        <f t="shared" si="9"/>
        <v>#N/A</v>
      </c>
      <c r="Y169" s="24"/>
      <c r="Z169" s="21" t="e">
        <f t="shared" si="10"/>
        <v>#N/A</v>
      </c>
      <c r="AA169" s="25"/>
      <c r="AB169" s="20"/>
      <c r="AC169" s="26"/>
      <c r="AD169" s="65"/>
      <c r="AE169" s="26"/>
      <c r="AF169" s="27"/>
      <c r="AG169" s="28"/>
      <c r="AH169" s="7" t="str">
        <f t="shared" si="15"/>
        <v xml:space="preserve">   -   </v>
      </c>
    </row>
    <row r="170" spans="1:34" ht="28.05" customHeight="1">
      <c r="A170" s="14"/>
      <c r="B170" s="14"/>
      <c r="C170" s="14"/>
      <c r="D170" s="14"/>
      <c r="E170" s="14"/>
      <c r="F170" s="15"/>
      <c r="G170" s="16"/>
      <c r="H170" s="17"/>
      <c r="I170" s="16"/>
      <c r="J170" s="16"/>
      <c r="K170" s="18"/>
      <c r="L170" s="19"/>
      <c r="M170" s="19"/>
      <c r="N170" s="19"/>
      <c r="O170" s="16"/>
      <c r="P170" s="16"/>
      <c r="Q170" s="20" t="e">
        <f>VLOOKUP(O170, '[1]لیست محصولات شهریور ۱۴۰۳'!B:C,2,0)</f>
        <v>#N/A</v>
      </c>
      <c r="R170" s="16"/>
      <c r="S170" s="19" t="e">
        <f>VLOOKUP(O170, '[1]لیست محصولات شهریور ۱۴۰۳'!B:F,5,0)</f>
        <v>#N/A</v>
      </c>
      <c r="T170" s="21" t="e">
        <f>VLOOKUP(O170, '[1]لیست محصولات شهریور ۱۴۰۳'!B:G,6,0)</f>
        <v>#N/A</v>
      </c>
      <c r="U170" s="22"/>
      <c r="V170" s="23">
        <f t="shared" si="14"/>
        <v>0</v>
      </c>
      <c r="W170" s="19">
        <f t="shared" si="8"/>
        <v>0</v>
      </c>
      <c r="X170" s="21" t="e">
        <f t="shared" si="9"/>
        <v>#N/A</v>
      </c>
      <c r="Y170" s="24"/>
      <c r="Z170" s="21" t="e">
        <f t="shared" si="10"/>
        <v>#N/A</v>
      </c>
      <c r="AA170" s="25"/>
      <c r="AB170" s="20"/>
      <c r="AC170" s="26"/>
      <c r="AD170" s="65"/>
      <c r="AE170" s="26"/>
      <c r="AF170" s="27"/>
      <c r="AG170" s="28"/>
      <c r="AH170" s="7" t="str">
        <f t="shared" si="15"/>
        <v xml:space="preserve">   -   </v>
      </c>
    </row>
    <row r="171" spans="1:34" ht="28.05" customHeight="1">
      <c r="A171" s="14"/>
      <c r="B171" s="14"/>
      <c r="C171" s="14"/>
      <c r="D171" s="14"/>
      <c r="E171" s="14"/>
      <c r="F171" s="15"/>
      <c r="G171" s="16"/>
      <c r="H171" s="17"/>
      <c r="I171" s="16"/>
      <c r="J171" s="16"/>
      <c r="K171" s="18"/>
      <c r="L171" s="19"/>
      <c r="M171" s="19"/>
      <c r="N171" s="19"/>
      <c r="O171" s="16"/>
      <c r="P171" s="16"/>
      <c r="Q171" s="20" t="e">
        <f>VLOOKUP(O171, '[1]لیست محصولات شهریور ۱۴۰۳'!B:C,2,0)</f>
        <v>#N/A</v>
      </c>
      <c r="R171" s="16"/>
      <c r="S171" s="19" t="e">
        <f>VLOOKUP(O171, '[1]لیست محصولات شهریور ۱۴۰۳'!B:F,5,0)</f>
        <v>#N/A</v>
      </c>
      <c r="T171" s="21" t="e">
        <f>VLOOKUP(O171, '[1]لیست محصولات شهریور ۱۴۰۳'!B:G,6,0)</f>
        <v>#N/A</v>
      </c>
      <c r="U171" s="22"/>
      <c r="V171" s="23">
        <f t="shared" si="14"/>
        <v>0</v>
      </c>
      <c r="W171" s="19">
        <f t="shared" si="8"/>
        <v>0</v>
      </c>
      <c r="X171" s="21" t="e">
        <f t="shared" si="9"/>
        <v>#N/A</v>
      </c>
      <c r="Y171" s="24"/>
      <c r="Z171" s="21" t="e">
        <f t="shared" si="10"/>
        <v>#N/A</v>
      </c>
      <c r="AA171" s="25"/>
      <c r="AB171" s="20"/>
      <c r="AC171" s="26"/>
      <c r="AD171" s="65"/>
      <c r="AE171" s="26"/>
      <c r="AF171" s="27"/>
      <c r="AG171" s="28"/>
      <c r="AH171" s="7" t="str">
        <f t="shared" si="15"/>
        <v xml:space="preserve">   -   </v>
      </c>
    </row>
    <row r="172" spans="1:34" ht="28.05" customHeight="1">
      <c r="A172" s="14"/>
      <c r="B172" s="14"/>
      <c r="C172" s="14"/>
      <c r="D172" s="14"/>
      <c r="E172" s="14"/>
      <c r="F172" s="15"/>
      <c r="G172" s="16"/>
      <c r="H172" s="17"/>
      <c r="I172" s="16"/>
      <c r="J172" s="16"/>
      <c r="K172" s="18"/>
      <c r="L172" s="19"/>
      <c r="M172" s="19"/>
      <c r="N172" s="19"/>
      <c r="O172" s="16"/>
      <c r="P172" s="16"/>
      <c r="Q172" s="20" t="e">
        <f>VLOOKUP(O172, '[1]لیست محصولات شهریور ۱۴۰۳'!B:C,2,0)</f>
        <v>#N/A</v>
      </c>
      <c r="R172" s="16"/>
      <c r="S172" s="19" t="e">
        <f>VLOOKUP(O172, '[1]لیست محصولات شهریور ۱۴۰۳'!B:F,5,0)</f>
        <v>#N/A</v>
      </c>
      <c r="T172" s="21" t="e">
        <f>VLOOKUP(O172, '[1]لیست محصولات شهریور ۱۴۰۳'!B:G,6,0)</f>
        <v>#N/A</v>
      </c>
      <c r="U172" s="22"/>
      <c r="V172" s="23">
        <f t="shared" si="14"/>
        <v>0</v>
      </c>
      <c r="W172" s="19">
        <f t="shared" si="8"/>
        <v>0</v>
      </c>
      <c r="X172" s="21" t="e">
        <f t="shared" si="9"/>
        <v>#N/A</v>
      </c>
      <c r="Y172" s="24"/>
      <c r="Z172" s="21" t="e">
        <f t="shared" si="10"/>
        <v>#N/A</v>
      </c>
      <c r="AA172" s="25"/>
      <c r="AB172" s="20"/>
      <c r="AC172" s="26"/>
      <c r="AD172" s="65"/>
      <c r="AE172" s="26"/>
      <c r="AF172" s="27"/>
      <c r="AG172" s="28"/>
      <c r="AH172" s="7" t="str">
        <f t="shared" si="15"/>
        <v xml:space="preserve">   -   </v>
      </c>
    </row>
    <row r="173" spans="1:34" ht="28.05" customHeight="1">
      <c r="A173" s="14"/>
      <c r="B173" s="14"/>
      <c r="C173" s="14"/>
      <c r="D173" s="14"/>
      <c r="E173" s="14"/>
      <c r="F173" s="15"/>
      <c r="G173" s="16"/>
      <c r="H173" s="17"/>
      <c r="I173" s="16"/>
      <c r="J173" s="16"/>
      <c r="K173" s="18"/>
      <c r="L173" s="19"/>
      <c r="M173" s="19"/>
      <c r="N173" s="19"/>
      <c r="O173" s="16"/>
      <c r="P173" s="16"/>
      <c r="Q173" s="20" t="e">
        <f>VLOOKUP(O173, '[1]لیست محصولات شهریور ۱۴۰۳'!B:C,2,0)</f>
        <v>#N/A</v>
      </c>
      <c r="R173" s="16"/>
      <c r="S173" s="19" t="e">
        <f>VLOOKUP(O173, '[1]لیست محصولات شهریور ۱۴۰۳'!B:F,5,0)</f>
        <v>#N/A</v>
      </c>
      <c r="T173" s="21" t="e">
        <f>VLOOKUP(O173, '[1]لیست محصولات شهریور ۱۴۰۳'!B:G,6,0)</f>
        <v>#N/A</v>
      </c>
      <c r="U173" s="22"/>
      <c r="V173" s="23">
        <f t="shared" si="14"/>
        <v>0</v>
      </c>
      <c r="W173" s="19">
        <f t="shared" si="8"/>
        <v>0</v>
      </c>
      <c r="X173" s="21" t="e">
        <f t="shared" si="9"/>
        <v>#N/A</v>
      </c>
      <c r="Y173" s="24"/>
      <c r="Z173" s="21" t="e">
        <f t="shared" si="10"/>
        <v>#N/A</v>
      </c>
      <c r="AA173" s="25"/>
      <c r="AB173" s="20"/>
      <c r="AC173" s="26"/>
      <c r="AD173" s="65"/>
      <c r="AE173" s="26"/>
      <c r="AF173" s="27"/>
      <c r="AG173" s="28"/>
      <c r="AH173" s="7" t="str">
        <f t="shared" si="15"/>
        <v xml:space="preserve">   -   </v>
      </c>
    </row>
    <row r="174" spans="1:34" ht="28.05" customHeight="1">
      <c r="A174" s="14"/>
      <c r="B174" s="14"/>
      <c r="C174" s="14"/>
      <c r="D174" s="14"/>
      <c r="E174" s="14"/>
      <c r="F174" s="15"/>
      <c r="G174" s="16"/>
      <c r="H174" s="17"/>
      <c r="I174" s="16"/>
      <c r="J174" s="16"/>
      <c r="K174" s="18"/>
      <c r="L174" s="19"/>
      <c r="M174" s="19"/>
      <c r="N174" s="19"/>
      <c r="O174" s="16"/>
      <c r="P174" s="16"/>
      <c r="Q174" s="20" t="e">
        <f>VLOOKUP(O174, '[1]لیست محصولات شهریور ۱۴۰۳'!B:C,2,0)</f>
        <v>#N/A</v>
      </c>
      <c r="R174" s="16"/>
      <c r="S174" s="19" t="e">
        <f>VLOOKUP(O174, '[1]لیست محصولات شهریور ۱۴۰۳'!B:F,5,0)</f>
        <v>#N/A</v>
      </c>
      <c r="T174" s="21" t="e">
        <f>VLOOKUP(O174, '[1]لیست محصولات شهریور ۱۴۰۳'!B:G,6,0)</f>
        <v>#N/A</v>
      </c>
      <c r="U174" s="22"/>
      <c r="V174" s="23">
        <f t="shared" si="14"/>
        <v>0</v>
      </c>
      <c r="W174" s="19">
        <f t="shared" si="8"/>
        <v>0</v>
      </c>
      <c r="X174" s="21" t="e">
        <f t="shared" si="9"/>
        <v>#N/A</v>
      </c>
      <c r="Y174" s="24"/>
      <c r="Z174" s="21" t="e">
        <f t="shared" si="10"/>
        <v>#N/A</v>
      </c>
      <c r="AA174" s="25"/>
      <c r="AB174" s="20"/>
      <c r="AC174" s="26"/>
      <c r="AD174" s="65"/>
      <c r="AE174" s="26"/>
      <c r="AF174" s="27"/>
      <c r="AG174" s="28"/>
      <c r="AH174" s="7" t="str">
        <f t="shared" si="15"/>
        <v xml:space="preserve">   -   </v>
      </c>
    </row>
    <row r="175" spans="1:34" ht="28.05" customHeight="1">
      <c r="A175" s="14"/>
      <c r="B175" s="14"/>
      <c r="C175" s="14"/>
      <c r="D175" s="14"/>
      <c r="E175" s="14"/>
      <c r="F175" s="15"/>
      <c r="G175" s="16"/>
      <c r="H175" s="17"/>
      <c r="I175" s="16"/>
      <c r="J175" s="16"/>
      <c r="K175" s="18"/>
      <c r="L175" s="19"/>
      <c r="M175" s="19"/>
      <c r="N175" s="19"/>
      <c r="O175" s="16"/>
      <c r="P175" s="16"/>
      <c r="Q175" s="20" t="e">
        <f>VLOOKUP(O175, '[1]لیست محصولات شهریور ۱۴۰۳'!B:C,2,0)</f>
        <v>#N/A</v>
      </c>
      <c r="R175" s="16"/>
      <c r="S175" s="19" t="e">
        <f>VLOOKUP(O175, '[1]لیست محصولات شهریور ۱۴۰۳'!B:F,5,0)</f>
        <v>#N/A</v>
      </c>
      <c r="T175" s="21" t="e">
        <f>VLOOKUP(O175, '[1]لیست محصولات شهریور ۱۴۰۳'!B:G,6,0)</f>
        <v>#N/A</v>
      </c>
      <c r="U175" s="22"/>
      <c r="V175" s="23">
        <f t="shared" si="14"/>
        <v>0</v>
      </c>
      <c r="W175" s="19">
        <f t="shared" si="8"/>
        <v>0</v>
      </c>
      <c r="X175" s="21" t="e">
        <f t="shared" si="9"/>
        <v>#N/A</v>
      </c>
      <c r="Y175" s="24"/>
      <c r="Z175" s="21" t="e">
        <f t="shared" si="10"/>
        <v>#N/A</v>
      </c>
      <c r="AA175" s="25"/>
      <c r="AB175" s="20"/>
      <c r="AC175" s="26"/>
      <c r="AD175" s="65"/>
      <c r="AE175" s="26"/>
      <c r="AF175" s="27"/>
      <c r="AG175" s="28"/>
      <c r="AH175" s="7" t="str">
        <f t="shared" si="15"/>
        <v xml:space="preserve">   -   </v>
      </c>
    </row>
    <row r="176" spans="1:34" ht="28.05" customHeight="1">
      <c r="A176" s="14"/>
      <c r="B176" s="14"/>
      <c r="C176" s="14"/>
      <c r="D176" s="14"/>
      <c r="E176" s="14"/>
      <c r="F176" s="15"/>
      <c r="G176" s="16"/>
      <c r="H176" s="17"/>
      <c r="I176" s="16"/>
      <c r="J176" s="16"/>
      <c r="K176" s="18"/>
      <c r="L176" s="19"/>
      <c r="M176" s="19"/>
      <c r="N176" s="19"/>
      <c r="O176" s="16"/>
      <c r="P176" s="16"/>
      <c r="Q176" s="20" t="e">
        <f>VLOOKUP(O176, '[1]لیست محصولات شهریور ۱۴۰۳'!B:C,2,0)</f>
        <v>#N/A</v>
      </c>
      <c r="R176" s="16"/>
      <c r="S176" s="19" t="e">
        <f>VLOOKUP(O176, '[1]لیست محصولات شهریور ۱۴۰۳'!B:F,5,0)</f>
        <v>#N/A</v>
      </c>
      <c r="T176" s="21" t="e">
        <f>VLOOKUP(O176, '[1]لیست محصولات شهریور ۱۴۰۳'!B:G,6,0)</f>
        <v>#N/A</v>
      </c>
      <c r="U176" s="22"/>
      <c r="V176" s="23">
        <f t="shared" si="14"/>
        <v>0</v>
      </c>
      <c r="W176" s="19">
        <f t="shared" si="8"/>
        <v>0</v>
      </c>
      <c r="X176" s="21" t="e">
        <f t="shared" si="9"/>
        <v>#N/A</v>
      </c>
      <c r="Y176" s="24"/>
      <c r="Z176" s="21" t="e">
        <f t="shared" si="10"/>
        <v>#N/A</v>
      </c>
      <c r="AA176" s="25"/>
      <c r="AB176" s="20"/>
      <c r="AC176" s="26"/>
      <c r="AD176" s="65"/>
      <c r="AE176" s="26"/>
      <c r="AF176" s="27"/>
      <c r="AG176" s="28"/>
      <c r="AH176" s="7" t="str">
        <f t="shared" si="15"/>
        <v xml:space="preserve">   -   </v>
      </c>
    </row>
    <row r="177" spans="1:34" ht="28.05" customHeight="1">
      <c r="A177" s="14"/>
      <c r="B177" s="14"/>
      <c r="C177" s="14"/>
      <c r="D177" s="14"/>
      <c r="E177" s="14"/>
      <c r="F177" s="15"/>
      <c r="G177" s="16"/>
      <c r="H177" s="17"/>
      <c r="I177" s="16"/>
      <c r="J177" s="16"/>
      <c r="K177" s="18"/>
      <c r="L177" s="19"/>
      <c r="M177" s="19"/>
      <c r="N177" s="19"/>
      <c r="O177" s="16"/>
      <c r="P177" s="16"/>
      <c r="Q177" s="20" t="e">
        <f>VLOOKUP(O177, '[1]لیست محصولات شهریور ۱۴۰۳'!B:C,2,0)</f>
        <v>#N/A</v>
      </c>
      <c r="R177" s="16"/>
      <c r="S177" s="19" t="e">
        <f>VLOOKUP(O177, '[1]لیست محصولات شهریور ۱۴۰۳'!B:F,5,0)</f>
        <v>#N/A</v>
      </c>
      <c r="T177" s="21" t="e">
        <f>VLOOKUP(O177, '[1]لیست محصولات شهریور ۱۴۰۳'!B:G,6,0)</f>
        <v>#N/A</v>
      </c>
      <c r="U177" s="22"/>
      <c r="V177" s="23">
        <f t="shared" si="14"/>
        <v>0</v>
      </c>
      <c r="W177" s="19">
        <f t="shared" si="8"/>
        <v>0</v>
      </c>
      <c r="X177" s="21" t="e">
        <f t="shared" si="9"/>
        <v>#N/A</v>
      </c>
      <c r="Y177" s="24"/>
      <c r="Z177" s="21" t="e">
        <f t="shared" si="10"/>
        <v>#N/A</v>
      </c>
      <c r="AA177" s="25"/>
      <c r="AB177" s="20"/>
      <c r="AC177" s="26"/>
      <c r="AD177" s="65"/>
      <c r="AE177" s="26"/>
      <c r="AF177" s="27"/>
      <c r="AG177" s="28"/>
      <c r="AH177" s="7" t="str">
        <f t="shared" si="15"/>
        <v xml:space="preserve">   -   </v>
      </c>
    </row>
    <row r="178" spans="1:34" ht="28.05" customHeight="1">
      <c r="A178" s="14"/>
      <c r="B178" s="14"/>
      <c r="C178" s="14"/>
      <c r="D178" s="14"/>
      <c r="E178" s="14"/>
      <c r="F178" s="15"/>
      <c r="G178" s="16"/>
      <c r="H178" s="17"/>
      <c r="I178" s="16"/>
      <c r="J178" s="16"/>
      <c r="K178" s="18"/>
      <c r="L178" s="19"/>
      <c r="M178" s="19"/>
      <c r="N178" s="19"/>
      <c r="O178" s="16"/>
      <c r="P178" s="16"/>
      <c r="Q178" s="20" t="e">
        <f>VLOOKUP(O178, '[1]لیست محصولات شهریور ۱۴۰۳'!B:C,2,0)</f>
        <v>#N/A</v>
      </c>
      <c r="R178" s="16"/>
      <c r="S178" s="19" t="e">
        <f>VLOOKUP(O178, '[1]لیست محصولات شهریور ۱۴۰۳'!B:F,5,0)</f>
        <v>#N/A</v>
      </c>
      <c r="T178" s="21" t="e">
        <f>VLOOKUP(O178, '[1]لیست محصولات شهریور ۱۴۰۳'!B:G,6,0)</f>
        <v>#N/A</v>
      </c>
      <c r="U178" s="22"/>
      <c r="V178" s="23">
        <f t="shared" si="14"/>
        <v>0</v>
      </c>
      <c r="W178" s="19">
        <f t="shared" si="8"/>
        <v>0</v>
      </c>
      <c r="X178" s="21" t="e">
        <f t="shared" si="9"/>
        <v>#N/A</v>
      </c>
      <c r="Y178" s="24"/>
      <c r="Z178" s="21" t="e">
        <f t="shared" si="10"/>
        <v>#N/A</v>
      </c>
      <c r="AA178" s="25"/>
      <c r="AB178" s="20"/>
      <c r="AC178" s="26"/>
      <c r="AD178" s="65"/>
      <c r="AE178" s="26"/>
      <c r="AF178" s="27"/>
      <c r="AG178" s="28"/>
      <c r="AH178" s="7" t="str">
        <f t="shared" si="15"/>
        <v xml:space="preserve">   -   </v>
      </c>
    </row>
    <row r="179" spans="1:34" ht="28.05" customHeight="1">
      <c r="A179" s="14"/>
      <c r="B179" s="14"/>
      <c r="C179" s="14"/>
      <c r="D179" s="14"/>
      <c r="E179" s="14"/>
      <c r="F179" s="15"/>
      <c r="G179" s="16"/>
      <c r="H179" s="17"/>
      <c r="I179" s="16"/>
      <c r="J179" s="16"/>
      <c r="K179" s="18"/>
      <c r="L179" s="19"/>
      <c r="M179" s="19"/>
      <c r="N179" s="19"/>
      <c r="O179" s="16"/>
      <c r="P179" s="16"/>
      <c r="Q179" s="20" t="e">
        <f>VLOOKUP(O179, '[1]لیست محصولات شهریور ۱۴۰۳'!B:C,2,0)</f>
        <v>#N/A</v>
      </c>
      <c r="R179" s="16"/>
      <c r="S179" s="19" t="e">
        <f>VLOOKUP(O179, '[1]لیست محصولات شهریور ۱۴۰۳'!B:F,5,0)</f>
        <v>#N/A</v>
      </c>
      <c r="T179" s="21" t="e">
        <f>VLOOKUP(O179, '[1]لیست محصولات شهریور ۱۴۰۳'!B:G,6,0)</f>
        <v>#N/A</v>
      </c>
      <c r="U179" s="22"/>
      <c r="V179" s="23">
        <f t="shared" si="14"/>
        <v>0</v>
      </c>
      <c r="W179" s="19">
        <f t="shared" si="8"/>
        <v>0</v>
      </c>
      <c r="X179" s="21" t="e">
        <f t="shared" si="9"/>
        <v>#N/A</v>
      </c>
      <c r="Y179" s="24"/>
      <c r="Z179" s="21" t="e">
        <f t="shared" si="10"/>
        <v>#N/A</v>
      </c>
      <c r="AA179" s="25"/>
      <c r="AB179" s="20"/>
      <c r="AC179" s="26"/>
      <c r="AD179" s="65"/>
      <c r="AE179" s="26"/>
      <c r="AF179" s="27"/>
      <c r="AG179" s="28"/>
      <c r="AH179" s="7" t="str">
        <f t="shared" si="15"/>
        <v xml:space="preserve">   -   </v>
      </c>
    </row>
    <row r="180" spans="1:34" ht="28.05" customHeight="1">
      <c r="A180" s="14"/>
      <c r="B180" s="14"/>
      <c r="C180" s="14"/>
      <c r="D180" s="14"/>
      <c r="E180" s="14"/>
      <c r="F180" s="15"/>
      <c r="G180" s="16"/>
      <c r="H180" s="17"/>
      <c r="I180" s="16"/>
      <c r="J180" s="16"/>
      <c r="K180" s="18"/>
      <c r="L180" s="19"/>
      <c r="M180" s="19"/>
      <c r="N180" s="19"/>
      <c r="O180" s="16"/>
      <c r="P180" s="16"/>
      <c r="Q180" s="20" t="e">
        <f>VLOOKUP(O180, '[1]لیست محصولات شهریور ۱۴۰۳'!B:C,2,0)</f>
        <v>#N/A</v>
      </c>
      <c r="R180" s="16"/>
      <c r="S180" s="19" t="e">
        <f>VLOOKUP(O180, '[1]لیست محصولات شهریور ۱۴۰۳'!B:F,5,0)</f>
        <v>#N/A</v>
      </c>
      <c r="T180" s="21" t="e">
        <f>VLOOKUP(O180, '[1]لیست محصولات شهریور ۱۴۰۳'!B:G,6,0)</f>
        <v>#N/A</v>
      </c>
      <c r="U180" s="22"/>
      <c r="V180" s="23">
        <f t="shared" si="14"/>
        <v>0</v>
      </c>
      <c r="W180" s="19">
        <f t="shared" si="8"/>
        <v>0</v>
      </c>
      <c r="X180" s="21" t="e">
        <f t="shared" si="9"/>
        <v>#N/A</v>
      </c>
      <c r="Y180" s="24"/>
      <c r="Z180" s="21" t="e">
        <f t="shared" si="10"/>
        <v>#N/A</v>
      </c>
      <c r="AA180" s="25"/>
      <c r="AB180" s="20"/>
      <c r="AC180" s="26"/>
      <c r="AD180" s="65"/>
      <c r="AE180" s="26"/>
      <c r="AF180" s="27"/>
      <c r="AG180" s="28"/>
      <c r="AH180" s="7" t="str">
        <f t="shared" si="15"/>
        <v xml:space="preserve">   -   </v>
      </c>
    </row>
    <row r="181" spans="1:34" ht="28.05" customHeight="1">
      <c r="A181" s="14"/>
      <c r="B181" s="14"/>
      <c r="C181" s="14"/>
      <c r="D181" s="14"/>
      <c r="E181" s="14"/>
      <c r="F181" s="15"/>
      <c r="G181" s="16"/>
      <c r="H181" s="17"/>
      <c r="I181" s="16"/>
      <c r="J181" s="16"/>
      <c r="K181" s="18"/>
      <c r="L181" s="19"/>
      <c r="M181" s="19"/>
      <c r="N181" s="19"/>
      <c r="O181" s="16"/>
      <c r="P181" s="16"/>
      <c r="Q181" s="20" t="e">
        <f>VLOOKUP(O181, '[1]لیست محصولات شهریور ۱۴۰۳'!B:C,2,0)</f>
        <v>#N/A</v>
      </c>
      <c r="R181" s="16"/>
      <c r="S181" s="19" t="e">
        <f>VLOOKUP(O181, '[1]لیست محصولات شهریور ۱۴۰۳'!B:F,5,0)</f>
        <v>#N/A</v>
      </c>
      <c r="T181" s="21" t="e">
        <f>VLOOKUP(O181, '[1]لیست محصولات شهریور ۱۴۰۳'!B:G,6,0)</f>
        <v>#N/A</v>
      </c>
      <c r="U181" s="22"/>
      <c r="V181" s="23">
        <f t="shared" si="14"/>
        <v>0</v>
      </c>
      <c r="W181" s="19">
        <f t="shared" si="8"/>
        <v>0</v>
      </c>
      <c r="X181" s="21" t="e">
        <f t="shared" si="9"/>
        <v>#N/A</v>
      </c>
      <c r="Y181" s="24"/>
      <c r="Z181" s="21" t="e">
        <f t="shared" si="10"/>
        <v>#N/A</v>
      </c>
      <c r="AA181" s="25"/>
      <c r="AB181" s="20"/>
      <c r="AC181" s="26"/>
      <c r="AD181" s="65"/>
      <c r="AE181" s="26"/>
      <c r="AF181" s="27"/>
      <c r="AG181" s="28"/>
      <c r="AH181" s="7" t="str">
        <f t="shared" si="15"/>
        <v xml:space="preserve">   -   </v>
      </c>
    </row>
    <row r="182" spans="1:34" ht="28.05" customHeight="1">
      <c r="A182" s="14"/>
      <c r="B182" s="14"/>
      <c r="C182" s="14"/>
      <c r="D182" s="14"/>
      <c r="E182" s="14"/>
      <c r="F182" s="15"/>
      <c r="G182" s="16"/>
      <c r="H182" s="17"/>
      <c r="I182" s="16"/>
      <c r="J182" s="16"/>
      <c r="K182" s="18"/>
      <c r="L182" s="19"/>
      <c r="M182" s="19"/>
      <c r="N182" s="19"/>
      <c r="O182" s="16"/>
      <c r="P182" s="16"/>
      <c r="Q182" s="20" t="e">
        <f>VLOOKUP(O182, '[1]لیست محصولات شهریور ۱۴۰۳'!B:C,2,0)</f>
        <v>#N/A</v>
      </c>
      <c r="R182" s="16"/>
      <c r="S182" s="19" t="e">
        <f>VLOOKUP(O182, '[1]لیست محصولات شهریور ۱۴۰۳'!B:F,5,0)</f>
        <v>#N/A</v>
      </c>
      <c r="T182" s="21" t="e">
        <f>VLOOKUP(O182, '[1]لیست محصولات شهریور ۱۴۰۳'!B:G,6,0)</f>
        <v>#N/A</v>
      </c>
      <c r="U182" s="22"/>
      <c r="V182" s="23">
        <f t="shared" si="14"/>
        <v>0</v>
      </c>
      <c r="W182" s="19">
        <f t="shared" si="8"/>
        <v>0</v>
      </c>
      <c r="X182" s="21" t="e">
        <f t="shared" si="9"/>
        <v>#N/A</v>
      </c>
      <c r="Y182" s="24"/>
      <c r="Z182" s="21" t="e">
        <f t="shared" si="10"/>
        <v>#N/A</v>
      </c>
      <c r="AA182" s="25"/>
      <c r="AB182" s="20"/>
      <c r="AC182" s="26"/>
      <c r="AD182" s="65"/>
      <c r="AE182" s="26"/>
      <c r="AF182" s="27"/>
      <c r="AG182" s="28"/>
      <c r="AH182" s="7" t="str">
        <f t="shared" si="15"/>
        <v xml:space="preserve">   -   </v>
      </c>
    </row>
    <row r="183" spans="1:34" ht="28.05" customHeight="1">
      <c r="A183" s="14"/>
      <c r="B183" s="14"/>
      <c r="C183" s="14"/>
      <c r="D183" s="14"/>
      <c r="E183" s="14"/>
      <c r="F183" s="15"/>
      <c r="G183" s="16"/>
      <c r="H183" s="17"/>
      <c r="I183" s="16"/>
      <c r="J183" s="16"/>
      <c r="K183" s="18"/>
      <c r="L183" s="19"/>
      <c r="M183" s="19"/>
      <c r="N183" s="19"/>
      <c r="O183" s="16"/>
      <c r="P183" s="16"/>
      <c r="Q183" s="20" t="e">
        <f>VLOOKUP(O183, '[1]لیست محصولات شهریور ۱۴۰۳'!B:C,2,0)</f>
        <v>#N/A</v>
      </c>
      <c r="R183" s="16"/>
      <c r="S183" s="19" t="e">
        <f>VLOOKUP(O183, '[1]لیست محصولات شهریور ۱۴۰۳'!B:F,5,0)</f>
        <v>#N/A</v>
      </c>
      <c r="T183" s="21" t="e">
        <f>VLOOKUP(O183, '[1]لیست محصولات شهریور ۱۴۰۳'!B:G,6,0)</f>
        <v>#N/A</v>
      </c>
      <c r="U183" s="22"/>
      <c r="V183" s="23">
        <f t="shared" si="14"/>
        <v>0</v>
      </c>
      <c r="W183" s="19">
        <f t="shared" si="8"/>
        <v>0</v>
      </c>
      <c r="X183" s="21" t="e">
        <f t="shared" si="9"/>
        <v>#N/A</v>
      </c>
      <c r="Y183" s="24"/>
      <c r="Z183" s="21" t="e">
        <f t="shared" si="10"/>
        <v>#N/A</v>
      </c>
      <c r="AA183" s="25"/>
      <c r="AB183" s="20"/>
      <c r="AC183" s="26"/>
      <c r="AD183" s="65"/>
      <c r="AE183" s="26"/>
      <c r="AF183" s="27"/>
      <c r="AG183" s="28"/>
      <c r="AH183" s="7" t="str">
        <f t="shared" si="15"/>
        <v xml:space="preserve">   -   </v>
      </c>
    </row>
    <row r="184" spans="1:34" ht="28.05" customHeight="1">
      <c r="A184" s="14"/>
      <c r="B184" s="14"/>
      <c r="C184" s="14"/>
      <c r="D184" s="14"/>
      <c r="E184" s="14"/>
      <c r="F184" s="15"/>
      <c r="G184" s="16"/>
      <c r="H184" s="17"/>
      <c r="I184" s="16"/>
      <c r="J184" s="16"/>
      <c r="K184" s="18"/>
      <c r="L184" s="19"/>
      <c r="M184" s="19"/>
      <c r="N184" s="19"/>
      <c r="O184" s="16"/>
      <c r="P184" s="16"/>
      <c r="Q184" s="20" t="e">
        <f>VLOOKUP(O184, '[1]لیست محصولات شهریور ۱۴۰۳'!B:C,2,0)</f>
        <v>#N/A</v>
      </c>
      <c r="R184" s="16"/>
      <c r="S184" s="19" t="e">
        <f>VLOOKUP(O184, '[1]لیست محصولات شهریور ۱۴۰۳'!B:F,5,0)</f>
        <v>#N/A</v>
      </c>
      <c r="T184" s="21" t="e">
        <f>VLOOKUP(O184, '[1]لیست محصولات شهریور ۱۴۰۳'!B:G,6,0)</f>
        <v>#N/A</v>
      </c>
      <c r="U184" s="22"/>
      <c r="V184" s="23">
        <f t="shared" si="14"/>
        <v>0</v>
      </c>
      <c r="W184" s="19">
        <f t="shared" si="8"/>
        <v>0</v>
      </c>
      <c r="X184" s="21" t="e">
        <f t="shared" si="9"/>
        <v>#N/A</v>
      </c>
      <c r="Y184" s="24"/>
      <c r="Z184" s="21" t="e">
        <f t="shared" si="10"/>
        <v>#N/A</v>
      </c>
      <c r="AA184" s="25"/>
      <c r="AB184" s="20"/>
      <c r="AC184" s="26"/>
      <c r="AD184" s="65"/>
      <c r="AE184" s="26"/>
      <c r="AF184" s="27"/>
      <c r="AG184" s="28"/>
      <c r="AH184" s="7" t="str">
        <f t="shared" si="15"/>
        <v xml:space="preserve">   -   </v>
      </c>
    </row>
    <row r="185" spans="1:34" ht="28.05" customHeight="1">
      <c r="A185" s="14"/>
      <c r="B185" s="14"/>
      <c r="C185" s="14"/>
      <c r="D185" s="14"/>
      <c r="E185" s="14"/>
      <c r="F185" s="15"/>
      <c r="G185" s="16"/>
      <c r="H185" s="17"/>
      <c r="I185" s="16"/>
      <c r="J185" s="16"/>
      <c r="K185" s="18"/>
      <c r="L185" s="19"/>
      <c r="M185" s="19"/>
      <c r="N185" s="19"/>
      <c r="O185" s="16"/>
      <c r="P185" s="16"/>
      <c r="Q185" s="20" t="e">
        <f>VLOOKUP(O185, '[1]لیست محصولات شهریور ۱۴۰۳'!B:C,2,0)</f>
        <v>#N/A</v>
      </c>
      <c r="R185" s="16"/>
      <c r="S185" s="19" t="e">
        <f>VLOOKUP(O185, '[1]لیست محصولات شهریور ۱۴۰۳'!B:F,5,0)</f>
        <v>#N/A</v>
      </c>
      <c r="T185" s="21" t="e">
        <f>VLOOKUP(O185, '[1]لیست محصولات شهریور ۱۴۰۳'!B:G,6,0)</f>
        <v>#N/A</v>
      </c>
      <c r="U185" s="22"/>
      <c r="V185" s="23">
        <f t="shared" si="14"/>
        <v>0</v>
      </c>
      <c r="W185" s="19">
        <f t="shared" si="8"/>
        <v>0</v>
      </c>
      <c r="X185" s="21" t="e">
        <f t="shared" si="9"/>
        <v>#N/A</v>
      </c>
      <c r="Y185" s="24"/>
      <c r="Z185" s="21" t="e">
        <f t="shared" si="10"/>
        <v>#N/A</v>
      </c>
      <c r="AA185" s="25"/>
      <c r="AB185" s="20"/>
      <c r="AC185" s="26"/>
      <c r="AD185" s="65"/>
      <c r="AE185" s="26"/>
      <c r="AF185" s="27"/>
      <c r="AG185" s="28"/>
      <c r="AH185" s="7" t="str">
        <f t="shared" si="15"/>
        <v xml:space="preserve">   -   </v>
      </c>
    </row>
    <row r="186" spans="1:34" ht="28.05" customHeight="1">
      <c r="A186" s="14"/>
      <c r="B186" s="14"/>
      <c r="C186" s="14"/>
      <c r="D186" s="14"/>
      <c r="E186" s="14"/>
      <c r="F186" s="15"/>
      <c r="G186" s="16"/>
      <c r="H186" s="17"/>
      <c r="I186" s="16"/>
      <c r="J186" s="16"/>
      <c r="K186" s="18"/>
      <c r="L186" s="19"/>
      <c r="M186" s="19"/>
      <c r="N186" s="19"/>
      <c r="O186" s="16"/>
      <c r="P186" s="16"/>
      <c r="Q186" s="20" t="e">
        <f>VLOOKUP(O186, '[1]لیست محصولات شهریور ۱۴۰۳'!B:C,2,0)</f>
        <v>#N/A</v>
      </c>
      <c r="R186" s="16"/>
      <c r="S186" s="19" t="e">
        <f>VLOOKUP(O186, '[1]لیست محصولات شهریور ۱۴۰۳'!B:F,5,0)</f>
        <v>#N/A</v>
      </c>
      <c r="T186" s="21" t="e">
        <f>VLOOKUP(O186, '[1]لیست محصولات شهریور ۱۴۰۳'!B:G,6,0)</f>
        <v>#N/A</v>
      </c>
      <c r="U186" s="22"/>
      <c r="V186" s="23">
        <f t="shared" si="14"/>
        <v>0</v>
      </c>
      <c r="W186" s="19">
        <f t="shared" si="8"/>
        <v>0</v>
      </c>
      <c r="X186" s="21" t="e">
        <f t="shared" si="9"/>
        <v>#N/A</v>
      </c>
      <c r="Y186" s="24"/>
      <c r="Z186" s="21" t="e">
        <f t="shared" si="10"/>
        <v>#N/A</v>
      </c>
      <c r="AA186" s="25"/>
      <c r="AB186" s="20"/>
      <c r="AC186" s="26"/>
      <c r="AD186" s="65"/>
      <c r="AE186" s="26"/>
      <c r="AF186" s="27"/>
      <c r="AG186" s="28"/>
      <c r="AH186" s="7" t="str">
        <f t="shared" si="15"/>
        <v xml:space="preserve">   -   </v>
      </c>
    </row>
    <row r="187" spans="1:34" ht="28.05" customHeight="1">
      <c r="A187" s="14"/>
      <c r="B187" s="14"/>
      <c r="C187" s="14"/>
      <c r="D187" s="14"/>
      <c r="E187" s="14"/>
      <c r="F187" s="15"/>
      <c r="G187" s="16"/>
      <c r="H187" s="17"/>
      <c r="I187" s="16"/>
      <c r="J187" s="16"/>
      <c r="K187" s="18"/>
      <c r="L187" s="19"/>
      <c r="M187" s="19"/>
      <c r="N187" s="19"/>
      <c r="O187" s="16"/>
      <c r="P187" s="16"/>
      <c r="Q187" s="20" t="e">
        <f>VLOOKUP(O187, '[1]لیست محصولات شهریور ۱۴۰۳'!B:C,2,0)</f>
        <v>#N/A</v>
      </c>
      <c r="R187" s="16"/>
      <c r="S187" s="19" t="e">
        <f>VLOOKUP(O187, '[1]لیست محصولات شهریور ۱۴۰۳'!B:F,5,0)</f>
        <v>#N/A</v>
      </c>
      <c r="T187" s="21" t="e">
        <f>VLOOKUP(O187, '[1]لیست محصولات شهریور ۱۴۰۳'!B:G,6,0)</f>
        <v>#N/A</v>
      </c>
      <c r="U187" s="22"/>
      <c r="V187" s="23">
        <f t="shared" si="14"/>
        <v>0</v>
      </c>
      <c r="W187" s="19">
        <f t="shared" si="8"/>
        <v>0</v>
      </c>
      <c r="X187" s="21" t="e">
        <f t="shared" si="9"/>
        <v>#N/A</v>
      </c>
      <c r="Y187" s="24"/>
      <c r="Z187" s="21" t="e">
        <f t="shared" si="10"/>
        <v>#N/A</v>
      </c>
      <c r="AA187" s="25"/>
      <c r="AB187" s="20"/>
      <c r="AC187" s="26"/>
      <c r="AD187" s="65"/>
      <c r="AE187" s="26"/>
      <c r="AF187" s="27"/>
      <c r="AG187" s="28"/>
      <c r="AH187" s="7" t="str">
        <f t="shared" si="15"/>
        <v xml:space="preserve">   -   </v>
      </c>
    </row>
    <row r="188" spans="1:34" ht="28.05" customHeight="1">
      <c r="A188" s="14"/>
      <c r="B188" s="14"/>
      <c r="C188" s="14"/>
      <c r="D188" s="14"/>
      <c r="E188" s="14"/>
      <c r="F188" s="15"/>
      <c r="G188" s="16"/>
      <c r="H188" s="17"/>
      <c r="I188" s="16"/>
      <c r="J188" s="16"/>
      <c r="K188" s="18"/>
      <c r="L188" s="19"/>
      <c r="M188" s="19"/>
      <c r="N188" s="19"/>
      <c r="O188" s="16"/>
      <c r="P188" s="16"/>
      <c r="Q188" s="20" t="e">
        <f>VLOOKUP(O188, '[1]لیست محصولات شهریور ۱۴۰۳'!B:C,2,0)</f>
        <v>#N/A</v>
      </c>
      <c r="R188" s="16"/>
      <c r="S188" s="19" t="e">
        <f>VLOOKUP(O188, '[1]لیست محصولات شهریور ۱۴۰۳'!B:F,5,0)</f>
        <v>#N/A</v>
      </c>
      <c r="T188" s="21" t="e">
        <f>VLOOKUP(O188, '[1]لیست محصولات شهریور ۱۴۰۳'!B:G,6,0)</f>
        <v>#N/A</v>
      </c>
      <c r="U188" s="22"/>
      <c r="V188" s="23">
        <f t="shared" si="14"/>
        <v>0</v>
      </c>
      <c r="W188" s="19">
        <f t="shared" si="8"/>
        <v>0</v>
      </c>
      <c r="X188" s="21" t="e">
        <f t="shared" si="9"/>
        <v>#N/A</v>
      </c>
      <c r="Y188" s="24"/>
      <c r="Z188" s="21" t="e">
        <f t="shared" si="10"/>
        <v>#N/A</v>
      </c>
      <c r="AA188" s="25"/>
      <c r="AB188" s="20"/>
      <c r="AC188" s="26"/>
      <c r="AD188" s="65"/>
      <c r="AE188" s="26"/>
      <c r="AF188" s="27"/>
      <c r="AG188" s="28"/>
      <c r="AH188" s="7" t="str">
        <f t="shared" si="15"/>
        <v xml:space="preserve">   -   </v>
      </c>
    </row>
    <row r="189" spans="1:34" ht="28.05" customHeight="1">
      <c r="A189" s="14"/>
      <c r="B189" s="14"/>
      <c r="C189" s="14"/>
      <c r="D189" s="14"/>
      <c r="E189" s="14"/>
      <c r="F189" s="15"/>
      <c r="G189" s="16"/>
      <c r="H189" s="17"/>
      <c r="I189" s="16"/>
      <c r="J189" s="16"/>
      <c r="K189" s="18"/>
      <c r="L189" s="19"/>
      <c r="M189" s="19"/>
      <c r="N189" s="19"/>
      <c r="O189" s="16"/>
      <c r="P189" s="16"/>
      <c r="Q189" s="20" t="e">
        <f>VLOOKUP(O189, '[1]لیست محصولات شهریور ۱۴۰۳'!B:C,2,0)</f>
        <v>#N/A</v>
      </c>
      <c r="R189" s="16"/>
      <c r="S189" s="19" t="e">
        <f>VLOOKUP(O189, '[1]لیست محصولات شهریور ۱۴۰۳'!B:F,5,0)</f>
        <v>#N/A</v>
      </c>
      <c r="T189" s="21" t="e">
        <f>VLOOKUP(O189, '[1]لیست محصولات شهریور ۱۴۰۳'!B:G,6,0)</f>
        <v>#N/A</v>
      </c>
      <c r="U189" s="22"/>
      <c r="V189" s="23">
        <f t="shared" si="14"/>
        <v>0</v>
      </c>
      <c r="W189" s="19">
        <f t="shared" si="8"/>
        <v>0</v>
      </c>
      <c r="X189" s="21" t="e">
        <f t="shared" si="9"/>
        <v>#N/A</v>
      </c>
      <c r="Y189" s="24"/>
      <c r="Z189" s="21" t="e">
        <f t="shared" si="10"/>
        <v>#N/A</v>
      </c>
      <c r="AA189" s="25"/>
      <c r="AB189" s="20"/>
      <c r="AC189" s="26"/>
      <c r="AD189" s="65"/>
      <c r="AE189" s="26"/>
      <c r="AF189" s="27"/>
      <c r="AG189" s="28"/>
      <c r="AH189" s="7" t="str">
        <f t="shared" si="15"/>
        <v xml:space="preserve">   -   </v>
      </c>
    </row>
    <row r="190" spans="1:34" ht="28.05" customHeight="1">
      <c r="A190" s="14"/>
      <c r="B190" s="14"/>
      <c r="C190" s="14"/>
      <c r="D190" s="14"/>
      <c r="E190" s="14"/>
      <c r="F190" s="15"/>
      <c r="G190" s="16"/>
      <c r="H190" s="17"/>
      <c r="I190" s="16"/>
      <c r="J190" s="16"/>
      <c r="K190" s="18"/>
      <c r="L190" s="19"/>
      <c r="M190" s="19"/>
      <c r="N190" s="19"/>
      <c r="O190" s="16"/>
      <c r="P190" s="16"/>
      <c r="Q190" s="20" t="e">
        <f>VLOOKUP(O190, '[1]لیست محصولات شهریور ۱۴۰۳'!B:C,2,0)</f>
        <v>#N/A</v>
      </c>
      <c r="R190" s="16"/>
      <c r="S190" s="19" t="e">
        <f>VLOOKUP(O190, '[1]لیست محصولات شهریور ۱۴۰۳'!B:F,5,0)</f>
        <v>#N/A</v>
      </c>
      <c r="T190" s="21" t="e">
        <f>VLOOKUP(O190, '[1]لیست محصولات شهریور ۱۴۰۳'!B:G,6,0)</f>
        <v>#N/A</v>
      </c>
      <c r="U190" s="22"/>
      <c r="V190" s="23">
        <f t="shared" si="14"/>
        <v>0</v>
      </c>
      <c r="W190" s="19">
        <f t="shared" si="8"/>
        <v>0</v>
      </c>
      <c r="X190" s="21" t="e">
        <f t="shared" si="9"/>
        <v>#N/A</v>
      </c>
      <c r="Y190" s="24"/>
      <c r="Z190" s="21" t="e">
        <f t="shared" si="10"/>
        <v>#N/A</v>
      </c>
      <c r="AA190" s="25"/>
      <c r="AB190" s="20"/>
      <c r="AC190" s="26"/>
      <c r="AD190" s="65"/>
      <c r="AE190" s="26"/>
      <c r="AF190" s="27"/>
      <c r="AG190" s="28"/>
      <c r="AH190" s="7" t="str">
        <f t="shared" si="15"/>
        <v xml:space="preserve">   -   </v>
      </c>
    </row>
    <row r="191" spans="1:34" ht="28.05" customHeight="1">
      <c r="A191" s="14"/>
      <c r="B191" s="14"/>
      <c r="C191" s="14"/>
      <c r="D191" s="14"/>
      <c r="E191" s="14"/>
      <c r="F191" s="15"/>
      <c r="G191" s="16"/>
      <c r="H191" s="17"/>
      <c r="I191" s="16"/>
      <c r="J191" s="16"/>
      <c r="K191" s="18"/>
      <c r="L191" s="19"/>
      <c r="M191" s="19"/>
      <c r="N191" s="19"/>
      <c r="O191" s="16"/>
      <c r="P191" s="16"/>
      <c r="Q191" s="20" t="e">
        <f>VLOOKUP(O191, '[1]لیست محصولات شهریور ۱۴۰۳'!B:C,2,0)</f>
        <v>#N/A</v>
      </c>
      <c r="R191" s="16"/>
      <c r="S191" s="19" t="e">
        <f>VLOOKUP(O191, '[1]لیست محصولات شهریور ۱۴۰۳'!B:F,5,0)</f>
        <v>#N/A</v>
      </c>
      <c r="T191" s="21" t="e">
        <f>VLOOKUP(O191, '[1]لیست محصولات شهریور ۱۴۰۳'!B:G,6,0)</f>
        <v>#N/A</v>
      </c>
      <c r="U191" s="22"/>
      <c r="V191" s="23">
        <f t="shared" si="14"/>
        <v>0</v>
      </c>
      <c r="W191" s="19">
        <f t="shared" si="8"/>
        <v>0</v>
      </c>
      <c r="X191" s="21" t="e">
        <f t="shared" si="9"/>
        <v>#N/A</v>
      </c>
      <c r="Y191" s="24"/>
      <c r="Z191" s="21" t="e">
        <f t="shared" si="10"/>
        <v>#N/A</v>
      </c>
      <c r="AA191" s="25"/>
      <c r="AB191" s="20"/>
      <c r="AC191" s="26"/>
      <c r="AD191" s="65"/>
      <c r="AE191" s="26"/>
      <c r="AF191" s="27"/>
      <c r="AG191" s="28"/>
      <c r="AH191" s="7" t="str">
        <f t="shared" si="15"/>
        <v xml:space="preserve">   -   </v>
      </c>
    </row>
    <row r="192" spans="1:34" ht="28.05" customHeight="1">
      <c r="A192" s="14"/>
      <c r="B192" s="14"/>
      <c r="C192" s="14"/>
      <c r="D192" s="14"/>
      <c r="E192" s="14"/>
      <c r="F192" s="15"/>
      <c r="G192" s="16"/>
      <c r="H192" s="17"/>
      <c r="I192" s="16"/>
      <c r="J192" s="16"/>
      <c r="K192" s="18"/>
      <c r="L192" s="19"/>
      <c r="M192" s="19"/>
      <c r="N192" s="19"/>
      <c r="O192" s="16"/>
      <c r="P192" s="16"/>
      <c r="Q192" s="20" t="e">
        <f>VLOOKUP(O192, '[1]لیست محصولات شهریور ۱۴۰۳'!B:C,2,0)</f>
        <v>#N/A</v>
      </c>
      <c r="R192" s="16"/>
      <c r="S192" s="19" t="e">
        <f>VLOOKUP(O192, '[1]لیست محصولات شهریور ۱۴۰۳'!B:F,5,0)</f>
        <v>#N/A</v>
      </c>
      <c r="T192" s="21" t="e">
        <f>VLOOKUP(O192, '[1]لیست محصولات شهریور ۱۴۰۳'!B:G,6,0)</f>
        <v>#N/A</v>
      </c>
      <c r="U192" s="22"/>
      <c r="V192" s="23">
        <f t="shared" si="14"/>
        <v>0</v>
      </c>
      <c r="W192" s="19">
        <f t="shared" si="8"/>
        <v>0</v>
      </c>
      <c r="X192" s="21" t="e">
        <f t="shared" si="9"/>
        <v>#N/A</v>
      </c>
      <c r="Y192" s="24"/>
      <c r="Z192" s="21" t="e">
        <f t="shared" si="10"/>
        <v>#N/A</v>
      </c>
      <c r="AA192" s="25"/>
      <c r="AB192" s="20"/>
      <c r="AC192" s="26"/>
      <c r="AD192" s="65"/>
      <c r="AE192" s="26"/>
      <c r="AF192" s="27"/>
      <c r="AG192" s="28"/>
      <c r="AH192" s="7" t="str">
        <f t="shared" si="15"/>
        <v xml:space="preserve">   -   </v>
      </c>
    </row>
    <row r="193" spans="1:44" ht="28.05" customHeight="1">
      <c r="A193" s="14"/>
      <c r="B193" s="14"/>
      <c r="C193" s="14"/>
      <c r="D193" s="14"/>
      <c r="E193" s="14"/>
      <c r="F193" s="15"/>
      <c r="G193" s="16"/>
      <c r="H193" s="17"/>
      <c r="I193" s="16"/>
      <c r="J193" s="16"/>
      <c r="K193" s="18"/>
      <c r="L193" s="19"/>
      <c r="M193" s="19"/>
      <c r="N193" s="19"/>
      <c r="O193" s="16"/>
      <c r="P193" s="16"/>
      <c r="Q193" s="20" t="e">
        <f>VLOOKUP(O193, '[1]لیست محصولات شهریور ۱۴۰۳'!B:C,2,0)</f>
        <v>#N/A</v>
      </c>
      <c r="R193" s="16"/>
      <c r="S193" s="19" t="e">
        <f>VLOOKUP(O193, '[1]لیست محصولات شهریور ۱۴۰۳'!B:F,5,0)</f>
        <v>#N/A</v>
      </c>
      <c r="T193" s="21" t="e">
        <f>VLOOKUP(O193, '[1]لیست محصولات شهریور ۱۴۰۳'!B:G,6,0)</f>
        <v>#N/A</v>
      </c>
      <c r="U193" s="22"/>
      <c r="V193" s="23">
        <f t="shared" si="14"/>
        <v>0</v>
      </c>
      <c r="W193" s="19">
        <f t="shared" si="8"/>
        <v>0</v>
      </c>
      <c r="X193" s="21" t="e">
        <f t="shared" si="9"/>
        <v>#N/A</v>
      </c>
      <c r="Y193" s="24"/>
      <c r="Z193" s="21" t="e">
        <f t="shared" si="10"/>
        <v>#N/A</v>
      </c>
      <c r="AA193" s="25"/>
      <c r="AB193" s="20"/>
      <c r="AC193" s="26"/>
      <c r="AD193" s="65"/>
      <c r="AE193" s="26"/>
      <c r="AF193" s="27"/>
      <c r="AG193" s="28"/>
      <c r="AH193" s="7" t="str">
        <f t="shared" si="15"/>
        <v xml:space="preserve">   -   </v>
      </c>
    </row>
    <row r="194" spans="1:44" ht="28.05" customHeight="1">
      <c r="A194" s="14"/>
      <c r="B194" s="14"/>
      <c r="C194" s="14"/>
      <c r="D194" s="14"/>
      <c r="E194" s="14"/>
      <c r="F194" s="15"/>
      <c r="G194" s="16"/>
      <c r="H194" s="17"/>
      <c r="I194" s="16"/>
      <c r="J194" s="16"/>
      <c r="K194" s="18"/>
      <c r="L194" s="19"/>
      <c r="M194" s="19"/>
      <c r="N194" s="19"/>
      <c r="O194" s="16"/>
      <c r="P194" s="16"/>
      <c r="Q194" s="20" t="e">
        <f>VLOOKUP(O194, '[1]لیست محصولات شهریور ۱۴۰۳'!B:C,2,0)</f>
        <v>#N/A</v>
      </c>
      <c r="R194" s="16"/>
      <c r="S194" s="19" t="e">
        <f>VLOOKUP(O194, '[1]لیست محصولات شهریور ۱۴۰۳'!B:F,5,0)</f>
        <v>#N/A</v>
      </c>
      <c r="T194" s="21" t="e">
        <f>VLOOKUP(O194, '[1]لیست محصولات شهریور ۱۴۰۳'!B:G,6,0)</f>
        <v>#N/A</v>
      </c>
      <c r="U194" s="22"/>
      <c r="V194" s="23">
        <f t="shared" ref="V194:V200" si="16">IF(C194, P194, U194 )</f>
        <v>0</v>
      </c>
      <c r="W194" s="19">
        <f t="shared" si="8"/>
        <v>0</v>
      </c>
      <c r="X194" s="21" t="e">
        <f t="shared" si="9"/>
        <v>#N/A</v>
      </c>
      <c r="Y194" s="24"/>
      <c r="Z194" s="21" t="e">
        <f t="shared" si="10"/>
        <v>#N/A</v>
      </c>
      <c r="AA194" s="25"/>
      <c r="AB194" s="20"/>
      <c r="AC194" s="26"/>
      <c r="AD194" s="65"/>
      <c r="AE194" s="26"/>
      <c r="AF194" s="27"/>
      <c r="AG194" s="28"/>
      <c r="AH194" s="7" t="str">
        <f t="shared" si="15"/>
        <v xml:space="preserve">   -   </v>
      </c>
    </row>
    <row r="195" spans="1:44" ht="28.05" customHeight="1">
      <c r="A195" s="14"/>
      <c r="B195" s="14"/>
      <c r="C195" s="14"/>
      <c r="D195" s="14"/>
      <c r="E195" s="14"/>
      <c r="F195" s="15"/>
      <c r="G195" s="16"/>
      <c r="H195" s="17"/>
      <c r="I195" s="16"/>
      <c r="J195" s="16"/>
      <c r="K195" s="18"/>
      <c r="L195" s="19"/>
      <c r="M195" s="19"/>
      <c r="N195" s="19"/>
      <c r="O195" s="16"/>
      <c r="P195" s="16"/>
      <c r="Q195" s="20" t="e">
        <f>VLOOKUP(O195, '[1]لیست محصولات شهریور ۱۴۰۳'!B:C,2,0)</f>
        <v>#N/A</v>
      </c>
      <c r="R195" s="16"/>
      <c r="S195" s="19" t="e">
        <f>VLOOKUP(O195, '[1]لیست محصولات شهریور ۱۴۰۳'!B:F,5,0)</f>
        <v>#N/A</v>
      </c>
      <c r="T195" s="21" t="e">
        <f>VLOOKUP(O195, '[1]لیست محصولات شهریور ۱۴۰۳'!B:G,6,0)</f>
        <v>#N/A</v>
      </c>
      <c r="U195" s="22"/>
      <c r="V195" s="23">
        <f t="shared" si="16"/>
        <v>0</v>
      </c>
      <c r="W195" s="19">
        <f t="shared" si="8"/>
        <v>0</v>
      </c>
      <c r="X195" s="21" t="e">
        <f t="shared" si="9"/>
        <v>#N/A</v>
      </c>
      <c r="Y195" s="24"/>
      <c r="Z195" s="21" t="e">
        <f t="shared" si="10"/>
        <v>#N/A</v>
      </c>
      <c r="AA195" s="25"/>
      <c r="AB195" s="20"/>
      <c r="AC195" s="26"/>
      <c r="AD195" s="65"/>
      <c r="AE195" s="26"/>
      <c r="AF195" s="27"/>
      <c r="AG195" s="28"/>
      <c r="AH195" s="7" t="str">
        <f t="shared" si="15"/>
        <v xml:space="preserve">   -   </v>
      </c>
    </row>
    <row r="196" spans="1:44" ht="28.05" customHeight="1">
      <c r="A196" s="14"/>
      <c r="B196" s="14"/>
      <c r="C196" s="14"/>
      <c r="D196" s="14"/>
      <c r="E196" s="14"/>
      <c r="F196" s="15"/>
      <c r="G196" s="16"/>
      <c r="H196" s="17"/>
      <c r="I196" s="16"/>
      <c r="J196" s="16"/>
      <c r="K196" s="18"/>
      <c r="L196" s="19"/>
      <c r="M196" s="19"/>
      <c r="N196" s="19"/>
      <c r="O196" s="16"/>
      <c r="P196" s="16"/>
      <c r="Q196" s="20" t="e">
        <f>VLOOKUP(O196, '[1]لیست محصولات شهریور ۱۴۰۳'!B:C,2,0)</f>
        <v>#N/A</v>
      </c>
      <c r="R196" s="16"/>
      <c r="S196" s="19" t="e">
        <f>VLOOKUP(O196, '[1]لیست محصولات شهریور ۱۴۰۳'!B:F,5,0)</f>
        <v>#N/A</v>
      </c>
      <c r="T196" s="21" t="e">
        <f>VLOOKUP(O196, '[1]لیست محصولات شهریور ۱۴۰۳'!B:G,6,0)</f>
        <v>#N/A</v>
      </c>
      <c r="U196" s="22"/>
      <c r="V196" s="23">
        <f t="shared" si="16"/>
        <v>0</v>
      </c>
      <c r="W196" s="19">
        <f t="shared" si="8"/>
        <v>0</v>
      </c>
      <c r="X196" s="21" t="e">
        <f t="shared" si="9"/>
        <v>#N/A</v>
      </c>
      <c r="Y196" s="24"/>
      <c r="Z196" s="21" t="e">
        <f t="shared" si="10"/>
        <v>#N/A</v>
      </c>
      <c r="AA196" s="25"/>
      <c r="AB196" s="20"/>
      <c r="AC196" s="26"/>
      <c r="AD196" s="65"/>
      <c r="AE196" s="26"/>
      <c r="AF196" s="27"/>
      <c r="AG196" s="28"/>
      <c r="AH196" s="7" t="str">
        <f t="shared" ref="AH196:AH200" si="17">AA196&amp;" "&amp;AB196&amp;" "&amp;N196&amp;" - "&amp;L196&amp;" "&amp;M196&amp;" "&amp;AC196</f>
        <v xml:space="preserve">   -   </v>
      </c>
    </row>
    <row r="197" spans="1:44" ht="28.05" customHeight="1">
      <c r="A197" s="14"/>
      <c r="B197" s="14"/>
      <c r="C197" s="14"/>
      <c r="D197" s="14"/>
      <c r="E197" s="14"/>
      <c r="F197" s="15"/>
      <c r="G197" s="16"/>
      <c r="H197" s="17"/>
      <c r="I197" s="16"/>
      <c r="J197" s="16"/>
      <c r="K197" s="18"/>
      <c r="L197" s="19"/>
      <c r="M197" s="19"/>
      <c r="N197" s="19"/>
      <c r="O197" s="16"/>
      <c r="P197" s="16"/>
      <c r="Q197" s="20" t="e">
        <f>VLOOKUP(O197, '[1]لیست محصولات شهریور ۱۴۰۳'!B:C,2,0)</f>
        <v>#N/A</v>
      </c>
      <c r="R197" s="16"/>
      <c r="S197" s="19" t="e">
        <f>VLOOKUP(O197, '[1]لیست محصولات شهریور ۱۴۰۳'!B:F,5,0)</f>
        <v>#N/A</v>
      </c>
      <c r="T197" s="21" t="e">
        <f>VLOOKUP(O197, '[1]لیست محصولات شهریور ۱۴۰۳'!B:G,6,0)</f>
        <v>#N/A</v>
      </c>
      <c r="U197" s="22"/>
      <c r="V197" s="23">
        <f t="shared" si="16"/>
        <v>0</v>
      </c>
      <c r="W197" s="19">
        <f t="shared" si="8"/>
        <v>0</v>
      </c>
      <c r="X197" s="21" t="e">
        <f t="shared" si="9"/>
        <v>#N/A</v>
      </c>
      <c r="Y197" s="24"/>
      <c r="Z197" s="21" t="e">
        <f t="shared" si="10"/>
        <v>#N/A</v>
      </c>
      <c r="AA197" s="25"/>
      <c r="AB197" s="20"/>
      <c r="AC197" s="26"/>
      <c r="AD197" s="65"/>
      <c r="AE197" s="26"/>
      <c r="AF197" s="27"/>
      <c r="AG197" s="28"/>
      <c r="AH197" s="7" t="str">
        <f t="shared" si="17"/>
        <v xml:space="preserve">   -   </v>
      </c>
    </row>
    <row r="198" spans="1:44" ht="28.05" customHeight="1">
      <c r="A198" s="14"/>
      <c r="B198" s="14"/>
      <c r="C198" s="14"/>
      <c r="D198" s="14"/>
      <c r="E198" s="14"/>
      <c r="F198" s="15"/>
      <c r="G198" s="16"/>
      <c r="H198" s="17"/>
      <c r="I198" s="16"/>
      <c r="J198" s="16"/>
      <c r="K198" s="18"/>
      <c r="L198" s="19"/>
      <c r="M198" s="19"/>
      <c r="N198" s="19"/>
      <c r="O198" s="16"/>
      <c r="P198" s="16"/>
      <c r="Q198" s="20" t="e">
        <f>VLOOKUP(O198, '[1]لیست محصولات شهریور ۱۴۰۳'!B:C,2,0)</f>
        <v>#N/A</v>
      </c>
      <c r="R198" s="16"/>
      <c r="S198" s="19" t="e">
        <f>VLOOKUP(O198, '[1]لیست محصولات شهریور ۱۴۰۳'!B:F,5,0)</f>
        <v>#N/A</v>
      </c>
      <c r="T198" s="21" t="e">
        <f>VLOOKUP(O198, '[1]لیست محصولات شهریور ۱۴۰۳'!B:G,6,0)</f>
        <v>#N/A</v>
      </c>
      <c r="U198" s="22"/>
      <c r="V198" s="23">
        <f t="shared" si="16"/>
        <v>0</v>
      </c>
      <c r="W198" s="19">
        <f t="shared" si="8"/>
        <v>0</v>
      </c>
      <c r="X198" s="21" t="e">
        <f t="shared" si="9"/>
        <v>#N/A</v>
      </c>
      <c r="Y198" s="24"/>
      <c r="Z198" s="21" t="e">
        <f t="shared" si="10"/>
        <v>#N/A</v>
      </c>
      <c r="AA198" s="25"/>
      <c r="AB198" s="20"/>
      <c r="AC198" s="26"/>
      <c r="AD198" s="65"/>
      <c r="AE198" s="26"/>
      <c r="AF198" s="27"/>
      <c r="AG198" s="28"/>
      <c r="AH198" s="7" t="str">
        <f t="shared" si="17"/>
        <v xml:space="preserve">   -   </v>
      </c>
    </row>
    <row r="199" spans="1:44" ht="28.05" customHeight="1">
      <c r="A199" s="14"/>
      <c r="B199" s="14"/>
      <c r="C199" s="14"/>
      <c r="D199" s="14"/>
      <c r="E199" s="14"/>
      <c r="F199" s="15"/>
      <c r="G199" s="16"/>
      <c r="H199" s="17"/>
      <c r="I199" s="16"/>
      <c r="J199" s="16"/>
      <c r="K199" s="18"/>
      <c r="L199" s="19"/>
      <c r="M199" s="19"/>
      <c r="N199" s="19"/>
      <c r="O199" s="16"/>
      <c r="P199" s="16"/>
      <c r="Q199" s="20" t="e">
        <f>VLOOKUP(O199, '[1]لیست محصولات شهریور ۱۴۰۳'!B:C,2,0)</f>
        <v>#N/A</v>
      </c>
      <c r="R199" s="16"/>
      <c r="S199" s="19" t="e">
        <f>VLOOKUP(O199, '[1]لیست محصولات شهریور ۱۴۰۳'!B:F,5,0)</f>
        <v>#N/A</v>
      </c>
      <c r="T199" s="21" t="e">
        <f>VLOOKUP(O199, '[1]لیست محصولات شهریور ۱۴۰۳'!B:G,6,0)</f>
        <v>#N/A</v>
      </c>
      <c r="U199" s="22"/>
      <c r="V199" s="23">
        <f t="shared" si="16"/>
        <v>0</v>
      </c>
      <c r="W199" s="19">
        <f t="shared" si="8"/>
        <v>0</v>
      </c>
      <c r="X199" s="21" t="e">
        <f t="shared" si="9"/>
        <v>#N/A</v>
      </c>
      <c r="Y199" s="24"/>
      <c r="Z199" s="21" t="e">
        <f t="shared" si="10"/>
        <v>#N/A</v>
      </c>
      <c r="AA199" s="25"/>
      <c r="AB199" s="20"/>
      <c r="AC199" s="26"/>
      <c r="AD199" s="65"/>
      <c r="AE199" s="26"/>
      <c r="AF199" s="27"/>
      <c r="AG199" s="28"/>
      <c r="AH199" s="7" t="str">
        <f t="shared" si="17"/>
        <v xml:space="preserve">   -   </v>
      </c>
    </row>
    <row r="200" spans="1:44" ht="28.05" customHeight="1">
      <c r="A200" s="14" t="b">
        <v>0</v>
      </c>
      <c r="B200" s="14"/>
      <c r="C200" s="14" t="b">
        <v>0</v>
      </c>
      <c r="D200" s="14"/>
      <c r="E200" s="14" t="b">
        <v>0</v>
      </c>
      <c r="F200" s="15"/>
      <c r="G200" s="16"/>
      <c r="H200" s="17"/>
      <c r="I200" s="16"/>
      <c r="J200" s="16"/>
      <c r="K200" s="18" t="str">
        <f ca="1">IF(C200, TODAY(), "" )</f>
        <v/>
      </c>
      <c r="L200" s="19"/>
      <c r="M200" s="19"/>
      <c r="N200" s="19"/>
      <c r="O200" s="16"/>
      <c r="P200" s="16"/>
      <c r="Q200" s="20" t="e">
        <f>VLOOKUP(O200, '[1]لیست محصولات شهریور ۱۴۰۳'!B:C,2,0)</f>
        <v>#N/A</v>
      </c>
      <c r="R200" s="16"/>
      <c r="S200" s="19" t="e">
        <f>VLOOKUP(O200, '[1]لیست محصولات شهریور ۱۴۰۳'!B:F,5,0)</f>
        <v>#N/A</v>
      </c>
      <c r="T200" s="21" t="e">
        <f>VLOOKUP(O200, '[1]لیست محصولات شهریور ۱۴۰۳'!B:G,6,0)</f>
        <v>#N/A</v>
      </c>
      <c r="U200" s="22"/>
      <c r="V200" s="23">
        <f t="shared" si="16"/>
        <v>0</v>
      </c>
      <c r="W200" s="19">
        <f t="shared" si="8"/>
        <v>0</v>
      </c>
      <c r="X200" s="21" t="e">
        <f t="shared" si="9"/>
        <v>#N/A</v>
      </c>
      <c r="Y200" s="24"/>
      <c r="Z200" s="21" t="e">
        <f t="shared" si="10"/>
        <v>#N/A</v>
      </c>
      <c r="AA200" s="25"/>
      <c r="AB200" s="20"/>
      <c r="AC200" s="26"/>
      <c r="AD200" s="65"/>
      <c r="AE200" s="26"/>
      <c r="AF200" s="27"/>
      <c r="AG200" s="28" t="str">
        <f>IF(V200=P200, "FALSE", "TRUE" )</f>
        <v>FALSE</v>
      </c>
      <c r="AH200" s="7" t="str">
        <f t="shared" si="17"/>
        <v xml:space="preserve">   -   </v>
      </c>
    </row>
    <row r="201" spans="1:44" ht="28.05" customHeight="1">
      <c r="U201" s="35"/>
    </row>
    <row r="202" spans="1:44" ht="28.05" customHeight="1">
      <c r="AA202" s="37" t="s">
        <v>11</v>
      </c>
      <c r="AB202" s="37" t="s">
        <v>13</v>
      </c>
      <c r="AC202" s="38" t="s">
        <v>30</v>
      </c>
      <c r="AE202" s="37"/>
      <c r="AF202" s="37" t="s">
        <v>31</v>
      </c>
      <c r="AG202" s="37" t="s">
        <v>15</v>
      </c>
      <c r="AH202" s="9" t="s">
        <v>32</v>
      </c>
      <c r="AI202" s="39" t="s">
        <v>33</v>
      </c>
      <c r="AJ202" s="40"/>
      <c r="AK202" s="37" t="s">
        <v>34</v>
      </c>
      <c r="AL202" s="37" t="s">
        <v>35</v>
      </c>
      <c r="AM202" s="37" t="s">
        <v>36</v>
      </c>
      <c r="AN202" s="37" t="s">
        <v>37</v>
      </c>
      <c r="AO202" s="37" t="s">
        <v>38</v>
      </c>
      <c r="AP202" s="37" t="s">
        <v>39</v>
      </c>
      <c r="AQ202" s="37" t="s">
        <v>40</v>
      </c>
    </row>
    <row r="203" spans="1:44" ht="28.05" customHeight="1">
      <c r="AA203" s="41"/>
      <c r="AB203" s="41"/>
      <c r="AC203" s="42" t="s">
        <v>41</v>
      </c>
      <c r="AE203" s="41"/>
      <c r="AF203" s="41" t="s">
        <v>42</v>
      </c>
      <c r="AG203" s="41">
        <v>80</v>
      </c>
      <c r="AH203" s="10">
        <f t="shared" ref="AH203:AH266" si="18">SUMIF(O:O,AA203,P:P)</f>
        <v>0</v>
      </c>
      <c r="AI203" s="43">
        <f t="shared" ref="AI203:AI266" si="19">SUMIF(O:O,AA203,V:V)</f>
        <v>0</v>
      </c>
      <c r="AJ203" s="44">
        <f>AH203-AI203</f>
        <v>0</v>
      </c>
      <c r="AK203" s="45">
        <f>AH203*AG203/1000</f>
        <v>0</v>
      </c>
      <c r="AL203" s="46">
        <f>AO203+AQ203-[2]Sheet1!$AH204</f>
        <v>0</v>
      </c>
      <c r="AM203" s="46">
        <f>AL203-AJ203</f>
        <v>0</v>
      </c>
      <c r="AN203" s="45">
        <f>AL203*AG203/1000</f>
        <v>0</v>
      </c>
      <c r="AO203" s="46"/>
      <c r="AP203" s="45" t="str">
        <f>IF(AM203&lt;0,AM203*AG203/1000,"")</f>
        <v/>
      </c>
      <c r="AQ203" s="46"/>
      <c r="AR203" s="28">
        <v>4</v>
      </c>
    </row>
    <row r="204" spans="1:44" ht="28.05" customHeight="1">
      <c r="AA204" s="41"/>
      <c r="AB204" s="41"/>
      <c r="AC204" s="42" t="s">
        <v>41</v>
      </c>
      <c r="AE204" s="41"/>
      <c r="AF204" s="41" t="s">
        <v>42</v>
      </c>
      <c r="AG204" s="41">
        <v>80</v>
      </c>
      <c r="AH204" s="10">
        <f t="shared" si="18"/>
        <v>0</v>
      </c>
      <c r="AI204" s="43">
        <f t="shared" si="19"/>
        <v>0</v>
      </c>
      <c r="AJ204" s="44">
        <f t="shared" ref="AJ204:AJ222" si="20">AH204-AI204</f>
        <v>0</v>
      </c>
      <c r="AK204" s="45">
        <f>AH204*AG204/1000</f>
        <v>0</v>
      </c>
      <c r="AL204" s="46">
        <f>AO204+AQ204-[2]Sheet1!$AH205</f>
        <v>0</v>
      </c>
      <c r="AM204" s="46">
        <f>AL204-AJ204</f>
        <v>0</v>
      </c>
      <c r="AN204" s="45">
        <f t="shared" ref="AN204:AN267" si="21">AL204*AG204/1000</f>
        <v>0</v>
      </c>
      <c r="AO204" s="46"/>
      <c r="AP204" s="45" t="str">
        <f t="shared" ref="AP204:AP267" si="22">IF(AM204&lt;0,AM204*AG204/1000,"")</f>
        <v/>
      </c>
      <c r="AQ204" s="46"/>
      <c r="AR204" s="28">
        <v>4</v>
      </c>
    </row>
    <row r="205" spans="1:44" ht="28.05" customHeight="1">
      <c r="AA205" s="41"/>
      <c r="AB205" s="41"/>
      <c r="AC205" s="42" t="s">
        <v>41</v>
      </c>
      <c r="AE205" s="41"/>
      <c r="AF205" s="41" t="s">
        <v>42</v>
      </c>
      <c r="AG205" s="41">
        <v>40</v>
      </c>
      <c r="AH205" s="10">
        <f t="shared" si="18"/>
        <v>0</v>
      </c>
      <c r="AI205" s="43">
        <f t="shared" si="19"/>
        <v>0</v>
      </c>
      <c r="AJ205" s="44">
        <f t="shared" si="20"/>
        <v>0</v>
      </c>
      <c r="AK205" s="45">
        <f>AH205*AG205/1000</f>
        <v>0</v>
      </c>
      <c r="AL205" s="46"/>
      <c r="AM205" s="46"/>
      <c r="AN205" s="45">
        <f t="shared" si="21"/>
        <v>0</v>
      </c>
      <c r="AO205" s="45"/>
      <c r="AP205" s="45" t="str">
        <f t="shared" si="22"/>
        <v/>
      </c>
      <c r="AQ205" s="46"/>
      <c r="AR205" s="28">
        <v>8</v>
      </c>
    </row>
    <row r="206" spans="1:44" ht="28.05" customHeight="1">
      <c r="AA206" s="41">
        <v>1110.0999999999999</v>
      </c>
      <c r="AB206" s="41" t="s">
        <v>43</v>
      </c>
      <c r="AC206" s="42" t="s">
        <v>41</v>
      </c>
      <c r="AE206" s="41"/>
      <c r="AF206" s="41" t="s">
        <v>42</v>
      </c>
      <c r="AG206" s="41">
        <v>80</v>
      </c>
      <c r="AH206" s="10">
        <f t="shared" si="18"/>
        <v>0</v>
      </c>
      <c r="AI206" s="43">
        <f t="shared" si="19"/>
        <v>0</v>
      </c>
      <c r="AJ206" s="44">
        <f t="shared" si="20"/>
        <v>0</v>
      </c>
      <c r="AK206" s="45">
        <f>AH206*AG206/1000</f>
        <v>0</v>
      </c>
      <c r="AL206" s="46">
        <f>AO206+AQ206-[2]Sheet1!$AH207</f>
        <v>0</v>
      </c>
      <c r="AM206" s="46">
        <f>AL206-AJ206</f>
        <v>0</v>
      </c>
      <c r="AN206" s="45">
        <f t="shared" si="21"/>
        <v>0</v>
      </c>
      <c r="AO206" s="46"/>
      <c r="AP206" s="45" t="str">
        <f t="shared" si="22"/>
        <v/>
      </c>
      <c r="AQ206" s="46"/>
      <c r="AR206" s="28">
        <v>4</v>
      </c>
    </row>
    <row r="207" spans="1:44" ht="28.05" customHeight="1">
      <c r="AA207" s="41">
        <v>1110.2</v>
      </c>
      <c r="AB207" s="41" t="str">
        <f>" Ethiopia Alo Villageدهکده آلو +"</f>
        <v xml:space="preserve"> Ethiopia Alo Villageدهکده آلو +</v>
      </c>
      <c r="AC207" s="42" t="s">
        <v>41</v>
      </c>
      <c r="AE207" s="41"/>
      <c r="AF207" s="41" t="s">
        <v>42</v>
      </c>
      <c r="AG207" s="41">
        <v>80</v>
      </c>
      <c r="AH207" s="10">
        <f t="shared" si="18"/>
        <v>0</v>
      </c>
      <c r="AI207" s="43">
        <f t="shared" si="19"/>
        <v>0</v>
      </c>
      <c r="AJ207" s="44">
        <f t="shared" si="20"/>
        <v>0</v>
      </c>
      <c r="AK207" s="45">
        <f t="shared" ref="AK207:AK240" si="23">AH207*AG207/1000</f>
        <v>0</v>
      </c>
      <c r="AL207" s="46">
        <f>AO207+AQ207-[2]Sheet1!$AH208</f>
        <v>0</v>
      </c>
      <c r="AM207" s="46">
        <f t="shared" ref="AM207:AM216" si="24">AL207-AJ207</f>
        <v>0</v>
      </c>
      <c r="AN207" s="45">
        <f t="shared" si="21"/>
        <v>0</v>
      </c>
      <c r="AO207" s="46"/>
      <c r="AP207" s="45" t="str">
        <f t="shared" si="22"/>
        <v/>
      </c>
      <c r="AQ207" s="46"/>
      <c r="AR207" s="28">
        <v>4</v>
      </c>
    </row>
    <row r="208" spans="1:44" ht="28.05" customHeight="1">
      <c r="AA208" s="41">
        <v>1110.3</v>
      </c>
      <c r="AB208" s="41" t="s">
        <v>43</v>
      </c>
      <c r="AC208" s="42" t="s">
        <v>41</v>
      </c>
      <c r="AE208" s="41"/>
      <c r="AF208" s="41" t="s">
        <v>42</v>
      </c>
      <c r="AG208" s="41">
        <v>40</v>
      </c>
      <c r="AH208" s="10">
        <f t="shared" si="18"/>
        <v>0</v>
      </c>
      <c r="AI208" s="43">
        <f t="shared" si="19"/>
        <v>0</v>
      </c>
      <c r="AJ208" s="44">
        <f t="shared" si="20"/>
        <v>0</v>
      </c>
      <c r="AK208" s="45">
        <f t="shared" si="23"/>
        <v>0</v>
      </c>
      <c r="AL208" s="46">
        <f>AO208+AQ208-[2]Sheet1!$AH209</f>
        <v>0</v>
      </c>
      <c r="AM208" s="46">
        <f t="shared" si="24"/>
        <v>0</v>
      </c>
      <c r="AN208" s="45">
        <f t="shared" si="21"/>
        <v>0</v>
      </c>
      <c r="AO208" s="46"/>
      <c r="AP208" s="45" t="str">
        <f t="shared" si="22"/>
        <v/>
      </c>
      <c r="AQ208" s="46"/>
      <c r="AR208" s="28">
        <v>8</v>
      </c>
    </row>
    <row r="209" spans="27:44" ht="28.05" customHeight="1">
      <c r="AA209" s="41"/>
      <c r="AB209" s="41"/>
      <c r="AC209" s="42" t="s">
        <v>41</v>
      </c>
      <c r="AE209" s="41"/>
      <c r="AF209" s="41" t="s">
        <v>42</v>
      </c>
      <c r="AG209" s="41">
        <v>80</v>
      </c>
      <c r="AH209" s="10">
        <f t="shared" si="18"/>
        <v>0</v>
      </c>
      <c r="AI209" s="43">
        <f t="shared" si="19"/>
        <v>0</v>
      </c>
      <c r="AJ209" s="44">
        <f t="shared" si="20"/>
        <v>0</v>
      </c>
      <c r="AK209" s="45">
        <f t="shared" si="23"/>
        <v>0</v>
      </c>
      <c r="AL209" s="46">
        <f>AO209+AQ209-[2]Sheet1!$AH210</f>
        <v>0</v>
      </c>
      <c r="AM209" s="46">
        <f t="shared" si="24"/>
        <v>0</v>
      </c>
      <c r="AN209" s="45">
        <f t="shared" si="21"/>
        <v>0</v>
      </c>
      <c r="AO209" s="46"/>
      <c r="AP209" s="45" t="str">
        <f t="shared" si="22"/>
        <v/>
      </c>
      <c r="AQ209" s="46"/>
      <c r="AR209" s="28">
        <v>4</v>
      </c>
    </row>
    <row r="210" spans="27:44" ht="28.05" customHeight="1">
      <c r="AA210" s="41"/>
      <c r="AB210" s="41"/>
      <c r="AC210" s="42" t="s">
        <v>41</v>
      </c>
      <c r="AE210" s="41"/>
      <c r="AF210" s="41" t="s">
        <v>42</v>
      </c>
      <c r="AG210" s="41">
        <v>80</v>
      </c>
      <c r="AH210" s="10">
        <f t="shared" si="18"/>
        <v>0</v>
      </c>
      <c r="AI210" s="43">
        <f t="shared" si="19"/>
        <v>0</v>
      </c>
      <c r="AJ210" s="44">
        <f t="shared" si="20"/>
        <v>0</v>
      </c>
      <c r="AK210" s="45">
        <f t="shared" si="23"/>
        <v>0</v>
      </c>
      <c r="AL210" s="46">
        <f>AO210+AQ210-[2]Sheet1!$AH211</f>
        <v>0</v>
      </c>
      <c r="AM210" s="46">
        <f t="shared" si="24"/>
        <v>0</v>
      </c>
      <c r="AN210" s="45">
        <f t="shared" si="21"/>
        <v>0</v>
      </c>
      <c r="AO210" s="46"/>
      <c r="AP210" s="45" t="str">
        <f t="shared" si="22"/>
        <v/>
      </c>
      <c r="AQ210" s="46"/>
      <c r="AR210" s="28">
        <v>4</v>
      </c>
    </row>
    <row r="211" spans="27:44" ht="28.05" customHeight="1">
      <c r="AA211" s="41"/>
      <c r="AB211" s="41"/>
      <c r="AC211" s="42" t="s">
        <v>41</v>
      </c>
      <c r="AE211" s="41"/>
      <c r="AF211" s="41" t="s">
        <v>42</v>
      </c>
      <c r="AG211" s="41">
        <v>40</v>
      </c>
      <c r="AH211" s="10">
        <f t="shared" si="18"/>
        <v>0</v>
      </c>
      <c r="AI211" s="43">
        <f t="shared" si="19"/>
        <v>0</v>
      </c>
      <c r="AJ211" s="44">
        <f t="shared" si="20"/>
        <v>0</v>
      </c>
      <c r="AK211" s="45">
        <f t="shared" si="23"/>
        <v>0</v>
      </c>
      <c r="AL211" s="46">
        <f>AO211+AQ211-[2]Sheet1!$AH212</f>
        <v>0</v>
      </c>
      <c r="AM211" s="46">
        <f t="shared" si="24"/>
        <v>0</v>
      </c>
      <c r="AN211" s="45">
        <f t="shared" si="21"/>
        <v>0</v>
      </c>
      <c r="AO211" s="46"/>
      <c r="AP211" s="45" t="str">
        <f t="shared" si="22"/>
        <v/>
      </c>
      <c r="AQ211" s="46"/>
      <c r="AR211" s="28">
        <v>8</v>
      </c>
    </row>
    <row r="212" spans="27:44" ht="28.05" customHeight="1">
      <c r="AA212" s="41">
        <v>1112.0999999999999</v>
      </c>
      <c r="AB212" s="41" t="s">
        <v>44</v>
      </c>
      <c r="AC212" s="42" t="s">
        <v>41</v>
      </c>
      <c r="AE212" s="41"/>
      <c r="AF212" s="41" t="s">
        <v>42</v>
      </c>
      <c r="AG212" s="41">
        <v>80</v>
      </c>
      <c r="AH212" s="10">
        <f t="shared" si="18"/>
        <v>0</v>
      </c>
      <c r="AI212" s="43">
        <f t="shared" si="19"/>
        <v>0</v>
      </c>
      <c r="AJ212" s="44">
        <f t="shared" si="20"/>
        <v>0</v>
      </c>
      <c r="AK212" s="45">
        <f t="shared" si="23"/>
        <v>0</v>
      </c>
      <c r="AL212" s="46">
        <f>AO212+AQ212-[2]Sheet1!$AH213</f>
        <v>0</v>
      </c>
      <c r="AM212" s="46">
        <f t="shared" si="24"/>
        <v>0</v>
      </c>
      <c r="AN212" s="45">
        <f t="shared" si="21"/>
        <v>0</v>
      </c>
      <c r="AO212" s="46"/>
      <c r="AP212" s="45" t="str">
        <f t="shared" si="22"/>
        <v/>
      </c>
      <c r="AQ212" s="46"/>
      <c r="AR212" s="28">
        <v>4</v>
      </c>
    </row>
    <row r="213" spans="27:44" ht="28.05" customHeight="1">
      <c r="AA213" s="41">
        <v>1112.2</v>
      </c>
      <c r="AB213" s="41" t="s">
        <v>45</v>
      </c>
      <c r="AC213" s="42" t="s">
        <v>41</v>
      </c>
      <c r="AE213" s="41"/>
      <c r="AF213" s="41" t="s">
        <v>42</v>
      </c>
      <c r="AG213" s="41">
        <v>80</v>
      </c>
      <c r="AH213" s="10">
        <f t="shared" si="18"/>
        <v>0</v>
      </c>
      <c r="AI213" s="43">
        <f t="shared" si="19"/>
        <v>0</v>
      </c>
      <c r="AJ213" s="44">
        <f t="shared" si="20"/>
        <v>0</v>
      </c>
      <c r="AK213" s="45">
        <f t="shared" si="23"/>
        <v>0</v>
      </c>
      <c r="AL213" s="46">
        <f>AO213+AQ213-[2]Sheet1!$AH214</f>
        <v>0</v>
      </c>
      <c r="AM213" s="46">
        <f t="shared" si="24"/>
        <v>0</v>
      </c>
      <c r="AN213" s="45">
        <f t="shared" si="21"/>
        <v>0</v>
      </c>
      <c r="AO213" s="46"/>
      <c r="AP213" s="45" t="str">
        <f t="shared" si="22"/>
        <v/>
      </c>
      <c r="AQ213" s="46"/>
      <c r="AR213" s="28">
        <v>4</v>
      </c>
    </row>
    <row r="214" spans="27:44" ht="28.05" customHeight="1">
      <c r="AA214" s="41">
        <v>1112.3</v>
      </c>
      <c r="AB214" s="41" t="s">
        <v>44</v>
      </c>
      <c r="AC214" s="42" t="s">
        <v>41</v>
      </c>
      <c r="AE214" s="41"/>
      <c r="AF214" s="41" t="s">
        <v>42</v>
      </c>
      <c r="AG214" s="41">
        <v>40</v>
      </c>
      <c r="AH214" s="10">
        <f t="shared" si="18"/>
        <v>0</v>
      </c>
      <c r="AI214" s="43">
        <f t="shared" si="19"/>
        <v>0</v>
      </c>
      <c r="AJ214" s="44">
        <f t="shared" si="20"/>
        <v>0</v>
      </c>
      <c r="AK214" s="45">
        <f t="shared" si="23"/>
        <v>0</v>
      </c>
      <c r="AL214" s="46">
        <f>AO214+AQ214-[2]Sheet1!$AH215</f>
        <v>0</v>
      </c>
      <c r="AM214" s="46">
        <f t="shared" si="24"/>
        <v>0</v>
      </c>
      <c r="AN214" s="45">
        <f t="shared" si="21"/>
        <v>0</v>
      </c>
      <c r="AO214" s="46"/>
      <c r="AP214" s="45" t="str">
        <f t="shared" si="22"/>
        <v/>
      </c>
      <c r="AQ214" s="46"/>
      <c r="AR214" s="28">
        <v>8</v>
      </c>
    </row>
    <row r="215" spans="27:44" ht="28.05" customHeight="1">
      <c r="AA215" s="41">
        <v>1113.0999999999999</v>
      </c>
      <c r="AB215" s="41" t="s">
        <v>46</v>
      </c>
      <c r="AC215" s="42" t="s">
        <v>41</v>
      </c>
      <c r="AE215" s="41"/>
      <c r="AF215" s="41" t="s">
        <v>42</v>
      </c>
      <c r="AG215" s="41">
        <v>80</v>
      </c>
      <c r="AH215" s="10">
        <f t="shared" si="18"/>
        <v>0</v>
      </c>
      <c r="AI215" s="43">
        <f t="shared" si="19"/>
        <v>0</v>
      </c>
      <c r="AJ215" s="44">
        <f t="shared" si="20"/>
        <v>0</v>
      </c>
      <c r="AK215" s="45">
        <f t="shared" si="23"/>
        <v>0</v>
      </c>
      <c r="AL215" s="46">
        <f>AO215+AQ215-[2]Sheet1!$AH216</f>
        <v>0</v>
      </c>
      <c r="AM215" s="46">
        <f t="shared" si="24"/>
        <v>0</v>
      </c>
      <c r="AN215" s="45">
        <f t="shared" si="21"/>
        <v>0</v>
      </c>
      <c r="AO215" s="46"/>
      <c r="AP215" s="45" t="str">
        <f t="shared" si="22"/>
        <v/>
      </c>
      <c r="AQ215" s="46"/>
      <c r="AR215" s="28">
        <v>4</v>
      </c>
    </row>
    <row r="216" spans="27:44" ht="28.05" customHeight="1">
      <c r="AA216" s="41">
        <v>1113.2</v>
      </c>
      <c r="AB216" s="41" t="s">
        <v>47</v>
      </c>
      <c r="AC216" s="42" t="s">
        <v>41</v>
      </c>
      <c r="AE216" s="41"/>
      <c r="AF216" s="41" t="s">
        <v>42</v>
      </c>
      <c r="AG216" s="41">
        <v>80</v>
      </c>
      <c r="AH216" s="10">
        <f t="shared" si="18"/>
        <v>0</v>
      </c>
      <c r="AI216" s="43">
        <f t="shared" si="19"/>
        <v>0</v>
      </c>
      <c r="AJ216" s="44">
        <f t="shared" si="20"/>
        <v>0</v>
      </c>
      <c r="AK216" s="45">
        <f t="shared" si="23"/>
        <v>0</v>
      </c>
      <c r="AL216" s="46">
        <f>AO216+AQ216-[2]Sheet1!$AH217</f>
        <v>0</v>
      </c>
      <c r="AM216" s="46">
        <f t="shared" si="24"/>
        <v>0</v>
      </c>
      <c r="AN216" s="45">
        <f t="shared" si="21"/>
        <v>0</v>
      </c>
      <c r="AO216" s="45"/>
      <c r="AP216" s="45" t="str">
        <f t="shared" si="22"/>
        <v/>
      </c>
      <c r="AQ216" s="46"/>
      <c r="AR216" s="28">
        <v>4</v>
      </c>
    </row>
    <row r="217" spans="27:44" ht="28.05" customHeight="1">
      <c r="AA217" s="41">
        <v>1113.3</v>
      </c>
      <c r="AB217" s="41" t="s">
        <v>46</v>
      </c>
      <c r="AC217" s="42" t="s">
        <v>41</v>
      </c>
      <c r="AE217" s="41"/>
      <c r="AF217" s="41" t="s">
        <v>42</v>
      </c>
      <c r="AG217" s="41">
        <v>40</v>
      </c>
      <c r="AH217" s="10">
        <f t="shared" si="18"/>
        <v>0</v>
      </c>
      <c r="AI217" s="43">
        <f t="shared" si="19"/>
        <v>0</v>
      </c>
      <c r="AJ217" s="44">
        <f t="shared" si="20"/>
        <v>0</v>
      </c>
      <c r="AK217" s="45">
        <f t="shared" si="23"/>
        <v>0</v>
      </c>
      <c r="AL217" s="46">
        <f>AO217+AQ217-[2]Sheet1!$AH218</f>
        <v>0</v>
      </c>
      <c r="AM217" s="46">
        <f>AL217-AJ217</f>
        <v>0</v>
      </c>
      <c r="AN217" s="45">
        <f t="shared" si="21"/>
        <v>0</v>
      </c>
      <c r="AO217" s="46"/>
      <c r="AP217" s="45" t="str">
        <f t="shared" si="22"/>
        <v/>
      </c>
      <c r="AQ217" s="46"/>
      <c r="AR217" s="28">
        <v>8</v>
      </c>
    </row>
    <row r="218" spans="27:44" ht="28.05" customHeight="1">
      <c r="AA218" s="41">
        <v>1114.0999999999999</v>
      </c>
      <c r="AB218" s="41" t="s">
        <v>48</v>
      </c>
      <c r="AC218" s="42" t="s">
        <v>41</v>
      </c>
      <c r="AE218" s="41"/>
      <c r="AF218" s="41" t="s">
        <v>42</v>
      </c>
      <c r="AG218" s="41">
        <v>80</v>
      </c>
      <c r="AH218" s="10">
        <f t="shared" si="18"/>
        <v>0</v>
      </c>
      <c r="AI218" s="43">
        <f t="shared" si="19"/>
        <v>0</v>
      </c>
      <c r="AJ218" s="44">
        <f t="shared" si="20"/>
        <v>0</v>
      </c>
      <c r="AK218" s="45">
        <f t="shared" si="23"/>
        <v>0</v>
      </c>
      <c r="AL218" s="46">
        <f>AO218+AQ218-[2]Sheet1!$AH219</f>
        <v>0</v>
      </c>
      <c r="AM218" s="46">
        <f t="shared" ref="AM218:AM267" si="25">AL218-AJ218</f>
        <v>0</v>
      </c>
      <c r="AN218" s="45">
        <f t="shared" si="21"/>
        <v>0</v>
      </c>
      <c r="AO218" s="46"/>
      <c r="AP218" s="45" t="str">
        <f t="shared" si="22"/>
        <v/>
      </c>
      <c r="AQ218" s="46"/>
      <c r="AR218" s="28">
        <v>4</v>
      </c>
    </row>
    <row r="219" spans="27:44" ht="28.05" customHeight="1">
      <c r="AA219" s="41">
        <v>1114.2</v>
      </c>
      <c r="AB219" s="41" t="s">
        <v>49</v>
      </c>
      <c r="AC219" s="42" t="s">
        <v>41</v>
      </c>
      <c r="AE219" s="41"/>
      <c r="AF219" s="41" t="s">
        <v>42</v>
      </c>
      <c r="AG219" s="41">
        <v>80</v>
      </c>
      <c r="AH219" s="10">
        <f t="shared" si="18"/>
        <v>0</v>
      </c>
      <c r="AI219" s="43">
        <f t="shared" si="19"/>
        <v>0</v>
      </c>
      <c r="AJ219" s="44">
        <f t="shared" si="20"/>
        <v>0</v>
      </c>
      <c r="AK219" s="45">
        <f t="shared" si="23"/>
        <v>0</v>
      </c>
      <c r="AL219" s="46">
        <f>AO219+AQ219-[2]Sheet1!$AH220</f>
        <v>0</v>
      </c>
      <c r="AM219" s="46">
        <f t="shared" si="25"/>
        <v>0</v>
      </c>
      <c r="AN219" s="45">
        <f t="shared" si="21"/>
        <v>0</v>
      </c>
      <c r="AO219" s="46"/>
      <c r="AP219" s="45" t="str">
        <f t="shared" si="22"/>
        <v/>
      </c>
      <c r="AQ219" s="46"/>
      <c r="AR219" s="28">
        <v>4</v>
      </c>
    </row>
    <row r="220" spans="27:44" ht="28.05" customHeight="1">
      <c r="AA220" s="41">
        <v>1114.3</v>
      </c>
      <c r="AB220" s="41" t="s">
        <v>48</v>
      </c>
      <c r="AC220" s="42" t="s">
        <v>41</v>
      </c>
      <c r="AE220" s="41"/>
      <c r="AF220" s="41" t="s">
        <v>42</v>
      </c>
      <c r="AG220" s="41">
        <v>40</v>
      </c>
      <c r="AH220" s="10">
        <f t="shared" si="18"/>
        <v>0</v>
      </c>
      <c r="AI220" s="43">
        <f t="shared" si="19"/>
        <v>0</v>
      </c>
      <c r="AJ220" s="44">
        <f t="shared" si="20"/>
        <v>0</v>
      </c>
      <c r="AK220" s="45">
        <f t="shared" si="23"/>
        <v>0</v>
      </c>
      <c r="AL220" s="46">
        <f>AO220+AQ220-[2]Sheet1!$AH221</f>
        <v>0</v>
      </c>
      <c r="AM220" s="46">
        <f t="shared" si="25"/>
        <v>0</v>
      </c>
      <c r="AN220" s="45">
        <f t="shared" si="21"/>
        <v>0</v>
      </c>
      <c r="AO220" s="46"/>
      <c r="AP220" s="45" t="str">
        <f t="shared" si="22"/>
        <v/>
      </c>
      <c r="AQ220" s="46"/>
      <c r="AR220" s="28">
        <v>8</v>
      </c>
    </row>
    <row r="221" spans="27:44" ht="28.05" customHeight="1">
      <c r="AA221" s="41"/>
      <c r="AB221" s="41"/>
      <c r="AC221" s="42" t="s">
        <v>41</v>
      </c>
      <c r="AE221" s="41"/>
      <c r="AF221" s="41" t="s">
        <v>42</v>
      </c>
      <c r="AG221" s="41"/>
      <c r="AH221" s="10">
        <f t="shared" si="18"/>
        <v>0</v>
      </c>
      <c r="AI221" s="43">
        <f t="shared" si="19"/>
        <v>0</v>
      </c>
      <c r="AJ221" s="44">
        <f t="shared" si="20"/>
        <v>0</v>
      </c>
      <c r="AK221" s="45">
        <f t="shared" si="23"/>
        <v>0</v>
      </c>
      <c r="AL221" s="46">
        <f>AO221+AQ221-[2]Sheet1!$AH222</f>
        <v>0</v>
      </c>
      <c r="AM221" s="46">
        <f t="shared" si="25"/>
        <v>0</v>
      </c>
      <c r="AN221" s="45">
        <f t="shared" si="21"/>
        <v>0</v>
      </c>
      <c r="AO221" s="46"/>
      <c r="AP221" s="45" t="str">
        <f t="shared" si="22"/>
        <v/>
      </c>
      <c r="AQ221" s="46"/>
      <c r="AR221" s="28"/>
    </row>
    <row r="222" spans="27:44" ht="28.05" customHeight="1">
      <c r="AA222" s="41"/>
      <c r="AB222" s="41"/>
      <c r="AC222" s="42" t="s">
        <v>41</v>
      </c>
      <c r="AE222" s="41"/>
      <c r="AF222" s="41" t="s">
        <v>42</v>
      </c>
      <c r="AG222" s="41"/>
      <c r="AH222" s="10">
        <f t="shared" si="18"/>
        <v>0</v>
      </c>
      <c r="AI222" s="43">
        <f t="shared" si="19"/>
        <v>0</v>
      </c>
      <c r="AJ222" s="44">
        <f t="shared" si="20"/>
        <v>0</v>
      </c>
      <c r="AK222" s="45">
        <f t="shared" si="23"/>
        <v>0</v>
      </c>
      <c r="AL222" s="46">
        <f>AO222+AQ222-[2]Sheet1!$AH223</f>
        <v>0</v>
      </c>
      <c r="AM222" s="46">
        <f t="shared" si="25"/>
        <v>0</v>
      </c>
      <c r="AN222" s="45">
        <f t="shared" si="21"/>
        <v>0</v>
      </c>
      <c r="AO222" s="46"/>
      <c r="AP222" s="45" t="str">
        <f t="shared" si="22"/>
        <v/>
      </c>
      <c r="AQ222" s="46"/>
      <c r="AR222" s="28"/>
    </row>
    <row r="223" spans="27:44" ht="28.05" customHeight="1">
      <c r="AA223" s="47">
        <v>3309.1</v>
      </c>
      <c r="AB223" s="47" t="s">
        <v>50</v>
      </c>
      <c r="AC223" s="48" t="s">
        <v>41</v>
      </c>
      <c r="AE223" s="47"/>
      <c r="AF223" s="47" t="s">
        <v>51</v>
      </c>
      <c r="AG223" s="47">
        <v>150</v>
      </c>
      <c r="AH223" s="11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8">
        <v>30</v>
      </c>
    </row>
    <row r="224" spans="27:44" ht="28.05" customHeight="1">
      <c r="AA224" s="47">
        <v>3309.2</v>
      </c>
      <c r="AB224" s="47" t="s">
        <v>50</v>
      </c>
      <c r="AC224" s="48" t="s">
        <v>41</v>
      </c>
      <c r="AE224" s="47"/>
      <c r="AF224" s="47" t="s">
        <v>51</v>
      </c>
      <c r="AG224" s="47">
        <v>750</v>
      </c>
      <c r="AH224" s="11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8">
        <v>8</v>
      </c>
    </row>
    <row r="225" spans="27:44" ht="28.05" customHeight="1">
      <c r="AA225" s="47">
        <v>3309.3</v>
      </c>
      <c r="AB225" s="47" t="s">
        <v>50</v>
      </c>
      <c r="AC225" s="48" t="s">
        <v>41</v>
      </c>
      <c r="AE225" s="47"/>
      <c r="AF225" s="47" t="s">
        <v>51</v>
      </c>
      <c r="AG225" s="47">
        <v>40</v>
      </c>
      <c r="AH225" s="11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8">
        <v>8</v>
      </c>
    </row>
    <row r="226" spans="27:44" ht="28.05" customHeight="1">
      <c r="AA226" s="47">
        <v>3313.1</v>
      </c>
      <c r="AB226" s="47" t="s">
        <v>52</v>
      </c>
      <c r="AC226" s="48" t="s">
        <v>41</v>
      </c>
      <c r="AE226" s="47"/>
      <c r="AF226" s="47" t="s">
        <v>51</v>
      </c>
      <c r="AG226" s="47">
        <v>150</v>
      </c>
      <c r="AH226" s="11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8">
        <v>30</v>
      </c>
    </row>
    <row r="227" spans="27:44" ht="28.05" customHeight="1">
      <c r="AA227" s="47">
        <v>3313.2</v>
      </c>
      <c r="AB227" s="47" t="s">
        <v>52</v>
      </c>
      <c r="AC227" s="48" t="s">
        <v>41</v>
      </c>
      <c r="AE227" s="47"/>
      <c r="AF227" s="47" t="s">
        <v>51</v>
      </c>
      <c r="AG227" s="47">
        <v>750</v>
      </c>
      <c r="AH227" s="11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8">
        <v>8</v>
      </c>
    </row>
    <row r="228" spans="27:44" ht="28.05" customHeight="1">
      <c r="AA228" s="47">
        <v>3313.3</v>
      </c>
      <c r="AB228" s="47" t="s">
        <v>52</v>
      </c>
      <c r="AC228" s="48" t="s">
        <v>41</v>
      </c>
      <c r="AE228" s="47"/>
      <c r="AF228" s="47" t="s">
        <v>51</v>
      </c>
      <c r="AG228" s="47">
        <v>40</v>
      </c>
      <c r="AH228" s="11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8">
        <v>8</v>
      </c>
    </row>
    <row r="229" spans="27:44" ht="28.05" customHeight="1">
      <c r="AA229" s="47">
        <v>3314.1</v>
      </c>
      <c r="AB229" s="47" t="s">
        <v>53</v>
      </c>
      <c r="AC229" s="48" t="s">
        <v>41</v>
      </c>
      <c r="AE229" s="47"/>
      <c r="AF229" s="47" t="s">
        <v>51</v>
      </c>
      <c r="AG229" s="47">
        <v>150</v>
      </c>
      <c r="AH229" s="11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8">
        <v>30</v>
      </c>
    </row>
    <row r="230" spans="27:44" ht="28.05" customHeight="1">
      <c r="AA230" s="47">
        <v>3314.2</v>
      </c>
      <c r="AB230" s="47" t="s">
        <v>53</v>
      </c>
      <c r="AC230" s="48" t="s">
        <v>41</v>
      </c>
      <c r="AE230" s="47"/>
      <c r="AF230" s="47" t="s">
        <v>51</v>
      </c>
      <c r="AG230" s="47">
        <v>750</v>
      </c>
      <c r="AH230" s="11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8">
        <v>8</v>
      </c>
    </row>
    <row r="231" spans="27:44" ht="28.05" customHeight="1">
      <c r="AA231" s="47">
        <v>3314.3</v>
      </c>
      <c r="AB231" s="47" t="s">
        <v>53</v>
      </c>
      <c r="AC231" s="48" t="s">
        <v>41</v>
      </c>
      <c r="AE231" s="47"/>
      <c r="AF231" s="47" t="s">
        <v>51</v>
      </c>
      <c r="AG231" s="47">
        <v>40</v>
      </c>
      <c r="AH231" s="11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8">
        <v>8</v>
      </c>
    </row>
    <row r="232" spans="27:44" ht="28.05" customHeight="1">
      <c r="AA232" s="47">
        <v>3315.1</v>
      </c>
      <c r="AB232" s="47" t="s">
        <v>54</v>
      </c>
      <c r="AC232" s="48" t="s">
        <v>41</v>
      </c>
      <c r="AE232" s="47"/>
      <c r="AF232" s="47" t="s">
        <v>51</v>
      </c>
      <c r="AG232" s="47">
        <v>150</v>
      </c>
      <c r="AH232" s="11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8">
        <v>30</v>
      </c>
    </row>
    <row r="233" spans="27:44" ht="28.05" customHeight="1">
      <c r="AA233" s="47">
        <v>3315.2</v>
      </c>
      <c r="AB233" s="47" t="s">
        <v>54</v>
      </c>
      <c r="AC233" s="48" t="s">
        <v>41</v>
      </c>
      <c r="AE233" s="47"/>
      <c r="AF233" s="47" t="s">
        <v>51</v>
      </c>
      <c r="AG233" s="47">
        <v>750</v>
      </c>
      <c r="AH233" s="11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8">
        <v>8</v>
      </c>
    </row>
    <row r="234" spans="27:44" ht="28.05" customHeight="1">
      <c r="AA234" s="47">
        <v>3315.3</v>
      </c>
      <c r="AB234" s="47" t="s">
        <v>54</v>
      </c>
      <c r="AC234" s="48" t="s">
        <v>41</v>
      </c>
      <c r="AE234" s="47"/>
      <c r="AF234" s="47" t="s">
        <v>51</v>
      </c>
      <c r="AG234" s="47">
        <v>40</v>
      </c>
      <c r="AH234" s="11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8">
        <v>8</v>
      </c>
    </row>
    <row r="235" spans="27:44" ht="28.05" customHeight="1">
      <c r="AA235" s="47"/>
      <c r="AB235" s="47"/>
      <c r="AC235" s="48" t="s">
        <v>41</v>
      </c>
      <c r="AE235" s="47"/>
      <c r="AF235" s="47" t="s">
        <v>51</v>
      </c>
      <c r="AG235" s="47"/>
      <c r="AH235" s="11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8">
        <v>15</v>
      </c>
    </row>
    <row r="236" spans="27:44" ht="28.05" customHeight="1">
      <c r="AA236" s="47"/>
      <c r="AB236" s="47"/>
      <c r="AC236" s="48" t="s">
        <v>41</v>
      </c>
      <c r="AE236" s="47"/>
      <c r="AF236" s="47" t="s">
        <v>51</v>
      </c>
      <c r="AG236" s="47"/>
      <c r="AH236" s="11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8">
        <v>3</v>
      </c>
    </row>
    <row r="237" spans="27:44" ht="28.05" customHeight="1">
      <c r="AA237" s="47"/>
      <c r="AB237" s="47"/>
      <c r="AC237" s="48" t="s">
        <v>41</v>
      </c>
      <c r="AE237" s="47"/>
      <c r="AF237" s="47" t="s">
        <v>51</v>
      </c>
      <c r="AG237" s="47"/>
      <c r="AH237" s="11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8">
        <v>15</v>
      </c>
    </row>
    <row r="238" spans="27:44" ht="28.05" customHeight="1">
      <c r="AA238" s="47"/>
      <c r="AB238" s="47"/>
      <c r="AC238" s="48" t="s">
        <v>41</v>
      </c>
      <c r="AE238" s="47"/>
      <c r="AF238" s="47" t="s">
        <v>51</v>
      </c>
      <c r="AG238" s="47"/>
      <c r="AH238" s="11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8">
        <v>3</v>
      </c>
    </row>
    <row r="239" spans="27:44" ht="28.05" customHeight="1">
      <c r="AA239" s="47"/>
      <c r="AB239" s="47"/>
      <c r="AC239" s="48" t="s">
        <v>41</v>
      </c>
      <c r="AE239" s="47"/>
      <c r="AF239" s="47" t="s">
        <v>51</v>
      </c>
      <c r="AG239" s="47"/>
      <c r="AH239" s="11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8"/>
    </row>
    <row r="240" spans="27:44" ht="28.0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12">
        <f t="shared" si="18"/>
        <v>2</v>
      </c>
      <c r="AI240" s="55">
        <f t="shared" si="19"/>
        <v>0</v>
      </c>
      <c r="AJ240" s="56">
        <f>AH240-AI240</f>
        <v>2</v>
      </c>
      <c r="AK240" s="57">
        <f t="shared" si="23"/>
        <v>0.3</v>
      </c>
      <c r="AL240" s="58">
        <f>AO240+AQ240-[2]Sheet1!$AH241</f>
        <v>0</v>
      </c>
      <c r="AM240" s="58">
        <f t="shared" si="25"/>
        <v>-2</v>
      </c>
      <c r="AN240" s="57">
        <f t="shared" si="21"/>
        <v>0</v>
      </c>
      <c r="AO240" s="58"/>
      <c r="AP240" s="57">
        <f t="shared" si="22"/>
        <v>-0.3</v>
      </c>
      <c r="AQ240" s="58"/>
      <c r="AR240" s="28">
        <v>30</v>
      </c>
    </row>
    <row r="241" spans="27:44" ht="28.0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12">
        <f t="shared" si="18"/>
        <v>2</v>
      </c>
      <c r="AI241" s="55">
        <f t="shared" si="19"/>
        <v>0</v>
      </c>
      <c r="AJ241" s="56">
        <f t="shared" ref="AJ241:AJ264" si="27">AH241-AI241</f>
        <v>2</v>
      </c>
      <c r="AK241" s="57">
        <f>AH241*AG241/1000</f>
        <v>1.5</v>
      </c>
      <c r="AL241" s="58">
        <f>AO241+AQ241-[2]Sheet1!$AH242</f>
        <v>0</v>
      </c>
      <c r="AM241" s="58">
        <f t="shared" si="25"/>
        <v>-2</v>
      </c>
      <c r="AN241" s="57">
        <f t="shared" si="21"/>
        <v>0</v>
      </c>
      <c r="AO241" s="58"/>
      <c r="AP241" s="57">
        <f t="shared" si="22"/>
        <v>-1.5</v>
      </c>
      <c r="AQ241" s="58"/>
      <c r="AR241" s="28">
        <v>20</v>
      </c>
    </row>
    <row r="242" spans="27:44" ht="28.0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12">
        <f t="shared" si="18"/>
        <v>12</v>
      </c>
      <c r="AI242" s="55">
        <f t="shared" si="19"/>
        <v>0</v>
      </c>
      <c r="AJ242" s="56">
        <f t="shared" si="27"/>
        <v>12</v>
      </c>
      <c r="AK242" s="57">
        <f t="shared" ref="AK242:AK267" si="28">AH242*AG242/1000</f>
        <v>48</v>
      </c>
      <c r="AL242" s="58">
        <f>AO242+AQ242-[2]Sheet1!$AH243</f>
        <v>0</v>
      </c>
      <c r="AM242" s="58">
        <f t="shared" si="25"/>
        <v>-12</v>
      </c>
      <c r="AN242" s="57">
        <f t="shared" si="21"/>
        <v>0</v>
      </c>
      <c r="AO242" s="58"/>
      <c r="AP242" s="57">
        <f t="shared" si="22"/>
        <v>-48</v>
      </c>
      <c r="AQ242" s="58"/>
      <c r="AR242" s="28">
        <v>42</v>
      </c>
    </row>
    <row r="243" spans="27:44" ht="28.0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12">
        <f t="shared" si="18"/>
        <v>0</v>
      </c>
      <c r="AI243" s="55">
        <f t="shared" si="19"/>
        <v>0</v>
      </c>
      <c r="AJ243" s="56">
        <f t="shared" si="27"/>
        <v>0</v>
      </c>
      <c r="AK243" s="57">
        <f t="shared" si="28"/>
        <v>0</v>
      </c>
      <c r="AL243" s="58">
        <f>AO243+AQ243-[2]Sheet1!$AH244</f>
        <v>0</v>
      </c>
      <c r="AM243" s="58">
        <f t="shared" si="25"/>
        <v>0</v>
      </c>
      <c r="AN243" s="57">
        <f t="shared" si="21"/>
        <v>0</v>
      </c>
      <c r="AO243" s="58"/>
      <c r="AP243" s="57" t="str">
        <f t="shared" si="22"/>
        <v/>
      </c>
      <c r="AQ243" s="58"/>
      <c r="AR243" s="28">
        <v>20</v>
      </c>
    </row>
    <row r="244" spans="27:44" ht="28.0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12">
        <f t="shared" si="18"/>
        <v>0</v>
      </c>
      <c r="AI244" s="55">
        <f t="shared" si="19"/>
        <v>0</v>
      </c>
      <c r="AJ244" s="56">
        <f t="shared" si="27"/>
        <v>0</v>
      </c>
      <c r="AK244" s="57">
        <f t="shared" si="28"/>
        <v>0</v>
      </c>
      <c r="AL244" s="58">
        <f>AO244+AQ244-[2]Sheet1!$AH245</f>
        <v>0</v>
      </c>
      <c r="AM244" s="58">
        <f t="shared" si="25"/>
        <v>0</v>
      </c>
      <c r="AN244" s="57">
        <f t="shared" si="21"/>
        <v>0</v>
      </c>
      <c r="AO244" s="58"/>
      <c r="AP244" s="57" t="str">
        <f t="shared" si="22"/>
        <v/>
      </c>
      <c r="AQ244" s="58"/>
      <c r="AR244" s="28">
        <v>72</v>
      </c>
    </row>
    <row r="245" spans="27:44" ht="28.0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12">
        <f t="shared" si="18"/>
        <v>0</v>
      </c>
      <c r="AI245" s="55">
        <f t="shared" si="19"/>
        <v>0</v>
      </c>
      <c r="AJ245" s="56">
        <f t="shared" si="27"/>
        <v>0</v>
      </c>
      <c r="AK245" s="57">
        <f t="shared" si="28"/>
        <v>0</v>
      </c>
      <c r="AL245" s="58">
        <f>AO245+AQ245-[2]Sheet1!$AH246</f>
        <v>0</v>
      </c>
      <c r="AM245" s="58">
        <f t="shared" si="25"/>
        <v>0</v>
      </c>
      <c r="AN245" s="57">
        <f t="shared" si="21"/>
        <v>0</v>
      </c>
      <c r="AO245" s="58"/>
      <c r="AP245" s="57" t="str">
        <f t="shared" si="22"/>
        <v/>
      </c>
      <c r="AQ245" s="58"/>
      <c r="AR245" s="28">
        <v>30</v>
      </c>
    </row>
    <row r="246" spans="27:44" ht="28.0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12">
        <f t="shared" si="18"/>
        <v>0</v>
      </c>
      <c r="AI246" s="55">
        <f t="shared" si="19"/>
        <v>0</v>
      </c>
      <c r="AJ246" s="56">
        <f t="shared" si="27"/>
        <v>0</v>
      </c>
      <c r="AK246" s="57">
        <f t="shared" si="28"/>
        <v>0</v>
      </c>
      <c r="AL246" s="58">
        <f>AO246+AQ246-[2]Sheet1!$AH247</f>
        <v>0</v>
      </c>
      <c r="AM246" s="58">
        <f t="shared" si="25"/>
        <v>0</v>
      </c>
      <c r="AN246" s="57">
        <f t="shared" si="21"/>
        <v>0</v>
      </c>
      <c r="AO246" s="58"/>
      <c r="AP246" s="57" t="str">
        <f t="shared" si="22"/>
        <v/>
      </c>
      <c r="AQ246" s="58"/>
      <c r="AR246" s="28">
        <v>20</v>
      </c>
    </row>
    <row r="247" spans="27:44" ht="28.0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12">
        <f t="shared" si="18"/>
        <v>0</v>
      </c>
      <c r="AI247" s="55">
        <f t="shared" si="19"/>
        <v>0</v>
      </c>
      <c r="AJ247" s="56">
        <f t="shared" si="27"/>
        <v>0</v>
      </c>
      <c r="AK247" s="57">
        <f t="shared" si="28"/>
        <v>0</v>
      </c>
      <c r="AL247" s="58">
        <f>AO247+AQ247-[2]Sheet1!$AH248</f>
        <v>0</v>
      </c>
      <c r="AM247" s="58">
        <f t="shared" si="25"/>
        <v>0</v>
      </c>
      <c r="AN247" s="57">
        <f t="shared" si="21"/>
        <v>0</v>
      </c>
      <c r="AO247" s="58"/>
      <c r="AP247" s="57" t="str">
        <f t="shared" si="22"/>
        <v/>
      </c>
      <c r="AQ247" s="58"/>
      <c r="AR247" s="28">
        <v>42</v>
      </c>
    </row>
    <row r="248" spans="27:44" ht="28.05" customHeight="1">
      <c r="AA248" s="53"/>
      <c r="AB248" s="59"/>
      <c r="AC248" s="54" t="s">
        <v>41</v>
      </c>
      <c r="AE248" s="53"/>
      <c r="AF248" s="53" t="s">
        <v>56</v>
      </c>
      <c r="AG248" s="53">
        <v>150</v>
      </c>
      <c r="AH248" s="12">
        <f t="shared" si="18"/>
        <v>0</v>
      </c>
      <c r="AI248" s="55">
        <f t="shared" si="19"/>
        <v>0</v>
      </c>
      <c r="AJ248" s="56">
        <f t="shared" si="27"/>
        <v>0</v>
      </c>
      <c r="AK248" s="57">
        <f t="shared" si="28"/>
        <v>0</v>
      </c>
      <c r="AL248" s="58">
        <f>AO248+AQ248-[2]Sheet1!$AH249</f>
        <v>0</v>
      </c>
      <c r="AM248" s="58">
        <f t="shared" si="25"/>
        <v>0</v>
      </c>
      <c r="AN248" s="57">
        <f t="shared" si="21"/>
        <v>0</v>
      </c>
      <c r="AO248" s="58"/>
      <c r="AP248" s="57" t="str">
        <f t="shared" si="22"/>
        <v/>
      </c>
      <c r="AQ248" s="58"/>
      <c r="AR248" s="28">
        <v>30</v>
      </c>
    </row>
    <row r="249" spans="27:44" ht="28.05" customHeight="1">
      <c r="AA249" s="53"/>
      <c r="AB249" s="59"/>
      <c r="AC249" s="54" t="s">
        <v>41</v>
      </c>
      <c r="AE249" s="53"/>
      <c r="AF249" s="53" t="s">
        <v>56</v>
      </c>
      <c r="AG249" s="53">
        <v>750</v>
      </c>
      <c r="AH249" s="12">
        <f t="shared" si="18"/>
        <v>0</v>
      </c>
      <c r="AI249" s="55">
        <f t="shared" si="19"/>
        <v>0</v>
      </c>
      <c r="AJ249" s="56">
        <f t="shared" si="27"/>
        <v>0</v>
      </c>
      <c r="AK249" s="57">
        <f t="shared" si="28"/>
        <v>0</v>
      </c>
      <c r="AL249" s="58">
        <f>AO249+AQ249-[2]Sheet1!$AH250</f>
        <v>0</v>
      </c>
      <c r="AM249" s="58">
        <f t="shared" si="25"/>
        <v>0</v>
      </c>
      <c r="AN249" s="57">
        <f t="shared" si="21"/>
        <v>0</v>
      </c>
      <c r="AO249" s="58"/>
      <c r="AP249" s="57" t="str">
        <f t="shared" si="22"/>
        <v/>
      </c>
      <c r="AQ249" s="58"/>
      <c r="AR249" s="28">
        <v>20</v>
      </c>
    </row>
    <row r="250" spans="27:44" ht="28.05" customHeight="1">
      <c r="AA250" s="53"/>
      <c r="AB250" s="59"/>
      <c r="AC250" s="54" t="s">
        <v>41</v>
      </c>
      <c r="AE250" s="53"/>
      <c r="AF250" s="53" t="s">
        <v>56</v>
      </c>
      <c r="AG250" s="53">
        <v>4000</v>
      </c>
      <c r="AH250" s="12">
        <f t="shared" si="18"/>
        <v>0</v>
      </c>
      <c r="AI250" s="55">
        <f t="shared" si="19"/>
        <v>0</v>
      </c>
      <c r="AJ250" s="56">
        <f t="shared" si="27"/>
        <v>0</v>
      </c>
      <c r="AK250" s="57">
        <f t="shared" si="28"/>
        <v>0</v>
      </c>
      <c r="AL250" s="58">
        <f>AO250+AQ250-[2]Sheet1!$AH251</f>
        <v>0</v>
      </c>
      <c r="AM250" s="58">
        <f t="shared" si="25"/>
        <v>0</v>
      </c>
      <c r="AN250" s="57">
        <f t="shared" si="21"/>
        <v>0</v>
      </c>
      <c r="AO250" s="58"/>
      <c r="AP250" s="57" t="str">
        <f t="shared" si="22"/>
        <v/>
      </c>
      <c r="AQ250" s="58"/>
      <c r="AR250" s="28">
        <v>42</v>
      </c>
    </row>
    <row r="251" spans="27:44" ht="28.05" customHeight="1">
      <c r="AA251" s="53">
        <v>5511.1</v>
      </c>
      <c r="AB251" s="59" t="s">
        <v>59</v>
      </c>
      <c r="AC251" s="54" t="s">
        <v>41</v>
      </c>
      <c r="AE251" s="53"/>
      <c r="AF251" s="53" t="s">
        <v>56</v>
      </c>
      <c r="AG251" s="53">
        <v>150</v>
      </c>
      <c r="AH251" s="12">
        <f t="shared" si="18"/>
        <v>0</v>
      </c>
      <c r="AI251" s="55">
        <f t="shared" si="19"/>
        <v>0</v>
      </c>
      <c r="AJ251" s="56">
        <f t="shared" si="27"/>
        <v>0</v>
      </c>
      <c r="AK251" s="57">
        <f t="shared" si="28"/>
        <v>0</v>
      </c>
      <c r="AL251" s="58">
        <f>AO251+AQ251-[2]Sheet1!$AH252</f>
        <v>0</v>
      </c>
      <c r="AM251" s="58">
        <f t="shared" si="25"/>
        <v>0</v>
      </c>
      <c r="AN251" s="57">
        <f t="shared" si="21"/>
        <v>0</v>
      </c>
      <c r="AO251" s="58"/>
      <c r="AP251" s="57" t="str">
        <f t="shared" si="22"/>
        <v/>
      </c>
      <c r="AQ251" s="58"/>
      <c r="AR251" s="28">
        <v>20</v>
      </c>
    </row>
    <row r="252" spans="27:44" ht="28.05" customHeight="1">
      <c r="AA252" s="53">
        <v>5511.2</v>
      </c>
      <c r="AB252" s="59" t="s">
        <v>59</v>
      </c>
      <c r="AC252" s="54" t="s">
        <v>41</v>
      </c>
      <c r="AE252" s="53"/>
      <c r="AF252" s="53" t="s">
        <v>56</v>
      </c>
      <c r="AG252" s="53">
        <v>750</v>
      </c>
      <c r="AH252" s="12">
        <f t="shared" si="18"/>
        <v>0</v>
      </c>
      <c r="AI252" s="55">
        <f t="shared" si="19"/>
        <v>0</v>
      </c>
      <c r="AJ252" s="56">
        <f t="shared" si="27"/>
        <v>0</v>
      </c>
      <c r="AK252" s="57">
        <f t="shared" si="28"/>
        <v>0</v>
      </c>
      <c r="AL252" s="58">
        <f>AO252+AQ252-[2]Sheet1!$AH253</f>
        <v>0</v>
      </c>
      <c r="AM252" s="58">
        <f t="shared" si="25"/>
        <v>0</v>
      </c>
      <c r="AN252" s="57">
        <f t="shared" si="21"/>
        <v>0</v>
      </c>
      <c r="AO252" s="58"/>
      <c r="AP252" s="57" t="str">
        <f t="shared" si="22"/>
        <v/>
      </c>
      <c r="AQ252" s="58"/>
      <c r="AR252" s="28">
        <v>36</v>
      </c>
    </row>
    <row r="253" spans="27:44" ht="28.05" customHeight="1">
      <c r="AA253" s="53">
        <v>5511.11</v>
      </c>
      <c r="AB253" s="59" t="s">
        <v>60</v>
      </c>
      <c r="AC253" s="54" t="s">
        <v>41</v>
      </c>
      <c r="AE253" s="53"/>
      <c r="AF253" s="53" t="s">
        <v>56</v>
      </c>
      <c r="AG253" s="53">
        <v>150</v>
      </c>
      <c r="AH253" s="12">
        <f t="shared" si="18"/>
        <v>0</v>
      </c>
      <c r="AI253" s="55">
        <f t="shared" si="19"/>
        <v>0</v>
      </c>
      <c r="AJ253" s="56">
        <f t="shared" si="27"/>
        <v>0</v>
      </c>
      <c r="AK253" s="57">
        <f t="shared" si="28"/>
        <v>0</v>
      </c>
      <c r="AL253" s="58">
        <f>AO253+AQ253-[2]Sheet1!$AH254</f>
        <v>0</v>
      </c>
      <c r="AM253" s="58">
        <f t="shared" si="25"/>
        <v>0</v>
      </c>
      <c r="AN253" s="57">
        <f t="shared" si="21"/>
        <v>0</v>
      </c>
      <c r="AO253" s="58"/>
      <c r="AP253" s="57" t="str">
        <f t="shared" si="22"/>
        <v/>
      </c>
      <c r="AQ253" s="58"/>
      <c r="AR253" s="28">
        <v>20</v>
      </c>
    </row>
    <row r="254" spans="27:44" ht="28.05" customHeight="1">
      <c r="AA254" s="53">
        <v>5511.22</v>
      </c>
      <c r="AB254" s="59" t="s">
        <v>61</v>
      </c>
      <c r="AC254" s="54" t="s">
        <v>41</v>
      </c>
      <c r="AE254" s="53"/>
      <c r="AF254" s="53" t="s">
        <v>56</v>
      </c>
      <c r="AG254" s="53">
        <v>750</v>
      </c>
      <c r="AH254" s="12">
        <f t="shared" si="18"/>
        <v>0</v>
      </c>
      <c r="AI254" s="55">
        <f t="shared" si="19"/>
        <v>0</v>
      </c>
      <c r="AJ254" s="56">
        <f t="shared" si="27"/>
        <v>0</v>
      </c>
      <c r="AK254" s="57">
        <f t="shared" si="28"/>
        <v>0</v>
      </c>
      <c r="AL254" s="58">
        <f>AO254+AQ254-[2]Sheet1!$AH255</f>
        <v>0</v>
      </c>
      <c r="AM254" s="58">
        <f t="shared" si="25"/>
        <v>0</v>
      </c>
      <c r="AN254" s="57">
        <f t="shared" si="21"/>
        <v>0</v>
      </c>
      <c r="AO254" s="58"/>
      <c r="AP254" s="57" t="str">
        <f t="shared" si="22"/>
        <v/>
      </c>
      <c r="AQ254" s="58"/>
      <c r="AR254" s="28">
        <v>36</v>
      </c>
    </row>
    <row r="255" spans="27:44" ht="28.05" customHeight="1">
      <c r="AA255" s="53">
        <v>5513.1</v>
      </c>
      <c r="AB255" s="59" t="s">
        <v>62</v>
      </c>
      <c r="AC255" s="54" t="s">
        <v>41</v>
      </c>
      <c r="AE255" s="53"/>
      <c r="AF255" s="53" t="s">
        <v>56</v>
      </c>
      <c r="AG255" s="53">
        <v>150</v>
      </c>
      <c r="AH255" s="12">
        <f t="shared" si="18"/>
        <v>0</v>
      </c>
      <c r="AI255" s="55">
        <f t="shared" si="19"/>
        <v>0</v>
      </c>
      <c r="AJ255" s="56">
        <f t="shared" si="27"/>
        <v>0</v>
      </c>
      <c r="AK255" s="57">
        <f t="shared" si="28"/>
        <v>0</v>
      </c>
      <c r="AL255" s="58">
        <f>AO255+AQ255-[2]Sheet1!$AH256</f>
        <v>0</v>
      </c>
      <c r="AM255" s="58">
        <f t="shared" si="25"/>
        <v>0</v>
      </c>
      <c r="AN255" s="57">
        <f t="shared" si="21"/>
        <v>0</v>
      </c>
      <c r="AO255" s="58"/>
      <c r="AP255" s="57" t="str">
        <f t="shared" si="22"/>
        <v/>
      </c>
      <c r="AQ255" s="58"/>
      <c r="AR255" s="28">
        <v>20</v>
      </c>
    </row>
    <row r="256" spans="27:44" ht="28.05" customHeight="1">
      <c r="AA256" s="53">
        <v>5513.2</v>
      </c>
      <c r="AB256" s="59" t="s">
        <v>62</v>
      </c>
      <c r="AC256" s="54" t="s">
        <v>41</v>
      </c>
      <c r="AE256" s="53"/>
      <c r="AF256" s="53" t="s">
        <v>56</v>
      </c>
      <c r="AG256" s="53">
        <v>750</v>
      </c>
      <c r="AH256" s="12">
        <f t="shared" si="18"/>
        <v>0</v>
      </c>
      <c r="AI256" s="55">
        <f t="shared" si="19"/>
        <v>0</v>
      </c>
      <c r="AJ256" s="56">
        <f t="shared" si="27"/>
        <v>0</v>
      </c>
      <c r="AK256" s="57">
        <f t="shared" si="28"/>
        <v>0</v>
      </c>
      <c r="AL256" s="58">
        <f>AO256+AQ256-[2]Sheet1!$AH257</f>
        <v>0</v>
      </c>
      <c r="AM256" s="58">
        <f t="shared" si="25"/>
        <v>0</v>
      </c>
      <c r="AN256" s="57">
        <f t="shared" si="21"/>
        <v>0</v>
      </c>
      <c r="AO256" s="58"/>
      <c r="AP256" s="57" t="str">
        <f t="shared" si="22"/>
        <v/>
      </c>
      <c r="AQ256" s="58"/>
      <c r="AR256" s="28">
        <v>36</v>
      </c>
    </row>
    <row r="257" spans="27:44" ht="28.05" customHeight="1">
      <c r="AA257" s="53">
        <v>5517.1</v>
      </c>
      <c r="AB257" s="59" t="s">
        <v>63</v>
      </c>
      <c r="AC257" s="54" t="s">
        <v>41</v>
      </c>
      <c r="AE257" s="53"/>
      <c r="AF257" s="53" t="s">
        <v>56</v>
      </c>
      <c r="AG257" s="53">
        <v>150</v>
      </c>
      <c r="AH257" s="12">
        <f t="shared" si="18"/>
        <v>0</v>
      </c>
      <c r="AI257" s="55">
        <f t="shared" si="19"/>
        <v>0</v>
      </c>
      <c r="AJ257" s="56">
        <f t="shared" si="27"/>
        <v>0</v>
      </c>
      <c r="AK257" s="57">
        <f t="shared" si="28"/>
        <v>0</v>
      </c>
      <c r="AL257" s="58">
        <f>AO257+AQ257-[2]Sheet1!$AH258</f>
        <v>0</v>
      </c>
      <c r="AM257" s="58">
        <f t="shared" si="25"/>
        <v>0</v>
      </c>
      <c r="AN257" s="57">
        <f t="shared" si="21"/>
        <v>0</v>
      </c>
      <c r="AO257" s="58"/>
      <c r="AP257" s="57" t="str">
        <f t="shared" si="22"/>
        <v/>
      </c>
      <c r="AQ257" s="58"/>
      <c r="AR257" s="28">
        <v>20</v>
      </c>
    </row>
    <row r="258" spans="27:44" ht="28.05" customHeight="1">
      <c r="AA258" s="53">
        <v>5517.2</v>
      </c>
      <c r="AB258" s="59" t="s">
        <v>63</v>
      </c>
      <c r="AC258" s="54" t="s">
        <v>41</v>
      </c>
      <c r="AE258" s="53"/>
      <c r="AF258" s="53" t="s">
        <v>56</v>
      </c>
      <c r="AG258" s="53">
        <v>750</v>
      </c>
      <c r="AH258" s="12">
        <f t="shared" si="18"/>
        <v>0</v>
      </c>
      <c r="AI258" s="55">
        <f t="shared" si="19"/>
        <v>0</v>
      </c>
      <c r="AJ258" s="56">
        <f t="shared" si="27"/>
        <v>0</v>
      </c>
      <c r="AK258" s="57">
        <f t="shared" si="28"/>
        <v>0</v>
      </c>
      <c r="AL258" s="58">
        <f>AO258+AQ258-[2]Sheet1!$AH259</f>
        <v>0</v>
      </c>
      <c r="AM258" s="58">
        <f t="shared" si="25"/>
        <v>0</v>
      </c>
      <c r="AN258" s="57">
        <f t="shared" si="21"/>
        <v>0</v>
      </c>
      <c r="AO258" s="58"/>
      <c r="AP258" s="57" t="str">
        <f t="shared" si="22"/>
        <v/>
      </c>
      <c r="AQ258" s="58"/>
      <c r="AR258" s="28">
        <v>36</v>
      </c>
    </row>
    <row r="259" spans="27:44" ht="28.05" customHeight="1">
      <c r="AA259" s="53">
        <v>5518.1</v>
      </c>
      <c r="AB259" s="59" t="s">
        <v>64</v>
      </c>
      <c r="AC259" s="54" t="s">
        <v>41</v>
      </c>
      <c r="AE259" s="53"/>
      <c r="AF259" s="53" t="s">
        <v>56</v>
      </c>
      <c r="AG259" s="53">
        <v>150</v>
      </c>
      <c r="AH259" s="12">
        <f t="shared" si="18"/>
        <v>0</v>
      </c>
      <c r="AI259" s="55">
        <f t="shared" si="19"/>
        <v>0</v>
      </c>
      <c r="AJ259" s="56">
        <f t="shared" si="27"/>
        <v>0</v>
      </c>
      <c r="AK259" s="57">
        <f t="shared" si="28"/>
        <v>0</v>
      </c>
      <c r="AL259" s="58">
        <f>AO259+AQ259-[2]Sheet1!$AH260</f>
        <v>0</v>
      </c>
      <c r="AM259" s="58">
        <f t="shared" si="25"/>
        <v>0</v>
      </c>
      <c r="AN259" s="57">
        <f t="shared" si="21"/>
        <v>0</v>
      </c>
      <c r="AO259" s="58"/>
      <c r="AP259" s="57" t="str">
        <f t="shared" si="22"/>
        <v/>
      </c>
      <c r="AQ259" s="58"/>
      <c r="AR259" s="28">
        <v>20</v>
      </c>
    </row>
    <row r="260" spans="27:44" ht="28.05" customHeight="1">
      <c r="AA260" s="53">
        <v>5518.2</v>
      </c>
      <c r="AB260" s="59" t="s">
        <v>64</v>
      </c>
      <c r="AC260" s="54" t="s">
        <v>41</v>
      </c>
      <c r="AE260" s="53"/>
      <c r="AF260" s="53" t="s">
        <v>56</v>
      </c>
      <c r="AG260" s="53">
        <v>750</v>
      </c>
      <c r="AH260" s="12">
        <f t="shared" si="18"/>
        <v>0</v>
      </c>
      <c r="AI260" s="55">
        <f t="shared" si="19"/>
        <v>0</v>
      </c>
      <c r="AJ260" s="56">
        <f t="shared" si="27"/>
        <v>0</v>
      </c>
      <c r="AK260" s="57">
        <f t="shared" si="28"/>
        <v>0</v>
      </c>
      <c r="AL260" s="58">
        <f>AO260+AQ260-[2]Sheet1!$AH261</f>
        <v>0</v>
      </c>
      <c r="AM260" s="58">
        <f t="shared" si="25"/>
        <v>0</v>
      </c>
      <c r="AN260" s="57">
        <f t="shared" si="21"/>
        <v>0</v>
      </c>
      <c r="AO260" s="58"/>
      <c r="AP260" s="57" t="str">
        <f t="shared" si="22"/>
        <v/>
      </c>
      <c r="AQ260" s="58"/>
      <c r="AR260" s="28">
        <v>15</v>
      </c>
    </row>
    <row r="261" spans="27:44" ht="28.05" customHeight="1">
      <c r="AA261" s="53">
        <v>5518.3</v>
      </c>
      <c r="AB261" s="59" t="s">
        <v>64</v>
      </c>
      <c r="AC261" s="54" t="s">
        <v>41</v>
      </c>
      <c r="AE261" s="53"/>
      <c r="AF261" s="53" t="s">
        <v>56</v>
      </c>
      <c r="AG261" s="53">
        <v>4000</v>
      </c>
      <c r="AH261" s="12">
        <f t="shared" si="18"/>
        <v>0</v>
      </c>
      <c r="AI261" s="55">
        <f t="shared" si="19"/>
        <v>0</v>
      </c>
      <c r="AJ261" s="56">
        <f t="shared" si="27"/>
        <v>0</v>
      </c>
      <c r="AK261" s="57">
        <f t="shared" si="28"/>
        <v>0</v>
      </c>
      <c r="AL261" s="58">
        <f>AO261+AQ261-[2]Sheet1!$AH262</f>
        <v>0</v>
      </c>
      <c r="AM261" s="58">
        <f t="shared" si="25"/>
        <v>0</v>
      </c>
      <c r="AN261" s="57">
        <f t="shared" si="21"/>
        <v>0</v>
      </c>
      <c r="AO261" s="58"/>
      <c r="AP261" s="57" t="str">
        <f t="shared" si="22"/>
        <v/>
      </c>
      <c r="AQ261" s="58"/>
      <c r="AR261" s="28">
        <v>42</v>
      </c>
    </row>
    <row r="262" spans="27:44" ht="28.05" customHeight="1">
      <c r="AA262" s="53">
        <v>5516.1</v>
      </c>
      <c r="AB262" s="59" t="s">
        <v>65</v>
      </c>
      <c r="AC262" s="54" t="s">
        <v>41</v>
      </c>
      <c r="AE262" s="53"/>
      <c r="AF262" s="53" t="s">
        <v>56</v>
      </c>
      <c r="AG262" s="53">
        <v>150</v>
      </c>
      <c r="AH262" s="12">
        <f t="shared" si="18"/>
        <v>0</v>
      </c>
      <c r="AI262" s="55">
        <f t="shared" si="19"/>
        <v>0</v>
      </c>
      <c r="AJ262" s="56">
        <f t="shared" si="27"/>
        <v>0</v>
      </c>
      <c r="AK262" s="57">
        <f t="shared" si="28"/>
        <v>0</v>
      </c>
      <c r="AL262" s="58">
        <f>AO262+AQ262-[2]Sheet1!$AH263</f>
        <v>0</v>
      </c>
      <c r="AM262" s="58">
        <f t="shared" si="25"/>
        <v>0</v>
      </c>
      <c r="AN262" s="57">
        <f t="shared" si="21"/>
        <v>0</v>
      </c>
      <c r="AO262" s="58"/>
      <c r="AP262" s="57" t="str">
        <f t="shared" si="22"/>
        <v/>
      </c>
      <c r="AQ262" s="58"/>
      <c r="AR262" s="28">
        <v>15</v>
      </c>
    </row>
    <row r="263" spans="27:44" ht="28.05" customHeight="1">
      <c r="AA263" s="53">
        <v>5516.2</v>
      </c>
      <c r="AB263" s="59" t="s">
        <v>65</v>
      </c>
      <c r="AC263" s="54" t="s">
        <v>41</v>
      </c>
      <c r="AE263" s="53"/>
      <c r="AF263" s="53" t="s">
        <v>56</v>
      </c>
      <c r="AG263" s="53">
        <v>750</v>
      </c>
      <c r="AH263" s="12">
        <f t="shared" si="18"/>
        <v>0</v>
      </c>
      <c r="AI263" s="55">
        <f t="shared" si="19"/>
        <v>0</v>
      </c>
      <c r="AJ263" s="56">
        <f t="shared" si="27"/>
        <v>0</v>
      </c>
      <c r="AK263" s="57">
        <f t="shared" si="28"/>
        <v>0</v>
      </c>
      <c r="AL263" s="58">
        <f>AO263+AQ263-[2]Sheet1!$AH264</f>
        <v>0</v>
      </c>
      <c r="AM263" s="58">
        <f t="shared" si="25"/>
        <v>0</v>
      </c>
      <c r="AN263" s="57">
        <f t="shared" si="21"/>
        <v>0</v>
      </c>
      <c r="AO263" s="58"/>
      <c r="AP263" s="57" t="str">
        <f t="shared" si="22"/>
        <v/>
      </c>
      <c r="AQ263" s="58"/>
      <c r="AR263" s="28">
        <v>10</v>
      </c>
    </row>
    <row r="264" spans="27:44" ht="28.05" customHeight="1">
      <c r="AA264" s="53">
        <v>5516.3</v>
      </c>
      <c r="AB264" s="59" t="s">
        <v>65</v>
      </c>
      <c r="AC264" s="54" t="s">
        <v>41</v>
      </c>
      <c r="AE264" s="53"/>
      <c r="AF264" s="53" t="s">
        <v>56</v>
      </c>
      <c r="AG264" s="53">
        <v>4000</v>
      </c>
      <c r="AH264" s="12">
        <f t="shared" si="18"/>
        <v>0</v>
      </c>
      <c r="AI264" s="55">
        <f t="shared" si="19"/>
        <v>0</v>
      </c>
      <c r="AJ264" s="56">
        <f t="shared" si="27"/>
        <v>0</v>
      </c>
      <c r="AK264" s="57">
        <f t="shared" si="28"/>
        <v>0</v>
      </c>
      <c r="AL264" s="58">
        <f>AO264+AQ264-[2]Sheet1!$AH265</f>
        <v>0</v>
      </c>
      <c r="AM264" s="58">
        <f t="shared" si="25"/>
        <v>0</v>
      </c>
      <c r="AN264" s="57">
        <f t="shared" si="21"/>
        <v>0</v>
      </c>
      <c r="AO264" s="58"/>
      <c r="AP264" s="57" t="str">
        <f t="shared" si="22"/>
        <v/>
      </c>
      <c r="AQ264" s="58"/>
      <c r="AR264" s="28">
        <v>28</v>
      </c>
    </row>
    <row r="265" spans="27:44" ht="28.05" customHeight="1">
      <c r="AA265" s="60">
        <v>8800</v>
      </c>
      <c r="AB265" s="60" t="s">
        <v>66</v>
      </c>
      <c r="AC265" s="61" t="s">
        <v>67</v>
      </c>
      <c r="AE265" s="60" t="s">
        <v>68</v>
      </c>
      <c r="AF265" s="60" t="s">
        <v>69</v>
      </c>
      <c r="AG265" s="60" t="s">
        <v>70</v>
      </c>
      <c r="AH265" s="13">
        <f t="shared" si="18"/>
        <v>0</v>
      </c>
      <c r="AI265" s="60">
        <f t="shared" si="19"/>
        <v>0</v>
      </c>
      <c r="AJ265" s="60"/>
      <c r="AK265" s="62" t="e">
        <f t="shared" si="28"/>
        <v>#VALUE!</v>
      </c>
      <c r="AL265" s="62">
        <f>AO265+AQ265-[2]Sheet1!$AH266</f>
        <v>0</v>
      </c>
      <c r="AM265" s="62">
        <f t="shared" si="25"/>
        <v>0</v>
      </c>
      <c r="AN265" s="62" t="e">
        <f t="shared" si="21"/>
        <v>#VALUE!</v>
      </c>
      <c r="AO265" s="63"/>
      <c r="AP265" s="62" t="str">
        <f t="shared" si="22"/>
        <v/>
      </c>
      <c r="AQ265" s="63"/>
    </row>
    <row r="266" spans="27:44" ht="28.05" customHeight="1">
      <c r="AA266" s="60">
        <v>8810</v>
      </c>
      <c r="AB266" s="60" t="s">
        <v>71</v>
      </c>
      <c r="AC266" s="61" t="s">
        <v>67</v>
      </c>
      <c r="AE266" s="60" t="s">
        <v>68</v>
      </c>
      <c r="AF266" s="60" t="s">
        <v>72</v>
      </c>
      <c r="AG266" s="60" t="s">
        <v>70</v>
      </c>
      <c r="AH266" s="13">
        <f t="shared" si="18"/>
        <v>0</v>
      </c>
      <c r="AI266" s="60">
        <f t="shared" si="19"/>
        <v>0</v>
      </c>
      <c r="AJ266" s="60"/>
      <c r="AK266" s="62" t="e">
        <f t="shared" si="28"/>
        <v>#VALUE!</v>
      </c>
      <c r="AL266" s="62">
        <f>AO266+AQ266-[2]Sheet1!$AH267</f>
        <v>0</v>
      </c>
      <c r="AM266" s="62">
        <f t="shared" si="25"/>
        <v>0</v>
      </c>
      <c r="AN266" s="62" t="e">
        <f t="shared" si="21"/>
        <v>#VALUE!</v>
      </c>
      <c r="AO266" s="63"/>
      <c r="AP266" s="62" t="str">
        <f t="shared" si="22"/>
        <v/>
      </c>
      <c r="AQ266" s="63"/>
    </row>
    <row r="267" spans="27:44" ht="28.05" customHeight="1">
      <c r="AA267" s="60">
        <v>8820</v>
      </c>
      <c r="AB267" s="60" t="s">
        <v>73</v>
      </c>
      <c r="AC267" s="61" t="s">
        <v>67</v>
      </c>
      <c r="AE267" s="60" t="s">
        <v>68</v>
      </c>
      <c r="AF267" s="60" t="s">
        <v>72</v>
      </c>
      <c r="AG267" s="60" t="s">
        <v>70</v>
      </c>
      <c r="AH267" s="13">
        <f t="shared" ref="AH267" si="29">SUMIF(O:O,AA267,P:P)</f>
        <v>0</v>
      </c>
      <c r="AI267" s="60">
        <f t="shared" ref="AI267" si="30">SUMIF(O:O,AA267,V:V)</f>
        <v>0</v>
      </c>
      <c r="AJ267" s="60"/>
      <c r="AK267" s="62" t="e">
        <f t="shared" si="28"/>
        <v>#VALUE!</v>
      </c>
      <c r="AL267" s="62">
        <f>AO267+AQ267-[2]Sheet1!$AH268</f>
        <v>0</v>
      </c>
      <c r="AM267" s="62">
        <f t="shared" si="25"/>
        <v>0</v>
      </c>
      <c r="AN267" s="62" t="e">
        <f t="shared" si="21"/>
        <v>#VALUE!</v>
      </c>
      <c r="AO267" s="63"/>
      <c r="AP267" s="62" t="str">
        <f t="shared" si="22"/>
        <v/>
      </c>
      <c r="AQ267" s="63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_1"/>
    <protectedRange algorithmName="SHA-512" hashValue="f5WsBkExWTs/LKakVBbNBXjGjwaAPcOxHhJFt4MnEAAY0TgGUtLBwc6BQDnps5THm9Gccqda3SWXIrg2Z9o+GA==" saltValue="9EXh0tvvNrwpkDbSuYJ+Uw==" spinCount="100000" sqref="V2:V200" name="تعداد ارسال شده_4_1"/>
  </protectedRanges>
  <mergeCells count="94">
    <mergeCell ref="AE3:AE5"/>
    <mergeCell ref="AE20:AE21"/>
    <mergeCell ref="G22:G24"/>
    <mergeCell ref="H22:H24"/>
    <mergeCell ref="I22:I24"/>
    <mergeCell ref="J22:J24"/>
    <mergeCell ref="L22:L24"/>
    <mergeCell ref="M22:M24"/>
    <mergeCell ref="N22:N24"/>
    <mergeCell ref="AD22:AD24"/>
    <mergeCell ref="AC22:AC24"/>
    <mergeCell ref="AB22:AB24"/>
    <mergeCell ref="AA22:AA24"/>
    <mergeCell ref="H20:H21"/>
    <mergeCell ref="G20:G21"/>
    <mergeCell ref="AD20:AD21"/>
    <mergeCell ref="AC20:AC21"/>
    <mergeCell ref="AB20:AB21"/>
    <mergeCell ref="AA20:AA21"/>
    <mergeCell ref="N20:N21"/>
    <mergeCell ref="M20:M21"/>
    <mergeCell ref="L20:L21"/>
    <mergeCell ref="J20:J21"/>
    <mergeCell ref="I20:I21"/>
    <mergeCell ref="H17:H18"/>
    <mergeCell ref="G17:G18"/>
    <mergeCell ref="AD17:AD18"/>
    <mergeCell ref="AC17:AC18"/>
    <mergeCell ref="AB17:AB18"/>
    <mergeCell ref="AA17:AA18"/>
    <mergeCell ref="N17:N18"/>
    <mergeCell ref="M17:M18"/>
    <mergeCell ref="L17:L18"/>
    <mergeCell ref="J17:J18"/>
    <mergeCell ref="I17:I18"/>
    <mergeCell ref="AD11:AD12"/>
    <mergeCell ref="AC11:AC12"/>
    <mergeCell ref="AB13:AB16"/>
    <mergeCell ref="AA13:AA16"/>
    <mergeCell ref="AB11:AB12"/>
    <mergeCell ref="AA11:AA12"/>
    <mergeCell ref="J13:J16"/>
    <mergeCell ref="L13:L16"/>
    <mergeCell ref="M13:M16"/>
    <mergeCell ref="N13:N16"/>
    <mergeCell ref="AD13:AD16"/>
    <mergeCell ref="AC13:AC16"/>
    <mergeCell ref="H11:H12"/>
    <mergeCell ref="G11:G12"/>
    <mergeCell ref="G13:G16"/>
    <mergeCell ref="H13:H16"/>
    <mergeCell ref="I13:I16"/>
    <mergeCell ref="N11:N12"/>
    <mergeCell ref="M11:M12"/>
    <mergeCell ref="L11:L12"/>
    <mergeCell ref="J11:J12"/>
    <mergeCell ref="I11:I12"/>
    <mergeCell ref="G9:G10"/>
    <mergeCell ref="AD9:AD10"/>
    <mergeCell ref="AC9:AC10"/>
    <mergeCell ref="AB9:AB10"/>
    <mergeCell ref="AA9:AA10"/>
    <mergeCell ref="M9:M10"/>
    <mergeCell ref="L9:L10"/>
    <mergeCell ref="J9:J10"/>
    <mergeCell ref="I9:I10"/>
    <mergeCell ref="H9:H10"/>
    <mergeCell ref="AD3:AD5"/>
    <mergeCell ref="AC3:AC5"/>
    <mergeCell ref="AB3:AB5"/>
    <mergeCell ref="AA3:AA5"/>
    <mergeCell ref="N9:N10"/>
    <mergeCell ref="A1:B1"/>
    <mergeCell ref="C1:D1"/>
    <mergeCell ref="E1:F1"/>
    <mergeCell ref="U1:V1"/>
    <mergeCell ref="G3:G5"/>
    <mergeCell ref="H3:H5"/>
    <mergeCell ref="I3:I5"/>
    <mergeCell ref="J3:J5"/>
    <mergeCell ref="L3:L5"/>
    <mergeCell ref="M3:M5"/>
    <mergeCell ref="N3:N5"/>
    <mergeCell ref="H26:H27"/>
    <mergeCell ref="G26:G27"/>
    <mergeCell ref="AD26:AD27"/>
    <mergeCell ref="AC26:AC27"/>
    <mergeCell ref="AB26:AB27"/>
    <mergeCell ref="AA26:AA27"/>
    <mergeCell ref="N26:N27"/>
    <mergeCell ref="M26:M27"/>
    <mergeCell ref="L26:L27"/>
    <mergeCell ref="J26:J27"/>
    <mergeCell ref="I26:I27"/>
  </mergeCells>
  <conditionalFormatting sqref="G2:J3 AD2:AD3 Z2:Z200 J6:J9 AD6:AD9 G11:J11 AD11 G13:J13 AD13 G17:J17 AD17 G19:J20 AD19:AD20 G22:J22 AD22 G25:J26 AD25:AD26 G28:J200 AD28:AD200">
    <cfRule type="expression" dxfId="127" priority="63">
      <formula>$A2</formula>
    </cfRule>
    <cfRule type="expression" dxfId="126" priority="65">
      <formula>$E2</formula>
    </cfRule>
  </conditionalFormatting>
  <conditionalFormatting sqref="K2:Z2 G2:J3 AA2:AF3 Q3:Z200 J6:J9 AA6:AF9 G11:P11 AA11:AF11 G13:P13 AA13:AF13 G17:P17 AA17:AF17 G19:P20 AA19:AF20 G22:P22 AA22:AF22 G25:P26 AA25:AF26 G28:P200 AA28:AF200 K3:P3 AF4:AF5 K4:K10 O4:P10 H6:H9 AE10:AF10 K12 O12:P12 AE12:AF12 K14:K16 O14:P16 AE14:AF16 K18 O18:P18 AE18:AF18 K21 O21:P21 AF21 K23:K24 O23:P24 AE23:AF24 K27 O27:P27 AE27:AF27">
    <cfRule type="expression" dxfId="125" priority="64">
      <formula>$C2</formula>
    </cfRule>
  </conditionalFormatting>
  <conditionalFormatting sqref="W2:W200">
    <cfRule type="expression" dxfId="124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{15CBCE75-53F7-4E2E-9D93-80811F7AF73A}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{5899E2E9-6208-463C-AEAE-56102EC3ABD1}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{850545D9-139A-4288-A2A6-733C9A9D96EA}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{F02FF503-F818-4FC1-8B87-648ABA742FAB}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{C5FF6AB5-3ED0-4D39-840F-124FD9113CCE}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{3AEBDBA9-87A2-4D56-A1FF-3B7C419EE9E7}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{1087A393-0CF1-4FF0-9D5B-DFE039AB8B36}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{D5D743FA-8337-4708-BEB2-1D274DD415AD}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{051BC087-95D7-4AD2-9567-CAB78CBD9ACE}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{914E7D55-848E-4223-A1FC-3623EE0B332B}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{85529683-B7FF-4917-8B10-18D900593398}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{1DF8C71C-17A3-4AF0-A7B5-63DA6F5F10A5}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{1A51DA0E-F4D1-4A4A-A00D-9CE222312ED5}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{29A5D7C3-B49C-4EF8-B6FF-FACE2CC12935}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{780FC1BE-D5FB-4D25-AF98-6A14D4DFB88F}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{9C3E7FD9-0686-4AF9-829A-561BF08B5BD2}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{92A5E48B-E705-4C3E-9343-1D038A40E26F}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{713D2C66-CC45-484A-AA7E-CBAE853CA7C1}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{0EF9E769-1C3F-4A8B-9441-59DB97862EE6}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{2122A434-A5B1-43B6-964D-38E67C24E44E}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{77AFF405-3522-4704-876F-20A2C15EA4E1}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{0B8D030D-E047-4356-8D03-B44E0E401EC1}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{0DF952FD-E317-414B-AB80-3E9CB59A6D08}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{BDA0741D-DF34-46E2-9FCB-51DAEB3852C0}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{F7861B1B-4FDA-47CD-BE89-84FC3C7F8047}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{8D9F4F18-85DA-4496-81D8-CE0329FAB2A5}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{6684F602-27E0-4A32-B7A8-E19562EE7A43}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{BF643422-DC67-41CB-AB48-854FDF0E71E4}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{F526BB7E-5E43-435A-B894-72A6A30527EF}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{34EB0D50-241F-49C5-8CD0-47BFE7DB53A7}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{71479F7E-2550-443B-9AA0-66BAD4BF72FC}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{E633B1C0-6EA2-4C45-9605-48C7CD7670ED}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{93FAA8B2-A585-4564-A358-3DD4DEBC1371}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{07ACE050-CC24-4FCA-BBA0-4AAB45695D33}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{F6933A2E-4A59-4027-9560-370122578394}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{0FC64192-8C3A-4D4D-9B8C-C7076B6AD1B9}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{372E1037-45F7-4FC8-8A39-35F8DCD38DCB}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{B80205FA-FD8D-4F35-90F0-2A2B1268008B}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{C5B829F1-47B1-46B6-B86D-46F2B85716BC}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{86BBC137-B185-4AEE-9371-A860441C9DF9}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{868CF4BD-1A86-441C-841F-37DD4805BBED}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{4CD8FB90-14E3-465F-8C96-C782622F2107}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{94D9CE37-956D-420D-8AB6-883D94337EBC}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{164FDE94-91DF-4F41-85E8-C1E3A943F23A}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{B7DB4141-DFC5-4C82-929C-460BD3946E7F}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{FCD7BCC5-246E-422E-AEA5-442AB8D3979D}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{56C48559-26BF-4D79-A6E3-3C6B9623E60F}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{5734F483-DCB8-494E-AAE7-48E0E464C9E1}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{8FCD09D0-7FFF-4333-A93D-96ABE07C588B}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{F510679E-3696-40F1-BE98-B80D2E04DE3A}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{EDBC9D42-2325-4D6D-B703-21ECC9D5D82C}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{9868DE0E-B8A1-47C7-BE67-522B36372075}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{A8DFCED7-1D10-4D79-8748-7B65330378D4}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{133B064C-5184-4056-9052-AF623E4BE981}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{722CDE30-726A-4549-B059-199064A92B3E}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{DD365BDE-089C-4A99-B281-8523B9A13A94}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{8E2025D9-D609-49D3-A0FE-902CBF9E99D1}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{C850CA79-25D3-44FD-8468-F825F163AFA9}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{5D9A7B04-4941-4E99-B295-E684BDC0E504}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{81534080-929B-44AC-BC43-A0F659BF8FEC}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{D2CC910F-AC6D-436F-B94C-F01202D5329D}</x14:id>
        </ext>
      </extLst>
    </cfRule>
  </conditionalFormatting>
  <pageMargins left="0.7" right="0.7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5CBCE75-53F7-4E2E-9D93-80811F7AF73A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5899E2E9-6208-463C-AEAE-56102EC3ABD1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850545D9-139A-4288-A2A6-733C9A9D96EA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F02FF503-F818-4FC1-8B87-648ABA742FAB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C5FF6AB5-3ED0-4D39-840F-124FD9113CCE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3AEBDBA9-87A2-4D56-A1FF-3B7C419EE9E7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1087A393-0CF1-4FF0-9D5B-DFE039AB8B36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D5D743FA-8337-4708-BEB2-1D274DD415AD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051BC087-95D7-4AD2-9567-CAB78CBD9ACE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914E7D55-848E-4223-A1FC-3623EE0B332B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85529683-B7FF-4917-8B10-18D900593398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1DF8C71C-17A3-4AF0-A7B5-63DA6F5F10A5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1A51DA0E-F4D1-4A4A-A00D-9CE222312ED5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29A5D7C3-B49C-4EF8-B6FF-FACE2CC12935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780FC1BE-D5FB-4D25-AF98-6A14D4DFB88F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9C3E7FD9-0686-4AF9-829A-561BF08B5BD2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92A5E48B-E705-4C3E-9343-1D038A40E26F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713D2C66-CC45-484A-AA7E-CBAE853CA7C1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0EF9E769-1C3F-4A8B-9441-59DB97862EE6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2122A434-A5B1-43B6-964D-38E67C24E44E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77AFF405-3522-4704-876F-20A2C15EA4E1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0B8D030D-E047-4356-8D03-B44E0E401EC1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0DF952FD-E317-414B-AB80-3E9CB59A6D08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BDA0741D-DF34-46E2-9FCB-51DAEB3852C0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F7861B1B-4FDA-47CD-BE89-84FC3C7F8047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8D9F4F18-85DA-4496-81D8-CE0329FAB2A5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6684F602-27E0-4A32-B7A8-E19562EE7A43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BF643422-DC67-41CB-AB48-854FDF0E71E4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F526BB7E-5E43-435A-B894-72A6A30527EF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34EB0D50-241F-49C5-8CD0-47BFE7DB53A7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71479F7E-2550-443B-9AA0-66BAD4BF72FC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E633B1C0-6EA2-4C45-9605-48C7CD7670ED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93FAA8B2-A585-4564-A358-3DD4DEBC1371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07ACE050-CC24-4FCA-BBA0-4AAB45695D33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F6933A2E-4A59-4027-9560-370122578394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0FC64192-8C3A-4D4D-9B8C-C7076B6AD1B9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372E1037-45F7-4FC8-8A39-35F8DCD38DCB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B80205FA-FD8D-4F35-90F0-2A2B1268008B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C5B829F1-47B1-46B6-B86D-46F2B85716BC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86BBC137-B185-4AEE-9371-A860441C9DF9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868CF4BD-1A86-441C-841F-37DD4805BBED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4CD8FB90-14E3-465F-8C96-C782622F2107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94D9CE37-956D-420D-8AB6-883D94337EBC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164FDE94-91DF-4F41-85E8-C1E3A943F23A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B7DB4141-DFC5-4C82-929C-460BD3946E7F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FCD7BCC5-246E-422E-AEA5-442AB8D3979D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56C48559-26BF-4D79-A6E3-3C6B9623E60F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5734F483-DCB8-494E-AAE7-48E0E464C9E1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8FCD09D0-7FFF-4333-A93D-96ABE07C588B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F510679E-3696-40F1-BE98-B80D2E04DE3A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EDBC9D42-2325-4D6D-B703-21ECC9D5D82C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9868DE0E-B8A1-47C7-BE67-522B36372075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A8DFCED7-1D10-4D79-8748-7B65330378D4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133B064C-5184-4056-9052-AF623E4BE981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722CDE30-726A-4549-B059-199064A92B3E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DD365BDE-089C-4A99-B281-8523B9A13A94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8E2025D9-D609-49D3-A0FE-902CBF9E99D1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C850CA79-25D3-44FD-8468-F825F163AFA9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5D9A7B04-4941-4E99-B295-E684BDC0E504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81534080-929B-44AC-BC43-A0F659BF8FEC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D2CC910F-AC6D-436F-B94C-F01202D5329D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R267"/>
  <sheetViews>
    <sheetView rightToLeft="1" topLeftCell="G1" zoomScale="70" zoomScaleNormal="70" workbookViewId="0">
      <selection activeCell="P4" sqref="P4"/>
    </sheetView>
  </sheetViews>
  <sheetFormatPr defaultColWidth="9.109375" defaultRowHeight="18.600000000000001"/>
  <cols>
    <col min="1" max="1" width="9.5546875" style="29" hidden="1" customWidth="1"/>
    <col min="2" max="2" width="0.109375" style="29" hidden="1" customWidth="1"/>
    <col min="3" max="3" width="9.5546875" style="29" hidden="1" customWidth="1"/>
    <col min="4" max="4" width="3.21875" style="29" hidden="1" customWidth="1"/>
    <col min="5" max="5" width="9.5546875" style="29" hidden="1" customWidth="1"/>
    <col min="6" max="6" width="3.33203125" style="29" hidden="1" customWidth="1"/>
    <col min="7" max="7" width="8.77734375" style="29" bestFit="1" customWidth="1"/>
    <col min="8" max="8" width="20.109375" style="33" bestFit="1" customWidth="1"/>
    <col min="9" max="9" width="24.6640625" style="29" bestFit="1" customWidth="1"/>
    <col min="10" max="10" width="16.33203125" style="29" customWidth="1"/>
    <col min="11" max="11" width="15.33203125" style="29" hidden="1" customWidth="1"/>
    <col min="12" max="13" width="20.77734375" style="29" customWidth="1"/>
    <col min="14" max="14" width="40.44140625" style="29" bestFit="1" customWidth="1"/>
    <col min="15" max="15" width="16.33203125" style="29" bestFit="1" customWidth="1"/>
    <col min="16" max="16" width="8.21875" style="29" bestFit="1" customWidth="1"/>
    <col min="17" max="17" width="67.44140625" style="29" customWidth="1"/>
    <col min="18" max="18" width="13.77734375" style="29" customWidth="1"/>
    <col min="19" max="19" width="13.5546875" style="29" customWidth="1"/>
    <col min="20" max="20" width="27" style="34" customWidth="1"/>
    <col min="21" max="21" width="3.88671875" style="29" customWidth="1"/>
    <col min="22" max="22" width="8.21875" style="29" customWidth="1"/>
    <col min="23" max="23" width="14.77734375" style="29" customWidth="1"/>
    <col min="24" max="24" width="24.44140625" style="34" bestFit="1" customWidth="1"/>
    <col min="25" max="25" width="21.88671875" style="34" bestFit="1" customWidth="1"/>
    <col min="26" max="26" width="27.21875" style="34" bestFit="1" customWidth="1"/>
    <col min="27" max="27" width="15.44140625" style="29" bestFit="1" customWidth="1"/>
    <col min="28" max="28" width="84.88671875" style="29" bestFit="1" customWidth="1"/>
    <col min="29" max="29" width="17.77734375" style="36" bestFit="1" customWidth="1"/>
    <col min="30" max="30" width="17.109375" style="66" bestFit="1" customWidth="1"/>
    <col min="31" max="31" width="24.44140625" style="29" customWidth="1"/>
    <col min="32" max="32" width="30.33203125" style="29" customWidth="1"/>
    <col min="33" max="33" width="13.5546875" style="29" bestFit="1" customWidth="1"/>
    <col min="34" max="34" width="115" style="8" bestFit="1" customWidth="1"/>
    <col min="35" max="35" width="43" style="29" bestFit="1" customWidth="1"/>
    <col min="36" max="36" width="2.88671875" style="29" bestFit="1" customWidth="1"/>
    <col min="37" max="37" width="34.88671875" style="29" bestFit="1" customWidth="1"/>
    <col min="38" max="38" width="17" style="29" bestFit="1" customWidth="1"/>
    <col min="39" max="39" width="49.21875" style="29" bestFit="1" customWidth="1"/>
    <col min="40" max="40" width="35.109375" style="29" bestFit="1" customWidth="1"/>
    <col min="41" max="41" width="8.88671875" style="29" bestFit="1" customWidth="1"/>
    <col min="42" max="43" width="32.33203125" style="29" bestFit="1" customWidth="1"/>
    <col min="44" max="44" width="4.33203125" style="29" bestFit="1" customWidth="1"/>
    <col min="45" max="16384" width="9.109375" style="29"/>
  </cols>
  <sheetData>
    <row r="1" spans="1:34" s="90" customFormat="1" ht="33.6" customHeight="1">
      <c r="A1" s="199" t="s">
        <v>0</v>
      </c>
      <c r="B1" s="200"/>
      <c r="C1" s="199" t="s">
        <v>1</v>
      </c>
      <c r="D1" s="200"/>
      <c r="E1" s="199" t="s">
        <v>2</v>
      </c>
      <c r="F1" s="200"/>
      <c r="G1" s="85" t="s">
        <v>3</v>
      </c>
      <c r="H1" s="85" t="s">
        <v>4</v>
      </c>
      <c r="I1" s="85" t="s">
        <v>5</v>
      </c>
      <c r="J1" s="85" t="s">
        <v>6</v>
      </c>
      <c r="K1" s="85" t="s">
        <v>7</v>
      </c>
      <c r="L1" s="85" t="s">
        <v>8</v>
      </c>
      <c r="M1" s="85" t="s">
        <v>9</v>
      </c>
      <c r="N1" s="85" t="s">
        <v>10</v>
      </c>
      <c r="O1" s="85" t="s">
        <v>11</v>
      </c>
      <c r="P1" s="85" t="s">
        <v>12</v>
      </c>
      <c r="Q1" s="85" t="s">
        <v>13</v>
      </c>
      <c r="R1" s="85" t="s">
        <v>14</v>
      </c>
      <c r="S1" s="85" t="s">
        <v>15</v>
      </c>
      <c r="T1" s="86" t="s">
        <v>16</v>
      </c>
      <c r="U1" s="201" t="s">
        <v>17</v>
      </c>
      <c r="V1" s="202"/>
      <c r="W1" s="87" t="s">
        <v>18</v>
      </c>
      <c r="X1" s="86" t="s">
        <v>19</v>
      </c>
      <c r="Y1" s="86" t="s">
        <v>20</v>
      </c>
      <c r="Z1" s="86" t="s">
        <v>21</v>
      </c>
      <c r="AA1" s="85" t="s">
        <v>22</v>
      </c>
      <c r="AB1" s="85" t="s">
        <v>23</v>
      </c>
      <c r="AC1" s="88" t="s">
        <v>24</v>
      </c>
      <c r="AD1" s="89" t="s">
        <v>25</v>
      </c>
      <c r="AE1" s="85" t="s">
        <v>26</v>
      </c>
      <c r="AF1" s="85" t="s">
        <v>27</v>
      </c>
      <c r="AH1" s="91" t="s">
        <v>28</v>
      </c>
    </row>
    <row r="2" spans="1:34" ht="28.05" customHeight="1">
      <c r="A2" s="14" t="b">
        <v>0</v>
      </c>
      <c r="B2" s="14"/>
      <c r="C2" s="14" t="b">
        <v>0</v>
      </c>
      <c r="D2" s="14"/>
      <c r="E2" s="14" t="b">
        <v>0</v>
      </c>
      <c r="F2" s="15"/>
      <c r="G2" s="16">
        <v>1</v>
      </c>
      <c r="H2" s="17">
        <v>291736393645</v>
      </c>
      <c r="I2" s="16" t="s">
        <v>613</v>
      </c>
      <c r="J2" s="16"/>
      <c r="K2" s="18"/>
      <c r="L2" s="19" t="s">
        <v>149</v>
      </c>
      <c r="M2" s="19" t="s">
        <v>685</v>
      </c>
      <c r="N2" s="19" t="s">
        <v>686</v>
      </c>
      <c r="O2" s="16">
        <v>5525.2</v>
      </c>
      <c r="P2" s="16">
        <v>1</v>
      </c>
      <c r="Q2" s="20" t="str">
        <f>VLOOKUP(O2, '[1]لیست محصولات شهریور ۱۴۰۳'!B:C,2,0)</f>
        <v>اتیوپی آناسورا | Ethiopia Anasora</v>
      </c>
      <c r="R2" s="16"/>
      <c r="S2" s="19">
        <f>VLOOKUP(O2, '[1]لیست محصولات شهریور ۱۴۰۳'!B:F,5,0)</f>
        <v>750</v>
      </c>
      <c r="T2" s="21">
        <f>VLOOKUP(O2, '[1]لیست محصولات شهریور ۱۴۰۳'!B:G,6,0)</f>
        <v>13350000</v>
      </c>
      <c r="U2" s="22"/>
      <c r="V2" s="23">
        <f t="shared" ref="V2:V65" si="0">IF(C2, P2, U2 )</f>
        <v>0</v>
      </c>
      <c r="W2" s="19">
        <f t="shared" ref="W2:W65" si="1">P2-V2</f>
        <v>1</v>
      </c>
      <c r="X2" s="21">
        <f t="shared" ref="X2:X65" si="2">P2*T2</f>
        <v>13350000</v>
      </c>
      <c r="Y2" s="24"/>
      <c r="Z2" s="21">
        <f t="shared" ref="Z2:Z65" si="3">X2-Y2</f>
        <v>13350000</v>
      </c>
      <c r="AA2" s="25" t="s">
        <v>78</v>
      </c>
      <c r="AB2" s="20" t="s">
        <v>687</v>
      </c>
      <c r="AC2" s="26" t="s">
        <v>688</v>
      </c>
      <c r="AD2" s="65" t="s">
        <v>81</v>
      </c>
      <c r="AE2" s="26"/>
      <c r="AF2" s="27"/>
      <c r="AG2" s="28" t="str">
        <f t="shared" ref="AG2:AG65" si="4">IF(V2=P2, "FALSE", "TRUE" )</f>
        <v>TRUE</v>
      </c>
      <c r="AH2" s="7" t="str">
        <f>AA2&amp;" "&amp;AB2&amp;" "&amp;N2&amp;" - "&amp;L2&amp;" "&amp;M2&amp;" "&amp;AC2</f>
        <v>تهران شهرک اکباتان فاز یک خیابان علیزاده بازارچه ۱۰ پلاک ۱ کافه پاپیلون - علی سجادی 09192138949</v>
      </c>
    </row>
    <row r="3" spans="1:34" ht="28.05" customHeight="1">
      <c r="A3" s="14" t="b">
        <v>0</v>
      </c>
      <c r="B3" s="14"/>
      <c r="C3" s="14" t="b">
        <v>0</v>
      </c>
      <c r="D3" s="14"/>
      <c r="E3" s="14" t="b">
        <v>0</v>
      </c>
      <c r="F3" s="15"/>
      <c r="G3" s="181">
        <v>2</v>
      </c>
      <c r="H3" s="183">
        <v>291756400187</v>
      </c>
      <c r="I3" s="181" t="s">
        <v>613</v>
      </c>
      <c r="J3" s="181"/>
      <c r="K3" s="18" t="str">
        <f t="shared" ref="K3:K66" ca="1" si="5">IF(C3, TODAY(), "" )</f>
        <v/>
      </c>
      <c r="L3" s="179" t="s">
        <v>109</v>
      </c>
      <c r="M3" s="179" t="s">
        <v>689</v>
      </c>
      <c r="N3" s="179" t="s">
        <v>690</v>
      </c>
      <c r="O3" s="16">
        <v>3327.2</v>
      </c>
      <c r="P3" s="16">
        <v>1</v>
      </c>
      <c r="Q3" s="20" t="str">
        <f>VLOOKUP(O3, '[1]لیست محصولات شهریور ۱۴۰۳'!B:C,2,0)</f>
        <v>پامپوجیلا | pampojila</v>
      </c>
      <c r="R3" s="16"/>
      <c r="S3" s="19">
        <f>VLOOKUP(O3, '[1]لیست محصولات شهریور ۱۴۰۳'!B:F,5,0)</f>
        <v>750</v>
      </c>
      <c r="T3" s="21">
        <f>VLOOKUP(O3, '[1]لیست محصولات شهریور ۱۴۰۳'!B:G,6,0)</f>
        <v>29250000</v>
      </c>
      <c r="U3" s="22"/>
      <c r="V3" s="23">
        <f t="shared" si="0"/>
        <v>0</v>
      </c>
      <c r="W3" s="19">
        <f t="shared" si="1"/>
        <v>1</v>
      </c>
      <c r="X3" s="21">
        <f t="shared" si="2"/>
        <v>29250000</v>
      </c>
      <c r="Y3" s="24"/>
      <c r="Z3" s="21">
        <f t="shared" si="3"/>
        <v>29250000</v>
      </c>
      <c r="AA3" s="177" t="s">
        <v>433</v>
      </c>
      <c r="AB3" s="175" t="s">
        <v>691</v>
      </c>
      <c r="AC3" s="171" t="s">
        <v>692</v>
      </c>
      <c r="AD3" s="173"/>
      <c r="AE3" s="26"/>
      <c r="AF3" s="27"/>
      <c r="AG3" s="28" t="str">
        <f t="shared" si="4"/>
        <v>TRUE</v>
      </c>
      <c r="AH3" s="7" t="str">
        <f t="shared" ref="AH3:AH66" si="6">AA3&amp;" "&amp;AB3&amp;" "&amp;N3&amp;" - "&amp;L3&amp;" "&amp;M3&amp;" "&amp;AC3</f>
        <v>قزوین چهار راه فلسطین کافه ریور - مهدی کاظم لو 09376907572</v>
      </c>
    </row>
    <row r="4" spans="1:34" ht="28.05" customHeight="1">
      <c r="A4" s="14" t="b">
        <v>0</v>
      </c>
      <c r="B4" s="14"/>
      <c r="C4" s="14" t="b">
        <v>0</v>
      </c>
      <c r="D4" s="14"/>
      <c r="E4" s="14" t="b">
        <v>0</v>
      </c>
      <c r="F4" s="15"/>
      <c r="G4" s="182"/>
      <c r="H4" s="184"/>
      <c r="I4" s="182"/>
      <c r="J4" s="182"/>
      <c r="K4" s="18" t="str">
        <f t="shared" ca="1" si="5"/>
        <v/>
      </c>
      <c r="L4" s="180"/>
      <c r="M4" s="180"/>
      <c r="N4" s="180"/>
      <c r="O4" s="16">
        <v>5525.2</v>
      </c>
      <c r="P4" s="16">
        <v>1</v>
      </c>
      <c r="Q4" s="20" t="str">
        <f>VLOOKUP(O4, '[1]لیست محصولات شهریور ۱۴۰۳'!B:C,2,0)</f>
        <v>اتیوپی آناسورا | Ethiopia Anasora</v>
      </c>
      <c r="R4" s="16"/>
      <c r="S4" s="19">
        <f>VLOOKUP(O4, '[1]لیست محصولات شهریور ۱۴۰۳'!B:F,5,0)</f>
        <v>750</v>
      </c>
      <c r="T4" s="21">
        <f>VLOOKUP(O4, '[1]لیست محصولات شهریور ۱۴۰۳'!B:G,6,0)</f>
        <v>13350000</v>
      </c>
      <c r="U4" s="22"/>
      <c r="V4" s="23">
        <f t="shared" si="0"/>
        <v>0</v>
      </c>
      <c r="W4" s="19">
        <f t="shared" si="1"/>
        <v>1</v>
      </c>
      <c r="X4" s="21">
        <f t="shared" si="2"/>
        <v>13350000</v>
      </c>
      <c r="Y4" s="24"/>
      <c r="Z4" s="21">
        <f t="shared" si="3"/>
        <v>13350000</v>
      </c>
      <c r="AA4" s="178"/>
      <c r="AB4" s="176"/>
      <c r="AC4" s="172"/>
      <c r="AD4" s="174"/>
      <c r="AE4" s="26"/>
      <c r="AF4" s="27"/>
      <c r="AG4" s="28" t="str">
        <f t="shared" si="4"/>
        <v>TRUE</v>
      </c>
      <c r="AH4" s="7" t="str">
        <f t="shared" si="6"/>
        <v xml:space="preserve">   -   </v>
      </c>
    </row>
    <row r="5" spans="1:34" ht="28.05" customHeight="1">
      <c r="A5" s="14" t="b">
        <v>0</v>
      </c>
      <c r="B5" s="14"/>
      <c r="C5" s="14" t="b">
        <v>0</v>
      </c>
      <c r="D5" s="14"/>
      <c r="E5" s="14" t="b">
        <v>0</v>
      </c>
      <c r="F5" s="15"/>
      <c r="G5" s="181">
        <v>3</v>
      </c>
      <c r="H5" s="183">
        <v>963780</v>
      </c>
      <c r="I5" s="181" t="s">
        <v>613</v>
      </c>
      <c r="J5" s="181" t="s">
        <v>117</v>
      </c>
      <c r="K5" s="18" t="str">
        <f t="shared" ca="1" si="5"/>
        <v/>
      </c>
      <c r="L5" s="179" t="s">
        <v>693</v>
      </c>
      <c r="M5" s="179" t="s">
        <v>694</v>
      </c>
      <c r="N5" s="179"/>
      <c r="O5" s="16">
        <v>5525.1</v>
      </c>
      <c r="P5" s="16">
        <v>1</v>
      </c>
      <c r="Q5" s="20" t="str">
        <f>VLOOKUP(O5, '[1]لیست محصولات شهریور ۱۴۰۳'!B:C,2,0)</f>
        <v>اتیوپی آناسورا | Ethiopia Anasora</v>
      </c>
      <c r="R5" s="16"/>
      <c r="S5" s="19">
        <f>VLOOKUP(O5, '[1]لیست محصولات شهریور ۱۴۰۳'!B:F,5,0)</f>
        <v>150</v>
      </c>
      <c r="T5" s="21">
        <f>VLOOKUP(O5, '[1]لیست محصولات شهریور ۱۴۰۳'!B:G,6,0)</f>
        <v>2750000</v>
      </c>
      <c r="U5" s="22"/>
      <c r="V5" s="23">
        <f t="shared" si="0"/>
        <v>0</v>
      </c>
      <c r="W5" s="19">
        <f t="shared" si="1"/>
        <v>1</v>
      </c>
      <c r="X5" s="21">
        <f t="shared" si="2"/>
        <v>2750000</v>
      </c>
      <c r="Y5" s="24"/>
      <c r="Z5" s="21">
        <f t="shared" si="3"/>
        <v>2750000</v>
      </c>
      <c r="AA5" s="177" t="s">
        <v>78</v>
      </c>
      <c r="AB5" s="175" t="s">
        <v>695</v>
      </c>
      <c r="AC5" s="171" t="s">
        <v>696</v>
      </c>
      <c r="AD5" s="173" t="s">
        <v>81</v>
      </c>
      <c r="AE5" s="26"/>
      <c r="AF5" s="27"/>
      <c r="AG5" s="28" t="str">
        <f t="shared" si="4"/>
        <v>TRUE</v>
      </c>
      <c r="AH5" s="7" t="str">
        <f t="shared" si="6"/>
        <v>تهران گلستان غربی، میدان دریاچه، مجتمع مسکونی عرفان، بلوک A2، واحد 2014  - شایا هدایت 09102549407</v>
      </c>
    </row>
    <row r="6" spans="1:34" ht="28.05" customHeight="1">
      <c r="A6" s="14"/>
      <c r="B6" s="14"/>
      <c r="C6" s="14" t="b">
        <v>0</v>
      </c>
      <c r="D6" s="14"/>
      <c r="E6" s="14"/>
      <c r="F6" s="15"/>
      <c r="G6" s="182"/>
      <c r="H6" s="184"/>
      <c r="I6" s="182"/>
      <c r="J6" s="182"/>
      <c r="K6" s="18" t="str">
        <f t="shared" ca="1" si="5"/>
        <v/>
      </c>
      <c r="L6" s="180"/>
      <c r="M6" s="180"/>
      <c r="N6" s="180"/>
      <c r="O6" s="16">
        <v>5524.1</v>
      </c>
      <c r="P6" s="16">
        <v>1</v>
      </c>
      <c r="Q6" s="20" t="str">
        <f>VLOOKUP(O6, '[1]لیست محصولات شهریور ۱۴۰۳'!B:C,2,0)</f>
        <v>برزیل کوکاپیل کاناریو | Brazil Cocapil Canario</v>
      </c>
      <c r="R6" s="16"/>
      <c r="S6" s="19">
        <f>VLOOKUP(O6, '[1]لیست محصولات شهریور ۱۴۰۳'!B:F,5,0)</f>
        <v>150</v>
      </c>
      <c r="T6" s="21">
        <f>VLOOKUP(O6, '[1]لیست محصولات شهریور ۱۴۰۳'!B:G,6,0)</f>
        <v>2550000</v>
      </c>
      <c r="U6" s="22"/>
      <c r="V6" s="23">
        <f t="shared" si="0"/>
        <v>0</v>
      </c>
      <c r="W6" s="19">
        <f t="shared" si="1"/>
        <v>1</v>
      </c>
      <c r="X6" s="21">
        <f t="shared" si="2"/>
        <v>2550000</v>
      </c>
      <c r="Y6" s="24"/>
      <c r="Z6" s="21">
        <f t="shared" si="3"/>
        <v>2550000</v>
      </c>
      <c r="AA6" s="178"/>
      <c r="AB6" s="176"/>
      <c r="AC6" s="172"/>
      <c r="AD6" s="174"/>
      <c r="AE6" s="26"/>
      <c r="AF6" s="27"/>
      <c r="AG6" s="28" t="str">
        <f t="shared" si="4"/>
        <v>TRUE</v>
      </c>
      <c r="AH6" s="7" t="str">
        <f t="shared" si="6"/>
        <v xml:space="preserve">   -   </v>
      </c>
    </row>
    <row r="7" spans="1:34" ht="28.05" customHeight="1">
      <c r="A7" s="14" t="b">
        <v>0</v>
      </c>
      <c r="B7" s="14"/>
      <c r="C7" s="14" t="b">
        <v>0</v>
      </c>
      <c r="D7" s="14"/>
      <c r="E7" s="14" t="b">
        <v>0</v>
      </c>
      <c r="F7" s="15"/>
      <c r="G7" s="16">
        <v>4</v>
      </c>
      <c r="H7" s="17">
        <v>291760080937</v>
      </c>
      <c r="I7" s="16" t="s">
        <v>613</v>
      </c>
      <c r="J7" s="16"/>
      <c r="K7" s="18" t="str">
        <f t="shared" ca="1" si="5"/>
        <v/>
      </c>
      <c r="L7" s="19" t="s">
        <v>697</v>
      </c>
      <c r="M7" s="19" t="s">
        <v>698</v>
      </c>
      <c r="N7" s="19"/>
      <c r="O7" s="16">
        <v>5501.1</v>
      </c>
      <c r="P7" s="16">
        <v>2</v>
      </c>
      <c r="Q7" s="20" t="str">
        <f>VLOOKUP(O7, '[1]لیست محصولات شهریور ۱۴۰۳'!B:C,2,0)</f>
        <v>ورتکس | Vortex</v>
      </c>
      <c r="R7" s="16"/>
      <c r="S7" s="19">
        <f>VLOOKUP(O7, '[1]لیست محصولات شهریور ۱۴۰۳'!B:F,5,0)</f>
        <v>150</v>
      </c>
      <c r="T7" s="21">
        <f>VLOOKUP(O7, '[1]لیست محصولات شهریور ۱۴۰۳'!B:G,6,0)</f>
        <v>2300000</v>
      </c>
      <c r="U7" s="31"/>
      <c r="V7" s="23">
        <f t="shared" si="0"/>
        <v>0</v>
      </c>
      <c r="W7" s="19">
        <f t="shared" si="1"/>
        <v>2</v>
      </c>
      <c r="X7" s="21">
        <f t="shared" si="2"/>
        <v>4600000</v>
      </c>
      <c r="Y7" s="24"/>
      <c r="Z7" s="21">
        <f t="shared" si="3"/>
        <v>4600000</v>
      </c>
      <c r="AA7" s="25" t="s">
        <v>78</v>
      </c>
      <c r="AB7" s="20" t="s">
        <v>699</v>
      </c>
      <c r="AC7" s="26" t="s">
        <v>700</v>
      </c>
      <c r="AD7" s="65" t="s">
        <v>81</v>
      </c>
      <c r="AE7" s="26"/>
      <c r="AF7" s="27"/>
      <c r="AG7" s="28" t="str">
        <f t="shared" si="4"/>
        <v>TRUE</v>
      </c>
      <c r="AH7" s="7" t="str">
        <f t="shared" si="6"/>
        <v>تهران ستارخان شادمهر پایین تر از نصرت کوچه غفارپور پلاک 40 ط2 راست  - ایمان قاسم زاده 09197688699</v>
      </c>
    </row>
    <row r="8" spans="1:34" ht="28.05" customHeight="1">
      <c r="A8" s="14" t="b">
        <v>0</v>
      </c>
      <c r="B8" s="14"/>
      <c r="C8" s="14" t="b">
        <v>0</v>
      </c>
      <c r="D8" s="14"/>
      <c r="E8" s="14" t="b">
        <v>0</v>
      </c>
      <c r="F8" s="15"/>
      <c r="G8" s="68">
        <v>5</v>
      </c>
      <c r="H8" s="69"/>
      <c r="I8" s="68" t="s">
        <v>678</v>
      </c>
      <c r="J8" s="16" t="s">
        <v>117</v>
      </c>
      <c r="K8" s="18" t="str">
        <f t="shared" ca="1" si="5"/>
        <v/>
      </c>
      <c r="L8" s="19"/>
      <c r="M8" s="19" t="s">
        <v>701</v>
      </c>
      <c r="N8" s="19" t="s">
        <v>702</v>
      </c>
      <c r="O8" s="16">
        <v>5501.2</v>
      </c>
      <c r="P8" s="16">
        <v>6</v>
      </c>
      <c r="Q8" s="20" t="str">
        <f>VLOOKUP(O8, '[1]لیست محصولات شهریور ۱۴۰۳'!B:C,2,0)</f>
        <v>ورتکس | Vortex</v>
      </c>
      <c r="R8" s="16"/>
      <c r="S8" s="19">
        <f>VLOOKUP(O8, '[1]لیست محصولات شهریور ۱۴۰۳'!B:F,5,0)</f>
        <v>750</v>
      </c>
      <c r="T8" s="21">
        <f>VLOOKUP(O8, '[1]لیست محصولات شهریور ۱۴۰۳'!B:G,6,0)</f>
        <v>11100000</v>
      </c>
      <c r="U8" s="22"/>
      <c r="V8" s="23">
        <f t="shared" si="0"/>
        <v>0</v>
      </c>
      <c r="W8" s="19">
        <f t="shared" si="1"/>
        <v>6</v>
      </c>
      <c r="X8" s="21">
        <f t="shared" si="2"/>
        <v>66600000</v>
      </c>
      <c r="Y8" s="24"/>
      <c r="Z8" s="21">
        <f t="shared" si="3"/>
        <v>66600000</v>
      </c>
      <c r="AA8" s="25" t="s">
        <v>78</v>
      </c>
      <c r="AB8" s="20" t="s">
        <v>70</v>
      </c>
      <c r="AC8" s="26" t="s">
        <v>707</v>
      </c>
      <c r="AD8" s="65"/>
      <c r="AE8" s="67" t="s">
        <v>703</v>
      </c>
      <c r="AF8" s="27"/>
      <c r="AG8" s="28" t="str">
        <f t="shared" si="4"/>
        <v>TRUE</v>
      </c>
      <c r="AH8" s="7" t="str">
        <f t="shared" si="6"/>
        <v>تهران - شرکت سامسونگ گلف الکترونیکس -  قفل گری 09123504435</v>
      </c>
    </row>
    <row r="9" spans="1:34" ht="28.05" customHeight="1">
      <c r="A9" s="14"/>
      <c r="B9" s="14"/>
      <c r="C9" s="14" t="b">
        <v>0</v>
      </c>
      <c r="D9" s="14"/>
      <c r="E9" s="14"/>
      <c r="F9" s="15"/>
      <c r="G9" s="195">
        <v>6</v>
      </c>
      <c r="H9" s="197"/>
      <c r="I9" s="195" t="s">
        <v>678</v>
      </c>
      <c r="J9" s="181" t="s">
        <v>117</v>
      </c>
      <c r="K9" s="18" t="str">
        <f t="shared" ca="1" si="5"/>
        <v/>
      </c>
      <c r="L9" s="179" t="s">
        <v>704</v>
      </c>
      <c r="M9" s="179" t="s">
        <v>705</v>
      </c>
      <c r="N9" s="179" t="s">
        <v>706</v>
      </c>
      <c r="O9" s="16">
        <v>5525.2</v>
      </c>
      <c r="P9" s="16">
        <v>1</v>
      </c>
      <c r="Q9" s="20" t="str">
        <f>VLOOKUP(O9, '[1]لیست محصولات شهریور ۱۴۰۳'!B:C,2,0)</f>
        <v>اتیوپی آناسورا | Ethiopia Anasora</v>
      </c>
      <c r="R9" s="16"/>
      <c r="S9" s="19">
        <f>VLOOKUP(O9, '[1]لیست محصولات شهریور ۱۴۰۳'!B:F,5,0)</f>
        <v>750</v>
      </c>
      <c r="T9" s="21">
        <f>VLOOKUP(O9, '[1]لیست محصولات شهریور ۱۴۰۳'!B:G,6,0)</f>
        <v>13350000</v>
      </c>
      <c r="U9" s="22"/>
      <c r="V9" s="23">
        <f t="shared" si="0"/>
        <v>0</v>
      </c>
      <c r="W9" s="19">
        <f t="shared" si="1"/>
        <v>1</v>
      </c>
      <c r="X9" s="21">
        <f t="shared" si="2"/>
        <v>13350000</v>
      </c>
      <c r="Y9" s="24"/>
      <c r="Z9" s="21">
        <f t="shared" si="3"/>
        <v>13350000</v>
      </c>
      <c r="AA9" s="177" t="s">
        <v>85</v>
      </c>
      <c r="AB9" s="175" t="s">
        <v>708</v>
      </c>
      <c r="AC9" s="171" t="s">
        <v>709</v>
      </c>
      <c r="AD9" s="173"/>
      <c r="AE9" s="26"/>
      <c r="AF9" s="27"/>
      <c r="AG9" s="28" t="str">
        <f t="shared" si="4"/>
        <v>TRUE</v>
      </c>
      <c r="AH9" s="7" t="str">
        <f t="shared" si="6"/>
        <v>کرج  جهانشهر - ميدان هلال احمر - خ هلال احمر - نبش كوچه سنبل  کافه دارچین - کیان کاوه 09124620107</v>
      </c>
    </row>
    <row r="10" spans="1:34" ht="28.05" customHeight="1">
      <c r="A10" s="14"/>
      <c r="B10" s="14"/>
      <c r="C10" s="14" t="b">
        <v>0</v>
      </c>
      <c r="D10" s="14"/>
      <c r="E10" s="14"/>
      <c r="F10" s="15"/>
      <c r="G10" s="228"/>
      <c r="H10" s="229"/>
      <c r="I10" s="228"/>
      <c r="J10" s="189"/>
      <c r="K10" s="18" t="str">
        <f t="shared" ca="1" si="5"/>
        <v/>
      </c>
      <c r="L10" s="191"/>
      <c r="M10" s="191"/>
      <c r="N10" s="191"/>
      <c r="O10" s="16">
        <v>5501.1</v>
      </c>
      <c r="P10" s="16">
        <v>40</v>
      </c>
      <c r="Q10" s="20" t="str">
        <f>VLOOKUP(O10, '[1]لیست محصولات شهریور ۱۴۰۳'!B:C,2,0)</f>
        <v>ورتکس | Vortex</v>
      </c>
      <c r="R10" s="16"/>
      <c r="S10" s="19">
        <f>VLOOKUP(O10, '[1]لیست محصولات شهریور ۱۴۰۳'!B:F,5,0)</f>
        <v>150</v>
      </c>
      <c r="T10" s="21">
        <f>VLOOKUP(O10, '[1]لیست محصولات شهریور ۱۴۰۳'!B:G,6,0)</f>
        <v>2300000</v>
      </c>
      <c r="U10" s="22"/>
      <c r="V10" s="23">
        <f t="shared" si="0"/>
        <v>0</v>
      </c>
      <c r="W10" s="19">
        <f t="shared" si="1"/>
        <v>40</v>
      </c>
      <c r="X10" s="21">
        <f t="shared" si="2"/>
        <v>92000000</v>
      </c>
      <c r="Y10" s="24"/>
      <c r="Z10" s="21">
        <f t="shared" si="3"/>
        <v>92000000</v>
      </c>
      <c r="AA10" s="185"/>
      <c r="AB10" s="186"/>
      <c r="AC10" s="187"/>
      <c r="AD10" s="188"/>
      <c r="AE10" s="26"/>
      <c r="AF10" s="27"/>
      <c r="AG10" s="28" t="str">
        <f t="shared" si="4"/>
        <v>TRUE</v>
      </c>
      <c r="AH10" s="7" t="str">
        <f t="shared" si="6"/>
        <v xml:space="preserve">   -   </v>
      </c>
    </row>
    <row r="11" spans="1:34" ht="28.05" customHeight="1">
      <c r="A11" s="14" t="b">
        <v>0</v>
      </c>
      <c r="B11" s="14"/>
      <c r="C11" s="14" t="b">
        <v>0</v>
      </c>
      <c r="D11" s="14"/>
      <c r="E11" s="14" t="b">
        <v>0</v>
      </c>
      <c r="F11" s="15"/>
      <c r="G11" s="196"/>
      <c r="H11" s="198"/>
      <c r="I11" s="196"/>
      <c r="J11" s="182"/>
      <c r="K11" s="18" t="str">
        <f t="shared" ca="1" si="5"/>
        <v/>
      </c>
      <c r="L11" s="180"/>
      <c r="M11" s="180"/>
      <c r="N11" s="180"/>
      <c r="O11" s="16">
        <v>5524.1</v>
      </c>
      <c r="P11" s="16">
        <v>40</v>
      </c>
      <c r="Q11" s="20" t="str">
        <f>VLOOKUP(O11, '[1]لیست محصولات شهریور ۱۴۰۳'!B:C,2,0)</f>
        <v>برزیل کوکاپیل کاناریو | Brazil Cocapil Canario</v>
      </c>
      <c r="R11" s="16"/>
      <c r="S11" s="19">
        <f>VLOOKUP(O11, '[1]لیست محصولات شهریور ۱۴۰۳'!B:F,5,0)</f>
        <v>150</v>
      </c>
      <c r="T11" s="21">
        <f>VLOOKUP(O11, '[1]لیست محصولات شهریور ۱۴۰۳'!B:G,6,0)</f>
        <v>2550000</v>
      </c>
      <c r="U11" s="22"/>
      <c r="V11" s="23">
        <f t="shared" si="0"/>
        <v>0</v>
      </c>
      <c r="W11" s="19">
        <f t="shared" si="1"/>
        <v>40</v>
      </c>
      <c r="X11" s="21">
        <f t="shared" si="2"/>
        <v>102000000</v>
      </c>
      <c r="Y11" s="24"/>
      <c r="Z11" s="21">
        <f t="shared" si="3"/>
        <v>102000000</v>
      </c>
      <c r="AA11" s="178"/>
      <c r="AB11" s="176"/>
      <c r="AC11" s="172"/>
      <c r="AD11" s="174"/>
      <c r="AE11" s="26"/>
      <c r="AF11" s="27"/>
      <c r="AG11" s="28" t="str">
        <f t="shared" si="4"/>
        <v>TRUE</v>
      </c>
      <c r="AH11" s="7" t="str">
        <f t="shared" si="6"/>
        <v xml:space="preserve">   -   </v>
      </c>
    </row>
    <row r="12" spans="1:34" ht="28.05" customHeight="1">
      <c r="A12" s="14" t="s">
        <v>29</v>
      </c>
      <c r="B12" s="14"/>
      <c r="C12" s="14" t="b">
        <v>0</v>
      </c>
      <c r="D12" s="14"/>
      <c r="E12" s="14" t="b">
        <v>0</v>
      </c>
      <c r="F12" s="15"/>
      <c r="G12" s="195">
        <v>7</v>
      </c>
      <c r="H12" s="197"/>
      <c r="I12" s="195" t="s">
        <v>710</v>
      </c>
      <c r="J12" s="181"/>
      <c r="K12" s="18" t="str">
        <f t="shared" ca="1" si="5"/>
        <v/>
      </c>
      <c r="L12" s="179" t="s">
        <v>711</v>
      </c>
      <c r="M12" s="179" t="s">
        <v>712</v>
      </c>
      <c r="N12" s="179"/>
      <c r="O12" s="16">
        <v>5525.2</v>
      </c>
      <c r="P12" s="16">
        <v>1</v>
      </c>
      <c r="Q12" s="20" t="str">
        <f>VLOOKUP(O12, '[1]لیست محصولات شهریور ۱۴۰۳'!B:C,2,0)</f>
        <v>اتیوپی آناسورا | Ethiopia Anasora</v>
      </c>
      <c r="R12" s="16"/>
      <c r="S12" s="19">
        <f>VLOOKUP(O12, '[1]لیست محصولات شهریور ۱۴۰۳'!B:F,5,0)</f>
        <v>750</v>
      </c>
      <c r="T12" s="21">
        <f>VLOOKUP(O12, '[1]لیست محصولات شهریور ۱۴۰۳'!B:G,6,0)</f>
        <v>13350000</v>
      </c>
      <c r="U12" s="22"/>
      <c r="V12" s="23">
        <f t="shared" si="0"/>
        <v>0</v>
      </c>
      <c r="W12" s="19">
        <f t="shared" si="1"/>
        <v>1</v>
      </c>
      <c r="X12" s="21">
        <f t="shared" si="2"/>
        <v>13350000</v>
      </c>
      <c r="Y12" s="24"/>
      <c r="Z12" s="21">
        <f t="shared" si="3"/>
        <v>13350000</v>
      </c>
      <c r="AA12" s="177" t="s">
        <v>78</v>
      </c>
      <c r="AB12" s="175" t="s">
        <v>70</v>
      </c>
      <c r="AC12" s="171" t="s">
        <v>713</v>
      </c>
      <c r="AD12" s="173"/>
      <c r="AE12" s="192" t="s">
        <v>209</v>
      </c>
      <c r="AF12" s="27"/>
      <c r="AG12" s="28" t="str">
        <f t="shared" si="4"/>
        <v>TRUE</v>
      </c>
      <c r="AH12" s="7" t="str">
        <f t="shared" si="6"/>
        <v>تهران -  - بهزاد اصغرپور 09121166336</v>
      </c>
    </row>
    <row r="13" spans="1:34" ht="28.05" customHeight="1">
      <c r="A13" s="14" t="b">
        <v>0</v>
      </c>
      <c r="B13" s="14"/>
      <c r="C13" s="14" t="b">
        <v>0</v>
      </c>
      <c r="D13" s="14"/>
      <c r="E13" s="14" t="b">
        <v>0</v>
      </c>
      <c r="F13" s="15"/>
      <c r="G13" s="228"/>
      <c r="H13" s="198"/>
      <c r="I13" s="228"/>
      <c r="J13" s="189"/>
      <c r="K13" s="18" t="str">
        <f t="shared" ca="1" si="5"/>
        <v/>
      </c>
      <c r="L13" s="191"/>
      <c r="M13" s="191"/>
      <c r="N13" s="191"/>
      <c r="O13" s="16">
        <v>5524.1</v>
      </c>
      <c r="P13" s="16">
        <v>1</v>
      </c>
      <c r="Q13" s="20" t="str">
        <f>VLOOKUP(O13, '[1]لیست محصولات شهریور ۱۴۰۳'!B:C,2,0)</f>
        <v>برزیل کوکاپیل کاناریو | Brazil Cocapil Canario</v>
      </c>
      <c r="R13" s="16"/>
      <c r="S13" s="19">
        <f>VLOOKUP(O13, '[1]لیست محصولات شهریور ۱۴۰۳'!B:F,5,0)</f>
        <v>150</v>
      </c>
      <c r="T13" s="21">
        <f>VLOOKUP(O13, '[1]لیست محصولات شهریور ۱۴۰۳'!B:G,6,0)</f>
        <v>2550000</v>
      </c>
      <c r="U13" s="31"/>
      <c r="V13" s="23">
        <f t="shared" si="0"/>
        <v>0</v>
      </c>
      <c r="W13" s="19">
        <f t="shared" si="1"/>
        <v>1</v>
      </c>
      <c r="X13" s="21">
        <f t="shared" si="2"/>
        <v>2550000</v>
      </c>
      <c r="Y13" s="24"/>
      <c r="Z13" s="21">
        <f t="shared" si="3"/>
        <v>2550000</v>
      </c>
      <c r="AA13" s="185"/>
      <c r="AB13" s="186"/>
      <c r="AC13" s="187"/>
      <c r="AD13" s="188"/>
      <c r="AE13" s="193"/>
      <c r="AF13" s="27"/>
      <c r="AG13" s="28" t="str">
        <f t="shared" si="4"/>
        <v>TRUE</v>
      </c>
      <c r="AH13" s="7" t="str">
        <f t="shared" si="6"/>
        <v xml:space="preserve">   -   </v>
      </c>
    </row>
    <row r="14" spans="1:34" s="143" customFormat="1" ht="28.05" customHeight="1">
      <c r="A14" s="132" t="b">
        <v>0</v>
      </c>
      <c r="B14" s="132"/>
      <c r="C14" s="132" t="b">
        <v>0</v>
      </c>
      <c r="D14" s="132"/>
      <c r="E14" s="132"/>
      <c r="F14" s="132"/>
      <c r="G14" s="196"/>
      <c r="H14" s="133" t="s">
        <v>445</v>
      </c>
      <c r="I14" s="196"/>
      <c r="J14" s="182"/>
      <c r="K14" s="134" t="str">
        <f t="shared" ca="1" si="5"/>
        <v/>
      </c>
      <c r="L14" s="180"/>
      <c r="M14" s="180"/>
      <c r="N14" s="180"/>
      <c r="O14" s="135">
        <v>5501.1</v>
      </c>
      <c r="P14" s="135">
        <v>1</v>
      </c>
      <c r="Q14" s="136" t="str">
        <f>VLOOKUP(O14, '[1]لیست محصولات شهریور ۱۴۰۳'!B:C,2,0)</f>
        <v>ورتکس | Vortex</v>
      </c>
      <c r="R14" s="135"/>
      <c r="S14" s="137">
        <f>VLOOKUP(O14, '[1]لیست محصولات شهریور ۱۴۰۳'!B:F,5,0)</f>
        <v>150</v>
      </c>
      <c r="T14" s="138">
        <f>VLOOKUP(O14, '[1]لیست محصولات شهریور ۱۴۰۳'!B:G,6,0)</f>
        <v>2300000</v>
      </c>
      <c r="U14" s="139"/>
      <c r="V14" s="140">
        <f t="shared" si="0"/>
        <v>0</v>
      </c>
      <c r="W14" s="137">
        <f t="shared" si="1"/>
        <v>1</v>
      </c>
      <c r="X14" s="138">
        <f t="shared" si="2"/>
        <v>2300000</v>
      </c>
      <c r="Y14" s="141"/>
      <c r="Z14" s="138">
        <f t="shared" si="3"/>
        <v>2300000</v>
      </c>
      <c r="AA14" s="178"/>
      <c r="AB14" s="176"/>
      <c r="AC14" s="172"/>
      <c r="AD14" s="174"/>
      <c r="AE14" s="194"/>
      <c r="AF14" s="142"/>
      <c r="AH14" s="144" t="str">
        <f t="shared" si="6"/>
        <v xml:space="preserve">   -   </v>
      </c>
    </row>
    <row r="15" spans="1:34" ht="28.05" customHeight="1">
      <c r="A15" s="14"/>
      <c r="B15" s="14"/>
      <c r="C15" s="14"/>
      <c r="D15" s="14"/>
      <c r="E15" s="14"/>
      <c r="F15" s="15"/>
      <c r="G15" s="16"/>
      <c r="H15" s="17"/>
      <c r="I15" s="16"/>
      <c r="J15" s="16"/>
      <c r="K15" s="18" t="str">
        <f t="shared" ca="1" si="5"/>
        <v/>
      </c>
      <c r="L15" s="19"/>
      <c r="M15" s="19"/>
      <c r="N15" s="19"/>
      <c r="O15" s="16"/>
      <c r="P15" s="16"/>
      <c r="Q15" s="20" t="e">
        <f>VLOOKUP(O15, '[1]لیست محصولات شهریور ۱۴۰۳'!B:C,2,0)</f>
        <v>#N/A</v>
      </c>
      <c r="R15" s="16"/>
      <c r="S15" s="19" t="e">
        <f>VLOOKUP(O15, '[1]لیست محصولات شهریور ۱۴۰۳'!B:F,5,0)</f>
        <v>#N/A</v>
      </c>
      <c r="T15" s="21" t="e">
        <f>VLOOKUP(O15, '[1]لیست محصولات شهریور ۱۴۰۳'!B:G,6,0)</f>
        <v>#N/A</v>
      </c>
      <c r="U15" s="22"/>
      <c r="V15" s="23">
        <f t="shared" si="0"/>
        <v>0</v>
      </c>
      <c r="W15" s="19">
        <f t="shared" si="1"/>
        <v>0</v>
      </c>
      <c r="X15" s="21" t="e">
        <f t="shared" si="2"/>
        <v>#N/A</v>
      </c>
      <c r="Y15" s="24"/>
      <c r="Z15" s="21" t="e">
        <f t="shared" si="3"/>
        <v>#N/A</v>
      </c>
      <c r="AA15" s="25"/>
      <c r="AB15" s="20"/>
      <c r="AC15" s="26"/>
      <c r="AD15" s="65"/>
      <c r="AE15" s="26"/>
      <c r="AF15" s="27"/>
      <c r="AG15" s="28" t="str">
        <f t="shared" si="4"/>
        <v>FALSE</v>
      </c>
      <c r="AH15" s="7" t="str">
        <f t="shared" si="6"/>
        <v xml:space="preserve">   -   </v>
      </c>
    </row>
    <row r="16" spans="1:34" ht="28.05" customHeight="1">
      <c r="A16" s="14"/>
      <c r="B16" s="14"/>
      <c r="C16" s="14"/>
      <c r="D16" s="14"/>
      <c r="E16" s="14"/>
      <c r="F16" s="15"/>
      <c r="G16" s="16"/>
      <c r="H16" s="17"/>
      <c r="I16" s="16"/>
      <c r="J16" s="16"/>
      <c r="K16" s="18" t="str">
        <f t="shared" ca="1" si="5"/>
        <v/>
      </c>
      <c r="L16" s="19"/>
      <c r="M16" s="19"/>
      <c r="N16" s="19"/>
      <c r="O16" s="16"/>
      <c r="P16" s="16"/>
      <c r="Q16" s="20" t="e">
        <f>VLOOKUP(O16, '[1]لیست محصولات شهریور ۱۴۰۳'!B:C,2,0)</f>
        <v>#N/A</v>
      </c>
      <c r="R16" s="16"/>
      <c r="S16" s="19" t="e">
        <f>VLOOKUP(O16, '[1]لیست محصولات شهریور ۱۴۰۳'!B:F,5,0)</f>
        <v>#N/A</v>
      </c>
      <c r="T16" s="21" t="e">
        <f>VLOOKUP(O16, '[1]لیست محصولات شهریور ۱۴۰۳'!B:G,6,0)</f>
        <v>#N/A</v>
      </c>
      <c r="U16" s="22"/>
      <c r="V16" s="23">
        <f t="shared" si="0"/>
        <v>0</v>
      </c>
      <c r="W16" s="19">
        <f t="shared" si="1"/>
        <v>0</v>
      </c>
      <c r="X16" s="21" t="e">
        <f t="shared" si="2"/>
        <v>#N/A</v>
      </c>
      <c r="Y16" s="24"/>
      <c r="Z16" s="21" t="e">
        <f t="shared" si="3"/>
        <v>#N/A</v>
      </c>
      <c r="AA16" s="25"/>
      <c r="AB16" s="20"/>
      <c r="AC16" s="26"/>
      <c r="AD16" s="65"/>
      <c r="AE16" s="26"/>
      <c r="AF16" s="27"/>
      <c r="AG16" s="28" t="str">
        <f t="shared" si="4"/>
        <v>FALSE</v>
      </c>
      <c r="AH16" s="7" t="str">
        <f t="shared" si="6"/>
        <v xml:space="preserve">   -   </v>
      </c>
    </row>
    <row r="17" spans="1:34" ht="28.05" customHeight="1">
      <c r="A17" s="14"/>
      <c r="B17" s="14"/>
      <c r="C17" s="14"/>
      <c r="D17" s="14"/>
      <c r="E17" s="14"/>
      <c r="F17" s="15"/>
      <c r="G17" s="16"/>
      <c r="H17" s="17"/>
      <c r="I17" s="16"/>
      <c r="J17" s="16"/>
      <c r="K17" s="18" t="str">
        <f t="shared" ca="1" si="5"/>
        <v/>
      </c>
      <c r="L17" s="19"/>
      <c r="M17" s="19"/>
      <c r="N17" s="19"/>
      <c r="O17" s="16"/>
      <c r="P17" s="16"/>
      <c r="Q17" s="20" t="e">
        <f>VLOOKUP(O17, '[1]لیست محصولات شهریور ۱۴۰۳'!B:C,2,0)</f>
        <v>#N/A</v>
      </c>
      <c r="R17" s="16"/>
      <c r="S17" s="19" t="e">
        <f>VLOOKUP(O17, '[1]لیست محصولات شهریور ۱۴۰۳'!B:F,5,0)</f>
        <v>#N/A</v>
      </c>
      <c r="T17" s="21" t="e">
        <f>VLOOKUP(O17, '[1]لیست محصولات شهریور ۱۴۰۳'!B:G,6,0)</f>
        <v>#N/A</v>
      </c>
      <c r="U17" s="22"/>
      <c r="V17" s="23">
        <f t="shared" si="0"/>
        <v>0</v>
      </c>
      <c r="W17" s="19">
        <f t="shared" si="1"/>
        <v>0</v>
      </c>
      <c r="X17" s="21" t="e">
        <f t="shared" si="2"/>
        <v>#N/A</v>
      </c>
      <c r="Y17" s="24"/>
      <c r="Z17" s="21" t="e">
        <f t="shared" si="3"/>
        <v>#N/A</v>
      </c>
      <c r="AA17" s="25"/>
      <c r="AB17" s="20"/>
      <c r="AC17" s="26"/>
      <c r="AD17" s="65"/>
      <c r="AE17" s="26"/>
      <c r="AF17" s="27"/>
      <c r="AG17" s="28" t="str">
        <f t="shared" si="4"/>
        <v>FALSE</v>
      </c>
      <c r="AH17" s="7" t="str">
        <f t="shared" si="6"/>
        <v xml:space="preserve">   -   </v>
      </c>
    </row>
    <row r="18" spans="1:34" ht="28.05" customHeight="1">
      <c r="A18" s="14"/>
      <c r="B18" s="14"/>
      <c r="C18" s="14"/>
      <c r="D18" s="14"/>
      <c r="E18" s="14"/>
      <c r="F18" s="15"/>
      <c r="G18" s="16"/>
      <c r="H18" s="17"/>
      <c r="I18" s="16"/>
      <c r="J18" s="16"/>
      <c r="K18" s="18" t="str">
        <f t="shared" ca="1" si="5"/>
        <v/>
      </c>
      <c r="L18" s="19"/>
      <c r="M18" s="19"/>
      <c r="N18" s="19"/>
      <c r="O18" s="16"/>
      <c r="P18" s="16"/>
      <c r="Q18" s="20" t="e">
        <f>VLOOKUP(O18, '[1]لیست محصولات شهریور ۱۴۰۳'!B:C,2,0)</f>
        <v>#N/A</v>
      </c>
      <c r="R18" s="16"/>
      <c r="S18" s="19" t="e">
        <f>VLOOKUP(O18, '[1]لیست محصولات شهریور ۱۴۰۳'!B:F,5,0)</f>
        <v>#N/A</v>
      </c>
      <c r="T18" s="21" t="e">
        <f>VLOOKUP(O18, '[1]لیست محصولات شهریور ۱۴۰۳'!B:G,6,0)</f>
        <v>#N/A</v>
      </c>
      <c r="U18" s="22"/>
      <c r="V18" s="23">
        <f t="shared" si="0"/>
        <v>0</v>
      </c>
      <c r="W18" s="19">
        <f t="shared" si="1"/>
        <v>0</v>
      </c>
      <c r="X18" s="21" t="e">
        <f t="shared" si="2"/>
        <v>#N/A</v>
      </c>
      <c r="Y18" s="24"/>
      <c r="Z18" s="21" t="e">
        <f t="shared" si="3"/>
        <v>#N/A</v>
      </c>
      <c r="AA18" s="25"/>
      <c r="AB18" s="20"/>
      <c r="AC18" s="26"/>
      <c r="AD18" s="65"/>
      <c r="AE18" s="26"/>
      <c r="AF18" s="27"/>
      <c r="AG18" s="28" t="str">
        <f t="shared" si="4"/>
        <v>FALSE</v>
      </c>
      <c r="AH18" s="7" t="str">
        <f t="shared" si="6"/>
        <v xml:space="preserve">   -   </v>
      </c>
    </row>
    <row r="19" spans="1:34" ht="28.05" customHeight="1">
      <c r="A19" s="14"/>
      <c r="B19" s="14"/>
      <c r="C19" s="14"/>
      <c r="D19" s="14"/>
      <c r="E19" s="14"/>
      <c r="F19" s="15"/>
      <c r="G19" s="16"/>
      <c r="H19" s="17"/>
      <c r="I19" s="16"/>
      <c r="J19" s="16"/>
      <c r="K19" s="18" t="str">
        <f t="shared" ca="1" si="5"/>
        <v/>
      </c>
      <c r="L19" s="19"/>
      <c r="M19" s="19"/>
      <c r="N19" s="19"/>
      <c r="O19" s="16"/>
      <c r="P19" s="16"/>
      <c r="Q19" s="20" t="e">
        <f>VLOOKUP(O19, '[1]لیست محصولات شهریور ۱۴۰۳'!B:C,2,0)</f>
        <v>#N/A</v>
      </c>
      <c r="R19" s="16"/>
      <c r="S19" s="19" t="e">
        <f>VLOOKUP(O19, '[1]لیست محصولات شهریور ۱۴۰۳'!B:F,5,0)</f>
        <v>#N/A</v>
      </c>
      <c r="T19" s="21" t="e">
        <f>VLOOKUP(O19, '[1]لیست محصولات شهریور ۱۴۰۳'!B:G,6,0)</f>
        <v>#N/A</v>
      </c>
      <c r="U19" s="22"/>
      <c r="V19" s="23">
        <f t="shared" si="0"/>
        <v>0</v>
      </c>
      <c r="W19" s="19">
        <f t="shared" si="1"/>
        <v>0</v>
      </c>
      <c r="X19" s="21" t="e">
        <f t="shared" si="2"/>
        <v>#N/A</v>
      </c>
      <c r="Y19" s="24"/>
      <c r="Z19" s="21" t="e">
        <f t="shared" si="3"/>
        <v>#N/A</v>
      </c>
      <c r="AA19" s="25"/>
      <c r="AB19" s="20"/>
      <c r="AC19" s="26"/>
      <c r="AD19" s="65"/>
      <c r="AE19" s="26"/>
      <c r="AF19" s="27"/>
      <c r="AG19" s="28" t="str">
        <f t="shared" si="4"/>
        <v>FALSE</v>
      </c>
      <c r="AH19" s="7" t="str">
        <f t="shared" si="6"/>
        <v xml:space="preserve">   -   </v>
      </c>
    </row>
    <row r="20" spans="1:34" ht="28.05" customHeight="1">
      <c r="A20" s="14"/>
      <c r="B20" s="14"/>
      <c r="C20" s="14" t="b">
        <v>0</v>
      </c>
      <c r="D20" s="14"/>
      <c r="E20" s="14"/>
      <c r="F20" s="15"/>
      <c r="G20" s="16"/>
      <c r="H20" s="17"/>
      <c r="I20" s="16"/>
      <c r="J20" s="16"/>
      <c r="K20" s="18" t="str">
        <f t="shared" ca="1" si="5"/>
        <v/>
      </c>
      <c r="L20" s="19"/>
      <c r="M20" s="19"/>
      <c r="N20" s="19"/>
      <c r="O20" s="16"/>
      <c r="P20" s="16"/>
      <c r="Q20" s="20" t="e">
        <f>VLOOKUP(O20, '[1]لیست محصولات شهریور ۱۴۰۳'!B:C,2,0)</f>
        <v>#N/A</v>
      </c>
      <c r="R20" s="16"/>
      <c r="S20" s="19" t="e">
        <f>VLOOKUP(O20, '[1]لیست محصولات شهریور ۱۴۰۳'!B:F,5,0)</f>
        <v>#N/A</v>
      </c>
      <c r="T20" s="21" t="e">
        <f>VLOOKUP(O20, '[1]لیست محصولات شهریور ۱۴۰۳'!B:G,6,0)</f>
        <v>#N/A</v>
      </c>
      <c r="U20" s="22"/>
      <c r="V20" s="23">
        <f t="shared" si="0"/>
        <v>0</v>
      </c>
      <c r="W20" s="19">
        <f t="shared" si="1"/>
        <v>0</v>
      </c>
      <c r="X20" s="21" t="e">
        <f t="shared" si="2"/>
        <v>#N/A</v>
      </c>
      <c r="Y20" s="24"/>
      <c r="Z20" s="21" t="e">
        <f t="shared" si="3"/>
        <v>#N/A</v>
      </c>
      <c r="AA20" s="25"/>
      <c r="AB20" s="20"/>
      <c r="AC20" s="26"/>
      <c r="AD20" s="65"/>
      <c r="AE20" s="26"/>
      <c r="AF20" s="27"/>
      <c r="AG20" s="28" t="str">
        <f t="shared" si="4"/>
        <v>FALSE</v>
      </c>
      <c r="AH20" s="7" t="str">
        <f t="shared" si="6"/>
        <v xml:space="preserve">   -   </v>
      </c>
    </row>
    <row r="21" spans="1:34" ht="28.05" customHeight="1">
      <c r="A21" s="14"/>
      <c r="B21" s="14"/>
      <c r="C21" s="14" t="b">
        <v>0</v>
      </c>
      <c r="D21" s="14"/>
      <c r="E21" s="14"/>
      <c r="F21" s="15"/>
      <c r="G21" s="16"/>
      <c r="H21" s="17"/>
      <c r="I21" s="16"/>
      <c r="J21" s="16"/>
      <c r="K21" s="18" t="str">
        <f t="shared" ca="1" si="5"/>
        <v/>
      </c>
      <c r="L21" s="19"/>
      <c r="M21" s="19"/>
      <c r="N21" s="19"/>
      <c r="O21" s="16"/>
      <c r="P21" s="16"/>
      <c r="Q21" s="20" t="e">
        <f>VLOOKUP(O21, '[1]لیست محصولات شهریور ۱۴۰۳'!B:C,2,0)</f>
        <v>#N/A</v>
      </c>
      <c r="R21" s="16"/>
      <c r="S21" s="19" t="e">
        <f>VLOOKUP(O21, '[1]لیست محصولات شهریور ۱۴۰۳'!B:F,5,0)</f>
        <v>#N/A</v>
      </c>
      <c r="T21" s="21" t="e">
        <f>VLOOKUP(O21, '[1]لیست محصولات شهریور ۱۴۰۳'!B:G,6,0)</f>
        <v>#N/A</v>
      </c>
      <c r="U21" s="22"/>
      <c r="V21" s="23">
        <f t="shared" si="0"/>
        <v>0</v>
      </c>
      <c r="W21" s="19">
        <f t="shared" si="1"/>
        <v>0</v>
      </c>
      <c r="X21" s="21" t="e">
        <f t="shared" si="2"/>
        <v>#N/A</v>
      </c>
      <c r="Y21" s="24"/>
      <c r="Z21" s="21" t="e">
        <f t="shared" si="3"/>
        <v>#N/A</v>
      </c>
      <c r="AA21" s="25"/>
      <c r="AB21" s="20"/>
      <c r="AC21" s="26"/>
      <c r="AD21" s="65"/>
      <c r="AE21" s="26"/>
      <c r="AF21" s="27"/>
      <c r="AG21" s="28" t="str">
        <f t="shared" si="4"/>
        <v>FALSE</v>
      </c>
      <c r="AH21" s="7" t="str">
        <f t="shared" si="6"/>
        <v xml:space="preserve">   -   </v>
      </c>
    </row>
    <row r="22" spans="1:34" ht="28.05" customHeight="1">
      <c r="A22" s="14" t="b">
        <v>0</v>
      </c>
      <c r="B22" s="14"/>
      <c r="C22" s="14" t="b">
        <v>0</v>
      </c>
      <c r="D22" s="14"/>
      <c r="E22" s="14"/>
      <c r="F22" s="15"/>
      <c r="G22" s="16"/>
      <c r="H22" s="17"/>
      <c r="I22" s="16"/>
      <c r="J22" s="16"/>
      <c r="K22" s="18" t="str">
        <f t="shared" ca="1" si="5"/>
        <v/>
      </c>
      <c r="L22" s="19"/>
      <c r="M22" s="19"/>
      <c r="N22" s="19"/>
      <c r="O22" s="16"/>
      <c r="P22" s="16"/>
      <c r="Q22" s="20" t="e">
        <f>VLOOKUP(O22, '[1]لیست محصولات شهریور ۱۴۰۳'!B:C,2,0)</f>
        <v>#N/A</v>
      </c>
      <c r="R22" s="16"/>
      <c r="S22" s="19" t="e">
        <f>VLOOKUP(O22, '[1]لیست محصولات شهریور ۱۴۰۳'!B:F,5,0)</f>
        <v>#N/A</v>
      </c>
      <c r="T22" s="21" t="e">
        <f>VLOOKUP(O22, '[1]لیست محصولات شهریور ۱۴۰۳'!B:G,6,0)</f>
        <v>#N/A</v>
      </c>
      <c r="U22" s="22"/>
      <c r="V22" s="23">
        <f t="shared" si="0"/>
        <v>0</v>
      </c>
      <c r="W22" s="19">
        <f t="shared" si="1"/>
        <v>0</v>
      </c>
      <c r="X22" s="21" t="e">
        <f t="shared" si="2"/>
        <v>#N/A</v>
      </c>
      <c r="Y22" s="24"/>
      <c r="Z22" s="21" t="e">
        <f t="shared" si="3"/>
        <v>#N/A</v>
      </c>
      <c r="AA22" s="25"/>
      <c r="AB22" s="20"/>
      <c r="AC22" s="26"/>
      <c r="AD22" s="65"/>
      <c r="AE22" s="26"/>
      <c r="AF22" s="27"/>
      <c r="AG22" s="28" t="str">
        <f t="shared" si="4"/>
        <v>FALSE</v>
      </c>
      <c r="AH22" s="7" t="str">
        <f t="shared" si="6"/>
        <v xml:space="preserve">   -   </v>
      </c>
    </row>
    <row r="23" spans="1:34" ht="28.05" customHeight="1">
      <c r="A23" s="14"/>
      <c r="B23" s="14"/>
      <c r="C23" s="14" t="b">
        <v>0</v>
      </c>
      <c r="D23" s="14"/>
      <c r="E23" s="14"/>
      <c r="F23" s="15"/>
      <c r="G23" s="16"/>
      <c r="H23" s="17"/>
      <c r="I23" s="16"/>
      <c r="J23" s="16"/>
      <c r="K23" s="18" t="str">
        <f t="shared" ca="1" si="5"/>
        <v/>
      </c>
      <c r="L23" s="19"/>
      <c r="M23" s="19"/>
      <c r="N23" s="19"/>
      <c r="O23" s="16"/>
      <c r="P23" s="16"/>
      <c r="Q23" s="20" t="e">
        <f>VLOOKUP(O23, '[1]لیست محصولات شهریور ۱۴۰۳'!B:C,2,0)</f>
        <v>#N/A</v>
      </c>
      <c r="R23" s="16"/>
      <c r="S23" s="19" t="e">
        <f>VLOOKUP(O23, '[1]لیست محصولات شهریور ۱۴۰۳'!B:F,5,0)</f>
        <v>#N/A</v>
      </c>
      <c r="T23" s="21" t="e">
        <f>VLOOKUP(O23, '[1]لیست محصولات شهریور ۱۴۰۳'!B:G,6,0)</f>
        <v>#N/A</v>
      </c>
      <c r="U23" s="22"/>
      <c r="V23" s="23">
        <f t="shared" si="0"/>
        <v>0</v>
      </c>
      <c r="W23" s="19">
        <f t="shared" si="1"/>
        <v>0</v>
      </c>
      <c r="X23" s="21" t="e">
        <f t="shared" si="2"/>
        <v>#N/A</v>
      </c>
      <c r="Y23" s="24"/>
      <c r="Z23" s="21" t="e">
        <f t="shared" si="3"/>
        <v>#N/A</v>
      </c>
      <c r="AA23" s="25"/>
      <c r="AB23" s="20"/>
      <c r="AC23" s="26"/>
      <c r="AD23" s="65"/>
      <c r="AE23" s="26"/>
      <c r="AF23" s="27"/>
      <c r="AG23" s="28" t="str">
        <f t="shared" si="4"/>
        <v>FALSE</v>
      </c>
      <c r="AH23" s="7" t="str">
        <f t="shared" si="6"/>
        <v xml:space="preserve">   -   </v>
      </c>
    </row>
    <row r="24" spans="1:34" ht="28.05" customHeight="1">
      <c r="A24" s="14"/>
      <c r="B24" s="14"/>
      <c r="C24" s="14" t="b">
        <v>0</v>
      </c>
      <c r="D24" s="14"/>
      <c r="E24" s="14"/>
      <c r="F24" s="15"/>
      <c r="G24" s="16"/>
      <c r="H24" s="17"/>
      <c r="I24" s="16"/>
      <c r="J24" s="16"/>
      <c r="K24" s="18" t="str">
        <f t="shared" ca="1" si="5"/>
        <v/>
      </c>
      <c r="L24" s="19"/>
      <c r="M24" s="19"/>
      <c r="N24" s="19"/>
      <c r="O24" s="16"/>
      <c r="P24" s="16"/>
      <c r="Q24" s="20" t="e">
        <f>VLOOKUP(O24, '[1]لیست محصولات شهریور ۱۴۰۳'!B:C,2,0)</f>
        <v>#N/A</v>
      </c>
      <c r="R24" s="16"/>
      <c r="S24" s="19" t="e">
        <f>VLOOKUP(O24, '[1]لیست محصولات شهریور ۱۴۰۳'!B:F,5,0)</f>
        <v>#N/A</v>
      </c>
      <c r="T24" s="21" t="e">
        <f>VLOOKUP(O24, '[1]لیست محصولات شهریور ۱۴۰۳'!B:G,6,0)</f>
        <v>#N/A</v>
      </c>
      <c r="U24" s="22"/>
      <c r="V24" s="23">
        <f t="shared" si="0"/>
        <v>0</v>
      </c>
      <c r="W24" s="19">
        <f t="shared" si="1"/>
        <v>0</v>
      </c>
      <c r="X24" s="21" t="e">
        <f t="shared" si="2"/>
        <v>#N/A</v>
      </c>
      <c r="Y24" s="24"/>
      <c r="Z24" s="21" t="e">
        <f t="shared" si="3"/>
        <v>#N/A</v>
      </c>
      <c r="AA24" s="25"/>
      <c r="AB24" s="20"/>
      <c r="AC24" s="26"/>
      <c r="AD24" s="65"/>
      <c r="AE24" s="26"/>
      <c r="AF24" s="27"/>
      <c r="AG24" s="28" t="str">
        <f t="shared" si="4"/>
        <v>FALSE</v>
      </c>
      <c r="AH24" s="7" t="str">
        <f t="shared" si="6"/>
        <v xml:space="preserve">   -   </v>
      </c>
    </row>
    <row r="25" spans="1:34" ht="28.05" customHeight="1">
      <c r="A25" s="14"/>
      <c r="B25" s="14"/>
      <c r="C25" s="14" t="b">
        <v>0</v>
      </c>
      <c r="D25" s="14"/>
      <c r="E25" s="14"/>
      <c r="F25" s="15"/>
      <c r="G25" s="16"/>
      <c r="H25" s="17"/>
      <c r="I25" s="16"/>
      <c r="J25" s="16"/>
      <c r="K25" s="18" t="str">
        <f t="shared" ca="1" si="5"/>
        <v/>
      </c>
      <c r="L25" s="19"/>
      <c r="M25" s="19"/>
      <c r="N25" s="19"/>
      <c r="O25" s="16"/>
      <c r="P25" s="16"/>
      <c r="Q25" s="20" t="e">
        <f>VLOOKUP(O25, '[1]لیست محصولات شهریور ۱۴۰۳'!B:C,2,0)</f>
        <v>#N/A</v>
      </c>
      <c r="R25" s="16"/>
      <c r="S25" s="19" t="e">
        <f>VLOOKUP(O25, '[1]لیست محصولات شهریور ۱۴۰۳'!B:F,5,0)</f>
        <v>#N/A</v>
      </c>
      <c r="T25" s="21" t="e">
        <f>VLOOKUP(O25, '[1]لیست محصولات شهریور ۱۴۰۳'!B:G,6,0)</f>
        <v>#N/A</v>
      </c>
      <c r="U25" s="22"/>
      <c r="V25" s="23">
        <f t="shared" si="0"/>
        <v>0</v>
      </c>
      <c r="W25" s="19">
        <f t="shared" si="1"/>
        <v>0</v>
      </c>
      <c r="X25" s="21" t="e">
        <f t="shared" si="2"/>
        <v>#N/A</v>
      </c>
      <c r="Y25" s="24"/>
      <c r="Z25" s="21" t="e">
        <f t="shared" si="3"/>
        <v>#N/A</v>
      </c>
      <c r="AA25" s="25"/>
      <c r="AB25" s="20"/>
      <c r="AC25" s="26"/>
      <c r="AD25" s="65"/>
      <c r="AE25" s="26"/>
      <c r="AF25" s="27"/>
      <c r="AG25" s="28" t="str">
        <f t="shared" si="4"/>
        <v>FALSE</v>
      </c>
      <c r="AH25" s="7" t="str">
        <f t="shared" si="6"/>
        <v xml:space="preserve">   -   </v>
      </c>
    </row>
    <row r="26" spans="1:34" ht="28.05" customHeight="1">
      <c r="A26" s="14"/>
      <c r="B26" s="14"/>
      <c r="C26" s="14"/>
      <c r="D26" s="14"/>
      <c r="E26" s="14"/>
      <c r="F26" s="15"/>
      <c r="G26" s="16"/>
      <c r="H26" s="17"/>
      <c r="I26" s="16"/>
      <c r="J26" s="16"/>
      <c r="K26" s="18" t="str">
        <f t="shared" ca="1" si="5"/>
        <v/>
      </c>
      <c r="L26" s="19"/>
      <c r="M26" s="19"/>
      <c r="N26" s="19"/>
      <c r="O26" s="16"/>
      <c r="P26" s="16"/>
      <c r="Q26" s="20" t="e">
        <f>VLOOKUP(O26, '[1]لیست محصولات شهریور ۱۴۰۳'!B:C,2,0)</f>
        <v>#N/A</v>
      </c>
      <c r="R26" s="16"/>
      <c r="S26" s="19" t="e">
        <f>VLOOKUP(O26, '[1]لیست محصولات شهریور ۱۴۰۳'!B:F,5,0)</f>
        <v>#N/A</v>
      </c>
      <c r="T26" s="21" t="e">
        <f>VLOOKUP(O26, '[1]لیست محصولات شهریور ۱۴۰۳'!B:G,6,0)</f>
        <v>#N/A</v>
      </c>
      <c r="U26" s="22"/>
      <c r="V26" s="23">
        <f t="shared" si="0"/>
        <v>0</v>
      </c>
      <c r="W26" s="19">
        <f t="shared" si="1"/>
        <v>0</v>
      </c>
      <c r="X26" s="21" t="e">
        <f t="shared" si="2"/>
        <v>#N/A</v>
      </c>
      <c r="Y26" s="24"/>
      <c r="Z26" s="21" t="e">
        <f t="shared" si="3"/>
        <v>#N/A</v>
      </c>
      <c r="AA26" s="25"/>
      <c r="AB26" s="20"/>
      <c r="AC26" s="26"/>
      <c r="AD26" s="65"/>
      <c r="AE26" s="26"/>
      <c r="AF26" s="27"/>
      <c r="AG26" s="28" t="str">
        <f t="shared" si="4"/>
        <v>FALSE</v>
      </c>
      <c r="AH26" s="7" t="str">
        <f t="shared" si="6"/>
        <v xml:space="preserve">   -   </v>
      </c>
    </row>
    <row r="27" spans="1:34" ht="28.05" customHeight="1">
      <c r="A27" s="14"/>
      <c r="B27" s="14"/>
      <c r="C27" s="14" t="b">
        <v>0</v>
      </c>
      <c r="D27" s="14"/>
      <c r="E27" s="14"/>
      <c r="F27" s="15"/>
      <c r="G27" s="16"/>
      <c r="H27" s="17"/>
      <c r="I27" s="16"/>
      <c r="J27" s="16"/>
      <c r="K27" s="18" t="str">
        <f t="shared" ca="1" si="5"/>
        <v/>
      </c>
      <c r="L27" s="19"/>
      <c r="M27" s="19"/>
      <c r="N27" s="19"/>
      <c r="O27" s="16"/>
      <c r="P27" s="16"/>
      <c r="Q27" s="20" t="e">
        <f>VLOOKUP(O27, '[1]لیست محصولات شهریور ۱۴۰۳'!B:C,2,0)</f>
        <v>#N/A</v>
      </c>
      <c r="R27" s="16"/>
      <c r="S27" s="19" t="e">
        <f>VLOOKUP(O27, '[1]لیست محصولات شهریور ۱۴۰۳'!B:F,5,0)</f>
        <v>#N/A</v>
      </c>
      <c r="T27" s="21" t="e">
        <f>VLOOKUP(O27, '[1]لیست محصولات شهریور ۱۴۰۳'!B:G,6,0)</f>
        <v>#N/A</v>
      </c>
      <c r="U27" s="22"/>
      <c r="V27" s="23">
        <f t="shared" si="0"/>
        <v>0</v>
      </c>
      <c r="W27" s="19">
        <f t="shared" si="1"/>
        <v>0</v>
      </c>
      <c r="X27" s="21" t="e">
        <f t="shared" si="2"/>
        <v>#N/A</v>
      </c>
      <c r="Y27" s="24"/>
      <c r="Z27" s="21" t="e">
        <f t="shared" si="3"/>
        <v>#N/A</v>
      </c>
      <c r="AA27" s="25"/>
      <c r="AB27" s="20"/>
      <c r="AC27" s="26"/>
      <c r="AD27" s="65"/>
      <c r="AE27" s="26"/>
      <c r="AF27" s="27"/>
      <c r="AG27" s="28" t="str">
        <f t="shared" si="4"/>
        <v>FALSE</v>
      </c>
      <c r="AH27" s="7" t="str">
        <f t="shared" si="6"/>
        <v xml:space="preserve">   -   </v>
      </c>
    </row>
    <row r="28" spans="1:34" ht="28.05" customHeight="1">
      <c r="A28" s="14"/>
      <c r="B28" s="14"/>
      <c r="C28" s="14" t="b">
        <v>0</v>
      </c>
      <c r="D28" s="14"/>
      <c r="E28" s="14"/>
      <c r="F28" s="15"/>
      <c r="G28" s="16"/>
      <c r="H28" s="17"/>
      <c r="I28" s="16"/>
      <c r="J28" s="16"/>
      <c r="K28" s="18" t="str">
        <f t="shared" ca="1" si="5"/>
        <v/>
      </c>
      <c r="L28" s="19"/>
      <c r="M28" s="19"/>
      <c r="N28" s="19"/>
      <c r="O28" s="16"/>
      <c r="P28" s="16"/>
      <c r="Q28" s="20" t="e">
        <f>VLOOKUP(O28, '[1]لیست محصولات شهریور ۱۴۰۳'!B:C,2,0)</f>
        <v>#N/A</v>
      </c>
      <c r="R28" s="16"/>
      <c r="S28" s="19" t="e">
        <f>VLOOKUP(O28, '[1]لیست محصولات شهریور ۱۴۰۳'!B:F,5,0)</f>
        <v>#N/A</v>
      </c>
      <c r="T28" s="21" t="e">
        <f>VLOOKUP(O28, '[1]لیست محصولات شهریور ۱۴۰۳'!B:G,6,0)</f>
        <v>#N/A</v>
      </c>
      <c r="U28" s="22"/>
      <c r="V28" s="23">
        <f t="shared" si="0"/>
        <v>0</v>
      </c>
      <c r="W28" s="19">
        <f t="shared" si="1"/>
        <v>0</v>
      </c>
      <c r="X28" s="21" t="e">
        <f t="shared" si="2"/>
        <v>#N/A</v>
      </c>
      <c r="Y28" s="24"/>
      <c r="Z28" s="21" t="e">
        <f t="shared" si="3"/>
        <v>#N/A</v>
      </c>
      <c r="AA28" s="25"/>
      <c r="AB28" s="20"/>
      <c r="AC28" s="26"/>
      <c r="AD28" s="65"/>
      <c r="AE28" s="26"/>
      <c r="AF28" s="27"/>
      <c r="AG28" s="28" t="str">
        <f t="shared" si="4"/>
        <v>FALSE</v>
      </c>
      <c r="AH28" s="7" t="str">
        <f t="shared" si="6"/>
        <v xml:space="preserve">   -   </v>
      </c>
    </row>
    <row r="29" spans="1:34" ht="28.05" customHeight="1">
      <c r="A29" s="14"/>
      <c r="B29" s="14"/>
      <c r="C29" s="14" t="b">
        <v>0</v>
      </c>
      <c r="D29" s="14"/>
      <c r="E29" s="14"/>
      <c r="F29" s="15"/>
      <c r="G29" s="16"/>
      <c r="H29" s="17"/>
      <c r="I29" s="16"/>
      <c r="J29" s="16"/>
      <c r="K29" s="18" t="str">
        <f t="shared" ca="1" si="5"/>
        <v/>
      </c>
      <c r="L29" s="19"/>
      <c r="M29" s="19"/>
      <c r="N29" s="19"/>
      <c r="O29" s="16"/>
      <c r="P29" s="16"/>
      <c r="Q29" s="20" t="e">
        <f>VLOOKUP(O29, '[1]لیست محصولات شهریور ۱۴۰۳'!B:C,2,0)</f>
        <v>#N/A</v>
      </c>
      <c r="R29" s="16"/>
      <c r="S29" s="19" t="e">
        <f>VLOOKUP(O29, '[1]لیست محصولات شهریور ۱۴۰۳'!B:F,5,0)</f>
        <v>#N/A</v>
      </c>
      <c r="T29" s="21" t="e">
        <f>VLOOKUP(O29, '[1]لیست محصولات شهریور ۱۴۰۳'!B:G,6,0)</f>
        <v>#N/A</v>
      </c>
      <c r="U29" s="22"/>
      <c r="V29" s="23">
        <f t="shared" si="0"/>
        <v>0</v>
      </c>
      <c r="W29" s="19">
        <f t="shared" si="1"/>
        <v>0</v>
      </c>
      <c r="X29" s="21" t="e">
        <f t="shared" si="2"/>
        <v>#N/A</v>
      </c>
      <c r="Y29" s="24"/>
      <c r="Z29" s="21" t="e">
        <f t="shared" si="3"/>
        <v>#N/A</v>
      </c>
      <c r="AA29" s="25"/>
      <c r="AB29" s="20"/>
      <c r="AC29" s="26"/>
      <c r="AD29" s="65"/>
      <c r="AE29" s="26"/>
      <c r="AF29" s="27"/>
      <c r="AG29" s="28" t="str">
        <f t="shared" si="4"/>
        <v>FALSE</v>
      </c>
      <c r="AH29" s="7" t="str">
        <f t="shared" si="6"/>
        <v xml:space="preserve">   -   </v>
      </c>
    </row>
    <row r="30" spans="1:34" ht="28.05" customHeight="1">
      <c r="A30" s="14"/>
      <c r="B30" s="14"/>
      <c r="C30" s="14" t="b">
        <v>0</v>
      </c>
      <c r="D30" s="14"/>
      <c r="E30" s="14" t="b">
        <v>0</v>
      </c>
      <c r="F30" s="15"/>
      <c r="G30" s="16"/>
      <c r="H30" s="17"/>
      <c r="I30" s="16"/>
      <c r="J30" s="16"/>
      <c r="K30" s="18" t="str">
        <f t="shared" ca="1" si="5"/>
        <v/>
      </c>
      <c r="L30" s="19"/>
      <c r="M30" s="19"/>
      <c r="N30" s="19"/>
      <c r="O30" s="16"/>
      <c r="P30" s="16"/>
      <c r="Q30" s="20" t="e">
        <f>VLOOKUP(O30, '[1]لیست محصولات شهریور ۱۴۰۳'!B:C,2,0)</f>
        <v>#N/A</v>
      </c>
      <c r="R30" s="16"/>
      <c r="S30" s="19" t="e">
        <f>VLOOKUP(O30, '[1]لیست محصولات شهریور ۱۴۰۳'!B:F,5,0)</f>
        <v>#N/A</v>
      </c>
      <c r="T30" s="21" t="e">
        <f>VLOOKUP(O30, '[1]لیست محصولات شهریور ۱۴۰۳'!B:G,6,0)</f>
        <v>#N/A</v>
      </c>
      <c r="U30" s="22"/>
      <c r="V30" s="23">
        <f t="shared" si="0"/>
        <v>0</v>
      </c>
      <c r="W30" s="19">
        <f t="shared" si="1"/>
        <v>0</v>
      </c>
      <c r="X30" s="21" t="e">
        <f t="shared" si="2"/>
        <v>#N/A</v>
      </c>
      <c r="Y30" s="24"/>
      <c r="Z30" s="21" t="e">
        <f t="shared" si="3"/>
        <v>#N/A</v>
      </c>
      <c r="AA30" s="25"/>
      <c r="AB30" s="20"/>
      <c r="AC30" s="26"/>
      <c r="AD30" s="65"/>
      <c r="AE30" s="26"/>
      <c r="AF30" s="27"/>
      <c r="AG30" s="28" t="str">
        <f t="shared" si="4"/>
        <v>FALSE</v>
      </c>
      <c r="AH30" s="7" t="str">
        <f t="shared" si="6"/>
        <v xml:space="preserve">   -   </v>
      </c>
    </row>
    <row r="31" spans="1:34" ht="28.05" customHeight="1">
      <c r="A31" s="14" t="b">
        <v>0</v>
      </c>
      <c r="B31" s="14"/>
      <c r="C31" s="14" t="b">
        <v>0</v>
      </c>
      <c r="D31" s="14"/>
      <c r="E31" s="14" t="b">
        <v>0</v>
      </c>
      <c r="F31" s="15"/>
      <c r="G31" s="16"/>
      <c r="H31" s="17"/>
      <c r="I31" s="16"/>
      <c r="J31" s="16"/>
      <c r="K31" s="18" t="str">
        <f t="shared" ca="1" si="5"/>
        <v/>
      </c>
      <c r="L31" s="19"/>
      <c r="M31" s="19"/>
      <c r="N31" s="19"/>
      <c r="O31" s="16"/>
      <c r="P31" s="16"/>
      <c r="Q31" s="20" t="e">
        <f>VLOOKUP(O31, '[1]لیست محصولات شهریور ۱۴۰۳'!B:C,2,0)</f>
        <v>#N/A</v>
      </c>
      <c r="R31" s="16"/>
      <c r="S31" s="19" t="e">
        <f>VLOOKUP(O31, '[1]لیست محصولات شهریور ۱۴۰۳'!B:F,5,0)</f>
        <v>#N/A</v>
      </c>
      <c r="T31" s="21" t="e">
        <f>VLOOKUP(O31, '[1]لیست محصولات شهریور ۱۴۰۳'!B:G,6,0)</f>
        <v>#N/A</v>
      </c>
      <c r="U31" s="22"/>
      <c r="V31" s="23">
        <f t="shared" si="0"/>
        <v>0</v>
      </c>
      <c r="W31" s="19">
        <f t="shared" si="1"/>
        <v>0</v>
      </c>
      <c r="X31" s="21" t="e">
        <f t="shared" si="2"/>
        <v>#N/A</v>
      </c>
      <c r="Y31" s="24"/>
      <c r="Z31" s="21" t="e">
        <f t="shared" si="3"/>
        <v>#N/A</v>
      </c>
      <c r="AA31" s="25"/>
      <c r="AB31" s="20"/>
      <c r="AC31" s="26"/>
      <c r="AD31" s="65"/>
      <c r="AE31" s="26"/>
      <c r="AF31" s="27"/>
      <c r="AG31" s="28" t="str">
        <f t="shared" si="4"/>
        <v>FALSE</v>
      </c>
      <c r="AH31" s="7" t="str">
        <f t="shared" si="6"/>
        <v xml:space="preserve">   -   </v>
      </c>
    </row>
    <row r="32" spans="1:34" ht="28.05" customHeight="1">
      <c r="A32" s="14"/>
      <c r="B32" s="14"/>
      <c r="C32" s="14"/>
      <c r="D32" s="14"/>
      <c r="E32" s="14"/>
      <c r="F32" s="15"/>
      <c r="G32" s="16"/>
      <c r="H32" s="17"/>
      <c r="I32" s="16"/>
      <c r="J32" s="16"/>
      <c r="K32" s="18" t="str">
        <f t="shared" ca="1" si="5"/>
        <v/>
      </c>
      <c r="L32" s="19"/>
      <c r="M32" s="19"/>
      <c r="N32" s="19"/>
      <c r="O32" s="16"/>
      <c r="P32" s="16"/>
      <c r="Q32" s="20" t="e">
        <f>VLOOKUP(O32, '[1]لیست محصولات شهریور ۱۴۰۳'!B:C,2,0)</f>
        <v>#N/A</v>
      </c>
      <c r="R32" s="16"/>
      <c r="S32" s="19" t="e">
        <f>VLOOKUP(O32, '[1]لیست محصولات شهریور ۱۴۰۳'!B:F,5,0)</f>
        <v>#N/A</v>
      </c>
      <c r="T32" s="21" t="e">
        <f>VLOOKUP(O32, '[1]لیست محصولات شهریور ۱۴۰۳'!B:G,6,0)</f>
        <v>#N/A</v>
      </c>
      <c r="U32" s="22"/>
      <c r="V32" s="23">
        <f t="shared" si="0"/>
        <v>0</v>
      </c>
      <c r="W32" s="19">
        <f t="shared" si="1"/>
        <v>0</v>
      </c>
      <c r="X32" s="21" t="e">
        <f t="shared" si="2"/>
        <v>#N/A</v>
      </c>
      <c r="Y32" s="24"/>
      <c r="Z32" s="21" t="e">
        <f t="shared" si="3"/>
        <v>#N/A</v>
      </c>
      <c r="AA32" s="25"/>
      <c r="AB32" s="20"/>
      <c r="AC32" s="26"/>
      <c r="AD32" s="65"/>
      <c r="AE32" s="26"/>
      <c r="AF32" s="27"/>
      <c r="AG32" s="28" t="str">
        <f t="shared" si="4"/>
        <v>FALSE</v>
      </c>
      <c r="AH32" s="7" t="str">
        <f t="shared" si="6"/>
        <v xml:space="preserve">   -   </v>
      </c>
    </row>
    <row r="33" spans="1:34" ht="28.05" customHeight="1">
      <c r="A33" s="14"/>
      <c r="B33" s="14"/>
      <c r="C33" s="14"/>
      <c r="D33" s="14"/>
      <c r="E33" s="14"/>
      <c r="F33" s="15"/>
      <c r="G33" s="16"/>
      <c r="H33" s="17"/>
      <c r="I33" s="16"/>
      <c r="J33" s="16"/>
      <c r="K33" s="18" t="str">
        <f t="shared" ca="1" si="5"/>
        <v/>
      </c>
      <c r="L33" s="19"/>
      <c r="M33" s="19"/>
      <c r="N33" s="19"/>
      <c r="O33" s="16"/>
      <c r="P33" s="16"/>
      <c r="Q33" s="20" t="e">
        <f>VLOOKUP(O33, '[1]لیست محصولات شهریور ۱۴۰۳'!B:C,2,0)</f>
        <v>#N/A</v>
      </c>
      <c r="R33" s="16"/>
      <c r="S33" s="19" t="e">
        <f>VLOOKUP(O33, '[1]لیست محصولات شهریور ۱۴۰۳'!B:F,5,0)</f>
        <v>#N/A</v>
      </c>
      <c r="T33" s="21" t="e">
        <f>VLOOKUP(O33, '[1]لیست محصولات شهریور ۱۴۰۳'!B:G,6,0)</f>
        <v>#N/A</v>
      </c>
      <c r="U33" s="22"/>
      <c r="V33" s="23">
        <f t="shared" si="0"/>
        <v>0</v>
      </c>
      <c r="W33" s="19">
        <f t="shared" si="1"/>
        <v>0</v>
      </c>
      <c r="X33" s="21" t="e">
        <f t="shared" si="2"/>
        <v>#N/A</v>
      </c>
      <c r="Y33" s="24"/>
      <c r="Z33" s="21" t="e">
        <f t="shared" si="3"/>
        <v>#N/A</v>
      </c>
      <c r="AA33" s="25"/>
      <c r="AB33" s="20"/>
      <c r="AC33" s="26"/>
      <c r="AD33" s="65"/>
      <c r="AE33" s="26"/>
      <c r="AF33" s="27"/>
      <c r="AG33" s="28" t="str">
        <f t="shared" si="4"/>
        <v>FALSE</v>
      </c>
      <c r="AH33" s="7" t="str">
        <f t="shared" si="6"/>
        <v xml:space="preserve">   -   </v>
      </c>
    </row>
    <row r="34" spans="1:34" ht="28.05" customHeight="1">
      <c r="A34" s="14"/>
      <c r="B34" s="14"/>
      <c r="C34" s="14"/>
      <c r="D34" s="14"/>
      <c r="E34" s="14"/>
      <c r="F34" s="15"/>
      <c r="G34" s="16"/>
      <c r="H34" s="17"/>
      <c r="I34" s="16"/>
      <c r="J34" s="16"/>
      <c r="K34" s="18" t="str">
        <f t="shared" ca="1" si="5"/>
        <v/>
      </c>
      <c r="L34" s="19"/>
      <c r="M34" s="19"/>
      <c r="N34" s="19"/>
      <c r="O34" s="16"/>
      <c r="P34" s="16"/>
      <c r="Q34" s="20" t="e">
        <f>VLOOKUP(O34, '[1]لیست محصولات شهریور ۱۴۰۳'!B:C,2,0)</f>
        <v>#N/A</v>
      </c>
      <c r="R34" s="16"/>
      <c r="S34" s="19" t="e">
        <f>VLOOKUP(O34, '[1]لیست محصولات شهریور ۱۴۰۳'!B:F,5,0)</f>
        <v>#N/A</v>
      </c>
      <c r="T34" s="21" t="e">
        <f>VLOOKUP(O34, '[1]لیست محصولات شهریور ۱۴۰۳'!B:G,6,0)</f>
        <v>#N/A</v>
      </c>
      <c r="U34" s="22"/>
      <c r="V34" s="23">
        <f t="shared" si="0"/>
        <v>0</v>
      </c>
      <c r="W34" s="19">
        <f t="shared" si="1"/>
        <v>0</v>
      </c>
      <c r="X34" s="21" t="e">
        <f t="shared" si="2"/>
        <v>#N/A</v>
      </c>
      <c r="Y34" s="24"/>
      <c r="Z34" s="21" t="e">
        <f t="shared" si="3"/>
        <v>#N/A</v>
      </c>
      <c r="AA34" s="25"/>
      <c r="AB34" s="20"/>
      <c r="AC34" s="26"/>
      <c r="AD34" s="65"/>
      <c r="AE34" s="26"/>
      <c r="AF34" s="27"/>
      <c r="AG34" s="28" t="str">
        <f t="shared" si="4"/>
        <v>FALSE</v>
      </c>
      <c r="AH34" s="7" t="str">
        <f t="shared" si="6"/>
        <v xml:space="preserve">   -   </v>
      </c>
    </row>
    <row r="35" spans="1:34" ht="28.05" customHeight="1">
      <c r="A35" s="14"/>
      <c r="B35" s="14"/>
      <c r="C35" s="14"/>
      <c r="D35" s="14"/>
      <c r="E35" s="14"/>
      <c r="F35" s="15"/>
      <c r="G35" s="16"/>
      <c r="H35" s="17"/>
      <c r="I35" s="16"/>
      <c r="J35" s="16"/>
      <c r="K35" s="18" t="str">
        <f t="shared" ca="1" si="5"/>
        <v/>
      </c>
      <c r="L35" s="19"/>
      <c r="M35" s="19"/>
      <c r="N35" s="19"/>
      <c r="O35" s="16"/>
      <c r="P35" s="16"/>
      <c r="Q35" s="20" t="e">
        <f>VLOOKUP(O35, '[1]لیست محصولات شهریور ۱۴۰۳'!B:C,2,0)</f>
        <v>#N/A</v>
      </c>
      <c r="R35" s="16"/>
      <c r="S35" s="19" t="e">
        <f>VLOOKUP(O35, '[1]لیست محصولات شهریور ۱۴۰۳'!B:F,5,0)</f>
        <v>#N/A</v>
      </c>
      <c r="T35" s="21" t="e">
        <f>VLOOKUP(O35, '[1]لیست محصولات شهریور ۱۴۰۳'!B:G,6,0)</f>
        <v>#N/A</v>
      </c>
      <c r="U35" s="22"/>
      <c r="V35" s="23">
        <f t="shared" si="0"/>
        <v>0</v>
      </c>
      <c r="W35" s="19">
        <f t="shared" si="1"/>
        <v>0</v>
      </c>
      <c r="X35" s="21" t="e">
        <f t="shared" si="2"/>
        <v>#N/A</v>
      </c>
      <c r="Y35" s="24"/>
      <c r="Z35" s="21" t="e">
        <f t="shared" si="3"/>
        <v>#N/A</v>
      </c>
      <c r="AA35" s="25"/>
      <c r="AB35" s="20"/>
      <c r="AC35" s="26"/>
      <c r="AD35" s="65"/>
      <c r="AE35" s="26"/>
      <c r="AF35" s="27"/>
      <c r="AG35" s="28" t="str">
        <f t="shared" si="4"/>
        <v>FALSE</v>
      </c>
      <c r="AH35" s="7" t="str">
        <f t="shared" si="6"/>
        <v xml:space="preserve">   -   </v>
      </c>
    </row>
    <row r="36" spans="1:34" ht="28.05" customHeight="1">
      <c r="A36" s="14"/>
      <c r="B36" s="14"/>
      <c r="C36" s="14"/>
      <c r="D36" s="14"/>
      <c r="E36" s="14"/>
      <c r="F36" s="15"/>
      <c r="G36" s="16"/>
      <c r="H36" s="17"/>
      <c r="I36" s="16"/>
      <c r="J36" s="16"/>
      <c r="K36" s="18" t="str">
        <f t="shared" ca="1" si="5"/>
        <v/>
      </c>
      <c r="L36" s="19"/>
      <c r="M36" s="19"/>
      <c r="N36" s="19"/>
      <c r="O36" s="16"/>
      <c r="P36" s="16"/>
      <c r="Q36" s="20" t="e">
        <f>VLOOKUP(O36, '[1]لیست محصولات شهریور ۱۴۰۳'!B:C,2,0)</f>
        <v>#N/A</v>
      </c>
      <c r="R36" s="16"/>
      <c r="S36" s="19" t="e">
        <f>VLOOKUP(O36, '[1]لیست محصولات شهریور ۱۴۰۳'!B:F,5,0)</f>
        <v>#N/A</v>
      </c>
      <c r="T36" s="21" t="e">
        <f>VLOOKUP(O36, '[1]لیست محصولات شهریور ۱۴۰۳'!B:G,6,0)</f>
        <v>#N/A</v>
      </c>
      <c r="U36" s="22"/>
      <c r="V36" s="23">
        <f t="shared" si="0"/>
        <v>0</v>
      </c>
      <c r="W36" s="19">
        <f t="shared" si="1"/>
        <v>0</v>
      </c>
      <c r="X36" s="21" t="e">
        <f t="shared" si="2"/>
        <v>#N/A</v>
      </c>
      <c r="Y36" s="24"/>
      <c r="Z36" s="21" t="e">
        <f t="shared" si="3"/>
        <v>#N/A</v>
      </c>
      <c r="AA36" s="25"/>
      <c r="AB36" s="20"/>
      <c r="AC36" s="26"/>
      <c r="AD36" s="65"/>
      <c r="AE36" s="26"/>
      <c r="AF36" s="27"/>
      <c r="AG36" s="28" t="str">
        <f t="shared" si="4"/>
        <v>FALSE</v>
      </c>
      <c r="AH36" s="7" t="str">
        <f t="shared" si="6"/>
        <v xml:space="preserve">   -   </v>
      </c>
    </row>
    <row r="37" spans="1:34" ht="28.05" customHeight="1">
      <c r="A37" s="14"/>
      <c r="B37" s="14"/>
      <c r="C37" s="14"/>
      <c r="D37" s="14"/>
      <c r="E37" s="14"/>
      <c r="F37" s="15"/>
      <c r="G37" s="16"/>
      <c r="H37" s="17"/>
      <c r="I37" s="16"/>
      <c r="J37" s="16"/>
      <c r="K37" s="18" t="str">
        <f t="shared" ca="1" si="5"/>
        <v/>
      </c>
      <c r="L37" s="19"/>
      <c r="M37" s="19"/>
      <c r="N37" s="19"/>
      <c r="O37" s="16"/>
      <c r="P37" s="16"/>
      <c r="Q37" s="20" t="e">
        <f>VLOOKUP(O37, '[1]لیست محصولات شهریور ۱۴۰۳'!B:C,2,0)</f>
        <v>#N/A</v>
      </c>
      <c r="R37" s="16"/>
      <c r="S37" s="19" t="e">
        <f>VLOOKUP(O37, '[1]لیست محصولات شهریور ۱۴۰۳'!B:F,5,0)</f>
        <v>#N/A</v>
      </c>
      <c r="T37" s="21" t="e">
        <f>VLOOKUP(O37, '[1]لیست محصولات شهریور ۱۴۰۳'!B:G,6,0)</f>
        <v>#N/A</v>
      </c>
      <c r="U37" s="22"/>
      <c r="V37" s="23">
        <f t="shared" si="0"/>
        <v>0</v>
      </c>
      <c r="W37" s="19">
        <f t="shared" si="1"/>
        <v>0</v>
      </c>
      <c r="X37" s="21" t="e">
        <f t="shared" si="2"/>
        <v>#N/A</v>
      </c>
      <c r="Y37" s="24"/>
      <c r="Z37" s="21" t="e">
        <f t="shared" si="3"/>
        <v>#N/A</v>
      </c>
      <c r="AA37" s="25"/>
      <c r="AB37" s="20"/>
      <c r="AC37" s="26"/>
      <c r="AD37" s="65"/>
      <c r="AE37" s="26"/>
      <c r="AF37" s="27"/>
      <c r="AG37" s="28" t="str">
        <f t="shared" si="4"/>
        <v>FALSE</v>
      </c>
      <c r="AH37" s="7" t="str">
        <f t="shared" si="6"/>
        <v xml:space="preserve">   -   </v>
      </c>
    </row>
    <row r="38" spans="1:34" ht="28.05" customHeight="1">
      <c r="A38" s="14"/>
      <c r="B38" s="14"/>
      <c r="C38" s="14"/>
      <c r="D38" s="14"/>
      <c r="E38" s="14"/>
      <c r="F38" s="15"/>
      <c r="G38" s="16"/>
      <c r="H38" s="17"/>
      <c r="I38" s="16"/>
      <c r="J38" s="16"/>
      <c r="K38" s="18" t="str">
        <f t="shared" ca="1" si="5"/>
        <v/>
      </c>
      <c r="L38" s="19"/>
      <c r="M38" s="19"/>
      <c r="N38" s="19"/>
      <c r="O38" s="16"/>
      <c r="P38" s="16"/>
      <c r="Q38" s="20" t="e">
        <f>VLOOKUP(O38, '[1]لیست محصولات شهریور ۱۴۰۳'!B:C,2,0)</f>
        <v>#N/A</v>
      </c>
      <c r="R38" s="16"/>
      <c r="S38" s="19" t="e">
        <f>VLOOKUP(O38, '[1]لیست محصولات شهریور ۱۴۰۳'!B:F,5,0)</f>
        <v>#N/A</v>
      </c>
      <c r="T38" s="21" t="e">
        <f>VLOOKUP(O38, '[1]لیست محصولات شهریور ۱۴۰۳'!B:G,6,0)</f>
        <v>#N/A</v>
      </c>
      <c r="U38" s="22"/>
      <c r="V38" s="23">
        <f t="shared" si="0"/>
        <v>0</v>
      </c>
      <c r="W38" s="19">
        <f t="shared" si="1"/>
        <v>0</v>
      </c>
      <c r="X38" s="21" t="e">
        <f t="shared" si="2"/>
        <v>#N/A</v>
      </c>
      <c r="Y38" s="24"/>
      <c r="Z38" s="21" t="e">
        <f t="shared" si="3"/>
        <v>#N/A</v>
      </c>
      <c r="AA38" s="25"/>
      <c r="AB38" s="20"/>
      <c r="AC38" s="26"/>
      <c r="AD38" s="65"/>
      <c r="AE38" s="26"/>
      <c r="AF38" s="27"/>
      <c r="AG38" s="28" t="str">
        <f t="shared" si="4"/>
        <v>FALSE</v>
      </c>
      <c r="AH38" s="7" t="str">
        <f t="shared" si="6"/>
        <v xml:space="preserve">   -   </v>
      </c>
    </row>
    <row r="39" spans="1:34" ht="28.05" customHeight="1">
      <c r="A39" s="14"/>
      <c r="B39" s="14"/>
      <c r="C39" s="14"/>
      <c r="D39" s="14"/>
      <c r="E39" s="14"/>
      <c r="F39" s="15"/>
      <c r="G39" s="16"/>
      <c r="H39" s="17"/>
      <c r="I39" s="16"/>
      <c r="J39" s="16"/>
      <c r="K39" s="18" t="str">
        <f t="shared" ca="1" si="5"/>
        <v/>
      </c>
      <c r="L39" s="19"/>
      <c r="M39" s="19"/>
      <c r="N39" s="19"/>
      <c r="O39" s="16"/>
      <c r="P39" s="16"/>
      <c r="Q39" s="20" t="e">
        <f>VLOOKUP(O39, '[1]لیست محصولات شهریور ۱۴۰۳'!B:C,2,0)</f>
        <v>#N/A</v>
      </c>
      <c r="R39" s="16"/>
      <c r="S39" s="19" t="e">
        <f>VLOOKUP(O39, '[1]لیست محصولات شهریور ۱۴۰۳'!B:F,5,0)</f>
        <v>#N/A</v>
      </c>
      <c r="T39" s="21" t="e">
        <f>VLOOKUP(O39, '[1]لیست محصولات شهریور ۱۴۰۳'!B:G,6,0)</f>
        <v>#N/A</v>
      </c>
      <c r="U39" s="22"/>
      <c r="V39" s="23">
        <f t="shared" si="0"/>
        <v>0</v>
      </c>
      <c r="W39" s="19">
        <f t="shared" si="1"/>
        <v>0</v>
      </c>
      <c r="X39" s="21" t="e">
        <f t="shared" si="2"/>
        <v>#N/A</v>
      </c>
      <c r="Y39" s="24"/>
      <c r="Z39" s="21" t="e">
        <f t="shared" si="3"/>
        <v>#N/A</v>
      </c>
      <c r="AA39" s="25"/>
      <c r="AB39" s="20"/>
      <c r="AC39" s="26"/>
      <c r="AD39" s="65"/>
      <c r="AE39" s="26"/>
      <c r="AF39" s="27"/>
      <c r="AG39" s="28" t="str">
        <f t="shared" si="4"/>
        <v>FALSE</v>
      </c>
      <c r="AH39" s="7" t="str">
        <f t="shared" si="6"/>
        <v xml:space="preserve">   -   </v>
      </c>
    </row>
    <row r="40" spans="1:34" ht="28.05" customHeight="1">
      <c r="A40" s="14"/>
      <c r="B40" s="14"/>
      <c r="C40" s="14"/>
      <c r="D40" s="14"/>
      <c r="E40" s="14"/>
      <c r="F40" s="15"/>
      <c r="G40" s="16"/>
      <c r="H40" s="17"/>
      <c r="I40" s="16"/>
      <c r="J40" s="16"/>
      <c r="K40" s="18" t="str">
        <f t="shared" ca="1" si="5"/>
        <v/>
      </c>
      <c r="L40" s="19"/>
      <c r="M40" s="19"/>
      <c r="N40" s="19"/>
      <c r="O40" s="16"/>
      <c r="P40" s="16"/>
      <c r="Q40" s="20" t="e">
        <f>VLOOKUP(O40, '[1]لیست محصولات شهریور ۱۴۰۳'!B:C,2,0)</f>
        <v>#N/A</v>
      </c>
      <c r="R40" s="16"/>
      <c r="S40" s="19" t="e">
        <f>VLOOKUP(O40, '[1]لیست محصولات شهریور ۱۴۰۳'!B:F,5,0)</f>
        <v>#N/A</v>
      </c>
      <c r="T40" s="21" t="e">
        <f>VLOOKUP(O40, '[1]لیست محصولات شهریور ۱۴۰۳'!B:G,6,0)</f>
        <v>#N/A</v>
      </c>
      <c r="U40" s="22"/>
      <c r="V40" s="23">
        <f t="shared" si="0"/>
        <v>0</v>
      </c>
      <c r="W40" s="19">
        <f t="shared" si="1"/>
        <v>0</v>
      </c>
      <c r="X40" s="21" t="e">
        <f t="shared" si="2"/>
        <v>#N/A</v>
      </c>
      <c r="Y40" s="24"/>
      <c r="Z40" s="21" t="e">
        <f t="shared" si="3"/>
        <v>#N/A</v>
      </c>
      <c r="AA40" s="25"/>
      <c r="AB40" s="20"/>
      <c r="AC40" s="26"/>
      <c r="AD40" s="65"/>
      <c r="AE40" s="26"/>
      <c r="AF40" s="27"/>
      <c r="AG40" s="28" t="str">
        <f t="shared" si="4"/>
        <v>FALSE</v>
      </c>
      <c r="AH40" s="7" t="str">
        <f t="shared" si="6"/>
        <v xml:space="preserve">   -   </v>
      </c>
    </row>
    <row r="41" spans="1:34" ht="28.05" customHeight="1">
      <c r="A41" s="14"/>
      <c r="B41" s="14"/>
      <c r="C41" s="14"/>
      <c r="D41" s="14"/>
      <c r="E41" s="14"/>
      <c r="F41" s="15"/>
      <c r="G41" s="16"/>
      <c r="H41" s="17"/>
      <c r="I41" s="16"/>
      <c r="J41" s="16"/>
      <c r="K41" s="18" t="str">
        <f t="shared" ca="1" si="5"/>
        <v/>
      </c>
      <c r="L41" s="19"/>
      <c r="M41" s="19"/>
      <c r="N41" s="19"/>
      <c r="O41" s="16"/>
      <c r="P41" s="16"/>
      <c r="Q41" s="20" t="e">
        <f>VLOOKUP(O41, '[1]لیست محصولات شهریور ۱۴۰۳'!B:C,2,0)</f>
        <v>#N/A</v>
      </c>
      <c r="R41" s="16"/>
      <c r="S41" s="19" t="e">
        <f>VLOOKUP(O41, '[1]لیست محصولات شهریور ۱۴۰۳'!B:F,5,0)</f>
        <v>#N/A</v>
      </c>
      <c r="T41" s="21" t="e">
        <f>VLOOKUP(O41, '[1]لیست محصولات شهریور ۱۴۰۳'!B:G,6,0)</f>
        <v>#N/A</v>
      </c>
      <c r="U41" s="22"/>
      <c r="V41" s="23">
        <f t="shared" si="0"/>
        <v>0</v>
      </c>
      <c r="W41" s="19">
        <f t="shared" si="1"/>
        <v>0</v>
      </c>
      <c r="X41" s="21" t="e">
        <f t="shared" si="2"/>
        <v>#N/A</v>
      </c>
      <c r="Y41" s="24"/>
      <c r="Z41" s="21" t="e">
        <f t="shared" si="3"/>
        <v>#N/A</v>
      </c>
      <c r="AA41" s="25"/>
      <c r="AB41" s="20"/>
      <c r="AC41" s="26"/>
      <c r="AD41" s="65"/>
      <c r="AE41" s="26"/>
      <c r="AF41" s="27"/>
      <c r="AG41" s="28" t="str">
        <f t="shared" si="4"/>
        <v>FALSE</v>
      </c>
      <c r="AH41" s="7" t="str">
        <f t="shared" si="6"/>
        <v xml:space="preserve">   -   </v>
      </c>
    </row>
    <row r="42" spans="1:34" ht="28.05" customHeight="1">
      <c r="A42" s="14"/>
      <c r="B42" s="14"/>
      <c r="C42" s="14"/>
      <c r="D42" s="14"/>
      <c r="E42" s="14"/>
      <c r="F42" s="15"/>
      <c r="G42" s="16"/>
      <c r="H42" s="17"/>
      <c r="I42" s="16"/>
      <c r="J42" s="16"/>
      <c r="K42" s="18" t="str">
        <f t="shared" ca="1" si="5"/>
        <v/>
      </c>
      <c r="L42" s="19"/>
      <c r="M42" s="19"/>
      <c r="N42" s="19"/>
      <c r="O42" s="16"/>
      <c r="P42" s="16"/>
      <c r="Q42" s="20" t="e">
        <f>VLOOKUP(O42, '[1]لیست محصولات شهریور ۱۴۰۳'!B:C,2,0)</f>
        <v>#N/A</v>
      </c>
      <c r="R42" s="16"/>
      <c r="S42" s="19" t="e">
        <f>VLOOKUP(O42, '[1]لیست محصولات شهریور ۱۴۰۳'!B:F,5,0)</f>
        <v>#N/A</v>
      </c>
      <c r="T42" s="21" t="e">
        <f>VLOOKUP(O42, '[1]لیست محصولات شهریور ۱۴۰۳'!B:G,6,0)</f>
        <v>#N/A</v>
      </c>
      <c r="U42" s="22"/>
      <c r="V42" s="23">
        <f t="shared" si="0"/>
        <v>0</v>
      </c>
      <c r="W42" s="19">
        <f t="shared" si="1"/>
        <v>0</v>
      </c>
      <c r="X42" s="21" t="e">
        <f t="shared" si="2"/>
        <v>#N/A</v>
      </c>
      <c r="Y42" s="24"/>
      <c r="Z42" s="21" t="e">
        <f t="shared" si="3"/>
        <v>#N/A</v>
      </c>
      <c r="AA42" s="25"/>
      <c r="AB42" s="20"/>
      <c r="AC42" s="26"/>
      <c r="AD42" s="65"/>
      <c r="AE42" s="26"/>
      <c r="AF42" s="27"/>
      <c r="AG42" s="28" t="str">
        <f t="shared" si="4"/>
        <v>FALSE</v>
      </c>
      <c r="AH42" s="7" t="str">
        <f t="shared" si="6"/>
        <v xml:space="preserve">   -   </v>
      </c>
    </row>
    <row r="43" spans="1:34" ht="28.05" customHeight="1">
      <c r="A43" s="14"/>
      <c r="B43" s="14"/>
      <c r="C43" s="14"/>
      <c r="D43" s="14"/>
      <c r="E43" s="14"/>
      <c r="F43" s="15"/>
      <c r="G43" s="16"/>
      <c r="H43" s="17"/>
      <c r="I43" s="16"/>
      <c r="J43" s="16"/>
      <c r="K43" s="18" t="str">
        <f t="shared" ca="1" si="5"/>
        <v/>
      </c>
      <c r="L43" s="19"/>
      <c r="M43" s="19"/>
      <c r="N43" s="19"/>
      <c r="O43" s="16"/>
      <c r="P43" s="16"/>
      <c r="Q43" s="20" t="e">
        <f>VLOOKUP(O43, '[1]لیست محصولات شهریور ۱۴۰۳'!B:C,2,0)</f>
        <v>#N/A</v>
      </c>
      <c r="R43" s="16"/>
      <c r="S43" s="19" t="e">
        <f>VLOOKUP(O43, '[1]لیست محصولات شهریور ۱۴۰۳'!B:F,5,0)</f>
        <v>#N/A</v>
      </c>
      <c r="T43" s="21" t="e">
        <f>VLOOKUP(O43, '[1]لیست محصولات شهریور ۱۴۰۳'!B:G,6,0)</f>
        <v>#N/A</v>
      </c>
      <c r="U43" s="22"/>
      <c r="V43" s="23">
        <f t="shared" si="0"/>
        <v>0</v>
      </c>
      <c r="W43" s="19">
        <f t="shared" si="1"/>
        <v>0</v>
      </c>
      <c r="X43" s="21" t="e">
        <f t="shared" si="2"/>
        <v>#N/A</v>
      </c>
      <c r="Y43" s="24"/>
      <c r="Z43" s="21" t="e">
        <f t="shared" si="3"/>
        <v>#N/A</v>
      </c>
      <c r="AA43" s="25"/>
      <c r="AB43" s="20"/>
      <c r="AC43" s="26"/>
      <c r="AD43" s="65"/>
      <c r="AE43" s="26"/>
      <c r="AF43" s="27"/>
      <c r="AG43" s="28" t="str">
        <f t="shared" si="4"/>
        <v>FALSE</v>
      </c>
      <c r="AH43" s="7" t="str">
        <f t="shared" si="6"/>
        <v xml:space="preserve">   -   </v>
      </c>
    </row>
    <row r="44" spans="1:34" ht="28.05" customHeight="1">
      <c r="A44" s="14"/>
      <c r="B44" s="14"/>
      <c r="C44" s="14"/>
      <c r="D44" s="14"/>
      <c r="E44" s="14"/>
      <c r="F44" s="15"/>
      <c r="G44" s="16"/>
      <c r="H44" s="17"/>
      <c r="I44" s="16"/>
      <c r="J44" s="16"/>
      <c r="K44" s="18" t="str">
        <f t="shared" ca="1" si="5"/>
        <v/>
      </c>
      <c r="L44" s="19"/>
      <c r="M44" s="19"/>
      <c r="N44" s="19"/>
      <c r="O44" s="16"/>
      <c r="P44" s="16"/>
      <c r="Q44" s="20" t="e">
        <f>VLOOKUP(O44, '[1]لیست محصولات شهریور ۱۴۰۳'!B:C,2,0)</f>
        <v>#N/A</v>
      </c>
      <c r="R44" s="16"/>
      <c r="S44" s="19" t="e">
        <f>VLOOKUP(O44, '[1]لیست محصولات شهریور ۱۴۰۳'!B:F,5,0)</f>
        <v>#N/A</v>
      </c>
      <c r="T44" s="21" t="e">
        <f>VLOOKUP(O44, '[1]لیست محصولات شهریور ۱۴۰۳'!B:G,6,0)</f>
        <v>#N/A</v>
      </c>
      <c r="U44" s="22"/>
      <c r="V44" s="23">
        <f t="shared" si="0"/>
        <v>0</v>
      </c>
      <c r="W44" s="19">
        <f t="shared" si="1"/>
        <v>0</v>
      </c>
      <c r="X44" s="21" t="e">
        <f t="shared" si="2"/>
        <v>#N/A</v>
      </c>
      <c r="Y44" s="24"/>
      <c r="Z44" s="21" t="e">
        <f t="shared" si="3"/>
        <v>#N/A</v>
      </c>
      <c r="AA44" s="25"/>
      <c r="AB44" s="20"/>
      <c r="AC44" s="26"/>
      <c r="AD44" s="65"/>
      <c r="AE44" s="26"/>
      <c r="AF44" s="27"/>
      <c r="AG44" s="28" t="str">
        <f t="shared" si="4"/>
        <v>FALSE</v>
      </c>
      <c r="AH44" s="7" t="str">
        <f t="shared" si="6"/>
        <v xml:space="preserve">   -   </v>
      </c>
    </row>
    <row r="45" spans="1:34" ht="28.05" customHeight="1">
      <c r="A45" s="14"/>
      <c r="B45" s="14"/>
      <c r="C45" s="14"/>
      <c r="D45" s="14"/>
      <c r="E45" s="14"/>
      <c r="F45" s="15"/>
      <c r="G45" s="16"/>
      <c r="H45" s="17"/>
      <c r="I45" s="16"/>
      <c r="J45" s="16"/>
      <c r="K45" s="18" t="str">
        <f t="shared" ca="1" si="5"/>
        <v/>
      </c>
      <c r="L45" s="19"/>
      <c r="M45" s="19"/>
      <c r="N45" s="19"/>
      <c r="O45" s="16"/>
      <c r="P45" s="16"/>
      <c r="Q45" s="20" t="e">
        <f>VLOOKUP(O45, '[1]لیست محصولات شهریور ۱۴۰۳'!B:C,2,0)</f>
        <v>#N/A</v>
      </c>
      <c r="R45" s="16"/>
      <c r="S45" s="19" t="e">
        <f>VLOOKUP(O45, '[1]لیست محصولات شهریور ۱۴۰۳'!B:F,5,0)</f>
        <v>#N/A</v>
      </c>
      <c r="T45" s="21" t="e">
        <f>VLOOKUP(O45, '[1]لیست محصولات شهریور ۱۴۰۳'!B:G,6,0)</f>
        <v>#N/A</v>
      </c>
      <c r="U45" s="31"/>
      <c r="V45" s="23">
        <f t="shared" si="0"/>
        <v>0</v>
      </c>
      <c r="W45" s="19">
        <f t="shared" si="1"/>
        <v>0</v>
      </c>
      <c r="X45" s="21" t="e">
        <f t="shared" si="2"/>
        <v>#N/A</v>
      </c>
      <c r="Y45" s="24"/>
      <c r="Z45" s="21" t="e">
        <f t="shared" si="3"/>
        <v>#N/A</v>
      </c>
      <c r="AA45" s="25"/>
      <c r="AB45" s="20"/>
      <c r="AC45" s="26"/>
      <c r="AD45" s="65"/>
      <c r="AE45" s="26"/>
      <c r="AF45" s="27"/>
      <c r="AG45" s="28" t="str">
        <f t="shared" si="4"/>
        <v>FALSE</v>
      </c>
      <c r="AH45" s="7" t="str">
        <f t="shared" si="6"/>
        <v xml:space="preserve">   -   </v>
      </c>
    </row>
    <row r="46" spans="1:34" ht="28.05" customHeight="1">
      <c r="A46" s="14"/>
      <c r="B46" s="14"/>
      <c r="C46" s="14"/>
      <c r="D46" s="14"/>
      <c r="E46" s="14"/>
      <c r="F46" s="15"/>
      <c r="G46" s="16"/>
      <c r="H46" s="17"/>
      <c r="I46" s="16"/>
      <c r="J46" s="16"/>
      <c r="K46" s="18" t="str">
        <f t="shared" ca="1" si="5"/>
        <v/>
      </c>
      <c r="L46" s="19"/>
      <c r="M46" s="19"/>
      <c r="N46" s="19"/>
      <c r="O46" s="16"/>
      <c r="P46" s="16"/>
      <c r="Q46" s="20" t="e">
        <f>VLOOKUP(O46, '[1]لیست محصولات شهریور ۱۴۰۳'!B:C,2,0)</f>
        <v>#N/A</v>
      </c>
      <c r="R46" s="16"/>
      <c r="S46" s="19" t="e">
        <f>VLOOKUP(O46, '[1]لیست محصولات شهریور ۱۴۰۳'!B:F,5,0)</f>
        <v>#N/A</v>
      </c>
      <c r="T46" s="21" t="e">
        <f>VLOOKUP(O46, '[1]لیست محصولات شهریور ۱۴۰۳'!B:G,6,0)</f>
        <v>#N/A</v>
      </c>
      <c r="U46" s="31"/>
      <c r="V46" s="23">
        <f t="shared" si="0"/>
        <v>0</v>
      </c>
      <c r="W46" s="19">
        <f t="shared" si="1"/>
        <v>0</v>
      </c>
      <c r="X46" s="21" t="e">
        <f t="shared" si="2"/>
        <v>#N/A</v>
      </c>
      <c r="Y46" s="24"/>
      <c r="Z46" s="21" t="e">
        <f t="shared" si="3"/>
        <v>#N/A</v>
      </c>
      <c r="AA46" s="25"/>
      <c r="AB46" s="20"/>
      <c r="AC46" s="26"/>
      <c r="AD46" s="65"/>
      <c r="AE46" s="26"/>
      <c r="AF46" s="27"/>
      <c r="AG46" s="28" t="str">
        <f t="shared" si="4"/>
        <v>FALSE</v>
      </c>
      <c r="AH46" s="7" t="str">
        <f t="shared" si="6"/>
        <v xml:space="preserve">   -   </v>
      </c>
    </row>
    <row r="47" spans="1:34" ht="28.05" customHeight="1">
      <c r="A47" s="14"/>
      <c r="B47" s="14"/>
      <c r="C47" s="14"/>
      <c r="D47" s="14"/>
      <c r="E47" s="14"/>
      <c r="F47" s="15"/>
      <c r="G47" s="16"/>
      <c r="H47" s="17"/>
      <c r="I47" s="16"/>
      <c r="J47" s="16"/>
      <c r="K47" s="18" t="str">
        <f t="shared" ca="1" si="5"/>
        <v/>
      </c>
      <c r="L47" s="19"/>
      <c r="M47" s="19"/>
      <c r="N47" s="19"/>
      <c r="O47" s="16"/>
      <c r="P47" s="16"/>
      <c r="Q47" s="20" t="e">
        <f>VLOOKUP(O47, '[1]لیست محصولات شهریور ۱۴۰۳'!B:C,2,0)</f>
        <v>#N/A</v>
      </c>
      <c r="R47" s="16"/>
      <c r="S47" s="19" t="e">
        <f>VLOOKUP(O47, '[1]لیست محصولات شهریور ۱۴۰۳'!B:F,5,0)</f>
        <v>#N/A</v>
      </c>
      <c r="T47" s="21" t="e">
        <f>VLOOKUP(O47, '[1]لیست محصولات شهریور ۱۴۰۳'!B:G,6,0)</f>
        <v>#N/A</v>
      </c>
      <c r="U47" s="22"/>
      <c r="V47" s="23">
        <f t="shared" si="0"/>
        <v>0</v>
      </c>
      <c r="W47" s="19">
        <f t="shared" si="1"/>
        <v>0</v>
      </c>
      <c r="X47" s="21" t="e">
        <f t="shared" si="2"/>
        <v>#N/A</v>
      </c>
      <c r="Y47" s="24"/>
      <c r="Z47" s="21" t="e">
        <f t="shared" si="3"/>
        <v>#N/A</v>
      </c>
      <c r="AA47" s="25"/>
      <c r="AB47" s="20"/>
      <c r="AC47" s="26"/>
      <c r="AD47" s="65"/>
      <c r="AE47" s="26"/>
      <c r="AF47" s="27"/>
      <c r="AG47" s="28" t="str">
        <f t="shared" si="4"/>
        <v>FALSE</v>
      </c>
      <c r="AH47" s="7" t="str">
        <f t="shared" si="6"/>
        <v xml:space="preserve">   -   </v>
      </c>
    </row>
    <row r="48" spans="1:34" ht="28.05" customHeight="1">
      <c r="A48" s="14" t="b">
        <v>0</v>
      </c>
      <c r="B48" s="14"/>
      <c r="C48" s="14"/>
      <c r="D48" s="14"/>
      <c r="E48" s="14"/>
      <c r="F48" s="15"/>
      <c r="G48" s="16"/>
      <c r="H48" s="17"/>
      <c r="I48" s="16"/>
      <c r="J48" s="16"/>
      <c r="K48" s="18" t="str">
        <f t="shared" ca="1" si="5"/>
        <v/>
      </c>
      <c r="L48" s="19"/>
      <c r="M48" s="19"/>
      <c r="N48" s="19"/>
      <c r="O48" s="16"/>
      <c r="P48" s="16"/>
      <c r="Q48" s="20" t="e">
        <f>VLOOKUP(O48, '[1]لیست محصولات شهریور ۱۴۰۳'!B:C,2,0)</f>
        <v>#N/A</v>
      </c>
      <c r="R48" s="16"/>
      <c r="S48" s="19" t="e">
        <f>VLOOKUP(O48, '[1]لیست محصولات شهریور ۱۴۰۳'!B:F,5,0)</f>
        <v>#N/A</v>
      </c>
      <c r="T48" s="21" t="e">
        <f>VLOOKUP(O48, '[1]لیست محصولات شهریور ۱۴۰۳'!B:G,6,0)</f>
        <v>#N/A</v>
      </c>
      <c r="U48" s="22"/>
      <c r="V48" s="23">
        <f t="shared" si="0"/>
        <v>0</v>
      </c>
      <c r="W48" s="19">
        <f t="shared" si="1"/>
        <v>0</v>
      </c>
      <c r="X48" s="21" t="e">
        <f t="shared" si="2"/>
        <v>#N/A</v>
      </c>
      <c r="Y48" s="24"/>
      <c r="Z48" s="21" t="e">
        <f t="shared" si="3"/>
        <v>#N/A</v>
      </c>
      <c r="AA48" s="25"/>
      <c r="AB48" s="20"/>
      <c r="AC48" s="26"/>
      <c r="AD48" s="65"/>
      <c r="AE48" s="26"/>
      <c r="AF48" s="27"/>
      <c r="AG48" s="28" t="str">
        <f t="shared" si="4"/>
        <v>FALSE</v>
      </c>
      <c r="AH48" s="7" t="str">
        <f t="shared" si="6"/>
        <v xml:space="preserve">   -   </v>
      </c>
    </row>
    <row r="49" spans="1:34" ht="28.05" customHeight="1">
      <c r="A49" s="14"/>
      <c r="B49" s="14"/>
      <c r="C49" s="14"/>
      <c r="D49" s="14"/>
      <c r="E49" s="14" t="b">
        <v>0</v>
      </c>
      <c r="F49" s="15"/>
      <c r="G49" s="16"/>
      <c r="H49" s="17"/>
      <c r="I49" s="16"/>
      <c r="J49" s="16"/>
      <c r="K49" s="18" t="str">
        <f t="shared" ca="1" si="5"/>
        <v/>
      </c>
      <c r="L49" s="19"/>
      <c r="M49" s="19"/>
      <c r="N49" s="19"/>
      <c r="O49" s="16"/>
      <c r="P49" s="16"/>
      <c r="Q49" s="20" t="e">
        <f>VLOOKUP(O49, '[1]لیست محصولات شهریور ۱۴۰۳'!B:C,2,0)</f>
        <v>#N/A</v>
      </c>
      <c r="R49" s="16"/>
      <c r="S49" s="19" t="e">
        <f>VLOOKUP(O49, '[1]لیست محصولات شهریور ۱۴۰۳'!B:F,5,0)</f>
        <v>#N/A</v>
      </c>
      <c r="T49" s="21" t="e">
        <f>VLOOKUP(O49, '[1]لیست محصولات شهریور ۱۴۰۳'!B:G,6,0)</f>
        <v>#N/A</v>
      </c>
      <c r="U49" s="22"/>
      <c r="V49" s="23">
        <f t="shared" si="0"/>
        <v>0</v>
      </c>
      <c r="W49" s="19">
        <f t="shared" si="1"/>
        <v>0</v>
      </c>
      <c r="X49" s="21" t="e">
        <f t="shared" si="2"/>
        <v>#N/A</v>
      </c>
      <c r="Y49" s="24"/>
      <c r="Z49" s="21" t="e">
        <f t="shared" si="3"/>
        <v>#N/A</v>
      </c>
      <c r="AA49" s="25"/>
      <c r="AB49" s="20"/>
      <c r="AC49" s="26"/>
      <c r="AD49" s="65"/>
      <c r="AE49" s="26"/>
      <c r="AF49" s="27"/>
      <c r="AG49" s="28" t="str">
        <f t="shared" si="4"/>
        <v>FALSE</v>
      </c>
      <c r="AH49" s="7" t="str">
        <f t="shared" si="6"/>
        <v xml:space="preserve">   -   </v>
      </c>
    </row>
    <row r="50" spans="1:34" ht="28.05" customHeight="1">
      <c r="A50" s="14"/>
      <c r="B50" s="14"/>
      <c r="C50" s="14" t="b">
        <v>0</v>
      </c>
      <c r="D50" s="14"/>
      <c r="E50" s="14"/>
      <c r="F50" s="15"/>
      <c r="G50" s="16"/>
      <c r="H50" s="17"/>
      <c r="I50" s="16"/>
      <c r="J50" s="16"/>
      <c r="K50" s="18" t="str">
        <f t="shared" ca="1" si="5"/>
        <v/>
      </c>
      <c r="L50" s="19"/>
      <c r="M50" s="19"/>
      <c r="N50" s="19"/>
      <c r="O50" s="16"/>
      <c r="P50" s="16"/>
      <c r="Q50" s="20" t="e">
        <f>VLOOKUP(O50, '[1]لیست محصولات شهریور ۱۴۰۳'!B:C,2,0)</f>
        <v>#N/A</v>
      </c>
      <c r="R50" s="16"/>
      <c r="S50" s="19" t="e">
        <f>VLOOKUP(O50, '[1]لیست محصولات شهریور ۱۴۰۳'!B:F,5,0)</f>
        <v>#N/A</v>
      </c>
      <c r="T50" s="21" t="e">
        <f>VLOOKUP(O50, '[1]لیست محصولات شهریور ۱۴۰۳'!B:G,6,0)</f>
        <v>#N/A</v>
      </c>
      <c r="U50" s="31"/>
      <c r="V50" s="23">
        <f t="shared" si="0"/>
        <v>0</v>
      </c>
      <c r="W50" s="19">
        <f t="shared" si="1"/>
        <v>0</v>
      </c>
      <c r="X50" s="21" t="e">
        <f t="shared" si="2"/>
        <v>#N/A</v>
      </c>
      <c r="Y50" s="24"/>
      <c r="Z50" s="21" t="e">
        <f t="shared" si="3"/>
        <v>#N/A</v>
      </c>
      <c r="AA50" s="25"/>
      <c r="AB50" s="20"/>
      <c r="AC50" s="26"/>
      <c r="AD50" s="65"/>
      <c r="AE50" s="26"/>
      <c r="AF50" s="27"/>
      <c r="AG50" s="28" t="str">
        <f t="shared" si="4"/>
        <v>FALSE</v>
      </c>
      <c r="AH50" s="7" t="str">
        <f t="shared" si="6"/>
        <v xml:space="preserve">   -   </v>
      </c>
    </row>
    <row r="51" spans="1:34" ht="28.05" customHeight="1">
      <c r="A51" s="14" t="b">
        <v>0</v>
      </c>
      <c r="B51" s="14"/>
      <c r="C51" s="14" t="b">
        <v>0</v>
      </c>
      <c r="D51" s="14"/>
      <c r="E51" s="14" t="b">
        <v>0</v>
      </c>
      <c r="F51" s="15"/>
      <c r="G51" s="16"/>
      <c r="H51" s="17"/>
      <c r="I51" s="16"/>
      <c r="J51" s="16"/>
      <c r="K51" s="18" t="str">
        <f t="shared" ca="1" si="5"/>
        <v/>
      </c>
      <c r="L51" s="19"/>
      <c r="M51" s="19"/>
      <c r="N51" s="19"/>
      <c r="O51" s="16"/>
      <c r="P51" s="16"/>
      <c r="Q51" s="20" t="e">
        <f>VLOOKUP(O51, '[1]لیست محصولات شهریور ۱۴۰۳'!B:C,2,0)</f>
        <v>#N/A</v>
      </c>
      <c r="R51" s="16"/>
      <c r="S51" s="19" t="e">
        <f>VLOOKUP(O51, '[1]لیست محصولات شهریور ۱۴۰۳'!B:F,5,0)</f>
        <v>#N/A</v>
      </c>
      <c r="T51" s="21" t="e">
        <f>VLOOKUP(O51, '[1]لیست محصولات شهریور ۱۴۰۳'!B:G,6,0)</f>
        <v>#N/A</v>
      </c>
      <c r="U51" s="22"/>
      <c r="V51" s="23">
        <f t="shared" si="0"/>
        <v>0</v>
      </c>
      <c r="W51" s="19">
        <f t="shared" si="1"/>
        <v>0</v>
      </c>
      <c r="X51" s="21" t="e">
        <f t="shared" si="2"/>
        <v>#N/A</v>
      </c>
      <c r="Y51" s="24"/>
      <c r="Z51" s="21" t="e">
        <f t="shared" si="3"/>
        <v>#N/A</v>
      </c>
      <c r="AA51" s="25"/>
      <c r="AB51" s="20"/>
      <c r="AC51" s="26"/>
      <c r="AD51" s="65"/>
      <c r="AE51" s="26"/>
      <c r="AF51" s="27"/>
      <c r="AG51" s="28" t="str">
        <f t="shared" si="4"/>
        <v>FALSE</v>
      </c>
      <c r="AH51" s="7" t="str">
        <f t="shared" si="6"/>
        <v xml:space="preserve">   -   </v>
      </c>
    </row>
    <row r="52" spans="1:34" ht="28.05" customHeight="1">
      <c r="A52" s="14"/>
      <c r="B52" s="14"/>
      <c r="C52" s="14"/>
      <c r="D52" s="14"/>
      <c r="E52" s="14"/>
      <c r="F52" s="15"/>
      <c r="G52" s="16"/>
      <c r="H52" s="17"/>
      <c r="I52" s="16"/>
      <c r="J52" s="16"/>
      <c r="K52" s="18" t="str">
        <f t="shared" ca="1" si="5"/>
        <v/>
      </c>
      <c r="L52" s="19"/>
      <c r="M52" s="19"/>
      <c r="N52" s="19"/>
      <c r="O52" s="16"/>
      <c r="P52" s="16"/>
      <c r="Q52" s="20" t="e">
        <f>VLOOKUP(O52, '[1]لیست محصولات شهریور ۱۴۰۳'!B:C,2,0)</f>
        <v>#N/A</v>
      </c>
      <c r="R52" s="16"/>
      <c r="S52" s="19" t="e">
        <f>VLOOKUP(O52, '[1]لیست محصولات شهریور ۱۴۰۳'!B:F,5,0)</f>
        <v>#N/A</v>
      </c>
      <c r="T52" s="21" t="e">
        <f>VLOOKUP(O52, '[1]لیست محصولات شهریور ۱۴۰۳'!B:G,6,0)</f>
        <v>#N/A</v>
      </c>
      <c r="U52" s="22"/>
      <c r="V52" s="23">
        <f t="shared" si="0"/>
        <v>0</v>
      </c>
      <c r="W52" s="19">
        <f t="shared" si="1"/>
        <v>0</v>
      </c>
      <c r="X52" s="21" t="e">
        <f t="shared" si="2"/>
        <v>#N/A</v>
      </c>
      <c r="Y52" s="24"/>
      <c r="Z52" s="21" t="e">
        <f t="shared" si="3"/>
        <v>#N/A</v>
      </c>
      <c r="AA52" s="25"/>
      <c r="AB52" s="20"/>
      <c r="AC52" s="26"/>
      <c r="AD52" s="65"/>
      <c r="AE52" s="26"/>
      <c r="AF52" s="27"/>
      <c r="AG52" s="28" t="str">
        <f t="shared" si="4"/>
        <v>FALSE</v>
      </c>
      <c r="AH52" s="7" t="str">
        <f t="shared" si="6"/>
        <v xml:space="preserve">   -   </v>
      </c>
    </row>
    <row r="53" spans="1:34" ht="28.05" customHeight="1">
      <c r="A53" s="14"/>
      <c r="B53" s="14"/>
      <c r="C53" s="14"/>
      <c r="D53" s="14"/>
      <c r="E53" s="14"/>
      <c r="F53" s="15"/>
      <c r="G53" s="16"/>
      <c r="H53" s="17"/>
      <c r="I53" s="16"/>
      <c r="J53" s="16"/>
      <c r="K53" s="18" t="str">
        <f t="shared" ca="1" si="5"/>
        <v/>
      </c>
      <c r="L53" s="19"/>
      <c r="M53" s="19"/>
      <c r="N53" s="19"/>
      <c r="O53" s="16"/>
      <c r="P53" s="16"/>
      <c r="Q53" s="20" t="e">
        <f>VLOOKUP(O53, '[1]لیست محصولات شهریور ۱۴۰۳'!B:C,2,0)</f>
        <v>#N/A</v>
      </c>
      <c r="R53" s="16"/>
      <c r="S53" s="19" t="e">
        <f>VLOOKUP(O53, '[1]لیست محصولات شهریور ۱۴۰۳'!B:F,5,0)</f>
        <v>#N/A</v>
      </c>
      <c r="T53" s="21" t="e">
        <f>VLOOKUP(O53, '[1]لیست محصولات شهریور ۱۴۰۳'!B:G,6,0)</f>
        <v>#N/A</v>
      </c>
      <c r="U53" s="22"/>
      <c r="V53" s="23">
        <f t="shared" si="0"/>
        <v>0</v>
      </c>
      <c r="W53" s="19">
        <f t="shared" si="1"/>
        <v>0</v>
      </c>
      <c r="X53" s="21" t="e">
        <f t="shared" si="2"/>
        <v>#N/A</v>
      </c>
      <c r="Y53" s="24"/>
      <c r="Z53" s="21" t="e">
        <f t="shared" si="3"/>
        <v>#N/A</v>
      </c>
      <c r="AA53" s="25"/>
      <c r="AB53" s="20"/>
      <c r="AC53" s="26"/>
      <c r="AD53" s="65"/>
      <c r="AE53" s="26"/>
      <c r="AF53" s="27"/>
      <c r="AG53" s="28" t="str">
        <f t="shared" si="4"/>
        <v>FALSE</v>
      </c>
      <c r="AH53" s="7" t="str">
        <f t="shared" si="6"/>
        <v xml:space="preserve">   -   </v>
      </c>
    </row>
    <row r="54" spans="1:34" ht="28.05" customHeight="1">
      <c r="A54" s="14"/>
      <c r="B54" s="14"/>
      <c r="C54" s="14"/>
      <c r="D54" s="14"/>
      <c r="E54" s="14"/>
      <c r="F54" s="15"/>
      <c r="G54" s="16"/>
      <c r="H54" s="17"/>
      <c r="I54" s="16"/>
      <c r="J54" s="16"/>
      <c r="K54" s="18" t="str">
        <f t="shared" ca="1" si="5"/>
        <v/>
      </c>
      <c r="L54" s="19"/>
      <c r="M54" s="19"/>
      <c r="N54" s="19"/>
      <c r="O54" s="16"/>
      <c r="P54" s="16"/>
      <c r="Q54" s="20" t="e">
        <f>VLOOKUP(O54, '[1]لیست محصولات شهریور ۱۴۰۳'!B:C,2,0)</f>
        <v>#N/A</v>
      </c>
      <c r="R54" s="16"/>
      <c r="S54" s="19" t="e">
        <f>VLOOKUP(O54, '[1]لیست محصولات شهریور ۱۴۰۳'!B:F,5,0)</f>
        <v>#N/A</v>
      </c>
      <c r="T54" s="21" t="e">
        <f>VLOOKUP(O54, '[1]لیست محصولات شهریور ۱۴۰۳'!B:G,6,0)</f>
        <v>#N/A</v>
      </c>
      <c r="U54" s="22"/>
      <c r="V54" s="23">
        <f t="shared" si="0"/>
        <v>0</v>
      </c>
      <c r="W54" s="19">
        <f t="shared" si="1"/>
        <v>0</v>
      </c>
      <c r="X54" s="21" t="e">
        <f t="shared" si="2"/>
        <v>#N/A</v>
      </c>
      <c r="Y54" s="24"/>
      <c r="Z54" s="21" t="e">
        <f t="shared" si="3"/>
        <v>#N/A</v>
      </c>
      <c r="AA54" s="25"/>
      <c r="AB54" s="20"/>
      <c r="AC54" s="26"/>
      <c r="AD54" s="65"/>
      <c r="AE54" s="26"/>
      <c r="AF54" s="27"/>
      <c r="AG54" s="28" t="str">
        <f t="shared" si="4"/>
        <v>FALSE</v>
      </c>
      <c r="AH54" s="7" t="str">
        <f t="shared" si="6"/>
        <v xml:space="preserve">   -   </v>
      </c>
    </row>
    <row r="55" spans="1:34" ht="28.05" customHeight="1">
      <c r="A55" s="14"/>
      <c r="B55" s="14"/>
      <c r="C55" s="14"/>
      <c r="D55" s="14"/>
      <c r="E55" s="14"/>
      <c r="F55" s="15"/>
      <c r="G55" s="16"/>
      <c r="H55" s="17"/>
      <c r="I55" s="16"/>
      <c r="J55" s="16"/>
      <c r="K55" s="18" t="str">
        <f t="shared" ca="1" si="5"/>
        <v/>
      </c>
      <c r="L55" s="19"/>
      <c r="M55" s="19"/>
      <c r="N55" s="19"/>
      <c r="O55" s="16"/>
      <c r="P55" s="16"/>
      <c r="Q55" s="20" t="e">
        <f>VLOOKUP(O55, '[1]لیست محصولات شهریور ۱۴۰۳'!B:C,2,0)</f>
        <v>#N/A</v>
      </c>
      <c r="R55" s="16"/>
      <c r="S55" s="19" t="e">
        <f>VLOOKUP(O55, '[1]لیست محصولات شهریور ۱۴۰۳'!B:F,5,0)</f>
        <v>#N/A</v>
      </c>
      <c r="T55" s="21" t="e">
        <f>VLOOKUP(O55, '[1]لیست محصولات شهریور ۱۴۰۳'!B:G,6,0)</f>
        <v>#N/A</v>
      </c>
      <c r="U55" s="31"/>
      <c r="V55" s="23">
        <f t="shared" si="0"/>
        <v>0</v>
      </c>
      <c r="W55" s="19">
        <f t="shared" si="1"/>
        <v>0</v>
      </c>
      <c r="X55" s="21" t="e">
        <f t="shared" si="2"/>
        <v>#N/A</v>
      </c>
      <c r="Y55" s="24"/>
      <c r="Z55" s="21" t="e">
        <f t="shared" si="3"/>
        <v>#N/A</v>
      </c>
      <c r="AA55" s="25"/>
      <c r="AB55" s="20"/>
      <c r="AC55" s="26"/>
      <c r="AD55" s="65"/>
      <c r="AE55" s="26"/>
      <c r="AF55" s="27"/>
      <c r="AG55" s="28" t="str">
        <f t="shared" si="4"/>
        <v>FALSE</v>
      </c>
      <c r="AH55" s="7" t="str">
        <f t="shared" si="6"/>
        <v xml:space="preserve">   -   </v>
      </c>
    </row>
    <row r="56" spans="1:34" ht="28.05" customHeight="1">
      <c r="A56" s="14"/>
      <c r="B56" s="14"/>
      <c r="C56" s="14"/>
      <c r="D56" s="14"/>
      <c r="E56" s="14"/>
      <c r="F56" s="15"/>
      <c r="G56" s="16"/>
      <c r="H56" s="17"/>
      <c r="I56" s="16"/>
      <c r="J56" s="16"/>
      <c r="K56" s="18" t="str">
        <f t="shared" ca="1" si="5"/>
        <v/>
      </c>
      <c r="L56" s="19"/>
      <c r="M56" s="19"/>
      <c r="N56" s="19"/>
      <c r="O56" s="16"/>
      <c r="P56" s="16"/>
      <c r="Q56" s="20" t="e">
        <f>VLOOKUP(O56, '[1]لیست محصولات شهریور ۱۴۰۳'!B:C,2,0)</f>
        <v>#N/A</v>
      </c>
      <c r="R56" s="16"/>
      <c r="S56" s="19" t="e">
        <f>VLOOKUP(O56, '[1]لیست محصولات شهریور ۱۴۰۳'!B:F,5,0)</f>
        <v>#N/A</v>
      </c>
      <c r="T56" s="21" t="e">
        <f>VLOOKUP(O56, '[1]لیست محصولات شهریور ۱۴۰۳'!B:G,6,0)</f>
        <v>#N/A</v>
      </c>
      <c r="U56" s="22"/>
      <c r="V56" s="23">
        <f t="shared" si="0"/>
        <v>0</v>
      </c>
      <c r="W56" s="19">
        <f t="shared" si="1"/>
        <v>0</v>
      </c>
      <c r="X56" s="21" t="e">
        <f t="shared" si="2"/>
        <v>#N/A</v>
      </c>
      <c r="Y56" s="24"/>
      <c r="Z56" s="21" t="e">
        <f t="shared" si="3"/>
        <v>#N/A</v>
      </c>
      <c r="AA56" s="25"/>
      <c r="AB56" s="20"/>
      <c r="AC56" s="26"/>
      <c r="AD56" s="65"/>
      <c r="AE56" s="26"/>
      <c r="AF56" s="27"/>
      <c r="AG56" s="28" t="str">
        <f t="shared" si="4"/>
        <v>FALSE</v>
      </c>
      <c r="AH56" s="7" t="str">
        <f t="shared" si="6"/>
        <v xml:space="preserve">   -   </v>
      </c>
    </row>
    <row r="57" spans="1:34" ht="28.05" customHeight="1">
      <c r="A57" s="14"/>
      <c r="B57" s="14"/>
      <c r="C57" s="14"/>
      <c r="D57" s="14"/>
      <c r="E57" s="14"/>
      <c r="F57" s="15"/>
      <c r="G57" s="16"/>
      <c r="H57" s="17"/>
      <c r="I57" s="16"/>
      <c r="J57" s="16"/>
      <c r="K57" s="18" t="str">
        <f t="shared" ca="1" si="5"/>
        <v/>
      </c>
      <c r="L57" s="19"/>
      <c r="M57" s="19"/>
      <c r="N57" s="19"/>
      <c r="O57" s="16"/>
      <c r="P57" s="16"/>
      <c r="Q57" s="20" t="e">
        <f>VLOOKUP(O57, '[1]لیست محصولات شهریور ۱۴۰۳'!B:C,2,0)</f>
        <v>#N/A</v>
      </c>
      <c r="R57" s="16"/>
      <c r="S57" s="19" t="e">
        <f>VLOOKUP(O57, '[1]لیست محصولات شهریور ۱۴۰۳'!B:F,5,0)</f>
        <v>#N/A</v>
      </c>
      <c r="T57" s="21" t="e">
        <f>VLOOKUP(O57, '[1]لیست محصولات شهریور ۱۴۰۳'!B:G,6,0)</f>
        <v>#N/A</v>
      </c>
      <c r="U57" s="22"/>
      <c r="V57" s="23">
        <f t="shared" si="0"/>
        <v>0</v>
      </c>
      <c r="W57" s="19">
        <f t="shared" si="1"/>
        <v>0</v>
      </c>
      <c r="X57" s="21" t="e">
        <f t="shared" si="2"/>
        <v>#N/A</v>
      </c>
      <c r="Y57" s="24"/>
      <c r="Z57" s="21" t="e">
        <f t="shared" si="3"/>
        <v>#N/A</v>
      </c>
      <c r="AA57" s="25"/>
      <c r="AB57" s="20"/>
      <c r="AC57" s="26"/>
      <c r="AD57" s="65"/>
      <c r="AE57" s="26"/>
      <c r="AF57" s="27"/>
      <c r="AG57" s="28" t="str">
        <f t="shared" si="4"/>
        <v>FALSE</v>
      </c>
      <c r="AH57" s="7" t="str">
        <f t="shared" si="6"/>
        <v xml:space="preserve">   -   </v>
      </c>
    </row>
    <row r="58" spans="1:34" ht="28.05" customHeight="1">
      <c r="A58" s="14"/>
      <c r="B58" s="14"/>
      <c r="C58" s="14"/>
      <c r="D58" s="14"/>
      <c r="E58" s="14"/>
      <c r="F58" s="15"/>
      <c r="G58" s="16"/>
      <c r="H58" s="17"/>
      <c r="I58" s="16"/>
      <c r="J58" s="16"/>
      <c r="K58" s="18" t="str">
        <f t="shared" ca="1" si="5"/>
        <v/>
      </c>
      <c r="L58" s="19"/>
      <c r="M58" s="19"/>
      <c r="N58" s="19"/>
      <c r="O58" s="16"/>
      <c r="P58" s="16"/>
      <c r="Q58" s="20" t="e">
        <f>VLOOKUP(O58, '[1]لیست محصولات شهریور ۱۴۰۳'!B:C,2,0)</f>
        <v>#N/A</v>
      </c>
      <c r="R58" s="16"/>
      <c r="S58" s="19" t="e">
        <f>VLOOKUP(O58, '[1]لیست محصولات شهریور ۱۴۰۳'!B:F,5,0)</f>
        <v>#N/A</v>
      </c>
      <c r="T58" s="21" t="e">
        <f>VLOOKUP(O58, '[1]لیست محصولات شهریور ۱۴۰۳'!B:G,6,0)</f>
        <v>#N/A</v>
      </c>
      <c r="U58" s="22"/>
      <c r="V58" s="23">
        <f t="shared" si="0"/>
        <v>0</v>
      </c>
      <c r="W58" s="19">
        <f t="shared" si="1"/>
        <v>0</v>
      </c>
      <c r="X58" s="21" t="e">
        <f t="shared" si="2"/>
        <v>#N/A</v>
      </c>
      <c r="Y58" s="24"/>
      <c r="Z58" s="21" t="e">
        <f t="shared" si="3"/>
        <v>#N/A</v>
      </c>
      <c r="AA58" s="25"/>
      <c r="AB58" s="20"/>
      <c r="AC58" s="26"/>
      <c r="AD58" s="65"/>
      <c r="AE58" s="26"/>
      <c r="AF58" s="27"/>
      <c r="AG58" s="28" t="str">
        <f t="shared" si="4"/>
        <v>FALSE</v>
      </c>
      <c r="AH58" s="7" t="str">
        <f t="shared" si="6"/>
        <v xml:space="preserve">   -   </v>
      </c>
    </row>
    <row r="59" spans="1:34" ht="28.05" customHeight="1">
      <c r="A59" s="14"/>
      <c r="B59" s="14"/>
      <c r="C59" s="14"/>
      <c r="D59" s="14"/>
      <c r="E59" s="14"/>
      <c r="F59" s="15"/>
      <c r="G59" s="16"/>
      <c r="H59" s="17"/>
      <c r="I59" s="16"/>
      <c r="J59" s="16"/>
      <c r="K59" s="18" t="str">
        <f t="shared" ca="1" si="5"/>
        <v/>
      </c>
      <c r="L59" s="19"/>
      <c r="M59" s="19"/>
      <c r="N59" s="19"/>
      <c r="O59" s="16"/>
      <c r="P59" s="16"/>
      <c r="Q59" s="20" t="e">
        <f>VLOOKUP(O59, '[1]لیست محصولات شهریور ۱۴۰۳'!B:C,2,0)</f>
        <v>#N/A</v>
      </c>
      <c r="R59" s="16"/>
      <c r="S59" s="19" t="e">
        <f>VLOOKUP(O59, '[1]لیست محصولات شهریور ۱۴۰۳'!B:F,5,0)</f>
        <v>#N/A</v>
      </c>
      <c r="T59" s="21" t="e">
        <f>VLOOKUP(O59, '[1]لیست محصولات شهریور ۱۴۰۳'!B:G,6,0)</f>
        <v>#N/A</v>
      </c>
      <c r="U59" s="22"/>
      <c r="V59" s="23">
        <f t="shared" si="0"/>
        <v>0</v>
      </c>
      <c r="W59" s="19">
        <f t="shared" si="1"/>
        <v>0</v>
      </c>
      <c r="X59" s="21" t="e">
        <f t="shared" si="2"/>
        <v>#N/A</v>
      </c>
      <c r="Y59" s="24"/>
      <c r="Z59" s="21" t="e">
        <f t="shared" si="3"/>
        <v>#N/A</v>
      </c>
      <c r="AA59" s="25"/>
      <c r="AB59" s="20"/>
      <c r="AC59" s="26"/>
      <c r="AD59" s="65"/>
      <c r="AE59" s="26"/>
      <c r="AF59" s="27"/>
      <c r="AG59" s="28" t="str">
        <f t="shared" si="4"/>
        <v>FALSE</v>
      </c>
      <c r="AH59" s="7" t="str">
        <f t="shared" si="6"/>
        <v xml:space="preserve">   -   </v>
      </c>
    </row>
    <row r="60" spans="1:34" ht="28.05" customHeight="1">
      <c r="A60" s="14"/>
      <c r="B60" s="14"/>
      <c r="C60" s="14" t="b">
        <v>0</v>
      </c>
      <c r="D60" s="14"/>
      <c r="E60" s="14"/>
      <c r="F60" s="15"/>
      <c r="G60" s="16"/>
      <c r="H60" s="17"/>
      <c r="I60" s="16"/>
      <c r="J60" s="16"/>
      <c r="K60" s="18" t="str">
        <f t="shared" ca="1" si="5"/>
        <v/>
      </c>
      <c r="L60" s="19"/>
      <c r="M60" s="19"/>
      <c r="N60" s="19"/>
      <c r="O60" s="16"/>
      <c r="P60" s="16"/>
      <c r="Q60" s="20" t="e">
        <f>VLOOKUP(O60, '[1]لیست محصولات شهریور ۱۴۰۳'!B:C,2,0)</f>
        <v>#N/A</v>
      </c>
      <c r="R60" s="16"/>
      <c r="S60" s="19" t="e">
        <f>VLOOKUP(O60, '[1]لیست محصولات شهریور ۱۴۰۳'!B:F,5,0)</f>
        <v>#N/A</v>
      </c>
      <c r="T60" s="21" t="e">
        <f>VLOOKUP(O60, '[1]لیست محصولات شهریور ۱۴۰۳'!B:G,6,0)</f>
        <v>#N/A</v>
      </c>
      <c r="U60" s="22"/>
      <c r="V60" s="23">
        <f t="shared" si="0"/>
        <v>0</v>
      </c>
      <c r="W60" s="19">
        <f t="shared" si="1"/>
        <v>0</v>
      </c>
      <c r="X60" s="21" t="e">
        <f t="shared" si="2"/>
        <v>#N/A</v>
      </c>
      <c r="Y60" s="24"/>
      <c r="Z60" s="21" t="e">
        <f t="shared" si="3"/>
        <v>#N/A</v>
      </c>
      <c r="AA60" s="25"/>
      <c r="AB60" s="20"/>
      <c r="AC60" s="26"/>
      <c r="AD60" s="65"/>
      <c r="AE60" s="26"/>
      <c r="AF60" s="27"/>
      <c r="AG60" s="28" t="str">
        <f t="shared" si="4"/>
        <v>FALSE</v>
      </c>
      <c r="AH60" s="7" t="str">
        <f t="shared" si="6"/>
        <v xml:space="preserve">   -   </v>
      </c>
    </row>
    <row r="61" spans="1:34" ht="28.05" customHeight="1">
      <c r="A61" s="14"/>
      <c r="B61" s="14"/>
      <c r="C61" s="14"/>
      <c r="D61" s="14"/>
      <c r="E61" s="14"/>
      <c r="F61" s="15"/>
      <c r="G61" s="16"/>
      <c r="H61" s="17"/>
      <c r="I61" s="16"/>
      <c r="J61" s="16"/>
      <c r="K61" s="18" t="str">
        <f t="shared" ca="1" si="5"/>
        <v/>
      </c>
      <c r="L61" s="19"/>
      <c r="M61" s="19"/>
      <c r="N61" s="19"/>
      <c r="O61" s="16"/>
      <c r="P61" s="16"/>
      <c r="Q61" s="20" t="e">
        <f>VLOOKUP(O61, '[1]لیست محصولات شهریور ۱۴۰۳'!B:C,2,0)</f>
        <v>#N/A</v>
      </c>
      <c r="R61" s="16"/>
      <c r="S61" s="19" t="e">
        <f>VLOOKUP(O61, '[1]لیست محصولات شهریور ۱۴۰۳'!B:F,5,0)</f>
        <v>#N/A</v>
      </c>
      <c r="T61" s="21" t="e">
        <f>VLOOKUP(O61, '[1]لیست محصولات شهریور ۱۴۰۳'!B:G,6,0)</f>
        <v>#N/A</v>
      </c>
      <c r="U61" s="22"/>
      <c r="V61" s="23">
        <f t="shared" si="0"/>
        <v>0</v>
      </c>
      <c r="W61" s="19">
        <f t="shared" si="1"/>
        <v>0</v>
      </c>
      <c r="X61" s="21" t="e">
        <f t="shared" si="2"/>
        <v>#N/A</v>
      </c>
      <c r="Y61" s="24"/>
      <c r="Z61" s="21" t="e">
        <f t="shared" si="3"/>
        <v>#N/A</v>
      </c>
      <c r="AA61" s="25"/>
      <c r="AB61" s="20"/>
      <c r="AC61" s="26"/>
      <c r="AD61" s="65"/>
      <c r="AE61" s="26"/>
      <c r="AF61" s="27"/>
      <c r="AG61" s="28" t="str">
        <f t="shared" si="4"/>
        <v>FALSE</v>
      </c>
      <c r="AH61" s="7" t="str">
        <f t="shared" si="6"/>
        <v xml:space="preserve">   -   </v>
      </c>
    </row>
    <row r="62" spans="1:34" ht="28.05" customHeight="1">
      <c r="A62" s="14"/>
      <c r="B62" s="14"/>
      <c r="C62" s="14"/>
      <c r="D62" s="14"/>
      <c r="E62" s="14"/>
      <c r="F62" s="15"/>
      <c r="G62" s="16"/>
      <c r="H62" s="17"/>
      <c r="I62" s="16"/>
      <c r="J62" s="16"/>
      <c r="K62" s="18" t="str">
        <f t="shared" ca="1" si="5"/>
        <v/>
      </c>
      <c r="L62" s="19"/>
      <c r="M62" s="19"/>
      <c r="N62" s="19"/>
      <c r="O62" s="16"/>
      <c r="P62" s="16"/>
      <c r="Q62" s="20" t="e">
        <f>VLOOKUP(O62, '[1]لیست محصولات شهریور ۱۴۰۳'!B:C,2,0)</f>
        <v>#N/A</v>
      </c>
      <c r="R62" s="16"/>
      <c r="S62" s="19" t="e">
        <f>VLOOKUP(O62, '[1]لیست محصولات شهریور ۱۴۰۳'!B:F,5,0)</f>
        <v>#N/A</v>
      </c>
      <c r="T62" s="21" t="e">
        <f>VLOOKUP(O62, '[1]لیست محصولات شهریور ۱۴۰۳'!B:G,6,0)</f>
        <v>#N/A</v>
      </c>
      <c r="U62" s="22"/>
      <c r="V62" s="23">
        <f t="shared" si="0"/>
        <v>0</v>
      </c>
      <c r="W62" s="19">
        <f t="shared" si="1"/>
        <v>0</v>
      </c>
      <c r="X62" s="21" t="e">
        <f t="shared" si="2"/>
        <v>#N/A</v>
      </c>
      <c r="Y62" s="24"/>
      <c r="Z62" s="21" t="e">
        <f t="shared" si="3"/>
        <v>#N/A</v>
      </c>
      <c r="AA62" s="25"/>
      <c r="AB62" s="20"/>
      <c r="AC62" s="26"/>
      <c r="AD62" s="65"/>
      <c r="AE62" s="26"/>
      <c r="AF62" s="27"/>
      <c r="AG62" s="28" t="str">
        <f t="shared" si="4"/>
        <v>FALSE</v>
      </c>
      <c r="AH62" s="7" t="str">
        <f t="shared" si="6"/>
        <v xml:space="preserve">   -   </v>
      </c>
    </row>
    <row r="63" spans="1:34" ht="28.05" customHeight="1">
      <c r="A63" s="14"/>
      <c r="B63" s="14"/>
      <c r="C63" s="14"/>
      <c r="D63" s="14"/>
      <c r="E63" s="14"/>
      <c r="F63" s="15"/>
      <c r="G63" s="16"/>
      <c r="H63" s="17"/>
      <c r="I63" s="16"/>
      <c r="J63" s="16"/>
      <c r="K63" s="18" t="str">
        <f t="shared" ca="1" si="5"/>
        <v/>
      </c>
      <c r="L63" s="19"/>
      <c r="M63" s="19"/>
      <c r="N63" s="19"/>
      <c r="O63" s="16"/>
      <c r="P63" s="16"/>
      <c r="Q63" s="20" t="e">
        <f>VLOOKUP(O63, '[1]لیست محصولات شهریور ۱۴۰۳'!B:C,2,0)</f>
        <v>#N/A</v>
      </c>
      <c r="R63" s="16"/>
      <c r="S63" s="19" t="e">
        <f>VLOOKUP(O63, '[1]لیست محصولات شهریور ۱۴۰۳'!B:F,5,0)</f>
        <v>#N/A</v>
      </c>
      <c r="T63" s="21" t="e">
        <f>VLOOKUP(O63, '[1]لیست محصولات شهریور ۱۴۰۳'!B:G,6,0)</f>
        <v>#N/A</v>
      </c>
      <c r="U63" s="22"/>
      <c r="V63" s="23">
        <f t="shared" si="0"/>
        <v>0</v>
      </c>
      <c r="W63" s="19">
        <f t="shared" si="1"/>
        <v>0</v>
      </c>
      <c r="X63" s="21" t="e">
        <f t="shared" si="2"/>
        <v>#N/A</v>
      </c>
      <c r="Y63" s="24"/>
      <c r="Z63" s="21" t="e">
        <f t="shared" si="3"/>
        <v>#N/A</v>
      </c>
      <c r="AA63" s="25"/>
      <c r="AB63" s="20"/>
      <c r="AC63" s="26"/>
      <c r="AD63" s="65"/>
      <c r="AE63" s="26"/>
      <c r="AF63" s="27"/>
      <c r="AG63" s="28" t="str">
        <f t="shared" si="4"/>
        <v>FALSE</v>
      </c>
      <c r="AH63" s="7" t="str">
        <f t="shared" si="6"/>
        <v xml:space="preserve">   -   </v>
      </c>
    </row>
    <row r="64" spans="1:34" ht="28.05" customHeight="1">
      <c r="A64" s="14"/>
      <c r="B64" s="14"/>
      <c r="C64" s="14"/>
      <c r="D64" s="14"/>
      <c r="E64" s="14"/>
      <c r="F64" s="15"/>
      <c r="G64" s="16"/>
      <c r="H64" s="17"/>
      <c r="I64" s="16"/>
      <c r="J64" s="16"/>
      <c r="K64" s="18" t="str">
        <f t="shared" ca="1" si="5"/>
        <v/>
      </c>
      <c r="L64" s="19"/>
      <c r="M64" s="19"/>
      <c r="N64" s="19"/>
      <c r="O64" s="16"/>
      <c r="P64" s="16"/>
      <c r="Q64" s="20" t="e">
        <f>VLOOKUP(O64, '[1]لیست محصولات شهریور ۱۴۰۳'!B:C,2,0)</f>
        <v>#N/A</v>
      </c>
      <c r="R64" s="16"/>
      <c r="S64" s="19" t="e">
        <f>VLOOKUP(O64, '[1]لیست محصولات شهریور ۱۴۰۳'!B:F,5,0)</f>
        <v>#N/A</v>
      </c>
      <c r="T64" s="21" t="e">
        <f>VLOOKUP(O64, '[1]لیست محصولات شهریور ۱۴۰۳'!B:G,6,0)</f>
        <v>#N/A</v>
      </c>
      <c r="U64" s="22"/>
      <c r="V64" s="23">
        <f t="shared" si="0"/>
        <v>0</v>
      </c>
      <c r="W64" s="19">
        <f t="shared" si="1"/>
        <v>0</v>
      </c>
      <c r="X64" s="21" t="e">
        <f t="shared" si="2"/>
        <v>#N/A</v>
      </c>
      <c r="Y64" s="24"/>
      <c r="Z64" s="21" t="e">
        <f t="shared" si="3"/>
        <v>#N/A</v>
      </c>
      <c r="AA64" s="25"/>
      <c r="AB64" s="20"/>
      <c r="AC64" s="26"/>
      <c r="AD64" s="65"/>
      <c r="AE64" s="26"/>
      <c r="AF64" s="27"/>
      <c r="AG64" s="28" t="str">
        <f t="shared" si="4"/>
        <v>FALSE</v>
      </c>
      <c r="AH64" s="7" t="str">
        <f t="shared" si="6"/>
        <v xml:space="preserve">   -   </v>
      </c>
    </row>
    <row r="65" spans="1:34" ht="28.05" customHeight="1">
      <c r="A65" s="14"/>
      <c r="B65" s="14"/>
      <c r="C65" s="14"/>
      <c r="D65" s="14"/>
      <c r="E65" s="14"/>
      <c r="F65" s="15"/>
      <c r="G65" s="16"/>
      <c r="H65" s="17"/>
      <c r="I65" s="16"/>
      <c r="J65" s="16"/>
      <c r="K65" s="18" t="str">
        <f t="shared" ca="1" si="5"/>
        <v/>
      </c>
      <c r="L65" s="19"/>
      <c r="M65" s="19"/>
      <c r="N65" s="19"/>
      <c r="O65" s="16"/>
      <c r="P65" s="16"/>
      <c r="Q65" s="20" t="e">
        <f>VLOOKUP(O65, '[1]لیست محصولات شهریور ۱۴۰۳'!B:C,2,0)</f>
        <v>#N/A</v>
      </c>
      <c r="R65" s="16"/>
      <c r="S65" s="19" t="e">
        <f>VLOOKUP(O65, '[1]لیست محصولات شهریور ۱۴۰۳'!B:F,5,0)</f>
        <v>#N/A</v>
      </c>
      <c r="T65" s="21" t="e">
        <f>VLOOKUP(O65, '[1]لیست محصولات شهریور ۱۴۰۳'!B:G,6,0)</f>
        <v>#N/A</v>
      </c>
      <c r="U65" s="31"/>
      <c r="V65" s="23">
        <f t="shared" si="0"/>
        <v>0</v>
      </c>
      <c r="W65" s="19">
        <f t="shared" si="1"/>
        <v>0</v>
      </c>
      <c r="X65" s="21" t="e">
        <f t="shared" si="2"/>
        <v>#N/A</v>
      </c>
      <c r="Y65" s="24"/>
      <c r="Z65" s="21" t="e">
        <f t="shared" si="3"/>
        <v>#N/A</v>
      </c>
      <c r="AA65" s="25"/>
      <c r="AB65" s="20"/>
      <c r="AC65" s="26"/>
      <c r="AD65" s="65"/>
      <c r="AE65" s="26"/>
      <c r="AF65" s="27"/>
      <c r="AG65" s="28" t="str">
        <f t="shared" si="4"/>
        <v>FALSE</v>
      </c>
      <c r="AH65" s="7" t="str">
        <f t="shared" si="6"/>
        <v xml:space="preserve">   -   </v>
      </c>
    </row>
    <row r="66" spans="1:34" ht="28.05" customHeight="1">
      <c r="A66" s="14"/>
      <c r="B66" s="14"/>
      <c r="C66" s="14"/>
      <c r="D66" s="14"/>
      <c r="E66" s="14"/>
      <c r="F66" s="15"/>
      <c r="G66" s="16"/>
      <c r="H66" s="17"/>
      <c r="I66" s="16"/>
      <c r="J66" s="16"/>
      <c r="K66" s="18" t="str">
        <f t="shared" ca="1" si="5"/>
        <v/>
      </c>
      <c r="L66" s="19"/>
      <c r="M66" s="19"/>
      <c r="N66" s="19"/>
      <c r="O66" s="16"/>
      <c r="P66" s="16"/>
      <c r="Q66" s="20" t="e">
        <f>VLOOKUP(O66, '[1]لیست محصولات شهریور ۱۴۰۳'!B:C,2,0)</f>
        <v>#N/A</v>
      </c>
      <c r="R66" s="16"/>
      <c r="S66" s="19" t="e">
        <f>VLOOKUP(O66, '[1]لیست محصولات شهریور ۱۴۰۳'!B:F,5,0)</f>
        <v>#N/A</v>
      </c>
      <c r="T66" s="21" t="e">
        <f>VLOOKUP(O66, '[1]لیست محصولات شهریور ۱۴۰۳'!B:G,6,0)</f>
        <v>#N/A</v>
      </c>
      <c r="U66" s="22"/>
      <c r="V66" s="23">
        <f t="shared" ref="V66:V129" si="7">IF(C66, P66, U66 )</f>
        <v>0</v>
      </c>
      <c r="W66" s="19">
        <f t="shared" ref="W66:W200" si="8">P66-V66</f>
        <v>0</v>
      </c>
      <c r="X66" s="21" t="e">
        <f t="shared" ref="X66:X200" si="9">P66*T66</f>
        <v>#N/A</v>
      </c>
      <c r="Y66" s="24"/>
      <c r="Z66" s="21" t="e">
        <f t="shared" ref="Z66:Z200" si="10">X66-Y66</f>
        <v>#N/A</v>
      </c>
      <c r="AA66" s="25"/>
      <c r="AB66" s="20"/>
      <c r="AC66" s="26"/>
      <c r="AD66" s="65"/>
      <c r="AE66" s="26"/>
      <c r="AF66" s="27"/>
      <c r="AG66" s="28" t="str">
        <f t="shared" ref="AG66:AG86" si="11">IF(V66=P66, "FALSE", "TRUE" )</f>
        <v>FALSE</v>
      </c>
      <c r="AH66" s="7" t="str">
        <f t="shared" si="6"/>
        <v xml:space="preserve">   -   </v>
      </c>
    </row>
    <row r="67" spans="1:34" ht="28.05" customHeight="1">
      <c r="A67" s="14"/>
      <c r="B67" s="14"/>
      <c r="C67" s="14"/>
      <c r="D67" s="14"/>
      <c r="E67" s="14"/>
      <c r="F67" s="15"/>
      <c r="G67" s="16"/>
      <c r="H67" s="17"/>
      <c r="I67" s="16"/>
      <c r="J67" s="16"/>
      <c r="K67" s="18" t="str">
        <f t="shared" ref="K67:K87" ca="1" si="12">IF(C67, TODAY(), "" )</f>
        <v/>
      </c>
      <c r="L67" s="19"/>
      <c r="M67" s="19"/>
      <c r="N67" s="19"/>
      <c r="O67" s="16"/>
      <c r="P67" s="16"/>
      <c r="Q67" s="20" t="e">
        <f>VLOOKUP(O67, '[1]لیست محصولات شهریور ۱۴۰۳'!B:C,2,0)</f>
        <v>#N/A</v>
      </c>
      <c r="R67" s="16"/>
      <c r="S67" s="19" t="e">
        <f>VLOOKUP(O67, '[1]لیست محصولات شهریور ۱۴۰۳'!B:F,5,0)</f>
        <v>#N/A</v>
      </c>
      <c r="T67" s="21" t="e">
        <f>VLOOKUP(O67, '[1]لیست محصولات شهریور ۱۴۰۳'!B:G,6,0)</f>
        <v>#N/A</v>
      </c>
      <c r="U67" s="22"/>
      <c r="V67" s="23">
        <f t="shared" si="7"/>
        <v>0</v>
      </c>
      <c r="W67" s="19">
        <f t="shared" si="8"/>
        <v>0</v>
      </c>
      <c r="X67" s="21" t="e">
        <f t="shared" si="9"/>
        <v>#N/A</v>
      </c>
      <c r="Y67" s="24"/>
      <c r="Z67" s="21" t="e">
        <f t="shared" si="10"/>
        <v>#N/A</v>
      </c>
      <c r="AA67" s="25"/>
      <c r="AB67" s="20"/>
      <c r="AC67" s="26"/>
      <c r="AD67" s="65"/>
      <c r="AE67" s="26"/>
      <c r="AF67" s="27"/>
      <c r="AG67" s="28" t="str">
        <f t="shared" si="11"/>
        <v>FALSE</v>
      </c>
      <c r="AH67" s="7" t="str">
        <f t="shared" ref="AH67:AH130" si="13">AA67&amp;" "&amp;AB67&amp;" "&amp;N67&amp;" - "&amp;L67&amp;" "&amp;M67&amp;" "&amp;AC67</f>
        <v xml:space="preserve">   -   </v>
      </c>
    </row>
    <row r="68" spans="1:34" ht="28.05" customHeight="1">
      <c r="A68" s="14"/>
      <c r="B68" s="14"/>
      <c r="C68" s="14"/>
      <c r="D68" s="14"/>
      <c r="E68" s="14"/>
      <c r="F68" s="15"/>
      <c r="G68" s="16"/>
      <c r="H68" s="17"/>
      <c r="I68" s="16"/>
      <c r="J68" s="16"/>
      <c r="K68" s="18" t="str">
        <f t="shared" ca="1" si="12"/>
        <v/>
      </c>
      <c r="L68" s="19"/>
      <c r="M68" s="19"/>
      <c r="N68" s="19"/>
      <c r="O68" s="16"/>
      <c r="P68" s="16"/>
      <c r="Q68" s="20" t="e">
        <f>VLOOKUP(O68, '[1]لیست محصولات شهریور ۱۴۰۳'!B:C,2,0)</f>
        <v>#N/A</v>
      </c>
      <c r="R68" s="16"/>
      <c r="S68" s="19" t="e">
        <f>VLOOKUP(O68, '[1]لیست محصولات شهریور ۱۴۰۳'!B:F,5,0)</f>
        <v>#N/A</v>
      </c>
      <c r="T68" s="21" t="e">
        <f>VLOOKUP(O68, '[1]لیست محصولات شهریور ۱۴۰۳'!B:G,6,0)</f>
        <v>#N/A</v>
      </c>
      <c r="U68" s="22"/>
      <c r="V68" s="23">
        <f t="shared" si="7"/>
        <v>0</v>
      </c>
      <c r="W68" s="19">
        <f t="shared" si="8"/>
        <v>0</v>
      </c>
      <c r="X68" s="21" t="e">
        <f t="shared" si="9"/>
        <v>#N/A</v>
      </c>
      <c r="Y68" s="24"/>
      <c r="Z68" s="21" t="e">
        <f t="shared" si="10"/>
        <v>#N/A</v>
      </c>
      <c r="AA68" s="25"/>
      <c r="AB68" s="20"/>
      <c r="AC68" s="26"/>
      <c r="AD68" s="65"/>
      <c r="AE68" s="26"/>
      <c r="AF68" s="27"/>
      <c r="AG68" s="28" t="str">
        <f t="shared" si="11"/>
        <v>FALSE</v>
      </c>
      <c r="AH68" s="7" t="str">
        <f t="shared" si="13"/>
        <v xml:space="preserve">   -   </v>
      </c>
    </row>
    <row r="69" spans="1:34" ht="28.05" customHeight="1">
      <c r="A69" s="14"/>
      <c r="B69" s="14"/>
      <c r="C69" s="14"/>
      <c r="D69" s="14"/>
      <c r="E69" s="14"/>
      <c r="F69" s="15"/>
      <c r="G69" s="16"/>
      <c r="H69" s="17"/>
      <c r="I69" s="16"/>
      <c r="J69" s="16"/>
      <c r="K69" s="18" t="str">
        <f t="shared" ca="1" si="12"/>
        <v/>
      </c>
      <c r="L69" s="19"/>
      <c r="M69" s="19"/>
      <c r="N69" s="19"/>
      <c r="O69" s="16"/>
      <c r="P69" s="16"/>
      <c r="Q69" s="20" t="e">
        <f>VLOOKUP(O69, '[1]لیست محصولات شهریور ۱۴۰۳'!B:C,2,0)</f>
        <v>#N/A</v>
      </c>
      <c r="R69" s="16"/>
      <c r="S69" s="19" t="e">
        <f>VLOOKUP(O69, '[1]لیست محصولات شهریور ۱۴۰۳'!B:F,5,0)</f>
        <v>#N/A</v>
      </c>
      <c r="T69" s="21" t="e">
        <f>VLOOKUP(O69, '[1]لیست محصولات شهریور ۱۴۰۳'!B:G,6,0)</f>
        <v>#N/A</v>
      </c>
      <c r="U69" s="22"/>
      <c r="V69" s="23">
        <f t="shared" si="7"/>
        <v>0</v>
      </c>
      <c r="W69" s="19">
        <f t="shared" si="8"/>
        <v>0</v>
      </c>
      <c r="X69" s="21" t="e">
        <f t="shared" si="9"/>
        <v>#N/A</v>
      </c>
      <c r="Y69" s="24"/>
      <c r="Z69" s="21" t="e">
        <f t="shared" si="10"/>
        <v>#N/A</v>
      </c>
      <c r="AA69" s="25"/>
      <c r="AB69" s="20"/>
      <c r="AC69" s="26"/>
      <c r="AD69" s="65"/>
      <c r="AE69" s="26"/>
      <c r="AF69" s="27"/>
      <c r="AG69" s="28" t="str">
        <f t="shared" si="11"/>
        <v>FALSE</v>
      </c>
      <c r="AH69" s="7" t="str">
        <f t="shared" si="13"/>
        <v xml:space="preserve">   -   </v>
      </c>
    </row>
    <row r="70" spans="1:34" ht="28.05" customHeight="1">
      <c r="A70" s="14"/>
      <c r="B70" s="14"/>
      <c r="C70" s="14"/>
      <c r="D70" s="14"/>
      <c r="E70" s="14" t="b">
        <v>0</v>
      </c>
      <c r="F70" s="15"/>
      <c r="G70" s="16"/>
      <c r="H70" s="17"/>
      <c r="I70" s="16"/>
      <c r="J70" s="16"/>
      <c r="K70" s="18" t="str">
        <f t="shared" ca="1" si="12"/>
        <v/>
      </c>
      <c r="L70" s="19"/>
      <c r="M70" s="19"/>
      <c r="N70" s="19"/>
      <c r="O70" s="16"/>
      <c r="P70" s="16"/>
      <c r="Q70" s="20" t="e">
        <f>VLOOKUP(O70, '[1]لیست محصولات شهریور ۱۴۰۳'!B:C,2,0)</f>
        <v>#N/A</v>
      </c>
      <c r="R70" s="16"/>
      <c r="S70" s="19" t="e">
        <f>VLOOKUP(O70, '[1]لیست محصولات شهریور ۱۴۰۳'!B:F,5,0)</f>
        <v>#N/A</v>
      </c>
      <c r="T70" s="21" t="e">
        <f>VLOOKUP(O70, '[1]لیست محصولات شهریور ۱۴۰۳'!B:G,6,0)</f>
        <v>#N/A</v>
      </c>
      <c r="U70" s="22"/>
      <c r="V70" s="23">
        <f t="shared" si="7"/>
        <v>0</v>
      </c>
      <c r="W70" s="19">
        <f t="shared" si="8"/>
        <v>0</v>
      </c>
      <c r="X70" s="21" t="e">
        <f t="shared" si="9"/>
        <v>#N/A</v>
      </c>
      <c r="Y70" s="24"/>
      <c r="Z70" s="21" t="e">
        <f t="shared" si="10"/>
        <v>#N/A</v>
      </c>
      <c r="AA70" s="25"/>
      <c r="AB70" s="20"/>
      <c r="AC70" s="26"/>
      <c r="AD70" s="65"/>
      <c r="AE70" s="26"/>
      <c r="AF70" s="27"/>
      <c r="AG70" s="28" t="str">
        <f t="shared" si="11"/>
        <v>FALSE</v>
      </c>
      <c r="AH70" s="7" t="str">
        <f t="shared" si="13"/>
        <v xml:space="preserve">   -   </v>
      </c>
    </row>
    <row r="71" spans="1:34" ht="28.05" customHeight="1">
      <c r="A71" s="14"/>
      <c r="B71" s="14"/>
      <c r="C71" s="14"/>
      <c r="D71" s="14"/>
      <c r="E71" s="14"/>
      <c r="F71" s="15"/>
      <c r="G71" s="16"/>
      <c r="H71" s="17"/>
      <c r="I71" s="16"/>
      <c r="J71" s="16"/>
      <c r="K71" s="18" t="str">
        <f t="shared" ca="1" si="12"/>
        <v/>
      </c>
      <c r="L71" s="19"/>
      <c r="M71" s="19"/>
      <c r="N71" s="19"/>
      <c r="O71" s="16"/>
      <c r="P71" s="16"/>
      <c r="Q71" s="20" t="e">
        <f>VLOOKUP(O71, '[1]لیست محصولات شهریور ۱۴۰۳'!B:C,2,0)</f>
        <v>#N/A</v>
      </c>
      <c r="R71" s="16"/>
      <c r="S71" s="19" t="e">
        <f>VLOOKUP(O71, '[1]لیست محصولات شهریور ۱۴۰۳'!B:F,5,0)</f>
        <v>#N/A</v>
      </c>
      <c r="T71" s="21" t="e">
        <f>VLOOKUP(O71, '[1]لیست محصولات شهریور ۱۴۰۳'!B:G,6,0)</f>
        <v>#N/A</v>
      </c>
      <c r="U71" s="22"/>
      <c r="V71" s="23">
        <f t="shared" si="7"/>
        <v>0</v>
      </c>
      <c r="W71" s="19">
        <f t="shared" si="8"/>
        <v>0</v>
      </c>
      <c r="X71" s="21" t="e">
        <f t="shared" si="9"/>
        <v>#N/A</v>
      </c>
      <c r="Y71" s="24"/>
      <c r="Z71" s="21" t="e">
        <f t="shared" si="10"/>
        <v>#N/A</v>
      </c>
      <c r="AA71" s="25"/>
      <c r="AB71" s="20"/>
      <c r="AC71" s="26"/>
      <c r="AD71" s="65"/>
      <c r="AE71" s="26"/>
      <c r="AF71" s="27"/>
      <c r="AG71" s="28" t="str">
        <f t="shared" si="11"/>
        <v>FALSE</v>
      </c>
      <c r="AH71" s="7" t="str">
        <f t="shared" si="13"/>
        <v xml:space="preserve">   -   </v>
      </c>
    </row>
    <row r="72" spans="1:34" ht="28.05" customHeight="1">
      <c r="A72" s="14"/>
      <c r="B72" s="14"/>
      <c r="C72" s="14"/>
      <c r="D72" s="14"/>
      <c r="E72" s="14"/>
      <c r="F72" s="15"/>
      <c r="G72" s="16"/>
      <c r="H72" s="17"/>
      <c r="I72" s="16"/>
      <c r="J72" s="16"/>
      <c r="K72" s="18" t="str">
        <f t="shared" ca="1" si="12"/>
        <v/>
      </c>
      <c r="L72" s="19"/>
      <c r="M72" s="19"/>
      <c r="N72" s="19"/>
      <c r="O72" s="16"/>
      <c r="P72" s="16"/>
      <c r="Q72" s="20" t="e">
        <f>VLOOKUP(O72, '[1]لیست محصولات شهریور ۱۴۰۳'!B:C,2,0)</f>
        <v>#N/A</v>
      </c>
      <c r="R72" s="16"/>
      <c r="S72" s="19" t="e">
        <f>VLOOKUP(O72, '[1]لیست محصولات شهریور ۱۴۰۳'!B:F,5,0)</f>
        <v>#N/A</v>
      </c>
      <c r="T72" s="21" t="e">
        <f>VLOOKUP(O72, '[1]لیست محصولات شهریور ۱۴۰۳'!B:G,6,0)</f>
        <v>#N/A</v>
      </c>
      <c r="U72" s="22"/>
      <c r="V72" s="23">
        <f t="shared" si="7"/>
        <v>0</v>
      </c>
      <c r="W72" s="19">
        <f t="shared" si="8"/>
        <v>0</v>
      </c>
      <c r="X72" s="21" t="e">
        <f t="shared" si="9"/>
        <v>#N/A</v>
      </c>
      <c r="Y72" s="24"/>
      <c r="Z72" s="21" t="e">
        <f t="shared" si="10"/>
        <v>#N/A</v>
      </c>
      <c r="AA72" s="25"/>
      <c r="AB72" s="20"/>
      <c r="AC72" s="26"/>
      <c r="AD72" s="65"/>
      <c r="AE72" s="26"/>
      <c r="AF72" s="27"/>
      <c r="AG72" s="28" t="str">
        <f t="shared" si="11"/>
        <v>FALSE</v>
      </c>
      <c r="AH72" s="7" t="str">
        <f t="shared" si="13"/>
        <v xml:space="preserve">   -   </v>
      </c>
    </row>
    <row r="73" spans="1:34" ht="28.05" customHeight="1">
      <c r="A73" s="14"/>
      <c r="B73" s="14"/>
      <c r="C73" s="14"/>
      <c r="D73" s="14"/>
      <c r="E73" s="14"/>
      <c r="F73" s="15"/>
      <c r="G73" s="16"/>
      <c r="H73" s="17"/>
      <c r="I73" s="16"/>
      <c r="J73" s="16"/>
      <c r="K73" s="18" t="str">
        <f t="shared" ca="1" si="12"/>
        <v/>
      </c>
      <c r="L73" s="19"/>
      <c r="M73" s="19"/>
      <c r="N73" s="19"/>
      <c r="O73" s="16"/>
      <c r="P73" s="16"/>
      <c r="Q73" s="20" t="e">
        <f>VLOOKUP(O73, '[1]لیست محصولات شهریور ۱۴۰۳'!B:C,2,0)</f>
        <v>#N/A</v>
      </c>
      <c r="R73" s="16"/>
      <c r="S73" s="19" t="e">
        <f>VLOOKUP(O73, '[1]لیست محصولات شهریور ۱۴۰۳'!B:F,5,0)</f>
        <v>#N/A</v>
      </c>
      <c r="T73" s="21" t="e">
        <f>VLOOKUP(O73, '[1]لیست محصولات شهریور ۱۴۰۳'!B:G,6,0)</f>
        <v>#N/A</v>
      </c>
      <c r="U73" s="22"/>
      <c r="V73" s="23">
        <f t="shared" si="7"/>
        <v>0</v>
      </c>
      <c r="W73" s="19">
        <f t="shared" si="8"/>
        <v>0</v>
      </c>
      <c r="X73" s="21" t="e">
        <f t="shared" si="9"/>
        <v>#N/A</v>
      </c>
      <c r="Y73" s="24"/>
      <c r="Z73" s="21" t="e">
        <f t="shared" si="10"/>
        <v>#N/A</v>
      </c>
      <c r="AA73" s="25"/>
      <c r="AB73" s="20"/>
      <c r="AC73" s="26"/>
      <c r="AD73" s="65"/>
      <c r="AE73" s="26"/>
      <c r="AF73" s="27"/>
      <c r="AG73" s="28" t="str">
        <f t="shared" si="11"/>
        <v>FALSE</v>
      </c>
      <c r="AH73" s="7" t="str">
        <f t="shared" si="13"/>
        <v xml:space="preserve">   -   </v>
      </c>
    </row>
    <row r="74" spans="1:34" ht="28.05" customHeight="1">
      <c r="A74" s="14"/>
      <c r="B74" s="14"/>
      <c r="C74" s="14"/>
      <c r="D74" s="14"/>
      <c r="E74" s="14"/>
      <c r="F74" s="15"/>
      <c r="G74" s="16"/>
      <c r="H74" s="17"/>
      <c r="I74" s="16"/>
      <c r="J74" s="16"/>
      <c r="K74" s="18" t="str">
        <f t="shared" ca="1" si="12"/>
        <v/>
      </c>
      <c r="L74" s="19"/>
      <c r="M74" s="19"/>
      <c r="N74" s="19"/>
      <c r="O74" s="16"/>
      <c r="P74" s="16"/>
      <c r="Q74" s="20" t="e">
        <f>VLOOKUP(O74, '[1]لیست محصولات شهریور ۱۴۰۳'!B:C,2,0)</f>
        <v>#N/A</v>
      </c>
      <c r="R74" s="16"/>
      <c r="S74" s="19" t="e">
        <f>VLOOKUP(O74, '[1]لیست محصولات شهریور ۱۴۰۳'!B:F,5,0)</f>
        <v>#N/A</v>
      </c>
      <c r="T74" s="21" t="e">
        <f>VLOOKUP(O74, '[1]لیست محصولات شهریور ۱۴۰۳'!B:G,6,0)</f>
        <v>#N/A</v>
      </c>
      <c r="U74" s="22"/>
      <c r="V74" s="23">
        <f t="shared" si="7"/>
        <v>0</v>
      </c>
      <c r="W74" s="19">
        <f t="shared" si="8"/>
        <v>0</v>
      </c>
      <c r="X74" s="21" t="e">
        <f t="shared" si="9"/>
        <v>#N/A</v>
      </c>
      <c r="Y74" s="24"/>
      <c r="Z74" s="21" t="e">
        <f t="shared" si="10"/>
        <v>#N/A</v>
      </c>
      <c r="AA74" s="25"/>
      <c r="AB74" s="20"/>
      <c r="AC74" s="26"/>
      <c r="AD74" s="65"/>
      <c r="AE74" s="26"/>
      <c r="AF74" s="27"/>
      <c r="AG74" s="28" t="str">
        <f t="shared" si="11"/>
        <v>FALSE</v>
      </c>
      <c r="AH74" s="7" t="str">
        <f t="shared" si="13"/>
        <v xml:space="preserve">   -   </v>
      </c>
    </row>
    <row r="75" spans="1:34" ht="28.05" customHeight="1">
      <c r="A75" s="14" t="b">
        <v>0</v>
      </c>
      <c r="B75" s="14"/>
      <c r="C75" s="14" t="b">
        <v>0</v>
      </c>
      <c r="D75" s="14"/>
      <c r="E75" s="14"/>
      <c r="F75" s="15"/>
      <c r="G75" s="16"/>
      <c r="H75" s="17"/>
      <c r="I75" s="16"/>
      <c r="J75" s="16"/>
      <c r="K75" s="18" t="str">
        <f t="shared" ca="1" si="12"/>
        <v/>
      </c>
      <c r="L75" s="19"/>
      <c r="M75" s="19"/>
      <c r="N75" s="19"/>
      <c r="O75" s="16"/>
      <c r="P75" s="16"/>
      <c r="Q75" s="20" t="e">
        <f>VLOOKUP(O75, '[1]لیست محصولات شهریور ۱۴۰۳'!B:C,2,0)</f>
        <v>#N/A</v>
      </c>
      <c r="R75" s="16"/>
      <c r="S75" s="19" t="e">
        <f>VLOOKUP(O75, '[1]لیست محصولات شهریور ۱۴۰۳'!B:F,5,0)</f>
        <v>#N/A</v>
      </c>
      <c r="T75" s="21" t="e">
        <f>VLOOKUP(O75, '[1]لیست محصولات شهریور ۱۴۰۳'!B:G,6,0)</f>
        <v>#N/A</v>
      </c>
      <c r="U75" s="22"/>
      <c r="V75" s="23">
        <f t="shared" si="7"/>
        <v>0</v>
      </c>
      <c r="W75" s="19">
        <f t="shared" si="8"/>
        <v>0</v>
      </c>
      <c r="X75" s="21" t="e">
        <f t="shared" si="9"/>
        <v>#N/A</v>
      </c>
      <c r="Y75" s="24"/>
      <c r="Z75" s="21" t="e">
        <f t="shared" si="10"/>
        <v>#N/A</v>
      </c>
      <c r="AA75" s="25"/>
      <c r="AB75" s="20"/>
      <c r="AC75" s="26"/>
      <c r="AD75" s="65"/>
      <c r="AE75" s="26"/>
      <c r="AF75" s="27"/>
      <c r="AG75" s="28" t="str">
        <f t="shared" si="11"/>
        <v>FALSE</v>
      </c>
      <c r="AH75" s="7" t="str">
        <f t="shared" si="13"/>
        <v xml:space="preserve">   -   </v>
      </c>
    </row>
    <row r="76" spans="1:34" ht="28.05" customHeight="1">
      <c r="A76" s="14"/>
      <c r="B76" s="14"/>
      <c r="C76" s="14"/>
      <c r="D76" s="14"/>
      <c r="E76" s="14"/>
      <c r="F76" s="15"/>
      <c r="G76" s="16"/>
      <c r="H76" s="17"/>
      <c r="I76" s="16"/>
      <c r="J76" s="16"/>
      <c r="K76" s="18" t="str">
        <f t="shared" ca="1" si="12"/>
        <v/>
      </c>
      <c r="L76" s="19"/>
      <c r="M76" s="19"/>
      <c r="N76" s="19"/>
      <c r="O76" s="16"/>
      <c r="P76" s="16"/>
      <c r="Q76" s="20" t="e">
        <f>VLOOKUP(O76, '[1]لیست محصولات شهریور ۱۴۰۳'!B:C,2,0)</f>
        <v>#N/A</v>
      </c>
      <c r="R76" s="16"/>
      <c r="S76" s="19" t="e">
        <f>VLOOKUP(O76, '[1]لیست محصولات شهریور ۱۴۰۳'!B:F,5,0)</f>
        <v>#N/A</v>
      </c>
      <c r="T76" s="21" t="e">
        <f>VLOOKUP(O76, '[1]لیست محصولات شهریور ۱۴۰۳'!B:G,6,0)</f>
        <v>#N/A</v>
      </c>
      <c r="U76" s="22"/>
      <c r="V76" s="23">
        <f t="shared" si="7"/>
        <v>0</v>
      </c>
      <c r="W76" s="19">
        <f t="shared" si="8"/>
        <v>0</v>
      </c>
      <c r="X76" s="21" t="e">
        <f t="shared" si="9"/>
        <v>#N/A</v>
      </c>
      <c r="Y76" s="24"/>
      <c r="Z76" s="21" t="e">
        <f t="shared" si="10"/>
        <v>#N/A</v>
      </c>
      <c r="AA76" s="25"/>
      <c r="AB76" s="20"/>
      <c r="AC76" s="26"/>
      <c r="AD76" s="65"/>
      <c r="AE76" s="26"/>
      <c r="AF76" s="27"/>
      <c r="AG76" s="28" t="str">
        <f t="shared" si="11"/>
        <v>FALSE</v>
      </c>
      <c r="AH76" s="7" t="str">
        <f t="shared" si="13"/>
        <v xml:space="preserve">   -   </v>
      </c>
    </row>
    <row r="77" spans="1:34" ht="28.05" customHeight="1">
      <c r="A77" s="14"/>
      <c r="B77" s="14"/>
      <c r="C77" s="14"/>
      <c r="D77" s="14"/>
      <c r="E77" s="14"/>
      <c r="F77" s="15"/>
      <c r="G77" s="16"/>
      <c r="H77" s="17"/>
      <c r="I77" s="16"/>
      <c r="J77" s="16"/>
      <c r="K77" s="18" t="str">
        <f t="shared" ca="1" si="12"/>
        <v/>
      </c>
      <c r="L77" s="19"/>
      <c r="M77" s="19"/>
      <c r="N77" s="19"/>
      <c r="O77" s="16"/>
      <c r="P77" s="16"/>
      <c r="Q77" s="20" t="e">
        <f>VLOOKUP(O77, '[1]لیست محصولات شهریور ۱۴۰۳'!B:C,2,0)</f>
        <v>#N/A</v>
      </c>
      <c r="R77" s="16"/>
      <c r="S77" s="19" t="e">
        <f>VLOOKUP(O77, '[1]لیست محصولات شهریور ۱۴۰۳'!B:F,5,0)</f>
        <v>#N/A</v>
      </c>
      <c r="T77" s="21" t="e">
        <f>VLOOKUP(O77, '[1]لیست محصولات شهریور ۱۴۰۳'!B:G,6,0)</f>
        <v>#N/A</v>
      </c>
      <c r="U77" s="22"/>
      <c r="V77" s="23">
        <f t="shared" si="7"/>
        <v>0</v>
      </c>
      <c r="W77" s="19">
        <f t="shared" si="8"/>
        <v>0</v>
      </c>
      <c r="X77" s="21" t="e">
        <f t="shared" si="9"/>
        <v>#N/A</v>
      </c>
      <c r="Y77" s="24"/>
      <c r="Z77" s="21" t="e">
        <f t="shared" si="10"/>
        <v>#N/A</v>
      </c>
      <c r="AA77" s="25"/>
      <c r="AB77" s="20"/>
      <c r="AC77" s="26"/>
      <c r="AD77" s="65"/>
      <c r="AE77" s="26"/>
      <c r="AF77" s="27"/>
      <c r="AG77" s="28" t="str">
        <f t="shared" si="11"/>
        <v>FALSE</v>
      </c>
      <c r="AH77" s="7" t="str">
        <f t="shared" si="13"/>
        <v xml:space="preserve">   -   </v>
      </c>
    </row>
    <row r="78" spans="1:34" ht="28.05" customHeight="1">
      <c r="A78" s="14"/>
      <c r="B78" s="14"/>
      <c r="C78" s="14"/>
      <c r="D78" s="14"/>
      <c r="E78" s="14"/>
      <c r="F78" s="15"/>
      <c r="G78" s="16"/>
      <c r="H78" s="17"/>
      <c r="I78" s="16"/>
      <c r="J78" s="16"/>
      <c r="K78" s="18" t="str">
        <f t="shared" ca="1" si="12"/>
        <v/>
      </c>
      <c r="L78" s="19"/>
      <c r="M78" s="19"/>
      <c r="N78" s="19"/>
      <c r="O78" s="16"/>
      <c r="P78" s="16"/>
      <c r="Q78" s="20" t="e">
        <f>VLOOKUP(O78, '[1]لیست محصولات شهریور ۱۴۰۳'!B:C,2,0)</f>
        <v>#N/A</v>
      </c>
      <c r="R78" s="16"/>
      <c r="S78" s="19" t="e">
        <f>VLOOKUP(O78, '[1]لیست محصولات شهریور ۱۴۰۳'!B:F,5,0)</f>
        <v>#N/A</v>
      </c>
      <c r="T78" s="21" t="e">
        <f>VLOOKUP(O78, '[1]لیست محصولات شهریور ۱۴۰۳'!B:G,6,0)</f>
        <v>#N/A</v>
      </c>
      <c r="U78" s="22"/>
      <c r="V78" s="23">
        <f t="shared" si="7"/>
        <v>0</v>
      </c>
      <c r="W78" s="19">
        <f t="shared" si="8"/>
        <v>0</v>
      </c>
      <c r="X78" s="21" t="e">
        <f t="shared" si="9"/>
        <v>#N/A</v>
      </c>
      <c r="Y78" s="24"/>
      <c r="Z78" s="21" t="e">
        <f t="shared" si="10"/>
        <v>#N/A</v>
      </c>
      <c r="AA78" s="25"/>
      <c r="AB78" s="20"/>
      <c r="AC78" s="26"/>
      <c r="AD78" s="65"/>
      <c r="AE78" s="26"/>
      <c r="AF78" s="27"/>
      <c r="AG78" s="28" t="str">
        <f t="shared" si="11"/>
        <v>FALSE</v>
      </c>
      <c r="AH78" s="7" t="str">
        <f t="shared" si="13"/>
        <v xml:space="preserve">   -   </v>
      </c>
    </row>
    <row r="79" spans="1:34" ht="28.05" customHeight="1">
      <c r="A79" s="14"/>
      <c r="B79" s="14"/>
      <c r="C79" s="14"/>
      <c r="D79" s="14"/>
      <c r="E79" s="14"/>
      <c r="F79" s="15"/>
      <c r="G79" s="16"/>
      <c r="H79" s="17"/>
      <c r="I79" s="16"/>
      <c r="J79" s="16"/>
      <c r="K79" s="18" t="str">
        <f t="shared" ca="1" si="12"/>
        <v/>
      </c>
      <c r="L79" s="19"/>
      <c r="M79" s="19"/>
      <c r="N79" s="19"/>
      <c r="O79" s="16"/>
      <c r="P79" s="16"/>
      <c r="Q79" s="20" t="e">
        <f>VLOOKUP(O79, '[1]لیست محصولات شهریور ۱۴۰۳'!B:C,2,0)</f>
        <v>#N/A</v>
      </c>
      <c r="R79" s="16"/>
      <c r="S79" s="19" t="e">
        <f>VLOOKUP(O79, '[1]لیست محصولات شهریور ۱۴۰۳'!B:F,5,0)</f>
        <v>#N/A</v>
      </c>
      <c r="T79" s="21" t="e">
        <f>VLOOKUP(O79, '[1]لیست محصولات شهریور ۱۴۰۳'!B:G,6,0)</f>
        <v>#N/A</v>
      </c>
      <c r="U79" s="22"/>
      <c r="V79" s="23">
        <f t="shared" si="7"/>
        <v>0</v>
      </c>
      <c r="W79" s="19">
        <f t="shared" si="8"/>
        <v>0</v>
      </c>
      <c r="X79" s="21" t="e">
        <f t="shared" si="9"/>
        <v>#N/A</v>
      </c>
      <c r="Y79" s="24"/>
      <c r="Z79" s="21" t="e">
        <f t="shared" si="10"/>
        <v>#N/A</v>
      </c>
      <c r="AA79" s="25"/>
      <c r="AB79" s="20"/>
      <c r="AC79" s="26"/>
      <c r="AD79" s="65"/>
      <c r="AE79" s="26"/>
      <c r="AF79" s="27"/>
      <c r="AG79" s="28" t="str">
        <f t="shared" si="11"/>
        <v>FALSE</v>
      </c>
      <c r="AH79" s="7" t="str">
        <f t="shared" si="13"/>
        <v xml:space="preserve">   -   </v>
      </c>
    </row>
    <row r="80" spans="1:34" ht="28.05" customHeight="1">
      <c r="A80" s="14"/>
      <c r="B80" s="14"/>
      <c r="C80" s="14"/>
      <c r="D80" s="14"/>
      <c r="E80" s="14"/>
      <c r="F80" s="15"/>
      <c r="G80" s="16"/>
      <c r="H80" s="17"/>
      <c r="I80" s="16"/>
      <c r="J80" s="16"/>
      <c r="K80" s="18" t="str">
        <f t="shared" ca="1" si="12"/>
        <v/>
      </c>
      <c r="L80" s="19"/>
      <c r="M80" s="19"/>
      <c r="N80" s="19"/>
      <c r="O80" s="16"/>
      <c r="P80" s="16"/>
      <c r="Q80" s="20" t="e">
        <f>VLOOKUP(O80, '[1]لیست محصولات شهریور ۱۴۰۳'!B:C,2,0)</f>
        <v>#N/A</v>
      </c>
      <c r="R80" s="16"/>
      <c r="S80" s="19" t="e">
        <f>VLOOKUP(O80, '[1]لیست محصولات شهریور ۱۴۰۳'!B:F,5,0)</f>
        <v>#N/A</v>
      </c>
      <c r="T80" s="21" t="e">
        <f>VLOOKUP(O80, '[1]لیست محصولات شهریور ۱۴۰۳'!B:G,6,0)</f>
        <v>#N/A</v>
      </c>
      <c r="U80" s="22"/>
      <c r="V80" s="23">
        <f t="shared" si="7"/>
        <v>0</v>
      </c>
      <c r="W80" s="19">
        <f t="shared" si="8"/>
        <v>0</v>
      </c>
      <c r="X80" s="21" t="e">
        <f t="shared" si="9"/>
        <v>#N/A</v>
      </c>
      <c r="Y80" s="24"/>
      <c r="Z80" s="21" t="e">
        <f t="shared" si="10"/>
        <v>#N/A</v>
      </c>
      <c r="AA80" s="25"/>
      <c r="AB80" s="20"/>
      <c r="AC80" s="26"/>
      <c r="AD80" s="65"/>
      <c r="AE80" s="26"/>
      <c r="AF80" s="27"/>
      <c r="AG80" s="28" t="str">
        <f t="shared" si="11"/>
        <v>FALSE</v>
      </c>
      <c r="AH80" s="7" t="str">
        <f t="shared" si="13"/>
        <v xml:space="preserve">   -   </v>
      </c>
    </row>
    <row r="81" spans="1:34" ht="28.05" customHeight="1">
      <c r="A81" s="14"/>
      <c r="B81" s="14"/>
      <c r="C81" s="14"/>
      <c r="D81" s="14"/>
      <c r="E81" s="14"/>
      <c r="F81" s="15"/>
      <c r="G81" s="16"/>
      <c r="H81" s="17"/>
      <c r="I81" s="16"/>
      <c r="J81" s="16"/>
      <c r="K81" s="18" t="str">
        <f t="shared" ca="1" si="12"/>
        <v/>
      </c>
      <c r="L81" s="19"/>
      <c r="M81" s="19"/>
      <c r="N81" s="19"/>
      <c r="O81" s="16"/>
      <c r="P81" s="16"/>
      <c r="Q81" s="20" t="e">
        <f>VLOOKUP(O81, '[1]لیست محصولات شهریور ۱۴۰۳'!B:C,2,0)</f>
        <v>#N/A</v>
      </c>
      <c r="R81" s="16"/>
      <c r="S81" s="19" t="e">
        <f>VLOOKUP(O81, '[1]لیست محصولات شهریور ۱۴۰۳'!B:F,5,0)</f>
        <v>#N/A</v>
      </c>
      <c r="T81" s="21" t="e">
        <f>VLOOKUP(O81, '[1]لیست محصولات شهریور ۱۴۰۳'!B:G,6,0)</f>
        <v>#N/A</v>
      </c>
      <c r="U81" s="22"/>
      <c r="V81" s="23">
        <f t="shared" si="7"/>
        <v>0</v>
      </c>
      <c r="W81" s="19">
        <f t="shared" si="8"/>
        <v>0</v>
      </c>
      <c r="X81" s="21" t="e">
        <f t="shared" si="9"/>
        <v>#N/A</v>
      </c>
      <c r="Y81" s="24"/>
      <c r="Z81" s="21" t="e">
        <f t="shared" si="10"/>
        <v>#N/A</v>
      </c>
      <c r="AA81" s="25"/>
      <c r="AB81" s="20"/>
      <c r="AC81" s="26"/>
      <c r="AD81" s="65"/>
      <c r="AE81" s="26"/>
      <c r="AF81" s="27"/>
      <c r="AG81" s="28" t="str">
        <f t="shared" si="11"/>
        <v>FALSE</v>
      </c>
      <c r="AH81" s="7" t="str">
        <f t="shared" si="13"/>
        <v xml:space="preserve">   -   </v>
      </c>
    </row>
    <row r="82" spans="1:34" ht="28.05" customHeight="1">
      <c r="A82" s="14"/>
      <c r="B82" s="14"/>
      <c r="C82" s="14"/>
      <c r="D82" s="14"/>
      <c r="E82" s="14" t="b">
        <v>0</v>
      </c>
      <c r="F82" s="15"/>
      <c r="G82" s="16"/>
      <c r="H82" s="17"/>
      <c r="I82" s="16"/>
      <c r="J82" s="16"/>
      <c r="K82" s="18" t="str">
        <f t="shared" ca="1" si="12"/>
        <v/>
      </c>
      <c r="L82" s="19"/>
      <c r="M82" s="19"/>
      <c r="N82" s="19"/>
      <c r="O82" s="16"/>
      <c r="P82" s="16"/>
      <c r="Q82" s="20" t="e">
        <f>VLOOKUP(O82, '[1]لیست محصولات شهریور ۱۴۰۳'!B:C,2,0)</f>
        <v>#N/A</v>
      </c>
      <c r="R82" s="16"/>
      <c r="S82" s="19" t="e">
        <f>VLOOKUP(O82, '[1]لیست محصولات شهریور ۱۴۰۳'!B:F,5,0)</f>
        <v>#N/A</v>
      </c>
      <c r="T82" s="21" t="e">
        <f>VLOOKUP(O82, '[1]لیست محصولات شهریور ۱۴۰۳'!B:G,6,0)</f>
        <v>#N/A</v>
      </c>
      <c r="U82" s="22"/>
      <c r="V82" s="23">
        <f t="shared" si="7"/>
        <v>0</v>
      </c>
      <c r="W82" s="19">
        <f t="shared" si="8"/>
        <v>0</v>
      </c>
      <c r="X82" s="21" t="e">
        <f t="shared" si="9"/>
        <v>#N/A</v>
      </c>
      <c r="Y82" s="24"/>
      <c r="Z82" s="21" t="e">
        <f t="shared" si="10"/>
        <v>#N/A</v>
      </c>
      <c r="AA82" s="25"/>
      <c r="AB82" s="20"/>
      <c r="AC82" s="26"/>
      <c r="AD82" s="65"/>
      <c r="AE82" s="26"/>
      <c r="AF82" s="27"/>
      <c r="AG82" s="28" t="str">
        <f t="shared" si="11"/>
        <v>FALSE</v>
      </c>
      <c r="AH82" s="7" t="str">
        <f t="shared" si="13"/>
        <v xml:space="preserve">   -   </v>
      </c>
    </row>
    <row r="83" spans="1:34" ht="28.05" customHeight="1">
      <c r="A83" s="14"/>
      <c r="B83" s="14"/>
      <c r="C83" s="14"/>
      <c r="D83" s="14"/>
      <c r="E83" s="14"/>
      <c r="F83" s="15"/>
      <c r="G83" s="16"/>
      <c r="H83" s="17"/>
      <c r="I83" s="16"/>
      <c r="J83" s="16"/>
      <c r="K83" s="18" t="str">
        <f t="shared" ca="1" si="12"/>
        <v/>
      </c>
      <c r="L83" s="19"/>
      <c r="M83" s="19"/>
      <c r="N83" s="19"/>
      <c r="O83" s="16"/>
      <c r="P83" s="16"/>
      <c r="Q83" s="20" t="e">
        <f>VLOOKUP(O83, '[1]لیست محصولات شهریور ۱۴۰۳'!B:C,2,0)</f>
        <v>#N/A</v>
      </c>
      <c r="R83" s="16"/>
      <c r="S83" s="19" t="e">
        <f>VLOOKUP(O83, '[1]لیست محصولات شهریور ۱۴۰۳'!B:F,5,0)</f>
        <v>#N/A</v>
      </c>
      <c r="T83" s="21" t="e">
        <f>VLOOKUP(O83, '[1]لیست محصولات شهریور ۱۴۰۳'!B:G,6,0)</f>
        <v>#N/A</v>
      </c>
      <c r="U83" s="22"/>
      <c r="V83" s="23">
        <f t="shared" si="7"/>
        <v>0</v>
      </c>
      <c r="W83" s="19">
        <f t="shared" si="8"/>
        <v>0</v>
      </c>
      <c r="X83" s="21" t="e">
        <f t="shared" si="9"/>
        <v>#N/A</v>
      </c>
      <c r="Y83" s="24"/>
      <c r="Z83" s="21" t="e">
        <f t="shared" si="10"/>
        <v>#N/A</v>
      </c>
      <c r="AA83" s="25"/>
      <c r="AB83" s="20"/>
      <c r="AC83" s="26"/>
      <c r="AD83" s="65"/>
      <c r="AE83" s="26"/>
      <c r="AF83" s="27"/>
      <c r="AG83" s="28" t="str">
        <f t="shared" si="11"/>
        <v>FALSE</v>
      </c>
      <c r="AH83" s="7" t="str">
        <f t="shared" si="13"/>
        <v xml:space="preserve">   -   </v>
      </c>
    </row>
    <row r="84" spans="1:34" ht="28.05" customHeight="1">
      <c r="A84" s="14"/>
      <c r="B84" s="14"/>
      <c r="C84" s="14"/>
      <c r="D84" s="14"/>
      <c r="E84" s="14"/>
      <c r="F84" s="15"/>
      <c r="G84" s="16"/>
      <c r="H84" s="17"/>
      <c r="I84" s="16"/>
      <c r="J84" s="16"/>
      <c r="K84" s="18" t="str">
        <f t="shared" ca="1" si="12"/>
        <v/>
      </c>
      <c r="L84" s="19"/>
      <c r="M84" s="19"/>
      <c r="N84" s="19"/>
      <c r="O84" s="16"/>
      <c r="P84" s="16"/>
      <c r="Q84" s="20" t="e">
        <f>VLOOKUP(O84, '[1]لیست محصولات شهریور ۱۴۰۳'!B:C,2,0)</f>
        <v>#N/A</v>
      </c>
      <c r="R84" s="16"/>
      <c r="S84" s="19" t="e">
        <f>VLOOKUP(O84, '[1]لیست محصولات شهریور ۱۴۰۳'!B:F,5,0)</f>
        <v>#N/A</v>
      </c>
      <c r="T84" s="21" t="e">
        <f>VLOOKUP(O84, '[1]لیست محصولات شهریور ۱۴۰۳'!B:G,6,0)</f>
        <v>#N/A</v>
      </c>
      <c r="U84" s="22"/>
      <c r="V84" s="23">
        <f t="shared" si="7"/>
        <v>0</v>
      </c>
      <c r="W84" s="19">
        <f t="shared" si="8"/>
        <v>0</v>
      </c>
      <c r="X84" s="21" t="e">
        <f t="shared" si="9"/>
        <v>#N/A</v>
      </c>
      <c r="Y84" s="24"/>
      <c r="Z84" s="21" t="e">
        <f t="shared" si="10"/>
        <v>#N/A</v>
      </c>
      <c r="AA84" s="25"/>
      <c r="AB84" s="20"/>
      <c r="AC84" s="26"/>
      <c r="AD84" s="65"/>
      <c r="AE84" s="26"/>
      <c r="AF84" s="27"/>
      <c r="AG84" s="28" t="str">
        <f t="shared" si="11"/>
        <v>FALSE</v>
      </c>
      <c r="AH84" s="7" t="str">
        <f t="shared" si="13"/>
        <v xml:space="preserve">   -   </v>
      </c>
    </row>
    <row r="85" spans="1:34" ht="28.05" customHeight="1">
      <c r="A85" s="14"/>
      <c r="B85" s="14"/>
      <c r="C85" s="14"/>
      <c r="D85" s="14"/>
      <c r="E85" s="14"/>
      <c r="F85" s="15"/>
      <c r="G85" s="16"/>
      <c r="H85" s="17"/>
      <c r="I85" s="16"/>
      <c r="J85" s="16"/>
      <c r="K85" s="18" t="str">
        <f t="shared" ca="1" si="12"/>
        <v/>
      </c>
      <c r="L85" s="19"/>
      <c r="M85" s="19"/>
      <c r="N85" s="19"/>
      <c r="O85" s="16"/>
      <c r="P85" s="16"/>
      <c r="Q85" s="20" t="e">
        <f>VLOOKUP(O85, '[1]لیست محصولات شهریور ۱۴۰۳'!B:C,2,0)</f>
        <v>#N/A</v>
      </c>
      <c r="R85" s="16"/>
      <c r="S85" s="19" t="e">
        <f>VLOOKUP(O85, '[1]لیست محصولات شهریور ۱۴۰۳'!B:F,5,0)</f>
        <v>#N/A</v>
      </c>
      <c r="T85" s="21" t="e">
        <f>VLOOKUP(O85, '[1]لیست محصولات شهریور ۱۴۰۳'!B:G,6,0)</f>
        <v>#N/A</v>
      </c>
      <c r="U85" s="22"/>
      <c r="V85" s="23">
        <f t="shared" si="7"/>
        <v>0</v>
      </c>
      <c r="W85" s="19">
        <f t="shared" si="8"/>
        <v>0</v>
      </c>
      <c r="X85" s="21" t="e">
        <f t="shared" si="9"/>
        <v>#N/A</v>
      </c>
      <c r="Y85" s="24"/>
      <c r="Z85" s="21" t="e">
        <f t="shared" si="10"/>
        <v>#N/A</v>
      </c>
      <c r="AA85" s="25"/>
      <c r="AB85" s="20"/>
      <c r="AC85" s="26"/>
      <c r="AD85" s="65"/>
      <c r="AE85" s="26"/>
      <c r="AF85" s="27"/>
      <c r="AG85" s="28" t="str">
        <f t="shared" si="11"/>
        <v>FALSE</v>
      </c>
      <c r="AH85" s="7" t="str">
        <f t="shared" si="13"/>
        <v xml:space="preserve">   -   </v>
      </c>
    </row>
    <row r="86" spans="1:34" ht="28.05" customHeight="1">
      <c r="A86" s="14"/>
      <c r="B86" s="14"/>
      <c r="C86" s="14"/>
      <c r="D86" s="14"/>
      <c r="E86" s="14"/>
      <c r="F86" s="15"/>
      <c r="G86" s="16"/>
      <c r="H86" s="17"/>
      <c r="I86" s="16"/>
      <c r="J86" s="16"/>
      <c r="K86" s="18" t="str">
        <f t="shared" ca="1" si="12"/>
        <v/>
      </c>
      <c r="L86" s="19"/>
      <c r="M86" s="19"/>
      <c r="N86" s="19"/>
      <c r="O86" s="16"/>
      <c r="P86" s="16"/>
      <c r="Q86" s="20" t="e">
        <f>VLOOKUP(O86, '[1]لیست محصولات شهریور ۱۴۰۳'!B:C,2,0)</f>
        <v>#N/A</v>
      </c>
      <c r="R86" s="16"/>
      <c r="S86" s="19" t="e">
        <f>VLOOKUP(O86, '[1]لیست محصولات شهریور ۱۴۰۳'!B:F,5,0)</f>
        <v>#N/A</v>
      </c>
      <c r="T86" s="21" t="e">
        <f>VLOOKUP(O86, '[1]لیست محصولات شهریور ۱۴۰۳'!B:G,6,0)</f>
        <v>#N/A</v>
      </c>
      <c r="U86" s="22"/>
      <c r="V86" s="23">
        <f t="shared" si="7"/>
        <v>0</v>
      </c>
      <c r="W86" s="19">
        <f t="shared" si="8"/>
        <v>0</v>
      </c>
      <c r="X86" s="21" t="e">
        <f t="shared" si="9"/>
        <v>#N/A</v>
      </c>
      <c r="Y86" s="24"/>
      <c r="Z86" s="21" t="e">
        <f t="shared" si="10"/>
        <v>#N/A</v>
      </c>
      <c r="AA86" s="25"/>
      <c r="AB86" s="20"/>
      <c r="AC86" s="26"/>
      <c r="AD86" s="65"/>
      <c r="AE86" s="26"/>
      <c r="AF86" s="27"/>
      <c r="AG86" s="28" t="str">
        <f t="shared" si="11"/>
        <v>FALSE</v>
      </c>
      <c r="AH86" s="7" t="str">
        <f t="shared" si="13"/>
        <v xml:space="preserve">   -   </v>
      </c>
    </row>
    <row r="87" spans="1:34" ht="28.05" customHeight="1">
      <c r="A87" s="14" t="b">
        <v>0</v>
      </c>
      <c r="B87" s="14"/>
      <c r="C87" s="14" t="b">
        <v>0</v>
      </c>
      <c r="D87" s="14"/>
      <c r="E87" s="14" t="b">
        <v>0</v>
      </c>
      <c r="F87" s="15"/>
      <c r="G87" s="16"/>
      <c r="H87" s="17"/>
      <c r="I87" s="16"/>
      <c r="J87" s="16"/>
      <c r="K87" s="18" t="str">
        <f t="shared" ca="1" si="12"/>
        <v/>
      </c>
      <c r="L87" s="19"/>
      <c r="M87" s="19"/>
      <c r="N87" s="19"/>
      <c r="O87" s="16"/>
      <c r="P87" s="16"/>
      <c r="Q87" s="20" t="e">
        <f>VLOOKUP(O87, '[1]لیست محصولات شهریور ۱۴۰۳'!B:C,2,0)</f>
        <v>#N/A</v>
      </c>
      <c r="R87" s="16"/>
      <c r="S87" s="19" t="e">
        <f>VLOOKUP(O87, '[1]لیست محصولات شهریور ۱۴۰۳'!B:F,5,0)</f>
        <v>#N/A</v>
      </c>
      <c r="T87" s="21" t="e">
        <f>VLOOKUP(O87, '[1]لیست محصولات شهریور ۱۴۰۳'!B:G,6,0)</f>
        <v>#N/A</v>
      </c>
      <c r="U87" s="22"/>
      <c r="V87" s="23">
        <f t="shared" si="7"/>
        <v>0</v>
      </c>
      <c r="W87" s="19">
        <f t="shared" si="8"/>
        <v>0</v>
      </c>
      <c r="X87" s="21" t="e">
        <f t="shared" si="9"/>
        <v>#N/A</v>
      </c>
      <c r="Y87" s="24"/>
      <c r="Z87" s="21" t="e">
        <f t="shared" si="10"/>
        <v>#N/A</v>
      </c>
      <c r="AA87" s="25"/>
      <c r="AB87" s="20"/>
      <c r="AC87" s="26"/>
      <c r="AD87" s="65"/>
      <c r="AE87" s="26"/>
      <c r="AF87" s="27"/>
      <c r="AG87" s="28"/>
      <c r="AH87" s="7" t="str">
        <f t="shared" si="13"/>
        <v xml:space="preserve">   -   </v>
      </c>
    </row>
    <row r="88" spans="1:34" ht="28.05" customHeight="1">
      <c r="A88" s="14"/>
      <c r="B88" s="14"/>
      <c r="C88" s="14"/>
      <c r="D88" s="14"/>
      <c r="E88" s="14"/>
      <c r="F88" s="15"/>
      <c r="G88" s="16"/>
      <c r="H88" s="17"/>
      <c r="I88" s="16"/>
      <c r="J88" s="16"/>
      <c r="K88" s="18"/>
      <c r="L88" s="19"/>
      <c r="M88" s="19"/>
      <c r="N88" s="19"/>
      <c r="O88" s="16"/>
      <c r="P88" s="16"/>
      <c r="Q88" s="20" t="e">
        <f>VLOOKUP(O88, '[1]لیست محصولات شهریور ۱۴۰۳'!B:C,2,0)</f>
        <v>#N/A</v>
      </c>
      <c r="R88" s="16"/>
      <c r="S88" s="19" t="e">
        <f>VLOOKUP(O88, '[1]لیست محصولات شهریور ۱۴۰۳'!B:F,5,0)</f>
        <v>#N/A</v>
      </c>
      <c r="T88" s="21" t="e">
        <f>VLOOKUP(O88, '[1]لیست محصولات شهریور ۱۴۰۳'!B:G,6,0)</f>
        <v>#N/A</v>
      </c>
      <c r="U88" s="22"/>
      <c r="V88" s="23">
        <f t="shared" si="7"/>
        <v>0</v>
      </c>
      <c r="W88" s="19">
        <f t="shared" si="8"/>
        <v>0</v>
      </c>
      <c r="X88" s="21" t="e">
        <f t="shared" si="9"/>
        <v>#N/A</v>
      </c>
      <c r="Y88" s="24"/>
      <c r="Z88" s="21" t="e">
        <f t="shared" si="10"/>
        <v>#N/A</v>
      </c>
      <c r="AA88" s="25"/>
      <c r="AB88" s="20"/>
      <c r="AC88" s="26"/>
      <c r="AD88" s="65"/>
      <c r="AE88" s="26"/>
      <c r="AF88" s="27"/>
      <c r="AG88" s="28"/>
      <c r="AH88" s="7" t="str">
        <f t="shared" si="13"/>
        <v xml:space="preserve">   -   </v>
      </c>
    </row>
    <row r="89" spans="1:34" ht="28.05" customHeight="1">
      <c r="A89" s="14"/>
      <c r="B89" s="14"/>
      <c r="C89" s="14"/>
      <c r="D89" s="14"/>
      <c r="E89" s="14"/>
      <c r="F89" s="15"/>
      <c r="G89" s="16"/>
      <c r="H89" s="17"/>
      <c r="I89" s="16"/>
      <c r="J89" s="16"/>
      <c r="K89" s="18"/>
      <c r="L89" s="19"/>
      <c r="M89" s="19"/>
      <c r="N89" s="19"/>
      <c r="O89" s="16"/>
      <c r="P89" s="16"/>
      <c r="Q89" s="20" t="e">
        <f>VLOOKUP(O89, '[1]لیست محصولات شهریور ۱۴۰۳'!B:C,2,0)</f>
        <v>#N/A</v>
      </c>
      <c r="R89" s="16"/>
      <c r="S89" s="19" t="e">
        <f>VLOOKUP(O89, '[1]لیست محصولات شهریور ۱۴۰۳'!B:F,5,0)</f>
        <v>#N/A</v>
      </c>
      <c r="T89" s="21" t="e">
        <f>VLOOKUP(O89, '[1]لیست محصولات شهریور ۱۴۰۳'!B:G,6,0)</f>
        <v>#N/A</v>
      </c>
      <c r="U89" s="22"/>
      <c r="V89" s="23">
        <f t="shared" si="7"/>
        <v>0</v>
      </c>
      <c r="W89" s="19">
        <f t="shared" si="8"/>
        <v>0</v>
      </c>
      <c r="X89" s="21" t="e">
        <f t="shared" si="9"/>
        <v>#N/A</v>
      </c>
      <c r="Y89" s="24"/>
      <c r="Z89" s="21" t="e">
        <f t="shared" si="10"/>
        <v>#N/A</v>
      </c>
      <c r="AA89" s="25"/>
      <c r="AB89" s="20"/>
      <c r="AC89" s="26"/>
      <c r="AD89" s="65"/>
      <c r="AE89" s="26"/>
      <c r="AF89" s="27"/>
      <c r="AG89" s="28"/>
      <c r="AH89" s="7" t="str">
        <f t="shared" si="13"/>
        <v xml:space="preserve">   -   </v>
      </c>
    </row>
    <row r="90" spans="1:34" ht="28.05" customHeight="1">
      <c r="A90" s="14"/>
      <c r="B90" s="14"/>
      <c r="C90" s="14"/>
      <c r="D90" s="14"/>
      <c r="E90" s="14"/>
      <c r="F90" s="15"/>
      <c r="G90" s="16"/>
      <c r="H90" s="17"/>
      <c r="I90" s="16"/>
      <c r="J90" s="16"/>
      <c r="K90" s="18"/>
      <c r="L90" s="19"/>
      <c r="M90" s="19"/>
      <c r="N90" s="19"/>
      <c r="O90" s="16"/>
      <c r="P90" s="16"/>
      <c r="Q90" s="20" t="e">
        <f>VLOOKUP(O90, '[1]لیست محصولات شهریور ۱۴۰۳'!B:C,2,0)</f>
        <v>#N/A</v>
      </c>
      <c r="R90" s="16"/>
      <c r="S90" s="19" t="e">
        <f>VLOOKUP(O90, '[1]لیست محصولات شهریور ۱۴۰۳'!B:F,5,0)</f>
        <v>#N/A</v>
      </c>
      <c r="T90" s="21" t="e">
        <f>VLOOKUP(O90, '[1]لیست محصولات شهریور ۱۴۰۳'!B:G,6,0)</f>
        <v>#N/A</v>
      </c>
      <c r="U90" s="22"/>
      <c r="V90" s="23">
        <f t="shared" si="7"/>
        <v>0</v>
      </c>
      <c r="W90" s="19">
        <f t="shared" si="8"/>
        <v>0</v>
      </c>
      <c r="X90" s="21" t="e">
        <f t="shared" si="9"/>
        <v>#N/A</v>
      </c>
      <c r="Y90" s="24"/>
      <c r="Z90" s="21" t="e">
        <f t="shared" si="10"/>
        <v>#N/A</v>
      </c>
      <c r="AA90" s="25"/>
      <c r="AB90" s="20"/>
      <c r="AC90" s="26"/>
      <c r="AD90" s="65"/>
      <c r="AE90" s="26"/>
      <c r="AF90" s="27"/>
      <c r="AG90" s="28"/>
      <c r="AH90" s="7" t="str">
        <f t="shared" si="13"/>
        <v xml:space="preserve">   -   </v>
      </c>
    </row>
    <row r="91" spans="1:34" ht="28.05" customHeight="1">
      <c r="A91" s="14"/>
      <c r="B91" s="14"/>
      <c r="C91" s="14"/>
      <c r="D91" s="14"/>
      <c r="E91" s="14"/>
      <c r="F91" s="15"/>
      <c r="G91" s="16"/>
      <c r="H91" s="17"/>
      <c r="I91" s="16"/>
      <c r="J91" s="16"/>
      <c r="K91" s="18"/>
      <c r="L91" s="19"/>
      <c r="M91" s="19"/>
      <c r="N91" s="19"/>
      <c r="O91" s="16"/>
      <c r="P91" s="16"/>
      <c r="Q91" s="20" t="e">
        <f>VLOOKUP(O91, '[1]لیست محصولات شهریور ۱۴۰۳'!B:C,2,0)</f>
        <v>#N/A</v>
      </c>
      <c r="R91" s="16"/>
      <c r="S91" s="19" t="e">
        <f>VLOOKUP(O91, '[1]لیست محصولات شهریور ۱۴۰۳'!B:F,5,0)</f>
        <v>#N/A</v>
      </c>
      <c r="T91" s="21" t="e">
        <f>VLOOKUP(O91, '[1]لیست محصولات شهریور ۱۴۰۳'!B:G,6,0)</f>
        <v>#N/A</v>
      </c>
      <c r="U91" s="22"/>
      <c r="V91" s="23">
        <f t="shared" si="7"/>
        <v>0</v>
      </c>
      <c r="W91" s="19">
        <f t="shared" si="8"/>
        <v>0</v>
      </c>
      <c r="X91" s="21" t="e">
        <f t="shared" si="9"/>
        <v>#N/A</v>
      </c>
      <c r="Y91" s="24"/>
      <c r="Z91" s="21" t="e">
        <f t="shared" si="10"/>
        <v>#N/A</v>
      </c>
      <c r="AA91" s="25"/>
      <c r="AB91" s="20"/>
      <c r="AC91" s="26"/>
      <c r="AD91" s="65"/>
      <c r="AE91" s="26"/>
      <c r="AF91" s="27"/>
      <c r="AG91" s="28"/>
      <c r="AH91" s="7" t="str">
        <f t="shared" si="13"/>
        <v xml:space="preserve">   -   </v>
      </c>
    </row>
    <row r="92" spans="1:34" ht="28.05" customHeight="1">
      <c r="A92" s="14"/>
      <c r="B92" s="14"/>
      <c r="C92" s="14"/>
      <c r="D92" s="14"/>
      <c r="E92" s="14"/>
      <c r="F92" s="15"/>
      <c r="G92" s="16"/>
      <c r="H92" s="17"/>
      <c r="I92" s="16"/>
      <c r="J92" s="16"/>
      <c r="K92" s="18"/>
      <c r="L92" s="19"/>
      <c r="M92" s="19"/>
      <c r="N92" s="19"/>
      <c r="O92" s="16"/>
      <c r="P92" s="16"/>
      <c r="Q92" s="20" t="e">
        <f>VLOOKUP(O92, '[1]لیست محصولات شهریور ۱۴۰۳'!B:C,2,0)</f>
        <v>#N/A</v>
      </c>
      <c r="R92" s="16"/>
      <c r="S92" s="19" t="e">
        <f>VLOOKUP(O92, '[1]لیست محصولات شهریور ۱۴۰۳'!B:F,5,0)</f>
        <v>#N/A</v>
      </c>
      <c r="T92" s="21" t="e">
        <f>VLOOKUP(O92, '[1]لیست محصولات شهریور ۱۴۰۳'!B:G,6,0)</f>
        <v>#N/A</v>
      </c>
      <c r="U92" s="22"/>
      <c r="V92" s="23">
        <f t="shared" si="7"/>
        <v>0</v>
      </c>
      <c r="W92" s="19">
        <f t="shared" si="8"/>
        <v>0</v>
      </c>
      <c r="X92" s="21" t="e">
        <f t="shared" si="9"/>
        <v>#N/A</v>
      </c>
      <c r="Y92" s="24"/>
      <c r="Z92" s="21" t="e">
        <f t="shared" si="10"/>
        <v>#N/A</v>
      </c>
      <c r="AA92" s="25"/>
      <c r="AB92" s="20"/>
      <c r="AC92" s="26"/>
      <c r="AD92" s="65"/>
      <c r="AE92" s="26"/>
      <c r="AF92" s="27"/>
      <c r="AG92" s="28"/>
      <c r="AH92" s="7" t="str">
        <f t="shared" si="13"/>
        <v xml:space="preserve">   -   </v>
      </c>
    </row>
    <row r="93" spans="1:34" ht="28.05" customHeight="1">
      <c r="A93" s="14"/>
      <c r="B93" s="14"/>
      <c r="C93" s="14"/>
      <c r="D93" s="14"/>
      <c r="E93" s="14"/>
      <c r="F93" s="15"/>
      <c r="G93" s="16"/>
      <c r="H93" s="17"/>
      <c r="I93" s="16"/>
      <c r="J93" s="16"/>
      <c r="K93" s="18"/>
      <c r="L93" s="19"/>
      <c r="M93" s="19"/>
      <c r="N93" s="19"/>
      <c r="O93" s="16"/>
      <c r="P93" s="16"/>
      <c r="Q93" s="20" t="e">
        <f>VLOOKUP(O93, '[1]لیست محصولات شهریور ۱۴۰۳'!B:C,2,0)</f>
        <v>#N/A</v>
      </c>
      <c r="R93" s="16"/>
      <c r="S93" s="19" t="e">
        <f>VLOOKUP(O93, '[1]لیست محصولات شهریور ۱۴۰۳'!B:F,5,0)</f>
        <v>#N/A</v>
      </c>
      <c r="T93" s="21" t="e">
        <f>VLOOKUP(O93, '[1]لیست محصولات شهریور ۱۴۰۳'!B:G,6,0)</f>
        <v>#N/A</v>
      </c>
      <c r="U93" s="22"/>
      <c r="V93" s="23">
        <f t="shared" si="7"/>
        <v>0</v>
      </c>
      <c r="W93" s="19">
        <f t="shared" si="8"/>
        <v>0</v>
      </c>
      <c r="X93" s="21" t="e">
        <f t="shared" si="9"/>
        <v>#N/A</v>
      </c>
      <c r="Y93" s="24"/>
      <c r="Z93" s="21" t="e">
        <f t="shared" si="10"/>
        <v>#N/A</v>
      </c>
      <c r="AA93" s="25"/>
      <c r="AB93" s="20"/>
      <c r="AC93" s="26"/>
      <c r="AD93" s="65"/>
      <c r="AE93" s="26"/>
      <c r="AF93" s="27"/>
      <c r="AG93" s="28"/>
      <c r="AH93" s="7" t="str">
        <f t="shared" si="13"/>
        <v xml:space="preserve">   -   </v>
      </c>
    </row>
    <row r="94" spans="1:34" ht="28.05" customHeight="1">
      <c r="A94" s="14"/>
      <c r="B94" s="14"/>
      <c r="C94" s="14"/>
      <c r="D94" s="14"/>
      <c r="E94" s="14"/>
      <c r="F94" s="15"/>
      <c r="G94" s="16"/>
      <c r="H94" s="17"/>
      <c r="I94" s="16"/>
      <c r="J94" s="16"/>
      <c r="K94" s="18"/>
      <c r="L94" s="19"/>
      <c r="M94" s="19"/>
      <c r="N94" s="19"/>
      <c r="O94" s="16"/>
      <c r="P94" s="16"/>
      <c r="Q94" s="20" t="e">
        <f>VLOOKUP(O94, '[1]لیست محصولات شهریور ۱۴۰۳'!B:C,2,0)</f>
        <v>#N/A</v>
      </c>
      <c r="R94" s="16"/>
      <c r="S94" s="19" t="e">
        <f>VLOOKUP(O94, '[1]لیست محصولات شهریور ۱۴۰۳'!B:F,5,0)</f>
        <v>#N/A</v>
      </c>
      <c r="T94" s="21" t="e">
        <f>VLOOKUP(O94, '[1]لیست محصولات شهریور ۱۴۰۳'!B:G,6,0)</f>
        <v>#N/A</v>
      </c>
      <c r="U94" s="22"/>
      <c r="V94" s="23">
        <f t="shared" si="7"/>
        <v>0</v>
      </c>
      <c r="W94" s="19">
        <f t="shared" si="8"/>
        <v>0</v>
      </c>
      <c r="X94" s="21" t="e">
        <f t="shared" si="9"/>
        <v>#N/A</v>
      </c>
      <c r="Y94" s="24"/>
      <c r="Z94" s="21" t="e">
        <f t="shared" si="10"/>
        <v>#N/A</v>
      </c>
      <c r="AA94" s="25"/>
      <c r="AB94" s="20"/>
      <c r="AC94" s="26"/>
      <c r="AD94" s="65"/>
      <c r="AE94" s="26"/>
      <c r="AF94" s="27"/>
      <c r="AG94" s="28"/>
      <c r="AH94" s="7" t="str">
        <f t="shared" si="13"/>
        <v xml:space="preserve">   -   </v>
      </c>
    </row>
    <row r="95" spans="1:34" ht="28.05" customHeight="1">
      <c r="A95" s="14"/>
      <c r="B95" s="14"/>
      <c r="C95" s="14"/>
      <c r="D95" s="14"/>
      <c r="E95" s="14"/>
      <c r="F95" s="15"/>
      <c r="G95" s="16"/>
      <c r="H95" s="17"/>
      <c r="I95" s="16"/>
      <c r="J95" s="16"/>
      <c r="K95" s="18"/>
      <c r="L95" s="19"/>
      <c r="M95" s="19"/>
      <c r="N95" s="19"/>
      <c r="O95" s="16"/>
      <c r="P95" s="16"/>
      <c r="Q95" s="20" t="e">
        <f>VLOOKUP(O95, '[1]لیست محصولات شهریور ۱۴۰۳'!B:C,2,0)</f>
        <v>#N/A</v>
      </c>
      <c r="R95" s="16"/>
      <c r="S95" s="19" t="e">
        <f>VLOOKUP(O95, '[1]لیست محصولات شهریور ۱۴۰۳'!B:F,5,0)</f>
        <v>#N/A</v>
      </c>
      <c r="T95" s="21" t="e">
        <f>VLOOKUP(O95, '[1]لیست محصولات شهریور ۱۴۰۳'!B:G,6,0)</f>
        <v>#N/A</v>
      </c>
      <c r="U95" s="22"/>
      <c r="V95" s="23">
        <f t="shared" si="7"/>
        <v>0</v>
      </c>
      <c r="W95" s="19">
        <f t="shared" si="8"/>
        <v>0</v>
      </c>
      <c r="X95" s="21" t="e">
        <f t="shared" si="9"/>
        <v>#N/A</v>
      </c>
      <c r="Y95" s="24"/>
      <c r="Z95" s="21" t="e">
        <f t="shared" si="10"/>
        <v>#N/A</v>
      </c>
      <c r="AA95" s="25"/>
      <c r="AB95" s="20"/>
      <c r="AC95" s="26"/>
      <c r="AD95" s="65"/>
      <c r="AE95" s="26"/>
      <c r="AF95" s="27"/>
      <c r="AG95" s="28"/>
      <c r="AH95" s="7" t="str">
        <f t="shared" si="13"/>
        <v xml:space="preserve">   -   </v>
      </c>
    </row>
    <row r="96" spans="1:34" ht="28.05" customHeight="1">
      <c r="A96" s="14"/>
      <c r="B96" s="14"/>
      <c r="C96" s="14"/>
      <c r="D96" s="14"/>
      <c r="E96" s="14"/>
      <c r="F96" s="15"/>
      <c r="G96" s="16"/>
      <c r="H96" s="17"/>
      <c r="I96" s="16"/>
      <c r="J96" s="16"/>
      <c r="K96" s="18"/>
      <c r="L96" s="19"/>
      <c r="M96" s="19"/>
      <c r="N96" s="19"/>
      <c r="O96" s="16"/>
      <c r="P96" s="16"/>
      <c r="Q96" s="20" t="e">
        <f>VLOOKUP(O96, '[1]لیست محصولات شهریور ۱۴۰۳'!B:C,2,0)</f>
        <v>#N/A</v>
      </c>
      <c r="R96" s="16"/>
      <c r="S96" s="19" t="e">
        <f>VLOOKUP(O96, '[1]لیست محصولات شهریور ۱۴۰۳'!B:F,5,0)</f>
        <v>#N/A</v>
      </c>
      <c r="T96" s="21" t="e">
        <f>VLOOKUP(O96, '[1]لیست محصولات شهریور ۱۴۰۳'!B:G,6,0)</f>
        <v>#N/A</v>
      </c>
      <c r="U96" s="22"/>
      <c r="V96" s="23">
        <f t="shared" si="7"/>
        <v>0</v>
      </c>
      <c r="W96" s="19">
        <f t="shared" si="8"/>
        <v>0</v>
      </c>
      <c r="X96" s="21" t="e">
        <f t="shared" si="9"/>
        <v>#N/A</v>
      </c>
      <c r="Y96" s="24"/>
      <c r="Z96" s="21" t="e">
        <f t="shared" si="10"/>
        <v>#N/A</v>
      </c>
      <c r="AA96" s="25"/>
      <c r="AB96" s="20"/>
      <c r="AC96" s="26"/>
      <c r="AD96" s="65"/>
      <c r="AE96" s="26"/>
      <c r="AF96" s="27"/>
      <c r="AG96" s="28"/>
      <c r="AH96" s="7" t="str">
        <f t="shared" si="13"/>
        <v xml:space="preserve">   -   </v>
      </c>
    </row>
    <row r="97" spans="1:34" ht="28.05" customHeight="1">
      <c r="A97" s="14"/>
      <c r="B97" s="14"/>
      <c r="C97" s="14"/>
      <c r="D97" s="14"/>
      <c r="E97" s="14"/>
      <c r="F97" s="15"/>
      <c r="G97" s="16"/>
      <c r="H97" s="17"/>
      <c r="I97" s="16"/>
      <c r="J97" s="16"/>
      <c r="K97" s="18"/>
      <c r="L97" s="19"/>
      <c r="M97" s="19"/>
      <c r="N97" s="19"/>
      <c r="O97" s="16"/>
      <c r="P97" s="16"/>
      <c r="Q97" s="20" t="e">
        <f>VLOOKUP(O97, '[1]لیست محصولات شهریور ۱۴۰۳'!B:C,2,0)</f>
        <v>#N/A</v>
      </c>
      <c r="R97" s="16"/>
      <c r="S97" s="19" t="e">
        <f>VLOOKUP(O97, '[1]لیست محصولات شهریور ۱۴۰۳'!B:F,5,0)</f>
        <v>#N/A</v>
      </c>
      <c r="T97" s="21" t="e">
        <f>VLOOKUP(O97, '[1]لیست محصولات شهریور ۱۴۰۳'!B:G,6,0)</f>
        <v>#N/A</v>
      </c>
      <c r="U97" s="22"/>
      <c r="V97" s="23">
        <f t="shared" si="7"/>
        <v>0</v>
      </c>
      <c r="W97" s="19">
        <f t="shared" si="8"/>
        <v>0</v>
      </c>
      <c r="X97" s="21" t="e">
        <f t="shared" si="9"/>
        <v>#N/A</v>
      </c>
      <c r="Y97" s="24"/>
      <c r="Z97" s="21" t="e">
        <f t="shared" si="10"/>
        <v>#N/A</v>
      </c>
      <c r="AA97" s="25"/>
      <c r="AB97" s="20"/>
      <c r="AC97" s="26"/>
      <c r="AD97" s="65"/>
      <c r="AE97" s="26"/>
      <c r="AF97" s="27"/>
      <c r="AG97" s="28"/>
      <c r="AH97" s="7" t="str">
        <f t="shared" si="13"/>
        <v xml:space="preserve">   -   </v>
      </c>
    </row>
    <row r="98" spans="1:34" ht="28.05" customHeight="1">
      <c r="A98" s="14"/>
      <c r="B98" s="14"/>
      <c r="C98" s="14"/>
      <c r="D98" s="14"/>
      <c r="E98" s="14"/>
      <c r="F98" s="15"/>
      <c r="G98" s="16"/>
      <c r="H98" s="17"/>
      <c r="I98" s="16"/>
      <c r="J98" s="16"/>
      <c r="K98" s="18"/>
      <c r="L98" s="19"/>
      <c r="M98" s="19"/>
      <c r="N98" s="19"/>
      <c r="O98" s="16"/>
      <c r="P98" s="16"/>
      <c r="Q98" s="20" t="e">
        <f>VLOOKUP(O98, '[1]لیست محصولات شهریور ۱۴۰۳'!B:C,2,0)</f>
        <v>#N/A</v>
      </c>
      <c r="R98" s="16"/>
      <c r="S98" s="19" t="e">
        <f>VLOOKUP(O98, '[1]لیست محصولات شهریور ۱۴۰۳'!B:F,5,0)</f>
        <v>#N/A</v>
      </c>
      <c r="T98" s="21" t="e">
        <f>VLOOKUP(O98, '[1]لیست محصولات شهریور ۱۴۰۳'!B:G,6,0)</f>
        <v>#N/A</v>
      </c>
      <c r="U98" s="22"/>
      <c r="V98" s="23">
        <f t="shared" si="7"/>
        <v>0</v>
      </c>
      <c r="W98" s="19">
        <f t="shared" si="8"/>
        <v>0</v>
      </c>
      <c r="X98" s="21" t="e">
        <f t="shared" si="9"/>
        <v>#N/A</v>
      </c>
      <c r="Y98" s="24"/>
      <c r="Z98" s="21" t="e">
        <f t="shared" si="10"/>
        <v>#N/A</v>
      </c>
      <c r="AA98" s="25"/>
      <c r="AB98" s="20"/>
      <c r="AC98" s="26"/>
      <c r="AD98" s="65"/>
      <c r="AE98" s="26"/>
      <c r="AF98" s="27"/>
      <c r="AG98" s="28"/>
      <c r="AH98" s="7" t="str">
        <f t="shared" si="13"/>
        <v xml:space="preserve">   -   </v>
      </c>
    </row>
    <row r="99" spans="1:34" ht="28.05" customHeight="1">
      <c r="A99" s="14"/>
      <c r="B99" s="14"/>
      <c r="C99" s="14"/>
      <c r="D99" s="14"/>
      <c r="E99" s="14"/>
      <c r="F99" s="15"/>
      <c r="G99" s="16"/>
      <c r="H99" s="17"/>
      <c r="I99" s="16"/>
      <c r="J99" s="16"/>
      <c r="K99" s="18"/>
      <c r="L99" s="19"/>
      <c r="M99" s="19"/>
      <c r="N99" s="19"/>
      <c r="O99" s="16"/>
      <c r="P99" s="16"/>
      <c r="Q99" s="20" t="e">
        <f>VLOOKUP(O99, '[1]لیست محصولات شهریور ۱۴۰۳'!B:C,2,0)</f>
        <v>#N/A</v>
      </c>
      <c r="R99" s="16"/>
      <c r="S99" s="19" t="e">
        <f>VLOOKUP(O99, '[1]لیست محصولات شهریور ۱۴۰۳'!B:F,5,0)</f>
        <v>#N/A</v>
      </c>
      <c r="T99" s="21" t="e">
        <f>VLOOKUP(O99, '[1]لیست محصولات شهریور ۱۴۰۳'!B:G,6,0)</f>
        <v>#N/A</v>
      </c>
      <c r="U99" s="22"/>
      <c r="V99" s="23">
        <f t="shared" si="7"/>
        <v>0</v>
      </c>
      <c r="W99" s="19">
        <f t="shared" si="8"/>
        <v>0</v>
      </c>
      <c r="X99" s="21" t="e">
        <f t="shared" si="9"/>
        <v>#N/A</v>
      </c>
      <c r="Y99" s="24"/>
      <c r="Z99" s="21" t="e">
        <f t="shared" si="10"/>
        <v>#N/A</v>
      </c>
      <c r="AA99" s="25"/>
      <c r="AB99" s="20"/>
      <c r="AC99" s="26"/>
      <c r="AD99" s="65"/>
      <c r="AE99" s="26"/>
      <c r="AF99" s="27"/>
      <c r="AG99" s="28"/>
      <c r="AH99" s="7" t="str">
        <f t="shared" si="13"/>
        <v xml:space="preserve">   -   </v>
      </c>
    </row>
    <row r="100" spans="1:34" ht="28.05" customHeight="1">
      <c r="A100" s="14"/>
      <c r="B100" s="14"/>
      <c r="C100" s="14"/>
      <c r="D100" s="14"/>
      <c r="E100" s="14"/>
      <c r="F100" s="15"/>
      <c r="G100" s="16"/>
      <c r="H100" s="17"/>
      <c r="I100" s="16"/>
      <c r="J100" s="16"/>
      <c r="K100" s="18"/>
      <c r="L100" s="19"/>
      <c r="M100" s="19"/>
      <c r="N100" s="19"/>
      <c r="O100" s="16"/>
      <c r="P100" s="16"/>
      <c r="Q100" s="20" t="e">
        <f>VLOOKUP(O100, '[1]لیست محصولات شهریور ۱۴۰۳'!B:C,2,0)</f>
        <v>#N/A</v>
      </c>
      <c r="R100" s="16"/>
      <c r="S100" s="19" t="e">
        <f>VLOOKUP(O100, '[1]لیست محصولات شهریور ۱۴۰۳'!B:F,5,0)</f>
        <v>#N/A</v>
      </c>
      <c r="T100" s="21" t="e">
        <f>VLOOKUP(O100, '[1]لیست محصولات شهریور ۱۴۰۳'!B:G,6,0)</f>
        <v>#N/A</v>
      </c>
      <c r="U100" s="22"/>
      <c r="V100" s="23">
        <f t="shared" si="7"/>
        <v>0</v>
      </c>
      <c r="W100" s="19">
        <f t="shared" si="8"/>
        <v>0</v>
      </c>
      <c r="X100" s="21" t="e">
        <f t="shared" si="9"/>
        <v>#N/A</v>
      </c>
      <c r="Y100" s="24"/>
      <c r="Z100" s="21" t="e">
        <f t="shared" si="10"/>
        <v>#N/A</v>
      </c>
      <c r="AA100" s="25"/>
      <c r="AB100" s="20"/>
      <c r="AC100" s="26"/>
      <c r="AD100" s="65"/>
      <c r="AE100" s="26"/>
      <c r="AF100" s="27"/>
      <c r="AG100" s="28"/>
      <c r="AH100" s="7" t="str">
        <f t="shared" si="13"/>
        <v xml:space="preserve">   -   </v>
      </c>
    </row>
    <row r="101" spans="1:34" ht="28.05" customHeight="1">
      <c r="A101" s="14"/>
      <c r="B101" s="14"/>
      <c r="C101" s="14"/>
      <c r="D101" s="14"/>
      <c r="E101" s="14"/>
      <c r="F101" s="15"/>
      <c r="G101" s="16"/>
      <c r="H101" s="17"/>
      <c r="I101" s="16"/>
      <c r="J101" s="16"/>
      <c r="K101" s="18"/>
      <c r="L101" s="19"/>
      <c r="M101" s="19"/>
      <c r="N101" s="19"/>
      <c r="O101" s="16"/>
      <c r="P101" s="16"/>
      <c r="Q101" s="20" t="e">
        <f>VLOOKUP(O101, '[1]لیست محصولات شهریور ۱۴۰۳'!B:C,2,0)</f>
        <v>#N/A</v>
      </c>
      <c r="R101" s="16"/>
      <c r="S101" s="19" t="e">
        <f>VLOOKUP(O101, '[1]لیست محصولات شهریور ۱۴۰۳'!B:F,5,0)</f>
        <v>#N/A</v>
      </c>
      <c r="T101" s="21" t="e">
        <f>VLOOKUP(O101, '[1]لیست محصولات شهریور ۱۴۰۳'!B:G,6,0)</f>
        <v>#N/A</v>
      </c>
      <c r="U101" s="22"/>
      <c r="V101" s="23">
        <f t="shared" si="7"/>
        <v>0</v>
      </c>
      <c r="W101" s="19">
        <f t="shared" si="8"/>
        <v>0</v>
      </c>
      <c r="X101" s="21" t="e">
        <f t="shared" si="9"/>
        <v>#N/A</v>
      </c>
      <c r="Y101" s="24"/>
      <c r="Z101" s="21" t="e">
        <f t="shared" si="10"/>
        <v>#N/A</v>
      </c>
      <c r="AA101" s="25"/>
      <c r="AB101" s="20"/>
      <c r="AC101" s="26"/>
      <c r="AD101" s="65"/>
      <c r="AE101" s="26"/>
      <c r="AF101" s="27"/>
      <c r="AG101" s="28"/>
      <c r="AH101" s="7" t="str">
        <f t="shared" si="13"/>
        <v xml:space="preserve">   -   </v>
      </c>
    </row>
    <row r="102" spans="1:34" ht="28.05" customHeight="1">
      <c r="A102" s="14"/>
      <c r="B102" s="14"/>
      <c r="C102" s="14"/>
      <c r="D102" s="14"/>
      <c r="E102" s="14"/>
      <c r="F102" s="15"/>
      <c r="G102" s="16"/>
      <c r="H102" s="17"/>
      <c r="I102" s="16"/>
      <c r="J102" s="16"/>
      <c r="K102" s="18"/>
      <c r="L102" s="19"/>
      <c r="M102" s="19"/>
      <c r="N102" s="19"/>
      <c r="O102" s="16"/>
      <c r="P102" s="16"/>
      <c r="Q102" s="20" t="e">
        <f>VLOOKUP(O102, '[1]لیست محصولات شهریور ۱۴۰۳'!B:C,2,0)</f>
        <v>#N/A</v>
      </c>
      <c r="R102" s="16"/>
      <c r="S102" s="19" t="e">
        <f>VLOOKUP(O102, '[1]لیست محصولات شهریور ۱۴۰۳'!B:F,5,0)</f>
        <v>#N/A</v>
      </c>
      <c r="T102" s="21" t="e">
        <f>VLOOKUP(O102, '[1]لیست محصولات شهریور ۱۴۰۳'!B:G,6,0)</f>
        <v>#N/A</v>
      </c>
      <c r="U102" s="22"/>
      <c r="V102" s="23">
        <f t="shared" si="7"/>
        <v>0</v>
      </c>
      <c r="W102" s="19">
        <f t="shared" si="8"/>
        <v>0</v>
      </c>
      <c r="X102" s="21" t="e">
        <f t="shared" si="9"/>
        <v>#N/A</v>
      </c>
      <c r="Y102" s="24"/>
      <c r="Z102" s="21" t="e">
        <f t="shared" si="10"/>
        <v>#N/A</v>
      </c>
      <c r="AA102" s="25"/>
      <c r="AB102" s="20"/>
      <c r="AC102" s="26"/>
      <c r="AD102" s="65"/>
      <c r="AE102" s="26"/>
      <c r="AF102" s="27"/>
      <c r="AG102" s="28"/>
      <c r="AH102" s="7" t="str">
        <f t="shared" si="13"/>
        <v xml:space="preserve">   -   </v>
      </c>
    </row>
    <row r="103" spans="1:34" ht="28.05" customHeight="1">
      <c r="A103" s="14"/>
      <c r="B103" s="14"/>
      <c r="C103" s="14"/>
      <c r="D103" s="14"/>
      <c r="E103" s="14"/>
      <c r="F103" s="15"/>
      <c r="G103" s="16"/>
      <c r="H103" s="17"/>
      <c r="I103" s="16"/>
      <c r="J103" s="16"/>
      <c r="K103" s="18"/>
      <c r="L103" s="19"/>
      <c r="M103" s="19"/>
      <c r="N103" s="19"/>
      <c r="O103" s="16"/>
      <c r="P103" s="16"/>
      <c r="Q103" s="20" t="e">
        <f>VLOOKUP(O103, '[1]لیست محصولات شهریور ۱۴۰۳'!B:C,2,0)</f>
        <v>#N/A</v>
      </c>
      <c r="R103" s="16"/>
      <c r="S103" s="19" t="e">
        <f>VLOOKUP(O103, '[1]لیست محصولات شهریور ۱۴۰۳'!B:F,5,0)</f>
        <v>#N/A</v>
      </c>
      <c r="T103" s="21" t="e">
        <f>VLOOKUP(O103, '[1]لیست محصولات شهریور ۱۴۰۳'!B:G,6,0)</f>
        <v>#N/A</v>
      </c>
      <c r="U103" s="22"/>
      <c r="V103" s="23">
        <f t="shared" si="7"/>
        <v>0</v>
      </c>
      <c r="W103" s="19">
        <f t="shared" si="8"/>
        <v>0</v>
      </c>
      <c r="X103" s="21" t="e">
        <f t="shared" si="9"/>
        <v>#N/A</v>
      </c>
      <c r="Y103" s="24"/>
      <c r="Z103" s="21" t="e">
        <f t="shared" si="10"/>
        <v>#N/A</v>
      </c>
      <c r="AA103" s="25"/>
      <c r="AB103" s="20"/>
      <c r="AC103" s="26"/>
      <c r="AD103" s="65"/>
      <c r="AE103" s="26"/>
      <c r="AF103" s="27"/>
      <c r="AG103" s="28"/>
      <c r="AH103" s="7" t="str">
        <f t="shared" si="13"/>
        <v xml:space="preserve">   -   </v>
      </c>
    </row>
    <row r="104" spans="1:34" ht="28.05" customHeight="1">
      <c r="A104" s="14"/>
      <c r="B104" s="14"/>
      <c r="C104" s="14"/>
      <c r="D104" s="14"/>
      <c r="E104" s="14"/>
      <c r="F104" s="15"/>
      <c r="G104" s="16"/>
      <c r="H104" s="17"/>
      <c r="I104" s="16"/>
      <c r="J104" s="16"/>
      <c r="K104" s="18"/>
      <c r="L104" s="19"/>
      <c r="M104" s="19"/>
      <c r="N104" s="19"/>
      <c r="O104" s="16"/>
      <c r="P104" s="16"/>
      <c r="Q104" s="20" t="e">
        <f>VLOOKUP(O104, '[1]لیست محصولات شهریور ۱۴۰۳'!B:C,2,0)</f>
        <v>#N/A</v>
      </c>
      <c r="R104" s="16"/>
      <c r="S104" s="19" t="e">
        <f>VLOOKUP(O104, '[1]لیست محصولات شهریور ۱۴۰۳'!B:F,5,0)</f>
        <v>#N/A</v>
      </c>
      <c r="T104" s="21" t="e">
        <f>VLOOKUP(O104, '[1]لیست محصولات شهریور ۱۴۰۳'!B:G,6,0)</f>
        <v>#N/A</v>
      </c>
      <c r="U104" s="22"/>
      <c r="V104" s="23">
        <f t="shared" si="7"/>
        <v>0</v>
      </c>
      <c r="W104" s="19">
        <f t="shared" si="8"/>
        <v>0</v>
      </c>
      <c r="X104" s="21" t="e">
        <f t="shared" si="9"/>
        <v>#N/A</v>
      </c>
      <c r="Y104" s="24"/>
      <c r="Z104" s="21" t="e">
        <f t="shared" si="10"/>
        <v>#N/A</v>
      </c>
      <c r="AA104" s="25"/>
      <c r="AB104" s="20"/>
      <c r="AC104" s="26"/>
      <c r="AD104" s="65"/>
      <c r="AE104" s="26"/>
      <c r="AF104" s="27"/>
      <c r="AG104" s="28"/>
      <c r="AH104" s="7" t="str">
        <f t="shared" si="13"/>
        <v xml:space="preserve">   -   </v>
      </c>
    </row>
    <row r="105" spans="1:34" ht="28.05" customHeight="1">
      <c r="A105" s="14"/>
      <c r="B105" s="14"/>
      <c r="C105" s="14"/>
      <c r="D105" s="14"/>
      <c r="E105" s="14"/>
      <c r="F105" s="15"/>
      <c r="G105" s="16"/>
      <c r="H105" s="17"/>
      <c r="I105" s="16"/>
      <c r="J105" s="16"/>
      <c r="K105" s="18"/>
      <c r="L105" s="19"/>
      <c r="M105" s="19"/>
      <c r="N105" s="19"/>
      <c r="O105" s="16"/>
      <c r="P105" s="16"/>
      <c r="Q105" s="20" t="e">
        <f>VLOOKUP(O105, '[1]لیست محصولات شهریور ۱۴۰۳'!B:C,2,0)</f>
        <v>#N/A</v>
      </c>
      <c r="R105" s="16"/>
      <c r="S105" s="19" t="e">
        <f>VLOOKUP(O105, '[1]لیست محصولات شهریور ۱۴۰۳'!B:F,5,0)</f>
        <v>#N/A</v>
      </c>
      <c r="T105" s="21" t="e">
        <f>VLOOKUP(O105, '[1]لیست محصولات شهریور ۱۴۰۳'!B:G,6,0)</f>
        <v>#N/A</v>
      </c>
      <c r="U105" s="22"/>
      <c r="V105" s="23">
        <f t="shared" si="7"/>
        <v>0</v>
      </c>
      <c r="W105" s="19">
        <f t="shared" si="8"/>
        <v>0</v>
      </c>
      <c r="X105" s="21" t="e">
        <f t="shared" si="9"/>
        <v>#N/A</v>
      </c>
      <c r="Y105" s="24"/>
      <c r="Z105" s="21" t="e">
        <f t="shared" si="10"/>
        <v>#N/A</v>
      </c>
      <c r="AA105" s="25"/>
      <c r="AB105" s="20"/>
      <c r="AC105" s="26"/>
      <c r="AD105" s="65"/>
      <c r="AE105" s="26"/>
      <c r="AF105" s="27"/>
      <c r="AG105" s="28"/>
      <c r="AH105" s="7" t="str">
        <f t="shared" si="13"/>
        <v xml:space="preserve">   -   </v>
      </c>
    </row>
    <row r="106" spans="1:34" ht="28.05" customHeight="1">
      <c r="A106" s="14"/>
      <c r="B106" s="14"/>
      <c r="C106" s="14"/>
      <c r="D106" s="14"/>
      <c r="E106" s="14"/>
      <c r="F106" s="15"/>
      <c r="G106" s="16"/>
      <c r="H106" s="17"/>
      <c r="I106" s="16"/>
      <c r="J106" s="16"/>
      <c r="K106" s="18"/>
      <c r="L106" s="19"/>
      <c r="M106" s="19"/>
      <c r="N106" s="19"/>
      <c r="O106" s="16"/>
      <c r="P106" s="16"/>
      <c r="Q106" s="20" t="e">
        <f>VLOOKUP(O106, '[1]لیست محصولات شهریور ۱۴۰۳'!B:C,2,0)</f>
        <v>#N/A</v>
      </c>
      <c r="R106" s="16"/>
      <c r="S106" s="19" t="e">
        <f>VLOOKUP(O106, '[1]لیست محصولات شهریور ۱۴۰۳'!B:F,5,0)</f>
        <v>#N/A</v>
      </c>
      <c r="T106" s="21" t="e">
        <f>VLOOKUP(O106, '[1]لیست محصولات شهریور ۱۴۰۳'!B:G,6,0)</f>
        <v>#N/A</v>
      </c>
      <c r="U106" s="22"/>
      <c r="V106" s="23">
        <f t="shared" si="7"/>
        <v>0</v>
      </c>
      <c r="W106" s="19">
        <f t="shared" si="8"/>
        <v>0</v>
      </c>
      <c r="X106" s="21" t="e">
        <f t="shared" si="9"/>
        <v>#N/A</v>
      </c>
      <c r="Y106" s="24"/>
      <c r="Z106" s="21" t="e">
        <f t="shared" si="10"/>
        <v>#N/A</v>
      </c>
      <c r="AA106" s="25"/>
      <c r="AB106" s="20"/>
      <c r="AC106" s="26"/>
      <c r="AD106" s="65"/>
      <c r="AE106" s="26"/>
      <c r="AF106" s="27"/>
      <c r="AG106" s="28"/>
      <c r="AH106" s="7" t="str">
        <f t="shared" si="13"/>
        <v xml:space="preserve">   -   </v>
      </c>
    </row>
    <row r="107" spans="1:34" ht="28.05" customHeight="1">
      <c r="A107" s="14"/>
      <c r="B107" s="14"/>
      <c r="C107" s="14"/>
      <c r="D107" s="14"/>
      <c r="E107" s="14"/>
      <c r="F107" s="15"/>
      <c r="G107" s="16"/>
      <c r="H107" s="17"/>
      <c r="I107" s="16"/>
      <c r="J107" s="16"/>
      <c r="K107" s="18"/>
      <c r="L107" s="19"/>
      <c r="M107" s="19"/>
      <c r="N107" s="19"/>
      <c r="O107" s="16"/>
      <c r="P107" s="16"/>
      <c r="Q107" s="20" t="e">
        <f>VLOOKUP(O107, '[1]لیست محصولات شهریور ۱۴۰۳'!B:C,2,0)</f>
        <v>#N/A</v>
      </c>
      <c r="R107" s="16"/>
      <c r="S107" s="19" t="e">
        <f>VLOOKUP(O107, '[1]لیست محصولات شهریور ۱۴۰۳'!B:F,5,0)</f>
        <v>#N/A</v>
      </c>
      <c r="T107" s="21" t="e">
        <f>VLOOKUP(O107, '[1]لیست محصولات شهریور ۱۴۰۳'!B:G,6,0)</f>
        <v>#N/A</v>
      </c>
      <c r="U107" s="22"/>
      <c r="V107" s="23">
        <f t="shared" si="7"/>
        <v>0</v>
      </c>
      <c r="W107" s="19">
        <f t="shared" si="8"/>
        <v>0</v>
      </c>
      <c r="X107" s="21" t="e">
        <f t="shared" si="9"/>
        <v>#N/A</v>
      </c>
      <c r="Y107" s="24"/>
      <c r="Z107" s="21" t="e">
        <f t="shared" si="10"/>
        <v>#N/A</v>
      </c>
      <c r="AA107" s="25"/>
      <c r="AB107" s="20"/>
      <c r="AC107" s="26"/>
      <c r="AD107" s="65"/>
      <c r="AE107" s="26"/>
      <c r="AF107" s="27"/>
      <c r="AG107" s="28"/>
      <c r="AH107" s="7" t="str">
        <f t="shared" si="13"/>
        <v xml:space="preserve">   -   </v>
      </c>
    </row>
    <row r="108" spans="1:34" ht="28.05" customHeight="1">
      <c r="A108" s="14"/>
      <c r="B108" s="14"/>
      <c r="C108" s="14"/>
      <c r="D108" s="14"/>
      <c r="E108" s="14"/>
      <c r="F108" s="15"/>
      <c r="G108" s="16"/>
      <c r="H108" s="17"/>
      <c r="I108" s="16"/>
      <c r="J108" s="16"/>
      <c r="K108" s="18"/>
      <c r="L108" s="19"/>
      <c r="M108" s="19"/>
      <c r="N108" s="19"/>
      <c r="O108" s="16"/>
      <c r="P108" s="16"/>
      <c r="Q108" s="20" t="e">
        <f>VLOOKUP(O108, '[1]لیست محصولات شهریور ۱۴۰۳'!B:C,2,0)</f>
        <v>#N/A</v>
      </c>
      <c r="R108" s="16"/>
      <c r="S108" s="19" t="e">
        <f>VLOOKUP(O108, '[1]لیست محصولات شهریور ۱۴۰۳'!B:F,5,0)</f>
        <v>#N/A</v>
      </c>
      <c r="T108" s="21" t="e">
        <f>VLOOKUP(O108, '[1]لیست محصولات شهریور ۱۴۰۳'!B:G,6,0)</f>
        <v>#N/A</v>
      </c>
      <c r="U108" s="22"/>
      <c r="V108" s="23">
        <f t="shared" si="7"/>
        <v>0</v>
      </c>
      <c r="W108" s="19">
        <f t="shared" si="8"/>
        <v>0</v>
      </c>
      <c r="X108" s="21" t="e">
        <f t="shared" si="9"/>
        <v>#N/A</v>
      </c>
      <c r="Y108" s="24"/>
      <c r="Z108" s="21" t="e">
        <f t="shared" si="10"/>
        <v>#N/A</v>
      </c>
      <c r="AA108" s="25"/>
      <c r="AB108" s="20"/>
      <c r="AC108" s="26"/>
      <c r="AD108" s="65"/>
      <c r="AE108" s="26"/>
      <c r="AF108" s="27"/>
      <c r="AG108" s="28"/>
      <c r="AH108" s="7" t="str">
        <f t="shared" si="13"/>
        <v xml:space="preserve">   -   </v>
      </c>
    </row>
    <row r="109" spans="1:34" ht="28.05" customHeight="1">
      <c r="A109" s="14"/>
      <c r="B109" s="14"/>
      <c r="C109" s="14"/>
      <c r="D109" s="14"/>
      <c r="E109" s="14"/>
      <c r="F109" s="15"/>
      <c r="G109" s="16"/>
      <c r="H109" s="17"/>
      <c r="I109" s="16"/>
      <c r="J109" s="16"/>
      <c r="K109" s="18"/>
      <c r="L109" s="19"/>
      <c r="M109" s="19"/>
      <c r="N109" s="19"/>
      <c r="O109" s="16"/>
      <c r="P109" s="16"/>
      <c r="Q109" s="20" t="e">
        <f>VLOOKUP(O109, '[1]لیست محصولات شهریور ۱۴۰۳'!B:C,2,0)</f>
        <v>#N/A</v>
      </c>
      <c r="R109" s="16"/>
      <c r="S109" s="19" t="e">
        <f>VLOOKUP(O109, '[1]لیست محصولات شهریور ۱۴۰۳'!B:F,5,0)</f>
        <v>#N/A</v>
      </c>
      <c r="T109" s="21" t="e">
        <f>VLOOKUP(O109, '[1]لیست محصولات شهریور ۱۴۰۳'!B:G,6,0)</f>
        <v>#N/A</v>
      </c>
      <c r="U109" s="22"/>
      <c r="V109" s="23">
        <f t="shared" si="7"/>
        <v>0</v>
      </c>
      <c r="W109" s="19">
        <f t="shared" si="8"/>
        <v>0</v>
      </c>
      <c r="X109" s="21" t="e">
        <f t="shared" si="9"/>
        <v>#N/A</v>
      </c>
      <c r="Y109" s="24"/>
      <c r="Z109" s="21" t="e">
        <f t="shared" si="10"/>
        <v>#N/A</v>
      </c>
      <c r="AA109" s="25"/>
      <c r="AB109" s="20"/>
      <c r="AC109" s="26"/>
      <c r="AD109" s="65"/>
      <c r="AE109" s="26"/>
      <c r="AF109" s="27"/>
      <c r="AG109" s="28"/>
      <c r="AH109" s="7" t="str">
        <f t="shared" si="13"/>
        <v xml:space="preserve">   -   </v>
      </c>
    </row>
    <row r="110" spans="1:34" ht="28.05" customHeight="1">
      <c r="A110" s="14"/>
      <c r="B110" s="14"/>
      <c r="C110" s="14"/>
      <c r="D110" s="14"/>
      <c r="E110" s="14"/>
      <c r="F110" s="15"/>
      <c r="G110" s="16"/>
      <c r="H110" s="17"/>
      <c r="I110" s="16"/>
      <c r="J110" s="16"/>
      <c r="K110" s="18"/>
      <c r="L110" s="19"/>
      <c r="M110" s="19"/>
      <c r="N110" s="19"/>
      <c r="O110" s="16"/>
      <c r="P110" s="16"/>
      <c r="Q110" s="20" t="e">
        <f>VLOOKUP(O110, '[1]لیست محصولات شهریور ۱۴۰۳'!B:C,2,0)</f>
        <v>#N/A</v>
      </c>
      <c r="R110" s="16"/>
      <c r="S110" s="19" t="e">
        <f>VLOOKUP(O110, '[1]لیست محصولات شهریور ۱۴۰۳'!B:F,5,0)</f>
        <v>#N/A</v>
      </c>
      <c r="T110" s="21" t="e">
        <f>VLOOKUP(O110, '[1]لیست محصولات شهریور ۱۴۰۳'!B:G,6,0)</f>
        <v>#N/A</v>
      </c>
      <c r="U110" s="22"/>
      <c r="V110" s="23">
        <f t="shared" si="7"/>
        <v>0</v>
      </c>
      <c r="W110" s="19">
        <f t="shared" si="8"/>
        <v>0</v>
      </c>
      <c r="X110" s="21" t="e">
        <f t="shared" si="9"/>
        <v>#N/A</v>
      </c>
      <c r="Y110" s="24"/>
      <c r="Z110" s="21" t="e">
        <f t="shared" si="10"/>
        <v>#N/A</v>
      </c>
      <c r="AA110" s="25"/>
      <c r="AB110" s="20"/>
      <c r="AC110" s="26"/>
      <c r="AD110" s="65"/>
      <c r="AE110" s="26"/>
      <c r="AF110" s="27"/>
      <c r="AG110" s="28"/>
      <c r="AH110" s="7" t="str">
        <f t="shared" si="13"/>
        <v xml:space="preserve">   -   </v>
      </c>
    </row>
    <row r="111" spans="1:34" ht="28.05" customHeight="1">
      <c r="A111" s="14"/>
      <c r="B111" s="14"/>
      <c r="C111" s="14"/>
      <c r="D111" s="14"/>
      <c r="E111" s="14"/>
      <c r="F111" s="15"/>
      <c r="G111" s="16"/>
      <c r="H111" s="17"/>
      <c r="I111" s="16"/>
      <c r="J111" s="16"/>
      <c r="K111" s="18"/>
      <c r="L111" s="19"/>
      <c r="M111" s="19"/>
      <c r="N111" s="19"/>
      <c r="O111" s="16"/>
      <c r="P111" s="16"/>
      <c r="Q111" s="20" t="e">
        <f>VLOOKUP(O111, '[1]لیست محصولات شهریور ۱۴۰۳'!B:C,2,0)</f>
        <v>#N/A</v>
      </c>
      <c r="R111" s="16"/>
      <c r="S111" s="19" t="e">
        <f>VLOOKUP(O111, '[1]لیست محصولات شهریور ۱۴۰۳'!B:F,5,0)</f>
        <v>#N/A</v>
      </c>
      <c r="T111" s="21" t="e">
        <f>VLOOKUP(O111, '[1]لیست محصولات شهریور ۱۴۰۳'!B:G,6,0)</f>
        <v>#N/A</v>
      </c>
      <c r="U111" s="22"/>
      <c r="V111" s="23">
        <f t="shared" si="7"/>
        <v>0</v>
      </c>
      <c r="W111" s="19">
        <f t="shared" si="8"/>
        <v>0</v>
      </c>
      <c r="X111" s="21" t="e">
        <f t="shared" si="9"/>
        <v>#N/A</v>
      </c>
      <c r="Y111" s="24"/>
      <c r="Z111" s="21" t="e">
        <f t="shared" si="10"/>
        <v>#N/A</v>
      </c>
      <c r="AA111" s="25"/>
      <c r="AB111" s="20"/>
      <c r="AC111" s="26"/>
      <c r="AD111" s="65"/>
      <c r="AE111" s="26"/>
      <c r="AF111" s="27"/>
      <c r="AG111" s="28"/>
      <c r="AH111" s="7" t="str">
        <f t="shared" si="13"/>
        <v xml:space="preserve">   -   </v>
      </c>
    </row>
    <row r="112" spans="1:34" ht="28.05" customHeight="1">
      <c r="A112" s="14"/>
      <c r="B112" s="14"/>
      <c r="C112" s="14"/>
      <c r="D112" s="14"/>
      <c r="E112" s="14"/>
      <c r="F112" s="15"/>
      <c r="G112" s="16"/>
      <c r="H112" s="17"/>
      <c r="I112" s="16"/>
      <c r="J112" s="16"/>
      <c r="K112" s="18"/>
      <c r="L112" s="19"/>
      <c r="M112" s="19"/>
      <c r="N112" s="19"/>
      <c r="O112" s="16"/>
      <c r="P112" s="16"/>
      <c r="Q112" s="20" t="e">
        <f>VLOOKUP(O112, '[1]لیست محصولات شهریور ۱۴۰۳'!B:C,2,0)</f>
        <v>#N/A</v>
      </c>
      <c r="R112" s="16"/>
      <c r="S112" s="19" t="e">
        <f>VLOOKUP(O112, '[1]لیست محصولات شهریور ۱۴۰۳'!B:F,5,0)</f>
        <v>#N/A</v>
      </c>
      <c r="T112" s="21" t="e">
        <f>VLOOKUP(O112, '[1]لیست محصولات شهریور ۱۴۰۳'!B:G,6,0)</f>
        <v>#N/A</v>
      </c>
      <c r="U112" s="22"/>
      <c r="V112" s="23">
        <f t="shared" si="7"/>
        <v>0</v>
      </c>
      <c r="W112" s="19">
        <f t="shared" si="8"/>
        <v>0</v>
      </c>
      <c r="X112" s="21" t="e">
        <f t="shared" si="9"/>
        <v>#N/A</v>
      </c>
      <c r="Y112" s="24"/>
      <c r="Z112" s="21" t="e">
        <f t="shared" si="10"/>
        <v>#N/A</v>
      </c>
      <c r="AA112" s="25"/>
      <c r="AB112" s="20"/>
      <c r="AC112" s="26"/>
      <c r="AD112" s="65"/>
      <c r="AE112" s="26"/>
      <c r="AF112" s="27"/>
      <c r="AG112" s="28"/>
      <c r="AH112" s="7" t="str">
        <f t="shared" si="13"/>
        <v xml:space="preserve">   -   </v>
      </c>
    </row>
    <row r="113" spans="1:34" ht="28.05" customHeight="1">
      <c r="A113" s="14"/>
      <c r="B113" s="14"/>
      <c r="C113" s="14"/>
      <c r="D113" s="14"/>
      <c r="E113" s="14"/>
      <c r="F113" s="15"/>
      <c r="G113" s="16"/>
      <c r="H113" s="17"/>
      <c r="I113" s="16"/>
      <c r="J113" s="16"/>
      <c r="K113" s="18"/>
      <c r="L113" s="19"/>
      <c r="M113" s="19"/>
      <c r="N113" s="19"/>
      <c r="O113" s="16"/>
      <c r="P113" s="16"/>
      <c r="Q113" s="20" t="e">
        <f>VLOOKUP(O113, '[1]لیست محصولات شهریور ۱۴۰۳'!B:C,2,0)</f>
        <v>#N/A</v>
      </c>
      <c r="R113" s="16"/>
      <c r="S113" s="19" t="e">
        <f>VLOOKUP(O113, '[1]لیست محصولات شهریور ۱۴۰۳'!B:F,5,0)</f>
        <v>#N/A</v>
      </c>
      <c r="T113" s="21" t="e">
        <f>VLOOKUP(O113, '[1]لیست محصولات شهریور ۱۴۰۳'!B:G,6,0)</f>
        <v>#N/A</v>
      </c>
      <c r="U113" s="22"/>
      <c r="V113" s="23">
        <f t="shared" si="7"/>
        <v>0</v>
      </c>
      <c r="W113" s="19">
        <f t="shared" si="8"/>
        <v>0</v>
      </c>
      <c r="X113" s="21" t="e">
        <f t="shared" si="9"/>
        <v>#N/A</v>
      </c>
      <c r="Y113" s="24"/>
      <c r="Z113" s="21" t="e">
        <f t="shared" si="10"/>
        <v>#N/A</v>
      </c>
      <c r="AA113" s="25"/>
      <c r="AB113" s="20"/>
      <c r="AC113" s="26"/>
      <c r="AD113" s="65"/>
      <c r="AE113" s="26"/>
      <c r="AF113" s="27"/>
      <c r="AG113" s="28"/>
      <c r="AH113" s="7" t="str">
        <f t="shared" si="13"/>
        <v xml:space="preserve">   -   </v>
      </c>
    </row>
    <row r="114" spans="1:34" ht="28.05" customHeight="1">
      <c r="A114" s="14"/>
      <c r="B114" s="14"/>
      <c r="C114" s="14"/>
      <c r="D114" s="14"/>
      <c r="E114" s="14"/>
      <c r="F114" s="15"/>
      <c r="G114" s="16"/>
      <c r="H114" s="17"/>
      <c r="I114" s="16"/>
      <c r="J114" s="16"/>
      <c r="K114" s="18"/>
      <c r="L114" s="19"/>
      <c r="M114" s="19"/>
      <c r="N114" s="19"/>
      <c r="O114" s="16"/>
      <c r="P114" s="16"/>
      <c r="Q114" s="20" t="e">
        <f>VLOOKUP(O114, '[1]لیست محصولات شهریور ۱۴۰۳'!B:C,2,0)</f>
        <v>#N/A</v>
      </c>
      <c r="R114" s="16"/>
      <c r="S114" s="19" t="e">
        <f>VLOOKUP(O114, '[1]لیست محصولات شهریور ۱۴۰۳'!B:F,5,0)</f>
        <v>#N/A</v>
      </c>
      <c r="T114" s="21" t="e">
        <f>VLOOKUP(O114, '[1]لیست محصولات شهریور ۱۴۰۳'!B:G,6,0)</f>
        <v>#N/A</v>
      </c>
      <c r="U114" s="22"/>
      <c r="V114" s="23">
        <f t="shared" si="7"/>
        <v>0</v>
      </c>
      <c r="W114" s="19">
        <f t="shared" si="8"/>
        <v>0</v>
      </c>
      <c r="X114" s="21" t="e">
        <f t="shared" si="9"/>
        <v>#N/A</v>
      </c>
      <c r="Y114" s="24"/>
      <c r="Z114" s="21" t="e">
        <f t="shared" si="10"/>
        <v>#N/A</v>
      </c>
      <c r="AA114" s="25"/>
      <c r="AB114" s="20"/>
      <c r="AC114" s="26"/>
      <c r="AD114" s="65"/>
      <c r="AE114" s="26"/>
      <c r="AF114" s="27"/>
      <c r="AG114" s="28"/>
      <c r="AH114" s="7" t="str">
        <f t="shared" si="13"/>
        <v xml:space="preserve">   -   </v>
      </c>
    </row>
    <row r="115" spans="1:34" ht="28.05" customHeight="1">
      <c r="A115" s="14"/>
      <c r="B115" s="14"/>
      <c r="C115" s="14"/>
      <c r="D115" s="14"/>
      <c r="E115" s="14"/>
      <c r="F115" s="15"/>
      <c r="G115" s="16"/>
      <c r="H115" s="17"/>
      <c r="I115" s="16"/>
      <c r="J115" s="16"/>
      <c r="K115" s="18"/>
      <c r="L115" s="19"/>
      <c r="M115" s="19"/>
      <c r="N115" s="19"/>
      <c r="O115" s="16"/>
      <c r="P115" s="16"/>
      <c r="Q115" s="20" t="e">
        <f>VLOOKUP(O115, '[1]لیست محصولات شهریور ۱۴۰۳'!B:C,2,0)</f>
        <v>#N/A</v>
      </c>
      <c r="R115" s="16"/>
      <c r="S115" s="19" t="e">
        <f>VLOOKUP(O115, '[1]لیست محصولات شهریور ۱۴۰۳'!B:F,5,0)</f>
        <v>#N/A</v>
      </c>
      <c r="T115" s="21" t="e">
        <f>VLOOKUP(O115, '[1]لیست محصولات شهریور ۱۴۰۳'!B:G,6,0)</f>
        <v>#N/A</v>
      </c>
      <c r="U115" s="22"/>
      <c r="V115" s="23">
        <f t="shared" si="7"/>
        <v>0</v>
      </c>
      <c r="W115" s="19">
        <f t="shared" si="8"/>
        <v>0</v>
      </c>
      <c r="X115" s="21" t="e">
        <f t="shared" si="9"/>
        <v>#N/A</v>
      </c>
      <c r="Y115" s="24"/>
      <c r="Z115" s="21" t="e">
        <f t="shared" si="10"/>
        <v>#N/A</v>
      </c>
      <c r="AA115" s="25"/>
      <c r="AB115" s="20"/>
      <c r="AC115" s="26"/>
      <c r="AD115" s="65"/>
      <c r="AE115" s="26"/>
      <c r="AF115" s="27"/>
      <c r="AG115" s="28"/>
      <c r="AH115" s="7" t="str">
        <f t="shared" si="13"/>
        <v xml:space="preserve">   -   </v>
      </c>
    </row>
    <row r="116" spans="1:34" ht="28.05" customHeight="1">
      <c r="A116" s="14"/>
      <c r="B116" s="14"/>
      <c r="C116" s="14"/>
      <c r="D116" s="14"/>
      <c r="E116" s="14"/>
      <c r="F116" s="15"/>
      <c r="G116" s="16"/>
      <c r="H116" s="17"/>
      <c r="I116" s="16"/>
      <c r="J116" s="16"/>
      <c r="K116" s="18"/>
      <c r="L116" s="19"/>
      <c r="M116" s="19"/>
      <c r="N116" s="19"/>
      <c r="O116" s="16"/>
      <c r="P116" s="16"/>
      <c r="Q116" s="20" t="e">
        <f>VLOOKUP(O116, '[1]لیست محصولات شهریور ۱۴۰۳'!B:C,2,0)</f>
        <v>#N/A</v>
      </c>
      <c r="R116" s="16"/>
      <c r="S116" s="19" t="e">
        <f>VLOOKUP(O116, '[1]لیست محصولات شهریور ۱۴۰۳'!B:F,5,0)</f>
        <v>#N/A</v>
      </c>
      <c r="T116" s="21" t="e">
        <f>VLOOKUP(O116, '[1]لیست محصولات شهریور ۱۴۰۳'!B:G,6,0)</f>
        <v>#N/A</v>
      </c>
      <c r="U116" s="22"/>
      <c r="V116" s="23">
        <f t="shared" si="7"/>
        <v>0</v>
      </c>
      <c r="W116" s="19">
        <f t="shared" si="8"/>
        <v>0</v>
      </c>
      <c r="X116" s="21" t="e">
        <f t="shared" si="9"/>
        <v>#N/A</v>
      </c>
      <c r="Y116" s="24"/>
      <c r="Z116" s="21" t="e">
        <f t="shared" si="10"/>
        <v>#N/A</v>
      </c>
      <c r="AA116" s="25"/>
      <c r="AB116" s="20"/>
      <c r="AC116" s="26"/>
      <c r="AD116" s="65"/>
      <c r="AE116" s="26"/>
      <c r="AF116" s="27"/>
      <c r="AG116" s="28"/>
      <c r="AH116" s="7" t="str">
        <f t="shared" si="13"/>
        <v xml:space="preserve">   -   </v>
      </c>
    </row>
    <row r="117" spans="1:34" ht="28.05" customHeight="1">
      <c r="A117" s="14"/>
      <c r="B117" s="14"/>
      <c r="C117" s="14"/>
      <c r="D117" s="14"/>
      <c r="E117" s="14"/>
      <c r="F117" s="15"/>
      <c r="G117" s="16"/>
      <c r="H117" s="17"/>
      <c r="I117" s="16"/>
      <c r="J117" s="16"/>
      <c r="K117" s="18"/>
      <c r="L117" s="19"/>
      <c r="M117" s="19"/>
      <c r="N117" s="19"/>
      <c r="O117" s="16"/>
      <c r="P117" s="16"/>
      <c r="Q117" s="20" t="e">
        <f>VLOOKUP(O117, '[1]لیست محصولات شهریور ۱۴۰۳'!B:C,2,0)</f>
        <v>#N/A</v>
      </c>
      <c r="R117" s="16"/>
      <c r="S117" s="19" t="e">
        <f>VLOOKUP(O117, '[1]لیست محصولات شهریور ۱۴۰۳'!B:F,5,0)</f>
        <v>#N/A</v>
      </c>
      <c r="T117" s="21" t="e">
        <f>VLOOKUP(O117, '[1]لیست محصولات شهریور ۱۴۰۳'!B:G,6,0)</f>
        <v>#N/A</v>
      </c>
      <c r="U117" s="22"/>
      <c r="V117" s="23">
        <f t="shared" si="7"/>
        <v>0</v>
      </c>
      <c r="W117" s="19">
        <f t="shared" si="8"/>
        <v>0</v>
      </c>
      <c r="X117" s="21" t="e">
        <f t="shared" si="9"/>
        <v>#N/A</v>
      </c>
      <c r="Y117" s="24"/>
      <c r="Z117" s="21" t="e">
        <f t="shared" si="10"/>
        <v>#N/A</v>
      </c>
      <c r="AA117" s="25"/>
      <c r="AB117" s="20"/>
      <c r="AC117" s="26"/>
      <c r="AD117" s="65"/>
      <c r="AE117" s="26"/>
      <c r="AF117" s="27"/>
      <c r="AG117" s="28"/>
      <c r="AH117" s="7" t="str">
        <f t="shared" si="13"/>
        <v xml:space="preserve">   -   </v>
      </c>
    </row>
    <row r="118" spans="1:34" ht="28.05" customHeight="1">
      <c r="A118" s="14"/>
      <c r="B118" s="14"/>
      <c r="C118" s="14"/>
      <c r="D118" s="14"/>
      <c r="E118" s="14"/>
      <c r="F118" s="15"/>
      <c r="G118" s="16"/>
      <c r="H118" s="17"/>
      <c r="I118" s="16"/>
      <c r="J118" s="16"/>
      <c r="K118" s="18"/>
      <c r="L118" s="19"/>
      <c r="M118" s="19"/>
      <c r="N118" s="19"/>
      <c r="O118" s="16"/>
      <c r="P118" s="16"/>
      <c r="Q118" s="20" t="e">
        <f>VLOOKUP(O118, '[1]لیست محصولات شهریور ۱۴۰۳'!B:C,2,0)</f>
        <v>#N/A</v>
      </c>
      <c r="R118" s="16"/>
      <c r="S118" s="19" t="e">
        <f>VLOOKUP(O118, '[1]لیست محصولات شهریور ۱۴۰۳'!B:F,5,0)</f>
        <v>#N/A</v>
      </c>
      <c r="T118" s="21" t="e">
        <f>VLOOKUP(O118, '[1]لیست محصولات شهریور ۱۴۰۳'!B:G,6,0)</f>
        <v>#N/A</v>
      </c>
      <c r="U118" s="22"/>
      <c r="V118" s="23">
        <f t="shared" si="7"/>
        <v>0</v>
      </c>
      <c r="W118" s="19">
        <f t="shared" si="8"/>
        <v>0</v>
      </c>
      <c r="X118" s="21" t="e">
        <f t="shared" si="9"/>
        <v>#N/A</v>
      </c>
      <c r="Y118" s="24"/>
      <c r="Z118" s="21" t="e">
        <f t="shared" si="10"/>
        <v>#N/A</v>
      </c>
      <c r="AA118" s="25"/>
      <c r="AB118" s="20"/>
      <c r="AC118" s="26"/>
      <c r="AD118" s="65"/>
      <c r="AE118" s="26"/>
      <c r="AF118" s="27"/>
      <c r="AG118" s="28"/>
      <c r="AH118" s="7" t="str">
        <f t="shared" si="13"/>
        <v xml:space="preserve">   -   </v>
      </c>
    </row>
    <row r="119" spans="1:34" ht="28.05" customHeight="1">
      <c r="A119" s="14"/>
      <c r="B119" s="14"/>
      <c r="C119" s="14"/>
      <c r="D119" s="14"/>
      <c r="E119" s="14"/>
      <c r="F119" s="15"/>
      <c r="G119" s="16"/>
      <c r="H119" s="17"/>
      <c r="I119" s="16"/>
      <c r="J119" s="16"/>
      <c r="K119" s="18"/>
      <c r="L119" s="19"/>
      <c r="M119" s="19"/>
      <c r="N119" s="19"/>
      <c r="O119" s="16"/>
      <c r="P119" s="16"/>
      <c r="Q119" s="20" t="e">
        <f>VLOOKUP(O119, '[1]لیست محصولات شهریور ۱۴۰۳'!B:C,2,0)</f>
        <v>#N/A</v>
      </c>
      <c r="R119" s="16"/>
      <c r="S119" s="19" t="e">
        <f>VLOOKUP(O119, '[1]لیست محصولات شهریور ۱۴۰۳'!B:F,5,0)</f>
        <v>#N/A</v>
      </c>
      <c r="T119" s="21" t="e">
        <f>VLOOKUP(O119, '[1]لیست محصولات شهریور ۱۴۰۳'!B:G,6,0)</f>
        <v>#N/A</v>
      </c>
      <c r="U119" s="22"/>
      <c r="V119" s="23">
        <f t="shared" si="7"/>
        <v>0</v>
      </c>
      <c r="W119" s="19">
        <f t="shared" si="8"/>
        <v>0</v>
      </c>
      <c r="X119" s="21" t="e">
        <f t="shared" si="9"/>
        <v>#N/A</v>
      </c>
      <c r="Y119" s="24"/>
      <c r="Z119" s="21" t="e">
        <f t="shared" si="10"/>
        <v>#N/A</v>
      </c>
      <c r="AA119" s="25"/>
      <c r="AB119" s="20"/>
      <c r="AC119" s="26"/>
      <c r="AD119" s="65"/>
      <c r="AE119" s="26"/>
      <c r="AF119" s="27"/>
      <c r="AG119" s="28"/>
      <c r="AH119" s="7" t="str">
        <f t="shared" si="13"/>
        <v xml:space="preserve">   -   </v>
      </c>
    </row>
    <row r="120" spans="1:34" ht="28.05" customHeight="1">
      <c r="A120" s="14"/>
      <c r="B120" s="14"/>
      <c r="C120" s="14"/>
      <c r="D120" s="14"/>
      <c r="E120" s="14"/>
      <c r="F120" s="15"/>
      <c r="G120" s="16"/>
      <c r="H120" s="17"/>
      <c r="I120" s="16"/>
      <c r="J120" s="16"/>
      <c r="K120" s="18"/>
      <c r="L120" s="19"/>
      <c r="M120" s="19"/>
      <c r="N120" s="19"/>
      <c r="O120" s="16"/>
      <c r="P120" s="16"/>
      <c r="Q120" s="20" t="e">
        <f>VLOOKUP(O120, '[1]لیست محصولات شهریور ۱۴۰۳'!B:C,2,0)</f>
        <v>#N/A</v>
      </c>
      <c r="R120" s="16"/>
      <c r="S120" s="19" t="e">
        <f>VLOOKUP(O120, '[1]لیست محصولات شهریور ۱۴۰۳'!B:F,5,0)</f>
        <v>#N/A</v>
      </c>
      <c r="T120" s="21" t="e">
        <f>VLOOKUP(O120, '[1]لیست محصولات شهریور ۱۴۰۳'!B:G,6,0)</f>
        <v>#N/A</v>
      </c>
      <c r="U120" s="22"/>
      <c r="V120" s="23">
        <f t="shared" si="7"/>
        <v>0</v>
      </c>
      <c r="W120" s="19">
        <f t="shared" si="8"/>
        <v>0</v>
      </c>
      <c r="X120" s="21" t="e">
        <f t="shared" si="9"/>
        <v>#N/A</v>
      </c>
      <c r="Y120" s="24"/>
      <c r="Z120" s="21" t="e">
        <f t="shared" si="10"/>
        <v>#N/A</v>
      </c>
      <c r="AA120" s="25"/>
      <c r="AB120" s="20"/>
      <c r="AC120" s="26"/>
      <c r="AD120" s="65"/>
      <c r="AE120" s="26"/>
      <c r="AF120" s="27"/>
      <c r="AG120" s="28"/>
      <c r="AH120" s="7" t="str">
        <f t="shared" si="13"/>
        <v xml:space="preserve">   -   </v>
      </c>
    </row>
    <row r="121" spans="1:34" ht="28.05" customHeight="1">
      <c r="A121" s="14"/>
      <c r="B121" s="14"/>
      <c r="C121" s="14"/>
      <c r="D121" s="14"/>
      <c r="E121" s="14"/>
      <c r="F121" s="15"/>
      <c r="G121" s="16"/>
      <c r="H121" s="17"/>
      <c r="I121" s="16"/>
      <c r="J121" s="16"/>
      <c r="K121" s="18"/>
      <c r="L121" s="19"/>
      <c r="M121" s="19"/>
      <c r="N121" s="19"/>
      <c r="O121" s="16"/>
      <c r="P121" s="16"/>
      <c r="Q121" s="20" t="e">
        <f>VLOOKUP(O121, '[1]لیست محصولات شهریور ۱۴۰۳'!B:C,2,0)</f>
        <v>#N/A</v>
      </c>
      <c r="R121" s="16"/>
      <c r="S121" s="19" t="e">
        <f>VLOOKUP(O121, '[1]لیست محصولات شهریور ۱۴۰۳'!B:F,5,0)</f>
        <v>#N/A</v>
      </c>
      <c r="T121" s="21" t="e">
        <f>VLOOKUP(O121, '[1]لیست محصولات شهریور ۱۴۰۳'!B:G,6,0)</f>
        <v>#N/A</v>
      </c>
      <c r="U121" s="22"/>
      <c r="V121" s="23">
        <f t="shared" si="7"/>
        <v>0</v>
      </c>
      <c r="W121" s="19">
        <f t="shared" si="8"/>
        <v>0</v>
      </c>
      <c r="X121" s="21" t="e">
        <f t="shared" si="9"/>
        <v>#N/A</v>
      </c>
      <c r="Y121" s="24"/>
      <c r="Z121" s="21" t="e">
        <f t="shared" si="10"/>
        <v>#N/A</v>
      </c>
      <c r="AA121" s="25"/>
      <c r="AB121" s="20"/>
      <c r="AC121" s="26"/>
      <c r="AD121" s="65"/>
      <c r="AE121" s="26"/>
      <c r="AF121" s="27"/>
      <c r="AG121" s="28"/>
      <c r="AH121" s="7" t="str">
        <f t="shared" si="13"/>
        <v xml:space="preserve">   -   </v>
      </c>
    </row>
    <row r="122" spans="1:34" ht="28.05" customHeight="1">
      <c r="A122" s="14"/>
      <c r="B122" s="14"/>
      <c r="C122" s="14"/>
      <c r="D122" s="14"/>
      <c r="E122" s="14"/>
      <c r="F122" s="15"/>
      <c r="G122" s="16"/>
      <c r="H122" s="17"/>
      <c r="I122" s="16"/>
      <c r="J122" s="16"/>
      <c r="K122" s="18"/>
      <c r="L122" s="19"/>
      <c r="M122" s="19"/>
      <c r="N122" s="19"/>
      <c r="O122" s="16"/>
      <c r="P122" s="16"/>
      <c r="Q122" s="20" t="e">
        <f>VLOOKUP(O122, '[1]لیست محصولات شهریور ۱۴۰۳'!B:C,2,0)</f>
        <v>#N/A</v>
      </c>
      <c r="R122" s="16"/>
      <c r="S122" s="19" t="e">
        <f>VLOOKUP(O122, '[1]لیست محصولات شهریور ۱۴۰۳'!B:F,5,0)</f>
        <v>#N/A</v>
      </c>
      <c r="T122" s="21" t="e">
        <f>VLOOKUP(O122, '[1]لیست محصولات شهریور ۱۴۰۳'!B:G,6,0)</f>
        <v>#N/A</v>
      </c>
      <c r="U122" s="22"/>
      <c r="V122" s="23">
        <f t="shared" si="7"/>
        <v>0</v>
      </c>
      <c r="W122" s="19">
        <f t="shared" si="8"/>
        <v>0</v>
      </c>
      <c r="X122" s="21" t="e">
        <f t="shared" si="9"/>
        <v>#N/A</v>
      </c>
      <c r="Y122" s="24"/>
      <c r="Z122" s="21" t="e">
        <f t="shared" si="10"/>
        <v>#N/A</v>
      </c>
      <c r="AA122" s="25"/>
      <c r="AB122" s="20"/>
      <c r="AC122" s="26"/>
      <c r="AD122" s="65"/>
      <c r="AE122" s="26"/>
      <c r="AF122" s="27"/>
      <c r="AG122" s="28"/>
      <c r="AH122" s="7" t="str">
        <f t="shared" si="13"/>
        <v xml:space="preserve">   -   </v>
      </c>
    </row>
    <row r="123" spans="1:34" ht="28.05" customHeight="1">
      <c r="A123" s="14"/>
      <c r="B123" s="14"/>
      <c r="C123" s="14"/>
      <c r="D123" s="14"/>
      <c r="E123" s="14"/>
      <c r="F123" s="15"/>
      <c r="G123" s="16"/>
      <c r="H123" s="17"/>
      <c r="I123" s="16"/>
      <c r="J123" s="16"/>
      <c r="K123" s="18"/>
      <c r="L123" s="19"/>
      <c r="M123" s="19"/>
      <c r="N123" s="19"/>
      <c r="O123" s="16"/>
      <c r="P123" s="16"/>
      <c r="Q123" s="20" t="e">
        <f>VLOOKUP(O123, '[1]لیست محصولات شهریور ۱۴۰۳'!B:C,2,0)</f>
        <v>#N/A</v>
      </c>
      <c r="R123" s="16"/>
      <c r="S123" s="19" t="e">
        <f>VLOOKUP(O123, '[1]لیست محصولات شهریور ۱۴۰۳'!B:F,5,0)</f>
        <v>#N/A</v>
      </c>
      <c r="T123" s="21" t="e">
        <f>VLOOKUP(O123, '[1]لیست محصولات شهریور ۱۴۰۳'!B:G,6,0)</f>
        <v>#N/A</v>
      </c>
      <c r="U123" s="22"/>
      <c r="V123" s="23">
        <f t="shared" si="7"/>
        <v>0</v>
      </c>
      <c r="W123" s="19">
        <f t="shared" si="8"/>
        <v>0</v>
      </c>
      <c r="X123" s="21" t="e">
        <f t="shared" si="9"/>
        <v>#N/A</v>
      </c>
      <c r="Y123" s="24"/>
      <c r="Z123" s="21" t="e">
        <f t="shared" si="10"/>
        <v>#N/A</v>
      </c>
      <c r="AA123" s="25"/>
      <c r="AB123" s="20"/>
      <c r="AC123" s="26"/>
      <c r="AD123" s="65"/>
      <c r="AE123" s="26"/>
      <c r="AF123" s="27"/>
      <c r="AG123" s="28"/>
      <c r="AH123" s="7" t="str">
        <f t="shared" si="13"/>
        <v xml:space="preserve">   -   </v>
      </c>
    </row>
    <row r="124" spans="1:34" ht="28.05" customHeight="1">
      <c r="A124" s="14"/>
      <c r="B124" s="14"/>
      <c r="C124" s="14"/>
      <c r="D124" s="14"/>
      <c r="E124" s="14"/>
      <c r="F124" s="15"/>
      <c r="G124" s="16"/>
      <c r="H124" s="17"/>
      <c r="I124" s="16"/>
      <c r="J124" s="16"/>
      <c r="K124" s="18"/>
      <c r="L124" s="19"/>
      <c r="M124" s="19"/>
      <c r="N124" s="19"/>
      <c r="O124" s="16"/>
      <c r="P124" s="16"/>
      <c r="Q124" s="20" t="e">
        <f>VLOOKUP(O124, '[1]لیست محصولات شهریور ۱۴۰۳'!B:C,2,0)</f>
        <v>#N/A</v>
      </c>
      <c r="R124" s="16"/>
      <c r="S124" s="19" t="e">
        <f>VLOOKUP(O124, '[1]لیست محصولات شهریور ۱۴۰۳'!B:F,5,0)</f>
        <v>#N/A</v>
      </c>
      <c r="T124" s="21" t="e">
        <f>VLOOKUP(O124, '[1]لیست محصولات شهریور ۱۴۰۳'!B:G,6,0)</f>
        <v>#N/A</v>
      </c>
      <c r="U124" s="22"/>
      <c r="V124" s="23">
        <f t="shared" si="7"/>
        <v>0</v>
      </c>
      <c r="W124" s="19">
        <f t="shared" si="8"/>
        <v>0</v>
      </c>
      <c r="X124" s="21" t="e">
        <f t="shared" si="9"/>
        <v>#N/A</v>
      </c>
      <c r="Y124" s="24"/>
      <c r="Z124" s="21" t="e">
        <f t="shared" si="10"/>
        <v>#N/A</v>
      </c>
      <c r="AA124" s="25"/>
      <c r="AB124" s="20"/>
      <c r="AC124" s="26"/>
      <c r="AD124" s="65"/>
      <c r="AE124" s="26"/>
      <c r="AF124" s="27"/>
      <c r="AG124" s="28"/>
      <c r="AH124" s="7" t="str">
        <f t="shared" si="13"/>
        <v xml:space="preserve">   -   </v>
      </c>
    </row>
    <row r="125" spans="1:34" ht="28.05" customHeight="1">
      <c r="A125" s="14"/>
      <c r="B125" s="14"/>
      <c r="C125" s="14"/>
      <c r="D125" s="14"/>
      <c r="E125" s="14"/>
      <c r="F125" s="15"/>
      <c r="G125" s="16"/>
      <c r="H125" s="17"/>
      <c r="I125" s="16"/>
      <c r="J125" s="16"/>
      <c r="K125" s="18"/>
      <c r="L125" s="19"/>
      <c r="M125" s="19"/>
      <c r="N125" s="19"/>
      <c r="O125" s="16"/>
      <c r="P125" s="16"/>
      <c r="Q125" s="20" t="e">
        <f>VLOOKUP(O125, '[1]لیست محصولات شهریور ۱۴۰۳'!B:C,2,0)</f>
        <v>#N/A</v>
      </c>
      <c r="R125" s="16"/>
      <c r="S125" s="19" t="e">
        <f>VLOOKUP(O125, '[1]لیست محصولات شهریور ۱۴۰۳'!B:F,5,0)</f>
        <v>#N/A</v>
      </c>
      <c r="T125" s="21" t="e">
        <f>VLOOKUP(O125, '[1]لیست محصولات شهریور ۱۴۰۳'!B:G,6,0)</f>
        <v>#N/A</v>
      </c>
      <c r="U125" s="22"/>
      <c r="V125" s="23">
        <f t="shared" si="7"/>
        <v>0</v>
      </c>
      <c r="W125" s="19">
        <f t="shared" si="8"/>
        <v>0</v>
      </c>
      <c r="X125" s="21" t="e">
        <f t="shared" si="9"/>
        <v>#N/A</v>
      </c>
      <c r="Y125" s="24"/>
      <c r="Z125" s="21" t="e">
        <f t="shared" si="10"/>
        <v>#N/A</v>
      </c>
      <c r="AA125" s="25"/>
      <c r="AB125" s="20"/>
      <c r="AC125" s="26"/>
      <c r="AD125" s="65"/>
      <c r="AE125" s="26"/>
      <c r="AF125" s="27"/>
      <c r="AG125" s="28"/>
      <c r="AH125" s="7" t="str">
        <f t="shared" si="13"/>
        <v xml:space="preserve">   -   </v>
      </c>
    </row>
    <row r="126" spans="1:34" ht="28.05" customHeight="1">
      <c r="A126" s="14"/>
      <c r="B126" s="14"/>
      <c r="C126" s="14"/>
      <c r="D126" s="14"/>
      <c r="E126" s="14"/>
      <c r="F126" s="15"/>
      <c r="G126" s="16"/>
      <c r="H126" s="17"/>
      <c r="I126" s="16"/>
      <c r="J126" s="16"/>
      <c r="K126" s="18"/>
      <c r="L126" s="19"/>
      <c r="M126" s="19"/>
      <c r="N126" s="19"/>
      <c r="O126" s="16"/>
      <c r="P126" s="16"/>
      <c r="Q126" s="20" t="e">
        <f>VLOOKUP(O126, '[1]لیست محصولات شهریور ۱۴۰۳'!B:C,2,0)</f>
        <v>#N/A</v>
      </c>
      <c r="R126" s="16"/>
      <c r="S126" s="19" t="e">
        <f>VLOOKUP(O126, '[1]لیست محصولات شهریور ۱۴۰۳'!B:F,5,0)</f>
        <v>#N/A</v>
      </c>
      <c r="T126" s="21" t="e">
        <f>VLOOKUP(O126, '[1]لیست محصولات شهریور ۱۴۰۳'!B:G,6,0)</f>
        <v>#N/A</v>
      </c>
      <c r="U126" s="22"/>
      <c r="V126" s="23">
        <f t="shared" si="7"/>
        <v>0</v>
      </c>
      <c r="W126" s="19">
        <f t="shared" si="8"/>
        <v>0</v>
      </c>
      <c r="X126" s="21" t="e">
        <f t="shared" si="9"/>
        <v>#N/A</v>
      </c>
      <c r="Y126" s="24"/>
      <c r="Z126" s="21" t="e">
        <f t="shared" si="10"/>
        <v>#N/A</v>
      </c>
      <c r="AA126" s="25"/>
      <c r="AB126" s="20"/>
      <c r="AC126" s="26"/>
      <c r="AD126" s="65"/>
      <c r="AE126" s="26"/>
      <c r="AF126" s="27"/>
      <c r="AG126" s="28"/>
      <c r="AH126" s="7" t="str">
        <f t="shared" si="13"/>
        <v xml:space="preserve">   -   </v>
      </c>
    </row>
    <row r="127" spans="1:34" ht="28.05" customHeight="1">
      <c r="A127" s="14"/>
      <c r="B127" s="14"/>
      <c r="C127" s="14"/>
      <c r="D127" s="14"/>
      <c r="E127" s="14"/>
      <c r="F127" s="15"/>
      <c r="G127" s="16"/>
      <c r="H127" s="17"/>
      <c r="I127" s="16"/>
      <c r="J127" s="16"/>
      <c r="K127" s="18"/>
      <c r="L127" s="19"/>
      <c r="M127" s="19"/>
      <c r="N127" s="19"/>
      <c r="O127" s="16"/>
      <c r="P127" s="16"/>
      <c r="Q127" s="20" t="e">
        <f>VLOOKUP(O127, '[1]لیست محصولات شهریور ۱۴۰۳'!B:C,2,0)</f>
        <v>#N/A</v>
      </c>
      <c r="R127" s="16"/>
      <c r="S127" s="19" t="e">
        <f>VLOOKUP(O127, '[1]لیست محصولات شهریور ۱۴۰۳'!B:F,5,0)</f>
        <v>#N/A</v>
      </c>
      <c r="T127" s="21" t="e">
        <f>VLOOKUP(O127, '[1]لیست محصولات شهریور ۱۴۰۳'!B:G,6,0)</f>
        <v>#N/A</v>
      </c>
      <c r="U127" s="22"/>
      <c r="V127" s="23">
        <f t="shared" si="7"/>
        <v>0</v>
      </c>
      <c r="W127" s="19">
        <f t="shared" si="8"/>
        <v>0</v>
      </c>
      <c r="X127" s="21" t="e">
        <f t="shared" si="9"/>
        <v>#N/A</v>
      </c>
      <c r="Y127" s="24"/>
      <c r="Z127" s="21" t="e">
        <f t="shared" si="10"/>
        <v>#N/A</v>
      </c>
      <c r="AA127" s="25"/>
      <c r="AB127" s="20"/>
      <c r="AC127" s="26"/>
      <c r="AD127" s="65"/>
      <c r="AE127" s="26"/>
      <c r="AF127" s="27"/>
      <c r="AG127" s="28"/>
      <c r="AH127" s="7" t="str">
        <f t="shared" si="13"/>
        <v xml:space="preserve">   -   </v>
      </c>
    </row>
    <row r="128" spans="1:34" ht="28.05" customHeight="1">
      <c r="A128" s="14"/>
      <c r="B128" s="14"/>
      <c r="C128" s="14"/>
      <c r="D128" s="14"/>
      <c r="E128" s="14"/>
      <c r="F128" s="15"/>
      <c r="G128" s="16"/>
      <c r="H128" s="17"/>
      <c r="I128" s="16"/>
      <c r="J128" s="16"/>
      <c r="K128" s="18"/>
      <c r="L128" s="19"/>
      <c r="M128" s="19"/>
      <c r="N128" s="19"/>
      <c r="O128" s="16"/>
      <c r="P128" s="16"/>
      <c r="Q128" s="20" t="e">
        <f>VLOOKUP(O128, '[1]لیست محصولات شهریور ۱۴۰۳'!B:C,2,0)</f>
        <v>#N/A</v>
      </c>
      <c r="R128" s="16"/>
      <c r="S128" s="19" t="e">
        <f>VLOOKUP(O128, '[1]لیست محصولات شهریور ۱۴۰۳'!B:F,5,0)</f>
        <v>#N/A</v>
      </c>
      <c r="T128" s="21" t="e">
        <f>VLOOKUP(O128, '[1]لیست محصولات شهریور ۱۴۰۳'!B:G,6,0)</f>
        <v>#N/A</v>
      </c>
      <c r="U128" s="22"/>
      <c r="V128" s="23">
        <f t="shared" si="7"/>
        <v>0</v>
      </c>
      <c r="W128" s="19">
        <f t="shared" si="8"/>
        <v>0</v>
      </c>
      <c r="X128" s="21" t="e">
        <f t="shared" si="9"/>
        <v>#N/A</v>
      </c>
      <c r="Y128" s="24"/>
      <c r="Z128" s="21" t="e">
        <f t="shared" si="10"/>
        <v>#N/A</v>
      </c>
      <c r="AA128" s="25"/>
      <c r="AB128" s="20"/>
      <c r="AC128" s="26"/>
      <c r="AD128" s="65"/>
      <c r="AE128" s="26"/>
      <c r="AF128" s="27"/>
      <c r="AG128" s="28"/>
      <c r="AH128" s="7" t="str">
        <f t="shared" si="13"/>
        <v xml:space="preserve">   -   </v>
      </c>
    </row>
    <row r="129" spans="1:34" ht="28.05" customHeight="1">
      <c r="A129" s="14"/>
      <c r="B129" s="14"/>
      <c r="C129" s="14"/>
      <c r="D129" s="14"/>
      <c r="E129" s="14"/>
      <c r="F129" s="15"/>
      <c r="G129" s="16"/>
      <c r="H129" s="17"/>
      <c r="I129" s="16"/>
      <c r="J129" s="16"/>
      <c r="K129" s="18"/>
      <c r="L129" s="19"/>
      <c r="M129" s="19"/>
      <c r="N129" s="19"/>
      <c r="O129" s="16"/>
      <c r="P129" s="16"/>
      <c r="Q129" s="20" t="e">
        <f>VLOOKUP(O129, '[1]لیست محصولات شهریور ۱۴۰۳'!B:C,2,0)</f>
        <v>#N/A</v>
      </c>
      <c r="R129" s="16"/>
      <c r="S129" s="19" t="e">
        <f>VLOOKUP(O129, '[1]لیست محصولات شهریور ۱۴۰۳'!B:F,5,0)</f>
        <v>#N/A</v>
      </c>
      <c r="T129" s="21" t="e">
        <f>VLOOKUP(O129, '[1]لیست محصولات شهریور ۱۴۰۳'!B:G,6,0)</f>
        <v>#N/A</v>
      </c>
      <c r="U129" s="22"/>
      <c r="V129" s="23">
        <f t="shared" si="7"/>
        <v>0</v>
      </c>
      <c r="W129" s="19">
        <f t="shared" si="8"/>
        <v>0</v>
      </c>
      <c r="X129" s="21" t="e">
        <f t="shared" si="9"/>
        <v>#N/A</v>
      </c>
      <c r="Y129" s="24"/>
      <c r="Z129" s="21" t="e">
        <f t="shared" si="10"/>
        <v>#N/A</v>
      </c>
      <c r="AA129" s="25"/>
      <c r="AB129" s="20"/>
      <c r="AC129" s="26"/>
      <c r="AD129" s="65"/>
      <c r="AE129" s="26"/>
      <c r="AF129" s="27"/>
      <c r="AG129" s="28"/>
      <c r="AH129" s="7" t="str">
        <f t="shared" si="13"/>
        <v xml:space="preserve">   -   </v>
      </c>
    </row>
    <row r="130" spans="1:34" ht="28.05" customHeight="1">
      <c r="A130" s="14"/>
      <c r="B130" s="14"/>
      <c r="C130" s="14"/>
      <c r="D130" s="14"/>
      <c r="E130" s="14"/>
      <c r="F130" s="15"/>
      <c r="G130" s="16"/>
      <c r="H130" s="17"/>
      <c r="I130" s="16"/>
      <c r="J130" s="16"/>
      <c r="K130" s="18"/>
      <c r="L130" s="19"/>
      <c r="M130" s="19"/>
      <c r="N130" s="19"/>
      <c r="O130" s="16"/>
      <c r="P130" s="16"/>
      <c r="Q130" s="20" t="e">
        <f>VLOOKUP(O130, '[1]لیست محصولات شهریور ۱۴۰۳'!B:C,2,0)</f>
        <v>#N/A</v>
      </c>
      <c r="R130" s="16"/>
      <c r="S130" s="19" t="e">
        <f>VLOOKUP(O130, '[1]لیست محصولات شهریور ۱۴۰۳'!B:F,5,0)</f>
        <v>#N/A</v>
      </c>
      <c r="T130" s="21" t="e">
        <f>VLOOKUP(O130, '[1]لیست محصولات شهریور ۱۴۰۳'!B:G,6,0)</f>
        <v>#N/A</v>
      </c>
      <c r="U130" s="22"/>
      <c r="V130" s="23">
        <f t="shared" ref="V130:V193" si="14">IF(C130, P130, U130 )</f>
        <v>0</v>
      </c>
      <c r="W130" s="19">
        <f t="shared" si="8"/>
        <v>0</v>
      </c>
      <c r="X130" s="21" t="e">
        <f t="shared" si="9"/>
        <v>#N/A</v>
      </c>
      <c r="Y130" s="24"/>
      <c r="Z130" s="21" t="e">
        <f t="shared" si="10"/>
        <v>#N/A</v>
      </c>
      <c r="AA130" s="25"/>
      <c r="AB130" s="20"/>
      <c r="AC130" s="26"/>
      <c r="AD130" s="65"/>
      <c r="AE130" s="26"/>
      <c r="AF130" s="27"/>
      <c r="AG130" s="28"/>
      <c r="AH130" s="7" t="str">
        <f t="shared" si="13"/>
        <v xml:space="preserve">   -   </v>
      </c>
    </row>
    <row r="131" spans="1:34" ht="28.05" customHeight="1">
      <c r="A131" s="14"/>
      <c r="B131" s="14"/>
      <c r="C131" s="14"/>
      <c r="D131" s="14"/>
      <c r="E131" s="14"/>
      <c r="F131" s="15"/>
      <c r="G131" s="16"/>
      <c r="H131" s="17"/>
      <c r="I131" s="16"/>
      <c r="J131" s="16"/>
      <c r="K131" s="18"/>
      <c r="L131" s="19"/>
      <c r="M131" s="19"/>
      <c r="N131" s="19"/>
      <c r="O131" s="16"/>
      <c r="P131" s="16"/>
      <c r="Q131" s="20" t="e">
        <f>VLOOKUP(O131, '[1]لیست محصولات شهریور ۱۴۰۳'!B:C,2,0)</f>
        <v>#N/A</v>
      </c>
      <c r="R131" s="16"/>
      <c r="S131" s="19" t="e">
        <f>VLOOKUP(O131, '[1]لیست محصولات شهریور ۱۴۰۳'!B:F,5,0)</f>
        <v>#N/A</v>
      </c>
      <c r="T131" s="21" t="e">
        <f>VLOOKUP(O131, '[1]لیست محصولات شهریور ۱۴۰۳'!B:G,6,0)</f>
        <v>#N/A</v>
      </c>
      <c r="U131" s="22"/>
      <c r="V131" s="23">
        <f t="shared" si="14"/>
        <v>0</v>
      </c>
      <c r="W131" s="19">
        <f t="shared" si="8"/>
        <v>0</v>
      </c>
      <c r="X131" s="21" t="e">
        <f t="shared" si="9"/>
        <v>#N/A</v>
      </c>
      <c r="Y131" s="24"/>
      <c r="Z131" s="21" t="e">
        <f t="shared" si="10"/>
        <v>#N/A</v>
      </c>
      <c r="AA131" s="25"/>
      <c r="AB131" s="20"/>
      <c r="AC131" s="26"/>
      <c r="AD131" s="65"/>
      <c r="AE131" s="26"/>
      <c r="AF131" s="27"/>
      <c r="AG131" s="28"/>
      <c r="AH131" s="7" t="str">
        <f t="shared" ref="AH131:AH194" si="15">AA131&amp;" "&amp;AB131&amp;" "&amp;N131&amp;" - "&amp;L131&amp;" "&amp;M131&amp;" "&amp;AC131</f>
        <v xml:space="preserve">   -   </v>
      </c>
    </row>
    <row r="132" spans="1:34" ht="28.05" customHeight="1">
      <c r="A132" s="14"/>
      <c r="B132" s="14"/>
      <c r="C132" s="14"/>
      <c r="D132" s="14"/>
      <c r="E132" s="14"/>
      <c r="F132" s="15"/>
      <c r="G132" s="16"/>
      <c r="H132" s="17"/>
      <c r="I132" s="16"/>
      <c r="J132" s="16"/>
      <c r="K132" s="18"/>
      <c r="L132" s="19"/>
      <c r="M132" s="19"/>
      <c r="N132" s="19"/>
      <c r="O132" s="16"/>
      <c r="P132" s="16"/>
      <c r="Q132" s="20" t="e">
        <f>VLOOKUP(O132, '[1]لیست محصولات شهریور ۱۴۰۳'!B:C,2,0)</f>
        <v>#N/A</v>
      </c>
      <c r="R132" s="16"/>
      <c r="S132" s="19" t="e">
        <f>VLOOKUP(O132, '[1]لیست محصولات شهریور ۱۴۰۳'!B:F,5,0)</f>
        <v>#N/A</v>
      </c>
      <c r="T132" s="21" t="e">
        <f>VLOOKUP(O132, '[1]لیست محصولات شهریور ۱۴۰۳'!B:G,6,0)</f>
        <v>#N/A</v>
      </c>
      <c r="U132" s="22"/>
      <c r="V132" s="23">
        <f t="shared" si="14"/>
        <v>0</v>
      </c>
      <c r="W132" s="19">
        <f t="shared" si="8"/>
        <v>0</v>
      </c>
      <c r="X132" s="21" t="e">
        <f t="shared" si="9"/>
        <v>#N/A</v>
      </c>
      <c r="Y132" s="24"/>
      <c r="Z132" s="21" t="e">
        <f t="shared" si="10"/>
        <v>#N/A</v>
      </c>
      <c r="AA132" s="25"/>
      <c r="AB132" s="20"/>
      <c r="AC132" s="26"/>
      <c r="AD132" s="65"/>
      <c r="AE132" s="26"/>
      <c r="AF132" s="27"/>
      <c r="AG132" s="28"/>
      <c r="AH132" s="7" t="str">
        <f t="shared" si="15"/>
        <v xml:space="preserve">   -   </v>
      </c>
    </row>
    <row r="133" spans="1:34" ht="28.05" customHeight="1">
      <c r="A133" s="14"/>
      <c r="B133" s="14"/>
      <c r="C133" s="14"/>
      <c r="D133" s="14"/>
      <c r="E133" s="14"/>
      <c r="F133" s="15"/>
      <c r="G133" s="16"/>
      <c r="H133" s="17"/>
      <c r="I133" s="16"/>
      <c r="J133" s="16"/>
      <c r="K133" s="18"/>
      <c r="L133" s="19"/>
      <c r="M133" s="19"/>
      <c r="N133" s="19"/>
      <c r="O133" s="16"/>
      <c r="P133" s="16"/>
      <c r="Q133" s="20" t="e">
        <f>VLOOKUP(O133, '[1]لیست محصولات شهریور ۱۴۰۳'!B:C,2,0)</f>
        <v>#N/A</v>
      </c>
      <c r="R133" s="16"/>
      <c r="S133" s="19" t="e">
        <f>VLOOKUP(O133, '[1]لیست محصولات شهریور ۱۴۰۳'!B:F,5,0)</f>
        <v>#N/A</v>
      </c>
      <c r="T133" s="21" t="e">
        <f>VLOOKUP(O133, '[1]لیست محصولات شهریور ۱۴۰۳'!B:G,6,0)</f>
        <v>#N/A</v>
      </c>
      <c r="U133" s="22"/>
      <c r="V133" s="23">
        <f t="shared" si="14"/>
        <v>0</v>
      </c>
      <c r="W133" s="19">
        <f t="shared" si="8"/>
        <v>0</v>
      </c>
      <c r="X133" s="21" t="e">
        <f t="shared" si="9"/>
        <v>#N/A</v>
      </c>
      <c r="Y133" s="24"/>
      <c r="Z133" s="21" t="e">
        <f t="shared" si="10"/>
        <v>#N/A</v>
      </c>
      <c r="AA133" s="25"/>
      <c r="AB133" s="20"/>
      <c r="AC133" s="26"/>
      <c r="AD133" s="65"/>
      <c r="AE133" s="26"/>
      <c r="AF133" s="27"/>
      <c r="AG133" s="28"/>
      <c r="AH133" s="7" t="str">
        <f t="shared" si="15"/>
        <v xml:space="preserve">   -   </v>
      </c>
    </row>
    <row r="134" spans="1:34" ht="28.05" customHeight="1">
      <c r="A134" s="14"/>
      <c r="B134" s="14"/>
      <c r="C134" s="14"/>
      <c r="D134" s="14"/>
      <c r="E134" s="14"/>
      <c r="F134" s="15"/>
      <c r="G134" s="16"/>
      <c r="H134" s="17"/>
      <c r="I134" s="16"/>
      <c r="J134" s="16"/>
      <c r="K134" s="18"/>
      <c r="L134" s="19"/>
      <c r="M134" s="19"/>
      <c r="N134" s="19"/>
      <c r="O134" s="16"/>
      <c r="P134" s="16"/>
      <c r="Q134" s="20" t="e">
        <f>VLOOKUP(O134, '[1]لیست محصولات شهریور ۱۴۰۳'!B:C,2,0)</f>
        <v>#N/A</v>
      </c>
      <c r="R134" s="16"/>
      <c r="S134" s="19" t="e">
        <f>VLOOKUP(O134, '[1]لیست محصولات شهریور ۱۴۰۳'!B:F,5,0)</f>
        <v>#N/A</v>
      </c>
      <c r="T134" s="21" t="e">
        <f>VLOOKUP(O134, '[1]لیست محصولات شهریور ۱۴۰۳'!B:G,6,0)</f>
        <v>#N/A</v>
      </c>
      <c r="U134" s="22"/>
      <c r="V134" s="23">
        <f t="shared" si="14"/>
        <v>0</v>
      </c>
      <c r="W134" s="19">
        <f t="shared" si="8"/>
        <v>0</v>
      </c>
      <c r="X134" s="21" t="e">
        <f t="shared" si="9"/>
        <v>#N/A</v>
      </c>
      <c r="Y134" s="24"/>
      <c r="Z134" s="21" t="e">
        <f t="shared" si="10"/>
        <v>#N/A</v>
      </c>
      <c r="AA134" s="25"/>
      <c r="AB134" s="20"/>
      <c r="AC134" s="26"/>
      <c r="AD134" s="65"/>
      <c r="AE134" s="26"/>
      <c r="AF134" s="27"/>
      <c r="AG134" s="28"/>
      <c r="AH134" s="7" t="str">
        <f t="shared" si="15"/>
        <v xml:space="preserve">   -   </v>
      </c>
    </row>
    <row r="135" spans="1:34" ht="28.05" customHeight="1">
      <c r="A135" s="14"/>
      <c r="B135" s="14"/>
      <c r="C135" s="14"/>
      <c r="D135" s="14"/>
      <c r="E135" s="14"/>
      <c r="F135" s="15"/>
      <c r="G135" s="16"/>
      <c r="H135" s="17"/>
      <c r="I135" s="16"/>
      <c r="J135" s="16"/>
      <c r="K135" s="18"/>
      <c r="L135" s="19"/>
      <c r="M135" s="19"/>
      <c r="N135" s="19"/>
      <c r="O135" s="16"/>
      <c r="P135" s="16"/>
      <c r="Q135" s="20" t="e">
        <f>VLOOKUP(O135, '[1]لیست محصولات شهریور ۱۴۰۳'!B:C,2,0)</f>
        <v>#N/A</v>
      </c>
      <c r="R135" s="16"/>
      <c r="S135" s="19" t="e">
        <f>VLOOKUP(O135, '[1]لیست محصولات شهریور ۱۴۰۳'!B:F,5,0)</f>
        <v>#N/A</v>
      </c>
      <c r="T135" s="21" t="e">
        <f>VLOOKUP(O135, '[1]لیست محصولات شهریور ۱۴۰۳'!B:G,6,0)</f>
        <v>#N/A</v>
      </c>
      <c r="U135" s="22"/>
      <c r="V135" s="23">
        <f t="shared" si="14"/>
        <v>0</v>
      </c>
      <c r="W135" s="19">
        <f t="shared" si="8"/>
        <v>0</v>
      </c>
      <c r="X135" s="21" t="e">
        <f t="shared" si="9"/>
        <v>#N/A</v>
      </c>
      <c r="Y135" s="24"/>
      <c r="Z135" s="21" t="e">
        <f t="shared" si="10"/>
        <v>#N/A</v>
      </c>
      <c r="AA135" s="25"/>
      <c r="AB135" s="20"/>
      <c r="AC135" s="26"/>
      <c r="AD135" s="65"/>
      <c r="AE135" s="26"/>
      <c r="AF135" s="27"/>
      <c r="AG135" s="28"/>
      <c r="AH135" s="7" t="str">
        <f t="shared" si="15"/>
        <v xml:space="preserve">   -   </v>
      </c>
    </row>
    <row r="136" spans="1:34" ht="28.05" customHeight="1">
      <c r="A136" s="14"/>
      <c r="B136" s="14"/>
      <c r="C136" s="14"/>
      <c r="D136" s="14"/>
      <c r="E136" s="14"/>
      <c r="F136" s="15"/>
      <c r="G136" s="16"/>
      <c r="H136" s="17"/>
      <c r="I136" s="16"/>
      <c r="J136" s="16"/>
      <c r="K136" s="18"/>
      <c r="L136" s="19"/>
      <c r="M136" s="19"/>
      <c r="N136" s="19"/>
      <c r="O136" s="16"/>
      <c r="P136" s="16"/>
      <c r="Q136" s="20" t="e">
        <f>VLOOKUP(O136, '[1]لیست محصولات شهریور ۱۴۰۳'!B:C,2,0)</f>
        <v>#N/A</v>
      </c>
      <c r="R136" s="16"/>
      <c r="S136" s="19" t="e">
        <f>VLOOKUP(O136, '[1]لیست محصولات شهریور ۱۴۰۳'!B:F,5,0)</f>
        <v>#N/A</v>
      </c>
      <c r="T136" s="21" t="e">
        <f>VLOOKUP(O136, '[1]لیست محصولات شهریور ۱۴۰۳'!B:G,6,0)</f>
        <v>#N/A</v>
      </c>
      <c r="U136" s="22"/>
      <c r="V136" s="23">
        <f t="shared" si="14"/>
        <v>0</v>
      </c>
      <c r="W136" s="19">
        <f t="shared" si="8"/>
        <v>0</v>
      </c>
      <c r="X136" s="21" t="e">
        <f t="shared" si="9"/>
        <v>#N/A</v>
      </c>
      <c r="Y136" s="24"/>
      <c r="Z136" s="21" t="e">
        <f t="shared" si="10"/>
        <v>#N/A</v>
      </c>
      <c r="AA136" s="25"/>
      <c r="AB136" s="20"/>
      <c r="AC136" s="26"/>
      <c r="AD136" s="65"/>
      <c r="AE136" s="26"/>
      <c r="AF136" s="27"/>
      <c r="AG136" s="28"/>
      <c r="AH136" s="7" t="str">
        <f t="shared" si="15"/>
        <v xml:space="preserve">   -   </v>
      </c>
    </row>
    <row r="137" spans="1:34" ht="28.05" customHeight="1">
      <c r="A137" s="14"/>
      <c r="B137" s="14"/>
      <c r="C137" s="14"/>
      <c r="D137" s="14"/>
      <c r="E137" s="14"/>
      <c r="F137" s="15"/>
      <c r="G137" s="16"/>
      <c r="H137" s="17"/>
      <c r="I137" s="16"/>
      <c r="J137" s="16"/>
      <c r="K137" s="18"/>
      <c r="L137" s="19"/>
      <c r="M137" s="19"/>
      <c r="N137" s="19"/>
      <c r="O137" s="16"/>
      <c r="P137" s="16"/>
      <c r="Q137" s="20" t="e">
        <f>VLOOKUP(O137, '[1]لیست محصولات شهریور ۱۴۰۳'!B:C,2,0)</f>
        <v>#N/A</v>
      </c>
      <c r="R137" s="16"/>
      <c r="S137" s="19" t="e">
        <f>VLOOKUP(O137, '[1]لیست محصولات شهریور ۱۴۰۳'!B:F,5,0)</f>
        <v>#N/A</v>
      </c>
      <c r="T137" s="21" t="e">
        <f>VLOOKUP(O137, '[1]لیست محصولات شهریور ۱۴۰۳'!B:G,6,0)</f>
        <v>#N/A</v>
      </c>
      <c r="U137" s="22"/>
      <c r="V137" s="23">
        <f t="shared" si="14"/>
        <v>0</v>
      </c>
      <c r="W137" s="19">
        <f t="shared" si="8"/>
        <v>0</v>
      </c>
      <c r="X137" s="21" t="e">
        <f t="shared" si="9"/>
        <v>#N/A</v>
      </c>
      <c r="Y137" s="24"/>
      <c r="Z137" s="21" t="e">
        <f t="shared" si="10"/>
        <v>#N/A</v>
      </c>
      <c r="AA137" s="25"/>
      <c r="AB137" s="20"/>
      <c r="AC137" s="26"/>
      <c r="AD137" s="65"/>
      <c r="AE137" s="26"/>
      <c r="AF137" s="27"/>
      <c r="AG137" s="28"/>
      <c r="AH137" s="7" t="str">
        <f t="shared" si="15"/>
        <v xml:space="preserve">   -   </v>
      </c>
    </row>
    <row r="138" spans="1:34" ht="28.05" customHeight="1">
      <c r="A138" s="14"/>
      <c r="B138" s="14"/>
      <c r="C138" s="14"/>
      <c r="D138" s="14"/>
      <c r="E138" s="14"/>
      <c r="F138" s="15"/>
      <c r="G138" s="16"/>
      <c r="H138" s="17"/>
      <c r="I138" s="16"/>
      <c r="J138" s="16"/>
      <c r="K138" s="18"/>
      <c r="L138" s="19"/>
      <c r="M138" s="19"/>
      <c r="N138" s="19"/>
      <c r="O138" s="16"/>
      <c r="P138" s="16"/>
      <c r="Q138" s="20" t="e">
        <f>VLOOKUP(O138, '[1]لیست محصولات شهریور ۱۴۰۳'!B:C,2,0)</f>
        <v>#N/A</v>
      </c>
      <c r="R138" s="16"/>
      <c r="S138" s="19" t="e">
        <f>VLOOKUP(O138, '[1]لیست محصولات شهریور ۱۴۰۳'!B:F,5,0)</f>
        <v>#N/A</v>
      </c>
      <c r="T138" s="21" t="e">
        <f>VLOOKUP(O138, '[1]لیست محصولات شهریور ۱۴۰۳'!B:G,6,0)</f>
        <v>#N/A</v>
      </c>
      <c r="U138" s="22"/>
      <c r="V138" s="23">
        <f t="shared" si="14"/>
        <v>0</v>
      </c>
      <c r="W138" s="19">
        <f t="shared" si="8"/>
        <v>0</v>
      </c>
      <c r="X138" s="21" t="e">
        <f t="shared" si="9"/>
        <v>#N/A</v>
      </c>
      <c r="Y138" s="24"/>
      <c r="Z138" s="21" t="e">
        <f t="shared" si="10"/>
        <v>#N/A</v>
      </c>
      <c r="AA138" s="25"/>
      <c r="AB138" s="20"/>
      <c r="AC138" s="26"/>
      <c r="AD138" s="65"/>
      <c r="AE138" s="26"/>
      <c r="AF138" s="27"/>
      <c r="AG138" s="28"/>
      <c r="AH138" s="7" t="str">
        <f t="shared" si="15"/>
        <v xml:space="preserve">   -   </v>
      </c>
    </row>
    <row r="139" spans="1:34" ht="28.05" customHeight="1">
      <c r="A139" s="14"/>
      <c r="B139" s="14"/>
      <c r="C139" s="14"/>
      <c r="D139" s="14"/>
      <c r="E139" s="14"/>
      <c r="F139" s="15"/>
      <c r="G139" s="16"/>
      <c r="H139" s="17"/>
      <c r="I139" s="16"/>
      <c r="J139" s="16"/>
      <c r="K139" s="18"/>
      <c r="L139" s="19"/>
      <c r="M139" s="19"/>
      <c r="N139" s="19"/>
      <c r="O139" s="16"/>
      <c r="P139" s="16"/>
      <c r="Q139" s="20" t="e">
        <f>VLOOKUP(O139, '[1]لیست محصولات شهریور ۱۴۰۳'!B:C,2,0)</f>
        <v>#N/A</v>
      </c>
      <c r="R139" s="16"/>
      <c r="S139" s="19" t="e">
        <f>VLOOKUP(O139, '[1]لیست محصولات شهریور ۱۴۰۳'!B:F,5,0)</f>
        <v>#N/A</v>
      </c>
      <c r="T139" s="21" t="e">
        <f>VLOOKUP(O139, '[1]لیست محصولات شهریور ۱۴۰۳'!B:G,6,0)</f>
        <v>#N/A</v>
      </c>
      <c r="U139" s="22"/>
      <c r="V139" s="23">
        <f t="shared" si="14"/>
        <v>0</v>
      </c>
      <c r="W139" s="19">
        <f t="shared" si="8"/>
        <v>0</v>
      </c>
      <c r="X139" s="21" t="e">
        <f t="shared" si="9"/>
        <v>#N/A</v>
      </c>
      <c r="Y139" s="24"/>
      <c r="Z139" s="21" t="e">
        <f t="shared" si="10"/>
        <v>#N/A</v>
      </c>
      <c r="AA139" s="25"/>
      <c r="AB139" s="20"/>
      <c r="AC139" s="26"/>
      <c r="AD139" s="65"/>
      <c r="AE139" s="26"/>
      <c r="AF139" s="27"/>
      <c r="AG139" s="28"/>
      <c r="AH139" s="7" t="str">
        <f t="shared" si="15"/>
        <v xml:space="preserve">   -   </v>
      </c>
    </row>
    <row r="140" spans="1:34" ht="28.05" customHeight="1">
      <c r="A140" s="14"/>
      <c r="B140" s="14"/>
      <c r="C140" s="14"/>
      <c r="D140" s="14"/>
      <c r="E140" s="14"/>
      <c r="F140" s="15"/>
      <c r="G140" s="16"/>
      <c r="H140" s="17"/>
      <c r="I140" s="16"/>
      <c r="J140" s="16"/>
      <c r="K140" s="18"/>
      <c r="L140" s="19"/>
      <c r="M140" s="19"/>
      <c r="N140" s="19"/>
      <c r="O140" s="16"/>
      <c r="P140" s="16"/>
      <c r="Q140" s="20" t="e">
        <f>VLOOKUP(O140, '[1]لیست محصولات شهریور ۱۴۰۳'!B:C,2,0)</f>
        <v>#N/A</v>
      </c>
      <c r="R140" s="16"/>
      <c r="S140" s="19" t="e">
        <f>VLOOKUP(O140, '[1]لیست محصولات شهریور ۱۴۰۳'!B:F,5,0)</f>
        <v>#N/A</v>
      </c>
      <c r="T140" s="21" t="e">
        <f>VLOOKUP(O140, '[1]لیست محصولات شهریور ۱۴۰۳'!B:G,6,0)</f>
        <v>#N/A</v>
      </c>
      <c r="U140" s="22"/>
      <c r="V140" s="23">
        <f t="shared" si="14"/>
        <v>0</v>
      </c>
      <c r="W140" s="19">
        <f t="shared" si="8"/>
        <v>0</v>
      </c>
      <c r="X140" s="21" t="e">
        <f t="shared" si="9"/>
        <v>#N/A</v>
      </c>
      <c r="Y140" s="24"/>
      <c r="Z140" s="21" t="e">
        <f t="shared" si="10"/>
        <v>#N/A</v>
      </c>
      <c r="AA140" s="25"/>
      <c r="AB140" s="20"/>
      <c r="AC140" s="26"/>
      <c r="AD140" s="65"/>
      <c r="AE140" s="26"/>
      <c r="AF140" s="27"/>
      <c r="AG140" s="28"/>
      <c r="AH140" s="7" t="str">
        <f t="shared" si="15"/>
        <v xml:space="preserve">   -   </v>
      </c>
    </row>
    <row r="141" spans="1:34" ht="28.05" customHeight="1">
      <c r="A141" s="14"/>
      <c r="B141" s="14"/>
      <c r="C141" s="14"/>
      <c r="D141" s="14"/>
      <c r="E141" s="14"/>
      <c r="F141" s="15"/>
      <c r="G141" s="16"/>
      <c r="H141" s="17"/>
      <c r="I141" s="16"/>
      <c r="J141" s="16"/>
      <c r="K141" s="18"/>
      <c r="L141" s="19"/>
      <c r="M141" s="19"/>
      <c r="N141" s="19"/>
      <c r="O141" s="16"/>
      <c r="P141" s="16"/>
      <c r="Q141" s="20" t="e">
        <f>VLOOKUP(O141, '[1]لیست محصولات شهریور ۱۴۰۳'!B:C,2,0)</f>
        <v>#N/A</v>
      </c>
      <c r="R141" s="16"/>
      <c r="S141" s="19" t="e">
        <f>VLOOKUP(O141, '[1]لیست محصولات شهریور ۱۴۰۳'!B:F,5,0)</f>
        <v>#N/A</v>
      </c>
      <c r="T141" s="21" t="e">
        <f>VLOOKUP(O141, '[1]لیست محصولات شهریور ۱۴۰۳'!B:G,6,0)</f>
        <v>#N/A</v>
      </c>
      <c r="U141" s="22"/>
      <c r="V141" s="23">
        <f t="shared" si="14"/>
        <v>0</v>
      </c>
      <c r="W141" s="19">
        <f t="shared" si="8"/>
        <v>0</v>
      </c>
      <c r="X141" s="21" t="e">
        <f t="shared" si="9"/>
        <v>#N/A</v>
      </c>
      <c r="Y141" s="24"/>
      <c r="Z141" s="21" t="e">
        <f t="shared" si="10"/>
        <v>#N/A</v>
      </c>
      <c r="AA141" s="25"/>
      <c r="AB141" s="20"/>
      <c r="AC141" s="26"/>
      <c r="AD141" s="65"/>
      <c r="AE141" s="26"/>
      <c r="AF141" s="27"/>
      <c r="AG141" s="28"/>
      <c r="AH141" s="7" t="str">
        <f t="shared" si="15"/>
        <v xml:space="preserve">   -   </v>
      </c>
    </row>
    <row r="142" spans="1:34" ht="28.05" customHeight="1">
      <c r="A142" s="14"/>
      <c r="B142" s="14"/>
      <c r="C142" s="14"/>
      <c r="D142" s="14"/>
      <c r="E142" s="14"/>
      <c r="F142" s="15"/>
      <c r="G142" s="16"/>
      <c r="H142" s="17"/>
      <c r="I142" s="16"/>
      <c r="J142" s="16"/>
      <c r="K142" s="18"/>
      <c r="L142" s="19"/>
      <c r="M142" s="19"/>
      <c r="N142" s="19"/>
      <c r="O142" s="16"/>
      <c r="P142" s="16"/>
      <c r="Q142" s="20" t="e">
        <f>VLOOKUP(O142, '[1]لیست محصولات شهریور ۱۴۰۳'!B:C,2,0)</f>
        <v>#N/A</v>
      </c>
      <c r="R142" s="16"/>
      <c r="S142" s="19" t="e">
        <f>VLOOKUP(O142, '[1]لیست محصولات شهریور ۱۴۰۳'!B:F,5,0)</f>
        <v>#N/A</v>
      </c>
      <c r="T142" s="21" t="e">
        <f>VLOOKUP(O142, '[1]لیست محصولات شهریور ۱۴۰۳'!B:G,6,0)</f>
        <v>#N/A</v>
      </c>
      <c r="U142" s="22"/>
      <c r="V142" s="23">
        <f t="shared" si="14"/>
        <v>0</v>
      </c>
      <c r="W142" s="19">
        <f t="shared" si="8"/>
        <v>0</v>
      </c>
      <c r="X142" s="21" t="e">
        <f t="shared" si="9"/>
        <v>#N/A</v>
      </c>
      <c r="Y142" s="24"/>
      <c r="Z142" s="21" t="e">
        <f t="shared" si="10"/>
        <v>#N/A</v>
      </c>
      <c r="AA142" s="25"/>
      <c r="AB142" s="20"/>
      <c r="AC142" s="26"/>
      <c r="AD142" s="65"/>
      <c r="AE142" s="26"/>
      <c r="AF142" s="27"/>
      <c r="AG142" s="28"/>
      <c r="AH142" s="7" t="str">
        <f t="shared" si="15"/>
        <v xml:space="preserve">   -   </v>
      </c>
    </row>
    <row r="143" spans="1:34" ht="28.05" customHeight="1">
      <c r="A143" s="14"/>
      <c r="B143" s="14"/>
      <c r="C143" s="14"/>
      <c r="D143" s="14"/>
      <c r="E143" s="14"/>
      <c r="F143" s="15"/>
      <c r="G143" s="16"/>
      <c r="H143" s="17"/>
      <c r="I143" s="16"/>
      <c r="J143" s="16"/>
      <c r="K143" s="18"/>
      <c r="L143" s="19"/>
      <c r="M143" s="19"/>
      <c r="N143" s="19"/>
      <c r="O143" s="16"/>
      <c r="P143" s="16"/>
      <c r="Q143" s="20" t="e">
        <f>VLOOKUP(O143, '[1]لیست محصولات شهریور ۱۴۰۳'!B:C,2,0)</f>
        <v>#N/A</v>
      </c>
      <c r="R143" s="16"/>
      <c r="S143" s="19" t="e">
        <f>VLOOKUP(O143, '[1]لیست محصولات شهریور ۱۴۰۳'!B:F,5,0)</f>
        <v>#N/A</v>
      </c>
      <c r="T143" s="21" t="e">
        <f>VLOOKUP(O143, '[1]لیست محصولات شهریور ۱۴۰۳'!B:G,6,0)</f>
        <v>#N/A</v>
      </c>
      <c r="U143" s="22"/>
      <c r="V143" s="23">
        <f t="shared" si="14"/>
        <v>0</v>
      </c>
      <c r="W143" s="19">
        <f t="shared" si="8"/>
        <v>0</v>
      </c>
      <c r="X143" s="21" t="e">
        <f t="shared" si="9"/>
        <v>#N/A</v>
      </c>
      <c r="Y143" s="24"/>
      <c r="Z143" s="21" t="e">
        <f t="shared" si="10"/>
        <v>#N/A</v>
      </c>
      <c r="AA143" s="25"/>
      <c r="AB143" s="20"/>
      <c r="AC143" s="26"/>
      <c r="AD143" s="65"/>
      <c r="AE143" s="26"/>
      <c r="AF143" s="27"/>
      <c r="AG143" s="28"/>
      <c r="AH143" s="7" t="str">
        <f t="shared" si="15"/>
        <v xml:space="preserve">   -   </v>
      </c>
    </row>
    <row r="144" spans="1:34" ht="28.05" customHeight="1">
      <c r="A144" s="14"/>
      <c r="B144" s="14"/>
      <c r="C144" s="14"/>
      <c r="D144" s="14"/>
      <c r="E144" s="14"/>
      <c r="F144" s="15"/>
      <c r="G144" s="16"/>
      <c r="H144" s="17"/>
      <c r="I144" s="16"/>
      <c r="J144" s="16"/>
      <c r="K144" s="18"/>
      <c r="L144" s="19"/>
      <c r="M144" s="19"/>
      <c r="N144" s="19"/>
      <c r="O144" s="16"/>
      <c r="P144" s="16"/>
      <c r="Q144" s="20" t="e">
        <f>VLOOKUP(O144, '[1]لیست محصولات شهریور ۱۴۰۳'!B:C,2,0)</f>
        <v>#N/A</v>
      </c>
      <c r="R144" s="16"/>
      <c r="S144" s="19" t="e">
        <f>VLOOKUP(O144, '[1]لیست محصولات شهریور ۱۴۰۳'!B:F,5,0)</f>
        <v>#N/A</v>
      </c>
      <c r="T144" s="21" t="e">
        <f>VLOOKUP(O144, '[1]لیست محصولات شهریور ۱۴۰۳'!B:G,6,0)</f>
        <v>#N/A</v>
      </c>
      <c r="U144" s="22"/>
      <c r="V144" s="23">
        <f t="shared" si="14"/>
        <v>0</v>
      </c>
      <c r="W144" s="19">
        <f t="shared" si="8"/>
        <v>0</v>
      </c>
      <c r="X144" s="21" t="e">
        <f t="shared" si="9"/>
        <v>#N/A</v>
      </c>
      <c r="Y144" s="24"/>
      <c r="Z144" s="21" t="e">
        <f t="shared" si="10"/>
        <v>#N/A</v>
      </c>
      <c r="AA144" s="25"/>
      <c r="AB144" s="20"/>
      <c r="AC144" s="26"/>
      <c r="AD144" s="65"/>
      <c r="AE144" s="26"/>
      <c r="AF144" s="27"/>
      <c r="AG144" s="28"/>
      <c r="AH144" s="7" t="str">
        <f t="shared" si="15"/>
        <v xml:space="preserve">   -   </v>
      </c>
    </row>
    <row r="145" spans="1:34" ht="28.05" customHeight="1">
      <c r="A145" s="14"/>
      <c r="B145" s="14"/>
      <c r="C145" s="14"/>
      <c r="D145" s="14"/>
      <c r="E145" s="14"/>
      <c r="F145" s="15"/>
      <c r="G145" s="16"/>
      <c r="H145" s="17"/>
      <c r="I145" s="16"/>
      <c r="J145" s="16"/>
      <c r="K145" s="18"/>
      <c r="L145" s="19"/>
      <c r="M145" s="19"/>
      <c r="N145" s="19"/>
      <c r="O145" s="16"/>
      <c r="P145" s="16"/>
      <c r="Q145" s="20" t="e">
        <f>VLOOKUP(O145, '[1]لیست محصولات شهریور ۱۴۰۳'!B:C,2,0)</f>
        <v>#N/A</v>
      </c>
      <c r="R145" s="16"/>
      <c r="S145" s="19" t="e">
        <f>VLOOKUP(O145, '[1]لیست محصولات شهریور ۱۴۰۳'!B:F,5,0)</f>
        <v>#N/A</v>
      </c>
      <c r="T145" s="21" t="e">
        <f>VLOOKUP(O145, '[1]لیست محصولات شهریور ۱۴۰۳'!B:G,6,0)</f>
        <v>#N/A</v>
      </c>
      <c r="U145" s="22"/>
      <c r="V145" s="23">
        <f t="shared" si="14"/>
        <v>0</v>
      </c>
      <c r="W145" s="19">
        <f t="shared" si="8"/>
        <v>0</v>
      </c>
      <c r="X145" s="21" t="e">
        <f t="shared" si="9"/>
        <v>#N/A</v>
      </c>
      <c r="Y145" s="24"/>
      <c r="Z145" s="21" t="e">
        <f t="shared" si="10"/>
        <v>#N/A</v>
      </c>
      <c r="AA145" s="25"/>
      <c r="AB145" s="20"/>
      <c r="AC145" s="26"/>
      <c r="AD145" s="65"/>
      <c r="AE145" s="26"/>
      <c r="AF145" s="27"/>
      <c r="AG145" s="28"/>
      <c r="AH145" s="7" t="str">
        <f t="shared" si="15"/>
        <v xml:space="preserve">   -   </v>
      </c>
    </row>
    <row r="146" spans="1:34" ht="28.05" customHeight="1">
      <c r="A146" s="14"/>
      <c r="B146" s="14"/>
      <c r="C146" s="14"/>
      <c r="D146" s="14"/>
      <c r="E146" s="14"/>
      <c r="F146" s="15"/>
      <c r="G146" s="16"/>
      <c r="H146" s="17"/>
      <c r="I146" s="16"/>
      <c r="J146" s="16"/>
      <c r="K146" s="18"/>
      <c r="L146" s="19"/>
      <c r="M146" s="19"/>
      <c r="N146" s="19"/>
      <c r="O146" s="16"/>
      <c r="P146" s="16"/>
      <c r="Q146" s="20" t="e">
        <f>VLOOKUP(O146, '[1]لیست محصولات شهریور ۱۴۰۳'!B:C,2,0)</f>
        <v>#N/A</v>
      </c>
      <c r="R146" s="16"/>
      <c r="S146" s="19" t="e">
        <f>VLOOKUP(O146, '[1]لیست محصولات شهریور ۱۴۰۳'!B:F,5,0)</f>
        <v>#N/A</v>
      </c>
      <c r="T146" s="21" t="e">
        <f>VLOOKUP(O146, '[1]لیست محصولات شهریور ۱۴۰۳'!B:G,6,0)</f>
        <v>#N/A</v>
      </c>
      <c r="U146" s="22"/>
      <c r="V146" s="23">
        <f t="shared" si="14"/>
        <v>0</v>
      </c>
      <c r="W146" s="19">
        <f t="shared" si="8"/>
        <v>0</v>
      </c>
      <c r="X146" s="21" t="e">
        <f t="shared" si="9"/>
        <v>#N/A</v>
      </c>
      <c r="Y146" s="24"/>
      <c r="Z146" s="21" t="e">
        <f t="shared" si="10"/>
        <v>#N/A</v>
      </c>
      <c r="AA146" s="25"/>
      <c r="AB146" s="20"/>
      <c r="AC146" s="26"/>
      <c r="AD146" s="65"/>
      <c r="AE146" s="26"/>
      <c r="AF146" s="27"/>
      <c r="AG146" s="28"/>
      <c r="AH146" s="7" t="str">
        <f t="shared" si="15"/>
        <v xml:space="preserve">   -   </v>
      </c>
    </row>
    <row r="147" spans="1:34" ht="28.05" customHeight="1">
      <c r="A147" s="14"/>
      <c r="B147" s="14"/>
      <c r="C147" s="14"/>
      <c r="D147" s="14"/>
      <c r="E147" s="14"/>
      <c r="F147" s="15"/>
      <c r="G147" s="16"/>
      <c r="H147" s="17"/>
      <c r="I147" s="16"/>
      <c r="J147" s="16"/>
      <c r="K147" s="18"/>
      <c r="L147" s="19"/>
      <c r="M147" s="19"/>
      <c r="N147" s="19"/>
      <c r="O147" s="16"/>
      <c r="P147" s="16"/>
      <c r="Q147" s="20" t="e">
        <f>VLOOKUP(O147, '[1]لیست محصولات شهریور ۱۴۰۳'!B:C,2,0)</f>
        <v>#N/A</v>
      </c>
      <c r="R147" s="16"/>
      <c r="S147" s="19" t="e">
        <f>VLOOKUP(O147, '[1]لیست محصولات شهریور ۱۴۰۳'!B:F,5,0)</f>
        <v>#N/A</v>
      </c>
      <c r="T147" s="21" t="e">
        <f>VLOOKUP(O147, '[1]لیست محصولات شهریور ۱۴۰۳'!B:G,6,0)</f>
        <v>#N/A</v>
      </c>
      <c r="U147" s="22"/>
      <c r="V147" s="23">
        <f t="shared" si="14"/>
        <v>0</v>
      </c>
      <c r="W147" s="19">
        <f t="shared" si="8"/>
        <v>0</v>
      </c>
      <c r="X147" s="21" t="e">
        <f t="shared" si="9"/>
        <v>#N/A</v>
      </c>
      <c r="Y147" s="24"/>
      <c r="Z147" s="21" t="e">
        <f t="shared" si="10"/>
        <v>#N/A</v>
      </c>
      <c r="AA147" s="25"/>
      <c r="AB147" s="20"/>
      <c r="AC147" s="26"/>
      <c r="AD147" s="65"/>
      <c r="AE147" s="26"/>
      <c r="AF147" s="27"/>
      <c r="AG147" s="28"/>
      <c r="AH147" s="7" t="str">
        <f t="shared" si="15"/>
        <v xml:space="preserve">   -   </v>
      </c>
    </row>
    <row r="148" spans="1:34" ht="28.05" customHeight="1">
      <c r="A148" s="14"/>
      <c r="B148" s="14"/>
      <c r="C148" s="14"/>
      <c r="D148" s="14"/>
      <c r="E148" s="14"/>
      <c r="F148" s="15"/>
      <c r="G148" s="16"/>
      <c r="H148" s="17"/>
      <c r="I148" s="16"/>
      <c r="J148" s="16"/>
      <c r="K148" s="18"/>
      <c r="L148" s="19"/>
      <c r="M148" s="19"/>
      <c r="N148" s="19"/>
      <c r="O148" s="16"/>
      <c r="P148" s="16"/>
      <c r="Q148" s="20" t="e">
        <f>VLOOKUP(O148, '[1]لیست محصولات شهریور ۱۴۰۳'!B:C,2,0)</f>
        <v>#N/A</v>
      </c>
      <c r="R148" s="16"/>
      <c r="S148" s="19" t="e">
        <f>VLOOKUP(O148, '[1]لیست محصولات شهریور ۱۴۰۳'!B:F,5,0)</f>
        <v>#N/A</v>
      </c>
      <c r="T148" s="21" t="e">
        <f>VLOOKUP(O148, '[1]لیست محصولات شهریور ۱۴۰۳'!B:G,6,0)</f>
        <v>#N/A</v>
      </c>
      <c r="U148" s="22"/>
      <c r="V148" s="23">
        <f t="shared" si="14"/>
        <v>0</v>
      </c>
      <c r="W148" s="19">
        <f t="shared" si="8"/>
        <v>0</v>
      </c>
      <c r="X148" s="21" t="e">
        <f t="shared" si="9"/>
        <v>#N/A</v>
      </c>
      <c r="Y148" s="24"/>
      <c r="Z148" s="21" t="e">
        <f t="shared" si="10"/>
        <v>#N/A</v>
      </c>
      <c r="AA148" s="25"/>
      <c r="AB148" s="20"/>
      <c r="AC148" s="26"/>
      <c r="AD148" s="65"/>
      <c r="AE148" s="26"/>
      <c r="AF148" s="27"/>
      <c r="AG148" s="28"/>
      <c r="AH148" s="7" t="str">
        <f t="shared" si="15"/>
        <v xml:space="preserve">   -   </v>
      </c>
    </row>
    <row r="149" spans="1:34" ht="28.05" customHeight="1">
      <c r="A149" s="14"/>
      <c r="B149" s="14"/>
      <c r="C149" s="14"/>
      <c r="D149" s="14"/>
      <c r="E149" s="14"/>
      <c r="F149" s="15"/>
      <c r="G149" s="16"/>
      <c r="H149" s="17"/>
      <c r="I149" s="16"/>
      <c r="J149" s="16"/>
      <c r="K149" s="18"/>
      <c r="L149" s="19"/>
      <c r="M149" s="19"/>
      <c r="N149" s="19"/>
      <c r="O149" s="16"/>
      <c r="P149" s="16"/>
      <c r="Q149" s="20" t="e">
        <f>VLOOKUP(O149, '[1]لیست محصولات شهریور ۱۴۰۳'!B:C,2,0)</f>
        <v>#N/A</v>
      </c>
      <c r="R149" s="16"/>
      <c r="S149" s="19" t="e">
        <f>VLOOKUP(O149, '[1]لیست محصولات شهریور ۱۴۰۳'!B:F,5,0)</f>
        <v>#N/A</v>
      </c>
      <c r="T149" s="21" t="e">
        <f>VLOOKUP(O149, '[1]لیست محصولات شهریور ۱۴۰۳'!B:G,6,0)</f>
        <v>#N/A</v>
      </c>
      <c r="U149" s="22"/>
      <c r="V149" s="23">
        <f t="shared" si="14"/>
        <v>0</v>
      </c>
      <c r="W149" s="19">
        <f t="shared" si="8"/>
        <v>0</v>
      </c>
      <c r="X149" s="21" t="e">
        <f t="shared" si="9"/>
        <v>#N/A</v>
      </c>
      <c r="Y149" s="24"/>
      <c r="Z149" s="21" t="e">
        <f t="shared" si="10"/>
        <v>#N/A</v>
      </c>
      <c r="AA149" s="25"/>
      <c r="AB149" s="20"/>
      <c r="AC149" s="26"/>
      <c r="AD149" s="65"/>
      <c r="AE149" s="26"/>
      <c r="AF149" s="27"/>
      <c r="AG149" s="28"/>
      <c r="AH149" s="7" t="str">
        <f t="shared" si="15"/>
        <v xml:space="preserve">   -   </v>
      </c>
    </row>
    <row r="150" spans="1:34" ht="28.05" customHeight="1">
      <c r="A150" s="14"/>
      <c r="B150" s="14"/>
      <c r="C150" s="14"/>
      <c r="D150" s="14"/>
      <c r="E150" s="14"/>
      <c r="F150" s="15"/>
      <c r="G150" s="16"/>
      <c r="H150" s="17"/>
      <c r="I150" s="16"/>
      <c r="J150" s="16"/>
      <c r="K150" s="18"/>
      <c r="L150" s="19"/>
      <c r="M150" s="19"/>
      <c r="N150" s="19"/>
      <c r="O150" s="16"/>
      <c r="P150" s="16"/>
      <c r="Q150" s="20" t="e">
        <f>VLOOKUP(O150, '[1]لیست محصولات شهریور ۱۴۰۳'!B:C,2,0)</f>
        <v>#N/A</v>
      </c>
      <c r="R150" s="16"/>
      <c r="S150" s="19" t="e">
        <f>VLOOKUP(O150, '[1]لیست محصولات شهریور ۱۴۰۳'!B:F,5,0)</f>
        <v>#N/A</v>
      </c>
      <c r="T150" s="21" t="e">
        <f>VLOOKUP(O150, '[1]لیست محصولات شهریور ۱۴۰۳'!B:G,6,0)</f>
        <v>#N/A</v>
      </c>
      <c r="U150" s="22"/>
      <c r="V150" s="23">
        <f t="shared" si="14"/>
        <v>0</v>
      </c>
      <c r="W150" s="19">
        <f t="shared" si="8"/>
        <v>0</v>
      </c>
      <c r="X150" s="21" t="e">
        <f t="shared" si="9"/>
        <v>#N/A</v>
      </c>
      <c r="Y150" s="24"/>
      <c r="Z150" s="21" t="e">
        <f t="shared" si="10"/>
        <v>#N/A</v>
      </c>
      <c r="AA150" s="25"/>
      <c r="AB150" s="20"/>
      <c r="AC150" s="26"/>
      <c r="AD150" s="65"/>
      <c r="AE150" s="26"/>
      <c r="AF150" s="27"/>
      <c r="AG150" s="28"/>
      <c r="AH150" s="7" t="str">
        <f t="shared" si="15"/>
        <v xml:space="preserve">   -   </v>
      </c>
    </row>
    <row r="151" spans="1:34" ht="28.05" customHeight="1">
      <c r="A151" s="14"/>
      <c r="B151" s="14"/>
      <c r="C151" s="14"/>
      <c r="D151" s="14"/>
      <c r="E151" s="14"/>
      <c r="F151" s="15"/>
      <c r="G151" s="16"/>
      <c r="H151" s="17"/>
      <c r="I151" s="16"/>
      <c r="J151" s="16"/>
      <c r="K151" s="18"/>
      <c r="L151" s="19"/>
      <c r="M151" s="19"/>
      <c r="N151" s="19"/>
      <c r="O151" s="16"/>
      <c r="P151" s="16"/>
      <c r="Q151" s="20" t="e">
        <f>VLOOKUP(O151, '[1]لیست محصولات شهریور ۱۴۰۳'!B:C,2,0)</f>
        <v>#N/A</v>
      </c>
      <c r="R151" s="16"/>
      <c r="S151" s="19" t="e">
        <f>VLOOKUP(O151, '[1]لیست محصولات شهریور ۱۴۰۳'!B:F,5,0)</f>
        <v>#N/A</v>
      </c>
      <c r="T151" s="21" t="e">
        <f>VLOOKUP(O151, '[1]لیست محصولات شهریور ۱۴۰۳'!B:G,6,0)</f>
        <v>#N/A</v>
      </c>
      <c r="U151" s="22"/>
      <c r="V151" s="23">
        <f t="shared" si="14"/>
        <v>0</v>
      </c>
      <c r="W151" s="19">
        <f t="shared" si="8"/>
        <v>0</v>
      </c>
      <c r="X151" s="21" t="e">
        <f t="shared" si="9"/>
        <v>#N/A</v>
      </c>
      <c r="Y151" s="24"/>
      <c r="Z151" s="21" t="e">
        <f t="shared" si="10"/>
        <v>#N/A</v>
      </c>
      <c r="AA151" s="25"/>
      <c r="AB151" s="20"/>
      <c r="AC151" s="26"/>
      <c r="AD151" s="65"/>
      <c r="AE151" s="26"/>
      <c r="AF151" s="27"/>
      <c r="AG151" s="28"/>
      <c r="AH151" s="7" t="str">
        <f t="shared" si="15"/>
        <v xml:space="preserve">   -   </v>
      </c>
    </row>
    <row r="152" spans="1:34" ht="28.05" customHeight="1">
      <c r="A152" s="14"/>
      <c r="B152" s="14"/>
      <c r="C152" s="14"/>
      <c r="D152" s="14"/>
      <c r="E152" s="14"/>
      <c r="F152" s="15"/>
      <c r="G152" s="16"/>
      <c r="H152" s="17"/>
      <c r="I152" s="16"/>
      <c r="J152" s="16"/>
      <c r="K152" s="18"/>
      <c r="L152" s="19"/>
      <c r="M152" s="19"/>
      <c r="N152" s="19"/>
      <c r="O152" s="16"/>
      <c r="P152" s="16"/>
      <c r="Q152" s="20" t="e">
        <f>VLOOKUP(O152, '[1]لیست محصولات شهریور ۱۴۰۳'!B:C,2,0)</f>
        <v>#N/A</v>
      </c>
      <c r="R152" s="16"/>
      <c r="S152" s="19" t="e">
        <f>VLOOKUP(O152, '[1]لیست محصولات شهریور ۱۴۰۳'!B:F,5,0)</f>
        <v>#N/A</v>
      </c>
      <c r="T152" s="21" t="e">
        <f>VLOOKUP(O152, '[1]لیست محصولات شهریور ۱۴۰۳'!B:G,6,0)</f>
        <v>#N/A</v>
      </c>
      <c r="U152" s="22"/>
      <c r="V152" s="23">
        <f t="shared" si="14"/>
        <v>0</v>
      </c>
      <c r="W152" s="19">
        <f t="shared" si="8"/>
        <v>0</v>
      </c>
      <c r="X152" s="21" t="e">
        <f t="shared" si="9"/>
        <v>#N/A</v>
      </c>
      <c r="Y152" s="24"/>
      <c r="Z152" s="21" t="e">
        <f t="shared" si="10"/>
        <v>#N/A</v>
      </c>
      <c r="AA152" s="25"/>
      <c r="AB152" s="20"/>
      <c r="AC152" s="26"/>
      <c r="AD152" s="65"/>
      <c r="AE152" s="26"/>
      <c r="AF152" s="27"/>
      <c r="AG152" s="28"/>
      <c r="AH152" s="7" t="str">
        <f t="shared" si="15"/>
        <v xml:space="preserve">   -   </v>
      </c>
    </row>
    <row r="153" spans="1:34" ht="28.05" customHeight="1">
      <c r="A153" s="14"/>
      <c r="B153" s="14"/>
      <c r="C153" s="14"/>
      <c r="D153" s="14"/>
      <c r="E153" s="14"/>
      <c r="F153" s="15"/>
      <c r="G153" s="16"/>
      <c r="H153" s="17"/>
      <c r="I153" s="16"/>
      <c r="J153" s="16"/>
      <c r="K153" s="18"/>
      <c r="L153" s="19"/>
      <c r="M153" s="19"/>
      <c r="N153" s="19"/>
      <c r="O153" s="16"/>
      <c r="P153" s="16"/>
      <c r="Q153" s="20" t="e">
        <f>VLOOKUP(O153, '[1]لیست محصولات شهریور ۱۴۰۳'!B:C,2,0)</f>
        <v>#N/A</v>
      </c>
      <c r="R153" s="16"/>
      <c r="S153" s="19" t="e">
        <f>VLOOKUP(O153, '[1]لیست محصولات شهریور ۱۴۰۳'!B:F,5,0)</f>
        <v>#N/A</v>
      </c>
      <c r="T153" s="21" t="e">
        <f>VLOOKUP(O153, '[1]لیست محصولات شهریور ۱۴۰۳'!B:G,6,0)</f>
        <v>#N/A</v>
      </c>
      <c r="U153" s="22"/>
      <c r="V153" s="23">
        <f t="shared" si="14"/>
        <v>0</v>
      </c>
      <c r="W153" s="19">
        <f t="shared" si="8"/>
        <v>0</v>
      </c>
      <c r="X153" s="21" t="e">
        <f t="shared" si="9"/>
        <v>#N/A</v>
      </c>
      <c r="Y153" s="24"/>
      <c r="Z153" s="21" t="e">
        <f t="shared" si="10"/>
        <v>#N/A</v>
      </c>
      <c r="AA153" s="25"/>
      <c r="AB153" s="20"/>
      <c r="AC153" s="26"/>
      <c r="AD153" s="65"/>
      <c r="AE153" s="26"/>
      <c r="AF153" s="27"/>
      <c r="AG153" s="28"/>
      <c r="AH153" s="7" t="str">
        <f t="shared" si="15"/>
        <v xml:space="preserve">   -   </v>
      </c>
    </row>
    <row r="154" spans="1:34" ht="28.05" customHeight="1">
      <c r="A154" s="14"/>
      <c r="B154" s="14"/>
      <c r="C154" s="14"/>
      <c r="D154" s="14"/>
      <c r="E154" s="14"/>
      <c r="F154" s="15"/>
      <c r="G154" s="16"/>
      <c r="H154" s="17"/>
      <c r="I154" s="16"/>
      <c r="J154" s="16"/>
      <c r="K154" s="18"/>
      <c r="L154" s="19"/>
      <c r="M154" s="19"/>
      <c r="N154" s="19"/>
      <c r="O154" s="16"/>
      <c r="P154" s="16"/>
      <c r="Q154" s="20" t="e">
        <f>VLOOKUP(O154, '[1]لیست محصولات شهریور ۱۴۰۳'!B:C,2,0)</f>
        <v>#N/A</v>
      </c>
      <c r="R154" s="16"/>
      <c r="S154" s="19" t="e">
        <f>VLOOKUP(O154, '[1]لیست محصولات شهریور ۱۴۰۳'!B:F,5,0)</f>
        <v>#N/A</v>
      </c>
      <c r="T154" s="21" t="e">
        <f>VLOOKUP(O154, '[1]لیست محصولات شهریور ۱۴۰۳'!B:G,6,0)</f>
        <v>#N/A</v>
      </c>
      <c r="U154" s="22"/>
      <c r="V154" s="23">
        <f t="shared" si="14"/>
        <v>0</v>
      </c>
      <c r="W154" s="19">
        <f t="shared" si="8"/>
        <v>0</v>
      </c>
      <c r="X154" s="21" t="e">
        <f t="shared" si="9"/>
        <v>#N/A</v>
      </c>
      <c r="Y154" s="24"/>
      <c r="Z154" s="21" t="e">
        <f t="shared" si="10"/>
        <v>#N/A</v>
      </c>
      <c r="AA154" s="25"/>
      <c r="AB154" s="20"/>
      <c r="AC154" s="26"/>
      <c r="AD154" s="65"/>
      <c r="AE154" s="26"/>
      <c r="AF154" s="27"/>
      <c r="AG154" s="28"/>
      <c r="AH154" s="7" t="str">
        <f t="shared" si="15"/>
        <v xml:space="preserve">   -   </v>
      </c>
    </row>
    <row r="155" spans="1:34" ht="28.05" customHeight="1">
      <c r="A155" s="14"/>
      <c r="B155" s="14"/>
      <c r="C155" s="14"/>
      <c r="D155" s="14"/>
      <c r="E155" s="14"/>
      <c r="F155" s="15"/>
      <c r="G155" s="16"/>
      <c r="H155" s="17"/>
      <c r="I155" s="16"/>
      <c r="J155" s="16"/>
      <c r="K155" s="18"/>
      <c r="L155" s="19"/>
      <c r="M155" s="19"/>
      <c r="N155" s="19"/>
      <c r="O155" s="16"/>
      <c r="P155" s="16"/>
      <c r="Q155" s="20" t="e">
        <f>VLOOKUP(O155, '[1]لیست محصولات شهریور ۱۴۰۳'!B:C,2,0)</f>
        <v>#N/A</v>
      </c>
      <c r="R155" s="16"/>
      <c r="S155" s="19" t="e">
        <f>VLOOKUP(O155, '[1]لیست محصولات شهریور ۱۴۰۳'!B:F,5,0)</f>
        <v>#N/A</v>
      </c>
      <c r="T155" s="21" t="e">
        <f>VLOOKUP(O155, '[1]لیست محصولات شهریور ۱۴۰۳'!B:G,6,0)</f>
        <v>#N/A</v>
      </c>
      <c r="U155" s="22"/>
      <c r="V155" s="23">
        <f t="shared" si="14"/>
        <v>0</v>
      </c>
      <c r="W155" s="19">
        <f t="shared" si="8"/>
        <v>0</v>
      </c>
      <c r="X155" s="21" t="e">
        <f t="shared" si="9"/>
        <v>#N/A</v>
      </c>
      <c r="Y155" s="24"/>
      <c r="Z155" s="21" t="e">
        <f t="shared" si="10"/>
        <v>#N/A</v>
      </c>
      <c r="AA155" s="25"/>
      <c r="AB155" s="20"/>
      <c r="AC155" s="26"/>
      <c r="AD155" s="65"/>
      <c r="AE155" s="26"/>
      <c r="AF155" s="27"/>
      <c r="AG155" s="28"/>
      <c r="AH155" s="7" t="str">
        <f t="shared" si="15"/>
        <v xml:space="preserve">   -   </v>
      </c>
    </row>
    <row r="156" spans="1:34" ht="28.05" customHeight="1">
      <c r="A156" s="14"/>
      <c r="B156" s="14"/>
      <c r="C156" s="14"/>
      <c r="D156" s="14"/>
      <c r="E156" s="14"/>
      <c r="F156" s="15"/>
      <c r="G156" s="16"/>
      <c r="H156" s="17"/>
      <c r="I156" s="16"/>
      <c r="J156" s="16"/>
      <c r="K156" s="18"/>
      <c r="L156" s="19"/>
      <c r="M156" s="19"/>
      <c r="N156" s="19"/>
      <c r="O156" s="16"/>
      <c r="P156" s="16"/>
      <c r="Q156" s="20" t="e">
        <f>VLOOKUP(O156, '[1]لیست محصولات شهریور ۱۴۰۳'!B:C,2,0)</f>
        <v>#N/A</v>
      </c>
      <c r="R156" s="16"/>
      <c r="S156" s="19" t="e">
        <f>VLOOKUP(O156, '[1]لیست محصولات شهریور ۱۴۰۳'!B:F,5,0)</f>
        <v>#N/A</v>
      </c>
      <c r="T156" s="21" t="e">
        <f>VLOOKUP(O156, '[1]لیست محصولات شهریور ۱۴۰۳'!B:G,6,0)</f>
        <v>#N/A</v>
      </c>
      <c r="U156" s="22"/>
      <c r="V156" s="23">
        <f t="shared" si="14"/>
        <v>0</v>
      </c>
      <c r="W156" s="19">
        <f t="shared" si="8"/>
        <v>0</v>
      </c>
      <c r="X156" s="21" t="e">
        <f t="shared" si="9"/>
        <v>#N/A</v>
      </c>
      <c r="Y156" s="24"/>
      <c r="Z156" s="21" t="e">
        <f t="shared" si="10"/>
        <v>#N/A</v>
      </c>
      <c r="AA156" s="25"/>
      <c r="AB156" s="20"/>
      <c r="AC156" s="26"/>
      <c r="AD156" s="65"/>
      <c r="AE156" s="26"/>
      <c r="AF156" s="27"/>
      <c r="AG156" s="28"/>
      <c r="AH156" s="7" t="str">
        <f t="shared" si="15"/>
        <v xml:space="preserve">   -   </v>
      </c>
    </row>
    <row r="157" spans="1:34" ht="28.05" customHeight="1">
      <c r="A157" s="14"/>
      <c r="B157" s="14"/>
      <c r="C157" s="14"/>
      <c r="D157" s="14"/>
      <c r="E157" s="14"/>
      <c r="F157" s="15"/>
      <c r="G157" s="16"/>
      <c r="H157" s="17"/>
      <c r="I157" s="16"/>
      <c r="J157" s="16"/>
      <c r="K157" s="18"/>
      <c r="L157" s="19"/>
      <c r="M157" s="19"/>
      <c r="N157" s="19"/>
      <c r="O157" s="16"/>
      <c r="P157" s="16"/>
      <c r="Q157" s="20" t="e">
        <f>VLOOKUP(O157, '[1]لیست محصولات شهریور ۱۴۰۳'!B:C,2,0)</f>
        <v>#N/A</v>
      </c>
      <c r="R157" s="16"/>
      <c r="S157" s="19" t="e">
        <f>VLOOKUP(O157, '[1]لیست محصولات شهریور ۱۴۰۳'!B:F,5,0)</f>
        <v>#N/A</v>
      </c>
      <c r="T157" s="21" t="e">
        <f>VLOOKUP(O157, '[1]لیست محصولات شهریور ۱۴۰۳'!B:G,6,0)</f>
        <v>#N/A</v>
      </c>
      <c r="U157" s="22"/>
      <c r="V157" s="23">
        <f t="shared" si="14"/>
        <v>0</v>
      </c>
      <c r="W157" s="19">
        <f t="shared" si="8"/>
        <v>0</v>
      </c>
      <c r="X157" s="21" t="e">
        <f t="shared" si="9"/>
        <v>#N/A</v>
      </c>
      <c r="Y157" s="24"/>
      <c r="Z157" s="21" t="e">
        <f t="shared" si="10"/>
        <v>#N/A</v>
      </c>
      <c r="AA157" s="25"/>
      <c r="AB157" s="20"/>
      <c r="AC157" s="26"/>
      <c r="AD157" s="65"/>
      <c r="AE157" s="26"/>
      <c r="AF157" s="27"/>
      <c r="AG157" s="28"/>
      <c r="AH157" s="7" t="str">
        <f t="shared" si="15"/>
        <v xml:space="preserve">   -   </v>
      </c>
    </row>
    <row r="158" spans="1:34" ht="28.05" customHeight="1">
      <c r="A158" s="14"/>
      <c r="B158" s="14"/>
      <c r="C158" s="14"/>
      <c r="D158" s="14"/>
      <c r="E158" s="14"/>
      <c r="F158" s="15"/>
      <c r="G158" s="16"/>
      <c r="H158" s="17"/>
      <c r="I158" s="16"/>
      <c r="J158" s="16"/>
      <c r="K158" s="18"/>
      <c r="L158" s="19"/>
      <c r="M158" s="19"/>
      <c r="N158" s="19"/>
      <c r="O158" s="16"/>
      <c r="P158" s="16"/>
      <c r="Q158" s="20" t="e">
        <f>VLOOKUP(O158, '[1]لیست محصولات شهریور ۱۴۰۳'!B:C,2,0)</f>
        <v>#N/A</v>
      </c>
      <c r="R158" s="16"/>
      <c r="S158" s="19" t="e">
        <f>VLOOKUP(O158, '[1]لیست محصولات شهریور ۱۴۰۳'!B:F,5,0)</f>
        <v>#N/A</v>
      </c>
      <c r="T158" s="21" t="e">
        <f>VLOOKUP(O158, '[1]لیست محصولات شهریور ۱۴۰۳'!B:G,6,0)</f>
        <v>#N/A</v>
      </c>
      <c r="U158" s="22"/>
      <c r="V158" s="23">
        <f t="shared" si="14"/>
        <v>0</v>
      </c>
      <c r="W158" s="19">
        <f t="shared" si="8"/>
        <v>0</v>
      </c>
      <c r="X158" s="21" t="e">
        <f t="shared" si="9"/>
        <v>#N/A</v>
      </c>
      <c r="Y158" s="24"/>
      <c r="Z158" s="21" t="e">
        <f t="shared" si="10"/>
        <v>#N/A</v>
      </c>
      <c r="AA158" s="25"/>
      <c r="AB158" s="20"/>
      <c r="AC158" s="26"/>
      <c r="AD158" s="65"/>
      <c r="AE158" s="26"/>
      <c r="AF158" s="27"/>
      <c r="AG158" s="28"/>
      <c r="AH158" s="7" t="str">
        <f t="shared" si="15"/>
        <v xml:space="preserve">   -   </v>
      </c>
    </row>
    <row r="159" spans="1:34" ht="28.05" customHeight="1">
      <c r="A159" s="14"/>
      <c r="B159" s="14"/>
      <c r="C159" s="14"/>
      <c r="D159" s="14"/>
      <c r="E159" s="14"/>
      <c r="F159" s="15"/>
      <c r="G159" s="16"/>
      <c r="H159" s="17"/>
      <c r="I159" s="16"/>
      <c r="J159" s="16"/>
      <c r="K159" s="18"/>
      <c r="L159" s="19"/>
      <c r="M159" s="19"/>
      <c r="N159" s="19"/>
      <c r="O159" s="16"/>
      <c r="P159" s="16"/>
      <c r="Q159" s="20" t="e">
        <f>VLOOKUP(O159, '[1]لیست محصولات شهریور ۱۴۰۳'!B:C,2,0)</f>
        <v>#N/A</v>
      </c>
      <c r="R159" s="16"/>
      <c r="S159" s="19" t="e">
        <f>VLOOKUP(O159, '[1]لیست محصولات شهریور ۱۴۰۳'!B:F,5,0)</f>
        <v>#N/A</v>
      </c>
      <c r="T159" s="21" t="e">
        <f>VLOOKUP(O159, '[1]لیست محصولات شهریور ۱۴۰۳'!B:G,6,0)</f>
        <v>#N/A</v>
      </c>
      <c r="U159" s="22"/>
      <c r="V159" s="23">
        <f t="shared" si="14"/>
        <v>0</v>
      </c>
      <c r="W159" s="19">
        <f t="shared" si="8"/>
        <v>0</v>
      </c>
      <c r="X159" s="21" t="e">
        <f t="shared" si="9"/>
        <v>#N/A</v>
      </c>
      <c r="Y159" s="24"/>
      <c r="Z159" s="21" t="e">
        <f t="shared" si="10"/>
        <v>#N/A</v>
      </c>
      <c r="AA159" s="25"/>
      <c r="AB159" s="20"/>
      <c r="AC159" s="26"/>
      <c r="AD159" s="65"/>
      <c r="AE159" s="26"/>
      <c r="AF159" s="27"/>
      <c r="AG159" s="28"/>
      <c r="AH159" s="7" t="str">
        <f t="shared" si="15"/>
        <v xml:space="preserve">   -   </v>
      </c>
    </row>
    <row r="160" spans="1:34" ht="28.05" customHeight="1">
      <c r="A160" s="14"/>
      <c r="B160" s="14"/>
      <c r="C160" s="14"/>
      <c r="D160" s="14"/>
      <c r="E160" s="14"/>
      <c r="F160" s="15"/>
      <c r="G160" s="16"/>
      <c r="H160" s="17"/>
      <c r="I160" s="16"/>
      <c r="J160" s="16"/>
      <c r="K160" s="18"/>
      <c r="L160" s="19"/>
      <c r="M160" s="19"/>
      <c r="N160" s="19"/>
      <c r="O160" s="16"/>
      <c r="P160" s="16"/>
      <c r="Q160" s="20" t="e">
        <f>VLOOKUP(O160, '[1]لیست محصولات شهریور ۱۴۰۳'!B:C,2,0)</f>
        <v>#N/A</v>
      </c>
      <c r="R160" s="16"/>
      <c r="S160" s="19" t="e">
        <f>VLOOKUP(O160, '[1]لیست محصولات شهریور ۱۴۰۳'!B:F,5,0)</f>
        <v>#N/A</v>
      </c>
      <c r="T160" s="21" t="e">
        <f>VLOOKUP(O160, '[1]لیست محصولات شهریور ۱۴۰۳'!B:G,6,0)</f>
        <v>#N/A</v>
      </c>
      <c r="U160" s="22"/>
      <c r="V160" s="23">
        <f t="shared" si="14"/>
        <v>0</v>
      </c>
      <c r="W160" s="19">
        <f t="shared" si="8"/>
        <v>0</v>
      </c>
      <c r="X160" s="21" t="e">
        <f t="shared" si="9"/>
        <v>#N/A</v>
      </c>
      <c r="Y160" s="24"/>
      <c r="Z160" s="21" t="e">
        <f t="shared" si="10"/>
        <v>#N/A</v>
      </c>
      <c r="AA160" s="25"/>
      <c r="AB160" s="20"/>
      <c r="AC160" s="26"/>
      <c r="AD160" s="65"/>
      <c r="AE160" s="26"/>
      <c r="AF160" s="27"/>
      <c r="AG160" s="28"/>
      <c r="AH160" s="7" t="str">
        <f t="shared" si="15"/>
        <v xml:space="preserve">   -   </v>
      </c>
    </row>
    <row r="161" spans="1:34" ht="28.05" customHeight="1">
      <c r="A161" s="14"/>
      <c r="B161" s="14"/>
      <c r="C161" s="14"/>
      <c r="D161" s="14"/>
      <c r="E161" s="14"/>
      <c r="F161" s="15"/>
      <c r="G161" s="16"/>
      <c r="H161" s="17"/>
      <c r="I161" s="16"/>
      <c r="J161" s="16"/>
      <c r="K161" s="18"/>
      <c r="L161" s="19"/>
      <c r="M161" s="19"/>
      <c r="N161" s="19"/>
      <c r="O161" s="16"/>
      <c r="P161" s="16"/>
      <c r="Q161" s="20" t="e">
        <f>VLOOKUP(O161, '[1]لیست محصولات شهریور ۱۴۰۳'!B:C,2,0)</f>
        <v>#N/A</v>
      </c>
      <c r="R161" s="16"/>
      <c r="S161" s="19" t="e">
        <f>VLOOKUP(O161, '[1]لیست محصولات شهریور ۱۴۰۳'!B:F,5,0)</f>
        <v>#N/A</v>
      </c>
      <c r="T161" s="21" t="e">
        <f>VLOOKUP(O161, '[1]لیست محصولات شهریور ۱۴۰۳'!B:G,6,0)</f>
        <v>#N/A</v>
      </c>
      <c r="U161" s="22"/>
      <c r="V161" s="23">
        <f t="shared" si="14"/>
        <v>0</v>
      </c>
      <c r="W161" s="19">
        <f t="shared" si="8"/>
        <v>0</v>
      </c>
      <c r="X161" s="21" t="e">
        <f t="shared" si="9"/>
        <v>#N/A</v>
      </c>
      <c r="Y161" s="24"/>
      <c r="Z161" s="21" t="e">
        <f t="shared" si="10"/>
        <v>#N/A</v>
      </c>
      <c r="AA161" s="25"/>
      <c r="AB161" s="20"/>
      <c r="AC161" s="26"/>
      <c r="AD161" s="65"/>
      <c r="AE161" s="26"/>
      <c r="AF161" s="27"/>
      <c r="AG161" s="28"/>
      <c r="AH161" s="7" t="str">
        <f t="shared" si="15"/>
        <v xml:space="preserve">   -   </v>
      </c>
    </row>
    <row r="162" spans="1:34" ht="28.05" customHeight="1">
      <c r="A162" s="14"/>
      <c r="B162" s="14"/>
      <c r="C162" s="14"/>
      <c r="D162" s="14"/>
      <c r="E162" s="14"/>
      <c r="F162" s="15"/>
      <c r="G162" s="16"/>
      <c r="H162" s="17"/>
      <c r="I162" s="16"/>
      <c r="J162" s="16"/>
      <c r="K162" s="18"/>
      <c r="L162" s="19"/>
      <c r="M162" s="19"/>
      <c r="N162" s="19"/>
      <c r="O162" s="16"/>
      <c r="P162" s="16"/>
      <c r="Q162" s="20" t="e">
        <f>VLOOKUP(O162, '[1]لیست محصولات شهریور ۱۴۰۳'!B:C,2,0)</f>
        <v>#N/A</v>
      </c>
      <c r="R162" s="16"/>
      <c r="S162" s="19" t="e">
        <f>VLOOKUP(O162, '[1]لیست محصولات شهریور ۱۴۰۳'!B:F,5,0)</f>
        <v>#N/A</v>
      </c>
      <c r="T162" s="21" t="e">
        <f>VLOOKUP(O162, '[1]لیست محصولات شهریور ۱۴۰۳'!B:G,6,0)</f>
        <v>#N/A</v>
      </c>
      <c r="U162" s="22"/>
      <c r="V162" s="23">
        <f t="shared" si="14"/>
        <v>0</v>
      </c>
      <c r="W162" s="19">
        <f t="shared" si="8"/>
        <v>0</v>
      </c>
      <c r="X162" s="21" t="e">
        <f t="shared" si="9"/>
        <v>#N/A</v>
      </c>
      <c r="Y162" s="24"/>
      <c r="Z162" s="21" t="e">
        <f t="shared" si="10"/>
        <v>#N/A</v>
      </c>
      <c r="AA162" s="25"/>
      <c r="AB162" s="20"/>
      <c r="AC162" s="26"/>
      <c r="AD162" s="65"/>
      <c r="AE162" s="26"/>
      <c r="AF162" s="27"/>
      <c r="AG162" s="28"/>
      <c r="AH162" s="7" t="str">
        <f t="shared" si="15"/>
        <v xml:space="preserve">   -   </v>
      </c>
    </row>
    <row r="163" spans="1:34" ht="28.05" customHeight="1">
      <c r="A163" s="14"/>
      <c r="B163" s="14"/>
      <c r="C163" s="14"/>
      <c r="D163" s="14"/>
      <c r="E163" s="14"/>
      <c r="F163" s="15"/>
      <c r="G163" s="16"/>
      <c r="H163" s="17"/>
      <c r="I163" s="16"/>
      <c r="J163" s="16"/>
      <c r="K163" s="18"/>
      <c r="L163" s="19"/>
      <c r="M163" s="19"/>
      <c r="N163" s="19"/>
      <c r="O163" s="16"/>
      <c r="P163" s="16"/>
      <c r="Q163" s="20" t="e">
        <f>VLOOKUP(O163, '[1]لیست محصولات شهریور ۱۴۰۳'!B:C,2,0)</f>
        <v>#N/A</v>
      </c>
      <c r="R163" s="16"/>
      <c r="S163" s="19" t="e">
        <f>VLOOKUP(O163, '[1]لیست محصولات شهریور ۱۴۰۳'!B:F,5,0)</f>
        <v>#N/A</v>
      </c>
      <c r="T163" s="21" t="e">
        <f>VLOOKUP(O163, '[1]لیست محصولات شهریور ۱۴۰۳'!B:G,6,0)</f>
        <v>#N/A</v>
      </c>
      <c r="U163" s="22"/>
      <c r="V163" s="23">
        <f t="shared" si="14"/>
        <v>0</v>
      </c>
      <c r="W163" s="19">
        <f t="shared" si="8"/>
        <v>0</v>
      </c>
      <c r="X163" s="21" t="e">
        <f t="shared" si="9"/>
        <v>#N/A</v>
      </c>
      <c r="Y163" s="24"/>
      <c r="Z163" s="21" t="e">
        <f t="shared" si="10"/>
        <v>#N/A</v>
      </c>
      <c r="AA163" s="25"/>
      <c r="AB163" s="20"/>
      <c r="AC163" s="26"/>
      <c r="AD163" s="65"/>
      <c r="AE163" s="26"/>
      <c r="AF163" s="27"/>
      <c r="AG163" s="28"/>
      <c r="AH163" s="7" t="str">
        <f t="shared" si="15"/>
        <v xml:space="preserve">   -   </v>
      </c>
    </row>
    <row r="164" spans="1:34" ht="28.05" customHeight="1">
      <c r="A164" s="14"/>
      <c r="B164" s="14"/>
      <c r="C164" s="14"/>
      <c r="D164" s="14"/>
      <c r="E164" s="14"/>
      <c r="F164" s="15"/>
      <c r="G164" s="16"/>
      <c r="H164" s="17"/>
      <c r="I164" s="16"/>
      <c r="J164" s="16"/>
      <c r="K164" s="18"/>
      <c r="L164" s="19"/>
      <c r="M164" s="19"/>
      <c r="N164" s="19"/>
      <c r="O164" s="16"/>
      <c r="P164" s="16"/>
      <c r="Q164" s="20" t="e">
        <f>VLOOKUP(O164, '[1]لیست محصولات شهریور ۱۴۰۳'!B:C,2,0)</f>
        <v>#N/A</v>
      </c>
      <c r="R164" s="16"/>
      <c r="S164" s="19" t="e">
        <f>VLOOKUP(O164, '[1]لیست محصولات شهریور ۱۴۰۳'!B:F,5,0)</f>
        <v>#N/A</v>
      </c>
      <c r="T164" s="21" t="e">
        <f>VLOOKUP(O164, '[1]لیست محصولات شهریور ۱۴۰۳'!B:G,6,0)</f>
        <v>#N/A</v>
      </c>
      <c r="U164" s="22"/>
      <c r="V164" s="23">
        <f t="shared" si="14"/>
        <v>0</v>
      </c>
      <c r="W164" s="19">
        <f t="shared" si="8"/>
        <v>0</v>
      </c>
      <c r="X164" s="21" t="e">
        <f t="shared" si="9"/>
        <v>#N/A</v>
      </c>
      <c r="Y164" s="24"/>
      <c r="Z164" s="21" t="e">
        <f t="shared" si="10"/>
        <v>#N/A</v>
      </c>
      <c r="AA164" s="25"/>
      <c r="AB164" s="20"/>
      <c r="AC164" s="26"/>
      <c r="AD164" s="65"/>
      <c r="AE164" s="26"/>
      <c r="AF164" s="27"/>
      <c r="AG164" s="28"/>
      <c r="AH164" s="7" t="str">
        <f t="shared" si="15"/>
        <v xml:space="preserve">   -   </v>
      </c>
    </row>
    <row r="165" spans="1:34" ht="28.05" customHeight="1">
      <c r="A165" s="14"/>
      <c r="B165" s="14"/>
      <c r="C165" s="14"/>
      <c r="D165" s="14"/>
      <c r="E165" s="14"/>
      <c r="F165" s="15"/>
      <c r="G165" s="16"/>
      <c r="H165" s="17"/>
      <c r="I165" s="16"/>
      <c r="J165" s="16"/>
      <c r="K165" s="18"/>
      <c r="L165" s="19"/>
      <c r="M165" s="19"/>
      <c r="N165" s="19"/>
      <c r="O165" s="16"/>
      <c r="P165" s="16"/>
      <c r="Q165" s="20" t="e">
        <f>VLOOKUP(O165, '[1]لیست محصولات شهریور ۱۴۰۳'!B:C,2,0)</f>
        <v>#N/A</v>
      </c>
      <c r="R165" s="16"/>
      <c r="S165" s="19" t="e">
        <f>VLOOKUP(O165, '[1]لیست محصولات شهریور ۱۴۰۳'!B:F,5,0)</f>
        <v>#N/A</v>
      </c>
      <c r="T165" s="21" t="e">
        <f>VLOOKUP(O165, '[1]لیست محصولات شهریور ۱۴۰۳'!B:G,6,0)</f>
        <v>#N/A</v>
      </c>
      <c r="U165" s="22"/>
      <c r="V165" s="23">
        <f t="shared" si="14"/>
        <v>0</v>
      </c>
      <c r="W165" s="19">
        <f t="shared" si="8"/>
        <v>0</v>
      </c>
      <c r="X165" s="21" t="e">
        <f t="shared" si="9"/>
        <v>#N/A</v>
      </c>
      <c r="Y165" s="24"/>
      <c r="Z165" s="21" t="e">
        <f t="shared" si="10"/>
        <v>#N/A</v>
      </c>
      <c r="AA165" s="25"/>
      <c r="AB165" s="20"/>
      <c r="AC165" s="26"/>
      <c r="AD165" s="65"/>
      <c r="AE165" s="26"/>
      <c r="AF165" s="27"/>
      <c r="AG165" s="28"/>
      <c r="AH165" s="7" t="str">
        <f t="shared" si="15"/>
        <v xml:space="preserve">   -   </v>
      </c>
    </row>
    <row r="166" spans="1:34" ht="28.05" customHeight="1">
      <c r="A166" s="14"/>
      <c r="B166" s="14"/>
      <c r="C166" s="14"/>
      <c r="D166" s="14"/>
      <c r="E166" s="14"/>
      <c r="F166" s="15"/>
      <c r="G166" s="16"/>
      <c r="H166" s="17"/>
      <c r="I166" s="16"/>
      <c r="J166" s="16"/>
      <c r="K166" s="18"/>
      <c r="L166" s="19"/>
      <c r="M166" s="19"/>
      <c r="N166" s="19"/>
      <c r="O166" s="16"/>
      <c r="P166" s="16"/>
      <c r="Q166" s="20" t="e">
        <f>VLOOKUP(O166, '[1]لیست محصولات شهریور ۱۴۰۳'!B:C,2,0)</f>
        <v>#N/A</v>
      </c>
      <c r="R166" s="16"/>
      <c r="S166" s="19" t="e">
        <f>VLOOKUP(O166, '[1]لیست محصولات شهریور ۱۴۰۳'!B:F,5,0)</f>
        <v>#N/A</v>
      </c>
      <c r="T166" s="21" t="e">
        <f>VLOOKUP(O166, '[1]لیست محصولات شهریور ۱۴۰۳'!B:G,6,0)</f>
        <v>#N/A</v>
      </c>
      <c r="U166" s="22"/>
      <c r="V166" s="23">
        <f t="shared" si="14"/>
        <v>0</v>
      </c>
      <c r="W166" s="19">
        <f t="shared" si="8"/>
        <v>0</v>
      </c>
      <c r="X166" s="21" t="e">
        <f t="shared" si="9"/>
        <v>#N/A</v>
      </c>
      <c r="Y166" s="24"/>
      <c r="Z166" s="21" t="e">
        <f t="shared" si="10"/>
        <v>#N/A</v>
      </c>
      <c r="AA166" s="25"/>
      <c r="AB166" s="20"/>
      <c r="AC166" s="26"/>
      <c r="AD166" s="65"/>
      <c r="AE166" s="26"/>
      <c r="AF166" s="27"/>
      <c r="AG166" s="28"/>
      <c r="AH166" s="7" t="str">
        <f t="shared" si="15"/>
        <v xml:space="preserve">   -   </v>
      </c>
    </row>
    <row r="167" spans="1:34" ht="28.05" customHeight="1">
      <c r="A167" s="14"/>
      <c r="B167" s="14"/>
      <c r="C167" s="14"/>
      <c r="D167" s="14"/>
      <c r="E167" s="14"/>
      <c r="F167" s="15"/>
      <c r="G167" s="16"/>
      <c r="H167" s="17"/>
      <c r="I167" s="16"/>
      <c r="J167" s="16"/>
      <c r="K167" s="18"/>
      <c r="L167" s="19"/>
      <c r="M167" s="19"/>
      <c r="N167" s="19"/>
      <c r="O167" s="16"/>
      <c r="P167" s="16"/>
      <c r="Q167" s="20" t="e">
        <f>VLOOKUP(O167, '[1]لیست محصولات شهریور ۱۴۰۳'!B:C,2,0)</f>
        <v>#N/A</v>
      </c>
      <c r="R167" s="16"/>
      <c r="S167" s="19" t="e">
        <f>VLOOKUP(O167, '[1]لیست محصولات شهریور ۱۴۰۳'!B:F,5,0)</f>
        <v>#N/A</v>
      </c>
      <c r="T167" s="21" t="e">
        <f>VLOOKUP(O167, '[1]لیست محصولات شهریور ۱۴۰۳'!B:G,6,0)</f>
        <v>#N/A</v>
      </c>
      <c r="U167" s="22"/>
      <c r="V167" s="23">
        <f t="shared" si="14"/>
        <v>0</v>
      </c>
      <c r="W167" s="19">
        <f t="shared" si="8"/>
        <v>0</v>
      </c>
      <c r="X167" s="21" t="e">
        <f t="shared" si="9"/>
        <v>#N/A</v>
      </c>
      <c r="Y167" s="24"/>
      <c r="Z167" s="21" t="e">
        <f t="shared" si="10"/>
        <v>#N/A</v>
      </c>
      <c r="AA167" s="25"/>
      <c r="AB167" s="20"/>
      <c r="AC167" s="26"/>
      <c r="AD167" s="65"/>
      <c r="AE167" s="26"/>
      <c r="AF167" s="27"/>
      <c r="AG167" s="28"/>
      <c r="AH167" s="7" t="str">
        <f t="shared" si="15"/>
        <v xml:space="preserve">   -   </v>
      </c>
    </row>
    <row r="168" spans="1:34" ht="28.05" customHeight="1">
      <c r="A168" s="14"/>
      <c r="B168" s="14"/>
      <c r="C168" s="14"/>
      <c r="D168" s="14"/>
      <c r="E168" s="14"/>
      <c r="F168" s="15"/>
      <c r="G168" s="16"/>
      <c r="H168" s="17"/>
      <c r="I168" s="16"/>
      <c r="J168" s="16"/>
      <c r="K168" s="18"/>
      <c r="L168" s="19"/>
      <c r="M168" s="19"/>
      <c r="N168" s="19"/>
      <c r="O168" s="16"/>
      <c r="P168" s="16"/>
      <c r="Q168" s="20" t="e">
        <f>VLOOKUP(O168, '[1]لیست محصولات شهریور ۱۴۰۳'!B:C,2,0)</f>
        <v>#N/A</v>
      </c>
      <c r="R168" s="16"/>
      <c r="S168" s="19" t="e">
        <f>VLOOKUP(O168, '[1]لیست محصولات شهریور ۱۴۰۳'!B:F,5,0)</f>
        <v>#N/A</v>
      </c>
      <c r="T168" s="21" t="e">
        <f>VLOOKUP(O168, '[1]لیست محصولات شهریور ۱۴۰۳'!B:G,6,0)</f>
        <v>#N/A</v>
      </c>
      <c r="U168" s="22"/>
      <c r="V168" s="23">
        <f t="shared" si="14"/>
        <v>0</v>
      </c>
      <c r="W168" s="19">
        <f t="shared" si="8"/>
        <v>0</v>
      </c>
      <c r="X168" s="21" t="e">
        <f t="shared" si="9"/>
        <v>#N/A</v>
      </c>
      <c r="Y168" s="24"/>
      <c r="Z168" s="21" t="e">
        <f t="shared" si="10"/>
        <v>#N/A</v>
      </c>
      <c r="AA168" s="25"/>
      <c r="AB168" s="20"/>
      <c r="AC168" s="26"/>
      <c r="AD168" s="65"/>
      <c r="AE168" s="26"/>
      <c r="AF168" s="27"/>
      <c r="AG168" s="28"/>
      <c r="AH168" s="7" t="str">
        <f t="shared" si="15"/>
        <v xml:space="preserve">   -   </v>
      </c>
    </row>
    <row r="169" spans="1:34" ht="28.05" customHeight="1">
      <c r="A169" s="14"/>
      <c r="B169" s="14"/>
      <c r="C169" s="14"/>
      <c r="D169" s="14"/>
      <c r="E169" s="14"/>
      <c r="F169" s="15"/>
      <c r="G169" s="16"/>
      <c r="H169" s="17"/>
      <c r="I169" s="16"/>
      <c r="J169" s="16"/>
      <c r="K169" s="18"/>
      <c r="L169" s="19"/>
      <c r="M169" s="19"/>
      <c r="N169" s="19"/>
      <c r="O169" s="16"/>
      <c r="P169" s="16"/>
      <c r="Q169" s="20" t="e">
        <f>VLOOKUP(O169, '[1]لیست محصولات شهریور ۱۴۰۳'!B:C,2,0)</f>
        <v>#N/A</v>
      </c>
      <c r="R169" s="16"/>
      <c r="S169" s="19" t="e">
        <f>VLOOKUP(O169, '[1]لیست محصولات شهریور ۱۴۰۳'!B:F,5,0)</f>
        <v>#N/A</v>
      </c>
      <c r="T169" s="21" t="e">
        <f>VLOOKUP(O169, '[1]لیست محصولات شهریور ۱۴۰۳'!B:G,6,0)</f>
        <v>#N/A</v>
      </c>
      <c r="U169" s="22"/>
      <c r="V169" s="23">
        <f t="shared" si="14"/>
        <v>0</v>
      </c>
      <c r="W169" s="19">
        <f t="shared" si="8"/>
        <v>0</v>
      </c>
      <c r="X169" s="21" t="e">
        <f t="shared" si="9"/>
        <v>#N/A</v>
      </c>
      <c r="Y169" s="24"/>
      <c r="Z169" s="21" t="e">
        <f t="shared" si="10"/>
        <v>#N/A</v>
      </c>
      <c r="AA169" s="25"/>
      <c r="AB169" s="20"/>
      <c r="AC169" s="26"/>
      <c r="AD169" s="65"/>
      <c r="AE169" s="26"/>
      <c r="AF169" s="27"/>
      <c r="AG169" s="28"/>
      <c r="AH169" s="7" t="str">
        <f t="shared" si="15"/>
        <v xml:space="preserve">   -   </v>
      </c>
    </row>
    <row r="170" spans="1:34" ht="28.05" customHeight="1">
      <c r="A170" s="14"/>
      <c r="B170" s="14"/>
      <c r="C170" s="14"/>
      <c r="D170" s="14"/>
      <c r="E170" s="14"/>
      <c r="F170" s="15"/>
      <c r="G170" s="16"/>
      <c r="H170" s="17"/>
      <c r="I170" s="16"/>
      <c r="J170" s="16"/>
      <c r="K170" s="18"/>
      <c r="L170" s="19"/>
      <c r="M170" s="19"/>
      <c r="N170" s="19"/>
      <c r="O170" s="16"/>
      <c r="P170" s="16"/>
      <c r="Q170" s="20" t="e">
        <f>VLOOKUP(O170, '[1]لیست محصولات شهریور ۱۴۰۳'!B:C,2,0)</f>
        <v>#N/A</v>
      </c>
      <c r="R170" s="16"/>
      <c r="S170" s="19" t="e">
        <f>VLOOKUP(O170, '[1]لیست محصولات شهریور ۱۴۰۳'!B:F,5,0)</f>
        <v>#N/A</v>
      </c>
      <c r="T170" s="21" t="e">
        <f>VLOOKUP(O170, '[1]لیست محصولات شهریور ۱۴۰۳'!B:G,6,0)</f>
        <v>#N/A</v>
      </c>
      <c r="U170" s="22"/>
      <c r="V170" s="23">
        <f t="shared" si="14"/>
        <v>0</v>
      </c>
      <c r="W170" s="19">
        <f t="shared" si="8"/>
        <v>0</v>
      </c>
      <c r="X170" s="21" t="e">
        <f t="shared" si="9"/>
        <v>#N/A</v>
      </c>
      <c r="Y170" s="24"/>
      <c r="Z170" s="21" t="e">
        <f t="shared" si="10"/>
        <v>#N/A</v>
      </c>
      <c r="AA170" s="25"/>
      <c r="AB170" s="20"/>
      <c r="AC170" s="26"/>
      <c r="AD170" s="65"/>
      <c r="AE170" s="26"/>
      <c r="AF170" s="27"/>
      <c r="AG170" s="28"/>
      <c r="AH170" s="7" t="str">
        <f t="shared" si="15"/>
        <v xml:space="preserve">   -   </v>
      </c>
    </row>
    <row r="171" spans="1:34" ht="28.05" customHeight="1">
      <c r="A171" s="14"/>
      <c r="B171" s="14"/>
      <c r="C171" s="14"/>
      <c r="D171" s="14"/>
      <c r="E171" s="14"/>
      <c r="F171" s="15"/>
      <c r="G171" s="16"/>
      <c r="H171" s="17"/>
      <c r="I171" s="16"/>
      <c r="J171" s="16"/>
      <c r="K171" s="18"/>
      <c r="L171" s="19"/>
      <c r="M171" s="19"/>
      <c r="N171" s="19"/>
      <c r="O171" s="16"/>
      <c r="P171" s="16"/>
      <c r="Q171" s="20" t="e">
        <f>VLOOKUP(O171, '[1]لیست محصولات شهریور ۱۴۰۳'!B:C,2,0)</f>
        <v>#N/A</v>
      </c>
      <c r="R171" s="16"/>
      <c r="S171" s="19" t="e">
        <f>VLOOKUP(O171, '[1]لیست محصولات شهریور ۱۴۰۳'!B:F,5,0)</f>
        <v>#N/A</v>
      </c>
      <c r="T171" s="21" t="e">
        <f>VLOOKUP(O171, '[1]لیست محصولات شهریور ۱۴۰۳'!B:G,6,0)</f>
        <v>#N/A</v>
      </c>
      <c r="U171" s="22"/>
      <c r="V171" s="23">
        <f t="shared" si="14"/>
        <v>0</v>
      </c>
      <c r="W171" s="19">
        <f t="shared" si="8"/>
        <v>0</v>
      </c>
      <c r="X171" s="21" t="e">
        <f t="shared" si="9"/>
        <v>#N/A</v>
      </c>
      <c r="Y171" s="24"/>
      <c r="Z171" s="21" t="e">
        <f t="shared" si="10"/>
        <v>#N/A</v>
      </c>
      <c r="AA171" s="25"/>
      <c r="AB171" s="20"/>
      <c r="AC171" s="26"/>
      <c r="AD171" s="65"/>
      <c r="AE171" s="26"/>
      <c r="AF171" s="27"/>
      <c r="AG171" s="28"/>
      <c r="AH171" s="7" t="str">
        <f t="shared" si="15"/>
        <v xml:space="preserve">   -   </v>
      </c>
    </row>
    <row r="172" spans="1:34" ht="28.05" customHeight="1">
      <c r="A172" s="14"/>
      <c r="B172" s="14"/>
      <c r="C172" s="14"/>
      <c r="D172" s="14"/>
      <c r="E172" s="14"/>
      <c r="F172" s="15"/>
      <c r="G172" s="16"/>
      <c r="H172" s="17"/>
      <c r="I172" s="16"/>
      <c r="J172" s="16"/>
      <c r="K172" s="18"/>
      <c r="L172" s="19"/>
      <c r="M172" s="19"/>
      <c r="N172" s="19"/>
      <c r="O172" s="16"/>
      <c r="P172" s="16"/>
      <c r="Q172" s="20" t="e">
        <f>VLOOKUP(O172, '[1]لیست محصولات شهریور ۱۴۰۳'!B:C,2,0)</f>
        <v>#N/A</v>
      </c>
      <c r="R172" s="16"/>
      <c r="S172" s="19" t="e">
        <f>VLOOKUP(O172, '[1]لیست محصولات شهریور ۱۴۰۳'!B:F,5,0)</f>
        <v>#N/A</v>
      </c>
      <c r="T172" s="21" t="e">
        <f>VLOOKUP(O172, '[1]لیست محصولات شهریور ۱۴۰۳'!B:G,6,0)</f>
        <v>#N/A</v>
      </c>
      <c r="U172" s="22"/>
      <c r="V172" s="23">
        <f t="shared" si="14"/>
        <v>0</v>
      </c>
      <c r="W172" s="19">
        <f t="shared" si="8"/>
        <v>0</v>
      </c>
      <c r="X172" s="21" t="e">
        <f t="shared" si="9"/>
        <v>#N/A</v>
      </c>
      <c r="Y172" s="24"/>
      <c r="Z172" s="21" t="e">
        <f t="shared" si="10"/>
        <v>#N/A</v>
      </c>
      <c r="AA172" s="25"/>
      <c r="AB172" s="20"/>
      <c r="AC172" s="26"/>
      <c r="AD172" s="65"/>
      <c r="AE172" s="26"/>
      <c r="AF172" s="27"/>
      <c r="AG172" s="28"/>
      <c r="AH172" s="7" t="str">
        <f t="shared" si="15"/>
        <v xml:space="preserve">   -   </v>
      </c>
    </row>
    <row r="173" spans="1:34" ht="28.05" customHeight="1">
      <c r="A173" s="14"/>
      <c r="B173" s="14"/>
      <c r="C173" s="14"/>
      <c r="D173" s="14"/>
      <c r="E173" s="14"/>
      <c r="F173" s="15"/>
      <c r="G173" s="16"/>
      <c r="H173" s="17"/>
      <c r="I173" s="16"/>
      <c r="J173" s="16"/>
      <c r="K173" s="18"/>
      <c r="L173" s="19"/>
      <c r="M173" s="19"/>
      <c r="N173" s="19"/>
      <c r="O173" s="16"/>
      <c r="P173" s="16"/>
      <c r="Q173" s="20" t="e">
        <f>VLOOKUP(O173, '[1]لیست محصولات شهریور ۱۴۰۳'!B:C,2,0)</f>
        <v>#N/A</v>
      </c>
      <c r="R173" s="16"/>
      <c r="S173" s="19" t="e">
        <f>VLOOKUP(O173, '[1]لیست محصولات شهریور ۱۴۰۳'!B:F,5,0)</f>
        <v>#N/A</v>
      </c>
      <c r="T173" s="21" t="e">
        <f>VLOOKUP(O173, '[1]لیست محصولات شهریور ۱۴۰۳'!B:G,6,0)</f>
        <v>#N/A</v>
      </c>
      <c r="U173" s="22"/>
      <c r="V173" s="23">
        <f t="shared" si="14"/>
        <v>0</v>
      </c>
      <c r="W173" s="19">
        <f t="shared" si="8"/>
        <v>0</v>
      </c>
      <c r="X173" s="21" t="e">
        <f t="shared" si="9"/>
        <v>#N/A</v>
      </c>
      <c r="Y173" s="24"/>
      <c r="Z173" s="21" t="e">
        <f t="shared" si="10"/>
        <v>#N/A</v>
      </c>
      <c r="AA173" s="25"/>
      <c r="AB173" s="20"/>
      <c r="AC173" s="26"/>
      <c r="AD173" s="65"/>
      <c r="AE173" s="26"/>
      <c r="AF173" s="27"/>
      <c r="AG173" s="28"/>
      <c r="AH173" s="7" t="str">
        <f t="shared" si="15"/>
        <v xml:space="preserve">   -   </v>
      </c>
    </row>
    <row r="174" spans="1:34" ht="28.05" customHeight="1">
      <c r="A174" s="14"/>
      <c r="B174" s="14"/>
      <c r="C174" s="14"/>
      <c r="D174" s="14"/>
      <c r="E174" s="14"/>
      <c r="F174" s="15"/>
      <c r="G174" s="16"/>
      <c r="H174" s="17"/>
      <c r="I174" s="16"/>
      <c r="J174" s="16"/>
      <c r="K174" s="18"/>
      <c r="L174" s="19"/>
      <c r="M174" s="19"/>
      <c r="N174" s="19"/>
      <c r="O174" s="16"/>
      <c r="P174" s="16"/>
      <c r="Q174" s="20" t="e">
        <f>VLOOKUP(O174, '[1]لیست محصولات شهریور ۱۴۰۳'!B:C,2,0)</f>
        <v>#N/A</v>
      </c>
      <c r="R174" s="16"/>
      <c r="S174" s="19" t="e">
        <f>VLOOKUP(O174, '[1]لیست محصولات شهریور ۱۴۰۳'!B:F,5,0)</f>
        <v>#N/A</v>
      </c>
      <c r="T174" s="21" t="e">
        <f>VLOOKUP(O174, '[1]لیست محصولات شهریور ۱۴۰۳'!B:G,6,0)</f>
        <v>#N/A</v>
      </c>
      <c r="U174" s="22"/>
      <c r="V174" s="23">
        <f t="shared" si="14"/>
        <v>0</v>
      </c>
      <c r="W174" s="19">
        <f t="shared" si="8"/>
        <v>0</v>
      </c>
      <c r="X174" s="21" t="e">
        <f t="shared" si="9"/>
        <v>#N/A</v>
      </c>
      <c r="Y174" s="24"/>
      <c r="Z174" s="21" t="e">
        <f t="shared" si="10"/>
        <v>#N/A</v>
      </c>
      <c r="AA174" s="25"/>
      <c r="AB174" s="20"/>
      <c r="AC174" s="26"/>
      <c r="AD174" s="65"/>
      <c r="AE174" s="26"/>
      <c r="AF174" s="27"/>
      <c r="AG174" s="28"/>
      <c r="AH174" s="7" t="str">
        <f t="shared" si="15"/>
        <v xml:space="preserve">   -   </v>
      </c>
    </row>
    <row r="175" spans="1:34" ht="28.05" customHeight="1">
      <c r="A175" s="14"/>
      <c r="B175" s="14"/>
      <c r="C175" s="14"/>
      <c r="D175" s="14"/>
      <c r="E175" s="14"/>
      <c r="F175" s="15"/>
      <c r="G175" s="16"/>
      <c r="H175" s="17"/>
      <c r="I175" s="16"/>
      <c r="J175" s="16"/>
      <c r="K175" s="18"/>
      <c r="L175" s="19"/>
      <c r="M175" s="19"/>
      <c r="N175" s="19"/>
      <c r="O175" s="16"/>
      <c r="P175" s="16"/>
      <c r="Q175" s="20" t="e">
        <f>VLOOKUP(O175, '[1]لیست محصولات شهریور ۱۴۰۳'!B:C,2,0)</f>
        <v>#N/A</v>
      </c>
      <c r="R175" s="16"/>
      <c r="S175" s="19" t="e">
        <f>VLOOKUP(O175, '[1]لیست محصولات شهریور ۱۴۰۳'!B:F,5,0)</f>
        <v>#N/A</v>
      </c>
      <c r="T175" s="21" t="e">
        <f>VLOOKUP(O175, '[1]لیست محصولات شهریور ۱۴۰۳'!B:G,6,0)</f>
        <v>#N/A</v>
      </c>
      <c r="U175" s="22"/>
      <c r="V175" s="23">
        <f t="shared" si="14"/>
        <v>0</v>
      </c>
      <c r="W175" s="19">
        <f t="shared" si="8"/>
        <v>0</v>
      </c>
      <c r="X175" s="21" t="e">
        <f t="shared" si="9"/>
        <v>#N/A</v>
      </c>
      <c r="Y175" s="24"/>
      <c r="Z175" s="21" t="e">
        <f t="shared" si="10"/>
        <v>#N/A</v>
      </c>
      <c r="AA175" s="25"/>
      <c r="AB175" s="20"/>
      <c r="AC175" s="26"/>
      <c r="AD175" s="65"/>
      <c r="AE175" s="26"/>
      <c r="AF175" s="27"/>
      <c r="AG175" s="28"/>
      <c r="AH175" s="7" t="str">
        <f t="shared" si="15"/>
        <v xml:space="preserve">   -   </v>
      </c>
    </row>
    <row r="176" spans="1:34" ht="28.05" customHeight="1">
      <c r="A176" s="14"/>
      <c r="B176" s="14"/>
      <c r="C176" s="14"/>
      <c r="D176" s="14"/>
      <c r="E176" s="14"/>
      <c r="F176" s="15"/>
      <c r="G176" s="16"/>
      <c r="H176" s="17"/>
      <c r="I176" s="16"/>
      <c r="J176" s="16"/>
      <c r="K176" s="18"/>
      <c r="L176" s="19"/>
      <c r="M176" s="19"/>
      <c r="N176" s="19"/>
      <c r="O176" s="16"/>
      <c r="P176" s="16"/>
      <c r="Q176" s="20" t="e">
        <f>VLOOKUP(O176, '[1]لیست محصولات شهریور ۱۴۰۳'!B:C,2,0)</f>
        <v>#N/A</v>
      </c>
      <c r="R176" s="16"/>
      <c r="S176" s="19" t="e">
        <f>VLOOKUP(O176, '[1]لیست محصولات شهریور ۱۴۰۳'!B:F,5,0)</f>
        <v>#N/A</v>
      </c>
      <c r="T176" s="21" t="e">
        <f>VLOOKUP(O176, '[1]لیست محصولات شهریور ۱۴۰۳'!B:G,6,0)</f>
        <v>#N/A</v>
      </c>
      <c r="U176" s="22"/>
      <c r="V176" s="23">
        <f t="shared" si="14"/>
        <v>0</v>
      </c>
      <c r="W176" s="19">
        <f t="shared" si="8"/>
        <v>0</v>
      </c>
      <c r="X176" s="21" t="e">
        <f t="shared" si="9"/>
        <v>#N/A</v>
      </c>
      <c r="Y176" s="24"/>
      <c r="Z176" s="21" t="e">
        <f t="shared" si="10"/>
        <v>#N/A</v>
      </c>
      <c r="AA176" s="25"/>
      <c r="AB176" s="20"/>
      <c r="AC176" s="26"/>
      <c r="AD176" s="65"/>
      <c r="AE176" s="26"/>
      <c r="AF176" s="27"/>
      <c r="AG176" s="28"/>
      <c r="AH176" s="7" t="str">
        <f t="shared" si="15"/>
        <v xml:space="preserve">   -   </v>
      </c>
    </row>
    <row r="177" spans="1:34" ht="28.05" customHeight="1">
      <c r="A177" s="14"/>
      <c r="B177" s="14"/>
      <c r="C177" s="14"/>
      <c r="D177" s="14"/>
      <c r="E177" s="14"/>
      <c r="F177" s="15"/>
      <c r="G177" s="16"/>
      <c r="H177" s="17"/>
      <c r="I177" s="16"/>
      <c r="J177" s="16"/>
      <c r="K177" s="18"/>
      <c r="L177" s="19"/>
      <c r="M177" s="19"/>
      <c r="N177" s="19"/>
      <c r="O177" s="16"/>
      <c r="P177" s="16"/>
      <c r="Q177" s="20" t="e">
        <f>VLOOKUP(O177, '[1]لیست محصولات شهریور ۱۴۰۳'!B:C,2,0)</f>
        <v>#N/A</v>
      </c>
      <c r="R177" s="16"/>
      <c r="S177" s="19" t="e">
        <f>VLOOKUP(O177, '[1]لیست محصولات شهریور ۱۴۰۳'!B:F,5,0)</f>
        <v>#N/A</v>
      </c>
      <c r="T177" s="21" t="e">
        <f>VLOOKUP(O177, '[1]لیست محصولات شهریور ۱۴۰۳'!B:G,6,0)</f>
        <v>#N/A</v>
      </c>
      <c r="U177" s="22"/>
      <c r="V177" s="23">
        <f t="shared" si="14"/>
        <v>0</v>
      </c>
      <c r="W177" s="19">
        <f t="shared" si="8"/>
        <v>0</v>
      </c>
      <c r="X177" s="21" t="e">
        <f t="shared" si="9"/>
        <v>#N/A</v>
      </c>
      <c r="Y177" s="24"/>
      <c r="Z177" s="21" t="e">
        <f t="shared" si="10"/>
        <v>#N/A</v>
      </c>
      <c r="AA177" s="25"/>
      <c r="AB177" s="20"/>
      <c r="AC177" s="26"/>
      <c r="AD177" s="65"/>
      <c r="AE177" s="26"/>
      <c r="AF177" s="27"/>
      <c r="AG177" s="28"/>
      <c r="AH177" s="7" t="str">
        <f t="shared" si="15"/>
        <v xml:space="preserve">   -   </v>
      </c>
    </row>
    <row r="178" spans="1:34" ht="28.05" customHeight="1">
      <c r="A178" s="14"/>
      <c r="B178" s="14"/>
      <c r="C178" s="14"/>
      <c r="D178" s="14"/>
      <c r="E178" s="14"/>
      <c r="F178" s="15"/>
      <c r="G178" s="16"/>
      <c r="H178" s="17"/>
      <c r="I178" s="16"/>
      <c r="J178" s="16"/>
      <c r="K178" s="18"/>
      <c r="L178" s="19"/>
      <c r="M178" s="19"/>
      <c r="N178" s="19"/>
      <c r="O178" s="16"/>
      <c r="P178" s="16"/>
      <c r="Q178" s="20" t="e">
        <f>VLOOKUP(O178, '[1]لیست محصولات شهریور ۱۴۰۳'!B:C,2,0)</f>
        <v>#N/A</v>
      </c>
      <c r="R178" s="16"/>
      <c r="S178" s="19" t="e">
        <f>VLOOKUP(O178, '[1]لیست محصولات شهریور ۱۴۰۳'!B:F,5,0)</f>
        <v>#N/A</v>
      </c>
      <c r="T178" s="21" t="e">
        <f>VLOOKUP(O178, '[1]لیست محصولات شهریور ۱۴۰۳'!B:G,6,0)</f>
        <v>#N/A</v>
      </c>
      <c r="U178" s="22"/>
      <c r="V178" s="23">
        <f t="shared" si="14"/>
        <v>0</v>
      </c>
      <c r="W178" s="19">
        <f t="shared" si="8"/>
        <v>0</v>
      </c>
      <c r="X178" s="21" t="e">
        <f t="shared" si="9"/>
        <v>#N/A</v>
      </c>
      <c r="Y178" s="24"/>
      <c r="Z178" s="21" t="e">
        <f t="shared" si="10"/>
        <v>#N/A</v>
      </c>
      <c r="AA178" s="25"/>
      <c r="AB178" s="20"/>
      <c r="AC178" s="26"/>
      <c r="AD178" s="65"/>
      <c r="AE178" s="26"/>
      <c r="AF178" s="27"/>
      <c r="AG178" s="28"/>
      <c r="AH178" s="7" t="str">
        <f t="shared" si="15"/>
        <v xml:space="preserve">   -   </v>
      </c>
    </row>
    <row r="179" spans="1:34" ht="28.05" customHeight="1">
      <c r="A179" s="14"/>
      <c r="B179" s="14"/>
      <c r="C179" s="14"/>
      <c r="D179" s="14"/>
      <c r="E179" s="14"/>
      <c r="F179" s="15"/>
      <c r="G179" s="16"/>
      <c r="H179" s="17"/>
      <c r="I179" s="16"/>
      <c r="J179" s="16"/>
      <c r="K179" s="18"/>
      <c r="L179" s="19"/>
      <c r="M179" s="19"/>
      <c r="N179" s="19"/>
      <c r="O179" s="16"/>
      <c r="P179" s="16"/>
      <c r="Q179" s="20" t="e">
        <f>VLOOKUP(O179, '[1]لیست محصولات شهریور ۱۴۰۳'!B:C,2,0)</f>
        <v>#N/A</v>
      </c>
      <c r="R179" s="16"/>
      <c r="S179" s="19" t="e">
        <f>VLOOKUP(O179, '[1]لیست محصولات شهریور ۱۴۰۳'!B:F,5,0)</f>
        <v>#N/A</v>
      </c>
      <c r="T179" s="21" t="e">
        <f>VLOOKUP(O179, '[1]لیست محصولات شهریور ۱۴۰۳'!B:G,6,0)</f>
        <v>#N/A</v>
      </c>
      <c r="U179" s="22"/>
      <c r="V179" s="23">
        <f t="shared" si="14"/>
        <v>0</v>
      </c>
      <c r="W179" s="19">
        <f t="shared" si="8"/>
        <v>0</v>
      </c>
      <c r="X179" s="21" t="e">
        <f t="shared" si="9"/>
        <v>#N/A</v>
      </c>
      <c r="Y179" s="24"/>
      <c r="Z179" s="21" t="e">
        <f t="shared" si="10"/>
        <v>#N/A</v>
      </c>
      <c r="AA179" s="25"/>
      <c r="AB179" s="20"/>
      <c r="AC179" s="26"/>
      <c r="AD179" s="65"/>
      <c r="AE179" s="26"/>
      <c r="AF179" s="27"/>
      <c r="AG179" s="28"/>
      <c r="AH179" s="7" t="str">
        <f t="shared" si="15"/>
        <v xml:space="preserve">   -   </v>
      </c>
    </row>
    <row r="180" spans="1:34" ht="28.05" customHeight="1">
      <c r="A180" s="14"/>
      <c r="B180" s="14"/>
      <c r="C180" s="14"/>
      <c r="D180" s="14"/>
      <c r="E180" s="14"/>
      <c r="F180" s="15"/>
      <c r="G180" s="16"/>
      <c r="H180" s="17"/>
      <c r="I180" s="16"/>
      <c r="J180" s="16"/>
      <c r="K180" s="18"/>
      <c r="L180" s="19"/>
      <c r="M180" s="19"/>
      <c r="N180" s="19"/>
      <c r="O180" s="16"/>
      <c r="P180" s="16"/>
      <c r="Q180" s="20" t="e">
        <f>VLOOKUP(O180, '[1]لیست محصولات شهریور ۱۴۰۳'!B:C,2,0)</f>
        <v>#N/A</v>
      </c>
      <c r="R180" s="16"/>
      <c r="S180" s="19" t="e">
        <f>VLOOKUP(O180, '[1]لیست محصولات شهریور ۱۴۰۳'!B:F,5,0)</f>
        <v>#N/A</v>
      </c>
      <c r="T180" s="21" t="e">
        <f>VLOOKUP(O180, '[1]لیست محصولات شهریور ۱۴۰۳'!B:G,6,0)</f>
        <v>#N/A</v>
      </c>
      <c r="U180" s="22"/>
      <c r="V180" s="23">
        <f t="shared" si="14"/>
        <v>0</v>
      </c>
      <c r="W180" s="19">
        <f t="shared" si="8"/>
        <v>0</v>
      </c>
      <c r="X180" s="21" t="e">
        <f t="shared" si="9"/>
        <v>#N/A</v>
      </c>
      <c r="Y180" s="24"/>
      <c r="Z180" s="21" t="e">
        <f t="shared" si="10"/>
        <v>#N/A</v>
      </c>
      <c r="AA180" s="25"/>
      <c r="AB180" s="20"/>
      <c r="AC180" s="26"/>
      <c r="AD180" s="65"/>
      <c r="AE180" s="26"/>
      <c r="AF180" s="27"/>
      <c r="AG180" s="28"/>
      <c r="AH180" s="7" t="str">
        <f t="shared" si="15"/>
        <v xml:space="preserve">   -   </v>
      </c>
    </row>
    <row r="181" spans="1:34" ht="28.05" customHeight="1">
      <c r="A181" s="14"/>
      <c r="B181" s="14"/>
      <c r="C181" s="14"/>
      <c r="D181" s="14"/>
      <c r="E181" s="14"/>
      <c r="F181" s="15"/>
      <c r="G181" s="16"/>
      <c r="H181" s="17"/>
      <c r="I181" s="16"/>
      <c r="J181" s="16"/>
      <c r="K181" s="18"/>
      <c r="L181" s="19"/>
      <c r="M181" s="19"/>
      <c r="N181" s="19"/>
      <c r="O181" s="16"/>
      <c r="P181" s="16"/>
      <c r="Q181" s="20" t="e">
        <f>VLOOKUP(O181, '[1]لیست محصولات شهریور ۱۴۰۳'!B:C,2,0)</f>
        <v>#N/A</v>
      </c>
      <c r="R181" s="16"/>
      <c r="S181" s="19" t="e">
        <f>VLOOKUP(O181, '[1]لیست محصولات شهریور ۱۴۰۳'!B:F,5,0)</f>
        <v>#N/A</v>
      </c>
      <c r="T181" s="21" t="e">
        <f>VLOOKUP(O181, '[1]لیست محصولات شهریور ۱۴۰۳'!B:G,6,0)</f>
        <v>#N/A</v>
      </c>
      <c r="U181" s="22"/>
      <c r="V181" s="23">
        <f t="shared" si="14"/>
        <v>0</v>
      </c>
      <c r="W181" s="19">
        <f t="shared" si="8"/>
        <v>0</v>
      </c>
      <c r="X181" s="21" t="e">
        <f t="shared" si="9"/>
        <v>#N/A</v>
      </c>
      <c r="Y181" s="24"/>
      <c r="Z181" s="21" t="e">
        <f t="shared" si="10"/>
        <v>#N/A</v>
      </c>
      <c r="AA181" s="25"/>
      <c r="AB181" s="20"/>
      <c r="AC181" s="26"/>
      <c r="AD181" s="65"/>
      <c r="AE181" s="26"/>
      <c r="AF181" s="27"/>
      <c r="AG181" s="28"/>
      <c r="AH181" s="7" t="str">
        <f t="shared" si="15"/>
        <v xml:space="preserve">   -   </v>
      </c>
    </row>
    <row r="182" spans="1:34" ht="28.05" customHeight="1">
      <c r="A182" s="14"/>
      <c r="B182" s="14"/>
      <c r="C182" s="14"/>
      <c r="D182" s="14"/>
      <c r="E182" s="14"/>
      <c r="F182" s="15"/>
      <c r="G182" s="16"/>
      <c r="H182" s="17"/>
      <c r="I182" s="16"/>
      <c r="J182" s="16"/>
      <c r="K182" s="18"/>
      <c r="L182" s="19"/>
      <c r="M182" s="19"/>
      <c r="N182" s="19"/>
      <c r="O182" s="16"/>
      <c r="P182" s="16"/>
      <c r="Q182" s="20" t="e">
        <f>VLOOKUP(O182, '[1]لیست محصولات شهریور ۱۴۰۳'!B:C,2,0)</f>
        <v>#N/A</v>
      </c>
      <c r="R182" s="16"/>
      <c r="S182" s="19" t="e">
        <f>VLOOKUP(O182, '[1]لیست محصولات شهریور ۱۴۰۳'!B:F,5,0)</f>
        <v>#N/A</v>
      </c>
      <c r="T182" s="21" t="e">
        <f>VLOOKUP(O182, '[1]لیست محصولات شهریور ۱۴۰۳'!B:G,6,0)</f>
        <v>#N/A</v>
      </c>
      <c r="U182" s="22"/>
      <c r="V182" s="23">
        <f t="shared" si="14"/>
        <v>0</v>
      </c>
      <c r="W182" s="19">
        <f t="shared" si="8"/>
        <v>0</v>
      </c>
      <c r="X182" s="21" t="e">
        <f t="shared" si="9"/>
        <v>#N/A</v>
      </c>
      <c r="Y182" s="24"/>
      <c r="Z182" s="21" t="e">
        <f t="shared" si="10"/>
        <v>#N/A</v>
      </c>
      <c r="AA182" s="25"/>
      <c r="AB182" s="20"/>
      <c r="AC182" s="26"/>
      <c r="AD182" s="65"/>
      <c r="AE182" s="26"/>
      <c r="AF182" s="27"/>
      <c r="AG182" s="28"/>
      <c r="AH182" s="7" t="str">
        <f t="shared" si="15"/>
        <v xml:space="preserve">   -   </v>
      </c>
    </row>
    <row r="183" spans="1:34" ht="28.05" customHeight="1">
      <c r="A183" s="14"/>
      <c r="B183" s="14"/>
      <c r="C183" s="14"/>
      <c r="D183" s="14"/>
      <c r="E183" s="14"/>
      <c r="F183" s="15"/>
      <c r="G183" s="16"/>
      <c r="H183" s="17"/>
      <c r="I183" s="16"/>
      <c r="J183" s="16"/>
      <c r="K183" s="18"/>
      <c r="L183" s="19"/>
      <c r="M183" s="19"/>
      <c r="N183" s="19"/>
      <c r="O183" s="16"/>
      <c r="P183" s="16"/>
      <c r="Q183" s="20" t="e">
        <f>VLOOKUP(O183, '[1]لیست محصولات شهریور ۱۴۰۳'!B:C,2,0)</f>
        <v>#N/A</v>
      </c>
      <c r="R183" s="16"/>
      <c r="S183" s="19" t="e">
        <f>VLOOKUP(O183, '[1]لیست محصولات شهریور ۱۴۰۳'!B:F,5,0)</f>
        <v>#N/A</v>
      </c>
      <c r="T183" s="21" t="e">
        <f>VLOOKUP(O183, '[1]لیست محصولات شهریور ۱۴۰۳'!B:G,6,0)</f>
        <v>#N/A</v>
      </c>
      <c r="U183" s="22"/>
      <c r="V183" s="23">
        <f t="shared" si="14"/>
        <v>0</v>
      </c>
      <c r="W183" s="19">
        <f t="shared" si="8"/>
        <v>0</v>
      </c>
      <c r="X183" s="21" t="e">
        <f t="shared" si="9"/>
        <v>#N/A</v>
      </c>
      <c r="Y183" s="24"/>
      <c r="Z183" s="21" t="e">
        <f t="shared" si="10"/>
        <v>#N/A</v>
      </c>
      <c r="AA183" s="25"/>
      <c r="AB183" s="20"/>
      <c r="AC183" s="26"/>
      <c r="AD183" s="65"/>
      <c r="AE183" s="26"/>
      <c r="AF183" s="27"/>
      <c r="AG183" s="28"/>
      <c r="AH183" s="7" t="str">
        <f t="shared" si="15"/>
        <v xml:space="preserve">   -   </v>
      </c>
    </row>
    <row r="184" spans="1:34" ht="28.05" customHeight="1">
      <c r="A184" s="14"/>
      <c r="B184" s="14"/>
      <c r="C184" s="14"/>
      <c r="D184" s="14"/>
      <c r="E184" s="14"/>
      <c r="F184" s="15"/>
      <c r="G184" s="16"/>
      <c r="H184" s="17"/>
      <c r="I184" s="16"/>
      <c r="J184" s="16"/>
      <c r="K184" s="18"/>
      <c r="L184" s="19"/>
      <c r="M184" s="19"/>
      <c r="N184" s="19"/>
      <c r="O184" s="16"/>
      <c r="P184" s="16"/>
      <c r="Q184" s="20" t="e">
        <f>VLOOKUP(O184, '[1]لیست محصولات شهریور ۱۴۰۳'!B:C,2,0)</f>
        <v>#N/A</v>
      </c>
      <c r="R184" s="16"/>
      <c r="S184" s="19" t="e">
        <f>VLOOKUP(O184, '[1]لیست محصولات شهریور ۱۴۰۳'!B:F,5,0)</f>
        <v>#N/A</v>
      </c>
      <c r="T184" s="21" t="e">
        <f>VLOOKUP(O184, '[1]لیست محصولات شهریور ۱۴۰۳'!B:G,6,0)</f>
        <v>#N/A</v>
      </c>
      <c r="U184" s="22"/>
      <c r="V184" s="23">
        <f t="shared" si="14"/>
        <v>0</v>
      </c>
      <c r="W184" s="19">
        <f t="shared" si="8"/>
        <v>0</v>
      </c>
      <c r="X184" s="21" t="e">
        <f t="shared" si="9"/>
        <v>#N/A</v>
      </c>
      <c r="Y184" s="24"/>
      <c r="Z184" s="21" t="e">
        <f t="shared" si="10"/>
        <v>#N/A</v>
      </c>
      <c r="AA184" s="25"/>
      <c r="AB184" s="20"/>
      <c r="AC184" s="26"/>
      <c r="AD184" s="65"/>
      <c r="AE184" s="26"/>
      <c r="AF184" s="27"/>
      <c r="AG184" s="28"/>
      <c r="AH184" s="7" t="str">
        <f t="shared" si="15"/>
        <v xml:space="preserve">   -   </v>
      </c>
    </row>
    <row r="185" spans="1:34" ht="28.05" customHeight="1">
      <c r="A185" s="14"/>
      <c r="B185" s="14"/>
      <c r="C185" s="14"/>
      <c r="D185" s="14"/>
      <c r="E185" s="14"/>
      <c r="F185" s="15"/>
      <c r="G185" s="16"/>
      <c r="H185" s="17"/>
      <c r="I185" s="16"/>
      <c r="J185" s="16"/>
      <c r="K185" s="18"/>
      <c r="L185" s="19"/>
      <c r="M185" s="19"/>
      <c r="N185" s="19"/>
      <c r="O185" s="16"/>
      <c r="P185" s="16"/>
      <c r="Q185" s="20" t="e">
        <f>VLOOKUP(O185, '[1]لیست محصولات شهریور ۱۴۰۳'!B:C,2,0)</f>
        <v>#N/A</v>
      </c>
      <c r="R185" s="16"/>
      <c r="S185" s="19" t="e">
        <f>VLOOKUP(O185, '[1]لیست محصولات شهریور ۱۴۰۳'!B:F,5,0)</f>
        <v>#N/A</v>
      </c>
      <c r="T185" s="21" t="e">
        <f>VLOOKUP(O185, '[1]لیست محصولات شهریور ۱۴۰۳'!B:G,6,0)</f>
        <v>#N/A</v>
      </c>
      <c r="U185" s="22"/>
      <c r="V185" s="23">
        <f t="shared" si="14"/>
        <v>0</v>
      </c>
      <c r="W185" s="19">
        <f t="shared" si="8"/>
        <v>0</v>
      </c>
      <c r="X185" s="21" t="e">
        <f t="shared" si="9"/>
        <v>#N/A</v>
      </c>
      <c r="Y185" s="24"/>
      <c r="Z185" s="21" t="e">
        <f t="shared" si="10"/>
        <v>#N/A</v>
      </c>
      <c r="AA185" s="25"/>
      <c r="AB185" s="20"/>
      <c r="AC185" s="26"/>
      <c r="AD185" s="65"/>
      <c r="AE185" s="26"/>
      <c r="AF185" s="27"/>
      <c r="AG185" s="28"/>
      <c r="AH185" s="7" t="str">
        <f t="shared" si="15"/>
        <v xml:space="preserve">   -   </v>
      </c>
    </row>
    <row r="186" spans="1:34" ht="28.05" customHeight="1">
      <c r="A186" s="14"/>
      <c r="B186" s="14"/>
      <c r="C186" s="14"/>
      <c r="D186" s="14"/>
      <c r="E186" s="14"/>
      <c r="F186" s="15"/>
      <c r="G186" s="16"/>
      <c r="H186" s="17"/>
      <c r="I186" s="16"/>
      <c r="J186" s="16"/>
      <c r="K186" s="18"/>
      <c r="L186" s="19"/>
      <c r="M186" s="19"/>
      <c r="N186" s="19"/>
      <c r="O186" s="16"/>
      <c r="P186" s="16"/>
      <c r="Q186" s="20" t="e">
        <f>VLOOKUP(O186, '[1]لیست محصولات شهریور ۱۴۰۳'!B:C,2,0)</f>
        <v>#N/A</v>
      </c>
      <c r="R186" s="16"/>
      <c r="S186" s="19" t="e">
        <f>VLOOKUP(O186, '[1]لیست محصولات شهریور ۱۴۰۳'!B:F,5,0)</f>
        <v>#N/A</v>
      </c>
      <c r="T186" s="21" t="e">
        <f>VLOOKUP(O186, '[1]لیست محصولات شهریور ۱۴۰۳'!B:G,6,0)</f>
        <v>#N/A</v>
      </c>
      <c r="U186" s="22"/>
      <c r="V186" s="23">
        <f t="shared" si="14"/>
        <v>0</v>
      </c>
      <c r="W186" s="19">
        <f t="shared" si="8"/>
        <v>0</v>
      </c>
      <c r="X186" s="21" t="e">
        <f t="shared" si="9"/>
        <v>#N/A</v>
      </c>
      <c r="Y186" s="24"/>
      <c r="Z186" s="21" t="e">
        <f t="shared" si="10"/>
        <v>#N/A</v>
      </c>
      <c r="AA186" s="25"/>
      <c r="AB186" s="20"/>
      <c r="AC186" s="26"/>
      <c r="AD186" s="65"/>
      <c r="AE186" s="26"/>
      <c r="AF186" s="27"/>
      <c r="AG186" s="28"/>
      <c r="AH186" s="7" t="str">
        <f t="shared" si="15"/>
        <v xml:space="preserve">   -   </v>
      </c>
    </row>
    <row r="187" spans="1:34" ht="28.05" customHeight="1">
      <c r="A187" s="14"/>
      <c r="B187" s="14"/>
      <c r="C187" s="14"/>
      <c r="D187" s="14"/>
      <c r="E187" s="14"/>
      <c r="F187" s="15"/>
      <c r="G187" s="16"/>
      <c r="H187" s="17"/>
      <c r="I187" s="16"/>
      <c r="J187" s="16"/>
      <c r="K187" s="18"/>
      <c r="L187" s="19"/>
      <c r="M187" s="19"/>
      <c r="N187" s="19"/>
      <c r="O187" s="16"/>
      <c r="P187" s="16"/>
      <c r="Q187" s="20" t="e">
        <f>VLOOKUP(O187, '[1]لیست محصولات شهریور ۱۴۰۳'!B:C,2,0)</f>
        <v>#N/A</v>
      </c>
      <c r="R187" s="16"/>
      <c r="S187" s="19" t="e">
        <f>VLOOKUP(O187, '[1]لیست محصولات شهریور ۱۴۰۳'!B:F,5,0)</f>
        <v>#N/A</v>
      </c>
      <c r="T187" s="21" t="e">
        <f>VLOOKUP(O187, '[1]لیست محصولات شهریور ۱۴۰۳'!B:G,6,0)</f>
        <v>#N/A</v>
      </c>
      <c r="U187" s="22"/>
      <c r="V187" s="23">
        <f t="shared" si="14"/>
        <v>0</v>
      </c>
      <c r="W187" s="19">
        <f t="shared" si="8"/>
        <v>0</v>
      </c>
      <c r="X187" s="21" t="e">
        <f t="shared" si="9"/>
        <v>#N/A</v>
      </c>
      <c r="Y187" s="24"/>
      <c r="Z187" s="21" t="e">
        <f t="shared" si="10"/>
        <v>#N/A</v>
      </c>
      <c r="AA187" s="25"/>
      <c r="AB187" s="20"/>
      <c r="AC187" s="26"/>
      <c r="AD187" s="65"/>
      <c r="AE187" s="26"/>
      <c r="AF187" s="27"/>
      <c r="AG187" s="28"/>
      <c r="AH187" s="7" t="str">
        <f t="shared" si="15"/>
        <v xml:space="preserve">   -   </v>
      </c>
    </row>
    <row r="188" spans="1:34" ht="28.05" customHeight="1">
      <c r="A188" s="14"/>
      <c r="B188" s="14"/>
      <c r="C188" s="14"/>
      <c r="D188" s="14"/>
      <c r="E188" s="14"/>
      <c r="F188" s="15"/>
      <c r="G188" s="16"/>
      <c r="H188" s="17"/>
      <c r="I188" s="16"/>
      <c r="J188" s="16"/>
      <c r="K188" s="18"/>
      <c r="L188" s="19"/>
      <c r="M188" s="19"/>
      <c r="N188" s="19"/>
      <c r="O188" s="16"/>
      <c r="P188" s="16"/>
      <c r="Q188" s="20" t="e">
        <f>VLOOKUP(O188, '[1]لیست محصولات شهریور ۱۴۰۳'!B:C,2,0)</f>
        <v>#N/A</v>
      </c>
      <c r="R188" s="16"/>
      <c r="S188" s="19" t="e">
        <f>VLOOKUP(O188, '[1]لیست محصولات شهریور ۱۴۰۳'!B:F,5,0)</f>
        <v>#N/A</v>
      </c>
      <c r="T188" s="21" t="e">
        <f>VLOOKUP(O188, '[1]لیست محصولات شهریور ۱۴۰۳'!B:G,6,0)</f>
        <v>#N/A</v>
      </c>
      <c r="U188" s="22"/>
      <c r="V188" s="23">
        <f t="shared" si="14"/>
        <v>0</v>
      </c>
      <c r="W188" s="19">
        <f t="shared" si="8"/>
        <v>0</v>
      </c>
      <c r="X188" s="21" t="e">
        <f t="shared" si="9"/>
        <v>#N/A</v>
      </c>
      <c r="Y188" s="24"/>
      <c r="Z188" s="21" t="e">
        <f t="shared" si="10"/>
        <v>#N/A</v>
      </c>
      <c r="AA188" s="25"/>
      <c r="AB188" s="20"/>
      <c r="AC188" s="26"/>
      <c r="AD188" s="65"/>
      <c r="AE188" s="26"/>
      <c r="AF188" s="27"/>
      <c r="AG188" s="28"/>
      <c r="AH188" s="7" t="str">
        <f t="shared" si="15"/>
        <v xml:space="preserve">   -   </v>
      </c>
    </row>
    <row r="189" spans="1:34" ht="28.05" customHeight="1">
      <c r="A189" s="14"/>
      <c r="B189" s="14"/>
      <c r="C189" s="14"/>
      <c r="D189" s="14"/>
      <c r="E189" s="14"/>
      <c r="F189" s="15"/>
      <c r="G189" s="16"/>
      <c r="H189" s="17"/>
      <c r="I189" s="16"/>
      <c r="J189" s="16"/>
      <c r="K189" s="18"/>
      <c r="L189" s="19"/>
      <c r="M189" s="19"/>
      <c r="N189" s="19"/>
      <c r="O189" s="16"/>
      <c r="P189" s="16"/>
      <c r="Q189" s="20" t="e">
        <f>VLOOKUP(O189, '[1]لیست محصولات شهریور ۱۴۰۳'!B:C,2,0)</f>
        <v>#N/A</v>
      </c>
      <c r="R189" s="16"/>
      <c r="S189" s="19" t="e">
        <f>VLOOKUP(O189, '[1]لیست محصولات شهریور ۱۴۰۳'!B:F,5,0)</f>
        <v>#N/A</v>
      </c>
      <c r="T189" s="21" t="e">
        <f>VLOOKUP(O189, '[1]لیست محصولات شهریور ۱۴۰۳'!B:G,6,0)</f>
        <v>#N/A</v>
      </c>
      <c r="U189" s="22"/>
      <c r="V189" s="23">
        <f t="shared" si="14"/>
        <v>0</v>
      </c>
      <c r="W189" s="19">
        <f t="shared" si="8"/>
        <v>0</v>
      </c>
      <c r="X189" s="21" t="e">
        <f t="shared" si="9"/>
        <v>#N/A</v>
      </c>
      <c r="Y189" s="24"/>
      <c r="Z189" s="21" t="e">
        <f t="shared" si="10"/>
        <v>#N/A</v>
      </c>
      <c r="AA189" s="25"/>
      <c r="AB189" s="20"/>
      <c r="AC189" s="26"/>
      <c r="AD189" s="65"/>
      <c r="AE189" s="26"/>
      <c r="AF189" s="27"/>
      <c r="AG189" s="28"/>
      <c r="AH189" s="7" t="str">
        <f t="shared" si="15"/>
        <v xml:space="preserve">   -   </v>
      </c>
    </row>
    <row r="190" spans="1:34" ht="28.05" customHeight="1">
      <c r="A190" s="14"/>
      <c r="B190" s="14"/>
      <c r="C190" s="14"/>
      <c r="D190" s="14"/>
      <c r="E190" s="14"/>
      <c r="F190" s="15"/>
      <c r="G190" s="16"/>
      <c r="H190" s="17"/>
      <c r="I190" s="16"/>
      <c r="J190" s="16"/>
      <c r="K190" s="18"/>
      <c r="L190" s="19"/>
      <c r="M190" s="19"/>
      <c r="N190" s="19"/>
      <c r="O190" s="16"/>
      <c r="P190" s="16"/>
      <c r="Q190" s="20" t="e">
        <f>VLOOKUP(O190, '[1]لیست محصولات شهریور ۱۴۰۳'!B:C,2,0)</f>
        <v>#N/A</v>
      </c>
      <c r="R190" s="16"/>
      <c r="S190" s="19" t="e">
        <f>VLOOKUP(O190, '[1]لیست محصولات شهریور ۱۴۰۳'!B:F,5,0)</f>
        <v>#N/A</v>
      </c>
      <c r="T190" s="21" t="e">
        <f>VLOOKUP(O190, '[1]لیست محصولات شهریور ۱۴۰۳'!B:G,6,0)</f>
        <v>#N/A</v>
      </c>
      <c r="U190" s="22"/>
      <c r="V190" s="23">
        <f t="shared" si="14"/>
        <v>0</v>
      </c>
      <c r="W190" s="19">
        <f t="shared" si="8"/>
        <v>0</v>
      </c>
      <c r="X190" s="21" t="e">
        <f t="shared" si="9"/>
        <v>#N/A</v>
      </c>
      <c r="Y190" s="24"/>
      <c r="Z190" s="21" t="e">
        <f t="shared" si="10"/>
        <v>#N/A</v>
      </c>
      <c r="AA190" s="25"/>
      <c r="AB190" s="20"/>
      <c r="AC190" s="26"/>
      <c r="AD190" s="65"/>
      <c r="AE190" s="26"/>
      <c r="AF190" s="27"/>
      <c r="AG190" s="28"/>
      <c r="AH190" s="7" t="str">
        <f t="shared" si="15"/>
        <v xml:space="preserve">   -   </v>
      </c>
    </row>
    <row r="191" spans="1:34" ht="28.05" customHeight="1">
      <c r="A191" s="14"/>
      <c r="B191" s="14"/>
      <c r="C191" s="14"/>
      <c r="D191" s="14"/>
      <c r="E191" s="14"/>
      <c r="F191" s="15"/>
      <c r="G191" s="16"/>
      <c r="H191" s="17"/>
      <c r="I191" s="16"/>
      <c r="J191" s="16"/>
      <c r="K191" s="18"/>
      <c r="L191" s="19"/>
      <c r="M191" s="19"/>
      <c r="N191" s="19"/>
      <c r="O191" s="16"/>
      <c r="P191" s="16"/>
      <c r="Q191" s="20" t="e">
        <f>VLOOKUP(O191, '[1]لیست محصولات شهریور ۱۴۰۳'!B:C,2,0)</f>
        <v>#N/A</v>
      </c>
      <c r="R191" s="16"/>
      <c r="S191" s="19" t="e">
        <f>VLOOKUP(O191, '[1]لیست محصولات شهریور ۱۴۰۳'!B:F,5,0)</f>
        <v>#N/A</v>
      </c>
      <c r="T191" s="21" t="e">
        <f>VLOOKUP(O191, '[1]لیست محصولات شهریور ۱۴۰۳'!B:G,6,0)</f>
        <v>#N/A</v>
      </c>
      <c r="U191" s="22"/>
      <c r="V191" s="23">
        <f t="shared" si="14"/>
        <v>0</v>
      </c>
      <c r="W191" s="19">
        <f t="shared" si="8"/>
        <v>0</v>
      </c>
      <c r="X191" s="21" t="e">
        <f t="shared" si="9"/>
        <v>#N/A</v>
      </c>
      <c r="Y191" s="24"/>
      <c r="Z191" s="21" t="e">
        <f t="shared" si="10"/>
        <v>#N/A</v>
      </c>
      <c r="AA191" s="25"/>
      <c r="AB191" s="20"/>
      <c r="AC191" s="26"/>
      <c r="AD191" s="65"/>
      <c r="AE191" s="26"/>
      <c r="AF191" s="27"/>
      <c r="AG191" s="28"/>
      <c r="AH191" s="7" t="str">
        <f t="shared" si="15"/>
        <v xml:space="preserve">   -   </v>
      </c>
    </row>
    <row r="192" spans="1:34" ht="28.05" customHeight="1">
      <c r="A192" s="14"/>
      <c r="B192" s="14"/>
      <c r="C192" s="14"/>
      <c r="D192" s="14"/>
      <c r="E192" s="14"/>
      <c r="F192" s="15"/>
      <c r="G192" s="16"/>
      <c r="H192" s="17"/>
      <c r="I192" s="16"/>
      <c r="J192" s="16"/>
      <c r="K192" s="18"/>
      <c r="L192" s="19"/>
      <c r="M192" s="19"/>
      <c r="N192" s="19"/>
      <c r="O192" s="16"/>
      <c r="P192" s="16"/>
      <c r="Q192" s="20" t="e">
        <f>VLOOKUP(O192, '[1]لیست محصولات شهریور ۱۴۰۳'!B:C,2,0)</f>
        <v>#N/A</v>
      </c>
      <c r="R192" s="16"/>
      <c r="S192" s="19" t="e">
        <f>VLOOKUP(O192, '[1]لیست محصولات شهریور ۱۴۰۳'!B:F,5,0)</f>
        <v>#N/A</v>
      </c>
      <c r="T192" s="21" t="e">
        <f>VLOOKUP(O192, '[1]لیست محصولات شهریور ۱۴۰۳'!B:G,6,0)</f>
        <v>#N/A</v>
      </c>
      <c r="U192" s="22"/>
      <c r="V192" s="23">
        <f t="shared" si="14"/>
        <v>0</v>
      </c>
      <c r="W192" s="19">
        <f t="shared" si="8"/>
        <v>0</v>
      </c>
      <c r="X192" s="21" t="e">
        <f t="shared" si="9"/>
        <v>#N/A</v>
      </c>
      <c r="Y192" s="24"/>
      <c r="Z192" s="21" t="e">
        <f t="shared" si="10"/>
        <v>#N/A</v>
      </c>
      <c r="AA192" s="25"/>
      <c r="AB192" s="20"/>
      <c r="AC192" s="26"/>
      <c r="AD192" s="65"/>
      <c r="AE192" s="26"/>
      <c r="AF192" s="27"/>
      <c r="AG192" s="28"/>
      <c r="AH192" s="7" t="str">
        <f t="shared" si="15"/>
        <v xml:space="preserve">   -   </v>
      </c>
    </row>
    <row r="193" spans="1:44" ht="28.05" customHeight="1">
      <c r="A193" s="14"/>
      <c r="B193" s="14"/>
      <c r="C193" s="14"/>
      <c r="D193" s="14"/>
      <c r="E193" s="14"/>
      <c r="F193" s="15"/>
      <c r="G193" s="16"/>
      <c r="H193" s="17"/>
      <c r="I193" s="16"/>
      <c r="J193" s="16"/>
      <c r="K193" s="18"/>
      <c r="L193" s="19"/>
      <c r="M193" s="19"/>
      <c r="N193" s="19"/>
      <c r="O193" s="16"/>
      <c r="P193" s="16"/>
      <c r="Q193" s="20" t="e">
        <f>VLOOKUP(O193, '[1]لیست محصولات شهریور ۱۴۰۳'!B:C,2,0)</f>
        <v>#N/A</v>
      </c>
      <c r="R193" s="16"/>
      <c r="S193" s="19" t="e">
        <f>VLOOKUP(O193, '[1]لیست محصولات شهریور ۱۴۰۳'!B:F,5,0)</f>
        <v>#N/A</v>
      </c>
      <c r="T193" s="21" t="e">
        <f>VLOOKUP(O193, '[1]لیست محصولات شهریور ۱۴۰۳'!B:G,6,0)</f>
        <v>#N/A</v>
      </c>
      <c r="U193" s="22"/>
      <c r="V193" s="23">
        <f t="shared" si="14"/>
        <v>0</v>
      </c>
      <c r="W193" s="19">
        <f t="shared" si="8"/>
        <v>0</v>
      </c>
      <c r="X193" s="21" t="e">
        <f t="shared" si="9"/>
        <v>#N/A</v>
      </c>
      <c r="Y193" s="24"/>
      <c r="Z193" s="21" t="e">
        <f t="shared" si="10"/>
        <v>#N/A</v>
      </c>
      <c r="AA193" s="25"/>
      <c r="AB193" s="20"/>
      <c r="AC193" s="26"/>
      <c r="AD193" s="65"/>
      <c r="AE193" s="26"/>
      <c r="AF193" s="27"/>
      <c r="AG193" s="28"/>
      <c r="AH193" s="7" t="str">
        <f t="shared" si="15"/>
        <v xml:space="preserve">   -   </v>
      </c>
    </row>
    <row r="194" spans="1:44" ht="28.05" customHeight="1">
      <c r="A194" s="14"/>
      <c r="B194" s="14"/>
      <c r="C194" s="14"/>
      <c r="D194" s="14"/>
      <c r="E194" s="14"/>
      <c r="F194" s="15"/>
      <c r="G194" s="16"/>
      <c r="H194" s="17"/>
      <c r="I194" s="16"/>
      <c r="J194" s="16"/>
      <c r="K194" s="18"/>
      <c r="L194" s="19"/>
      <c r="M194" s="19"/>
      <c r="N194" s="19"/>
      <c r="O194" s="16"/>
      <c r="P194" s="16"/>
      <c r="Q194" s="20" t="e">
        <f>VLOOKUP(O194, '[1]لیست محصولات شهریور ۱۴۰۳'!B:C,2,0)</f>
        <v>#N/A</v>
      </c>
      <c r="R194" s="16"/>
      <c r="S194" s="19" t="e">
        <f>VLOOKUP(O194, '[1]لیست محصولات شهریور ۱۴۰۳'!B:F,5,0)</f>
        <v>#N/A</v>
      </c>
      <c r="T194" s="21" t="e">
        <f>VLOOKUP(O194, '[1]لیست محصولات شهریور ۱۴۰۳'!B:G,6,0)</f>
        <v>#N/A</v>
      </c>
      <c r="U194" s="22"/>
      <c r="V194" s="23">
        <f t="shared" ref="V194:V200" si="16">IF(C194, P194, U194 )</f>
        <v>0</v>
      </c>
      <c r="W194" s="19">
        <f t="shared" si="8"/>
        <v>0</v>
      </c>
      <c r="X194" s="21" t="e">
        <f t="shared" si="9"/>
        <v>#N/A</v>
      </c>
      <c r="Y194" s="24"/>
      <c r="Z194" s="21" t="e">
        <f t="shared" si="10"/>
        <v>#N/A</v>
      </c>
      <c r="AA194" s="25"/>
      <c r="AB194" s="20"/>
      <c r="AC194" s="26"/>
      <c r="AD194" s="65"/>
      <c r="AE194" s="26"/>
      <c r="AF194" s="27"/>
      <c r="AG194" s="28"/>
      <c r="AH194" s="7" t="str">
        <f t="shared" si="15"/>
        <v xml:space="preserve">   -   </v>
      </c>
    </row>
    <row r="195" spans="1:44" ht="28.05" customHeight="1">
      <c r="A195" s="14"/>
      <c r="B195" s="14"/>
      <c r="C195" s="14"/>
      <c r="D195" s="14"/>
      <c r="E195" s="14"/>
      <c r="F195" s="15"/>
      <c r="G195" s="16"/>
      <c r="H195" s="17"/>
      <c r="I195" s="16"/>
      <c r="J195" s="16"/>
      <c r="K195" s="18"/>
      <c r="L195" s="19"/>
      <c r="M195" s="19"/>
      <c r="N195" s="19"/>
      <c r="O195" s="16"/>
      <c r="P195" s="16"/>
      <c r="Q195" s="20" t="e">
        <f>VLOOKUP(O195, '[1]لیست محصولات شهریور ۱۴۰۳'!B:C,2,0)</f>
        <v>#N/A</v>
      </c>
      <c r="R195" s="16"/>
      <c r="S195" s="19" t="e">
        <f>VLOOKUP(O195, '[1]لیست محصولات شهریور ۱۴۰۳'!B:F,5,0)</f>
        <v>#N/A</v>
      </c>
      <c r="T195" s="21" t="e">
        <f>VLOOKUP(O195, '[1]لیست محصولات شهریور ۱۴۰۳'!B:G,6,0)</f>
        <v>#N/A</v>
      </c>
      <c r="U195" s="22"/>
      <c r="V195" s="23">
        <f t="shared" si="16"/>
        <v>0</v>
      </c>
      <c r="W195" s="19">
        <f t="shared" si="8"/>
        <v>0</v>
      </c>
      <c r="X195" s="21" t="e">
        <f t="shared" si="9"/>
        <v>#N/A</v>
      </c>
      <c r="Y195" s="24"/>
      <c r="Z195" s="21" t="e">
        <f t="shared" si="10"/>
        <v>#N/A</v>
      </c>
      <c r="AA195" s="25"/>
      <c r="AB195" s="20"/>
      <c r="AC195" s="26"/>
      <c r="AD195" s="65"/>
      <c r="AE195" s="26"/>
      <c r="AF195" s="27"/>
      <c r="AG195" s="28"/>
      <c r="AH195" s="7" t="str">
        <f t="shared" ref="AH195:AH200" si="17">AA195&amp;" "&amp;AB195&amp;" "&amp;N195&amp;" - "&amp;L195&amp;" "&amp;M195&amp;" "&amp;AC195</f>
        <v xml:space="preserve">   -   </v>
      </c>
    </row>
    <row r="196" spans="1:44" ht="28.05" customHeight="1">
      <c r="A196" s="14"/>
      <c r="B196" s="14"/>
      <c r="C196" s="14"/>
      <c r="D196" s="14"/>
      <c r="E196" s="14"/>
      <c r="F196" s="15"/>
      <c r="G196" s="16"/>
      <c r="H196" s="17"/>
      <c r="I196" s="16"/>
      <c r="J196" s="16"/>
      <c r="K196" s="18"/>
      <c r="L196" s="19"/>
      <c r="M196" s="19"/>
      <c r="N196" s="19"/>
      <c r="O196" s="16"/>
      <c r="P196" s="16"/>
      <c r="Q196" s="20" t="e">
        <f>VLOOKUP(O196, '[1]لیست محصولات شهریور ۱۴۰۳'!B:C,2,0)</f>
        <v>#N/A</v>
      </c>
      <c r="R196" s="16"/>
      <c r="S196" s="19" t="e">
        <f>VLOOKUP(O196, '[1]لیست محصولات شهریور ۱۴۰۳'!B:F,5,0)</f>
        <v>#N/A</v>
      </c>
      <c r="T196" s="21" t="e">
        <f>VLOOKUP(O196, '[1]لیست محصولات شهریور ۱۴۰۳'!B:G,6,0)</f>
        <v>#N/A</v>
      </c>
      <c r="U196" s="22"/>
      <c r="V196" s="23">
        <f t="shared" si="16"/>
        <v>0</v>
      </c>
      <c r="W196" s="19">
        <f t="shared" si="8"/>
        <v>0</v>
      </c>
      <c r="X196" s="21" t="e">
        <f t="shared" si="9"/>
        <v>#N/A</v>
      </c>
      <c r="Y196" s="24"/>
      <c r="Z196" s="21" t="e">
        <f t="shared" si="10"/>
        <v>#N/A</v>
      </c>
      <c r="AA196" s="25"/>
      <c r="AB196" s="20"/>
      <c r="AC196" s="26"/>
      <c r="AD196" s="65"/>
      <c r="AE196" s="26"/>
      <c r="AF196" s="27"/>
      <c r="AG196" s="28"/>
      <c r="AH196" s="7" t="str">
        <f t="shared" si="17"/>
        <v xml:space="preserve">   -   </v>
      </c>
    </row>
    <row r="197" spans="1:44" ht="28.05" customHeight="1">
      <c r="A197" s="14"/>
      <c r="B197" s="14"/>
      <c r="C197" s="14"/>
      <c r="D197" s="14"/>
      <c r="E197" s="14"/>
      <c r="F197" s="15"/>
      <c r="G197" s="16"/>
      <c r="H197" s="17"/>
      <c r="I197" s="16"/>
      <c r="J197" s="16"/>
      <c r="K197" s="18"/>
      <c r="L197" s="19"/>
      <c r="M197" s="19"/>
      <c r="N197" s="19"/>
      <c r="O197" s="16"/>
      <c r="P197" s="16"/>
      <c r="Q197" s="20" t="e">
        <f>VLOOKUP(O197, '[1]لیست محصولات شهریور ۱۴۰۳'!B:C,2,0)</f>
        <v>#N/A</v>
      </c>
      <c r="R197" s="16"/>
      <c r="S197" s="19" t="e">
        <f>VLOOKUP(O197, '[1]لیست محصولات شهریور ۱۴۰۳'!B:F,5,0)</f>
        <v>#N/A</v>
      </c>
      <c r="T197" s="21" t="e">
        <f>VLOOKUP(O197, '[1]لیست محصولات شهریور ۱۴۰۳'!B:G,6,0)</f>
        <v>#N/A</v>
      </c>
      <c r="U197" s="22"/>
      <c r="V197" s="23">
        <f t="shared" si="16"/>
        <v>0</v>
      </c>
      <c r="W197" s="19">
        <f t="shared" si="8"/>
        <v>0</v>
      </c>
      <c r="X197" s="21" t="e">
        <f t="shared" si="9"/>
        <v>#N/A</v>
      </c>
      <c r="Y197" s="24"/>
      <c r="Z197" s="21" t="e">
        <f t="shared" si="10"/>
        <v>#N/A</v>
      </c>
      <c r="AA197" s="25"/>
      <c r="AB197" s="20"/>
      <c r="AC197" s="26"/>
      <c r="AD197" s="65"/>
      <c r="AE197" s="26"/>
      <c r="AF197" s="27"/>
      <c r="AG197" s="28"/>
      <c r="AH197" s="7" t="str">
        <f t="shared" si="17"/>
        <v xml:space="preserve">   -   </v>
      </c>
    </row>
    <row r="198" spans="1:44" ht="28.05" customHeight="1">
      <c r="A198" s="14"/>
      <c r="B198" s="14"/>
      <c r="C198" s="14"/>
      <c r="D198" s="14"/>
      <c r="E198" s="14"/>
      <c r="F198" s="15"/>
      <c r="G198" s="16"/>
      <c r="H198" s="17"/>
      <c r="I198" s="16"/>
      <c r="J198" s="16"/>
      <c r="K198" s="18"/>
      <c r="L198" s="19"/>
      <c r="M198" s="19"/>
      <c r="N198" s="19"/>
      <c r="O198" s="16"/>
      <c r="P198" s="16"/>
      <c r="Q198" s="20" t="e">
        <f>VLOOKUP(O198, '[1]لیست محصولات شهریور ۱۴۰۳'!B:C,2,0)</f>
        <v>#N/A</v>
      </c>
      <c r="R198" s="16"/>
      <c r="S198" s="19" t="e">
        <f>VLOOKUP(O198, '[1]لیست محصولات شهریور ۱۴۰۳'!B:F,5,0)</f>
        <v>#N/A</v>
      </c>
      <c r="T198" s="21" t="e">
        <f>VLOOKUP(O198, '[1]لیست محصولات شهریور ۱۴۰۳'!B:G,6,0)</f>
        <v>#N/A</v>
      </c>
      <c r="U198" s="22"/>
      <c r="V198" s="23">
        <f t="shared" si="16"/>
        <v>0</v>
      </c>
      <c r="W198" s="19">
        <f t="shared" si="8"/>
        <v>0</v>
      </c>
      <c r="X198" s="21" t="e">
        <f t="shared" si="9"/>
        <v>#N/A</v>
      </c>
      <c r="Y198" s="24"/>
      <c r="Z198" s="21" t="e">
        <f t="shared" si="10"/>
        <v>#N/A</v>
      </c>
      <c r="AA198" s="25"/>
      <c r="AB198" s="20"/>
      <c r="AC198" s="26"/>
      <c r="AD198" s="65"/>
      <c r="AE198" s="26"/>
      <c r="AF198" s="27"/>
      <c r="AG198" s="28"/>
      <c r="AH198" s="7" t="str">
        <f t="shared" si="17"/>
        <v xml:space="preserve">   -   </v>
      </c>
    </row>
    <row r="199" spans="1:44" ht="28.05" customHeight="1">
      <c r="A199" s="14"/>
      <c r="B199" s="14"/>
      <c r="C199" s="14"/>
      <c r="D199" s="14"/>
      <c r="E199" s="14"/>
      <c r="F199" s="15"/>
      <c r="G199" s="16"/>
      <c r="H199" s="17"/>
      <c r="I199" s="16"/>
      <c r="J199" s="16"/>
      <c r="K199" s="18"/>
      <c r="L199" s="19"/>
      <c r="M199" s="19"/>
      <c r="N199" s="19"/>
      <c r="O199" s="16"/>
      <c r="P199" s="16"/>
      <c r="Q199" s="20" t="e">
        <f>VLOOKUP(O199, '[1]لیست محصولات شهریور ۱۴۰۳'!B:C,2,0)</f>
        <v>#N/A</v>
      </c>
      <c r="R199" s="16"/>
      <c r="S199" s="19" t="e">
        <f>VLOOKUP(O199, '[1]لیست محصولات شهریور ۱۴۰۳'!B:F,5,0)</f>
        <v>#N/A</v>
      </c>
      <c r="T199" s="21" t="e">
        <f>VLOOKUP(O199, '[1]لیست محصولات شهریور ۱۴۰۳'!B:G,6,0)</f>
        <v>#N/A</v>
      </c>
      <c r="U199" s="22"/>
      <c r="V199" s="23">
        <f t="shared" si="16"/>
        <v>0</v>
      </c>
      <c r="W199" s="19">
        <f t="shared" si="8"/>
        <v>0</v>
      </c>
      <c r="X199" s="21" t="e">
        <f t="shared" si="9"/>
        <v>#N/A</v>
      </c>
      <c r="Y199" s="24"/>
      <c r="Z199" s="21" t="e">
        <f t="shared" si="10"/>
        <v>#N/A</v>
      </c>
      <c r="AA199" s="25"/>
      <c r="AB199" s="20"/>
      <c r="AC199" s="26"/>
      <c r="AD199" s="65"/>
      <c r="AE199" s="26"/>
      <c r="AF199" s="27"/>
      <c r="AG199" s="28"/>
      <c r="AH199" s="7" t="str">
        <f t="shared" si="17"/>
        <v xml:space="preserve">   -   </v>
      </c>
    </row>
    <row r="200" spans="1:44" ht="28.05" customHeight="1">
      <c r="A200" s="14" t="b">
        <v>0</v>
      </c>
      <c r="B200" s="14"/>
      <c r="C200" s="14" t="b">
        <v>0</v>
      </c>
      <c r="D200" s="14"/>
      <c r="E200" s="14" t="b">
        <v>0</v>
      </c>
      <c r="F200" s="15"/>
      <c r="G200" s="16"/>
      <c r="H200" s="17"/>
      <c r="I200" s="16"/>
      <c r="J200" s="16"/>
      <c r="K200" s="18" t="str">
        <f ca="1">IF(C200, TODAY(), "" )</f>
        <v/>
      </c>
      <c r="L200" s="19"/>
      <c r="M200" s="19"/>
      <c r="N200" s="19"/>
      <c r="O200" s="16"/>
      <c r="P200" s="16"/>
      <c r="Q200" s="20" t="e">
        <f>VLOOKUP(O200, '[1]لیست محصولات شهریور ۱۴۰۳'!B:C,2,0)</f>
        <v>#N/A</v>
      </c>
      <c r="R200" s="16"/>
      <c r="S200" s="19" t="e">
        <f>VLOOKUP(O200, '[1]لیست محصولات شهریور ۱۴۰۳'!B:F,5,0)</f>
        <v>#N/A</v>
      </c>
      <c r="T200" s="21" t="e">
        <f>VLOOKUP(O200, '[1]لیست محصولات شهریور ۱۴۰۳'!B:G,6,0)</f>
        <v>#N/A</v>
      </c>
      <c r="U200" s="22"/>
      <c r="V200" s="23">
        <f t="shared" si="16"/>
        <v>0</v>
      </c>
      <c r="W200" s="19">
        <f t="shared" si="8"/>
        <v>0</v>
      </c>
      <c r="X200" s="21" t="e">
        <f t="shared" si="9"/>
        <v>#N/A</v>
      </c>
      <c r="Y200" s="24"/>
      <c r="Z200" s="21" t="e">
        <f t="shared" si="10"/>
        <v>#N/A</v>
      </c>
      <c r="AA200" s="25"/>
      <c r="AB200" s="20"/>
      <c r="AC200" s="26"/>
      <c r="AD200" s="65"/>
      <c r="AE200" s="26"/>
      <c r="AF200" s="27"/>
      <c r="AG200" s="28" t="str">
        <f>IF(V200=P200, "FALSE", "TRUE" )</f>
        <v>FALSE</v>
      </c>
      <c r="AH200" s="7" t="str">
        <f t="shared" si="17"/>
        <v xml:space="preserve">   -   </v>
      </c>
    </row>
    <row r="201" spans="1:44" ht="28.05" customHeight="1">
      <c r="U201" s="35"/>
    </row>
    <row r="202" spans="1:44" ht="28.05" customHeight="1">
      <c r="AA202" s="37" t="s">
        <v>11</v>
      </c>
      <c r="AB202" s="37" t="s">
        <v>13</v>
      </c>
      <c r="AC202" s="38" t="s">
        <v>30</v>
      </c>
      <c r="AE202" s="37"/>
      <c r="AF202" s="37" t="s">
        <v>31</v>
      </c>
      <c r="AG202" s="37" t="s">
        <v>15</v>
      </c>
      <c r="AH202" s="9" t="s">
        <v>32</v>
      </c>
      <c r="AI202" s="39" t="s">
        <v>33</v>
      </c>
      <c r="AJ202" s="40"/>
      <c r="AK202" s="37" t="s">
        <v>34</v>
      </c>
      <c r="AL202" s="37" t="s">
        <v>35</v>
      </c>
      <c r="AM202" s="37" t="s">
        <v>36</v>
      </c>
      <c r="AN202" s="37" t="s">
        <v>37</v>
      </c>
      <c r="AO202" s="37" t="s">
        <v>38</v>
      </c>
      <c r="AP202" s="37" t="s">
        <v>39</v>
      </c>
      <c r="AQ202" s="37" t="s">
        <v>40</v>
      </c>
    </row>
    <row r="203" spans="1:44" ht="28.05" customHeight="1">
      <c r="AA203" s="41"/>
      <c r="AB203" s="41"/>
      <c r="AC203" s="42" t="s">
        <v>41</v>
      </c>
      <c r="AE203" s="41"/>
      <c r="AF203" s="41" t="s">
        <v>42</v>
      </c>
      <c r="AG203" s="41">
        <v>80</v>
      </c>
      <c r="AH203" s="10">
        <f t="shared" ref="AH203:AH266" si="18">SUMIF(O:O,AA203,P:P)</f>
        <v>0</v>
      </c>
      <c r="AI203" s="43">
        <f t="shared" ref="AI203:AI266" si="19">SUMIF(O:O,AA203,V:V)</f>
        <v>0</v>
      </c>
      <c r="AJ203" s="44">
        <f>AH203-AI203</f>
        <v>0</v>
      </c>
      <c r="AK203" s="45">
        <f>AH203*AG203/1000</f>
        <v>0</v>
      </c>
      <c r="AL203" s="46">
        <f>AO203+AQ203-[2]Sheet1!$AH204</f>
        <v>0</v>
      </c>
      <c r="AM203" s="46">
        <f>AL203-AJ203</f>
        <v>0</v>
      </c>
      <c r="AN203" s="45">
        <f>AL203*AG203/1000</f>
        <v>0</v>
      </c>
      <c r="AO203" s="46"/>
      <c r="AP203" s="45" t="str">
        <f>IF(AM203&lt;0,AM203*AG203/1000,"")</f>
        <v/>
      </c>
      <c r="AQ203" s="46"/>
      <c r="AR203" s="28">
        <v>4</v>
      </c>
    </row>
    <row r="204" spans="1:44" ht="28.05" customHeight="1">
      <c r="AA204" s="41"/>
      <c r="AB204" s="41"/>
      <c r="AC204" s="42" t="s">
        <v>41</v>
      </c>
      <c r="AE204" s="41"/>
      <c r="AF204" s="41" t="s">
        <v>42</v>
      </c>
      <c r="AG204" s="41">
        <v>80</v>
      </c>
      <c r="AH204" s="10">
        <f t="shared" si="18"/>
        <v>0</v>
      </c>
      <c r="AI204" s="43">
        <f t="shared" si="19"/>
        <v>0</v>
      </c>
      <c r="AJ204" s="44">
        <f t="shared" ref="AJ204:AJ222" si="20">AH204-AI204</f>
        <v>0</v>
      </c>
      <c r="AK204" s="45">
        <f>AH204*AG204/1000</f>
        <v>0</v>
      </c>
      <c r="AL204" s="46">
        <f>AO204+AQ204-[2]Sheet1!$AH205</f>
        <v>0</v>
      </c>
      <c r="AM204" s="46">
        <f>AL204-AJ204</f>
        <v>0</v>
      </c>
      <c r="AN204" s="45">
        <f t="shared" ref="AN204:AN267" si="21">AL204*AG204/1000</f>
        <v>0</v>
      </c>
      <c r="AO204" s="46"/>
      <c r="AP204" s="45" t="str">
        <f t="shared" ref="AP204:AP267" si="22">IF(AM204&lt;0,AM204*AG204/1000,"")</f>
        <v/>
      </c>
      <c r="AQ204" s="46"/>
      <c r="AR204" s="28">
        <v>4</v>
      </c>
    </row>
    <row r="205" spans="1:44" ht="28.05" customHeight="1">
      <c r="AA205" s="41"/>
      <c r="AB205" s="41"/>
      <c r="AC205" s="42" t="s">
        <v>41</v>
      </c>
      <c r="AE205" s="41"/>
      <c r="AF205" s="41" t="s">
        <v>42</v>
      </c>
      <c r="AG205" s="41">
        <v>40</v>
      </c>
      <c r="AH205" s="10">
        <f t="shared" si="18"/>
        <v>0</v>
      </c>
      <c r="AI205" s="43">
        <f t="shared" si="19"/>
        <v>0</v>
      </c>
      <c r="AJ205" s="44">
        <f t="shared" si="20"/>
        <v>0</v>
      </c>
      <c r="AK205" s="45">
        <f>AH205*AG205/1000</f>
        <v>0</v>
      </c>
      <c r="AL205" s="46"/>
      <c r="AM205" s="46"/>
      <c r="AN205" s="45">
        <f t="shared" si="21"/>
        <v>0</v>
      </c>
      <c r="AO205" s="45"/>
      <c r="AP205" s="45" t="str">
        <f t="shared" si="22"/>
        <v/>
      </c>
      <c r="AQ205" s="46"/>
      <c r="AR205" s="28">
        <v>8</v>
      </c>
    </row>
    <row r="206" spans="1:44" ht="28.05" customHeight="1">
      <c r="AA206" s="41">
        <v>1110.0999999999999</v>
      </c>
      <c r="AB206" s="41" t="s">
        <v>43</v>
      </c>
      <c r="AC206" s="42" t="s">
        <v>41</v>
      </c>
      <c r="AE206" s="41"/>
      <c r="AF206" s="41" t="s">
        <v>42</v>
      </c>
      <c r="AG206" s="41">
        <v>80</v>
      </c>
      <c r="AH206" s="10">
        <f t="shared" si="18"/>
        <v>0</v>
      </c>
      <c r="AI206" s="43">
        <f t="shared" si="19"/>
        <v>0</v>
      </c>
      <c r="AJ206" s="44">
        <f t="shared" si="20"/>
        <v>0</v>
      </c>
      <c r="AK206" s="45">
        <f>AH206*AG206/1000</f>
        <v>0</v>
      </c>
      <c r="AL206" s="46">
        <f>AO206+AQ206-[2]Sheet1!$AH207</f>
        <v>0</v>
      </c>
      <c r="AM206" s="46">
        <f>AL206-AJ206</f>
        <v>0</v>
      </c>
      <c r="AN206" s="45">
        <f t="shared" si="21"/>
        <v>0</v>
      </c>
      <c r="AO206" s="46"/>
      <c r="AP206" s="45" t="str">
        <f t="shared" si="22"/>
        <v/>
      </c>
      <c r="AQ206" s="46"/>
      <c r="AR206" s="28">
        <v>4</v>
      </c>
    </row>
    <row r="207" spans="1:44" ht="28.05" customHeight="1">
      <c r="AA207" s="41">
        <v>1110.2</v>
      </c>
      <c r="AB207" s="41" t="str">
        <f>" Ethiopia Alo Villageدهکده آلو +"</f>
        <v xml:space="preserve"> Ethiopia Alo Villageدهکده آلو +</v>
      </c>
      <c r="AC207" s="42" t="s">
        <v>41</v>
      </c>
      <c r="AE207" s="41"/>
      <c r="AF207" s="41" t="s">
        <v>42</v>
      </c>
      <c r="AG207" s="41">
        <v>80</v>
      </c>
      <c r="AH207" s="10">
        <f t="shared" si="18"/>
        <v>0</v>
      </c>
      <c r="AI207" s="43">
        <f t="shared" si="19"/>
        <v>0</v>
      </c>
      <c r="AJ207" s="44">
        <f t="shared" si="20"/>
        <v>0</v>
      </c>
      <c r="AK207" s="45">
        <f t="shared" ref="AK207:AK240" si="23">AH207*AG207/1000</f>
        <v>0</v>
      </c>
      <c r="AL207" s="46">
        <f>AO207+AQ207-[2]Sheet1!$AH208</f>
        <v>0</v>
      </c>
      <c r="AM207" s="46">
        <f t="shared" ref="AM207:AM216" si="24">AL207-AJ207</f>
        <v>0</v>
      </c>
      <c r="AN207" s="45">
        <f t="shared" si="21"/>
        <v>0</v>
      </c>
      <c r="AO207" s="46"/>
      <c r="AP207" s="45" t="str">
        <f t="shared" si="22"/>
        <v/>
      </c>
      <c r="AQ207" s="46"/>
      <c r="AR207" s="28">
        <v>4</v>
      </c>
    </row>
    <row r="208" spans="1:44" ht="28.05" customHeight="1">
      <c r="AA208" s="41">
        <v>1110.3</v>
      </c>
      <c r="AB208" s="41" t="s">
        <v>43</v>
      </c>
      <c r="AC208" s="42" t="s">
        <v>41</v>
      </c>
      <c r="AE208" s="41"/>
      <c r="AF208" s="41" t="s">
        <v>42</v>
      </c>
      <c r="AG208" s="41">
        <v>40</v>
      </c>
      <c r="AH208" s="10">
        <f t="shared" si="18"/>
        <v>0</v>
      </c>
      <c r="AI208" s="43">
        <f t="shared" si="19"/>
        <v>0</v>
      </c>
      <c r="AJ208" s="44">
        <f t="shared" si="20"/>
        <v>0</v>
      </c>
      <c r="AK208" s="45">
        <f t="shared" si="23"/>
        <v>0</v>
      </c>
      <c r="AL208" s="46">
        <f>AO208+AQ208-[2]Sheet1!$AH209</f>
        <v>0</v>
      </c>
      <c r="AM208" s="46">
        <f t="shared" si="24"/>
        <v>0</v>
      </c>
      <c r="AN208" s="45">
        <f t="shared" si="21"/>
        <v>0</v>
      </c>
      <c r="AO208" s="46"/>
      <c r="AP208" s="45" t="str">
        <f t="shared" si="22"/>
        <v/>
      </c>
      <c r="AQ208" s="46"/>
      <c r="AR208" s="28">
        <v>8</v>
      </c>
    </row>
    <row r="209" spans="27:44" ht="28.05" customHeight="1">
      <c r="AA209" s="41"/>
      <c r="AB209" s="41"/>
      <c r="AC209" s="42" t="s">
        <v>41</v>
      </c>
      <c r="AE209" s="41"/>
      <c r="AF209" s="41" t="s">
        <v>42</v>
      </c>
      <c r="AG209" s="41">
        <v>80</v>
      </c>
      <c r="AH209" s="10">
        <f t="shared" si="18"/>
        <v>0</v>
      </c>
      <c r="AI209" s="43">
        <f t="shared" si="19"/>
        <v>0</v>
      </c>
      <c r="AJ209" s="44">
        <f t="shared" si="20"/>
        <v>0</v>
      </c>
      <c r="AK209" s="45">
        <f t="shared" si="23"/>
        <v>0</v>
      </c>
      <c r="AL209" s="46">
        <f>AO209+AQ209-[2]Sheet1!$AH210</f>
        <v>0</v>
      </c>
      <c r="AM209" s="46">
        <f t="shared" si="24"/>
        <v>0</v>
      </c>
      <c r="AN209" s="45">
        <f t="shared" si="21"/>
        <v>0</v>
      </c>
      <c r="AO209" s="46"/>
      <c r="AP209" s="45" t="str">
        <f t="shared" si="22"/>
        <v/>
      </c>
      <c r="AQ209" s="46"/>
      <c r="AR209" s="28">
        <v>4</v>
      </c>
    </row>
    <row r="210" spans="27:44" ht="28.05" customHeight="1">
      <c r="AA210" s="41"/>
      <c r="AB210" s="41"/>
      <c r="AC210" s="42" t="s">
        <v>41</v>
      </c>
      <c r="AE210" s="41"/>
      <c r="AF210" s="41" t="s">
        <v>42</v>
      </c>
      <c r="AG210" s="41">
        <v>80</v>
      </c>
      <c r="AH210" s="10">
        <f t="shared" si="18"/>
        <v>0</v>
      </c>
      <c r="AI210" s="43">
        <f t="shared" si="19"/>
        <v>0</v>
      </c>
      <c r="AJ210" s="44">
        <f t="shared" si="20"/>
        <v>0</v>
      </c>
      <c r="AK210" s="45">
        <f t="shared" si="23"/>
        <v>0</v>
      </c>
      <c r="AL210" s="46">
        <f>AO210+AQ210-[2]Sheet1!$AH211</f>
        <v>0</v>
      </c>
      <c r="AM210" s="46">
        <f t="shared" si="24"/>
        <v>0</v>
      </c>
      <c r="AN210" s="45">
        <f t="shared" si="21"/>
        <v>0</v>
      </c>
      <c r="AO210" s="46"/>
      <c r="AP210" s="45" t="str">
        <f t="shared" si="22"/>
        <v/>
      </c>
      <c r="AQ210" s="46"/>
      <c r="AR210" s="28">
        <v>4</v>
      </c>
    </row>
    <row r="211" spans="27:44" ht="28.05" customHeight="1">
      <c r="AA211" s="41"/>
      <c r="AB211" s="41"/>
      <c r="AC211" s="42" t="s">
        <v>41</v>
      </c>
      <c r="AE211" s="41"/>
      <c r="AF211" s="41" t="s">
        <v>42</v>
      </c>
      <c r="AG211" s="41">
        <v>40</v>
      </c>
      <c r="AH211" s="10">
        <f t="shared" si="18"/>
        <v>0</v>
      </c>
      <c r="AI211" s="43">
        <f t="shared" si="19"/>
        <v>0</v>
      </c>
      <c r="AJ211" s="44">
        <f t="shared" si="20"/>
        <v>0</v>
      </c>
      <c r="AK211" s="45">
        <f t="shared" si="23"/>
        <v>0</v>
      </c>
      <c r="AL211" s="46">
        <f>AO211+AQ211-[2]Sheet1!$AH212</f>
        <v>0</v>
      </c>
      <c r="AM211" s="46">
        <f t="shared" si="24"/>
        <v>0</v>
      </c>
      <c r="AN211" s="45">
        <f t="shared" si="21"/>
        <v>0</v>
      </c>
      <c r="AO211" s="46"/>
      <c r="AP211" s="45" t="str">
        <f t="shared" si="22"/>
        <v/>
      </c>
      <c r="AQ211" s="46"/>
      <c r="AR211" s="28">
        <v>8</v>
      </c>
    </row>
    <row r="212" spans="27:44" ht="28.05" customHeight="1">
      <c r="AA212" s="41">
        <v>1112.0999999999999</v>
      </c>
      <c r="AB212" s="41" t="s">
        <v>44</v>
      </c>
      <c r="AC212" s="42" t="s">
        <v>41</v>
      </c>
      <c r="AE212" s="41"/>
      <c r="AF212" s="41" t="s">
        <v>42</v>
      </c>
      <c r="AG212" s="41">
        <v>80</v>
      </c>
      <c r="AH212" s="10">
        <f t="shared" si="18"/>
        <v>0</v>
      </c>
      <c r="AI212" s="43">
        <f t="shared" si="19"/>
        <v>0</v>
      </c>
      <c r="AJ212" s="44">
        <f t="shared" si="20"/>
        <v>0</v>
      </c>
      <c r="AK212" s="45">
        <f t="shared" si="23"/>
        <v>0</v>
      </c>
      <c r="AL212" s="46">
        <f>AO212+AQ212-[2]Sheet1!$AH213</f>
        <v>0</v>
      </c>
      <c r="AM212" s="46">
        <f t="shared" si="24"/>
        <v>0</v>
      </c>
      <c r="AN212" s="45">
        <f t="shared" si="21"/>
        <v>0</v>
      </c>
      <c r="AO212" s="46"/>
      <c r="AP212" s="45" t="str">
        <f t="shared" si="22"/>
        <v/>
      </c>
      <c r="AQ212" s="46"/>
      <c r="AR212" s="28">
        <v>4</v>
      </c>
    </row>
    <row r="213" spans="27:44" ht="28.05" customHeight="1">
      <c r="AA213" s="41">
        <v>1112.2</v>
      </c>
      <c r="AB213" s="41" t="s">
        <v>45</v>
      </c>
      <c r="AC213" s="42" t="s">
        <v>41</v>
      </c>
      <c r="AE213" s="41"/>
      <c r="AF213" s="41" t="s">
        <v>42</v>
      </c>
      <c r="AG213" s="41">
        <v>80</v>
      </c>
      <c r="AH213" s="10">
        <f t="shared" si="18"/>
        <v>0</v>
      </c>
      <c r="AI213" s="43">
        <f t="shared" si="19"/>
        <v>0</v>
      </c>
      <c r="AJ213" s="44">
        <f t="shared" si="20"/>
        <v>0</v>
      </c>
      <c r="AK213" s="45">
        <f t="shared" si="23"/>
        <v>0</v>
      </c>
      <c r="AL213" s="46">
        <f>AO213+AQ213-[2]Sheet1!$AH214</f>
        <v>0</v>
      </c>
      <c r="AM213" s="46">
        <f t="shared" si="24"/>
        <v>0</v>
      </c>
      <c r="AN213" s="45">
        <f t="shared" si="21"/>
        <v>0</v>
      </c>
      <c r="AO213" s="46"/>
      <c r="AP213" s="45" t="str">
        <f t="shared" si="22"/>
        <v/>
      </c>
      <c r="AQ213" s="46"/>
      <c r="AR213" s="28">
        <v>4</v>
      </c>
    </row>
    <row r="214" spans="27:44" ht="28.05" customHeight="1">
      <c r="AA214" s="41">
        <v>1112.3</v>
      </c>
      <c r="AB214" s="41" t="s">
        <v>44</v>
      </c>
      <c r="AC214" s="42" t="s">
        <v>41</v>
      </c>
      <c r="AE214" s="41"/>
      <c r="AF214" s="41" t="s">
        <v>42</v>
      </c>
      <c r="AG214" s="41">
        <v>40</v>
      </c>
      <c r="AH214" s="10">
        <f t="shared" si="18"/>
        <v>0</v>
      </c>
      <c r="AI214" s="43">
        <f t="shared" si="19"/>
        <v>0</v>
      </c>
      <c r="AJ214" s="44">
        <f t="shared" si="20"/>
        <v>0</v>
      </c>
      <c r="AK214" s="45">
        <f t="shared" si="23"/>
        <v>0</v>
      </c>
      <c r="AL214" s="46">
        <f>AO214+AQ214-[2]Sheet1!$AH215</f>
        <v>0</v>
      </c>
      <c r="AM214" s="46">
        <f t="shared" si="24"/>
        <v>0</v>
      </c>
      <c r="AN214" s="45">
        <f t="shared" si="21"/>
        <v>0</v>
      </c>
      <c r="AO214" s="46"/>
      <c r="AP214" s="45" t="str">
        <f t="shared" si="22"/>
        <v/>
      </c>
      <c r="AQ214" s="46"/>
      <c r="AR214" s="28">
        <v>8</v>
      </c>
    </row>
    <row r="215" spans="27:44" ht="28.05" customHeight="1">
      <c r="AA215" s="41">
        <v>1113.0999999999999</v>
      </c>
      <c r="AB215" s="41" t="s">
        <v>46</v>
      </c>
      <c r="AC215" s="42" t="s">
        <v>41</v>
      </c>
      <c r="AE215" s="41"/>
      <c r="AF215" s="41" t="s">
        <v>42</v>
      </c>
      <c r="AG215" s="41">
        <v>80</v>
      </c>
      <c r="AH215" s="10">
        <f t="shared" si="18"/>
        <v>0</v>
      </c>
      <c r="AI215" s="43">
        <f t="shared" si="19"/>
        <v>0</v>
      </c>
      <c r="AJ215" s="44">
        <f t="shared" si="20"/>
        <v>0</v>
      </c>
      <c r="AK215" s="45">
        <f t="shared" si="23"/>
        <v>0</v>
      </c>
      <c r="AL215" s="46">
        <f>AO215+AQ215-[2]Sheet1!$AH216</f>
        <v>0</v>
      </c>
      <c r="AM215" s="46">
        <f t="shared" si="24"/>
        <v>0</v>
      </c>
      <c r="AN215" s="45">
        <f t="shared" si="21"/>
        <v>0</v>
      </c>
      <c r="AO215" s="46"/>
      <c r="AP215" s="45" t="str">
        <f t="shared" si="22"/>
        <v/>
      </c>
      <c r="AQ215" s="46"/>
      <c r="AR215" s="28">
        <v>4</v>
      </c>
    </row>
    <row r="216" spans="27:44" ht="28.05" customHeight="1">
      <c r="AA216" s="41">
        <v>1113.2</v>
      </c>
      <c r="AB216" s="41" t="s">
        <v>47</v>
      </c>
      <c r="AC216" s="42" t="s">
        <v>41</v>
      </c>
      <c r="AE216" s="41"/>
      <c r="AF216" s="41" t="s">
        <v>42</v>
      </c>
      <c r="AG216" s="41">
        <v>80</v>
      </c>
      <c r="AH216" s="10">
        <f t="shared" si="18"/>
        <v>0</v>
      </c>
      <c r="AI216" s="43">
        <f t="shared" si="19"/>
        <v>0</v>
      </c>
      <c r="AJ216" s="44">
        <f t="shared" si="20"/>
        <v>0</v>
      </c>
      <c r="AK216" s="45">
        <f t="shared" si="23"/>
        <v>0</v>
      </c>
      <c r="AL216" s="46">
        <f>AO216+AQ216-[2]Sheet1!$AH217</f>
        <v>0</v>
      </c>
      <c r="AM216" s="46">
        <f t="shared" si="24"/>
        <v>0</v>
      </c>
      <c r="AN216" s="45">
        <f t="shared" si="21"/>
        <v>0</v>
      </c>
      <c r="AO216" s="45"/>
      <c r="AP216" s="45" t="str">
        <f t="shared" si="22"/>
        <v/>
      </c>
      <c r="AQ216" s="46"/>
      <c r="AR216" s="28">
        <v>4</v>
      </c>
    </row>
    <row r="217" spans="27:44" ht="28.05" customHeight="1">
      <c r="AA217" s="41">
        <v>1113.3</v>
      </c>
      <c r="AB217" s="41" t="s">
        <v>46</v>
      </c>
      <c r="AC217" s="42" t="s">
        <v>41</v>
      </c>
      <c r="AE217" s="41"/>
      <c r="AF217" s="41" t="s">
        <v>42</v>
      </c>
      <c r="AG217" s="41">
        <v>40</v>
      </c>
      <c r="AH217" s="10">
        <f t="shared" si="18"/>
        <v>0</v>
      </c>
      <c r="AI217" s="43">
        <f t="shared" si="19"/>
        <v>0</v>
      </c>
      <c r="AJ217" s="44">
        <f t="shared" si="20"/>
        <v>0</v>
      </c>
      <c r="AK217" s="45">
        <f t="shared" si="23"/>
        <v>0</v>
      </c>
      <c r="AL217" s="46">
        <f>AO217+AQ217-[2]Sheet1!$AH218</f>
        <v>0</v>
      </c>
      <c r="AM217" s="46">
        <f>AL217-AJ217</f>
        <v>0</v>
      </c>
      <c r="AN217" s="45">
        <f t="shared" si="21"/>
        <v>0</v>
      </c>
      <c r="AO217" s="46"/>
      <c r="AP217" s="45" t="str">
        <f t="shared" si="22"/>
        <v/>
      </c>
      <c r="AQ217" s="46"/>
      <c r="AR217" s="28">
        <v>8</v>
      </c>
    </row>
    <row r="218" spans="27:44" ht="28.05" customHeight="1">
      <c r="AA218" s="41">
        <v>1114.0999999999999</v>
      </c>
      <c r="AB218" s="41" t="s">
        <v>48</v>
      </c>
      <c r="AC218" s="42" t="s">
        <v>41</v>
      </c>
      <c r="AE218" s="41"/>
      <c r="AF218" s="41" t="s">
        <v>42</v>
      </c>
      <c r="AG218" s="41">
        <v>80</v>
      </c>
      <c r="AH218" s="10">
        <f t="shared" si="18"/>
        <v>0</v>
      </c>
      <c r="AI218" s="43">
        <f t="shared" si="19"/>
        <v>0</v>
      </c>
      <c r="AJ218" s="44">
        <f t="shared" si="20"/>
        <v>0</v>
      </c>
      <c r="AK218" s="45">
        <f t="shared" si="23"/>
        <v>0</v>
      </c>
      <c r="AL218" s="46">
        <f>AO218+AQ218-[2]Sheet1!$AH219</f>
        <v>0</v>
      </c>
      <c r="AM218" s="46">
        <f t="shared" ref="AM218:AM267" si="25">AL218-AJ218</f>
        <v>0</v>
      </c>
      <c r="AN218" s="45">
        <f t="shared" si="21"/>
        <v>0</v>
      </c>
      <c r="AO218" s="46"/>
      <c r="AP218" s="45" t="str">
        <f t="shared" si="22"/>
        <v/>
      </c>
      <c r="AQ218" s="46"/>
      <c r="AR218" s="28">
        <v>4</v>
      </c>
    </row>
    <row r="219" spans="27:44" ht="28.05" customHeight="1">
      <c r="AA219" s="41">
        <v>1114.2</v>
      </c>
      <c r="AB219" s="41" t="s">
        <v>49</v>
      </c>
      <c r="AC219" s="42" t="s">
        <v>41</v>
      </c>
      <c r="AE219" s="41"/>
      <c r="AF219" s="41" t="s">
        <v>42</v>
      </c>
      <c r="AG219" s="41">
        <v>80</v>
      </c>
      <c r="AH219" s="10">
        <f t="shared" si="18"/>
        <v>0</v>
      </c>
      <c r="AI219" s="43">
        <f t="shared" si="19"/>
        <v>0</v>
      </c>
      <c r="AJ219" s="44">
        <f t="shared" si="20"/>
        <v>0</v>
      </c>
      <c r="AK219" s="45">
        <f t="shared" si="23"/>
        <v>0</v>
      </c>
      <c r="AL219" s="46">
        <f>AO219+AQ219-[2]Sheet1!$AH220</f>
        <v>0</v>
      </c>
      <c r="AM219" s="46">
        <f t="shared" si="25"/>
        <v>0</v>
      </c>
      <c r="AN219" s="45">
        <f t="shared" si="21"/>
        <v>0</v>
      </c>
      <c r="AO219" s="46"/>
      <c r="AP219" s="45" t="str">
        <f t="shared" si="22"/>
        <v/>
      </c>
      <c r="AQ219" s="46"/>
      <c r="AR219" s="28">
        <v>4</v>
      </c>
    </row>
    <row r="220" spans="27:44" ht="28.05" customHeight="1">
      <c r="AA220" s="41">
        <v>1114.3</v>
      </c>
      <c r="AB220" s="41" t="s">
        <v>48</v>
      </c>
      <c r="AC220" s="42" t="s">
        <v>41</v>
      </c>
      <c r="AE220" s="41"/>
      <c r="AF220" s="41" t="s">
        <v>42</v>
      </c>
      <c r="AG220" s="41">
        <v>40</v>
      </c>
      <c r="AH220" s="10">
        <f t="shared" si="18"/>
        <v>0</v>
      </c>
      <c r="AI220" s="43">
        <f t="shared" si="19"/>
        <v>0</v>
      </c>
      <c r="AJ220" s="44">
        <f t="shared" si="20"/>
        <v>0</v>
      </c>
      <c r="AK220" s="45">
        <f t="shared" si="23"/>
        <v>0</v>
      </c>
      <c r="AL220" s="46">
        <f>AO220+AQ220-[2]Sheet1!$AH221</f>
        <v>0</v>
      </c>
      <c r="AM220" s="46">
        <f t="shared" si="25"/>
        <v>0</v>
      </c>
      <c r="AN220" s="45">
        <f t="shared" si="21"/>
        <v>0</v>
      </c>
      <c r="AO220" s="46"/>
      <c r="AP220" s="45" t="str">
        <f t="shared" si="22"/>
        <v/>
      </c>
      <c r="AQ220" s="46"/>
      <c r="AR220" s="28">
        <v>8</v>
      </c>
    </row>
    <row r="221" spans="27:44" ht="28.05" customHeight="1">
      <c r="AA221" s="41"/>
      <c r="AB221" s="41"/>
      <c r="AC221" s="42" t="s">
        <v>41</v>
      </c>
      <c r="AE221" s="41"/>
      <c r="AF221" s="41" t="s">
        <v>42</v>
      </c>
      <c r="AG221" s="41"/>
      <c r="AH221" s="10">
        <f t="shared" si="18"/>
        <v>0</v>
      </c>
      <c r="AI221" s="43">
        <f t="shared" si="19"/>
        <v>0</v>
      </c>
      <c r="AJ221" s="44">
        <f t="shared" si="20"/>
        <v>0</v>
      </c>
      <c r="AK221" s="45">
        <f t="shared" si="23"/>
        <v>0</v>
      </c>
      <c r="AL221" s="46">
        <f>AO221+AQ221-[2]Sheet1!$AH222</f>
        <v>0</v>
      </c>
      <c r="AM221" s="46">
        <f t="shared" si="25"/>
        <v>0</v>
      </c>
      <c r="AN221" s="45">
        <f t="shared" si="21"/>
        <v>0</v>
      </c>
      <c r="AO221" s="46"/>
      <c r="AP221" s="45" t="str">
        <f t="shared" si="22"/>
        <v/>
      </c>
      <c r="AQ221" s="46"/>
      <c r="AR221" s="28"/>
    </row>
    <row r="222" spans="27:44" ht="28.05" customHeight="1">
      <c r="AA222" s="41"/>
      <c r="AB222" s="41"/>
      <c r="AC222" s="42" t="s">
        <v>41</v>
      </c>
      <c r="AE222" s="41"/>
      <c r="AF222" s="41" t="s">
        <v>42</v>
      </c>
      <c r="AG222" s="41"/>
      <c r="AH222" s="10">
        <f t="shared" si="18"/>
        <v>0</v>
      </c>
      <c r="AI222" s="43">
        <f t="shared" si="19"/>
        <v>0</v>
      </c>
      <c r="AJ222" s="44">
        <f t="shared" si="20"/>
        <v>0</v>
      </c>
      <c r="AK222" s="45">
        <f t="shared" si="23"/>
        <v>0</v>
      </c>
      <c r="AL222" s="46">
        <f>AO222+AQ222-[2]Sheet1!$AH223</f>
        <v>0</v>
      </c>
      <c r="AM222" s="46">
        <f t="shared" si="25"/>
        <v>0</v>
      </c>
      <c r="AN222" s="45">
        <f t="shared" si="21"/>
        <v>0</v>
      </c>
      <c r="AO222" s="46"/>
      <c r="AP222" s="45" t="str">
        <f t="shared" si="22"/>
        <v/>
      </c>
      <c r="AQ222" s="46"/>
      <c r="AR222" s="28"/>
    </row>
    <row r="223" spans="27:44" ht="28.05" customHeight="1">
      <c r="AA223" s="47">
        <v>3309.1</v>
      </c>
      <c r="AB223" s="47" t="s">
        <v>50</v>
      </c>
      <c r="AC223" s="48" t="s">
        <v>41</v>
      </c>
      <c r="AE223" s="47"/>
      <c r="AF223" s="47" t="s">
        <v>51</v>
      </c>
      <c r="AG223" s="47">
        <v>150</v>
      </c>
      <c r="AH223" s="11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8">
        <v>30</v>
      </c>
    </row>
    <row r="224" spans="27:44" ht="28.05" customHeight="1">
      <c r="AA224" s="47">
        <v>3309.2</v>
      </c>
      <c r="AB224" s="47" t="s">
        <v>50</v>
      </c>
      <c r="AC224" s="48" t="s">
        <v>41</v>
      </c>
      <c r="AE224" s="47"/>
      <c r="AF224" s="47" t="s">
        <v>51</v>
      </c>
      <c r="AG224" s="47">
        <v>750</v>
      </c>
      <c r="AH224" s="11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8">
        <v>8</v>
      </c>
    </row>
    <row r="225" spans="27:44" ht="28.05" customHeight="1">
      <c r="AA225" s="47">
        <v>3309.3</v>
      </c>
      <c r="AB225" s="47" t="s">
        <v>50</v>
      </c>
      <c r="AC225" s="48" t="s">
        <v>41</v>
      </c>
      <c r="AE225" s="47"/>
      <c r="AF225" s="47" t="s">
        <v>51</v>
      </c>
      <c r="AG225" s="47">
        <v>40</v>
      </c>
      <c r="AH225" s="11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8">
        <v>8</v>
      </c>
    </row>
    <row r="226" spans="27:44" ht="28.05" customHeight="1">
      <c r="AA226" s="47">
        <v>3313.1</v>
      </c>
      <c r="AB226" s="47" t="s">
        <v>52</v>
      </c>
      <c r="AC226" s="48" t="s">
        <v>41</v>
      </c>
      <c r="AE226" s="47"/>
      <c r="AF226" s="47" t="s">
        <v>51</v>
      </c>
      <c r="AG226" s="47">
        <v>150</v>
      </c>
      <c r="AH226" s="11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8">
        <v>30</v>
      </c>
    </row>
    <row r="227" spans="27:44" ht="28.05" customHeight="1">
      <c r="AA227" s="47">
        <v>3313.2</v>
      </c>
      <c r="AB227" s="47" t="s">
        <v>52</v>
      </c>
      <c r="AC227" s="48" t="s">
        <v>41</v>
      </c>
      <c r="AE227" s="47"/>
      <c r="AF227" s="47" t="s">
        <v>51</v>
      </c>
      <c r="AG227" s="47">
        <v>750</v>
      </c>
      <c r="AH227" s="11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8">
        <v>8</v>
      </c>
    </row>
    <row r="228" spans="27:44" ht="28.05" customHeight="1">
      <c r="AA228" s="47">
        <v>3313.3</v>
      </c>
      <c r="AB228" s="47" t="s">
        <v>52</v>
      </c>
      <c r="AC228" s="48" t="s">
        <v>41</v>
      </c>
      <c r="AE228" s="47"/>
      <c r="AF228" s="47" t="s">
        <v>51</v>
      </c>
      <c r="AG228" s="47">
        <v>40</v>
      </c>
      <c r="AH228" s="11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8">
        <v>8</v>
      </c>
    </row>
    <row r="229" spans="27:44" ht="28.05" customHeight="1">
      <c r="AA229" s="47">
        <v>3314.1</v>
      </c>
      <c r="AB229" s="47" t="s">
        <v>53</v>
      </c>
      <c r="AC229" s="48" t="s">
        <v>41</v>
      </c>
      <c r="AE229" s="47"/>
      <c r="AF229" s="47" t="s">
        <v>51</v>
      </c>
      <c r="AG229" s="47">
        <v>150</v>
      </c>
      <c r="AH229" s="11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8">
        <v>30</v>
      </c>
    </row>
    <row r="230" spans="27:44" ht="28.05" customHeight="1">
      <c r="AA230" s="47">
        <v>3314.2</v>
      </c>
      <c r="AB230" s="47" t="s">
        <v>53</v>
      </c>
      <c r="AC230" s="48" t="s">
        <v>41</v>
      </c>
      <c r="AE230" s="47"/>
      <c r="AF230" s="47" t="s">
        <v>51</v>
      </c>
      <c r="AG230" s="47">
        <v>750</v>
      </c>
      <c r="AH230" s="11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8">
        <v>8</v>
      </c>
    </row>
    <row r="231" spans="27:44" ht="28.05" customHeight="1">
      <c r="AA231" s="47">
        <v>3314.3</v>
      </c>
      <c r="AB231" s="47" t="s">
        <v>53</v>
      </c>
      <c r="AC231" s="48" t="s">
        <v>41</v>
      </c>
      <c r="AE231" s="47"/>
      <c r="AF231" s="47" t="s">
        <v>51</v>
      </c>
      <c r="AG231" s="47">
        <v>40</v>
      </c>
      <c r="AH231" s="11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8">
        <v>8</v>
      </c>
    </row>
    <row r="232" spans="27:44" ht="28.05" customHeight="1">
      <c r="AA232" s="47">
        <v>3315.1</v>
      </c>
      <c r="AB232" s="47" t="s">
        <v>54</v>
      </c>
      <c r="AC232" s="48" t="s">
        <v>41</v>
      </c>
      <c r="AE232" s="47"/>
      <c r="AF232" s="47" t="s">
        <v>51</v>
      </c>
      <c r="AG232" s="47">
        <v>150</v>
      </c>
      <c r="AH232" s="11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8">
        <v>30</v>
      </c>
    </row>
    <row r="233" spans="27:44" ht="28.05" customHeight="1">
      <c r="AA233" s="47">
        <v>3315.2</v>
      </c>
      <c r="AB233" s="47" t="s">
        <v>54</v>
      </c>
      <c r="AC233" s="48" t="s">
        <v>41</v>
      </c>
      <c r="AE233" s="47"/>
      <c r="AF233" s="47" t="s">
        <v>51</v>
      </c>
      <c r="AG233" s="47">
        <v>750</v>
      </c>
      <c r="AH233" s="11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8">
        <v>8</v>
      </c>
    </row>
    <row r="234" spans="27:44" ht="28.05" customHeight="1">
      <c r="AA234" s="47">
        <v>3315.3</v>
      </c>
      <c r="AB234" s="47" t="s">
        <v>54</v>
      </c>
      <c r="AC234" s="48" t="s">
        <v>41</v>
      </c>
      <c r="AE234" s="47"/>
      <c r="AF234" s="47" t="s">
        <v>51</v>
      </c>
      <c r="AG234" s="47">
        <v>40</v>
      </c>
      <c r="AH234" s="11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8">
        <v>8</v>
      </c>
    </row>
    <row r="235" spans="27:44" ht="28.05" customHeight="1">
      <c r="AA235" s="47"/>
      <c r="AB235" s="47"/>
      <c r="AC235" s="48" t="s">
        <v>41</v>
      </c>
      <c r="AE235" s="47"/>
      <c r="AF235" s="47" t="s">
        <v>51</v>
      </c>
      <c r="AG235" s="47"/>
      <c r="AH235" s="11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8">
        <v>15</v>
      </c>
    </row>
    <row r="236" spans="27:44" ht="28.05" customHeight="1">
      <c r="AA236" s="47"/>
      <c r="AB236" s="47"/>
      <c r="AC236" s="48" t="s">
        <v>41</v>
      </c>
      <c r="AE236" s="47"/>
      <c r="AF236" s="47" t="s">
        <v>51</v>
      </c>
      <c r="AG236" s="47"/>
      <c r="AH236" s="11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8">
        <v>3</v>
      </c>
    </row>
    <row r="237" spans="27:44" ht="28.05" customHeight="1">
      <c r="AA237" s="47"/>
      <c r="AB237" s="47"/>
      <c r="AC237" s="48" t="s">
        <v>41</v>
      </c>
      <c r="AE237" s="47"/>
      <c r="AF237" s="47" t="s">
        <v>51</v>
      </c>
      <c r="AG237" s="47"/>
      <c r="AH237" s="11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8">
        <v>15</v>
      </c>
    </row>
    <row r="238" spans="27:44" ht="28.05" customHeight="1">
      <c r="AA238" s="47"/>
      <c r="AB238" s="47"/>
      <c r="AC238" s="48" t="s">
        <v>41</v>
      </c>
      <c r="AE238" s="47"/>
      <c r="AF238" s="47" t="s">
        <v>51</v>
      </c>
      <c r="AG238" s="47"/>
      <c r="AH238" s="11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8">
        <v>3</v>
      </c>
    </row>
    <row r="239" spans="27:44" ht="28.05" customHeight="1">
      <c r="AA239" s="47"/>
      <c r="AB239" s="47"/>
      <c r="AC239" s="48" t="s">
        <v>41</v>
      </c>
      <c r="AE239" s="47"/>
      <c r="AF239" s="47" t="s">
        <v>51</v>
      </c>
      <c r="AG239" s="47"/>
      <c r="AH239" s="11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8"/>
    </row>
    <row r="240" spans="27:44" ht="28.0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12">
        <f t="shared" si="18"/>
        <v>43</v>
      </c>
      <c r="AI240" s="55">
        <f t="shared" si="19"/>
        <v>0</v>
      </c>
      <c r="AJ240" s="56">
        <f>AH240-AI240</f>
        <v>43</v>
      </c>
      <c r="AK240" s="57">
        <f t="shared" si="23"/>
        <v>6.45</v>
      </c>
      <c r="AL240" s="58">
        <f>AO240+AQ240-[2]Sheet1!$AH241</f>
        <v>0</v>
      </c>
      <c r="AM240" s="58">
        <f t="shared" si="25"/>
        <v>-43</v>
      </c>
      <c r="AN240" s="57">
        <f t="shared" si="21"/>
        <v>0</v>
      </c>
      <c r="AO240" s="58"/>
      <c r="AP240" s="57">
        <f t="shared" si="22"/>
        <v>-6.45</v>
      </c>
      <c r="AQ240" s="58"/>
      <c r="AR240" s="28">
        <v>30</v>
      </c>
    </row>
    <row r="241" spans="27:44" ht="28.0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12">
        <f t="shared" si="18"/>
        <v>6</v>
      </c>
      <c r="AI241" s="55">
        <f t="shared" si="19"/>
        <v>0</v>
      </c>
      <c r="AJ241" s="56">
        <f t="shared" ref="AJ241:AJ264" si="27">AH241-AI241</f>
        <v>6</v>
      </c>
      <c r="AK241" s="57">
        <f>AH241*AG241/1000</f>
        <v>4.5</v>
      </c>
      <c r="AL241" s="58">
        <f>AO241+AQ241-[2]Sheet1!$AH242</f>
        <v>0</v>
      </c>
      <c r="AM241" s="58">
        <f t="shared" si="25"/>
        <v>-6</v>
      </c>
      <c r="AN241" s="57">
        <f t="shared" si="21"/>
        <v>0</v>
      </c>
      <c r="AO241" s="58"/>
      <c r="AP241" s="57">
        <f t="shared" si="22"/>
        <v>-4.5</v>
      </c>
      <c r="AQ241" s="58"/>
      <c r="AR241" s="28">
        <v>20</v>
      </c>
    </row>
    <row r="242" spans="27:44" ht="28.0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12">
        <f t="shared" si="18"/>
        <v>0</v>
      </c>
      <c r="AI242" s="55">
        <f t="shared" si="19"/>
        <v>0</v>
      </c>
      <c r="AJ242" s="56">
        <f t="shared" si="27"/>
        <v>0</v>
      </c>
      <c r="AK242" s="57">
        <f t="shared" ref="AK242:AK267" si="28">AH242*AG242/1000</f>
        <v>0</v>
      </c>
      <c r="AL242" s="58">
        <f>AO242+AQ242-[2]Sheet1!$AH243</f>
        <v>0</v>
      </c>
      <c r="AM242" s="58">
        <f t="shared" si="25"/>
        <v>0</v>
      </c>
      <c r="AN242" s="57">
        <f t="shared" si="21"/>
        <v>0</v>
      </c>
      <c r="AO242" s="58"/>
      <c r="AP242" s="57" t="str">
        <f t="shared" si="22"/>
        <v/>
      </c>
      <c r="AQ242" s="58"/>
      <c r="AR242" s="28">
        <v>42</v>
      </c>
    </row>
    <row r="243" spans="27:44" ht="28.0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12">
        <f t="shared" si="18"/>
        <v>0</v>
      </c>
      <c r="AI243" s="55">
        <f t="shared" si="19"/>
        <v>0</v>
      </c>
      <c r="AJ243" s="56">
        <f t="shared" si="27"/>
        <v>0</v>
      </c>
      <c r="AK243" s="57">
        <f t="shared" si="28"/>
        <v>0</v>
      </c>
      <c r="AL243" s="58">
        <f>AO243+AQ243-[2]Sheet1!$AH244</f>
        <v>0</v>
      </c>
      <c r="AM243" s="58">
        <f t="shared" si="25"/>
        <v>0</v>
      </c>
      <c r="AN243" s="57">
        <f t="shared" si="21"/>
        <v>0</v>
      </c>
      <c r="AO243" s="58"/>
      <c r="AP243" s="57" t="str">
        <f t="shared" si="22"/>
        <v/>
      </c>
      <c r="AQ243" s="58"/>
      <c r="AR243" s="28">
        <v>20</v>
      </c>
    </row>
    <row r="244" spans="27:44" ht="28.0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12">
        <f t="shared" si="18"/>
        <v>0</v>
      </c>
      <c r="AI244" s="55">
        <f t="shared" si="19"/>
        <v>0</v>
      </c>
      <c r="AJ244" s="56">
        <f t="shared" si="27"/>
        <v>0</v>
      </c>
      <c r="AK244" s="57">
        <f t="shared" si="28"/>
        <v>0</v>
      </c>
      <c r="AL244" s="58">
        <f>AO244+AQ244-[2]Sheet1!$AH245</f>
        <v>0</v>
      </c>
      <c r="AM244" s="58">
        <f t="shared" si="25"/>
        <v>0</v>
      </c>
      <c r="AN244" s="57">
        <f t="shared" si="21"/>
        <v>0</v>
      </c>
      <c r="AO244" s="58"/>
      <c r="AP244" s="57" t="str">
        <f t="shared" si="22"/>
        <v/>
      </c>
      <c r="AQ244" s="58"/>
      <c r="AR244" s="28">
        <v>72</v>
      </c>
    </row>
    <row r="245" spans="27:44" ht="28.0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12">
        <f t="shared" si="18"/>
        <v>0</v>
      </c>
      <c r="AI245" s="55">
        <f t="shared" si="19"/>
        <v>0</v>
      </c>
      <c r="AJ245" s="56">
        <f t="shared" si="27"/>
        <v>0</v>
      </c>
      <c r="AK245" s="57">
        <f t="shared" si="28"/>
        <v>0</v>
      </c>
      <c r="AL245" s="58">
        <f>AO245+AQ245-[2]Sheet1!$AH246</f>
        <v>0</v>
      </c>
      <c r="AM245" s="58">
        <f t="shared" si="25"/>
        <v>0</v>
      </c>
      <c r="AN245" s="57">
        <f t="shared" si="21"/>
        <v>0</v>
      </c>
      <c r="AO245" s="58"/>
      <c r="AP245" s="57" t="str">
        <f t="shared" si="22"/>
        <v/>
      </c>
      <c r="AQ245" s="58"/>
      <c r="AR245" s="28">
        <v>30</v>
      </c>
    </row>
    <row r="246" spans="27:44" ht="28.0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12">
        <f t="shared" si="18"/>
        <v>0</v>
      </c>
      <c r="AI246" s="55">
        <f t="shared" si="19"/>
        <v>0</v>
      </c>
      <c r="AJ246" s="56">
        <f t="shared" si="27"/>
        <v>0</v>
      </c>
      <c r="AK246" s="57">
        <f t="shared" si="28"/>
        <v>0</v>
      </c>
      <c r="AL246" s="58">
        <f>AO246+AQ246-[2]Sheet1!$AH247</f>
        <v>0</v>
      </c>
      <c r="AM246" s="58">
        <f t="shared" si="25"/>
        <v>0</v>
      </c>
      <c r="AN246" s="57">
        <f t="shared" si="21"/>
        <v>0</v>
      </c>
      <c r="AO246" s="58"/>
      <c r="AP246" s="57" t="str">
        <f t="shared" si="22"/>
        <v/>
      </c>
      <c r="AQ246" s="58"/>
      <c r="AR246" s="28">
        <v>20</v>
      </c>
    </row>
    <row r="247" spans="27:44" ht="28.0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12">
        <f t="shared" si="18"/>
        <v>0</v>
      </c>
      <c r="AI247" s="55">
        <f t="shared" si="19"/>
        <v>0</v>
      </c>
      <c r="AJ247" s="56">
        <f t="shared" si="27"/>
        <v>0</v>
      </c>
      <c r="AK247" s="57">
        <f t="shared" si="28"/>
        <v>0</v>
      </c>
      <c r="AL247" s="58">
        <f>AO247+AQ247-[2]Sheet1!$AH248</f>
        <v>0</v>
      </c>
      <c r="AM247" s="58">
        <f t="shared" si="25"/>
        <v>0</v>
      </c>
      <c r="AN247" s="57">
        <f t="shared" si="21"/>
        <v>0</v>
      </c>
      <c r="AO247" s="58"/>
      <c r="AP247" s="57" t="str">
        <f t="shared" si="22"/>
        <v/>
      </c>
      <c r="AQ247" s="58"/>
      <c r="AR247" s="28">
        <v>42</v>
      </c>
    </row>
    <row r="248" spans="27:44" ht="28.05" customHeight="1">
      <c r="AA248" s="53"/>
      <c r="AB248" s="59"/>
      <c r="AC248" s="54" t="s">
        <v>41</v>
      </c>
      <c r="AE248" s="53"/>
      <c r="AF248" s="53" t="s">
        <v>56</v>
      </c>
      <c r="AG248" s="53">
        <v>150</v>
      </c>
      <c r="AH248" s="12">
        <f t="shared" si="18"/>
        <v>0</v>
      </c>
      <c r="AI248" s="55">
        <f t="shared" si="19"/>
        <v>0</v>
      </c>
      <c r="AJ248" s="56">
        <f t="shared" si="27"/>
        <v>0</v>
      </c>
      <c r="AK248" s="57">
        <f t="shared" si="28"/>
        <v>0</v>
      </c>
      <c r="AL248" s="58">
        <f>AO248+AQ248-[2]Sheet1!$AH249</f>
        <v>0</v>
      </c>
      <c r="AM248" s="58">
        <f t="shared" si="25"/>
        <v>0</v>
      </c>
      <c r="AN248" s="57">
        <f t="shared" si="21"/>
        <v>0</v>
      </c>
      <c r="AO248" s="58"/>
      <c r="AP248" s="57" t="str">
        <f t="shared" si="22"/>
        <v/>
      </c>
      <c r="AQ248" s="58"/>
      <c r="AR248" s="28">
        <v>30</v>
      </c>
    </row>
    <row r="249" spans="27:44" ht="28.05" customHeight="1">
      <c r="AA249" s="53"/>
      <c r="AB249" s="59"/>
      <c r="AC249" s="54" t="s">
        <v>41</v>
      </c>
      <c r="AE249" s="53"/>
      <c r="AF249" s="53" t="s">
        <v>56</v>
      </c>
      <c r="AG249" s="53">
        <v>750</v>
      </c>
      <c r="AH249" s="12">
        <f t="shared" si="18"/>
        <v>0</v>
      </c>
      <c r="AI249" s="55">
        <f t="shared" si="19"/>
        <v>0</v>
      </c>
      <c r="AJ249" s="56">
        <f t="shared" si="27"/>
        <v>0</v>
      </c>
      <c r="AK249" s="57">
        <f t="shared" si="28"/>
        <v>0</v>
      </c>
      <c r="AL249" s="58">
        <f>AO249+AQ249-[2]Sheet1!$AH250</f>
        <v>0</v>
      </c>
      <c r="AM249" s="58">
        <f t="shared" si="25"/>
        <v>0</v>
      </c>
      <c r="AN249" s="57">
        <f t="shared" si="21"/>
        <v>0</v>
      </c>
      <c r="AO249" s="58"/>
      <c r="AP249" s="57" t="str">
        <f t="shared" si="22"/>
        <v/>
      </c>
      <c r="AQ249" s="58"/>
      <c r="AR249" s="28">
        <v>20</v>
      </c>
    </row>
    <row r="250" spans="27:44" ht="28.05" customHeight="1">
      <c r="AA250" s="53"/>
      <c r="AB250" s="59"/>
      <c r="AC250" s="54" t="s">
        <v>41</v>
      </c>
      <c r="AE250" s="53"/>
      <c r="AF250" s="53" t="s">
        <v>56</v>
      </c>
      <c r="AG250" s="53">
        <v>4000</v>
      </c>
      <c r="AH250" s="12">
        <f t="shared" si="18"/>
        <v>0</v>
      </c>
      <c r="AI250" s="55">
        <f t="shared" si="19"/>
        <v>0</v>
      </c>
      <c r="AJ250" s="56">
        <f t="shared" si="27"/>
        <v>0</v>
      </c>
      <c r="AK250" s="57">
        <f t="shared" si="28"/>
        <v>0</v>
      </c>
      <c r="AL250" s="58">
        <f>AO250+AQ250-[2]Sheet1!$AH251</f>
        <v>0</v>
      </c>
      <c r="AM250" s="58">
        <f t="shared" si="25"/>
        <v>0</v>
      </c>
      <c r="AN250" s="57">
        <f t="shared" si="21"/>
        <v>0</v>
      </c>
      <c r="AO250" s="58"/>
      <c r="AP250" s="57" t="str">
        <f t="shared" si="22"/>
        <v/>
      </c>
      <c r="AQ250" s="58"/>
      <c r="AR250" s="28">
        <v>42</v>
      </c>
    </row>
    <row r="251" spans="27:44" ht="28.05" customHeight="1">
      <c r="AA251" s="53">
        <v>5511.1</v>
      </c>
      <c r="AB251" s="59" t="s">
        <v>59</v>
      </c>
      <c r="AC251" s="54" t="s">
        <v>41</v>
      </c>
      <c r="AE251" s="53"/>
      <c r="AF251" s="53" t="s">
        <v>56</v>
      </c>
      <c r="AG251" s="53">
        <v>150</v>
      </c>
      <c r="AH251" s="12">
        <f t="shared" si="18"/>
        <v>0</v>
      </c>
      <c r="AI251" s="55">
        <f t="shared" si="19"/>
        <v>0</v>
      </c>
      <c r="AJ251" s="56">
        <f t="shared" si="27"/>
        <v>0</v>
      </c>
      <c r="AK251" s="57">
        <f t="shared" si="28"/>
        <v>0</v>
      </c>
      <c r="AL251" s="58">
        <f>AO251+AQ251-[2]Sheet1!$AH252</f>
        <v>0</v>
      </c>
      <c r="AM251" s="58">
        <f t="shared" si="25"/>
        <v>0</v>
      </c>
      <c r="AN251" s="57">
        <f t="shared" si="21"/>
        <v>0</v>
      </c>
      <c r="AO251" s="58"/>
      <c r="AP251" s="57" t="str">
        <f t="shared" si="22"/>
        <v/>
      </c>
      <c r="AQ251" s="58"/>
      <c r="AR251" s="28">
        <v>20</v>
      </c>
    </row>
    <row r="252" spans="27:44" ht="28.05" customHeight="1">
      <c r="AA252" s="53">
        <v>5511.2</v>
      </c>
      <c r="AB252" s="59" t="s">
        <v>59</v>
      </c>
      <c r="AC252" s="54" t="s">
        <v>41</v>
      </c>
      <c r="AE252" s="53"/>
      <c r="AF252" s="53" t="s">
        <v>56</v>
      </c>
      <c r="AG252" s="53">
        <v>750</v>
      </c>
      <c r="AH252" s="12">
        <f t="shared" si="18"/>
        <v>0</v>
      </c>
      <c r="AI252" s="55">
        <f t="shared" si="19"/>
        <v>0</v>
      </c>
      <c r="AJ252" s="56">
        <f t="shared" si="27"/>
        <v>0</v>
      </c>
      <c r="AK252" s="57">
        <f t="shared" si="28"/>
        <v>0</v>
      </c>
      <c r="AL252" s="58">
        <f>AO252+AQ252-[2]Sheet1!$AH253</f>
        <v>0</v>
      </c>
      <c r="AM252" s="58">
        <f t="shared" si="25"/>
        <v>0</v>
      </c>
      <c r="AN252" s="57">
        <f t="shared" si="21"/>
        <v>0</v>
      </c>
      <c r="AO252" s="58"/>
      <c r="AP252" s="57" t="str">
        <f t="shared" si="22"/>
        <v/>
      </c>
      <c r="AQ252" s="58"/>
      <c r="AR252" s="28">
        <v>36</v>
      </c>
    </row>
    <row r="253" spans="27:44" ht="28.05" customHeight="1">
      <c r="AA253" s="53">
        <v>5511.11</v>
      </c>
      <c r="AB253" s="59" t="s">
        <v>60</v>
      </c>
      <c r="AC253" s="54" t="s">
        <v>41</v>
      </c>
      <c r="AE253" s="53"/>
      <c r="AF253" s="53" t="s">
        <v>56</v>
      </c>
      <c r="AG253" s="53">
        <v>150</v>
      </c>
      <c r="AH253" s="12">
        <f t="shared" si="18"/>
        <v>0</v>
      </c>
      <c r="AI253" s="55">
        <f t="shared" si="19"/>
        <v>0</v>
      </c>
      <c r="AJ253" s="56">
        <f t="shared" si="27"/>
        <v>0</v>
      </c>
      <c r="AK253" s="57">
        <f t="shared" si="28"/>
        <v>0</v>
      </c>
      <c r="AL253" s="58">
        <f>AO253+AQ253-[2]Sheet1!$AH254</f>
        <v>0</v>
      </c>
      <c r="AM253" s="58">
        <f t="shared" si="25"/>
        <v>0</v>
      </c>
      <c r="AN253" s="57">
        <f t="shared" si="21"/>
        <v>0</v>
      </c>
      <c r="AO253" s="58"/>
      <c r="AP253" s="57" t="str">
        <f t="shared" si="22"/>
        <v/>
      </c>
      <c r="AQ253" s="58"/>
      <c r="AR253" s="28">
        <v>20</v>
      </c>
    </row>
    <row r="254" spans="27:44" ht="28.05" customHeight="1">
      <c r="AA254" s="53">
        <v>5511.22</v>
      </c>
      <c r="AB254" s="59" t="s">
        <v>61</v>
      </c>
      <c r="AC254" s="54" t="s">
        <v>41</v>
      </c>
      <c r="AE254" s="53"/>
      <c r="AF254" s="53" t="s">
        <v>56</v>
      </c>
      <c r="AG254" s="53">
        <v>750</v>
      </c>
      <c r="AH254" s="12">
        <f t="shared" si="18"/>
        <v>0</v>
      </c>
      <c r="AI254" s="55">
        <f t="shared" si="19"/>
        <v>0</v>
      </c>
      <c r="AJ254" s="56">
        <f t="shared" si="27"/>
        <v>0</v>
      </c>
      <c r="AK254" s="57">
        <f t="shared" si="28"/>
        <v>0</v>
      </c>
      <c r="AL254" s="58">
        <f>AO254+AQ254-[2]Sheet1!$AH255</f>
        <v>0</v>
      </c>
      <c r="AM254" s="58">
        <f t="shared" si="25"/>
        <v>0</v>
      </c>
      <c r="AN254" s="57">
        <f t="shared" si="21"/>
        <v>0</v>
      </c>
      <c r="AO254" s="58"/>
      <c r="AP254" s="57" t="str">
        <f t="shared" si="22"/>
        <v/>
      </c>
      <c r="AQ254" s="58"/>
      <c r="AR254" s="28">
        <v>36</v>
      </c>
    </row>
    <row r="255" spans="27:44" ht="28.05" customHeight="1">
      <c r="AA255" s="53">
        <v>5513.1</v>
      </c>
      <c r="AB255" s="59" t="s">
        <v>62</v>
      </c>
      <c r="AC255" s="54" t="s">
        <v>41</v>
      </c>
      <c r="AE255" s="53"/>
      <c r="AF255" s="53" t="s">
        <v>56</v>
      </c>
      <c r="AG255" s="53">
        <v>150</v>
      </c>
      <c r="AH255" s="12">
        <f t="shared" si="18"/>
        <v>0</v>
      </c>
      <c r="AI255" s="55">
        <f t="shared" si="19"/>
        <v>0</v>
      </c>
      <c r="AJ255" s="56">
        <f t="shared" si="27"/>
        <v>0</v>
      </c>
      <c r="AK255" s="57">
        <f t="shared" si="28"/>
        <v>0</v>
      </c>
      <c r="AL255" s="58">
        <f>AO255+AQ255-[2]Sheet1!$AH256</f>
        <v>0</v>
      </c>
      <c r="AM255" s="58">
        <f t="shared" si="25"/>
        <v>0</v>
      </c>
      <c r="AN255" s="57">
        <f t="shared" si="21"/>
        <v>0</v>
      </c>
      <c r="AO255" s="58"/>
      <c r="AP255" s="57" t="str">
        <f t="shared" si="22"/>
        <v/>
      </c>
      <c r="AQ255" s="58"/>
      <c r="AR255" s="28">
        <v>20</v>
      </c>
    </row>
    <row r="256" spans="27:44" ht="28.05" customHeight="1">
      <c r="AA256" s="53">
        <v>5513.2</v>
      </c>
      <c r="AB256" s="59" t="s">
        <v>62</v>
      </c>
      <c r="AC256" s="54" t="s">
        <v>41</v>
      </c>
      <c r="AE256" s="53"/>
      <c r="AF256" s="53" t="s">
        <v>56</v>
      </c>
      <c r="AG256" s="53">
        <v>750</v>
      </c>
      <c r="AH256" s="12">
        <f t="shared" si="18"/>
        <v>0</v>
      </c>
      <c r="AI256" s="55">
        <f t="shared" si="19"/>
        <v>0</v>
      </c>
      <c r="AJ256" s="56">
        <f t="shared" si="27"/>
        <v>0</v>
      </c>
      <c r="AK256" s="57">
        <f t="shared" si="28"/>
        <v>0</v>
      </c>
      <c r="AL256" s="58">
        <f>AO256+AQ256-[2]Sheet1!$AH257</f>
        <v>0</v>
      </c>
      <c r="AM256" s="58">
        <f t="shared" si="25"/>
        <v>0</v>
      </c>
      <c r="AN256" s="57">
        <f t="shared" si="21"/>
        <v>0</v>
      </c>
      <c r="AO256" s="58"/>
      <c r="AP256" s="57" t="str">
        <f t="shared" si="22"/>
        <v/>
      </c>
      <c r="AQ256" s="58"/>
      <c r="AR256" s="28">
        <v>36</v>
      </c>
    </row>
    <row r="257" spans="27:44" ht="28.05" customHeight="1">
      <c r="AA257" s="53">
        <v>5517.1</v>
      </c>
      <c r="AB257" s="59" t="s">
        <v>63</v>
      </c>
      <c r="AC257" s="54" t="s">
        <v>41</v>
      </c>
      <c r="AE257" s="53"/>
      <c r="AF257" s="53" t="s">
        <v>56</v>
      </c>
      <c r="AG257" s="53">
        <v>150</v>
      </c>
      <c r="AH257" s="12">
        <f t="shared" si="18"/>
        <v>0</v>
      </c>
      <c r="AI257" s="55">
        <f t="shared" si="19"/>
        <v>0</v>
      </c>
      <c r="AJ257" s="56">
        <f t="shared" si="27"/>
        <v>0</v>
      </c>
      <c r="AK257" s="57">
        <f t="shared" si="28"/>
        <v>0</v>
      </c>
      <c r="AL257" s="58">
        <f>AO257+AQ257-[2]Sheet1!$AH258</f>
        <v>0</v>
      </c>
      <c r="AM257" s="58">
        <f t="shared" si="25"/>
        <v>0</v>
      </c>
      <c r="AN257" s="57">
        <f t="shared" si="21"/>
        <v>0</v>
      </c>
      <c r="AO257" s="58"/>
      <c r="AP257" s="57" t="str">
        <f t="shared" si="22"/>
        <v/>
      </c>
      <c r="AQ257" s="58"/>
      <c r="AR257" s="28">
        <v>20</v>
      </c>
    </row>
    <row r="258" spans="27:44" ht="28.05" customHeight="1">
      <c r="AA258" s="53">
        <v>5517.2</v>
      </c>
      <c r="AB258" s="59" t="s">
        <v>63</v>
      </c>
      <c r="AC258" s="54" t="s">
        <v>41</v>
      </c>
      <c r="AE258" s="53"/>
      <c r="AF258" s="53" t="s">
        <v>56</v>
      </c>
      <c r="AG258" s="53">
        <v>750</v>
      </c>
      <c r="AH258" s="12">
        <f t="shared" si="18"/>
        <v>0</v>
      </c>
      <c r="AI258" s="55">
        <f t="shared" si="19"/>
        <v>0</v>
      </c>
      <c r="AJ258" s="56">
        <f t="shared" si="27"/>
        <v>0</v>
      </c>
      <c r="AK258" s="57">
        <f t="shared" si="28"/>
        <v>0</v>
      </c>
      <c r="AL258" s="58">
        <f>AO258+AQ258-[2]Sheet1!$AH259</f>
        <v>0</v>
      </c>
      <c r="AM258" s="58">
        <f t="shared" si="25"/>
        <v>0</v>
      </c>
      <c r="AN258" s="57">
        <f t="shared" si="21"/>
        <v>0</v>
      </c>
      <c r="AO258" s="58"/>
      <c r="AP258" s="57" t="str">
        <f t="shared" si="22"/>
        <v/>
      </c>
      <c r="AQ258" s="58"/>
      <c r="AR258" s="28">
        <v>36</v>
      </c>
    </row>
    <row r="259" spans="27:44" ht="28.05" customHeight="1">
      <c r="AA259" s="53">
        <v>5518.1</v>
      </c>
      <c r="AB259" s="59" t="s">
        <v>64</v>
      </c>
      <c r="AC259" s="54" t="s">
        <v>41</v>
      </c>
      <c r="AE259" s="53"/>
      <c r="AF259" s="53" t="s">
        <v>56</v>
      </c>
      <c r="AG259" s="53">
        <v>150</v>
      </c>
      <c r="AH259" s="12">
        <f t="shared" si="18"/>
        <v>0</v>
      </c>
      <c r="AI259" s="55">
        <f t="shared" si="19"/>
        <v>0</v>
      </c>
      <c r="AJ259" s="56">
        <f t="shared" si="27"/>
        <v>0</v>
      </c>
      <c r="AK259" s="57">
        <f t="shared" si="28"/>
        <v>0</v>
      </c>
      <c r="AL259" s="58">
        <f>AO259+AQ259-[2]Sheet1!$AH260</f>
        <v>0</v>
      </c>
      <c r="AM259" s="58">
        <f t="shared" si="25"/>
        <v>0</v>
      </c>
      <c r="AN259" s="57">
        <f t="shared" si="21"/>
        <v>0</v>
      </c>
      <c r="AO259" s="58"/>
      <c r="AP259" s="57" t="str">
        <f t="shared" si="22"/>
        <v/>
      </c>
      <c r="AQ259" s="58"/>
      <c r="AR259" s="28">
        <v>20</v>
      </c>
    </row>
    <row r="260" spans="27:44" ht="28.05" customHeight="1">
      <c r="AA260" s="53">
        <v>5518.2</v>
      </c>
      <c r="AB260" s="59" t="s">
        <v>64</v>
      </c>
      <c r="AC260" s="54" t="s">
        <v>41</v>
      </c>
      <c r="AE260" s="53"/>
      <c r="AF260" s="53" t="s">
        <v>56</v>
      </c>
      <c r="AG260" s="53">
        <v>750</v>
      </c>
      <c r="AH260" s="12">
        <f t="shared" si="18"/>
        <v>0</v>
      </c>
      <c r="AI260" s="55">
        <f t="shared" si="19"/>
        <v>0</v>
      </c>
      <c r="AJ260" s="56">
        <f t="shared" si="27"/>
        <v>0</v>
      </c>
      <c r="AK260" s="57">
        <f t="shared" si="28"/>
        <v>0</v>
      </c>
      <c r="AL260" s="58">
        <f>AO260+AQ260-[2]Sheet1!$AH261</f>
        <v>0</v>
      </c>
      <c r="AM260" s="58">
        <f t="shared" si="25"/>
        <v>0</v>
      </c>
      <c r="AN260" s="57">
        <f t="shared" si="21"/>
        <v>0</v>
      </c>
      <c r="AO260" s="58"/>
      <c r="AP260" s="57" t="str">
        <f t="shared" si="22"/>
        <v/>
      </c>
      <c r="AQ260" s="58"/>
      <c r="AR260" s="28">
        <v>15</v>
      </c>
    </row>
    <row r="261" spans="27:44" ht="28.05" customHeight="1">
      <c r="AA261" s="53">
        <v>5518.3</v>
      </c>
      <c r="AB261" s="59" t="s">
        <v>64</v>
      </c>
      <c r="AC261" s="54" t="s">
        <v>41</v>
      </c>
      <c r="AE261" s="53"/>
      <c r="AF261" s="53" t="s">
        <v>56</v>
      </c>
      <c r="AG261" s="53">
        <v>4000</v>
      </c>
      <c r="AH261" s="12">
        <f t="shared" si="18"/>
        <v>0</v>
      </c>
      <c r="AI261" s="55">
        <f t="shared" si="19"/>
        <v>0</v>
      </c>
      <c r="AJ261" s="56">
        <f t="shared" si="27"/>
        <v>0</v>
      </c>
      <c r="AK261" s="57">
        <f t="shared" si="28"/>
        <v>0</v>
      </c>
      <c r="AL261" s="58">
        <f>AO261+AQ261-[2]Sheet1!$AH262</f>
        <v>0</v>
      </c>
      <c r="AM261" s="58">
        <f t="shared" si="25"/>
        <v>0</v>
      </c>
      <c r="AN261" s="57">
        <f t="shared" si="21"/>
        <v>0</v>
      </c>
      <c r="AO261" s="58"/>
      <c r="AP261" s="57" t="str">
        <f t="shared" si="22"/>
        <v/>
      </c>
      <c r="AQ261" s="58"/>
      <c r="AR261" s="28">
        <v>42</v>
      </c>
    </row>
    <row r="262" spans="27:44" ht="28.05" customHeight="1">
      <c r="AA262" s="53">
        <v>5516.1</v>
      </c>
      <c r="AB262" s="59" t="s">
        <v>65</v>
      </c>
      <c r="AC262" s="54" t="s">
        <v>41</v>
      </c>
      <c r="AE262" s="53"/>
      <c r="AF262" s="53" t="s">
        <v>56</v>
      </c>
      <c r="AG262" s="53">
        <v>150</v>
      </c>
      <c r="AH262" s="12">
        <f t="shared" si="18"/>
        <v>0</v>
      </c>
      <c r="AI262" s="55">
        <f t="shared" si="19"/>
        <v>0</v>
      </c>
      <c r="AJ262" s="56">
        <f t="shared" si="27"/>
        <v>0</v>
      </c>
      <c r="AK262" s="57">
        <f t="shared" si="28"/>
        <v>0</v>
      </c>
      <c r="AL262" s="58">
        <f>AO262+AQ262-[2]Sheet1!$AH263</f>
        <v>0</v>
      </c>
      <c r="AM262" s="58">
        <f t="shared" si="25"/>
        <v>0</v>
      </c>
      <c r="AN262" s="57">
        <f t="shared" si="21"/>
        <v>0</v>
      </c>
      <c r="AO262" s="58"/>
      <c r="AP262" s="57" t="str">
        <f t="shared" si="22"/>
        <v/>
      </c>
      <c r="AQ262" s="58"/>
      <c r="AR262" s="28">
        <v>15</v>
      </c>
    </row>
    <row r="263" spans="27:44" ht="28.05" customHeight="1">
      <c r="AA263" s="53">
        <v>5516.2</v>
      </c>
      <c r="AB263" s="59" t="s">
        <v>65</v>
      </c>
      <c r="AC263" s="54" t="s">
        <v>41</v>
      </c>
      <c r="AE263" s="53"/>
      <c r="AF263" s="53" t="s">
        <v>56</v>
      </c>
      <c r="AG263" s="53">
        <v>750</v>
      </c>
      <c r="AH263" s="12">
        <f t="shared" si="18"/>
        <v>0</v>
      </c>
      <c r="AI263" s="55">
        <f t="shared" si="19"/>
        <v>0</v>
      </c>
      <c r="AJ263" s="56">
        <f t="shared" si="27"/>
        <v>0</v>
      </c>
      <c r="AK263" s="57">
        <f t="shared" si="28"/>
        <v>0</v>
      </c>
      <c r="AL263" s="58">
        <f>AO263+AQ263-[2]Sheet1!$AH264</f>
        <v>0</v>
      </c>
      <c r="AM263" s="58">
        <f t="shared" si="25"/>
        <v>0</v>
      </c>
      <c r="AN263" s="57">
        <f t="shared" si="21"/>
        <v>0</v>
      </c>
      <c r="AO263" s="58"/>
      <c r="AP263" s="57" t="str">
        <f t="shared" si="22"/>
        <v/>
      </c>
      <c r="AQ263" s="58"/>
      <c r="AR263" s="28">
        <v>10</v>
      </c>
    </row>
    <row r="264" spans="27:44" ht="28.05" customHeight="1">
      <c r="AA264" s="53">
        <v>5516.3</v>
      </c>
      <c r="AB264" s="59" t="s">
        <v>65</v>
      </c>
      <c r="AC264" s="54" t="s">
        <v>41</v>
      </c>
      <c r="AE264" s="53"/>
      <c r="AF264" s="53" t="s">
        <v>56</v>
      </c>
      <c r="AG264" s="53">
        <v>4000</v>
      </c>
      <c r="AH264" s="12">
        <f t="shared" si="18"/>
        <v>0</v>
      </c>
      <c r="AI264" s="55">
        <f t="shared" si="19"/>
        <v>0</v>
      </c>
      <c r="AJ264" s="56">
        <f t="shared" si="27"/>
        <v>0</v>
      </c>
      <c r="AK264" s="57">
        <f t="shared" si="28"/>
        <v>0</v>
      </c>
      <c r="AL264" s="58">
        <f>AO264+AQ264-[2]Sheet1!$AH265</f>
        <v>0</v>
      </c>
      <c r="AM264" s="58">
        <f t="shared" si="25"/>
        <v>0</v>
      </c>
      <c r="AN264" s="57">
        <f t="shared" si="21"/>
        <v>0</v>
      </c>
      <c r="AO264" s="58"/>
      <c r="AP264" s="57" t="str">
        <f t="shared" si="22"/>
        <v/>
      </c>
      <c r="AQ264" s="58"/>
      <c r="AR264" s="28">
        <v>28</v>
      </c>
    </row>
    <row r="265" spans="27:44" ht="28.05" customHeight="1">
      <c r="AA265" s="60">
        <v>8800</v>
      </c>
      <c r="AB265" s="60" t="s">
        <v>66</v>
      </c>
      <c r="AC265" s="61" t="s">
        <v>67</v>
      </c>
      <c r="AE265" s="60" t="s">
        <v>68</v>
      </c>
      <c r="AF265" s="60" t="s">
        <v>69</v>
      </c>
      <c r="AG265" s="60" t="s">
        <v>70</v>
      </c>
      <c r="AH265" s="13">
        <f t="shared" si="18"/>
        <v>0</v>
      </c>
      <c r="AI265" s="60">
        <f t="shared" si="19"/>
        <v>0</v>
      </c>
      <c r="AJ265" s="60"/>
      <c r="AK265" s="62" t="e">
        <f t="shared" si="28"/>
        <v>#VALUE!</v>
      </c>
      <c r="AL265" s="62">
        <f>AO265+AQ265-[2]Sheet1!$AH266</f>
        <v>0</v>
      </c>
      <c r="AM265" s="62">
        <f t="shared" si="25"/>
        <v>0</v>
      </c>
      <c r="AN265" s="62" t="e">
        <f t="shared" si="21"/>
        <v>#VALUE!</v>
      </c>
      <c r="AO265" s="63"/>
      <c r="AP265" s="62" t="str">
        <f t="shared" si="22"/>
        <v/>
      </c>
      <c r="AQ265" s="63"/>
    </row>
    <row r="266" spans="27:44" ht="28.05" customHeight="1">
      <c r="AA266" s="60">
        <v>8810</v>
      </c>
      <c r="AB266" s="60" t="s">
        <v>71</v>
      </c>
      <c r="AC266" s="61" t="s">
        <v>67</v>
      </c>
      <c r="AE266" s="60" t="s">
        <v>68</v>
      </c>
      <c r="AF266" s="60" t="s">
        <v>72</v>
      </c>
      <c r="AG266" s="60" t="s">
        <v>70</v>
      </c>
      <c r="AH266" s="13">
        <f t="shared" si="18"/>
        <v>0</v>
      </c>
      <c r="AI266" s="60">
        <f t="shared" si="19"/>
        <v>0</v>
      </c>
      <c r="AJ266" s="60"/>
      <c r="AK266" s="62" t="e">
        <f t="shared" si="28"/>
        <v>#VALUE!</v>
      </c>
      <c r="AL266" s="62">
        <f>AO266+AQ266-[2]Sheet1!$AH267</f>
        <v>0</v>
      </c>
      <c r="AM266" s="62">
        <f t="shared" si="25"/>
        <v>0</v>
      </c>
      <c r="AN266" s="62" t="e">
        <f t="shared" si="21"/>
        <v>#VALUE!</v>
      </c>
      <c r="AO266" s="63"/>
      <c r="AP266" s="62" t="str">
        <f t="shared" si="22"/>
        <v/>
      </c>
      <c r="AQ266" s="63"/>
    </row>
    <row r="267" spans="27:44" ht="28.05" customHeight="1">
      <c r="AA267" s="60">
        <v>8820</v>
      </c>
      <c r="AB267" s="60" t="s">
        <v>73</v>
      </c>
      <c r="AC267" s="61" t="s">
        <v>67</v>
      </c>
      <c r="AE267" s="60" t="s">
        <v>68</v>
      </c>
      <c r="AF267" s="60" t="s">
        <v>72</v>
      </c>
      <c r="AG267" s="60" t="s">
        <v>70</v>
      </c>
      <c r="AH267" s="13">
        <f t="shared" ref="AH267" si="29">SUMIF(O:O,AA267,P:P)</f>
        <v>0</v>
      </c>
      <c r="AI267" s="60">
        <f t="shared" ref="AI267" si="30">SUMIF(O:O,AA267,V:V)</f>
        <v>0</v>
      </c>
      <c r="AJ267" s="60"/>
      <c r="AK267" s="62" t="e">
        <f t="shared" si="28"/>
        <v>#VALUE!</v>
      </c>
      <c r="AL267" s="62">
        <f>AO267+AQ267-[2]Sheet1!$AH268</f>
        <v>0</v>
      </c>
      <c r="AM267" s="62">
        <f t="shared" si="25"/>
        <v>0</v>
      </c>
      <c r="AN267" s="62" t="e">
        <f t="shared" si="21"/>
        <v>#VALUE!</v>
      </c>
      <c r="AO267" s="63"/>
      <c r="AP267" s="62" t="str">
        <f t="shared" si="22"/>
        <v/>
      </c>
      <c r="AQ267" s="63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49">
    <mergeCell ref="H12:H13"/>
    <mergeCell ref="G12:G14"/>
    <mergeCell ref="AE12:AE14"/>
    <mergeCell ref="AD12:AD14"/>
    <mergeCell ref="AC12:AC14"/>
    <mergeCell ref="AB12:AB14"/>
    <mergeCell ref="AA12:AA14"/>
    <mergeCell ref="N12:N14"/>
    <mergeCell ref="M12:M14"/>
    <mergeCell ref="L12:L14"/>
    <mergeCell ref="J12:J14"/>
    <mergeCell ref="I12:I14"/>
    <mergeCell ref="A1:B1"/>
    <mergeCell ref="C1:D1"/>
    <mergeCell ref="E1:F1"/>
    <mergeCell ref="U1:V1"/>
    <mergeCell ref="AA3:AA4"/>
    <mergeCell ref="J3:J4"/>
    <mergeCell ref="I3:I4"/>
    <mergeCell ref="H3:H4"/>
    <mergeCell ref="G3:G4"/>
    <mergeCell ref="N3:N4"/>
    <mergeCell ref="AB3:AB4"/>
    <mergeCell ref="AC3:AC4"/>
    <mergeCell ref="AD3:AD4"/>
    <mergeCell ref="M3:M4"/>
    <mergeCell ref="L3:L4"/>
    <mergeCell ref="AD5:AD6"/>
    <mergeCell ref="AC5:AC6"/>
    <mergeCell ref="AB5:AB6"/>
    <mergeCell ref="AA5:AA6"/>
    <mergeCell ref="M5:M6"/>
    <mergeCell ref="N5:N6"/>
    <mergeCell ref="L5:L6"/>
    <mergeCell ref="J5:J6"/>
    <mergeCell ref="G5:G6"/>
    <mergeCell ref="H5:H6"/>
    <mergeCell ref="I5:I6"/>
    <mergeCell ref="H9:H11"/>
    <mergeCell ref="G9:G11"/>
    <mergeCell ref="AD9:AD11"/>
    <mergeCell ref="AC9:AC11"/>
    <mergeCell ref="AB9:AB11"/>
    <mergeCell ref="AA9:AA11"/>
    <mergeCell ref="N9:N11"/>
    <mergeCell ref="M9:M11"/>
    <mergeCell ref="L9:L11"/>
    <mergeCell ref="J9:J11"/>
    <mergeCell ref="I9:I11"/>
  </mergeCells>
  <conditionalFormatting sqref="G2:J3 AD2:AD3 Z2:Z200 J5 AD5 J7:J9 AD7:AD9 G12:J12 AD12 H14 G15:J200 AD15:AD200">
    <cfRule type="expression" dxfId="123" priority="64">
      <formula>$A2</formula>
    </cfRule>
    <cfRule type="expression" dxfId="122" priority="66">
      <formula>$E2</formula>
    </cfRule>
  </conditionalFormatting>
  <conditionalFormatting sqref="K2:Z2 G2:J3 AA2:AF3 Q3:Z200 J5 AA5:AF5 AA7:AF8 J7:J9 AD9:AF9 G12:P12 AA12:AF12 H14 G15:P200 AA15:AF200 K3:P3 AE4:AF4 K4:K11 O4:P11 H5 AE6:AF6 H7:H9 AE10:AF11 K13:K14 O13:P14 AF13:AF14">
    <cfRule type="expression" dxfId="121" priority="65">
      <formula>$C2</formula>
    </cfRule>
  </conditionalFormatting>
  <conditionalFormatting sqref="W2:W200">
    <cfRule type="expression" dxfId="120" priority="63">
      <formula>$AG2</formula>
    </cfRule>
  </conditionalFormatting>
  <conditionalFormatting sqref="AA9:AC9">
    <cfRule type="expression" dxfId="119" priority="1">
      <formula>$C9</formula>
    </cfRule>
  </conditionalFormatting>
  <conditionalFormatting sqref="AL203:AM203">
    <cfRule type="dataBar" priority="28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{3776FB1A-69CB-475F-B376-7F288E4F5B63}</x14:id>
        </ext>
      </extLst>
    </cfRule>
  </conditionalFormatting>
  <conditionalFormatting sqref="AL204:AM204">
    <cfRule type="dataBar" priority="27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{49078672-A84A-4328-8A82-DACE24C47F35}</x14:id>
        </ext>
      </extLst>
    </cfRule>
  </conditionalFormatting>
  <conditionalFormatting sqref="AL205:AM205">
    <cfRule type="dataBar" priority="26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{6A1FE20B-8040-42A4-97C2-C5136ECF674B}</x14:id>
        </ext>
      </extLst>
    </cfRule>
  </conditionalFormatting>
  <conditionalFormatting sqref="AL206:AM206">
    <cfRule type="dataBar" priority="25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{25BEDF1E-E1BE-4C2C-9557-3AD19408BC99}</x14:id>
        </ext>
      </extLst>
    </cfRule>
  </conditionalFormatting>
  <conditionalFormatting sqref="AL207:AM207">
    <cfRule type="dataBar" priority="24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{00003215-0D47-4E59-9FB9-E0691C763B9C}</x14:id>
        </ext>
      </extLst>
    </cfRule>
  </conditionalFormatting>
  <conditionalFormatting sqref="AL208:AM208">
    <cfRule type="dataBar" priority="23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{AD089EFE-D50F-46F1-B9D0-2A68CF15269F}</x14:id>
        </ext>
      </extLst>
    </cfRule>
  </conditionalFormatting>
  <conditionalFormatting sqref="AL209:AM209">
    <cfRule type="dataBar" priority="22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{4F50FD5F-09FA-43A0-9778-BAFFA865C3B2}</x14:id>
        </ext>
      </extLst>
    </cfRule>
  </conditionalFormatting>
  <conditionalFormatting sqref="AL210:AM210">
    <cfRule type="dataBar" priority="21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{A4633362-BBFF-4299-8D86-735460A3F581}</x14:id>
        </ext>
      </extLst>
    </cfRule>
  </conditionalFormatting>
  <conditionalFormatting sqref="AL211:AM211">
    <cfRule type="dataBar" priority="20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{529E025E-0CFF-44DD-B869-A45AEF6D53E9}</x14:id>
        </ext>
      </extLst>
    </cfRule>
  </conditionalFormatting>
  <conditionalFormatting sqref="AL212:AM212">
    <cfRule type="dataBar" priority="19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{680A74FC-F72A-43F6-9BD8-32F3DA2D46B8}</x14:id>
        </ext>
      </extLst>
    </cfRule>
  </conditionalFormatting>
  <conditionalFormatting sqref="AL213:AM213">
    <cfRule type="dataBar" priority="18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{7EB9DC21-0B48-46F3-A948-2DA008916358}</x14:id>
        </ext>
      </extLst>
    </cfRule>
  </conditionalFormatting>
  <conditionalFormatting sqref="AL214:AM214">
    <cfRule type="dataBar" priority="17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{9F21416A-E50A-48EC-A456-093A8A5053B7}</x14:id>
        </ext>
      </extLst>
    </cfRule>
  </conditionalFormatting>
  <conditionalFormatting sqref="AL215:AM215">
    <cfRule type="dataBar" priority="16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{B1274E7D-45CB-41F9-A239-5F83175208B1}</x14:id>
        </ext>
      </extLst>
    </cfRule>
  </conditionalFormatting>
  <conditionalFormatting sqref="AL216:AM216">
    <cfRule type="dataBar" priority="15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{FCC580E2-3659-4B7B-A012-90E6D7BBBE27}</x14:id>
        </ext>
      </extLst>
    </cfRule>
  </conditionalFormatting>
  <conditionalFormatting sqref="AL217:AM217">
    <cfRule type="dataBar" priority="14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{8BC5B18E-5C2D-48C7-A2C6-92BAA54310C1}</x14:id>
        </ext>
      </extLst>
    </cfRule>
  </conditionalFormatting>
  <conditionalFormatting sqref="AL218:AM218">
    <cfRule type="dataBar" priority="13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{49856FAC-BC7D-45F8-852E-6F3D230735C8}</x14:id>
        </ext>
      </extLst>
    </cfRule>
  </conditionalFormatting>
  <conditionalFormatting sqref="AL219:AM219">
    <cfRule type="dataBar" priority="12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{A92B6582-2E27-421D-A228-CB30F6544A09}</x14:id>
        </ext>
      </extLst>
    </cfRule>
  </conditionalFormatting>
  <conditionalFormatting sqref="AL220:AM220">
    <cfRule type="dataBar" priority="11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{36E9E71F-3255-4B3E-9062-EEDB490629B5}</x14:id>
        </ext>
      </extLst>
    </cfRule>
  </conditionalFormatting>
  <conditionalFormatting sqref="AL221:AM221">
    <cfRule type="dataBar" priority="29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{12C284B4-125A-42BB-9256-76F59BFC0037}</x14:id>
        </ext>
      </extLst>
    </cfRule>
  </conditionalFormatting>
  <conditionalFormatting sqref="AL223:AM223">
    <cfRule type="dataBar" priority="30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{5CB780A2-1EA6-420C-858D-11F32A748A92}</x14:id>
        </ext>
      </extLst>
    </cfRule>
  </conditionalFormatting>
  <conditionalFormatting sqref="AL224:AM224">
    <cfRule type="dataBar" priority="31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{521727E5-F77F-4748-AB1E-C66897D4046C}</x14:id>
        </ext>
      </extLst>
    </cfRule>
  </conditionalFormatting>
  <conditionalFormatting sqref="AL225:AM225">
    <cfRule type="dataBar" priority="32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{A27A45D6-855F-48CF-85A8-6344DA81E21B}</x14:id>
        </ext>
      </extLst>
    </cfRule>
  </conditionalFormatting>
  <conditionalFormatting sqref="AL226:AM226">
    <cfRule type="dataBar" priority="33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{DE030AA1-5969-4FBB-AC16-B0E18A813100}</x14:id>
        </ext>
      </extLst>
    </cfRule>
  </conditionalFormatting>
  <conditionalFormatting sqref="AL227:AM227">
    <cfRule type="dataBar" priority="34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{4F449BF9-5490-46E1-B6DC-00348D410890}</x14:id>
        </ext>
      </extLst>
    </cfRule>
  </conditionalFormatting>
  <conditionalFormatting sqref="AL228:AM228">
    <cfRule type="dataBar" priority="35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{688DD615-05E2-462E-B434-617B424C4DFA}</x14:id>
        </ext>
      </extLst>
    </cfRule>
  </conditionalFormatting>
  <conditionalFormatting sqref="AL229:AM229">
    <cfRule type="dataBar" priority="10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{D765A607-FD0B-4CF5-B017-DF0BED8A026B}</x14:id>
        </ext>
      </extLst>
    </cfRule>
  </conditionalFormatting>
  <conditionalFormatting sqref="AL230:AM230">
    <cfRule type="dataBar" priority="9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{22F9C55F-C284-45C4-8A86-A91A8A020B60}</x14:id>
        </ext>
      </extLst>
    </cfRule>
  </conditionalFormatting>
  <conditionalFormatting sqref="AL231:AM231">
    <cfRule type="dataBar" priority="8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{E404CC0E-BBF7-4190-9A0F-FE6C9700FE22}</x14:id>
        </ext>
      </extLst>
    </cfRule>
  </conditionalFormatting>
  <conditionalFormatting sqref="AL232:AM232">
    <cfRule type="dataBar" priority="7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{0E2C17C7-F29D-4CC5-B421-A86B15A6D8AE}</x14:id>
        </ext>
      </extLst>
    </cfRule>
  </conditionalFormatting>
  <conditionalFormatting sqref="AL233:AM233">
    <cfRule type="dataBar" priority="6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{D1F3ECBF-3FCA-46B6-BF8F-4EEDF083E5C1}</x14:id>
        </ext>
      </extLst>
    </cfRule>
  </conditionalFormatting>
  <conditionalFormatting sqref="AL234:AM234">
    <cfRule type="dataBar" priority="5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{B596DAD8-FFF5-4FBF-BEED-72099EA38153}</x14:id>
        </ext>
      </extLst>
    </cfRule>
  </conditionalFormatting>
  <conditionalFormatting sqref="AL235:AM235">
    <cfRule type="dataBar" priority="36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{9EEC6101-E846-4E29-A4D9-37A82794C84C}</x14:id>
        </ext>
      </extLst>
    </cfRule>
  </conditionalFormatting>
  <conditionalFormatting sqref="AL236:AM236">
    <cfRule type="dataBar" priority="37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{7E657D05-E997-4317-8940-3D601FCBDBDC}</x14:id>
        </ext>
      </extLst>
    </cfRule>
  </conditionalFormatting>
  <conditionalFormatting sqref="AL237:AM237">
    <cfRule type="dataBar" priority="38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{D99E2DEB-4DFB-4FC6-BC4F-051921D5A1A3}</x14:id>
        </ext>
      </extLst>
    </cfRule>
  </conditionalFormatting>
  <conditionalFormatting sqref="AL238:AM238">
    <cfRule type="dataBar" priority="39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{7B554F1D-4FDE-4509-BBAF-EC4ED6BF0C5A}</x14:id>
        </ext>
      </extLst>
    </cfRule>
  </conditionalFormatting>
  <conditionalFormatting sqref="AL239:AM239">
    <cfRule type="dataBar" priority="40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{4B6111DD-0EB9-4B12-8B23-13B6CD8819AE}</x14:id>
        </ext>
      </extLst>
    </cfRule>
  </conditionalFormatting>
  <conditionalFormatting sqref="AL240:AM240">
    <cfRule type="dataBar" priority="41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{F74A73BE-8811-4530-80B9-146E12259E59}</x14:id>
        </ext>
      </extLst>
    </cfRule>
  </conditionalFormatting>
  <conditionalFormatting sqref="AL241:AM241">
    <cfRule type="dataBar" priority="42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{36D1EBA0-3165-4EB9-8697-27A4320078EF}</x14:id>
        </ext>
      </extLst>
    </cfRule>
  </conditionalFormatting>
  <conditionalFormatting sqref="AL242:AM242">
    <cfRule type="dataBar" priority="43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{1FB74434-F475-497D-8886-47C5C67D7500}</x14:id>
        </ext>
      </extLst>
    </cfRule>
  </conditionalFormatting>
  <conditionalFormatting sqref="AL243:AM243">
    <cfRule type="dataBar" priority="44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{59EF32E1-9DC8-4668-88F9-FAAA77C64FFD}</x14:id>
        </ext>
      </extLst>
    </cfRule>
  </conditionalFormatting>
  <conditionalFormatting sqref="AL244:AM244">
    <cfRule type="dataBar" priority="45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{C6401621-60E5-4EDE-AFC7-CE1E5902F635}</x14:id>
        </ext>
      </extLst>
    </cfRule>
  </conditionalFormatting>
  <conditionalFormatting sqref="AL245:AM245">
    <cfRule type="dataBar" priority="46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{82AC1555-5CDB-40F2-86A4-EC5EA8A87909}</x14:id>
        </ext>
      </extLst>
    </cfRule>
  </conditionalFormatting>
  <conditionalFormatting sqref="AL246:AM246">
    <cfRule type="dataBar" priority="47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{16954852-80C1-4D18-A042-28B9142223A2}</x14:id>
        </ext>
      </extLst>
    </cfRule>
  </conditionalFormatting>
  <conditionalFormatting sqref="AL247:AM247">
    <cfRule type="dataBar" priority="48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{116F2F7F-6770-4090-B9AB-31E7997E3FD8}</x14:id>
        </ext>
      </extLst>
    </cfRule>
  </conditionalFormatting>
  <conditionalFormatting sqref="AL248:AM248">
    <cfRule type="dataBar" priority="4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{BE7E54B3-ABD8-4611-BCA5-BB50DE4BF47F}</x14:id>
        </ext>
      </extLst>
    </cfRule>
  </conditionalFormatting>
  <conditionalFormatting sqref="AL249:AM249">
    <cfRule type="dataBar" priority="49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{F4C0771A-6AEA-431F-B98F-E69EF4F29E3F}</x14:id>
        </ext>
      </extLst>
    </cfRule>
  </conditionalFormatting>
  <conditionalFormatting sqref="AL250:AM250">
    <cfRule type="dataBar" priority="50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{7CCC1DA3-A855-4FC3-8DF4-8C10DBC41977}</x14:id>
        </ext>
      </extLst>
    </cfRule>
  </conditionalFormatting>
  <conditionalFormatting sqref="AL251:AM251">
    <cfRule type="dataBar" priority="51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{4D57F544-EE45-4B27-A940-18300BF52E21}</x14:id>
        </ext>
      </extLst>
    </cfRule>
  </conditionalFormatting>
  <conditionalFormatting sqref="AL252:AM252">
    <cfRule type="dataBar" priority="52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{7BDBBC8A-523B-4525-9557-79F14D9E2880}</x14:id>
        </ext>
      </extLst>
    </cfRule>
  </conditionalFormatting>
  <conditionalFormatting sqref="AL253:AM253">
    <cfRule type="dataBar" priority="53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{47F3FFE9-7132-40D7-AEFD-8A696F0D9073}</x14:id>
        </ext>
      </extLst>
    </cfRule>
  </conditionalFormatting>
  <conditionalFormatting sqref="AL254:AM254">
    <cfRule type="dataBar" priority="54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{F42BE888-B7D7-4878-9CAA-ADFA768402FF}</x14:id>
        </ext>
      </extLst>
    </cfRule>
  </conditionalFormatting>
  <conditionalFormatting sqref="AL255:AM255">
    <cfRule type="dataBar" priority="55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{83AF6EBB-125E-4099-AF0C-01DE6EF1C1DB}</x14:id>
        </ext>
      </extLst>
    </cfRule>
  </conditionalFormatting>
  <conditionalFormatting sqref="AL256:AM256">
    <cfRule type="dataBar" priority="56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{AD3E1E27-CB29-4A15-AB3A-0D3F9013722B}</x14:id>
        </ext>
      </extLst>
    </cfRule>
  </conditionalFormatting>
  <conditionalFormatting sqref="AL257:AM257">
    <cfRule type="dataBar" priority="57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{26F4D1C8-26CF-40D2-BEA8-5305A72F7FF5}</x14:id>
        </ext>
      </extLst>
    </cfRule>
  </conditionalFormatting>
  <conditionalFormatting sqref="AL258:AM258">
    <cfRule type="dataBar" priority="3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{4F3D6386-15BF-4C91-9E4C-60E3295969D4}</x14:id>
        </ext>
      </extLst>
    </cfRule>
  </conditionalFormatting>
  <conditionalFormatting sqref="AL259:AM259">
    <cfRule type="dataBar" priority="2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{D9ECC2A7-2ACD-46C3-B86A-24C9408187A8}</x14:id>
        </ext>
      </extLst>
    </cfRule>
  </conditionalFormatting>
  <conditionalFormatting sqref="AL260:AM260">
    <cfRule type="dataBar" priority="58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{125B36AD-FAD5-45FF-8D3F-92C4F33FD92C}</x14:id>
        </ext>
      </extLst>
    </cfRule>
  </conditionalFormatting>
  <conditionalFormatting sqref="AL261:AM261">
    <cfRule type="dataBar" priority="59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{C3364A40-8951-4312-BA39-84095FE40698}</x14:id>
        </ext>
      </extLst>
    </cfRule>
  </conditionalFormatting>
  <conditionalFormatting sqref="AL262:AM262">
    <cfRule type="dataBar" priority="60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{5360751A-A175-4A10-AA13-081B7B548C17}</x14:id>
        </ext>
      </extLst>
    </cfRule>
  </conditionalFormatting>
  <conditionalFormatting sqref="AL263:AM263">
    <cfRule type="dataBar" priority="61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{A3C9A0FF-C649-4AF3-87CC-2B5DE7683D4C}</x14:id>
        </ext>
      </extLst>
    </cfRule>
  </conditionalFormatting>
  <conditionalFormatting sqref="AL264:AM264">
    <cfRule type="dataBar" priority="62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{38513E3F-4B5A-4888-877F-DD4B4306C6A7}</x14:id>
        </ext>
      </extLst>
    </cfRule>
  </conditionalFormatting>
  <pageMargins left="0.7" right="0.7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76FB1A-69CB-475F-B376-7F288E4F5B63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49078672-A84A-4328-8A82-DACE24C47F35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6A1FE20B-8040-42A4-97C2-C5136ECF674B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25BEDF1E-E1BE-4C2C-9557-3AD19408BC99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00003215-0D47-4E59-9FB9-E0691C763B9C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AD089EFE-D50F-46F1-B9D0-2A68CF15269F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4F50FD5F-09FA-43A0-9778-BAFFA865C3B2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A4633362-BBFF-4299-8D86-735460A3F581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529E025E-0CFF-44DD-B869-A45AEF6D53E9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680A74FC-F72A-43F6-9BD8-32F3DA2D46B8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7EB9DC21-0B48-46F3-A948-2DA008916358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9F21416A-E50A-48EC-A456-093A8A5053B7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B1274E7D-45CB-41F9-A239-5F83175208B1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FCC580E2-3659-4B7B-A012-90E6D7BBBE27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8BC5B18E-5C2D-48C7-A2C6-92BAA54310C1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49856FAC-BC7D-45F8-852E-6F3D230735C8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A92B6582-2E27-421D-A228-CB30F6544A09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36E9E71F-3255-4B3E-9062-EEDB490629B5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12C284B4-125A-42BB-9256-76F59BFC0037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5CB780A2-1EA6-420C-858D-11F32A748A92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521727E5-F77F-4748-AB1E-C66897D4046C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A27A45D6-855F-48CF-85A8-6344DA81E21B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DE030AA1-5969-4FBB-AC16-B0E18A813100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4F449BF9-5490-46E1-B6DC-00348D410890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688DD615-05E2-462E-B434-617B424C4DFA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D765A607-FD0B-4CF5-B017-DF0BED8A026B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22F9C55F-C284-45C4-8A86-A91A8A020B60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E404CC0E-BBF7-4190-9A0F-FE6C9700FE22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0E2C17C7-F29D-4CC5-B421-A86B15A6D8AE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D1F3ECBF-3FCA-46B6-BF8F-4EEDF083E5C1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B596DAD8-FFF5-4FBF-BEED-72099EA38153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9EEC6101-E846-4E29-A4D9-37A82794C84C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7E657D05-E997-4317-8940-3D601FCBDBDC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D99E2DEB-4DFB-4FC6-BC4F-051921D5A1A3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7B554F1D-4FDE-4509-BBAF-EC4ED6BF0C5A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4B6111DD-0EB9-4B12-8B23-13B6CD8819AE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F74A73BE-8811-4530-80B9-146E12259E59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36D1EBA0-3165-4EB9-8697-27A4320078EF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1FB74434-F475-497D-8886-47C5C67D7500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59EF32E1-9DC8-4668-88F9-FAAA77C64FFD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C6401621-60E5-4EDE-AFC7-CE1E5902F635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82AC1555-5CDB-40F2-86A4-EC5EA8A87909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16954852-80C1-4D18-A042-28B9142223A2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116F2F7F-6770-4090-B9AB-31E7997E3FD8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BE7E54B3-ABD8-4611-BCA5-BB50DE4BF47F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F4C0771A-6AEA-431F-B98F-E69EF4F29E3F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7CCC1DA3-A855-4FC3-8DF4-8C10DBC41977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4D57F544-EE45-4B27-A940-18300BF52E21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7BDBBC8A-523B-4525-9557-79F14D9E2880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47F3FFE9-7132-40D7-AEFD-8A696F0D9073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F42BE888-B7D7-4878-9CAA-ADFA768402FF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83AF6EBB-125E-4099-AF0C-01DE6EF1C1DB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AD3E1E27-CB29-4A15-AB3A-0D3F9013722B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26F4D1C8-26CF-40D2-BEA8-5305A72F7FF5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4F3D6386-15BF-4C91-9E4C-60E3295969D4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D9ECC2A7-2ACD-46C3-B86A-24C9408187A8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125B36AD-FAD5-45FF-8D3F-92C4F33FD92C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C3364A40-8951-4312-BA39-84095FE40698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5360751A-A175-4A10-AA13-081B7B548C17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A3C9A0FF-C649-4AF3-87CC-2B5DE7683D4C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38513E3F-4B5A-4888-877F-DD4B4306C6A7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67"/>
  <sheetViews>
    <sheetView rightToLeft="1" topLeftCell="Y14" zoomScale="70" zoomScaleNormal="70" workbookViewId="0">
      <selection activeCell="N31" sqref="N31:N32"/>
    </sheetView>
  </sheetViews>
  <sheetFormatPr defaultColWidth="9.109375" defaultRowHeight="18.600000000000001"/>
  <cols>
    <col min="1" max="1" width="9.5546875" style="29" hidden="1" customWidth="1"/>
    <col min="2" max="2" width="0.109375" style="29" hidden="1" customWidth="1"/>
    <col min="3" max="3" width="9.5546875" style="29" hidden="1" customWidth="1"/>
    <col min="4" max="4" width="3.21875" style="29" hidden="1" customWidth="1"/>
    <col min="5" max="5" width="9.5546875" style="29" hidden="1" customWidth="1"/>
    <col min="6" max="6" width="3.33203125" style="29" hidden="1" customWidth="1"/>
    <col min="7" max="7" width="8.77734375" style="29" bestFit="1" customWidth="1"/>
    <col min="8" max="8" width="21.109375" style="33" bestFit="1" customWidth="1"/>
    <col min="9" max="9" width="24.5546875" style="29" bestFit="1" customWidth="1"/>
    <col min="10" max="10" width="16.33203125" style="29" customWidth="1"/>
    <col min="11" max="11" width="15.33203125" style="29" hidden="1" customWidth="1"/>
    <col min="12" max="13" width="20.77734375" style="29" customWidth="1"/>
    <col min="14" max="14" width="27.77734375" style="29" bestFit="1" customWidth="1"/>
    <col min="15" max="15" width="16.33203125" style="29" bestFit="1" customWidth="1"/>
    <col min="16" max="16" width="8.21875" style="29" bestFit="1" customWidth="1"/>
    <col min="17" max="17" width="67.44140625" style="29" customWidth="1"/>
    <col min="18" max="18" width="13.77734375" style="29" customWidth="1"/>
    <col min="19" max="19" width="13.5546875" style="29" customWidth="1"/>
    <col min="20" max="20" width="27" style="34" customWidth="1"/>
    <col min="21" max="21" width="3.88671875" style="29" customWidth="1"/>
    <col min="22" max="22" width="8.21875" style="29" customWidth="1"/>
    <col min="23" max="23" width="14.77734375" style="29" customWidth="1"/>
    <col min="24" max="24" width="24.44140625" style="34" bestFit="1" customWidth="1"/>
    <col min="25" max="25" width="21.88671875" style="34" bestFit="1" customWidth="1"/>
    <col min="26" max="26" width="27.21875" style="34" bestFit="1" customWidth="1"/>
    <col min="27" max="27" width="15.44140625" style="29" bestFit="1" customWidth="1"/>
    <col min="28" max="28" width="130.44140625" style="29" bestFit="1" customWidth="1"/>
    <col min="29" max="29" width="19.5546875" style="36" bestFit="1" customWidth="1"/>
    <col min="30" max="30" width="17.5546875" style="66" bestFit="1" customWidth="1"/>
    <col min="31" max="31" width="88.6640625" style="29" customWidth="1"/>
    <col min="32" max="32" width="30.33203125" style="29" customWidth="1"/>
    <col min="33" max="33" width="13.5546875" style="29" bestFit="1" customWidth="1"/>
    <col min="34" max="34" width="166" style="8" bestFit="1" customWidth="1"/>
    <col min="35" max="35" width="43" style="29" bestFit="1" customWidth="1"/>
    <col min="36" max="36" width="2.88671875" style="29" bestFit="1" customWidth="1"/>
    <col min="37" max="37" width="34.88671875" style="29" bestFit="1" customWidth="1"/>
    <col min="38" max="38" width="17" style="29" bestFit="1" customWidth="1"/>
    <col min="39" max="39" width="49.21875" style="29" bestFit="1" customWidth="1"/>
    <col min="40" max="40" width="35.109375" style="29" bestFit="1" customWidth="1"/>
    <col min="41" max="41" width="8.88671875" style="29" bestFit="1" customWidth="1"/>
    <col min="42" max="43" width="32.33203125" style="29" bestFit="1" customWidth="1"/>
    <col min="44" max="44" width="4.33203125" style="29" bestFit="1" customWidth="1"/>
    <col min="45" max="16384" width="9.109375" style="29"/>
  </cols>
  <sheetData>
    <row r="1" spans="1:34" s="125" customFormat="1" ht="33.6" customHeight="1">
      <c r="A1" s="256" t="s">
        <v>0</v>
      </c>
      <c r="B1" s="257"/>
      <c r="C1" s="256" t="s">
        <v>1</v>
      </c>
      <c r="D1" s="257"/>
      <c r="E1" s="256" t="s">
        <v>2</v>
      </c>
      <c r="F1" s="257"/>
      <c r="G1" s="120" t="s">
        <v>3</v>
      </c>
      <c r="H1" s="120" t="s">
        <v>4</v>
      </c>
      <c r="I1" s="120" t="s">
        <v>5</v>
      </c>
      <c r="J1" s="120" t="s">
        <v>6</v>
      </c>
      <c r="K1" s="120" t="s">
        <v>7</v>
      </c>
      <c r="L1" s="120" t="s">
        <v>8</v>
      </c>
      <c r="M1" s="120" t="s">
        <v>9</v>
      </c>
      <c r="N1" s="120" t="s">
        <v>10</v>
      </c>
      <c r="O1" s="120" t="s">
        <v>11</v>
      </c>
      <c r="P1" s="120" t="s">
        <v>12</v>
      </c>
      <c r="Q1" s="120" t="s">
        <v>13</v>
      </c>
      <c r="R1" s="120" t="s">
        <v>14</v>
      </c>
      <c r="S1" s="120" t="s">
        <v>15</v>
      </c>
      <c r="T1" s="121" t="s">
        <v>16</v>
      </c>
      <c r="U1" s="258" t="s">
        <v>17</v>
      </c>
      <c r="V1" s="259"/>
      <c r="W1" s="122" t="s">
        <v>18</v>
      </c>
      <c r="X1" s="121" t="s">
        <v>19</v>
      </c>
      <c r="Y1" s="121" t="s">
        <v>20</v>
      </c>
      <c r="Z1" s="121" t="s">
        <v>21</v>
      </c>
      <c r="AA1" s="120" t="s">
        <v>22</v>
      </c>
      <c r="AB1" s="120" t="s">
        <v>23</v>
      </c>
      <c r="AC1" s="123" t="s">
        <v>24</v>
      </c>
      <c r="AD1" s="124" t="s">
        <v>25</v>
      </c>
      <c r="AE1" s="120" t="s">
        <v>26</v>
      </c>
      <c r="AF1" s="120" t="s">
        <v>27</v>
      </c>
      <c r="AH1" s="126" t="s">
        <v>28</v>
      </c>
    </row>
    <row r="2" spans="1:34" ht="28.05" customHeight="1">
      <c r="A2" s="14" t="b">
        <v>0</v>
      </c>
      <c r="B2" s="14"/>
      <c r="C2" s="14" t="b">
        <v>0</v>
      </c>
      <c r="D2" s="14"/>
      <c r="E2" s="14" t="b">
        <v>0</v>
      </c>
      <c r="F2" s="15"/>
      <c r="G2" s="16">
        <v>1</v>
      </c>
      <c r="H2" s="17">
        <v>291807719647</v>
      </c>
      <c r="I2" s="16" t="s">
        <v>678</v>
      </c>
      <c r="J2" s="16"/>
      <c r="K2" s="18"/>
      <c r="L2" s="179" t="s">
        <v>714</v>
      </c>
      <c r="M2" s="179" t="s">
        <v>715</v>
      </c>
      <c r="N2" s="179"/>
      <c r="O2" s="16">
        <v>5525.1</v>
      </c>
      <c r="P2" s="16">
        <v>1</v>
      </c>
      <c r="Q2" s="20" t="str">
        <f>VLOOKUP(O2, '[1]لیست محصولات شهریور ۱۴۰۳'!B:C,2,0)</f>
        <v>اتیوپی آناسورا | Ethiopia Anasora</v>
      </c>
      <c r="R2" s="16"/>
      <c r="S2" s="19">
        <f>VLOOKUP(O2, '[1]لیست محصولات شهریور ۱۴۰۳'!B:F,5,0)</f>
        <v>150</v>
      </c>
      <c r="T2" s="21">
        <f>VLOOKUP(O2, '[1]لیست محصولات شهریور ۱۴۰۳'!B:G,6,0)</f>
        <v>2750000</v>
      </c>
      <c r="U2" s="22"/>
      <c r="V2" s="23">
        <f t="shared" ref="V2:V65" si="0">IF(C2, P2, U2 )</f>
        <v>0</v>
      </c>
      <c r="W2" s="19">
        <f t="shared" ref="W2:W65" si="1">P2-V2</f>
        <v>1</v>
      </c>
      <c r="X2" s="21">
        <f t="shared" ref="X2:X65" si="2">P2*T2</f>
        <v>2750000</v>
      </c>
      <c r="Y2" s="24"/>
      <c r="Z2" s="21">
        <f t="shared" ref="Z2:Z65" si="3">X2-Y2</f>
        <v>2750000</v>
      </c>
      <c r="AA2" s="177" t="s">
        <v>78</v>
      </c>
      <c r="AB2" s="175" t="s">
        <v>716</v>
      </c>
      <c r="AC2" s="171" t="s">
        <v>717</v>
      </c>
      <c r="AD2" s="173" t="s">
        <v>81</v>
      </c>
      <c r="AE2" s="26"/>
      <c r="AF2" s="27"/>
      <c r="AG2" s="28" t="str">
        <f t="shared" ref="AG2:AG65" si="4">IF(V2=P2, "FALSE", "TRUE" )</f>
        <v>TRUE</v>
      </c>
      <c r="AH2" s="7" t="str">
        <f>AA2&amp;" "&amp;AB2&amp;" "&amp;N2&amp;" - "&amp;L2&amp;" "&amp;M2&amp;" "&amp;AC2</f>
        <v>تهران ستاری شمال باغ فیض بلوار خلیل ابادی خ مهسان ک ۱۹ غربی پلاک ۲۶۸ واحد ۲۰  - ساینا جاهد 09144587603</v>
      </c>
    </row>
    <row r="3" spans="1:34" ht="28.05" customHeight="1">
      <c r="A3" s="14" t="b">
        <v>0</v>
      </c>
      <c r="B3" s="14"/>
      <c r="C3" s="14" t="b">
        <v>0</v>
      </c>
      <c r="D3" s="14"/>
      <c r="E3" s="14" t="b">
        <v>0</v>
      </c>
      <c r="F3" s="15"/>
      <c r="G3" s="181">
        <v>2</v>
      </c>
      <c r="H3" s="183">
        <v>291966277889</v>
      </c>
      <c r="I3" s="181" t="s">
        <v>710</v>
      </c>
      <c r="J3" s="181"/>
      <c r="K3" s="18" t="str">
        <f t="shared" ref="K3:K66" ca="1" si="5">IF(C3, TODAY(), "" )</f>
        <v/>
      </c>
      <c r="L3" s="191"/>
      <c r="M3" s="191"/>
      <c r="N3" s="191"/>
      <c r="O3" s="16">
        <v>5524.1</v>
      </c>
      <c r="P3" s="16">
        <v>1</v>
      </c>
      <c r="Q3" s="20" t="str">
        <f>VLOOKUP(O3, '[1]لیست محصولات شهریور ۱۴۰۳'!B:C,2,0)</f>
        <v>برزیل کوکاپیل کاناریو | Brazil Cocapil Canario</v>
      </c>
      <c r="R3" s="16"/>
      <c r="S3" s="19">
        <f>VLOOKUP(O3, '[1]لیست محصولات شهریور ۱۴۰۳'!B:F,5,0)</f>
        <v>150</v>
      </c>
      <c r="T3" s="21">
        <f>VLOOKUP(O3, '[1]لیست محصولات شهریور ۱۴۰۳'!B:G,6,0)</f>
        <v>2550000</v>
      </c>
      <c r="U3" s="22"/>
      <c r="V3" s="23">
        <f t="shared" si="0"/>
        <v>0</v>
      </c>
      <c r="W3" s="19">
        <f t="shared" si="1"/>
        <v>1</v>
      </c>
      <c r="X3" s="21">
        <f t="shared" si="2"/>
        <v>2550000</v>
      </c>
      <c r="Y3" s="24"/>
      <c r="Z3" s="21">
        <f t="shared" si="3"/>
        <v>2550000</v>
      </c>
      <c r="AA3" s="185"/>
      <c r="AB3" s="186"/>
      <c r="AC3" s="187"/>
      <c r="AD3" s="188"/>
      <c r="AE3" s="26"/>
      <c r="AF3" s="27"/>
      <c r="AG3" s="28" t="str">
        <f t="shared" si="4"/>
        <v>TRUE</v>
      </c>
      <c r="AH3" s="7" t="str">
        <f t="shared" ref="AH3:AH66" si="6">AA3&amp;" "&amp;AB3&amp;" "&amp;N3&amp;" - "&amp;L3&amp;" "&amp;M3&amp;" "&amp;AC3</f>
        <v xml:space="preserve">   -   </v>
      </c>
    </row>
    <row r="4" spans="1:34" ht="28.05" customHeight="1">
      <c r="A4" s="14" t="b">
        <v>0</v>
      </c>
      <c r="B4" s="14"/>
      <c r="C4" s="14" t="b">
        <v>0</v>
      </c>
      <c r="D4" s="14"/>
      <c r="E4" s="14" t="b">
        <v>0</v>
      </c>
      <c r="F4" s="15"/>
      <c r="G4" s="182"/>
      <c r="H4" s="184"/>
      <c r="I4" s="182"/>
      <c r="J4" s="182"/>
      <c r="K4" s="18" t="str">
        <f t="shared" ca="1" si="5"/>
        <v/>
      </c>
      <c r="L4" s="180"/>
      <c r="M4" s="180"/>
      <c r="N4" s="180"/>
      <c r="O4" s="16">
        <v>5501.1</v>
      </c>
      <c r="P4" s="16">
        <v>1</v>
      </c>
      <c r="Q4" s="20" t="str">
        <f>VLOOKUP(O4, '[1]لیست محصولات شهریور ۱۴۰۳'!B:C,2,0)</f>
        <v>ورتکس | Vortex</v>
      </c>
      <c r="R4" s="16"/>
      <c r="S4" s="19">
        <f>VLOOKUP(O4, '[1]لیست محصولات شهریور ۱۴۰۳'!B:F,5,0)</f>
        <v>150</v>
      </c>
      <c r="T4" s="21">
        <f>VLOOKUP(O4, '[1]لیست محصولات شهریور ۱۴۰۳'!B:G,6,0)</f>
        <v>2300000</v>
      </c>
      <c r="U4" s="22"/>
      <c r="V4" s="23">
        <f t="shared" si="0"/>
        <v>0</v>
      </c>
      <c r="W4" s="19">
        <f t="shared" si="1"/>
        <v>1</v>
      </c>
      <c r="X4" s="21">
        <f t="shared" si="2"/>
        <v>2300000</v>
      </c>
      <c r="Y4" s="24"/>
      <c r="Z4" s="21">
        <f t="shared" si="3"/>
        <v>2300000</v>
      </c>
      <c r="AA4" s="178"/>
      <c r="AB4" s="176"/>
      <c r="AC4" s="172"/>
      <c r="AD4" s="174"/>
      <c r="AE4" s="26"/>
      <c r="AF4" s="27"/>
      <c r="AG4" s="28" t="str">
        <f t="shared" si="4"/>
        <v>TRUE</v>
      </c>
      <c r="AH4" s="7" t="str">
        <f t="shared" si="6"/>
        <v xml:space="preserve">   -   </v>
      </c>
    </row>
    <row r="5" spans="1:34" ht="28.05" customHeight="1">
      <c r="A5" s="14" t="b">
        <v>0</v>
      </c>
      <c r="B5" s="14"/>
      <c r="C5" s="14" t="b">
        <v>0</v>
      </c>
      <c r="D5" s="14"/>
      <c r="E5" s="14" t="b">
        <v>0</v>
      </c>
      <c r="F5" s="15"/>
      <c r="G5" s="16">
        <v>3</v>
      </c>
      <c r="H5" s="17">
        <v>291830731374</v>
      </c>
      <c r="I5" s="30" t="s">
        <v>678</v>
      </c>
      <c r="J5" s="16"/>
      <c r="K5" s="18" t="str">
        <f t="shared" ca="1" si="5"/>
        <v/>
      </c>
      <c r="L5" s="19" t="s">
        <v>202</v>
      </c>
      <c r="M5" s="19" t="s">
        <v>718</v>
      </c>
      <c r="N5" s="19" t="s">
        <v>719</v>
      </c>
      <c r="O5" s="16">
        <v>5501.2</v>
      </c>
      <c r="P5" s="16">
        <v>2</v>
      </c>
      <c r="Q5" s="20" t="str">
        <f>VLOOKUP(O5, '[1]لیست محصولات شهریور ۱۴۰۳'!B:C,2,0)</f>
        <v>ورتکس | Vortex</v>
      </c>
      <c r="R5" s="16"/>
      <c r="S5" s="19">
        <f>VLOOKUP(O5, '[1]لیست محصولات شهریور ۱۴۰۳'!B:F,5,0)</f>
        <v>750</v>
      </c>
      <c r="T5" s="21">
        <f>VLOOKUP(O5, '[1]لیست محصولات شهریور ۱۴۰۳'!B:G,6,0)</f>
        <v>11100000</v>
      </c>
      <c r="U5" s="22"/>
      <c r="V5" s="23">
        <f t="shared" si="0"/>
        <v>0</v>
      </c>
      <c r="W5" s="19">
        <f t="shared" si="1"/>
        <v>2</v>
      </c>
      <c r="X5" s="21">
        <f t="shared" si="2"/>
        <v>22200000</v>
      </c>
      <c r="Y5" s="24"/>
      <c r="Z5" s="21">
        <f t="shared" si="3"/>
        <v>22200000</v>
      </c>
      <c r="AA5" s="25" t="s">
        <v>78</v>
      </c>
      <c r="AB5" s="20" t="s">
        <v>720</v>
      </c>
      <c r="AC5" s="26" t="s">
        <v>721</v>
      </c>
      <c r="AD5" s="65" t="s">
        <v>91</v>
      </c>
      <c r="AE5" s="26"/>
      <c r="AF5" s="27"/>
      <c r="AG5" s="28" t="str">
        <f t="shared" si="4"/>
        <v>TRUE</v>
      </c>
      <c r="AH5" s="7" t="str">
        <f t="shared" si="6"/>
        <v>تهران خیابان طالقانی،خیابان موسوی،کوچه ایرانشهر،پلاک ۱ عمارت جهان کوچک من - امیرحسین ضیائی پور 09366388030</v>
      </c>
    </row>
    <row r="6" spans="1:34" ht="28.05" customHeight="1">
      <c r="A6" s="14"/>
      <c r="B6" s="14"/>
      <c r="C6" s="14" t="b">
        <v>0</v>
      </c>
      <c r="D6" s="14"/>
      <c r="E6" s="14"/>
      <c r="F6" s="15"/>
      <c r="G6" s="16">
        <v>4</v>
      </c>
      <c r="H6" s="17">
        <v>623275</v>
      </c>
      <c r="I6" s="30" t="s">
        <v>722</v>
      </c>
      <c r="J6" s="16"/>
      <c r="K6" s="18" t="str">
        <f t="shared" ca="1" si="5"/>
        <v/>
      </c>
      <c r="L6" s="19" t="s">
        <v>723</v>
      </c>
      <c r="M6" s="19" t="s">
        <v>486</v>
      </c>
      <c r="N6" s="19"/>
      <c r="O6" s="16">
        <v>3328.1</v>
      </c>
      <c r="P6" s="16">
        <v>1</v>
      </c>
      <c r="Q6" s="20" t="str">
        <f>VLOOKUP(O6, '[1]لیست محصولات شهریور ۱۴۰۳'!B:C,2,0)</f>
        <v>اینماکولادا مزارع فلو | Inmaculada Fellows Farms</v>
      </c>
      <c r="R6" s="16"/>
      <c r="S6" s="19">
        <f>VLOOKUP(O6, '[1]لیست محصولات شهریور ۱۴۰۳'!B:F,5,0)</f>
        <v>150</v>
      </c>
      <c r="T6" s="21">
        <f>VLOOKUP(O6, '[1]لیست محصولات شهریور ۱۴۰۳'!B:G,6,0)</f>
        <v>7900000</v>
      </c>
      <c r="U6" s="22"/>
      <c r="V6" s="23">
        <f t="shared" si="0"/>
        <v>0</v>
      </c>
      <c r="W6" s="19">
        <f t="shared" si="1"/>
        <v>1</v>
      </c>
      <c r="X6" s="21">
        <f t="shared" si="2"/>
        <v>7900000</v>
      </c>
      <c r="Y6" s="24"/>
      <c r="Z6" s="21">
        <f t="shared" si="3"/>
        <v>7900000</v>
      </c>
      <c r="AA6" s="25" t="s">
        <v>78</v>
      </c>
      <c r="AB6" s="20" t="s">
        <v>724</v>
      </c>
      <c r="AC6" s="26" t="s">
        <v>725</v>
      </c>
      <c r="AD6" s="65" t="s">
        <v>91</v>
      </c>
      <c r="AE6" s="26"/>
      <c r="AF6" s="27"/>
      <c r="AG6" s="28" t="str">
        <f t="shared" si="4"/>
        <v>TRUE</v>
      </c>
      <c r="AH6" s="7" t="str">
        <f t="shared" si="6"/>
        <v>تهران پاسداران، بوستان دوم ،خیابان گیلان غربی، بین فرخی و اسلامی پلاک ۲۶ طبقه ۳ واحد ۹  - محمدامین محمدی 09120127746</v>
      </c>
    </row>
    <row r="7" spans="1:34" ht="28.05" customHeight="1">
      <c r="A7" s="14" t="b">
        <v>0</v>
      </c>
      <c r="B7" s="14"/>
      <c r="C7" s="14" t="b">
        <v>0</v>
      </c>
      <c r="D7" s="14"/>
      <c r="E7" s="14" t="b">
        <v>0</v>
      </c>
      <c r="F7" s="15"/>
      <c r="G7" s="16">
        <v>5</v>
      </c>
      <c r="H7" s="17">
        <v>291908474713</v>
      </c>
      <c r="I7" s="16" t="s">
        <v>722</v>
      </c>
      <c r="J7" s="16"/>
      <c r="K7" s="18" t="str">
        <f t="shared" ca="1" si="5"/>
        <v/>
      </c>
      <c r="L7" s="19" t="s">
        <v>133</v>
      </c>
      <c r="M7" s="19" t="s">
        <v>726</v>
      </c>
      <c r="N7" s="19"/>
      <c r="O7" s="16">
        <v>5501.3</v>
      </c>
      <c r="P7" s="16">
        <v>5</v>
      </c>
      <c r="Q7" s="20" t="str">
        <f>VLOOKUP(O7, '[1]لیست محصولات شهریور ۱۴۰۳'!B:C,2,0)</f>
        <v>ورتکس | Vortex</v>
      </c>
      <c r="R7" s="16"/>
      <c r="S7" s="19">
        <f>VLOOKUP(O7, '[1]لیست محصولات شهریور ۱۴۰۳'!B:F,5,0)</f>
        <v>4000</v>
      </c>
      <c r="T7" s="21">
        <f>VLOOKUP(O7, '[1]لیست محصولات شهریور ۱۴۰۳'!B:G,6,0)</f>
        <v>51200000</v>
      </c>
      <c r="U7" s="31"/>
      <c r="V7" s="23">
        <f t="shared" si="0"/>
        <v>0</v>
      </c>
      <c r="W7" s="19">
        <f t="shared" si="1"/>
        <v>5</v>
      </c>
      <c r="X7" s="21">
        <f t="shared" si="2"/>
        <v>256000000</v>
      </c>
      <c r="Y7" s="24"/>
      <c r="Z7" s="21">
        <f t="shared" si="3"/>
        <v>256000000</v>
      </c>
      <c r="AA7" s="25" t="s">
        <v>118</v>
      </c>
      <c r="AB7" s="20" t="s">
        <v>727</v>
      </c>
      <c r="AC7" s="26" t="s">
        <v>728</v>
      </c>
      <c r="AD7" s="65"/>
      <c r="AE7" s="26"/>
      <c r="AF7" s="27"/>
      <c r="AG7" s="28" t="str">
        <f t="shared" si="4"/>
        <v>TRUE</v>
      </c>
      <c r="AH7" s="7" t="str">
        <f t="shared" si="6"/>
        <v>قم شهرک سالاریه خیابان اقاقیا سجاد شرقی پلاک ۱۱۰  - محمد الطافی 09120211130</v>
      </c>
    </row>
    <row r="8" spans="1:34" ht="28.05" customHeight="1">
      <c r="A8" s="14" t="b">
        <v>0</v>
      </c>
      <c r="B8" s="14"/>
      <c r="C8" s="14" t="b">
        <v>0</v>
      </c>
      <c r="D8" s="14"/>
      <c r="E8" s="14" t="b">
        <v>0</v>
      </c>
      <c r="F8" s="15"/>
      <c r="G8" s="68">
        <v>6</v>
      </c>
      <c r="H8" s="69"/>
      <c r="I8" s="68" t="s">
        <v>722</v>
      </c>
      <c r="J8" s="16" t="s">
        <v>117</v>
      </c>
      <c r="K8" s="18" t="str">
        <f t="shared" ca="1" si="5"/>
        <v/>
      </c>
      <c r="L8" s="19" t="s">
        <v>438</v>
      </c>
      <c r="M8" s="19" t="s">
        <v>210</v>
      </c>
      <c r="N8" s="19" t="s">
        <v>437</v>
      </c>
      <c r="O8" s="16">
        <v>5525.3</v>
      </c>
      <c r="P8" s="16">
        <v>3</v>
      </c>
      <c r="Q8" s="20" t="str">
        <f>VLOOKUP(O8, '[1]لیست محصولات شهریور ۱۴۰۳'!B:C,2,0)</f>
        <v>اتیوپی آناسورا | Ethiopia Anasora</v>
      </c>
      <c r="R8" s="16"/>
      <c r="S8" s="19">
        <f>VLOOKUP(O8, '[1]لیست محصولات شهریور ۱۴۰۳'!B:F,5,0)</f>
        <v>4000</v>
      </c>
      <c r="T8" s="21">
        <f>VLOOKUP(O8, '[1]لیست محصولات شهریور ۱۴۰۳'!B:G,6,0)</f>
        <v>63200000</v>
      </c>
      <c r="U8" s="22"/>
      <c r="V8" s="23">
        <f t="shared" si="0"/>
        <v>0</v>
      </c>
      <c r="W8" s="19">
        <f t="shared" si="1"/>
        <v>3</v>
      </c>
      <c r="X8" s="21">
        <f t="shared" si="2"/>
        <v>189600000</v>
      </c>
      <c r="Y8" s="24"/>
      <c r="Z8" s="21">
        <f t="shared" si="3"/>
        <v>189600000</v>
      </c>
      <c r="AA8" s="25" t="s">
        <v>78</v>
      </c>
      <c r="AB8" s="20" t="s">
        <v>439</v>
      </c>
      <c r="AC8" s="26" t="s">
        <v>440</v>
      </c>
      <c r="AD8" s="65"/>
      <c r="AE8" s="26"/>
      <c r="AF8" s="27"/>
      <c r="AG8" s="28" t="str">
        <f t="shared" si="4"/>
        <v>TRUE</v>
      </c>
      <c r="AH8" s="7" t="str">
        <f t="shared" si="6"/>
        <v>تهران فرمانيه - ديباجي شمالي - پلاك 78 کافه بیکری مونته - پوریا رحیمی 09134494020</v>
      </c>
    </row>
    <row r="9" spans="1:34" ht="28.05" customHeight="1">
      <c r="A9" s="14"/>
      <c r="B9" s="14"/>
      <c r="C9" s="14" t="b">
        <v>0</v>
      </c>
      <c r="D9" s="14"/>
      <c r="E9" s="14"/>
      <c r="F9" s="15"/>
      <c r="G9" s="16">
        <v>7</v>
      </c>
      <c r="H9" s="17">
        <v>291914923760</v>
      </c>
      <c r="I9" s="30" t="s">
        <v>722</v>
      </c>
      <c r="J9" s="16"/>
      <c r="K9" s="18" t="str">
        <f t="shared" ca="1" si="5"/>
        <v/>
      </c>
      <c r="L9" s="32" t="s">
        <v>388</v>
      </c>
      <c r="M9" s="19" t="s">
        <v>729</v>
      </c>
      <c r="N9" s="19"/>
      <c r="O9" s="16">
        <v>5524.2</v>
      </c>
      <c r="P9" s="16">
        <v>1</v>
      </c>
      <c r="Q9" s="20" t="str">
        <f>VLOOKUP(O9, '[1]لیست محصولات شهریور ۱۴۰۳'!B:C,2,0)</f>
        <v>برزیل کوکاپیل کاناریو | Brazil Cocapil Canario</v>
      </c>
      <c r="R9" s="16"/>
      <c r="S9" s="19">
        <f>VLOOKUP(O9, '[1]لیست محصولات شهریور ۱۴۰۳'!B:F,5,0)</f>
        <v>750</v>
      </c>
      <c r="T9" s="21">
        <f>VLOOKUP(O9, '[1]لیست محصولات شهریور ۱۴۰۳'!B:G,6,0)</f>
        <v>12450000</v>
      </c>
      <c r="U9" s="22"/>
      <c r="V9" s="23">
        <f t="shared" si="0"/>
        <v>0</v>
      </c>
      <c r="W9" s="19">
        <f t="shared" si="1"/>
        <v>1</v>
      </c>
      <c r="X9" s="21">
        <f t="shared" si="2"/>
        <v>12450000</v>
      </c>
      <c r="Y9" s="24"/>
      <c r="Z9" s="21">
        <f t="shared" si="3"/>
        <v>12450000</v>
      </c>
      <c r="AA9" s="25" t="s">
        <v>78</v>
      </c>
      <c r="AB9" s="20" t="s">
        <v>730</v>
      </c>
      <c r="AC9" s="26" t="s">
        <v>731</v>
      </c>
      <c r="AD9" s="65" t="s">
        <v>81</v>
      </c>
      <c r="AE9" s="26"/>
      <c r="AF9" s="27"/>
      <c r="AG9" s="28" t="str">
        <f t="shared" si="4"/>
        <v>TRUE</v>
      </c>
      <c r="AH9" s="7" t="str">
        <f t="shared" si="6"/>
        <v>تهران حکیمیه خیابان اتحاد روبرو کوچه چهاردهم پلاک 67  - نوید بنایی نژاد 09123788324</v>
      </c>
    </row>
    <row r="10" spans="1:34" ht="28.05" customHeight="1">
      <c r="A10" s="14"/>
      <c r="B10" s="14"/>
      <c r="C10" s="14" t="b">
        <v>0</v>
      </c>
      <c r="D10" s="14"/>
      <c r="E10" s="14"/>
      <c r="F10" s="15"/>
      <c r="G10" s="16">
        <v>8</v>
      </c>
      <c r="H10" s="17">
        <v>102589</v>
      </c>
      <c r="I10" s="30" t="s">
        <v>722</v>
      </c>
      <c r="J10" s="16"/>
      <c r="K10" s="18" t="str">
        <f t="shared" ca="1" si="5"/>
        <v/>
      </c>
      <c r="L10" s="32" t="s">
        <v>732</v>
      </c>
      <c r="M10" s="32" t="s">
        <v>733</v>
      </c>
      <c r="N10" s="19"/>
      <c r="O10" s="16">
        <v>5501.1</v>
      </c>
      <c r="P10" s="16">
        <v>1</v>
      </c>
      <c r="Q10" s="20" t="str">
        <f>VLOOKUP(O10, '[1]لیست محصولات شهریور ۱۴۰۳'!B:C,2,0)</f>
        <v>ورتکس | Vortex</v>
      </c>
      <c r="R10" s="16" t="s">
        <v>77</v>
      </c>
      <c r="S10" s="19">
        <f>VLOOKUP(O10, '[1]لیست محصولات شهریور ۱۴۰۳'!B:F,5,0)</f>
        <v>150</v>
      </c>
      <c r="T10" s="21">
        <f>VLOOKUP(O10, '[1]لیست محصولات شهریور ۱۴۰۳'!B:G,6,0)</f>
        <v>2300000</v>
      </c>
      <c r="U10" s="22"/>
      <c r="V10" s="23">
        <f t="shared" si="0"/>
        <v>0</v>
      </c>
      <c r="W10" s="19">
        <f t="shared" si="1"/>
        <v>1</v>
      </c>
      <c r="X10" s="21">
        <f t="shared" si="2"/>
        <v>2300000</v>
      </c>
      <c r="Y10" s="24"/>
      <c r="Z10" s="21">
        <f t="shared" si="3"/>
        <v>2300000</v>
      </c>
      <c r="AA10" s="25" t="s">
        <v>174</v>
      </c>
      <c r="AB10" s="20" t="s">
        <v>734</v>
      </c>
      <c r="AC10" s="26" t="s">
        <v>735</v>
      </c>
      <c r="AD10" s="65"/>
      <c r="AE10" s="67" t="s">
        <v>736</v>
      </c>
      <c r="AF10" s="27"/>
      <c r="AG10" s="28" t="str">
        <f t="shared" si="4"/>
        <v>TRUE</v>
      </c>
      <c r="AH10" s="7" t="str">
        <f t="shared" si="6"/>
        <v>گرگان گرگانپارس ، شهریور شرقی ، نبش شهریور ۱۰  - فرناز رضاپور 09397298611</v>
      </c>
    </row>
    <row r="11" spans="1:34" ht="28.05" customHeight="1">
      <c r="A11" s="14" t="b">
        <v>0</v>
      </c>
      <c r="B11" s="14"/>
      <c r="C11" s="14" t="b">
        <v>0</v>
      </c>
      <c r="D11" s="14"/>
      <c r="E11" s="14" t="b">
        <v>0</v>
      </c>
      <c r="F11" s="15"/>
      <c r="G11" s="16">
        <v>9</v>
      </c>
      <c r="H11" s="17">
        <v>243561</v>
      </c>
      <c r="I11" s="16" t="s">
        <v>722</v>
      </c>
      <c r="J11" s="16"/>
      <c r="K11" s="18" t="str">
        <f t="shared" ca="1" si="5"/>
        <v/>
      </c>
      <c r="L11" s="19" t="s">
        <v>171</v>
      </c>
      <c r="M11" s="19" t="s">
        <v>737</v>
      </c>
      <c r="N11" s="19"/>
      <c r="O11" s="16">
        <v>5501.2</v>
      </c>
      <c r="P11" s="16">
        <v>1</v>
      </c>
      <c r="Q11" s="20" t="str">
        <f>VLOOKUP(O11, '[1]لیست محصولات شهریور ۱۴۰۳'!B:C,2,0)</f>
        <v>ورتکس | Vortex</v>
      </c>
      <c r="R11" s="16"/>
      <c r="S11" s="19">
        <f>VLOOKUP(O11, '[1]لیست محصولات شهریور ۱۴۰۳'!B:F,5,0)</f>
        <v>750</v>
      </c>
      <c r="T11" s="21">
        <f>VLOOKUP(O11, '[1]لیست محصولات شهریور ۱۴۰۳'!B:G,6,0)</f>
        <v>11100000</v>
      </c>
      <c r="U11" s="22"/>
      <c r="V11" s="23">
        <f t="shared" si="0"/>
        <v>0</v>
      </c>
      <c r="W11" s="19">
        <f t="shared" si="1"/>
        <v>1</v>
      </c>
      <c r="X11" s="21">
        <f t="shared" si="2"/>
        <v>11100000</v>
      </c>
      <c r="Y11" s="24"/>
      <c r="Z11" s="21">
        <f t="shared" si="3"/>
        <v>11100000</v>
      </c>
      <c r="AA11" s="25" t="s">
        <v>222</v>
      </c>
      <c r="AB11" s="20" t="s">
        <v>738</v>
      </c>
      <c r="AC11" s="26" t="s">
        <v>739</v>
      </c>
      <c r="AD11" s="65"/>
      <c r="AE11" s="26"/>
      <c r="AF11" s="27"/>
      <c r="AG11" s="28" t="str">
        <f t="shared" si="4"/>
        <v>TRUE</v>
      </c>
      <c r="AH11" s="7" t="str">
        <f t="shared" si="6"/>
        <v>اصفهان گلپایگان - فروردین - پلاک دوم - منزل آقای مرتضی امام جمعه  - امیر امام جمعه 09132724745</v>
      </c>
    </row>
    <row r="12" spans="1:34" ht="28.05" customHeight="1">
      <c r="A12" s="14" t="s">
        <v>29</v>
      </c>
      <c r="B12" s="14"/>
      <c r="C12" s="14" t="b">
        <v>0</v>
      </c>
      <c r="D12" s="14"/>
      <c r="E12" s="14" t="b">
        <v>0</v>
      </c>
      <c r="F12" s="15"/>
      <c r="G12" s="68">
        <v>10</v>
      </c>
      <c r="H12" s="69" t="s">
        <v>353</v>
      </c>
      <c r="I12" s="68" t="s">
        <v>722</v>
      </c>
      <c r="J12" s="16" t="s">
        <v>117</v>
      </c>
      <c r="K12" s="18" t="str">
        <f t="shared" ca="1" si="5"/>
        <v/>
      </c>
      <c r="L12" s="19" t="s">
        <v>655</v>
      </c>
      <c r="M12" s="19" t="s">
        <v>656</v>
      </c>
      <c r="N12" s="19" t="s">
        <v>658</v>
      </c>
      <c r="O12" s="16">
        <v>5501.2</v>
      </c>
      <c r="P12" s="16">
        <v>2</v>
      </c>
      <c r="Q12" s="20" t="str">
        <f>VLOOKUP(O12, '[1]لیست محصولات شهریور ۱۴۰۳'!B:C,2,0)</f>
        <v>ورتکس | Vortex</v>
      </c>
      <c r="R12" s="16"/>
      <c r="S12" s="19">
        <f>VLOOKUP(O12, '[1]لیست محصولات شهریور ۱۴۰۳'!B:F,5,0)</f>
        <v>750</v>
      </c>
      <c r="T12" s="21">
        <f>VLOOKUP(O12, '[1]لیست محصولات شهریور ۱۴۰۳'!B:G,6,0)</f>
        <v>11100000</v>
      </c>
      <c r="U12" s="22"/>
      <c r="V12" s="23">
        <f t="shared" si="0"/>
        <v>0</v>
      </c>
      <c r="W12" s="19">
        <f t="shared" si="1"/>
        <v>2</v>
      </c>
      <c r="X12" s="21">
        <f t="shared" si="2"/>
        <v>22200000</v>
      </c>
      <c r="Y12" s="24"/>
      <c r="Z12" s="21">
        <f t="shared" si="3"/>
        <v>22200000</v>
      </c>
      <c r="AA12" s="25" t="s">
        <v>222</v>
      </c>
      <c r="AB12" s="20" t="s">
        <v>659</v>
      </c>
      <c r="AC12" s="26" t="s">
        <v>660</v>
      </c>
      <c r="AD12" s="65"/>
      <c r="AE12" s="67" t="s">
        <v>740</v>
      </c>
      <c r="AF12" s="27"/>
      <c r="AG12" s="28" t="str">
        <f t="shared" si="4"/>
        <v>TRUE</v>
      </c>
      <c r="AH12" s="7" t="str">
        <f t="shared" si="6"/>
        <v>اصفهان خيابان شمس آبادي، كوچه كازروني، نبش سه راهي، پاساژ اميد،طبقه اول کافه دولت (فروشگاه) - نگار نقیه 09334075144</v>
      </c>
    </row>
    <row r="13" spans="1:34" ht="28.05" customHeight="1">
      <c r="A13" s="14" t="b">
        <v>0</v>
      </c>
      <c r="B13" s="14"/>
      <c r="C13" s="14" t="b">
        <v>0</v>
      </c>
      <c r="D13" s="14"/>
      <c r="E13" s="14" t="b">
        <v>0</v>
      </c>
      <c r="F13" s="15"/>
      <c r="G13" s="181">
        <v>11</v>
      </c>
      <c r="H13" s="183">
        <v>291950950909</v>
      </c>
      <c r="I13" s="181" t="s">
        <v>710</v>
      </c>
      <c r="J13" s="181"/>
      <c r="K13" s="18" t="str">
        <f t="shared" ca="1" si="5"/>
        <v/>
      </c>
      <c r="L13" s="179" t="s">
        <v>741</v>
      </c>
      <c r="M13" s="179" t="s">
        <v>742</v>
      </c>
      <c r="N13" s="179"/>
      <c r="O13" s="16">
        <v>5524.1</v>
      </c>
      <c r="P13" s="16">
        <v>1</v>
      </c>
      <c r="Q13" s="20" t="str">
        <f>VLOOKUP(O13, '[1]لیست محصولات شهریور ۱۴۰۳'!B:C,2,0)</f>
        <v>برزیل کوکاپیل کاناریو | Brazil Cocapil Canario</v>
      </c>
      <c r="R13" s="16" t="s">
        <v>684</v>
      </c>
      <c r="S13" s="19">
        <f>VLOOKUP(O13, '[1]لیست محصولات شهریور ۱۴۰۳'!B:F,5,0)</f>
        <v>150</v>
      </c>
      <c r="T13" s="21">
        <f>VLOOKUP(O13, '[1]لیست محصولات شهریور ۱۴۰۳'!B:G,6,0)</f>
        <v>2550000</v>
      </c>
      <c r="U13" s="31"/>
      <c r="V13" s="23">
        <f t="shared" si="0"/>
        <v>0</v>
      </c>
      <c r="W13" s="19">
        <f t="shared" si="1"/>
        <v>1</v>
      </c>
      <c r="X13" s="21">
        <f t="shared" si="2"/>
        <v>2550000</v>
      </c>
      <c r="Y13" s="24"/>
      <c r="Z13" s="21">
        <f t="shared" si="3"/>
        <v>2550000</v>
      </c>
      <c r="AA13" s="177" t="s">
        <v>78</v>
      </c>
      <c r="AB13" s="175" t="s">
        <v>743</v>
      </c>
      <c r="AC13" s="171" t="s">
        <v>744</v>
      </c>
      <c r="AD13" s="173" t="s">
        <v>91</v>
      </c>
      <c r="AE13" s="26"/>
      <c r="AF13" s="27"/>
      <c r="AG13" s="28" t="str">
        <f t="shared" si="4"/>
        <v>TRUE</v>
      </c>
      <c r="AH13" s="7" t="str">
        <f t="shared" si="6"/>
        <v>تهران میدان المپیک، به سمت جنوب، خ افشار نجفی، نبش نصر دوم، پلاک 44  - حامد نعمتی 09102228418</v>
      </c>
    </row>
    <row r="14" spans="1:34" ht="28.05" customHeight="1">
      <c r="A14" s="14" t="b">
        <v>0</v>
      </c>
      <c r="B14" s="14"/>
      <c r="C14" s="14" t="b">
        <v>0</v>
      </c>
      <c r="D14" s="14"/>
      <c r="E14" s="14"/>
      <c r="F14" s="15"/>
      <c r="G14" s="182"/>
      <c r="H14" s="184"/>
      <c r="I14" s="182"/>
      <c r="J14" s="182"/>
      <c r="K14" s="18" t="str">
        <f t="shared" ca="1" si="5"/>
        <v/>
      </c>
      <c r="L14" s="180"/>
      <c r="M14" s="180"/>
      <c r="N14" s="180"/>
      <c r="O14" s="16">
        <v>5524.1</v>
      </c>
      <c r="P14" s="16">
        <v>1</v>
      </c>
      <c r="Q14" s="20" t="str">
        <f>VLOOKUP(O14, '[1]لیست محصولات شهریور ۱۴۰۳'!B:C,2,0)</f>
        <v>برزیل کوکاپیل کاناریو | Brazil Cocapil Canario</v>
      </c>
      <c r="R14" s="16" t="s">
        <v>77</v>
      </c>
      <c r="S14" s="19">
        <f>VLOOKUP(O14, '[1]لیست محصولات شهریور ۱۴۰۳'!B:F,5,0)</f>
        <v>150</v>
      </c>
      <c r="T14" s="21">
        <f>VLOOKUP(O14, '[1]لیست محصولات شهریور ۱۴۰۳'!B:G,6,0)</f>
        <v>2550000</v>
      </c>
      <c r="U14" s="22"/>
      <c r="V14" s="23">
        <f t="shared" si="0"/>
        <v>0</v>
      </c>
      <c r="W14" s="19">
        <f t="shared" si="1"/>
        <v>1</v>
      </c>
      <c r="X14" s="21">
        <f t="shared" si="2"/>
        <v>2550000</v>
      </c>
      <c r="Y14" s="24"/>
      <c r="Z14" s="21">
        <f t="shared" si="3"/>
        <v>2550000</v>
      </c>
      <c r="AA14" s="178"/>
      <c r="AB14" s="176"/>
      <c r="AC14" s="172"/>
      <c r="AD14" s="174"/>
      <c r="AE14" s="26"/>
      <c r="AF14" s="27"/>
      <c r="AG14" s="28" t="str">
        <f t="shared" si="4"/>
        <v>TRUE</v>
      </c>
      <c r="AH14" s="7" t="str">
        <f t="shared" si="6"/>
        <v xml:space="preserve">   -   </v>
      </c>
    </row>
    <row r="15" spans="1:34" ht="28.05" customHeight="1">
      <c r="A15" s="14"/>
      <c r="B15" s="14"/>
      <c r="C15" s="14"/>
      <c r="D15" s="14"/>
      <c r="E15" s="14"/>
      <c r="F15" s="15"/>
      <c r="G15" s="16">
        <v>12</v>
      </c>
      <c r="H15" s="17">
        <v>755538</v>
      </c>
      <c r="I15" s="16" t="s">
        <v>710</v>
      </c>
      <c r="J15" s="16"/>
      <c r="K15" s="18" t="str">
        <f t="shared" ca="1" si="5"/>
        <v/>
      </c>
      <c r="L15" s="19" t="s">
        <v>165</v>
      </c>
      <c r="M15" s="19" t="s">
        <v>745</v>
      </c>
      <c r="N15" s="19"/>
      <c r="O15" s="16">
        <v>5525.2</v>
      </c>
      <c r="P15" s="16">
        <v>1</v>
      </c>
      <c r="Q15" s="20" t="str">
        <f>VLOOKUP(O15, '[1]لیست محصولات شهریور ۱۴۰۳'!B:C,2,0)</f>
        <v>اتیوپی آناسورا | Ethiopia Anasora</v>
      </c>
      <c r="R15" s="16"/>
      <c r="S15" s="19">
        <f>VLOOKUP(O15, '[1]لیست محصولات شهریور ۱۴۰۳'!B:F,5,0)</f>
        <v>750</v>
      </c>
      <c r="T15" s="21">
        <f>VLOOKUP(O15, '[1]لیست محصولات شهریور ۱۴۰۳'!B:G,6,0)</f>
        <v>13350000</v>
      </c>
      <c r="U15" s="22"/>
      <c r="V15" s="23">
        <f t="shared" si="0"/>
        <v>0</v>
      </c>
      <c r="W15" s="19">
        <f t="shared" si="1"/>
        <v>1</v>
      </c>
      <c r="X15" s="21">
        <f t="shared" si="2"/>
        <v>13350000</v>
      </c>
      <c r="Y15" s="24"/>
      <c r="Z15" s="21">
        <f t="shared" si="3"/>
        <v>13350000</v>
      </c>
      <c r="AA15" s="25" t="s">
        <v>136</v>
      </c>
      <c r="AB15" s="20" t="s">
        <v>746</v>
      </c>
      <c r="AC15" s="26" t="s">
        <v>747</v>
      </c>
      <c r="AD15" s="65"/>
      <c r="AE15" s="26"/>
      <c r="AF15" s="27"/>
      <c r="AG15" s="28" t="str">
        <f t="shared" si="4"/>
        <v>TRUE</v>
      </c>
      <c r="AH15" s="7" t="str">
        <f t="shared" si="6"/>
        <v>شیراز میدان زرگری، به سمت چمران، ساختمان پزشکی ابن سینا، طبقه 4 واحد 18  - میثم توسلی 09123663889</v>
      </c>
    </row>
    <row r="16" spans="1:34" ht="28.05" customHeight="1">
      <c r="A16" s="14"/>
      <c r="B16" s="14"/>
      <c r="C16" s="14"/>
      <c r="D16" s="14"/>
      <c r="E16" s="14"/>
      <c r="F16" s="15"/>
      <c r="G16" s="68">
        <v>13</v>
      </c>
      <c r="H16" s="69" t="s">
        <v>132</v>
      </c>
      <c r="I16" s="68" t="s">
        <v>710</v>
      </c>
      <c r="J16" s="16" t="s">
        <v>117</v>
      </c>
      <c r="K16" s="18" t="str">
        <f t="shared" ca="1" si="5"/>
        <v/>
      </c>
      <c r="L16" s="19" t="s">
        <v>321</v>
      </c>
      <c r="M16" s="19" t="s">
        <v>322</v>
      </c>
      <c r="N16" s="19" t="s">
        <v>323</v>
      </c>
      <c r="O16" s="16">
        <v>5525.2</v>
      </c>
      <c r="P16" s="16">
        <v>10</v>
      </c>
      <c r="Q16" s="20" t="str">
        <f>VLOOKUP(O16, '[1]لیست محصولات شهریور ۱۴۰۳'!B:C,2,0)</f>
        <v>اتیوپی آناسورا | Ethiopia Anasora</v>
      </c>
      <c r="R16" s="16"/>
      <c r="S16" s="19">
        <f>VLOOKUP(O16, '[1]لیست محصولات شهریور ۱۴۰۳'!B:F,5,0)</f>
        <v>750</v>
      </c>
      <c r="T16" s="21">
        <f>VLOOKUP(O16, '[1]لیست محصولات شهریور ۱۴۰۳'!B:G,6,0)</f>
        <v>13350000</v>
      </c>
      <c r="U16" s="22"/>
      <c r="V16" s="23">
        <f t="shared" si="0"/>
        <v>0</v>
      </c>
      <c r="W16" s="19">
        <f t="shared" si="1"/>
        <v>10</v>
      </c>
      <c r="X16" s="21">
        <f t="shared" si="2"/>
        <v>133500000</v>
      </c>
      <c r="Y16" s="24"/>
      <c r="Z16" s="21">
        <f t="shared" si="3"/>
        <v>133500000</v>
      </c>
      <c r="AA16" s="25" t="s">
        <v>78</v>
      </c>
      <c r="AB16" s="20" t="s">
        <v>70</v>
      </c>
      <c r="AC16" s="26" t="s">
        <v>324</v>
      </c>
      <c r="AD16" s="65"/>
      <c r="AE16" s="67" t="s">
        <v>774</v>
      </c>
      <c r="AF16" s="27"/>
      <c r="AG16" s="28" t="str">
        <f t="shared" si="4"/>
        <v>TRUE</v>
      </c>
      <c r="AH16" s="7" t="str">
        <f t="shared" si="6"/>
        <v>تهران - کافه پرا - افشین امیری 09123060890</v>
      </c>
    </row>
    <row r="17" spans="1:34" ht="28.05" customHeight="1">
      <c r="A17" s="14"/>
      <c r="B17" s="14"/>
      <c r="C17" s="14"/>
      <c r="D17" s="14"/>
      <c r="E17" s="14"/>
      <c r="F17" s="15"/>
      <c r="G17" s="16">
        <v>14</v>
      </c>
      <c r="H17" s="17">
        <v>770170</v>
      </c>
      <c r="I17" s="16" t="s">
        <v>710</v>
      </c>
      <c r="J17" s="16"/>
      <c r="K17" s="18" t="str">
        <f t="shared" ca="1" si="5"/>
        <v/>
      </c>
      <c r="L17" s="19" t="s">
        <v>105</v>
      </c>
      <c r="M17" s="19" t="s">
        <v>748</v>
      </c>
      <c r="N17" s="19" t="s">
        <v>749</v>
      </c>
      <c r="O17" s="16">
        <v>5501.3</v>
      </c>
      <c r="P17" s="16">
        <v>1</v>
      </c>
      <c r="Q17" s="20" t="str">
        <f>VLOOKUP(O17, '[1]لیست محصولات شهریور ۱۴۰۳'!B:C,2,0)</f>
        <v>ورتکس | Vortex</v>
      </c>
      <c r="R17" s="16"/>
      <c r="S17" s="19">
        <f>VLOOKUP(O17, '[1]لیست محصولات شهریور ۱۴۰۳'!B:F,5,0)</f>
        <v>4000</v>
      </c>
      <c r="T17" s="21">
        <f>VLOOKUP(O17, '[1]لیست محصولات شهریور ۱۴۰۳'!B:G,6,0)</f>
        <v>51200000</v>
      </c>
      <c r="U17" s="22"/>
      <c r="V17" s="23">
        <f t="shared" si="0"/>
        <v>0</v>
      </c>
      <c r="W17" s="19">
        <f t="shared" si="1"/>
        <v>1</v>
      </c>
      <c r="X17" s="21">
        <f t="shared" si="2"/>
        <v>51200000</v>
      </c>
      <c r="Y17" s="24"/>
      <c r="Z17" s="21">
        <f t="shared" si="3"/>
        <v>51200000</v>
      </c>
      <c r="AA17" s="25" t="s">
        <v>372</v>
      </c>
      <c r="AB17" s="20" t="s">
        <v>750</v>
      </c>
      <c r="AC17" s="26" t="s">
        <v>751</v>
      </c>
      <c r="AD17" s="65"/>
      <c r="AE17" s="26"/>
      <c r="AF17" s="27"/>
      <c r="AG17" s="28" t="str">
        <f t="shared" si="4"/>
        <v>TRUE</v>
      </c>
      <c r="AH17" s="7" t="str">
        <f t="shared" si="6"/>
        <v>آمل میدان قائم - نبش کوچه آموزش و پرورش کافه بلوار - میلاد فروحی 09351251733</v>
      </c>
    </row>
    <row r="18" spans="1:34" ht="28.05" customHeight="1">
      <c r="A18" s="14"/>
      <c r="B18" s="14"/>
      <c r="C18" s="14"/>
      <c r="D18" s="14"/>
      <c r="E18" s="14"/>
      <c r="F18" s="15"/>
      <c r="G18" s="181">
        <v>15</v>
      </c>
      <c r="H18" s="183">
        <v>291963177843</v>
      </c>
      <c r="I18" s="181" t="s">
        <v>710</v>
      </c>
      <c r="J18" s="181"/>
      <c r="K18" s="18" t="str">
        <f t="shared" ca="1" si="5"/>
        <v/>
      </c>
      <c r="L18" s="179" t="s">
        <v>485</v>
      </c>
      <c r="M18" s="179" t="s">
        <v>752</v>
      </c>
      <c r="N18" s="179" t="s">
        <v>753</v>
      </c>
      <c r="O18" s="16">
        <v>3329.1</v>
      </c>
      <c r="P18" s="16">
        <v>1</v>
      </c>
      <c r="Q18" s="20" t="str">
        <f>VLOOKUP(O18, '[1]لیست محصولات شهریور ۱۴۰۳'!B:C,2,0)</f>
        <v>بنتی ننکا | Benti Nenka</v>
      </c>
      <c r="R18" s="16"/>
      <c r="S18" s="19">
        <f>VLOOKUP(O18, '[1]لیست محصولات شهریور ۱۴۰۳'!B:F,5,0)</f>
        <v>150</v>
      </c>
      <c r="T18" s="21">
        <f>VLOOKUP(O18, '[1]لیست محصولات شهریور ۱۴۰۳'!B:G,6,0)</f>
        <v>9850000</v>
      </c>
      <c r="U18" s="22"/>
      <c r="V18" s="23">
        <f t="shared" si="0"/>
        <v>0</v>
      </c>
      <c r="W18" s="19">
        <f t="shared" si="1"/>
        <v>1</v>
      </c>
      <c r="X18" s="21">
        <f t="shared" si="2"/>
        <v>9850000</v>
      </c>
      <c r="Y18" s="24"/>
      <c r="Z18" s="21">
        <f t="shared" si="3"/>
        <v>9850000</v>
      </c>
      <c r="AA18" s="177" t="s">
        <v>314</v>
      </c>
      <c r="AB18" s="175" t="s">
        <v>754</v>
      </c>
      <c r="AC18" s="171" t="s">
        <v>755</v>
      </c>
      <c r="AD18" s="173"/>
      <c r="AE18" s="26"/>
      <c r="AF18" s="27"/>
      <c r="AG18" s="28" t="str">
        <f t="shared" si="4"/>
        <v>TRUE</v>
      </c>
      <c r="AH18" s="7" t="str">
        <f t="shared" si="6"/>
        <v>رشت بلوارگیلان_خیابان۱۷۹_بیست متری گاز کافه سکو - عرفان دادوند 09014099285</v>
      </c>
    </row>
    <row r="19" spans="1:34" ht="28.05" customHeight="1">
      <c r="A19" s="14"/>
      <c r="B19" s="14"/>
      <c r="C19" s="14"/>
      <c r="D19" s="14"/>
      <c r="E19" s="14"/>
      <c r="F19" s="15"/>
      <c r="G19" s="189"/>
      <c r="H19" s="190"/>
      <c r="I19" s="189"/>
      <c r="J19" s="189"/>
      <c r="K19" s="18" t="str">
        <f t="shared" ca="1" si="5"/>
        <v/>
      </c>
      <c r="L19" s="191"/>
      <c r="M19" s="191"/>
      <c r="N19" s="191"/>
      <c r="O19" s="16">
        <v>3327.1</v>
      </c>
      <c r="P19" s="16">
        <v>1</v>
      </c>
      <c r="Q19" s="20" t="str">
        <f>VLOOKUP(O19, '[1]لیست محصولات شهریور ۱۴۰۳'!B:C,2,0)</f>
        <v>پامپوجیلا | pampojila</v>
      </c>
      <c r="R19" s="16"/>
      <c r="S19" s="19">
        <f>VLOOKUP(O19, '[1]لیست محصولات شهریور ۱۴۰۳'!B:F,5,0)</f>
        <v>150</v>
      </c>
      <c r="T19" s="21">
        <f>VLOOKUP(O19, '[1]لیست محصولات شهریور ۱۴۰۳'!B:G,6,0)</f>
        <v>5950000</v>
      </c>
      <c r="U19" s="22"/>
      <c r="V19" s="23">
        <f t="shared" si="0"/>
        <v>0</v>
      </c>
      <c r="W19" s="19">
        <f t="shared" si="1"/>
        <v>1</v>
      </c>
      <c r="X19" s="21">
        <f t="shared" si="2"/>
        <v>5950000</v>
      </c>
      <c r="Y19" s="24"/>
      <c r="Z19" s="21">
        <f t="shared" si="3"/>
        <v>5950000</v>
      </c>
      <c r="AA19" s="185"/>
      <c r="AB19" s="186"/>
      <c r="AC19" s="187"/>
      <c r="AD19" s="188"/>
      <c r="AE19" s="26"/>
      <c r="AF19" s="27"/>
      <c r="AG19" s="28" t="str">
        <f t="shared" si="4"/>
        <v>TRUE</v>
      </c>
      <c r="AH19" s="7" t="str">
        <f t="shared" si="6"/>
        <v xml:space="preserve">   -   </v>
      </c>
    </row>
    <row r="20" spans="1:34" ht="28.05" customHeight="1">
      <c r="A20" s="14"/>
      <c r="B20" s="14"/>
      <c r="C20" s="14" t="b">
        <v>0</v>
      </c>
      <c r="D20" s="14"/>
      <c r="E20" s="14"/>
      <c r="F20" s="15"/>
      <c r="G20" s="182"/>
      <c r="H20" s="184"/>
      <c r="I20" s="182"/>
      <c r="J20" s="182"/>
      <c r="K20" s="18" t="str">
        <f t="shared" ca="1" si="5"/>
        <v/>
      </c>
      <c r="L20" s="180"/>
      <c r="M20" s="180"/>
      <c r="N20" s="180"/>
      <c r="O20" s="16">
        <v>5525.1</v>
      </c>
      <c r="P20" s="16">
        <v>1</v>
      </c>
      <c r="Q20" s="20" t="str">
        <f>VLOOKUP(O20, '[1]لیست محصولات شهریور ۱۴۰۳'!B:C,2,0)</f>
        <v>اتیوپی آناسورا | Ethiopia Anasora</v>
      </c>
      <c r="R20" s="16"/>
      <c r="S20" s="19">
        <f>VLOOKUP(O20, '[1]لیست محصولات شهریور ۱۴۰۳'!B:F,5,0)</f>
        <v>150</v>
      </c>
      <c r="T20" s="21">
        <f>VLOOKUP(O20, '[1]لیست محصولات شهریور ۱۴۰۳'!B:G,6,0)</f>
        <v>2750000</v>
      </c>
      <c r="U20" s="22"/>
      <c r="V20" s="23">
        <f t="shared" si="0"/>
        <v>0</v>
      </c>
      <c r="W20" s="19">
        <f t="shared" si="1"/>
        <v>1</v>
      </c>
      <c r="X20" s="21">
        <f t="shared" si="2"/>
        <v>2750000</v>
      </c>
      <c r="Y20" s="24"/>
      <c r="Z20" s="21">
        <f t="shared" si="3"/>
        <v>2750000</v>
      </c>
      <c r="AA20" s="178"/>
      <c r="AB20" s="176"/>
      <c r="AC20" s="172"/>
      <c r="AD20" s="174"/>
      <c r="AE20" s="26"/>
      <c r="AF20" s="27"/>
      <c r="AG20" s="28" t="str">
        <f t="shared" si="4"/>
        <v>TRUE</v>
      </c>
      <c r="AH20" s="7" t="str">
        <f t="shared" si="6"/>
        <v xml:space="preserve">   -   </v>
      </c>
    </row>
    <row r="21" spans="1:34" ht="28.05" customHeight="1">
      <c r="A21" s="14"/>
      <c r="B21" s="14"/>
      <c r="C21" s="14" t="b">
        <v>0</v>
      </c>
      <c r="D21" s="14"/>
      <c r="E21" s="14"/>
      <c r="F21" s="15"/>
      <c r="G21" s="68">
        <v>16</v>
      </c>
      <c r="H21" s="69" t="s">
        <v>353</v>
      </c>
      <c r="I21" s="68" t="s">
        <v>710</v>
      </c>
      <c r="J21" s="16" t="s">
        <v>117</v>
      </c>
      <c r="K21" s="18" t="str">
        <f t="shared" ca="1" si="5"/>
        <v/>
      </c>
      <c r="L21" s="19" t="s">
        <v>756</v>
      </c>
      <c r="M21" s="19" t="s">
        <v>757</v>
      </c>
      <c r="N21" s="19" t="s">
        <v>758</v>
      </c>
      <c r="O21" s="16">
        <v>5501.3</v>
      </c>
      <c r="P21" s="16">
        <v>2</v>
      </c>
      <c r="Q21" s="20" t="str">
        <f>VLOOKUP(O21, '[1]لیست محصولات شهریور ۱۴۰۳'!B:C,2,0)</f>
        <v>ورتکس | Vortex</v>
      </c>
      <c r="R21" s="16"/>
      <c r="S21" s="19">
        <f>VLOOKUP(O21, '[1]لیست محصولات شهریور ۱۴۰۳'!B:F,5,0)</f>
        <v>4000</v>
      </c>
      <c r="T21" s="21">
        <f>VLOOKUP(O21, '[1]لیست محصولات شهریور ۱۴۰۳'!B:G,6,0)</f>
        <v>51200000</v>
      </c>
      <c r="U21" s="22"/>
      <c r="V21" s="23">
        <f t="shared" si="0"/>
        <v>0</v>
      </c>
      <c r="W21" s="19">
        <f t="shared" si="1"/>
        <v>2</v>
      </c>
      <c r="X21" s="21">
        <f t="shared" si="2"/>
        <v>102400000</v>
      </c>
      <c r="Y21" s="24"/>
      <c r="Z21" s="21">
        <f t="shared" si="3"/>
        <v>102400000</v>
      </c>
      <c r="AA21" s="25" t="s">
        <v>78</v>
      </c>
      <c r="AB21" s="20" t="s">
        <v>70</v>
      </c>
      <c r="AC21" s="26" t="s">
        <v>759</v>
      </c>
      <c r="AD21" s="65"/>
      <c r="AE21" s="26"/>
      <c r="AF21" s="27"/>
      <c r="AG21" s="28" t="str">
        <f t="shared" si="4"/>
        <v>TRUE</v>
      </c>
      <c r="AH21" s="7" t="str">
        <f t="shared" si="6"/>
        <v>تهران - کافه قنادی اته - نواب نجفی زاده 09124722258</v>
      </c>
    </row>
    <row r="22" spans="1:34" ht="28.05" customHeight="1">
      <c r="A22" s="14" t="b">
        <v>0</v>
      </c>
      <c r="B22" s="14"/>
      <c r="C22" s="14" t="b">
        <v>0</v>
      </c>
      <c r="D22" s="14"/>
      <c r="E22" s="14"/>
      <c r="F22" s="15"/>
      <c r="G22" s="181">
        <v>17</v>
      </c>
      <c r="H22" s="183">
        <v>291974704316</v>
      </c>
      <c r="I22" s="181" t="s">
        <v>710</v>
      </c>
      <c r="J22" s="181"/>
      <c r="K22" s="18" t="str">
        <f t="shared" ca="1" si="5"/>
        <v/>
      </c>
      <c r="L22" s="179" t="s">
        <v>553</v>
      </c>
      <c r="M22" s="179" t="s">
        <v>760</v>
      </c>
      <c r="N22" s="179"/>
      <c r="O22" s="16">
        <v>5525.1</v>
      </c>
      <c r="P22" s="16">
        <v>1</v>
      </c>
      <c r="Q22" s="20" t="str">
        <f>VLOOKUP(O22, '[1]لیست محصولات شهریور ۱۴۰۳'!B:C,2,0)</f>
        <v>اتیوپی آناسورا | Ethiopia Anasora</v>
      </c>
      <c r="R22" s="16"/>
      <c r="S22" s="19">
        <f>VLOOKUP(O22, '[1]لیست محصولات شهریور ۱۴۰۳'!B:F,5,0)</f>
        <v>150</v>
      </c>
      <c r="T22" s="21">
        <f>VLOOKUP(O22, '[1]لیست محصولات شهریور ۱۴۰۳'!B:G,6,0)</f>
        <v>2750000</v>
      </c>
      <c r="U22" s="22"/>
      <c r="V22" s="23">
        <f t="shared" si="0"/>
        <v>0</v>
      </c>
      <c r="W22" s="19">
        <f t="shared" si="1"/>
        <v>1</v>
      </c>
      <c r="X22" s="21">
        <f t="shared" si="2"/>
        <v>2750000</v>
      </c>
      <c r="Y22" s="24"/>
      <c r="Z22" s="21">
        <f t="shared" si="3"/>
        <v>2750000</v>
      </c>
      <c r="AA22" s="177" t="s">
        <v>97</v>
      </c>
      <c r="AB22" s="175" t="s">
        <v>761</v>
      </c>
      <c r="AC22" s="171" t="s">
        <v>762</v>
      </c>
      <c r="AD22" s="173"/>
      <c r="AE22" s="26"/>
      <c r="AF22" s="27"/>
      <c r="AG22" s="28" t="str">
        <f t="shared" si="4"/>
        <v>TRUE</v>
      </c>
      <c r="AH22" s="7" t="str">
        <f t="shared" si="6"/>
        <v>کرمان شهربابک - بلوار بهشتی جنوبی،قبل از کوچه۱۹  - مرتضی ملکوتی 09013882794</v>
      </c>
    </row>
    <row r="23" spans="1:34" ht="28.05" customHeight="1">
      <c r="A23" s="14"/>
      <c r="B23" s="14"/>
      <c r="C23" s="14" t="b">
        <v>0</v>
      </c>
      <c r="D23" s="14"/>
      <c r="E23" s="14"/>
      <c r="F23" s="15"/>
      <c r="G23" s="182"/>
      <c r="H23" s="184"/>
      <c r="I23" s="182"/>
      <c r="J23" s="182"/>
      <c r="K23" s="18" t="str">
        <f t="shared" ca="1" si="5"/>
        <v/>
      </c>
      <c r="L23" s="180"/>
      <c r="M23" s="180"/>
      <c r="N23" s="180"/>
      <c r="O23" s="16">
        <v>5501.1</v>
      </c>
      <c r="P23" s="16">
        <v>1</v>
      </c>
      <c r="Q23" s="20" t="str">
        <f>VLOOKUP(O23, '[1]لیست محصولات شهریور ۱۴۰۳'!B:C,2,0)</f>
        <v>ورتکس | Vortex</v>
      </c>
      <c r="R23" s="16"/>
      <c r="S23" s="19">
        <f>VLOOKUP(O23, '[1]لیست محصولات شهریور ۱۴۰۳'!B:F,5,0)</f>
        <v>150</v>
      </c>
      <c r="T23" s="21">
        <f>VLOOKUP(O23, '[1]لیست محصولات شهریور ۱۴۰۳'!B:G,6,0)</f>
        <v>2300000</v>
      </c>
      <c r="U23" s="22"/>
      <c r="V23" s="23">
        <f t="shared" si="0"/>
        <v>0</v>
      </c>
      <c r="W23" s="19">
        <f t="shared" si="1"/>
        <v>1</v>
      </c>
      <c r="X23" s="21">
        <f t="shared" si="2"/>
        <v>2300000</v>
      </c>
      <c r="Y23" s="24"/>
      <c r="Z23" s="21">
        <f t="shared" si="3"/>
        <v>2300000</v>
      </c>
      <c r="AA23" s="178"/>
      <c r="AB23" s="176"/>
      <c r="AC23" s="172"/>
      <c r="AD23" s="174"/>
      <c r="AE23" s="26"/>
      <c r="AF23" s="27"/>
      <c r="AG23" s="28" t="str">
        <f t="shared" si="4"/>
        <v>TRUE</v>
      </c>
      <c r="AH23" s="7" t="str">
        <f t="shared" si="6"/>
        <v xml:space="preserve">   -   </v>
      </c>
    </row>
    <row r="24" spans="1:34" ht="28.05" customHeight="1">
      <c r="A24" s="14"/>
      <c r="B24" s="14"/>
      <c r="C24" s="14" t="b">
        <v>0</v>
      </c>
      <c r="D24" s="14"/>
      <c r="E24" s="14"/>
      <c r="F24" s="15"/>
      <c r="G24" s="195">
        <v>18</v>
      </c>
      <c r="H24" s="197"/>
      <c r="I24" s="195" t="s">
        <v>710</v>
      </c>
      <c r="J24" s="181" t="s">
        <v>117</v>
      </c>
      <c r="K24" s="18" t="str">
        <f t="shared" ca="1" si="5"/>
        <v/>
      </c>
      <c r="L24" s="179" t="s">
        <v>109</v>
      </c>
      <c r="M24" s="179" t="s">
        <v>537</v>
      </c>
      <c r="N24" s="179" t="s">
        <v>763</v>
      </c>
      <c r="O24" s="16">
        <v>5501.3</v>
      </c>
      <c r="P24" s="16">
        <v>1</v>
      </c>
      <c r="Q24" s="20" t="str">
        <f>VLOOKUP(O24, '[1]لیست محصولات شهریور ۱۴۰۳'!B:C,2,0)</f>
        <v>ورتکس | Vortex</v>
      </c>
      <c r="R24" s="16"/>
      <c r="S24" s="19">
        <f>VLOOKUP(O24, '[1]لیست محصولات شهریور ۱۴۰۳'!B:F,5,0)</f>
        <v>4000</v>
      </c>
      <c r="T24" s="21">
        <f>VLOOKUP(O24, '[1]لیست محصولات شهریور ۱۴۰۳'!B:G,6,0)</f>
        <v>51200000</v>
      </c>
      <c r="U24" s="22"/>
      <c r="V24" s="23">
        <f t="shared" si="0"/>
        <v>0</v>
      </c>
      <c r="W24" s="19">
        <f t="shared" si="1"/>
        <v>1</v>
      </c>
      <c r="X24" s="21">
        <f t="shared" si="2"/>
        <v>51200000</v>
      </c>
      <c r="Y24" s="24"/>
      <c r="Z24" s="21">
        <f t="shared" si="3"/>
        <v>51200000</v>
      </c>
      <c r="AA24" s="177" t="s">
        <v>78</v>
      </c>
      <c r="AB24" s="175" t="s">
        <v>70</v>
      </c>
      <c r="AC24" s="171" t="s">
        <v>539</v>
      </c>
      <c r="AD24" s="173"/>
      <c r="AE24" s="26"/>
      <c r="AF24" s="27"/>
      <c r="AG24" s="28" t="str">
        <f t="shared" si="4"/>
        <v>TRUE</v>
      </c>
      <c r="AH24" s="7" t="str">
        <f t="shared" si="6"/>
        <v>تهران - کافه ویوولانژ - مهدی مولایی 09197844409</v>
      </c>
    </row>
    <row r="25" spans="1:34" ht="28.05" customHeight="1">
      <c r="A25" s="14"/>
      <c r="B25" s="14"/>
      <c r="C25" s="14" t="b">
        <v>0</v>
      </c>
      <c r="D25" s="14"/>
      <c r="E25" s="14"/>
      <c r="F25" s="15"/>
      <c r="G25" s="196"/>
      <c r="H25" s="198"/>
      <c r="I25" s="196"/>
      <c r="J25" s="182"/>
      <c r="K25" s="18" t="str">
        <f t="shared" ca="1" si="5"/>
        <v/>
      </c>
      <c r="L25" s="180"/>
      <c r="M25" s="180"/>
      <c r="N25" s="180"/>
      <c r="O25" s="16">
        <v>5525.3</v>
      </c>
      <c r="P25" s="16">
        <v>1</v>
      </c>
      <c r="Q25" s="20" t="str">
        <f>VLOOKUP(O25, '[1]لیست محصولات شهریور ۱۴۰۳'!B:C,2,0)</f>
        <v>اتیوپی آناسورا | Ethiopia Anasora</v>
      </c>
      <c r="R25" s="16"/>
      <c r="S25" s="19">
        <f>VLOOKUP(O25, '[1]لیست محصولات شهریور ۱۴۰۳'!B:F,5,0)</f>
        <v>4000</v>
      </c>
      <c r="T25" s="21">
        <f>VLOOKUP(O25, '[1]لیست محصولات شهریور ۱۴۰۳'!B:G,6,0)</f>
        <v>63200000</v>
      </c>
      <c r="U25" s="22"/>
      <c r="V25" s="23">
        <f t="shared" si="0"/>
        <v>0</v>
      </c>
      <c r="W25" s="19">
        <f t="shared" si="1"/>
        <v>1</v>
      </c>
      <c r="X25" s="21">
        <f t="shared" si="2"/>
        <v>63200000</v>
      </c>
      <c r="Y25" s="24"/>
      <c r="Z25" s="21">
        <f t="shared" si="3"/>
        <v>63200000</v>
      </c>
      <c r="AA25" s="178"/>
      <c r="AB25" s="176"/>
      <c r="AC25" s="172"/>
      <c r="AD25" s="174"/>
      <c r="AE25" s="26"/>
      <c r="AF25" s="27"/>
      <c r="AG25" s="28" t="str">
        <f t="shared" si="4"/>
        <v>TRUE</v>
      </c>
      <c r="AH25" s="7" t="str">
        <f t="shared" si="6"/>
        <v xml:space="preserve">   -   </v>
      </c>
    </row>
    <row r="26" spans="1:34" ht="28.05" customHeight="1">
      <c r="A26" s="14"/>
      <c r="B26" s="14"/>
      <c r="C26" s="14"/>
      <c r="D26" s="14"/>
      <c r="E26" s="14"/>
      <c r="F26" s="15"/>
      <c r="G26" s="16">
        <v>19</v>
      </c>
      <c r="H26" s="17">
        <v>291974887674</v>
      </c>
      <c r="I26" s="16" t="s">
        <v>710</v>
      </c>
      <c r="J26" s="16"/>
      <c r="K26" s="18" t="str">
        <f t="shared" ca="1" si="5"/>
        <v/>
      </c>
      <c r="L26" s="19" t="s">
        <v>764</v>
      </c>
      <c r="M26" s="19" t="s">
        <v>341</v>
      </c>
      <c r="N26" s="19"/>
      <c r="O26" s="16">
        <v>5524.2</v>
      </c>
      <c r="P26" s="16">
        <v>1</v>
      </c>
      <c r="Q26" s="20" t="str">
        <f>VLOOKUP(O26, '[1]لیست محصولات شهریور ۱۴۰۳'!B:C,2,0)</f>
        <v>برزیل کوکاپیل کاناریو | Brazil Cocapil Canario</v>
      </c>
      <c r="R26" s="16"/>
      <c r="S26" s="19">
        <f>VLOOKUP(O26, '[1]لیست محصولات شهریور ۱۴۰۳'!B:F,5,0)</f>
        <v>750</v>
      </c>
      <c r="T26" s="21">
        <f>VLOOKUP(O26, '[1]لیست محصولات شهریور ۱۴۰۳'!B:G,6,0)</f>
        <v>12450000</v>
      </c>
      <c r="U26" s="22"/>
      <c r="V26" s="23">
        <f t="shared" si="0"/>
        <v>0</v>
      </c>
      <c r="W26" s="19">
        <f t="shared" si="1"/>
        <v>1</v>
      </c>
      <c r="X26" s="21">
        <f t="shared" si="2"/>
        <v>12450000</v>
      </c>
      <c r="Y26" s="24"/>
      <c r="Z26" s="21">
        <f t="shared" si="3"/>
        <v>12450000</v>
      </c>
      <c r="AA26" s="25" t="s">
        <v>141</v>
      </c>
      <c r="AB26" s="20" t="s">
        <v>766</v>
      </c>
      <c r="AC26" s="26" t="s">
        <v>765</v>
      </c>
      <c r="AD26" s="65"/>
      <c r="AE26" s="26"/>
      <c r="AF26" s="27"/>
      <c r="AG26" s="28" t="str">
        <f t="shared" si="4"/>
        <v>TRUE</v>
      </c>
      <c r="AH26" s="7" t="str">
        <f t="shared" si="6"/>
        <v>زنجان خیابان خرمشهر، نرسیده به میدان هنرستان، اداره امور شعب بانک ملی،طبقه سوم، اداره حقوقی *تحویل در ساعت کاری*  - کمال موسوی 09193481235</v>
      </c>
    </row>
    <row r="27" spans="1:34" ht="28.05" customHeight="1">
      <c r="A27" s="14"/>
      <c r="B27" s="14"/>
      <c r="C27" s="14" t="b">
        <v>0</v>
      </c>
      <c r="D27" s="14"/>
      <c r="E27" s="14"/>
      <c r="F27" s="15"/>
      <c r="G27" s="16">
        <v>20</v>
      </c>
      <c r="H27" s="17">
        <v>276213</v>
      </c>
      <c r="I27" s="16" t="s">
        <v>710</v>
      </c>
      <c r="J27" s="16" t="s">
        <v>117</v>
      </c>
      <c r="K27" s="18" t="str">
        <f t="shared" ca="1" si="5"/>
        <v/>
      </c>
      <c r="L27" s="19" t="s">
        <v>109</v>
      </c>
      <c r="M27" s="19" t="s">
        <v>293</v>
      </c>
      <c r="N27" s="19" t="s">
        <v>294</v>
      </c>
      <c r="O27" s="16">
        <v>5501.2</v>
      </c>
      <c r="P27" s="16">
        <v>3</v>
      </c>
      <c r="Q27" s="20" t="str">
        <f>VLOOKUP(O27, '[1]لیست محصولات شهریور ۱۴۰۳'!B:C,2,0)</f>
        <v>ورتکس | Vortex</v>
      </c>
      <c r="R27" s="16"/>
      <c r="S27" s="19">
        <f>VLOOKUP(O27, '[1]لیست محصولات شهریور ۱۴۰۳'!B:F,5,0)</f>
        <v>750</v>
      </c>
      <c r="T27" s="21">
        <f>VLOOKUP(O27, '[1]لیست محصولات شهریور ۱۴۰۳'!B:G,6,0)</f>
        <v>11100000</v>
      </c>
      <c r="U27" s="22"/>
      <c r="V27" s="23">
        <f t="shared" si="0"/>
        <v>0</v>
      </c>
      <c r="W27" s="19">
        <f t="shared" si="1"/>
        <v>3</v>
      </c>
      <c r="X27" s="21">
        <f t="shared" si="2"/>
        <v>33300000</v>
      </c>
      <c r="Y27" s="24"/>
      <c r="Z27" s="21">
        <f t="shared" si="3"/>
        <v>33300000</v>
      </c>
      <c r="AA27" s="25" t="s">
        <v>78</v>
      </c>
      <c r="AB27" s="20" t="s">
        <v>295</v>
      </c>
      <c r="AC27" s="26" t="s">
        <v>296</v>
      </c>
      <c r="AD27" s="65" t="s">
        <v>81</v>
      </c>
      <c r="AE27" s="26"/>
      <c r="AF27" s="27"/>
      <c r="AG27" s="28" t="str">
        <f t="shared" si="4"/>
        <v>TRUE</v>
      </c>
      <c r="AH27" s="7" t="str">
        <f t="shared" si="6"/>
        <v>تهران خ جمهوری خ رازی خ پرتوی پلاک 18/1 کافه والهالا - مهدی محمدی فخر 09376116149</v>
      </c>
    </row>
    <row r="28" spans="1:34" ht="28.05" customHeight="1">
      <c r="A28" s="14"/>
      <c r="B28" s="14"/>
      <c r="C28" s="14" t="b">
        <v>0</v>
      </c>
      <c r="D28" s="14"/>
      <c r="E28" s="14"/>
      <c r="F28" s="15"/>
      <c r="G28" s="68">
        <v>21</v>
      </c>
      <c r="H28" s="69"/>
      <c r="I28" s="68" t="s">
        <v>710</v>
      </c>
      <c r="J28" s="16" t="s">
        <v>117</v>
      </c>
      <c r="K28" s="18" t="str">
        <f t="shared" ca="1" si="5"/>
        <v/>
      </c>
      <c r="L28" s="19"/>
      <c r="M28" s="19" t="s">
        <v>767</v>
      </c>
      <c r="N28" s="19" t="s">
        <v>768</v>
      </c>
      <c r="O28" s="16">
        <v>5501.3</v>
      </c>
      <c r="P28" s="16">
        <v>4</v>
      </c>
      <c r="Q28" s="20" t="str">
        <f>VLOOKUP(O28, '[1]لیست محصولات شهریور ۱۴۰۳'!B:C,2,0)</f>
        <v>ورتکس | Vortex</v>
      </c>
      <c r="R28" s="16"/>
      <c r="S28" s="19">
        <f>VLOOKUP(O28, '[1]لیست محصولات شهریور ۱۴۰۳'!B:F,5,0)</f>
        <v>4000</v>
      </c>
      <c r="T28" s="21">
        <f>VLOOKUP(O28, '[1]لیست محصولات شهریور ۱۴۰۳'!B:G,6,0)</f>
        <v>51200000</v>
      </c>
      <c r="U28" s="22"/>
      <c r="V28" s="23">
        <f t="shared" si="0"/>
        <v>0</v>
      </c>
      <c r="W28" s="19">
        <f t="shared" si="1"/>
        <v>4</v>
      </c>
      <c r="X28" s="21">
        <f t="shared" si="2"/>
        <v>204800000</v>
      </c>
      <c r="Y28" s="24"/>
      <c r="Z28" s="21">
        <f t="shared" si="3"/>
        <v>204800000</v>
      </c>
      <c r="AA28" s="25" t="s">
        <v>78</v>
      </c>
      <c r="AB28" s="20" t="s">
        <v>70</v>
      </c>
      <c r="AC28" s="26" t="s">
        <v>769</v>
      </c>
      <c r="AD28" s="65"/>
      <c r="AE28" s="26"/>
      <c r="AF28" s="27"/>
      <c r="AG28" s="28" t="str">
        <f t="shared" si="4"/>
        <v>TRUE</v>
      </c>
      <c r="AH28" s="7" t="str">
        <f t="shared" si="6"/>
        <v>تهران - کافه آورین لانژ -  محمودیان 09362636774</v>
      </c>
    </row>
    <row r="29" spans="1:34" ht="28.05" customHeight="1">
      <c r="A29" s="14"/>
      <c r="B29" s="14"/>
      <c r="C29" s="14" t="b">
        <v>0</v>
      </c>
      <c r="D29" s="14"/>
      <c r="E29" s="14"/>
      <c r="F29" s="15"/>
      <c r="G29" s="181">
        <v>22</v>
      </c>
      <c r="H29" s="183">
        <v>291980537312</v>
      </c>
      <c r="I29" s="181" t="s">
        <v>710</v>
      </c>
      <c r="J29" s="181"/>
      <c r="K29" s="18" t="str">
        <f t="shared" ca="1" si="5"/>
        <v/>
      </c>
      <c r="L29" s="179" t="s">
        <v>416</v>
      </c>
      <c r="M29" s="179" t="s">
        <v>770</v>
      </c>
      <c r="N29" s="179"/>
      <c r="O29" s="16">
        <v>5525.1</v>
      </c>
      <c r="P29" s="16">
        <v>2</v>
      </c>
      <c r="Q29" s="20" t="str">
        <f>VLOOKUP(O29, '[1]لیست محصولات شهریور ۱۴۰۳'!B:C,2,0)</f>
        <v>اتیوپی آناسورا | Ethiopia Anasora</v>
      </c>
      <c r="R29" s="16"/>
      <c r="S29" s="19">
        <f>VLOOKUP(O29, '[1]لیست محصولات شهریور ۱۴۰۳'!B:F,5,0)</f>
        <v>150</v>
      </c>
      <c r="T29" s="21">
        <f>VLOOKUP(O29, '[1]لیست محصولات شهریور ۱۴۰۳'!B:G,6,0)</f>
        <v>2750000</v>
      </c>
      <c r="U29" s="22"/>
      <c r="V29" s="23">
        <f t="shared" si="0"/>
        <v>0</v>
      </c>
      <c r="W29" s="19">
        <f t="shared" si="1"/>
        <v>2</v>
      </c>
      <c r="X29" s="21">
        <f t="shared" si="2"/>
        <v>5500000</v>
      </c>
      <c r="Y29" s="24"/>
      <c r="Z29" s="21">
        <f t="shared" si="3"/>
        <v>5500000</v>
      </c>
      <c r="AA29" s="177" t="s">
        <v>78</v>
      </c>
      <c r="AB29" s="175" t="s">
        <v>771</v>
      </c>
      <c r="AC29" s="171" t="s">
        <v>772</v>
      </c>
      <c r="AD29" s="173" t="s">
        <v>81</v>
      </c>
      <c r="AE29" s="192" t="s">
        <v>773</v>
      </c>
      <c r="AF29" s="27"/>
      <c r="AG29" s="28" t="str">
        <f t="shared" si="4"/>
        <v>TRUE</v>
      </c>
      <c r="AH29" s="7" t="str">
        <f t="shared" si="6"/>
        <v>تهران یوسف آباد- میدان اسد آبادی- بن بست باغچه بان پلاک9 واحد 5  - آرین سپهری 09113213912</v>
      </c>
    </row>
    <row r="30" spans="1:34" ht="28.05" customHeight="1">
      <c r="A30" s="14"/>
      <c r="B30" s="14"/>
      <c r="C30" s="14" t="b">
        <v>0</v>
      </c>
      <c r="D30" s="14"/>
      <c r="E30" s="14" t="b">
        <v>0</v>
      </c>
      <c r="F30" s="15"/>
      <c r="G30" s="182"/>
      <c r="H30" s="184"/>
      <c r="I30" s="182"/>
      <c r="J30" s="182"/>
      <c r="K30" s="18" t="str">
        <f t="shared" ca="1" si="5"/>
        <v/>
      </c>
      <c r="L30" s="180"/>
      <c r="M30" s="180"/>
      <c r="N30" s="180"/>
      <c r="O30" s="16">
        <v>3327.1</v>
      </c>
      <c r="P30" s="16">
        <v>1</v>
      </c>
      <c r="Q30" s="20" t="str">
        <f>VLOOKUP(O30, '[1]لیست محصولات شهریور ۱۴۰۳'!B:C,2,0)</f>
        <v>پامپوجیلا | pampojila</v>
      </c>
      <c r="R30" s="16"/>
      <c r="S30" s="19">
        <f>VLOOKUP(O30, '[1]لیست محصولات شهریور ۱۴۰۳'!B:F,5,0)</f>
        <v>150</v>
      </c>
      <c r="T30" s="21">
        <f>VLOOKUP(O30, '[1]لیست محصولات شهریور ۱۴۰۳'!B:G,6,0)</f>
        <v>5950000</v>
      </c>
      <c r="U30" s="22"/>
      <c r="V30" s="23">
        <f t="shared" si="0"/>
        <v>0</v>
      </c>
      <c r="W30" s="19">
        <f t="shared" si="1"/>
        <v>1</v>
      </c>
      <c r="X30" s="21">
        <f t="shared" si="2"/>
        <v>5950000</v>
      </c>
      <c r="Y30" s="24"/>
      <c r="Z30" s="21">
        <f t="shared" si="3"/>
        <v>5950000</v>
      </c>
      <c r="AA30" s="178"/>
      <c r="AB30" s="176"/>
      <c r="AC30" s="172"/>
      <c r="AD30" s="174"/>
      <c r="AE30" s="194"/>
      <c r="AF30" s="27"/>
      <c r="AG30" s="28" t="str">
        <f t="shared" si="4"/>
        <v>TRUE</v>
      </c>
      <c r="AH30" s="7" t="str">
        <f t="shared" si="6"/>
        <v xml:space="preserve">   -   </v>
      </c>
    </row>
    <row r="31" spans="1:34" ht="28.05" customHeight="1">
      <c r="A31" s="14" t="b">
        <v>0</v>
      </c>
      <c r="B31" s="14"/>
      <c r="C31" s="14" t="b">
        <v>0</v>
      </c>
      <c r="D31" s="14"/>
      <c r="E31" s="14" t="b">
        <v>0</v>
      </c>
      <c r="F31" s="15"/>
      <c r="G31" s="195">
        <v>23</v>
      </c>
      <c r="H31" s="197"/>
      <c r="I31" s="195" t="s">
        <v>710</v>
      </c>
      <c r="J31" s="181" t="s">
        <v>117</v>
      </c>
      <c r="K31" s="18" t="str">
        <f t="shared" ca="1" si="5"/>
        <v/>
      </c>
      <c r="L31" s="179" t="s">
        <v>424</v>
      </c>
      <c r="M31" s="179" t="s">
        <v>775</v>
      </c>
      <c r="N31" s="179" t="s">
        <v>776</v>
      </c>
      <c r="O31" s="16">
        <v>5501.3</v>
      </c>
      <c r="P31" s="16">
        <v>4</v>
      </c>
      <c r="Q31" s="20" t="str">
        <f>VLOOKUP(O31, '[1]لیست محصولات شهریور ۱۴۰۳'!B:C,2,0)</f>
        <v>ورتکس | Vortex</v>
      </c>
      <c r="R31" s="16"/>
      <c r="S31" s="19">
        <f>VLOOKUP(O31, '[1]لیست محصولات شهریور ۱۴۰۳'!B:F,5,0)</f>
        <v>4000</v>
      </c>
      <c r="T31" s="21">
        <f>VLOOKUP(O31, '[1]لیست محصولات شهریور ۱۴۰۳'!B:G,6,0)</f>
        <v>51200000</v>
      </c>
      <c r="U31" s="22"/>
      <c r="V31" s="23">
        <f t="shared" si="0"/>
        <v>0</v>
      </c>
      <c r="W31" s="19">
        <f t="shared" si="1"/>
        <v>4</v>
      </c>
      <c r="X31" s="21">
        <f t="shared" si="2"/>
        <v>204800000</v>
      </c>
      <c r="Y31" s="24"/>
      <c r="Z31" s="21">
        <f t="shared" si="3"/>
        <v>204800000</v>
      </c>
      <c r="AA31" s="177" t="s">
        <v>78</v>
      </c>
      <c r="AB31" s="175" t="s">
        <v>70</v>
      </c>
      <c r="AC31" s="171" t="s">
        <v>777</v>
      </c>
      <c r="AD31" s="173"/>
      <c r="AE31" s="26"/>
      <c r="AF31" s="27"/>
      <c r="AG31" s="28" t="str">
        <f t="shared" si="4"/>
        <v>TRUE</v>
      </c>
      <c r="AH31" s="7" t="str">
        <f t="shared" si="6"/>
        <v>تهران - کافه بیکری لاویدا - محسن نقی زاده 09352181907</v>
      </c>
    </row>
    <row r="32" spans="1:34" ht="28.05" customHeight="1">
      <c r="A32" s="14"/>
      <c r="B32" s="14"/>
      <c r="C32" s="14"/>
      <c r="D32" s="14"/>
      <c r="E32" s="14"/>
      <c r="F32" s="15"/>
      <c r="G32" s="196"/>
      <c r="H32" s="198"/>
      <c r="I32" s="196"/>
      <c r="J32" s="182"/>
      <c r="K32" s="18" t="str">
        <f t="shared" ca="1" si="5"/>
        <v/>
      </c>
      <c r="L32" s="180"/>
      <c r="M32" s="180"/>
      <c r="N32" s="180"/>
      <c r="O32" s="16">
        <v>5524.2</v>
      </c>
      <c r="P32" s="16">
        <v>1</v>
      </c>
      <c r="Q32" s="20" t="str">
        <f>VLOOKUP(O32, '[1]لیست محصولات شهریور ۱۴۰۳'!B:C,2,0)</f>
        <v>برزیل کوکاپیل کاناریو | Brazil Cocapil Canario</v>
      </c>
      <c r="R32" s="16"/>
      <c r="S32" s="19">
        <f>VLOOKUP(O32, '[1]لیست محصولات شهریور ۱۴۰۳'!B:F,5,0)</f>
        <v>750</v>
      </c>
      <c r="T32" s="21">
        <f>VLOOKUP(O32, '[1]لیست محصولات شهریور ۱۴۰۳'!B:G,6,0)</f>
        <v>12450000</v>
      </c>
      <c r="U32" s="22"/>
      <c r="V32" s="23">
        <f t="shared" si="0"/>
        <v>0</v>
      </c>
      <c r="W32" s="19">
        <f t="shared" si="1"/>
        <v>1</v>
      </c>
      <c r="X32" s="21">
        <f t="shared" si="2"/>
        <v>12450000</v>
      </c>
      <c r="Y32" s="24"/>
      <c r="Z32" s="21">
        <f t="shared" si="3"/>
        <v>12450000</v>
      </c>
      <c r="AA32" s="178"/>
      <c r="AB32" s="176"/>
      <c r="AC32" s="172"/>
      <c r="AD32" s="174"/>
      <c r="AE32" s="26"/>
      <c r="AF32" s="27"/>
      <c r="AG32" s="28" t="str">
        <f t="shared" si="4"/>
        <v>TRUE</v>
      </c>
      <c r="AH32" s="7" t="str">
        <f t="shared" si="6"/>
        <v xml:space="preserve">   -   </v>
      </c>
    </row>
    <row r="33" spans="1:34" ht="28.05" customHeight="1">
      <c r="A33" s="14"/>
      <c r="B33" s="14"/>
      <c r="C33" s="14"/>
      <c r="D33" s="14"/>
      <c r="E33" s="14"/>
      <c r="F33" s="15"/>
      <c r="G33" s="181">
        <v>24</v>
      </c>
      <c r="H33" s="183">
        <v>291985369561</v>
      </c>
      <c r="I33" s="181" t="s">
        <v>710</v>
      </c>
      <c r="J33" s="181" t="s">
        <v>117</v>
      </c>
      <c r="K33" s="18" t="str">
        <f t="shared" ca="1" si="5"/>
        <v/>
      </c>
      <c r="L33" s="179"/>
      <c r="M33" s="179"/>
      <c r="N33" s="179" t="s">
        <v>778</v>
      </c>
      <c r="O33" s="16">
        <v>5525.2</v>
      </c>
      <c r="P33" s="16">
        <v>10</v>
      </c>
      <c r="Q33" s="20" t="str">
        <f>VLOOKUP(O33, '[1]لیست محصولات شهریور ۱۴۰۳'!B:C,2,0)</f>
        <v>اتیوپی آناسورا | Ethiopia Anasora</v>
      </c>
      <c r="R33" s="16"/>
      <c r="S33" s="19">
        <f>VLOOKUP(O33, '[1]لیست محصولات شهریور ۱۴۰۳'!B:F,5,0)</f>
        <v>750</v>
      </c>
      <c r="T33" s="21">
        <f>VLOOKUP(O33, '[1]لیست محصولات شهریور ۱۴۰۳'!B:G,6,0)</f>
        <v>13350000</v>
      </c>
      <c r="U33" s="22"/>
      <c r="V33" s="23">
        <f t="shared" si="0"/>
        <v>0</v>
      </c>
      <c r="W33" s="19">
        <f t="shared" si="1"/>
        <v>10</v>
      </c>
      <c r="X33" s="21">
        <f t="shared" si="2"/>
        <v>133500000</v>
      </c>
      <c r="Y33" s="24"/>
      <c r="Z33" s="21">
        <f t="shared" si="3"/>
        <v>133500000</v>
      </c>
      <c r="AA33" s="177" t="s">
        <v>78</v>
      </c>
      <c r="AB33" s="175" t="s">
        <v>779</v>
      </c>
      <c r="AC33" s="171" t="s">
        <v>780</v>
      </c>
      <c r="AD33" s="173"/>
      <c r="AE33" s="192" t="s">
        <v>781</v>
      </c>
      <c r="AF33" s="27"/>
      <c r="AG33" s="28" t="str">
        <f t="shared" si="4"/>
        <v>TRUE</v>
      </c>
      <c r="AH33" s="7" t="str">
        <f t="shared" si="6"/>
        <v>تهران خیابان انقلاب روبروی تئاترشهر پلاک 855 کافه رستوران ایستگاه -   09121504903</v>
      </c>
    </row>
    <row r="34" spans="1:34" ht="28.05" customHeight="1">
      <c r="A34" s="14"/>
      <c r="B34" s="14"/>
      <c r="C34" s="14"/>
      <c r="D34" s="14"/>
      <c r="E34" s="14"/>
      <c r="F34" s="15"/>
      <c r="G34" s="182"/>
      <c r="H34" s="184"/>
      <c r="I34" s="182"/>
      <c r="J34" s="182"/>
      <c r="K34" s="18" t="str">
        <f t="shared" ca="1" si="5"/>
        <v/>
      </c>
      <c r="L34" s="180"/>
      <c r="M34" s="180"/>
      <c r="N34" s="180"/>
      <c r="O34" s="16">
        <v>3329.1</v>
      </c>
      <c r="P34" s="16">
        <v>2</v>
      </c>
      <c r="Q34" s="20" t="str">
        <f>VLOOKUP(O34, '[1]لیست محصولات شهریور ۱۴۰۳'!B:C,2,0)</f>
        <v>بنتی ننکا | Benti Nenka</v>
      </c>
      <c r="R34" s="16"/>
      <c r="S34" s="19">
        <f>VLOOKUP(O34, '[1]لیست محصولات شهریور ۱۴۰۳'!B:F,5,0)</f>
        <v>150</v>
      </c>
      <c r="T34" s="21">
        <f>VLOOKUP(O34, '[1]لیست محصولات شهریور ۱۴۰۳'!B:G,6,0)</f>
        <v>9850000</v>
      </c>
      <c r="U34" s="22"/>
      <c r="V34" s="23">
        <f t="shared" si="0"/>
        <v>0</v>
      </c>
      <c r="W34" s="19">
        <f t="shared" si="1"/>
        <v>2</v>
      </c>
      <c r="X34" s="21">
        <f t="shared" si="2"/>
        <v>19700000</v>
      </c>
      <c r="Y34" s="24"/>
      <c r="Z34" s="21">
        <f t="shared" si="3"/>
        <v>19700000</v>
      </c>
      <c r="AA34" s="178"/>
      <c r="AB34" s="176"/>
      <c r="AC34" s="172"/>
      <c r="AD34" s="174"/>
      <c r="AE34" s="194"/>
      <c r="AF34" s="27"/>
      <c r="AG34" s="28" t="str">
        <f t="shared" si="4"/>
        <v>TRUE</v>
      </c>
      <c r="AH34" s="7" t="str">
        <f t="shared" si="6"/>
        <v xml:space="preserve">   -   </v>
      </c>
    </row>
    <row r="35" spans="1:34" ht="28.05" customHeight="1">
      <c r="A35" s="14"/>
      <c r="B35" s="14"/>
      <c r="C35" s="14"/>
      <c r="D35" s="14"/>
      <c r="E35" s="14"/>
      <c r="F35" s="15"/>
      <c r="G35" s="181">
        <v>25</v>
      </c>
      <c r="H35" s="183">
        <v>291986154220</v>
      </c>
      <c r="I35" s="181" t="s">
        <v>710</v>
      </c>
      <c r="J35" s="181"/>
      <c r="K35" s="18" t="str">
        <f t="shared" ca="1" si="5"/>
        <v/>
      </c>
      <c r="L35" s="179" t="s">
        <v>109</v>
      </c>
      <c r="M35" s="179" t="s">
        <v>782</v>
      </c>
      <c r="N35" s="179"/>
      <c r="O35" s="16">
        <v>5501.2</v>
      </c>
      <c r="P35" s="16">
        <v>1</v>
      </c>
      <c r="Q35" s="20" t="str">
        <f>VLOOKUP(O35, '[1]لیست محصولات شهریور ۱۴۰۳'!B:C,2,0)</f>
        <v>ورتکس | Vortex</v>
      </c>
      <c r="R35" s="16"/>
      <c r="S35" s="19">
        <f>VLOOKUP(O35, '[1]لیست محصولات شهریور ۱۴۰۳'!B:F,5,0)</f>
        <v>750</v>
      </c>
      <c r="T35" s="21">
        <f>VLOOKUP(O35, '[1]لیست محصولات شهریور ۱۴۰۳'!B:G,6,0)</f>
        <v>11100000</v>
      </c>
      <c r="U35" s="22"/>
      <c r="V35" s="23">
        <f t="shared" si="0"/>
        <v>0</v>
      </c>
      <c r="W35" s="19">
        <f t="shared" si="1"/>
        <v>1</v>
      </c>
      <c r="X35" s="21">
        <f t="shared" si="2"/>
        <v>11100000</v>
      </c>
      <c r="Y35" s="24"/>
      <c r="Z35" s="21">
        <f t="shared" si="3"/>
        <v>11100000</v>
      </c>
      <c r="AA35" s="177" t="s">
        <v>85</v>
      </c>
      <c r="AB35" s="175" t="s">
        <v>783</v>
      </c>
      <c r="AC35" s="171" t="s">
        <v>784</v>
      </c>
      <c r="AD35" s="173"/>
      <c r="AE35" s="26"/>
      <c r="AF35" s="27"/>
      <c r="AG35" s="28" t="str">
        <f t="shared" si="4"/>
        <v>TRUE</v>
      </c>
      <c r="AH35" s="7" t="str">
        <f t="shared" si="6"/>
        <v>کرج کوچه سرو ناز - سامیدان گلها - خیابان کسری جنوبی -ختمان سرو - طبقه 2  - مهدی قائم مقامی 09221042911</v>
      </c>
    </row>
    <row r="36" spans="1:34" ht="28.05" customHeight="1">
      <c r="A36" s="14"/>
      <c r="B36" s="14"/>
      <c r="C36" s="14"/>
      <c r="D36" s="14"/>
      <c r="E36" s="14"/>
      <c r="F36" s="15"/>
      <c r="G36" s="182"/>
      <c r="H36" s="184"/>
      <c r="I36" s="182"/>
      <c r="J36" s="182"/>
      <c r="K36" s="18" t="str">
        <f t="shared" ca="1" si="5"/>
        <v/>
      </c>
      <c r="L36" s="180"/>
      <c r="M36" s="180"/>
      <c r="N36" s="180"/>
      <c r="O36" s="16">
        <v>5524.2</v>
      </c>
      <c r="P36" s="16">
        <v>1</v>
      </c>
      <c r="Q36" s="20" t="str">
        <f>VLOOKUP(O36, '[1]لیست محصولات شهریور ۱۴۰۳'!B:C,2,0)</f>
        <v>برزیل کوکاپیل کاناریو | Brazil Cocapil Canario</v>
      </c>
      <c r="R36" s="16"/>
      <c r="S36" s="19">
        <f>VLOOKUP(O36, '[1]لیست محصولات شهریور ۱۴۰۳'!B:F,5,0)</f>
        <v>750</v>
      </c>
      <c r="T36" s="21">
        <f>VLOOKUP(O36, '[1]لیست محصولات شهریور ۱۴۰۳'!B:G,6,0)</f>
        <v>12450000</v>
      </c>
      <c r="U36" s="22"/>
      <c r="V36" s="23">
        <f t="shared" si="0"/>
        <v>0</v>
      </c>
      <c r="W36" s="19">
        <f t="shared" si="1"/>
        <v>1</v>
      </c>
      <c r="X36" s="21">
        <f t="shared" si="2"/>
        <v>12450000</v>
      </c>
      <c r="Y36" s="24"/>
      <c r="Z36" s="21">
        <f t="shared" si="3"/>
        <v>12450000</v>
      </c>
      <c r="AA36" s="178"/>
      <c r="AB36" s="176"/>
      <c r="AC36" s="172"/>
      <c r="AD36" s="174"/>
      <c r="AE36" s="26"/>
      <c r="AF36" s="27"/>
      <c r="AG36" s="28" t="str">
        <f t="shared" si="4"/>
        <v>TRUE</v>
      </c>
      <c r="AH36" s="7" t="str">
        <f t="shared" si="6"/>
        <v xml:space="preserve">   -   </v>
      </c>
    </row>
    <row r="37" spans="1:34" ht="28.05" customHeight="1">
      <c r="A37" s="14"/>
      <c r="B37" s="14"/>
      <c r="C37" s="14"/>
      <c r="D37" s="14"/>
      <c r="E37" s="14"/>
      <c r="F37" s="15"/>
      <c r="G37" s="195">
        <v>26</v>
      </c>
      <c r="H37" s="197" t="s">
        <v>353</v>
      </c>
      <c r="I37" s="195" t="s">
        <v>722</v>
      </c>
      <c r="J37" s="181" t="s">
        <v>117</v>
      </c>
      <c r="K37" s="18" t="str">
        <f t="shared" ca="1" si="5"/>
        <v/>
      </c>
      <c r="L37" s="179" t="s">
        <v>490</v>
      </c>
      <c r="M37" s="179" t="s">
        <v>604</v>
      </c>
      <c r="N37" s="179" t="s">
        <v>605</v>
      </c>
      <c r="O37" s="16">
        <v>5525.1</v>
      </c>
      <c r="P37" s="16">
        <v>6</v>
      </c>
      <c r="Q37" s="20" t="str">
        <f>VLOOKUP(O37, '[1]لیست محصولات شهریور ۱۴۰۳'!B:C,2,0)</f>
        <v>اتیوپی آناسورا | Ethiopia Anasora</v>
      </c>
      <c r="R37" s="16"/>
      <c r="S37" s="19">
        <f>VLOOKUP(O37, '[1]لیست محصولات شهریور ۱۴۰۳'!B:F,5,0)</f>
        <v>150</v>
      </c>
      <c r="T37" s="21">
        <f>VLOOKUP(O37, '[1]لیست محصولات شهریور ۱۴۰۳'!B:G,6,0)</f>
        <v>2750000</v>
      </c>
      <c r="U37" s="22"/>
      <c r="V37" s="23">
        <f t="shared" si="0"/>
        <v>0</v>
      </c>
      <c r="W37" s="19">
        <f t="shared" si="1"/>
        <v>6</v>
      </c>
      <c r="X37" s="21">
        <f t="shared" si="2"/>
        <v>16500000</v>
      </c>
      <c r="Y37" s="24"/>
      <c r="Z37" s="21">
        <f t="shared" si="3"/>
        <v>16500000</v>
      </c>
      <c r="AA37" s="177" t="s">
        <v>250</v>
      </c>
      <c r="AB37" s="175" t="s">
        <v>606</v>
      </c>
      <c r="AC37" s="171" t="s">
        <v>607</v>
      </c>
      <c r="AD37" s="173"/>
      <c r="AE37" s="26"/>
      <c r="AF37" s="27"/>
      <c r="AG37" s="28" t="str">
        <f t="shared" si="4"/>
        <v>TRUE</v>
      </c>
      <c r="AH37" s="7" t="str">
        <f t="shared" si="6"/>
        <v>ارومیه بلوار نبوت،انتهاي كوچه 18،مغازه نبش فروشگاه پینچ - ساسان حامدی 09370999001</v>
      </c>
    </row>
    <row r="38" spans="1:34" ht="28.05" customHeight="1">
      <c r="A38" s="14"/>
      <c r="B38" s="14"/>
      <c r="C38" s="14"/>
      <c r="D38" s="14"/>
      <c r="E38" s="14"/>
      <c r="F38" s="15"/>
      <c r="G38" s="228"/>
      <c r="H38" s="229"/>
      <c r="I38" s="228"/>
      <c r="J38" s="189"/>
      <c r="K38" s="18" t="str">
        <f t="shared" ca="1" si="5"/>
        <v/>
      </c>
      <c r="L38" s="191"/>
      <c r="M38" s="191"/>
      <c r="N38" s="191"/>
      <c r="O38" s="16">
        <v>5524.1</v>
      </c>
      <c r="P38" s="16">
        <v>4</v>
      </c>
      <c r="Q38" s="20" t="str">
        <f>VLOOKUP(O38, '[1]لیست محصولات شهریور ۱۴۰۳'!B:C,2,0)</f>
        <v>برزیل کوکاپیل کاناریو | Brazil Cocapil Canario</v>
      </c>
      <c r="R38" s="16"/>
      <c r="S38" s="19">
        <f>VLOOKUP(O38, '[1]لیست محصولات شهریور ۱۴۰۳'!B:F,5,0)</f>
        <v>150</v>
      </c>
      <c r="T38" s="21">
        <f>VLOOKUP(O38, '[1]لیست محصولات شهریور ۱۴۰۳'!B:G,6,0)</f>
        <v>2550000</v>
      </c>
      <c r="U38" s="22"/>
      <c r="V38" s="23">
        <f t="shared" si="0"/>
        <v>0</v>
      </c>
      <c r="W38" s="19">
        <f t="shared" si="1"/>
        <v>4</v>
      </c>
      <c r="X38" s="21">
        <f t="shared" si="2"/>
        <v>10200000</v>
      </c>
      <c r="Y38" s="24"/>
      <c r="Z38" s="21">
        <f t="shared" si="3"/>
        <v>10200000</v>
      </c>
      <c r="AA38" s="185"/>
      <c r="AB38" s="186"/>
      <c r="AC38" s="187"/>
      <c r="AD38" s="188"/>
      <c r="AE38" s="26"/>
      <c r="AF38" s="27"/>
      <c r="AG38" s="28" t="str">
        <f t="shared" si="4"/>
        <v>TRUE</v>
      </c>
      <c r="AH38" s="7" t="str">
        <f t="shared" si="6"/>
        <v xml:space="preserve">   -   </v>
      </c>
    </row>
    <row r="39" spans="1:34" ht="28.05" customHeight="1">
      <c r="A39" s="14"/>
      <c r="B39" s="14"/>
      <c r="C39" s="14"/>
      <c r="D39" s="14"/>
      <c r="E39" s="14"/>
      <c r="F39" s="15"/>
      <c r="G39" s="228"/>
      <c r="H39" s="229"/>
      <c r="I39" s="228"/>
      <c r="J39" s="189"/>
      <c r="K39" s="18" t="str">
        <f t="shared" ca="1" si="5"/>
        <v/>
      </c>
      <c r="L39" s="191"/>
      <c r="M39" s="191"/>
      <c r="N39" s="191"/>
      <c r="O39" s="16">
        <v>5501.1</v>
      </c>
      <c r="P39" s="16">
        <v>2</v>
      </c>
      <c r="Q39" s="20" t="str">
        <f>VLOOKUP(O39, '[1]لیست محصولات شهریور ۱۴۰۳'!B:C,2,0)</f>
        <v>ورتکس | Vortex</v>
      </c>
      <c r="R39" s="16"/>
      <c r="S39" s="19">
        <f>VLOOKUP(O39, '[1]لیست محصولات شهریور ۱۴۰۳'!B:F,5,0)</f>
        <v>150</v>
      </c>
      <c r="T39" s="21">
        <f>VLOOKUP(O39, '[1]لیست محصولات شهریور ۱۴۰۳'!B:G,6,0)</f>
        <v>2300000</v>
      </c>
      <c r="U39" s="22"/>
      <c r="V39" s="23">
        <f t="shared" si="0"/>
        <v>0</v>
      </c>
      <c r="W39" s="19">
        <f t="shared" si="1"/>
        <v>2</v>
      </c>
      <c r="X39" s="21">
        <f t="shared" si="2"/>
        <v>4600000</v>
      </c>
      <c r="Y39" s="24"/>
      <c r="Z39" s="21">
        <f t="shared" si="3"/>
        <v>4600000</v>
      </c>
      <c r="AA39" s="185"/>
      <c r="AB39" s="186"/>
      <c r="AC39" s="187"/>
      <c r="AD39" s="188"/>
      <c r="AE39" s="26"/>
      <c r="AF39" s="27"/>
      <c r="AG39" s="28" t="str">
        <f t="shared" si="4"/>
        <v>TRUE</v>
      </c>
      <c r="AH39" s="7" t="str">
        <f t="shared" si="6"/>
        <v xml:space="preserve">   -   </v>
      </c>
    </row>
    <row r="40" spans="1:34" ht="28.05" customHeight="1">
      <c r="A40" s="14"/>
      <c r="B40" s="14"/>
      <c r="C40" s="14"/>
      <c r="D40" s="14"/>
      <c r="E40" s="14"/>
      <c r="F40" s="15"/>
      <c r="G40" s="228"/>
      <c r="H40" s="229"/>
      <c r="I40" s="228"/>
      <c r="J40" s="189"/>
      <c r="K40" s="18" t="str">
        <f t="shared" ca="1" si="5"/>
        <v/>
      </c>
      <c r="L40" s="191"/>
      <c r="M40" s="191"/>
      <c r="N40" s="191"/>
      <c r="O40" s="16">
        <v>5524.2</v>
      </c>
      <c r="P40" s="16">
        <v>10</v>
      </c>
      <c r="Q40" s="20" t="str">
        <f>VLOOKUP(O40, '[1]لیست محصولات شهریور ۱۴۰۳'!B:C,2,0)</f>
        <v>برزیل کوکاپیل کاناریو | Brazil Cocapil Canario</v>
      </c>
      <c r="R40" s="16"/>
      <c r="S40" s="19">
        <f>VLOOKUP(O40, '[1]لیست محصولات شهریور ۱۴۰۳'!B:F,5,0)</f>
        <v>750</v>
      </c>
      <c r="T40" s="21">
        <f>VLOOKUP(O40, '[1]لیست محصولات شهریور ۱۴۰۳'!B:G,6,0)</f>
        <v>12450000</v>
      </c>
      <c r="U40" s="22"/>
      <c r="V40" s="23">
        <f t="shared" si="0"/>
        <v>0</v>
      </c>
      <c r="W40" s="19">
        <f t="shared" si="1"/>
        <v>10</v>
      </c>
      <c r="X40" s="21">
        <f t="shared" si="2"/>
        <v>124500000</v>
      </c>
      <c r="Y40" s="24"/>
      <c r="Z40" s="21">
        <f t="shared" si="3"/>
        <v>124500000</v>
      </c>
      <c r="AA40" s="185"/>
      <c r="AB40" s="186"/>
      <c r="AC40" s="187"/>
      <c r="AD40" s="188"/>
      <c r="AE40" s="26"/>
      <c r="AF40" s="27"/>
      <c r="AG40" s="28" t="str">
        <f t="shared" si="4"/>
        <v>TRUE</v>
      </c>
      <c r="AH40" s="7" t="str">
        <f t="shared" si="6"/>
        <v xml:space="preserve">   -   </v>
      </c>
    </row>
    <row r="41" spans="1:34" ht="28.05" customHeight="1">
      <c r="A41" s="14"/>
      <c r="B41" s="14"/>
      <c r="C41" s="14"/>
      <c r="D41" s="14"/>
      <c r="E41" s="14"/>
      <c r="F41" s="15"/>
      <c r="G41" s="196"/>
      <c r="H41" s="198"/>
      <c r="I41" s="196"/>
      <c r="J41" s="182"/>
      <c r="K41" s="18" t="str">
        <f t="shared" ca="1" si="5"/>
        <v/>
      </c>
      <c r="L41" s="180"/>
      <c r="M41" s="180"/>
      <c r="N41" s="180"/>
      <c r="O41" s="16">
        <v>5525.2</v>
      </c>
      <c r="P41" s="16">
        <v>1</v>
      </c>
      <c r="Q41" s="20" t="str">
        <f>VLOOKUP(O41, '[1]لیست محصولات شهریور ۱۴۰۳'!B:C,2,0)</f>
        <v>اتیوپی آناسورا | Ethiopia Anasora</v>
      </c>
      <c r="R41" s="16"/>
      <c r="S41" s="19">
        <f>VLOOKUP(O41, '[1]لیست محصولات شهریور ۱۴۰۳'!B:F,5,0)</f>
        <v>750</v>
      </c>
      <c r="T41" s="21">
        <f>VLOOKUP(O41, '[1]لیست محصولات شهریور ۱۴۰۳'!B:G,6,0)</f>
        <v>13350000</v>
      </c>
      <c r="U41" s="22"/>
      <c r="V41" s="23">
        <f t="shared" si="0"/>
        <v>0</v>
      </c>
      <c r="W41" s="19">
        <f t="shared" si="1"/>
        <v>1</v>
      </c>
      <c r="X41" s="21">
        <f t="shared" si="2"/>
        <v>13350000</v>
      </c>
      <c r="Y41" s="24"/>
      <c r="Z41" s="21">
        <f t="shared" si="3"/>
        <v>13350000</v>
      </c>
      <c r="AA41" s="178"/>
      <c r="AB41" s="176"/>
      <c r="AC41" s="172"/>
      <c r="AD41" s="174"/>
      <c r="AE41" s="26"/>
      <c r="AF41" s="27"/>
      <c r="AG41" s="28" t="str">
        <f t="shared" si="4"/>
        <v>TRUE</v>
      </c>
      <c r="AH41" s="7" t="str">
        <f t="shared" si="6"/>
        <v xml:space="preserve">   -   </v>
      </c>
    </row>
    <row r="42" spans="1:34" ht="28.05" customHeight="1">
      <c r="A42" s="14"/>
      <c r="B42" s="14"/>
      <c r="C42" s="14"/>
      <c r="D42" s="14"/>
      <c r="E42" s="14"/>
      <c r="F42" s="15"/>
      <c r="G42" s="195">
        <v>27</v>
      </c>
      <c r="H42" s="197"/>
      <c r="I42" s="195" t="s">
        <v>710</v>
      </c>
      <c r="J42" s="181" t="s">
        <v>117</v>
      </c>
      <c r="K42" s="18" t="str">
        <f t="shared" ca="1" si="5"/>
        <v/>
      </c>
      <c r="L42" s="179" t="s">
        <v>263</v>
      </c>
      <c r="M42" s="179" t="s">
        <v>354</v>
      </c>
      <c r="N42" s="179" t="s">
        <v>355</v>
      </c>
      <c r="O42" s="16">
        <v>5524.3</v>
      </c>
      <c r="P42" s="16">
        <v>5</v>
      </c>
      <c r="Q42" s="20" t="str">
        <f>VLOOKUP(O42, '[1]لیست محصولات شهریور ۱۴۰۳'!B:C,2,0)</f>
        <v>برزیل کوکاپیل کاناریو | Brazil Cocapil Canario</v>
      </c>
      <c r="R42" s="16"/>
      <c r="S42" s="19">
        <f>VLOOKUP(O42, '[1]لیست محصولات شهریور ۱۴۰۳'!B:F,5,0)</f>
        <v>4000</v>
      </c>
      <c r="T42" s="21">
        <f>VLOOKUP(O42, '[1]لیست محصولات شهریور ۱۴۰۳'!B:G,6,0)</f>
        <v>58400000</v>
      </c>
      <c r="U42" s="22"/>
      <c r="V42" s="23">
        <f t="shared" si="0"/>
        <v>0</v>
      </c>
      <c r="W42" s="19">
        <f t="shared" si="1"/>
        <v>5</v>
      </c>
      <c r="X42" s="21">
        <f t="shared" si="2"/>
        <v>292000000</v>
      </c>
      <c r="Y42" s="24"/>
      <c r="Z42" s="21">
        <f t="shared" si="3"/>
        <v>292000000</v>
      </c>
      <c r="AA42" s="177" t="s">
        <v>78</v>
      </c>
      <c r="AB42" s="175" t="s">
        <v>70</v>
      </c>
      <c r="AC42" s="171" t="s">
        <v>356</v>
      </c>
      <c r="AD42" s="173"/>
      <c r="AE42" s="26"/>
      <c r="AF42" s="27"/>
      <c r="AG42" s="28" t="str">
        <f t="shared" si="4"/>
        <v>TRUE</v>
      </c>
      <c r="AH42" s="7" t="str">
        <f t="shared" si="6"/>
        <v>تهران - کافه بیکری رولن - علیرضا خسروی 09371333263</v>
      </c>
    </row>
    <row r="43" spans="1:34" ht="28.05" customHeight="1">
      <c r="A43" s="14"/>
      <c r="B43" s="14"/>
      <c r="C43" s="14"/>
      <c r="D43" s="14"/>
      <c r="E43" s="14"/>
      <c r="F43" s="15"/>
      <c r="G43" s="196"/>
      <c r="H43" s="198"/>
      <c r="I43" s="196"/>
      <c r="J43" s="182"/>
      <c r="K43" s="18" t="str">
        <f t="shared" ca="1" si="5"/>
        <v/>
      </c>
      <c r="L43" s="180"/>
      <c r="M43" s="180"/>
      <c r="N43" s="180"/>
      <c r="O43" s="16">
        <v>3328.1</v>
      </c>
      <c r="P43" s="16">
        <v>1</v>
      </c>
      <c r="Q43" s="20" t="str">
        <f>VLOOKUP(O43, '[1]لیست محصولات شهریور ۱۴۰۳'!B:C,2,0)</f>
        <v>اینماکولادا مزارع فلو | Inmaculada Fellows Farms</v>
      </c>
      <c r="R43" s="16"/>
      <c r="S43" s="19">
        <f>VLOOKUP(O43, '[1]لیست محصولات شهریور ۱۴۰۳'!B:F,5,0)</f>
        <v>150</v>
      </c>
      <c r="T43" s="21">
        <f>VLOOKUP(O43, '[1]لیست محصولات شهریور ۱۴۰۳'!B:G,6,0)</f>
        <v>7900000</v>
      </c>
      <c r="U43" s="22"/>
      <c r="V43" s="23">
        <f t="shared" si="0"/>
        <v>0</v>
      </c>
      <c r="W43" s="19">
        <f t="shared" si="1"/>
        <v>1</v>
      </c>
      <c r="X43" s="21">
        <f t="shared" si="2"/>
        <v>7900000</v>
      </c>
      <c r="Y43" s="24"/>
      <c r="Z43" s="21">
        <f t="shared" si="3"/>
        <v>7900000</v>
      </c>
      <c r="AA43" s="178"/>
      <c r="AB43" s="176"/>
      <c r="AC43" s="172"/>
      <c r="AD43" s="174"/>
      <c r="AE43" s="26"/>
      <c r="AF43" s="27"/>
      <c r="AG43" s="28" t="str">
        <f t="shared" si="4"/>
        <v>TRUE</v>
      </c>
      <c r="AH43" s="7" t="str">
        <f t="shared" si="6"/>
        <v xml:space="preserve">   -   </v>
      </c>
    </row>
    <row r="44" spans="1:34" ht="28.05" customHeight="1">
      <c r="A44" s="14"/>
      <c r="B44" s="14"/>
      <c r="C44" s="14"/>
      <c r="D44" s="14"/>
      <c r="E44" s="14"/>
      <c r="F44" s="15"/>
      <c r="G44" s="16">
        <v>28</v>
      </c>
      <c r="H44" s="17">
        <v>291991352997</v>
      </c>
      <c r="I44" s="16" t="s">
        <v>710</v>
      </c>
      <c r="J44" s="16"/>
      <c r="K44" s="18" t="str">
        <f t="shared" ca="1" si="5"/>
        <v/>
      </c>
      <c r="L44" s="19" t="s">
        <v>785</v>
      </c>
      <c r="M44" s="19" t="s">
        <v>786</v>
      </c>
      <c r="N44" s="19"/>
      <c r="O44" s="16">
        <v>5525.1</v>
      </c>
      <c r="P44" s="16">
        <v>1</v>
      </c>
      <c r="Q44" s="20" t="str">
        <f>VLOOKUP(O44, '[1]لیست محصولات شهریور ۱۴۰۳'!B:C,2,0)</f>
        <v>اتیوپی آناسورا | Ethiopia Anasora</v>
      </c>
      <c r="R44" s="16"/>
      <c r="S44" s="19">
        <f>VLOOKUP(O44, '[1]لیست محصولات شهریور ۱۴۰۳'!B:F,5,0)</f>
        <v>150</v>
      </c>
      <c r="T44" s="21">
        <f>VLOOKUP(O44, '[1]لیست محصولات شهریور ۱۴۰۳'!B:G,6,0)</f>
        <v>2750000</v>
      </c>
      <c r="U44" s="22"/>
      <c r="V44" s="23">
        <f t="shared" si="0"/>
        <v>0</v>
      </c>
      <c r="W44" s="19">
        <f t="shared" si="1"/>
        <v>1</v>
      </c>
      <c r="X44" s="21">
        <f t="shared" si="2"/>
        <v>2750000</v>
      </c>
      <c r="Y44" s="24"/>
      <c r="Z44" s="21">
        <f t="shared" si="3"/>
        <v>2750000</v>
      </c>
      <c r="AA44" s="25" t="s">
        <v>78</v>
      </c>
      <c r="AB44" s="20" t="s">
        <v>787</v>
      </c>
      <c r="AC44" s="26" t="s">
        <v>788</v>
      </c>
      <c r="AD44" s="65" t="s">
        <v>91</v>
      </c>
      <c r="AE44" s="26"/>
      <c r="AF44" s="27"/>
      <c r="AG44" s="28" t="str">
        <f t="shared" si="4"/>
        <v>TRUE</v>
      </c>
      <c r="AH44" s="7" t="str">
        <f t="shared" si="6"/>
        <v>تهران جردن خیابان طاهری پلاک ۸ واحد۱  - شطیطه مازنی 09356952158</v>
      </c>
    </row>
    <row r="45" spans="1:34" ht="28.05" customHeight="1">
      <c r="A45" s="14"/>
      <c r="B45" s="14"/>
      <c r="C45" s="14"/>
      <c r="D45" s="14"/>
      <c r="E45" s="14"/>
      <c r="F45" s="15"/>
      <c r="G45" s="195">
        <v>29</v>
      </c>
      <c r="H45" s="197" t="s">
        <v>353</v>
      </c>
      <c r="I45" s="195" t="s">
        <v>793</v>
      </c>
      <c r="J45" s="181" t="s">
        <v>117</v>
      </c>
      <c r="K45" s="18" t="str">
        <f t="shared" ca="1" si="5"/>
        <v/>
      </c>
      <c r="L45" s="179" t="s">
        <v>239</v>
      </c>
      <c r="M45" s="179" t="s">
        <v>270</v>
      </c>
      <c r="N45" s="179" t="s">
        <v>807</v>
      </c>
      <c r="O45" s="16">
        <v>5501.1</v>
      </c>
      <c r="P45" s="16">
        <v>1</v>
      </c>
      <c r="Q45" s="20" t="str">
        <f>VLOOKUP(O45, '[1]لیست محصولات شهریور ۱۴۰۳'!B:C,2,0)</f>
        <v>ورتکس | Vortex</v>
      </c>
      <c r="R45" s="16"/>
      <c r="S45" s="19">
        <f>VLOOKUP(O45, '[1]لیست محصولات شهریور ۱۴۰۳'!B:F,5,0)</f>
        <v>150</v>
      </c>
      <c r="T45" s="21">
        <f>VLOOKUP(O45, '[1]لیست محصولات شهریور ۱۴۰۳'!B:G,6,0)</f>
        <v>2300000</v>
      </c>
      <c r="U45" s="31"/>
      <c r="V45" s="23">
        <f t="shared" si="0"/>
        <v>0</v>
      </c>
      <c r="W45" s="19">
        <f t="shared" si="1"/>
        <v>1</v>
      </c>
      <c r="X45" s="21">
        <f t="shared" si="2"/>
        <v>2300000</v>
      </c>
      <c r="Y45" s="24"/>
      <c r="Z45" s="21">
        <f t="shared" si="3"/>
        <v>2300000</v>
      </c>
      <c r="AA45" s="177" t="s">
        <v>78</v>
      </c>
      <c r="AB45" s="175" t="s">
        <v>808</v>
      </c>
      <c r="AC45" s="171" t="s">
        <v>809</v>
      </c>
      <c r="AD45" s="173" t="s">
        <v>91</v>
      </c>
      <c r="AE45" s="26"/>
      <c r="AF45" s="27"/>
      <c r="AG45" s="28" t="str">
        <f t="shared" si="4"/>
        <v>TRUE</v>
      </c>
      <c r="AH45" s="7" t="str">
        <f t="shared" si="6"/>
        <v>تهران خيابان وليعصر، بالاتر از ميدان ونك، خيابان برادران شريفي، پلاك ۵۴، قهوه لميز شرکت زال ایرانیان - شایان نظری 09198473900</v>
      </c>
    </row>
    <row r="46" spans="1:34" ht="28.05" customHeight="1">
      <c r="A46" s="14"/>
      <c r="B46" s="14"/>
      <c r="C46" s="14"/>
      <c r="D46" s="14"/>
      <c r="E46" s="14"/>
      <c r="F46" s="15"/>
      <c r="G46" s="228"/>
      <c r="H46" s="229"/>
      <c r="I46" s="228"/>
      <c r="J46" s="189"/>
      <c r="K46" s="18" t="str">
        <f t="shared" ca="1" si="5"/>
        <v/>
      </c>
      <c r="L46" s="191"/>
      <c r="M46" s="191"/>
      <c r="N46" s="191"/>
      <c r="O46" s="16">
        <v>5524.1</v>
      </c>
      <c r="P46" s="16">
        <v>1</v>
      </c>
      <c r="Q46" s="20" t="str">
        <f>VLOOKUP(O46, '[1]لیست محصولات شهریور ۱۴۰۳'!B:C,2,0)</f>
        <v>برزیل کوکاپیل کاناریو | Brazil Cocapil Canario</v>
      </c>
      <c r="R46" s="16"/>
      <c r="S46" s="19">
        <f>VLOOKUP(O46, '[1]لیست محصولات شهریور ۱۴۰۳'!B:F,5,0)</f>
        <v>150</v>
      </c>
      <c r="T46" s="21">
        <f>VLOOKUP(O46, '[1]لیست محصولات شهریور ۱۴۰۳'!B:G,6,0)</f>
        <v>2550000</v>
      </c>
      <c r="U46" s="31"/>
      <c r="V46" s="23">
        <f t="shared" si="0"/>
        <v>0</v>
      </c>
      <c r="W46" s="19">
        <f t="shared" si="1"/>
        <v>1</v>
      </c>
      <c r="X46" s="21">
        <f t="shared" si="2"/>
        <v>2550000</v>
      </c>
      <c r="Y46" s="24"/>
      <c r="Z46" s="21">
        <f t="shared" si="3"/>
        <v>2550000</v>
      </c>
      <c r="AA46" s="185"/>
      <c r="AB46" s="186"/>
      <c r="AC46" s="187"/>
      <c r="AD46" s="188"/>
      <c r="AE46" s="26"/>
      <c r="AF46" s="27"/>
      <c r="AG46" s="28" t="str">
        <f t="shared" si="4"/>
        <v>TRUE</v>
      </c>
      <c r="AH46" s="7" t="str">
        <f t="shared" si="6"/>
        <v xml:space="preserve">   -   </v>
      </c>
    </row>
    <row r="47" spans="1:34" ht="28.05" customHeight="1">
      <c r="A47" s="14"/>
      <c r="B47" s="14"/>
      <c r="C47" s="14"/>
      <c r="D47" s="14"/>
      <c r="E47" s="14"/>
      <c r="F47" s="15"/>
      <c r="G47" s="228"/>
      <c r="H47" s="229"/>
      <c r="I47" s="228"/>
      <c r="J47" s="189"/>
      <c r="K47" s="18" t="str">
        <f t="shared" ca="1" si="5"/>
        <v/>
      </c>
      <c r="L47" s="191"/>
      <c r="M47" s="191"/>
      <c r="N47" s="191"/>
      <c r="O47" s="16">
        <v>5525.1</v>
      </c>
      <c r="P47" s="16">
        <v>1</v>
      </c>
      <c r="Q47" s="20" t="str">
        <f>VLOOKUP(O47, '[1]لیست محصولات شهریور ۱۴۰۳'!B:C,2,0)</f>
        <v>اتیوپی آناسورا | Ethiopia Anasora</v>
      </c>
      <c r="R47" s="16"/>
      <c r="S47" s="19">
        <f>VLOOKUP(O47, '[1]لیست محصولات شهریور ۱۴۰۳'!B:F,5,0)</f>
        <v>150</v>
      </c>
      <c r="T47" s="21">
        <f>VLOOKUP(O47, '[1]لیست محصولات شهریور ۱۴۰۳'!B:G,6,0)</f>
        <v>2750000</v>
      </c>
      <c r="U47" s="22"/>
      <c r="V47" s="23">
        <f t="shared" si="0"/>
        <v>0</v>
      </c>
      <c r="W47" s="19">
        <f t="shared" si="1"/>
        <v>1</v>
      </c>
      <c r="X47" s="21">
        <f t="shared" si="2"/>
        <v>2750000</v>
      </c>
      <c r="Y47" s="24"/>
      <c r="Z47" s="21">
        <f t="shared" si="3"/>
        <v>2750000</v>
      </c>
      <c r="AA47" s="185"/>
      <c r="AB47" s="186"/>
      <c r="AC47" s="187"/>
      <c r="AD47" s="188"/>
      <c r="AE47" s="26"/>
      <c r="AF47" s="27"/>
      <c r="AG47" s="28" t="str">
        <f t="shared" si="4"/>
        <v>TRUE</v>
      </c>
      <c r="AH47" s="7" t="str">
        <f t="shared" si="6"/>
        <v xml:space="preserve">   -   </v>
      </c>
    </row>
    <row r="48" spans="1:34" ht="28.05" customHeight="1">
      <c r="A48" s="14" t="b">
        <v>0</v>
      </c>
      <c r="B48" s="14"/>
      <c r="C48" s="14"/>
      <c r="D48" s="14"/>
      <c r="E48" s="14"/>
      <c r="F48" s="15"/>
      <c r="G48" s="196"/>
      <c r="H48" s="198"/>
      <c r="I48" s="196"/>
      <c r="J48" s="182"/>
      <c r="K48" s="18" t="str">
        <f t="shared" ca="1" si="5"/>
        <v/>
      </c>
      <c r="L48" s="180"/>
      <c r="M48" s="180"/>
      <c r="N48" s="180"/>
      <c r="O48" s="16">
        <v>3329.1</v>
      </c>
      <c r="P48" s="16">
        <v>1</v>
      </c>
      <c r="Q48" s="20" t="str">
        <f>VLOOKUP(O48, '[1]لیست محصولات شهریور ۱۴۰۳'!B:C,2,0)</f>
        <v>بنتی ننکا | Benti Nenka</v>
      </c>
      <c r="R48" s="16"/>
      <c r="S48" s="19">
        <f>VLOOKUP(O48, '[1]لیست محصولات شهریور ۱۴۰۳'!B:F,5,0)</f>
        <v>150</v>
      </c>
      <c r="T48" s="21">
        <f>VLOOKUP(O48, '[1]لیست محصولات شهریور ۱۴۰۳'!B:G,6,0)</f>
        <v>9850000</v>
      </c>
      <c r="U48" s="22"/>
      <c r="V48" s="23">
        <f t="shared" si="0"/>
        <v>0</v>
      </c>
      <c r="W48" s="19">
        <f t="shared" si="1"/>
        <v>1</v>
      </c>
      <c r="X48" s="21">
        <f t="shared" si="2"/>
        <v>9850000</v>
      </c>
      <c r="Y48" s="24"/>
      <c r="Z48" s="21">
        <f t="shared" si="3"/>
        <v>9850000</v>
      </c>
      <c r="AA48" s="178"/>
      <c r="AB48" s="176"/>
      <c r="AC48" s="172"/>
      <c r="AD48" s="174"/>
      <c r="AE48" s="26"/>
      <c r="AF48" s="27"/>
      <c r="AG48" s="28" t="str">
        <f t="shared" si="4"/>
        <v>TRUE</v>
      </c>
      <c r="AH48" s="7" t="str">
        <f t="shared" si="6"/>
        <v xml:space="preserve">   -   </v>
      </c>
    </row>
    <row r="49" spans="1:34" s="143" customFormat="1" ht="28.05" customHeight="1">
      <c r="A49" s="132"/>
      <c r="B49" s="132"/>
      <c r="C49" s="132"/>
      <c r="D49" s="132"/>
      <c r="E49" s="132" t="b">
        <v>0</v>
      </c>
      <c r="F49" s="132"/>
      <c r="G49" s="263">
        <v>30</v>
      </c>
      <c r="H49" s="266" t="s">
        <v>445</v>
      </c>
      <c r="I49" s="263" t="s">
        <v>793</v>
      </c>
      <c r="J49" s="263"/>
      <c r="K49" s="134" t="str">
        <f t="shared" ca="1" si="5"/>
        <v/>
      </c>
      <c r="L49" s="269" t="s">
        <v>893</v>
      </c>
      <c r="M49" s="269"/>
      <c r="N49" s="269" t="s">
        <v>894</v>
      </c>
      <c r="O49" s="135">
        <v>5501.1</v>
      </c>
      <c r="P49" s="135">
        <v>1</v>
      </c>
      <c r="Q49" s="136" t="str">
        <f>VLOOKUP(O49, '[1]لیست محصولات شهریور ۱۴۰۳'!B:C,2,0)</f>
        <v>ورتکس | Vortex</v>
      </c>
      <c r="R49" s="135"/>
      <c r="S49" s="137">
        <f>VLOOKUP(O49, '[1]لیست محصولات شهریور ۱۴۰۳'!B:F,5,0)</f>
        <v>150</v>
      </c>
      <c r="T49" s="138">
        <f>VLOOKUP(O49, '[1]لیست محصولات شهریور ۱۴۰۳'!B:G,6,0)</f>
        <v>2300000</v>
      </c>
      <c r="U49" s="139"/>
      <c r="V49" s="140">
        <f t="shared" si="0"/>
        <v>0</v>
      </c>
      <c r="W49" s="137">
        <f t="shared" si="1"/>
        <v>1</v>
      </c>
      <c r="X49" s="138">
        <f t="shared" si="2"/>
        <v>2300000</v>
      </c>
      <c r="Y49" s="141"/>
      <c r="Z49" s="138">
        <f t="shared" si="3"/>
        <v>2300000</v>
      </c>
      <c r="AA49" s="278" t="s">
        <v>78</v>
      </c>
      <c r="AB49" s="275" t="s">
        <v>896</v>
      </c>
      <c r="AC49" s="272" t="s">
        <v>897</v>
      </c>
      <c r="AD49" s="263"/>
      <c r="AE49" s="260" t="s">
        <v>895</v>
      </c>
      <c r="AF49" s="142"/>
      <c r="AG49" s="143" t="str">
        <f t="shared" si="4"/>
        <v>TRUE</v>
      </c>
      <c r="AH49" s="144" t="str">
        <f t="shared" si="6"/>
        <v>تهران برج سامان کافه پنه - فِرِد  09195039068</v>
      </c>
    </row>
    <row r="50" spans="1:34" s="143" customFormat="1" ht="28.05" customHeight="1">
      <c r="A50" s="132"/>
      <c r="B50" s="132"/>
      <c r="C50" s="132" t="b">
        <v>0</v>
      </c>
      <c r="D50" s="132"/>
      <c r="E50" s="132"/>
      <c r="F50" s="132"/>
      <c r="G50" s="264"/>
      <c r="H50" s="267"/>
      <c r="I50" s="264"/>
      <c r="J50" s="264"/>
      <c r="K50" s="134" t="str">
        <f t="shared" ca="1" si="5"/>
        <v/>
      </c>
      <c r="L50" s="270"/>
      <c r="M50" s="270"/>
      <c r="N50" s="270"/>
      <c r="O50" s="135">
        <v>5525.1</v>
      </c>
      <c r="P50" s="135">
        <v>1</v>
      </c>
      <c r="Q50" s="136" t="str">
        <f>VLOOKUP(O50, '[1]لیست محصولات شهریور ۱۴۰۳'!B:C,2,0)</f>
        <v>اتیوپی آناسورا | Ethiopia Anasora</v>
      </c>
      <c r="R50" s="135"/>
      <c r="S50" s="137">
        <f>VLOOKUP(O50, '[1]لیست محصولات شهریور ۱۴۰۳'!B:F,5,0)</f>
        <v>150</v>
      </c>
      <c r="T50" s="138">
        <f>VLOOKUP(O50, '[1]لیست محصولات شهریور ۱۴۰۳'!B:G,6,0)</f>
        <v>2750000</v>
      </c>
      <c r="U50" s="146"/>
      <c r="V50" s="140">
        <f t="shared" si="0"/>
        <v>0</v>
      </c>
      <c r="W50" s="137">
        <f t="shared" si="1"/>
        <v>1</v>
      </c>
      <c r="X50" s="138">
        <f t="shared" si="2"/>
        <v>2750000</v>
      </c>
      <c r="Y50" s="141"/>
      <c r="Z50" s="138">
        <f t="shared" si="3"/>
        <v>2750000</v>
      </c>
      <c r="AA50" s="279"/>
      <c r="AB50" s="276"/>
      <c r="AC50" s="273"/>
      <c r="AD50" s="264"/>
      <c r="AE50" s="261"/>
      <c r="AF50" s="142"/>
      <c r="AG50" s="143" t="str">
        <f t="shared" si="4"/>
        <v>TRUE</v>
      </c>
      <c r="AH50" s="144" t="str">
        <f t="shared" si="6"/>
        <v xml:space="preserve">   -   </v>
      </c>
    </row>
    <row r="51" spans="1:34" s="143" customFormat="1" ht="28.05" customHeight="1">
      <c r="A51" s="132" t="b">
        <v>0</v>
      </c>
      <c r="B51" s="132"/>
      <c r="C51" s="132" t="b">
        <v>0</v>
      </c>
      <c r="D51" s="132"/>
      <c r="E51" s="132" t="b">
        <v>0</v>
      </c>
      <c r="F51" s="132"/>
      <c r="G51" s="265"/>
      <c r="H51" s="268"/>
      <c r="I51" s="265"/>
      <c r="J51" s="265"/>
      <c r="K51" s="134" t="str">
        <f t="shared" ca="1" si="5"/>
        <v/>
      </c>
      <c r="L51" s="271"/>
      <c r="M51" s="271"/>
      <c r="N51" s="271"/>
      <c r="O51" s="135">
        <v>5524.1</v>
      </c>
      <c r="P51" s="135">
        <v>1</v>
      </c>
      <c r="Q51" s="136" t="str">
        <f>VLOOKUP(O51, '[1]لیست محصولات شهریور ۱۴۰۳'!B:C,2,0)</f>
        <v>برزیل کوکاپیل کاناریو | Brazil Cocapil Canario</v>
      </c>
      <c r="R51" s="135"/>
      <c r="S51" s="137">
        <f>VLOOKUP(O51, '[1]لیست محصولات شهریور ۱۴۰۳'!B:F,5,0)</f>
        <v>150</v>
      </c>
      <c r="T51" s="138">
        <f>VLOOKUP(O51, '[1]لیست محصولات شهریور ۱۴۰۳'!B:G,6,0)</f>
        <v>2550000</v>
      </c>
      <c r="U51" s="139"/>
      <c r="V51" s="140">
        <f t="shared" si="0"/>
        <v>0</v>
      </c>
      <c r="W51" s="137">
        <f t="shared" si="1"/>
        <v>1</v>
      </c>
      <c r="X51" s="138">
        <f t="shared" si="2"/>
        <v>2550000</v>
      </c>
      <c r="Y51" s="141"/>
      <c r="Z51" s="138">
        <f t="shared" si="3"/>
        <v>2550000</v>
      </c>
      <c r="AA51" s="280"/>
      <c r="AB51" s="277"/>
      <c r="AC51" s="274"/>
      <c r="AD51" s="265"/>
      <c r="AE51" s="262"/>
      <c r="AF51" s="142"/>
      <c r="AG51" s="143" t="str">
        <f t="shared" si="4"/>
        <v>TRUE</v>
      </c>
      <c r="AH51" s="144" t="str">
        <f t="shared" si="6"/>
        <v xml:space="preserve">   -   </v>
      </c>
    </row>
    <row r="52" spans="1:34" ht="28.05" customHeight="1">
      <c r="A52" s="14"/>
      <c r="B52" s="14"/>
      <c r="C52" s="14"/>
      <c r="D52" s="14"/>
      <c r="E52" s="14"/>
      <c r="F52" s="15"/>
      <c r="G52" s="16"/>
      <c r="H52" s="17"/>
      <c r="I52" s="16"/>
      <c r="J52" s="16"/>
      <c r="K52" s="18" t="str">
        <f t="shared" ca="1" si="5"/>
        <v/>
      </c>
      <c r="L52" s="19"/>
      <c r="M52" s="19"/>
      <c r="N52" s="19"/>
      <c r="O52" s="16"/>
      <c r="P52" s="16"/>
      <c r="Q52" s="20" t="e">
        <f>VLOOKUP(O52, '[1]لیست محصولات شهریور ۱۴۰۳'!B:C,2,0)</f>
        <v>#N/A</v>
      </c>
      <c r="R52" s="16"/>
      <c r="S52" s="19" t="e">
        <f>VLOOKUP(O52, '[1]لیست محصولات شهریور ۱۴۰۳'!B:F,5,0)</f>
        <v>#N/A</v>
      </c>
      <c r="T52" s="21" t="e">
        <f>VLOOKUP(O52, '[1]لیست محصولات شهریور ۱۴۰۳'!B:G,6,0)</f>
        <v>#N/A</v>
      </c>
      <c r="U52" s="22"/>
      <c r="V52" s="23">
        <f t="shared" si="0"/>
        <v>0</v>
      </c>
      <c r="W52" s="19">
        <f t="shared" si="1"/>
        <v>0</v>
      </c>
      <c r="X52" s="21" t="e">
        <f t="shared" si="2"/>
        <v>#N/A</v>
      </c>
      <c r="Y52" s="24"/>
      <c r="Z52" s="21" t="e">
        <f t="shared" si="3"/>
        <v>#N/A</v>
      </c>
      <c r="AA52" s="25"/>
      <c r="AB52" s="20"/>
      <c r="AC52" s="26"/>
      <c r="AD52" s="65"/>
      <c r="AE52" s="26"/>
      <c r="AF52" s="27"/>
      <c r="AG52" s="28" t="str">
        <f t="shared" si="4"/>
        <v>FALSE</v>
      </c>
      <c r="AH52" s="7" t="str">
        <f t="shared" si="6"/>
        <v xml:space="preserve">   -   </v>
      </c>
    </row>
    <row r="53" spans="1:34" ht="28.05" customHeight="1">
      <c r="A53" s="14"/>
      <c r="B53" s="14"/>
      <c r="C53" s="14"/>
      <c r="D53" s="14"/>
      <c r="E53" s="14"/>
      <c r="F53" s="15"/>
      <c r="G53" s="16"/>
      <c r="H53" s="17"/>
      <c r="I53" s="16"/>
      <c r="J53" s="16"/>
      <c r="K53" s="18" t="str">
        <f t="shared" ca="1" si="5"/>
        <v/>
      </c>
      <c r="L53" s="19"/>
      <c r="M53" s="19"/>
      <c r="N53" s="19"/>
      <c r="O53" s="16"/>
      <c r="P53" s="16"/>
      <c r="Q53" s="20" t="e">
        <f>VLOOKUP(O53, '[1]لیست محصولات شهریور ۱۴۰۳'!B:C,2,0)</f>
        <v>#N/A</v>
      </c>
      <c r="R53" s="16"/>
      <c r="S53" s="19" t="e">
        <f>VLOOKUP(O53, '[1]لیست محصولات شهریور ۱۴۰۳'!B:F,5,0)</f>
        <v>#N/A</v>
      </c>
      <c r="T53" s="21" t="e">
        <f>VLOOKUP(O53, '[1]لیست محصولات شهریور ۱۴۰۳'!B:G,6,0)</f>
        <v>#N/A</v>
      </c>
      <c r="U53" s="22"/>
      <c r="V53" s="23">
        <f t="shared" si="0"/>
        <v>0</v>
      </c>
      <c r="W53" s="19">
        <f t="shared" si="1"/>
        <v>0</v>
      </c>
      <c r="X53" s="21" t="e">
        <f t="shared" si="2"/>
        <v>#N/A</v>
      </c>
      <c r="Y53" s="24"/>
      <c r="Z53" s="21" t="e">
        <f t="shared" si="3"/>
        <v>#N/A</v>
      </c>
      <c r="AA53" s="25"/>
      <c r="AB53" s="20"/>
      <c r="AC53" s="26"/>
      <c r="AD53" s="65"/>
      <c r="AE53" s="26"/>
      <c r="AF53" s="27"/>
      <c r="AG53" s="28" t="str">
        <f t="shared" si="4"/>
        <v>FALSE</v>
      </c>
      <c r="AH53" s="7" t="str">
        <f t="shared" si="6"/>
        <v xml:space="preserve">   -   </v>
      </c>
    </row>
    <row r="54" spans="1:34" ht="28.05" customHeight="1">
      <c r="A54" s="14"/>
      <c r="B54" s="14"/>
      <c r="C54" s="14"/>
      <c r="D54" s="14"/>
      <c r="E54" s="14"/>
      <c r="F54" s="15"/>
      <c r="G54" s="16"/>
      <c r="H54" s="17"/>
      <c r="I54" s="16"/>
      <c r="J54" s="16"/>
      <c r="K54" s="18" t="str">
        <f t="shared" ca="1" si="5"/>
        <v/>
      </c>
      <c r="L54" s="19"/>
      <c r="M54" s="19"/>
      <c r="N54" s="19"/>
      <c r="O54" s="16"/>
      <c r="P54" s="16"/>
      <c r="Q54" s="20" t="e">
        <f>VLOOKUP(O54, '[1]لیست محصولات شهریور ۱۴۰۳'!B:C,2,0)</f>
        <v>#N/A</v>
      </c>
      <c r="R54" s="16"/>
      <c r="S54" s="19" t="e">
        <f>VLOOKUP(O54, '[1]لیست محصولات شهریور ۱۴۰۳'!B:F,5,0)</f>
        <v>#N/A</v>
      </c>
      <c r="T54" s="21" t="e">
        <f>VLOOKUP(O54, '[1]لیست محصولات شهریور ۱۴۰۳'!B:G,6,0)</f>
        <v>#N/A</v>
      </c>
      <c r="U54" s="22"/>
      <c r="V54" s="23">
        <f t="shared" si="0"/>
        <v>0</v>
      </c>
      <c r="W54" s="19">
        <f t="shared" si="1"/>
        <v>0</v>
      </c>
      <c r="X54" s="21" t="e">
        <f t="shared" si="2"/>
        <v>#N/A</v>
      </c>
      <c r="Y54" s="24"/>
      <c r="Z54" s="21" t="e">
        <f t="shared" si="3"/>
        <v>#N/A</v>
      </c>
      <c r="AA54" s="25"/>
      <c r="AB54" s="20"/>
      <c r="AC54" s="26"/>
      <c r="AD54" s="65"/>
      <c r="AE54" s="26"/>
      <c r="AF54" s="27"/>
      <c r="AG54" s="28" t="str">
        <f t="shared" si="4"/>
        <v>FALSE</v>
      </c>
      <c r="AH54" s="7" t="str">
        <f t="shared" si="6"/>
        <v xml:space="preserve">   -   </v>
      </c>
    </row>
    <row r="55" spans="1:34" ht="28.05" customHeight="1">
      <c r="A55" s="14"/>
      <c r="B55" s="14"/>
      <c r="C55" s="14"/>
      <c r="D55" s="14"/>
      <c r="E55" s="14"/>
      <c r="F55" s="15"/>
      <c r="G55" s="16"/>
      <c r="H55" s="17"/>
      <c r="I55" s="16"/>
      <c r="J55" s="16"/>
      <c r="K55" s="18" t="str">
        <f t="shared" ca="1" si="5"/>
        <v/>
      </c>
      <c r="L55" s="19"/>
      <c r="M55" s="19"/>
      <c r="N55" s="19"/>
      <c r="O55" s="16"/>
      <c r="P55" s="16"/>
      <c r="Q55" s="20" t="e">
        <f>VLOOKUP(O55, '[1]لیست محصولات شهریور ۱۴۰۳'!B:C,2,0)</f>
        <v>#N/A</v>
      </c>
      <c r="R55" s="16"/>
      <c r="S55" s="19" t="e">
        <f>VLOOKUP(O55, '[1]لیست محصولات شهریور ۱۴۰۳'!B:F,5,0)</f>
        <v>#N/A</v>
      </c>
      <c r="T55" s="21" t="e">
        <f>VLOOKUP(O55, '[1]لیست محصولات شهریور ۱۴۰۳'!B:G,6,0)</f>
        <v>#N/A</v>
      </c>
      <c r="U55" s="31"/>
      <c r="V55" s="23">
        <f t="shared" si="0"/>
        <v>0</v>
      </c>
      <c r="W55" s="19">
        <f t="shared" si="1"/>
        <v>0</v>
      </c>
      <c r="X55" s="21" t="e">
        <f t="shared" si="2"/>
        <v>#N/A</v>
      </c>
      <c r="Y55" s="24"/>
      <c r="Z55" s="21" t="e">
        <f t="shared" si="3"/>
        <v>#N/A</v>
      </c>
      <c r="AA55" s="25"/>
      <c r="AB55" s="20"/>
      <c r="AC55" s="26"/>
      <c r="AD55" s="65"/>
      <c r="AE55" s="26"/>
      <c r="AF55" s="27"/>
      <c r="AG55" s="28" t="str">
        <f t="shared" si="4"/>
        <v>FALSE</v>
      </c>
      <c r="AH55" s="7" t="str">
        <f t="shared" si="6"/>
        <v xml:space="preserve">   -   </v>
      </c>
    </row>
    <row r="56" spans="1:34" ht="28.05" customHeight="1">
      <c r="A56" s="14"/>
      <c r="B56" s="14"/>
      <c r="C56" s="14"/>
      <c r="D56" s="14"/>
      <c r="E56" s="14"/>
      <c r="F56" s="15"/>
      <c r="G56" s="16"/>
      <c r="H56" s="17"/>
      <c r="I56" s="16"/>
      <c r="J56" s="16"/>
      <c r="K56" s="18" t="str">
        <f t="shared" ca="1" si="5"/>
        <v/>
      </c>
      <c r="L56" s="19"/>
      <c r="M56" s="19"/>
      <c r="N56" s="19"/>
      <c r="O56" s="16"/>
      <c r="P56" s="16"/>
      <c r="Q56" s="20" t="e">
        <f>VLOOKUP(O56, '[1]لیست محصولات شهریور ۱۴۰۳'!B:C,2,0)</f>
        <v>#N/A</v>
      </c>
      <c r="R56" s="16"/>
      <c r="S56" s="19" t="e">
        <f>VLOOKUP(O56, '[1]لیست محصولات شهریور ۱۴۰۳'!B:F,5,0)</f>
        <v>#N/A</v>
      </c>
      <c r="T56" s="21" t="e">
        <f>VLOOKUP(O56, '[1]لیست محصولات شهریور ۱۴۰۳'!B:G,6,0)</f>
        <v>#N/A</v>
      </c>
      <c r="U56" s="22"/>
      <c r="V56" s="23">
        <f t="shared" si="0"/>
        <v>0</v>
      </c>
      <c r="W56" s="19">
        <f t="shared" si="1"/>
        <v>0</v>
      </c>
      <c r="X56" s="21" t="e">
        <f t="shared" si="2"/>
        <v>#N/A</v>
      </c>
      <c r="Y56" s="24"/>
      <c r="Z56" s="21" t="e">
        <f t="shared" si="3"/>
        <v>#N/A</v>
      </c>
      <c r="AA56" s="25"/>
      <c r="AB56" s="20"/>
      <c r="AC56" s="26"/>
      <c r="AD56" s="65"/>
      <c r="AE56" s="26"/>
      <c r="AF56" s="27"/>
      <c r="AG56" s="28" t="str">
        <f t="shared" si="4"/>
        <v>FALSE</v>
      </c>
      <c r="AH56" s="7" t="str">
        <f t="shared" si="6"/>
        <v xml:space="preserve">   -   </v>
      </c>
    </row>
    <row r="57" spans="1:34" ht="28.05" customHeight="1">
      <c r="A57" s="14"/>
      <c r="B57" s="14"/>
      <c r="C57" s="14"/>
      <c r="D57" s="14"/>
      <c r="E57" s="14"/>
      <c r="F57" s="15"/>
      <c r="G57" s="16"/>
      <c r="H57" s="17"/>
      <c r="I57" s="16"/>
      <c r="J57" s="16"/>
      <c r="K57" s="18" t="str">
        <f t="shared" ca="1" si="5"/>
        <v/>
      </c>
      <c r="L57" s="19"/>
      <c r="M57" s="19"/>
      <c r="N57" s="19"/>
      <c r="O57" s="16"/>
      <c r="P57" s="16"/>
      <c r="Q57" s="20" t="e">
        <f>VLOOKUP(O57, '[1]لیست محصولات شهریور ۱۴۰۳'!B:C,2,0)</f>
        <v>#N/A</v>
      </c>
      <c r="R57" s="16"/>
      <c r="S57" s="19" t="e">
        <f>VLOOKUP(O57, '[1]لیست محصولات شهریور ۱۴۰۳'!B:F,5,0)</f>
        <v>#N/A</v>
      </c>
      <c r="T57" s="21" t="e">
        <f>VLOOKUP(O57, '[1]لیست محصولات شهریور ۱۴۰۳'!B:G,6,0)</f>
        <v>#N/A</v>
      </c>
      <c r="U57" s="22"/>
      <c r="V57" s="23">
        <f t="shared" si="0"/>
        <v>0</v>
      </c>
      <c r="W57" s="19">
        <f t="shared" si="1"/>
        <v>0</v>
      </c>
      <c r="X57" s="21" t="e">
        <f t="shared" si="2"/>
        <v>#N/A</v>
      </c>
      <c r="Y57" s="24"/>
      <c r="Z57" s="21" t="e">
        <f t="shared" si="3"/>
        <v>#N/A</v>
      </c>
      <c r="AA57" s="25"/>
      <c r="AB57" s="20"/>
      <c r="AC57" s="26"/>
      <c r="AD57" s="65"/>
      <c r="AE57" s="26"/>
      <c r="AF57" s="27"/>
      <c r="AG57" s="28" t="str">
        <f t="shared" si="4"/>
        <v>FALSE</v>
      </c>
      <c r="AH57" s="7" t="str">
        <f t="shared" si="6"/>
        <v xml:space="preserve">   -   </v>
      </c>
    </row>
    <row r="58" spans="1:34" ht="28.05" customHeight="1">
      <c r="A58" s="14"/>
      <c r="B58" s="14"/>
      <c r="C58" s="14"/>
      <c r="D58" s="14"/>
      <c r="E58" s="14"/>
      <c r="F58" s="15"/>
      <c r="G58" s="16"/>
      <c r="H58" s="17"/>
      <c r="I58" s="16"/>
      <c r="J58" s="16"/>
      <c r="K58" s="18" t="str">
        <f t="shared" ca="1" si="5"/>
        <v/>
      </c>
      <c r="L58" s="19"/>
      <c r="M58" s="19"/>
      <c r="N58" s="19"/>
      <c r="O58" s="16"/>
      <c r="P58" s="16"/>
      <c r="Q58" s="20" t="e">
        <f>VLOOKUP(O58, '[1]لیست محصولات شهریور ۱۴۰۳'!B:C,2,0)</f>
        <v>#N/A</v>
      </c>
      <c r="R58" s="16"/>
      <c r="S58" s="19" t="e">
        <f>VLOOKUP(O58, '[1]لیست محصولات شهریور ۱۴۰۳'!B:F,5,0)</f>
        <v>#N/A</v>
      </c>
      <c r="T58" s="21" t="e">
        <f>VLOOKUP(O58, '[1]لیست محصولات شهریور ۱۴۰۳'!B:G,6,0)</f>
        <v>#N/A</v>
      </c>
      <c r="U58" s="22"/>
      <c r="V58" s="23">
        <f t="shared" si="0"/>
        <v>0</v>
      </c>
      <c r="W58" s="19">
        <f t="shared" si="1"/>
        <v>0</v>
      </c>
      <c r="X58" s="21" t="e">
        <f t="shared" si="2"/>
        <v>#N/A</v>
      </c>
      <c r="Y58" s="24"/>
      <c r="Z58" s="21" t="e">
        <f t="shared" si="3"/>
        <v>#N/A</v>
      </c>
      <c r="AA58" s="25"/>
      <c r="AB58" s="20"/>
      <c r="AC58" s="26"/>
      <c r="AD58" s="65"/>
      <c r="AE58" s="26"/>
      <c r="AF58" s="27"/>
      <c r="AG58" s="28" t="str">
        <f t="shared" si="4"/>
        <v>FALSE</v>
      </c>
      <c r="AH58" s="7" t="str">
        <f t="shared" si="6"/>
        <v xml:space="preserve">   -   </v>
      </c>
    </row>
    <row r="59" spans="1:34" ht="28.05" customHeight="1">
      <c r="A59" s="14"/>
      <c r="B59" s="14"/>
      <c r="C59" s="14"/>
      <c r="D59" s="14"/>
      <c r="E59" s="14"/>
      <c r="F59" s="15"/>
      <c r="G59" s="16"/>
      <c r="H59" s="17"/>
      <c r="I59" s="16"/>
      <c r="J59" s="16"/>
      <c r="K59" s="18" t="str">
        <f t="shared" ca="1" si="5"/>
        <v/>
      </c>
      <c r="L59" s="19"/>
      <c r="M59" s="19"/>
      <c r="N59" s="19"/>
      <c r="O59" s="16"/>
      <c r="P59" s="16"/>
      <c r="Q59" s="20" t="e">
        <f>VLOOKUP(O59, '[1]لیست محصولات شهریور ۱۴۰۳'!B:C,2,0)</f>
        <v>#N/A</v>
      </c>
      <c r="R59" s="16"/>
      <c r="S59" s="19" t="e">
        <f>VLOOKUP(O59, '[1]لیست محصولات شهریور ۱۴۰۳'!B:F,5,0)</f>
        <v>#N/A</v>
      </c>
      <c r="T59" s="21" t="e">
        <f>VLOOKUP(O59, '[1]لیست محصولات شهریور ۱۴۰۳'!B:G,6,0)</f>
        <v>#N/A</v>
      </c>
      <c r="U59" s="22"/>
      <c r="V59" s="23">
        <f t="shared" si="0"/>
        <v>0</v>
      </c>
      <c r="W59" s="19">
        <f t="shared" si="1"/>
        <v>0</v>
      </c>
      <c r="X59" s="21" t="e">
        <f t="shared" si="2"/>
        <v>#N/A</v>
      </c>
      <c r="Y59" s="24"/>
      <c r="Z59" s="21" t="e">
        <f t="shared" si="3"/>
        <v>#N/A</v>
      </c>
      <c r="AA59" s="25"/>
      <c r="AB59" s="20"/>
      <c r="AC59" s="26"/>
      <c r="AD59" s="65"/>
      <c r="AE59" s="26"/>
      <c r="AF59" s="27"/>
      <c r="AG59" s="28" t="str">
        <f t="shared" si="4"/>
        <v>FALSE</v>
      </c>
      <c r="AH59" s="7" t="str">
        <f t="shared" si="6"/>
        <v xml:space="preserve">   -   </v>
      </c>
    </row>
    <row r="60" spans="1:34" ht="28.05" customHeight="1">
      <c r="A60" s="14"/>
      <c r="B60" s="14"/>
      <c r="C60" s="14" t="b">
        <v>0</v>
      </c>
      <c r="D60" s="14"/>
      <c r="E60" s="14"/>
      <c r="F60" s="15"/>
      <c r="G60" s="16"/>
      <c r="H60" s="17"/>
      <c r="I60" s="16"/>
      <c r="J60" s="16"/>
      <c r="K60" s="18" t="str">
        <f t="shared" ca="1" si="5"/>
        <v/>
      </c>
      <c r="L60" s="19"/>
      <c r="M60" s="19"/>
      <c r="N60" s="19"/>
      <c r="O60" s="16"/>
      <c r="P60" s="16"/>
      <c r="Q60" s="20" t="e">
        <f>VLOOKUP(O60, '[1]لیست محصولات شهریور ۱۴۰۳'!B:C,2,0)</f>
        <v>#N/A</v>
      </c>
      <c r="R60" s="16"/>
      <c r="S60" s="19" t="e">
        <f>VLOOKUP(O60, '[1]لیست محصولات شهریور ۱۴۰۳'!B:F,5,0)</f>
        <v>#N/A</v>
      </c>
      <c r="T60" s="21" t="e">
        <f>VLOOKUP(O60, '[1]لیست محصولات شهریور ۱۴۰۳'!B:G,6,0)</f>
        <v>#N/A</v>
      </c>
      <c r="U60" s="22"/>
      <c r="V60" s="23">
        <f t="shared" si="0"/>
        <v>0</v>
      </c>
      <c r="W60" s="19">
        <f t="shared" si="1"/>
        <v>0</v>
      </c>
      <c r="X60" s="21" t="e">
        <f t="shared" si="2"/>
        <v>#N/A</v>
      </c>
      <c r="Y60" s="24"/>
      <c r="Z60" s="21" t="e">
        <f t="shared" si="3"/>
        <v>#N/A</v>
      </c>
      <c r="AA60" s="25"/>
      <c r="AB60" s="20"/>
      <c r="AC60" s="26"/>
      <c r="AD60" s="65"/>
      <c r="AE60" s="26"/>
      <c r="AF60" s="27"/>
      <c r="AG60" s="28" t="str">
        <f t="shared" si="4"/>
        <v>FALSE</v>
      </c>
      <c r="AH60" s="7" t="str">
        <f t="shared" si="6"/>
        <v xml:space="preserve">   -   </v>
      </c>
    </row>
    <row r="61" spans="1:34" ht="28.05" customHeight="1">
      <c r="A61" s="14"/>
      <c r="B61" s="14"/>
      <c r="C61" s="14"/>
      <c r="D61" s="14"/>
      <c r="E61" s="14"/>
      <c r="F61" s="15"/>
      <c r="G61" s="16"/>
      <c r="H61" s="17"/>
      <c r="I61" s="16"/>
      <c r="J61" s="16"/>
      <c r="K61" s="18" t="str">
        <f t="shared" ca="1" si="5"/>
        <v/>
      </c>
      <c r="L61" s="19"/>
      <c r="M61" s="19"/>
      <c r="N61" s="19"/>
      <c r="O61" s="16"/>
      <c r="P61" s="16"/>
      <c r="Q61" s="20" t="e">
        <f>VLOOKUP(O61, '[1]لیست محصولات شهریور ۱۴۰۳'!B:C,2,0)</f>
        <v>#N/A</v>
      </c>
      <c r="R61" s="16"/>
      <c r="S61" s="19" t="e">
        <f>VLOOKUP(O61, '[1]لیست محصولات شهریور ۱۴۰۳'!B:F,5,0)</f>
        <v>#N/A</v>
      </c>
      <c r="T61" s="21" t="e">
        <f>VLOOKUP(O61, '[1]لیست محصولات شهریور ۱۴۰۳'!B:G,6,0)</f>
        <v>#N/A</v>
      </c>
      <c r="U61" s="22"/>
      <c r="V61" s="23">
        <f t="shared" si="0"/>
        <v>0</v>
      </c>
      <c r="W61" s="19">
        <f t="shared" si="1"/>
        <v>0</v>
      </c>
      <c r="X61" s="21" t="e">
        <f t="shared" si="2"/>
        <v>#N/A</v>
      </c>
      <c r="Y61" s="24"/>
      <c r="Z61" s="21" t="e">
        <f t="shared" si="3"/>
        <v>#N/A</v>
      </c>
      <c r="AA61" s="25"/>
      <c r="AB61" s="20"/>
      <c r="AC61" s="26"/>
      <c r="AD61" s="65"/>
      <c r="AE61" s="26"/>
      <c r="AF61" s="27"/>
      <c r="AG61" s="28" t="str">
        <f t="shared" si="4"/>
        <v>FALSE</v>
      </c>
      <c r="AH61" s="7" t="str">
        <f t="shared" si="6"/>
        <v xml:space="preserve">   -   </v>
      </c>
    </row>
    <row r="62" spans="1:34" ht="28.05" customHeight="1">
      <c r="A62" s="14"/>
      <c r="B62" s="14"/>
      <c r="C62" s="14"/>
      <c r="D62" s="14"/>
      <c r="E62" s="14"/>
      <c r="F62" s="15"/>
      <c r="G62" s="16"/>
      <c r="H62" s="17"/>
      <c r="I62" s="16"/>
      <c r="J62" s="16"/>
      <c r="K62" s="18" t="str">
        <f t="shared" ca="1" si="5"/>
        <v/>
      </c>
      <c r="L62" s="19"/>
      <c r="M62" s="19"/>
      <c r="N62" s="19"/>
      <c r="O62" s="16"/>
      <c r="P62" s="16"/>
      <c r="Q62" s="20" t="e">
        <f>VLOOKUP(O62, '[1]لیست محصولات شهریور ۱۴۰۳'!B:C,2,0)</f>
        <v>#N/A</v>
      </c>
      <c r="R62" s="16"/>
      <c r="S62" s="19" t="e">
        <f>VLOOKUP(O62, '[1]لیست محصولات شهریور ۱۴۰۳'!B:F,5,0)</f>
        <v>#N/A</v>
      </c>
      <c r="T62" s="21" t="e">
        <f>VLOOKUP(O62, '[1]لیست محصولات شهریور ۱۴۰۳'!B:G,6,0)</f>
        <v>#N/A</v>
      </c>
      <c r="U62" s="22"/>
      <c r="V62" s="23">
        <f t="shared" si="0"/>
        <v>0</v>
      </c>
      <c r="W62" s="19">
        <f t="shared" si="1"/>
        <v>0</v>
      </c>
      <c r="X62" s="21" t="e">
        <f t="shared" si="2"/>
        <v>#N/A</v>
      </c>
      <c r="Y62" s="24"/>
      <c r="Z62" s="21" t="e">
        <f t="shared" si="3"/>
        <v>#N/A</v>
      </c>
      <c r="AA62" s="25"/>
      <c r="AB62" s="20"/>
      <c r="AC62" s="26"/>
      <c r="AD62" s="65"/>
      <c r="AE62" s="26"/>
      <c r="AF62" s="27"/>
      <c r="AG62" s="28" t="str">
        <f t="shared" si="4"/>
        <v>FALSE</v>
      </c>
      <c r="AH62" s="7" t="str">
        <f t="shared" si="6"/>
        <v xml:space="preserve">   -   </v>
      </c>
    </row>
    <row r="63" spans="1:34" ht="28.05" customHeight="1">
      <c r="A63" s="14"/>
      <c r="B63" s="14"/>
      <c r="C63" s="14"/>
      <c r="D63" s="14"/>
      <c r="E63" s="14"/>
      <c r="F63" s="15"/>
      <c r="G63" s="16"/>
      <c r="H63" s="17"/>
      <c r="I63" s="16"/>
      <c r="J63" s="16"/>
      <c r="K63" s="18" t="str">
        <f t="shared" ca="1" si="5"/>
        <v/>
      </c>
      <c r="L63" s="19"/>
      <c r="M63" s="19"/>
      <c r="N63" s="19"/>
      <c r="O63" s="16"/>
      <c r="P63" s="16"/>
      <c r="Q63" s="20" t="e">
        <f>VLOOKUP(O63, '[1]لیست محصولات شهریور ۱۴۰۳'!B:C,2,0)</f>
        <v>#N/A</v>
      </c>
      <c r="R63" s="16"/>
      <c r="S63" s="19" t="e">
        <f>VLOOKUP(O63, '[1]لیست محصولات شهریور ۱۴۰۳'!B:F,5,0)</f>
        <v>#N/A</v>
      </c>
      <c r="T63" s="21" t="e">
        <f>VLOOKUP(O63, '[1]لیست محصولات شهریور ۱۴۰۳'!B:G,6,0)</f>
        <v>#N/A</v>
      </c>
      <c r="U63" s="22"/>
      <c r="V63" s="23">
        <f t="shared" si="0"/>
        <v>0</v>
      </c>
      <c r="W63" s="19">
        <f t="shared" si="1"/>
        <v>0</v>
      </c>
      <c r="X63" s="21" t="e">
        <f t="shared" si="2"/>
        <v>#N/A</v>
      </c>
      <c r="Y63" s="24"/>
      <c r="Z63" s="21" t="e">
        <f t="shared" si="3"/>
        <v>#N/A</v>
      </c>
      <c r="AA63" s="25"/>
      <c r="AB63" s="20"/>
      <c r="AC63" s="26"/>
      <c r="AD63" s="65"/>
      <c r="AE63" s="26"/>
      <c r="AF63" s="27"/>
      <c r="AG63" s="28" t="str">
        <f t="shared" si="4"/>
        <v>FALSE</v>
      </c>
      <c r="AH63" s="7" t="str">
        <f t="shared" si="6"/>
        <v xml:space="preserve">   -   </v>
      </c>
    </row>
    <row r="64" spans="1:34" ht="28.05" customHeight="1">
      <c r="A64" s="14"/>
      <c r="B64" s="14"/>
      <c r="C64" s="14"/>
      <c r="D64" s="14"/>
      <c r="E64" s="14"/>
      <c r="F64" s="15"/>
      <c r="G64" s="16"/>
      <c r="H64" s="17"/>
      <c r="I64" s="16"/>
      <c r="J64" s="16"/>
      <c r="K64" s="18" t="str">
        <f t="shared" ca="1" si="5"/>
        <v/>
      </c>
      <c r="L64" s="19"/>
      <c r="M64" s="19"/>
      <c r="N64" s="19"/>
      <c r="O64" s="16"/>
      <c r="P64" s="16"/>
      <c r="Q64" s="20" t="e">
        <f>VLOOKUP(O64, '[1]لیست محصولات شهریور ۱۴۰۳'!B:C,2,0)</f>
        <v>#N/A</v>
      </c>
      <c r="R64" s="16"/>
      <c r="S64" s="19" t="e">
        <f>VLOOKUP(O64, '[1]لیست محصولات شهریور ۱۴۰۳'!B:F,5,0)</f>
        <v>#N/A</v>
      </c>
      <c r="T64" s="21" t="e">
        <f>VLOOKUP(O64, '[1]لیست محصولات شهریور ۱۴۰۳'!B:G,6,0)</f>
        <v>#N/A</v>
      </c>
      <c r="U64" s="22"/>
      <c r="V64" s="23">
        <f t="shared" si="0"/>
        <v>0</v>
      </c>
      <c r="W64" s="19">
        <f t="shared" si="1"/>
        <v>0</v>
      </c>
      <c r="X64" s="21" t="e">
        <f t="shared" si="2"/>
        <v>#N/A</v>
      </c>
      <c r="Y64" s="24"/>
      <c r="Z64" s="21" t="e">
        <f t="shared" si="3"/>
        <v>#N/A</v>
      </c>
      <c r="AA64" s="25"/>
      <c r="AB64" s="20"/>
      <c r="AC64" s="26"/>
      <c r="AD64" s="65"/>
      <c r="AE64" s="26"/>
      <c r="AF64" s="27"/>
      <c r="AG64" s="28" t="str">
        <f t="shared" si="4"/>
        <v>FALSE</v>
      </c>
      <c r="AH64" s="7" t="str">
        <f t="shared" si="6"/>
        <v xml:space="preserve">   -   </v>
      </c>
    </row>
    <row r="65" spans="1:34" ht="28.05" customHeight="1">
      <c r="A65" s="14"/>
      <c r="B65" s="14"/>
      <c r="C65" s="14"/>
      <c r="D65" s="14"/>
      <c r="E65" s="14"/>
      <c r="F65" s="15"/>
      <c r="G65" s="16"/>
      <c r="H65" s="17"/>
      <c r="I65" s="16"/>
      <c r="J65" s="16"/>
      <c r="K65" s="18" t="str">
        <f t="shared" ca="1" si="5"/>
        <v/>
      </c>
      <c r="L65" s="19"/>
      <c r="M65" s="19"/>
      <c r="N65" s="19"/>
      <c r="O65" s="16"/>
      <c r="P65" s="16"/>
      <c r="Q65" s="20" t="e">
        <f>VLOOKUP(O65, '[1]لیست محصولات شهریور ۱۴۰۳'!B:C,2,0)</f>
        <v>#N/A</v>
      </c>
      <c r="R65" s="16"/>
      <c r="S65" s="19" t="e">
        <f>VLOOKUP(O65, '[1]لیست محصولات شهریور ۱۴۰۳'!B:F,5,0)</f>
        <v>#N/A</v>
      </c>
      <c r="T65" s="21" t="e">
        <f>VLOOKUP(O65, '[1]لیست محصولات شهریور ۱۴۰۳'!B:G,6,0)</f>
        <v>#N/A</v>
      </c>
      <c r="U65" s="31"/>
      <c r="V65" s="23">
        <f t="shared" si="0"/>
        <v>0</v>
      </c>
      <c r="W65" s="19">
        <f t="shared" si="1"/>
        <v>0</v>
      </c>
      <c r="X65" s="21" t="e">
        <f t="shared" si="2"/>
        <v>#N/A</v>
      </c>
      <c r="Y65" s="24"/>
      <c r="Z65" s="21" t="e">
        <f t="shared" si="3"/>
        <v>#N/A</v>
      </c>
      <c r="AA65" s="25"/>
      <c r="AB65" s="20"/>
      <c r="AC65" s="26"/>
      <c r="AD65" s="65"/>
      <c r="AE65" s="26"/>
      <c r="AF65" s="27"/>
      <c r="AG65" s="28" t="str">
        <f t="shared" si="4"/>
        <v>FALSE</v>
      </c>
      <c r="AH65" s="7" t="str">
        <f t="shared" si="6"/>
        <v xml:space="preserve">   -   </v>
      </c>
    </row>
    <row r="66" spans="1:34" ht="28.05" customHeight="1">
      <c r="A66" s="14"/>
      <c r="B66" s="14"/>
      <c r="C66" s="14"/>
      <c r="D66" s="14"/>
      <c r="E66" s="14"/>
      <c r="F66" s="15"/>
      <c r="G66" s="16"/>
      <c r="H66" s="17"/>
      <c r="I66" s="16"/>
      <c r="J66" s="16"/>
      <c r="K66" s="18" t="str">
        <f t="shared" ca="1" si="5"/>
        <v/>
      </c>
      <c r="L66" s="19"/>
      <c r="M66" s="19"/>
      <c r="N66" s="19"/>
      <c r="O66" s="16"/>
      <c r="P66" s="16"/>
      <c r="Q66" s="20" t="e">
        <f>VLOOKUP(O66, '[1]لیست محصولات شهریور ۱۴۰۳'!B:C,2,0)</f>
        <v>#N/A</v>
      </c>
      <c r="R66" s="16"/>
      <c r="S66" s="19" t="e">
        <f>VLOOKUP(O66, '[1]لیست محصولات شهریور ۱۴۰۳'!B:F,5,0)</f>
        <v>#N/A</v>
      </c>
      <c r="T66" s="21" t="e">
        <f>VLOOKUP(O66, '[1]لیست محصولات شهریور ۱۴۰۳'!B:G,6,0)</f>
        <v>#N/A</v>
      </c>
      <c r="U66" s="22"/>
      <c r="V66" s="23">
        <f t="shared" ref="V66:V129" si="7">IF(C66, P66, U66 )</f>
        <v>0</v>
      </c>
      <c r="W66" s="19">
        <f t="shared" ref="W66:W200" si="8">P66-V66</f>
        <v>0</v>
      </c>
      <c r="X66" s="21" t="e">
        <f t="shared" ref="X66:X200" si="9">P66*T66</f>
        <v>#N/A</v>
      </c>
      <c r="Y66" s="24"/>
      <c r="Z66" s="21" t="e">
        <f t="shared" ref="Z66:Z200" si="10">X66-Y66</f>
        <v>#N/A</v>
      </c>
      <c r="AA66" s="25"/>
      <c r="AB66" s="20"/>
      <c r="AC66" s="26"/>
      <c r="AD66" s="65"/>
      <c r="AE66" s="26"/>
      <c r="AF66" s="27"/>
      <c r="AG66" s="28" t="str">
        <f t="shared" ref="AG66:AG87" si="11">IF(V66=P66, "FALSE", "TRUE" )</f>
        <v>FALSE</v>
      </c>
      <c r="AH66" s="7" t="str">
        <f t="shared" si="6"/>
        <v xml:space="preserve">   -   </v>
      </c>
    </row>
    <row r="67" spans="1:34" ht="28.05" customHeight="1">
      <c r="A67" s="14"/>
      <c r="B67" s="14"/>
      <c r="C67" s="14"/>
      <c r="D67" s="14"/>
      <c r="E67" s="14"/>
      <c r="F67" s="15"/>
      <c r="G67" s="16"/>
      <c r="H67" s="17"/>
      <c r="I67" s="16"/>
      <c r="J67" s="16"/>
      <c r="K67" s="18" t="str">
        <f t="shared" ref="K67:K87" ca="1" si="12">IF(C67, TODAY(), "" )</f>
        <v/>
      </c>
      <c r="L67" s="19"/>
      <c r="M67" s="19"/>
      <c r="N67" s="19"/>
      <c r="O67" s="16"/>
      <c r="P67" s="16"/>
      <c r="Q67" s="20" t="e">
        <f>VLOOKUP(O67, '[1]لیست محصولات شهریور ۱۴۰۳'!B:C,2,0)</f>
        <v>#N/A</v>
      </c>
      <c r="R67" s="16"/>
      <c r="S67" s="19" t="e">
        <f>VLOOKUP(O67, '[1]لیست محصولات شهریور ۱۴۰۳'!B:F,5,0)</f>
        <v>#N/A</v>
      </c>
      <c r="T67" s="21" t="e">
        <f>VLOOKUP(O67, '[1]لیست محصولات شهریور ۱۴۰۳'!B:G,6,0)</f>
        <v>#N/A</v>
      </c>
      <c r="U67" s="22"/>
      <c r="V67" s="23">
        <f t="shared" si="7"/>
        <v>0</v>
      </c>
      <c r="W67" s="19">
        <f t="shared" si="8"/>
        <v>0</v>
      </c>
      <c r="X67" s="21" t="e">
        <f t="shared" si="9"/>
        <v>#N/A</v>
      </c>
      <c r="Y67" s="24"/>
      <c r="Z67" s="21" t="e">
        <f t="shared" si="10"/>
        <v>#N/A</v>
      </c>
      <c r="AA67" s="25"/>
      <c r="AB67" s="20"/>
      <c r="AC67" s="26"/>
      <c r="AD67" s="65"/>
      <c r="AE67" s="26"/>
      <c r="AF67" s="27"/>
      <c r="AG67" s="28" t="str">
        <f t="shared" si="11"/>
        <v>FALSE</v>
      </c>
      <c r="AH67" s="7" t="str">
        <f t="shared" ref="AH67:AH130" si="13">AA67&amp;" "&amp;AB67&amp;" "&amp;N67&amp;" - "&amp;L67&amp;" "&amp;M67&amp;" "&amp;AC67</f>
        <v xml:space="preserve">   -   </v>
      </c>
    </row>
    <row r="68" spans="1:34" ht="28.05" customHeight="1">
      <c r="A68" s="14"/>
      <c r="B68" s="14"/>
      <c r="C68" s="14"/>
      <c r="D68" s="14"/>
      <c r="E68" s="14"/>
      <c r="F68" s="15"/>
      <c r="G68" s="16"/>
      <c r="H68" s="17"/>
      <c r="I68" s="16"/>
      <c r="J68" s="16"/>
      <c r="K68" s="18" t="str">
        <f t="shared" ca="1" si="12"/>
        <v/>
      </c>
      <c r="L68" s="19"/>
      <c r="M68" s="19"/>
      <c r="N68" s="19"/>
      <c r="O68" s="16"/>
      <c r="P68" s="16"/>
      <c r="Q68" s="20" t="e">
        <f>VLOOKUP(O68, '[1]لیست محصولات شهریور ۱۴۰۳'!B:C,2,0)</f>
        <v>#N/A</v>
      </c>
      <c r="R68" s="16"/>
      <c r="S68" s="19" t="e">
        <f>VLOOKUP(O68, '[1]لیست محصولات شهریور ۱۴۰۳'!B:F,5,0)</f>
        <v>#N/A</v>
      </c>
      <c r="T68" s="21" t="e">
        <f>VLOOKUP(O68, '[1]لیست محصولات شهریور ۱۴۰۳'!B:G,6,0)</f>
        <v>#N/A</v>
      </c>
      <c r="U68" s="22"/>
      <c r="V68" s="23">
        <f t="shared" si="7"/>
        <v>0</v>
      </c>
      <c r="W68" s="19">
        <f t="shared" si="8"/>
        <v>0</v>
      </c>
      <c r="X68" s="21" t="e">
        <f t="shared" si="9"/>
        <v>#N/A</v>
      </c>
      <c r="Y68" s="24"/>
      <c r="Z68" s="21" t="e">
        <f t="shared" si="10"/>
        <v>#N/A</v>
      </c>
      <c r="AA68" s="25"/>
      <c r="AB68" s="20"/>
      <c r="AC68" s="26"/>
      <c r="AD68" s="65"/>
      <c r="AE68" s="26"/>
      <c r="AF68" s="27"/>
      <c r="AG68" s="28" t="str">
        <f t="shared" si="11"/>
        <v>FALSE</v>
      </c>
      <c r="AH68" s="7" t="str">
        <f t="shared" si="13"/>
        <v xml:space="preserve">   -   </v>
      </c>
    </row>
    <row r="69" spans="1:34" ht="28.05" customHeight="1">
      <c r="A69" s="14"/>
      <c r="B69" s="14"/>
      <c r="C69" s="14"/>
      <c r="D69" s="14"/>
      <c r="E69" s="14"/>
      <c r="F69" s="15"/>
      <c r="G69" s="16"/>
      <c r="H69" s="17"/>
      <c r="I69" s="16"/>
      <c r="J69" s="16"/>
      <c r="K69" s="18" t="str">
        <f t="shared" ca="1" si="12"/>
        <v/>
      </c>
      <c r="L69" s="19"/>
      <c r="M69" s="19"/>
      <c r="N69" s="19"/>
      <c r="O69" s="16"/>
      <c r="P69" s="16"/>
      <c r="Q69" s="20" t="e">
        <f>VLOOKUP(O69, '[1]لیست محصولات شهریور ۱۴۰۳'!B:C,2,0)</f>
        <v>#N/A</v>
      </c>
      <c r="R69" s="16"/>
      <c r="S69" s="19" t="e">
        <f>VLOOKUP(O69, '[1]لیست محصولات شهریور ۱۴۰۳'!B:F,5,0)</f>
        <v>#N/A</v>
      </c>
      <c r="T69" s="21" t="e">
        <f>VLOOKUP(O69, '[1]لیست محصولات شهریور ۱۴۰۳'!B:G,6,0)</f>
        <v>#N/A</v>
      </c>
      <c r="U69" s="22"/>
      <c r="V69" s="23">
        <f t="shared" si="7"/>
        <v>0</v>
      </c>
      <c r="W69" s="19">
        <f t="shared" si="8"/>
        <v>0</v>
      </c>
      <c r="X69" s="21" t="e">
        <f t="shared" si="9"/>
        <v>#N/A</v>
      </c>
      <c r="Y69" s="24"/>
      <c r="Z69" s="21" t="e">
        <f t="shared" si="10"/>
        <v>#N/A</v>
      </c>
      <c r="AA69" s="25"/>
      <c r="AB69" s="20"/>
      <c r="AC69" s="26"/>
      <c r="AD69" s="65"/>
      <c r="AE69" s="26"/>
      <c r="AF69" s="27"/>
      <c r="AG69" s="28" t="str">
        <f t="shared" si="11"/>
        <v>FALSE</v>
      </c>
      <c r="AH69" s="7" t="str">
        <f t="shared" si="13"/>
        <v xml:space="preserve">   -   </v>
      </c>
    </row>
    <row r="70" spans="1:34" ht="28.05" customHeight="1">
      <c r="A70" s="14"/>
      <c r="B70" s="14"/>
      <c r="C70" s="14"/>
      <c r="D70" s="14"/>
      <c r="E70" s="14" t="b">
        <v>0</v>
      </c>
      <c r="F70" s="15"/>
      <c r="G70" s="16"/>
      <c r="H70" s="17"/>
      <c r="I70" s="16"/>
      <c r="J70" s="16"/>
      <c r="K70" s="18" t="str">
        <f t="shared" ca="1" si="12"/>
        <v/>
      </c>
      <c r="L70" s="19"/>
      <c r="M70" s="19"/>
      <c r="N70" s="19"/>
      <c r="O70" s="16"/>
      <c r="P70" s="16"/>
      <c r="Q70" s="20" t="e">
        <f>VLOOKUP(O70, '[1]لیست محصولات شهریور ۱۴۰۳'!B:C,2,0)</f>
        <v>#N/A</v>
      </c>
      <c r="R70" s="16"/>
      <c r="S70" s="19" t="e">
        <f>VLOOKUP(O70, '[1]لیست محصولات شهریور ۱۴۰۳'!B:F,5,0)</f>
        <v>#N/A</v>
      </c>
      <c r="T70" s="21" t="e">
        <f>VLOOKUP(O70, '[1]لیست محصولات شهریور ۱۴۰۳'!B:G,6,0)</f>
        <v>#N/A</v>
      </c>
      <c r="U70" s="22"/>
      <c r="V70" s="23">
        <f t="shared" si="7"/>
        <v>0</v>
      </c>
      <c r="W70" s="19">
        <f t="shared" si="8"/>
        <v>0</v>
      </c>
      <c r="X70" s="21" t="e">
        <f t="shared" si="9"/>
        <v>#N/A</v>
      </c>
      <c r="Y70" s="24"/>
      <c r="Z70" s="21" t="e">
        <f t="shared" si="10"/>
        <v>#N/A</v>
      </c>
      <c r="AA70" s="25"/>
      <c r="AB70" s="20"/>
      <c r="AC70" s="26"/>
      <c r="AD70" s="65"/>
      <c r="AE70" s="26"/>
      <c r="AF70" s="27"/>
      <c r="AG70" s="28" t="str">
        <f t="shared" si="11"/>
        <v>FALSE</v>
      </c>
      <c r="AH70" s="7" t="str">
        <f t="shared" si="13"/>
        <v xml:space="preserve">   -   </v>
      </c>
    </row>
    <row r="71" spans="1:34" ht="28.05" customHeight="1">
      <c r="A71" s="14"/>
      <c r="B71" s="14"/>
      <c r="C71" s="14"/>
      <c r="D71" s="14"/>
      <c r="E71" s="14"/>
      <c r="F71" s="15"/>
      <c r="G71" s="16"/>
      <c r="H71" s="17"/>
      <c r="I71" s="16"/>
      <c r="J71" s="16"/>
      <c r="K71" s="18" t="str">
        <f t="shared" ca="1" si="12"/>
        <v/>
      </c>
      <c r="L71" s="19"/>
      <c r="M71" s="19"/>
      <c r="N71" s="19"/>
      <c r="O71" s="16"/>
      <c r="P71" s="16"/>
      <c r="Q71" s="20" t="e">
        <f>VLOOKUP(O71, '[1]لیست محصولات شهریور ۱۴۰۳'!B:C,2,0)</f>
        <v>#N/A</v>
      </c>
      <c r="R71" s="16"/>
      <c r="S71" s="19" t="e">
        <f>VLOOKUP(O71, '[1]لیست محصولات شهریور ۱۴۰۳'!B:F,5,0)</f>
        <v>#N/A</v>
      </c>
      <c r="T71" s="21" t="e">
        <f>VLOOKUP(O71, '[1]لیست محصولات شهریور ۱۴۰۳'!B:G,6,0)</f>
        <v>#N/A</v>
      </c>
      <c r="U71" s="22"/>
      <c r="V71" s="23">
        <f t="shared" si="7"/>
        <v>0</v>
      </c>
      <c r="W71" s="19">
        <f t="shared" si="8"/>
        <v>0</v>
      </c>
      <c r="X71" s="21" t="e">
        <f t="shared" si="9"/>
        <v>#N/A</v>
      </c>
      <c r="Y71" s="24"/>
      <c r="Z71" s="21" t="e">
        <f t="shared" si="10"/>
        <v>#N/A</v>
      </c>
      <c r="AA71" s="25"/>
      <c r="AB71" s="20"/>
      <c r="AC71" s="26"/>
      <c r="AD71" s="65"/>
      <c r="AE71" s="26"/>
      <c r="AF71" s="27"/>
      <c r="AG71" s="28" t="str">
        <f t="shared" si="11"/>
        <v>FALSE</v>
      </c>
      <c r="AH71" s="7" t="str">
        <f t="shared" si="13"/>
        <v xml:space="preserve">   -   </v>
      </c>
    </row>
    <row r="72" spans="1:34" ht="28.05" customHeight="1">
      <c r="A72" s="14"/>
      <c r="B72" s="14"/>
      <c r="C72" s="14"/>
      <c r="D72" s="14"/>
      <c r="E72" s="14"/>
      <c r="F72" s="15"/>
      <c r="G72" s="16"/>
      <c r="H72" s="17"/>
      <c r="I72" s="16"/>
      <c r="J72" s="16"/>
      <c r="K72" s="18" t="str">
        <f t="shared" ca="1" si="12"/>
        <v/>
      </c>
      <c r="L72" s="19"/>
      <c r="M72" s="19"/>
      <c r="N72" s="19"/>
      <c r="O72" s="16"/>
      <c r="P72" s="16"/>
      <c r="Q72" s="20" t="e">
        <f>VLOOKUP(O72, '[1]لیست محصولات شهریور ۱۴۰۳'!B:C,2,0)</f>
        <v>#N/A</v>
      </c>
      <c r="R72" s="16"/>
      <c r="S72" s="19" t="e">
        <f>VLOOKUP(O72, '[1]لیست محصولات شهریور ۱۴۰۳'!B:F,5,0)</f>
        <v>#N/A</v>
      </c>
      <c r="T72" s="21" t="e">
        <f>VLOOKUP(O72, '[1]لیست محصولات شهریور ۱۴۰۳'!B:G,6,0)</f>
        <v>#N/A</v>
      </c>
      <c r="U72" s="22"/>
      <c r="V72" s="23">
        <f t="shared" si="7"/>
        <v>0</v>
      </c>
      <c r="W72" s="19">
        <f t="shared" si="8"/>
        <v>0</v>
      </c>
      <c r="X72" s="21" t="e">
        <f t="shared" si="9"/>
        <v>#N/A</v>
      </c>
      <c r="Y72" s="24"/>
      <c r="Z72" s="21" t="e">
        <f t="shared" si="10"/>
        <v>#N/A</v>
      </c>
      <c r="AA72" s="25"/>
      <c r="AB72" s="20"/>
      <c r="AC72" s="26"/>
      <c r="AD72" s="65"/>
      <c r="AE72" s="26"/>
      <c r="AF72" s="27"/>
      <c r="AG72" s="28" t="str">
        <f t="shared" si="11"/>
        <v>FALSE</v>
      </c>
      <c r="AH72" s="7" t="str">
        <f t="shared" si="13"/>
        <v xml:space="preserve">   -   </v>
      </c>
    </row>
    <row r="73" spans="1:34" ht="28.05" customHeight="1">
      <c r="A73" s="14"/>
      <c r="B73" s="14"/>
      <c r="C73" s="14"/>
      <c r="D73" s="14"/>
      <c r="E73" s="14"/>
      <c r="F73" s="15"/>
      <c r="G73" s="16"/>
      <c r="H73" s="17"/>
      <c r="I73" s="16"/>
      <c r="J73" s="16"/>
      <c r="K73" s="18" t="str">
        <f t="shared" ca="1" si="12"/>
        <v/>
      </c>
      <c r="L73" s="19"/>
      <c r="M73" s="19"/>
      <c r="N73" s="19"/>
      <c r="O73" s="16"/>
      <c r="P73" s="16"/>
      <c r="Q73" s="20" t="e">
        <f>VLOOKUP(O73, '[1]لیست محصولات شهریور ۱۴۰۳'!B:C,2,0)</f>
        <v>#N/A</v>
      </c>
      <c r="R73" s="16"/>
      <c r="S73" s="19" t="e">
        <f>VLOOKUP(O73, '[1]لیست محصولات شهریور ۱۴۰۳'!B:F,5,0)</f>
        <v>#N/A</v>
      </c>
      <c r="T73" s="21" t="e">
        <f>VLOOKUP(O73, '[1]لیست محصولات شهریور ۱۴۰۳'!B:G,6,0)</f>
        <v>#N/A</v>
      </c>
      <c r="U73" s="22"/>
      <c r="V73" s="23">
        <f t="shared" si="7"/>
        <v>0</v>
      </c>
      <c r="W73" s="19">
        <f t="shared" si="8"/>
        <v>0</v>
      </c>
      <c r="X73" s="21" t="e">
        <f t="shared" si="9"/>
        <v>#N/A</v>
      </c>
      <c r="Y73" s="24"/>
      <c r="Z73" s="21" t="e">
        <f t="shared" si="10"/>
        <v>#N/A</v>
      </c>
      <c r="AA73" s="25"/>
      <c r="AB73" s="20"/>
      <c r="AC73" s="26"/>
      <c r="AD73" s="65"/>
      <c r="AE73" s="26"/>
      <c r="AF73" s="27"/>
      <c r="AG73" s="28" t="str">
        <f t="shared" si="11"/>
        <v>FALSE</v>
      </c>
      <c r="AH73" s="7" t="str">
        <f t="shared" si="13"/>
        <v xml:space="preserve">   -   </v>
      </c>
    </row>
    <row r="74" spans="1:34" ht="28.05" customHeight="1">
      <c r="A74" s="14"/>
      <c r="B74" s="14"/>
      <c r="C74" s="14"/>
      <c r="D74" s="14"/>
      <c r="E74" s="14"/>
      <c r="F74" s="15"/>
      <c r="G74" s="16"/>
      <c r="H74" s="17"/>
      <c r="I74" s="16"/>
      <c r="J74" s="16"/>
      <c r="K74" s="18" t="str">
        <f t="shared" ca="1" si="12"/>
        <v/>
      </c>
      <c r="L74" s="19"/>
      <c r="M74" s="19"/>
      <c r="N74" s="19"/>
      <c r="O74" s="16"/>
      <c r="P74" s="16"/>
      <c r="Q74" s="20" t="e">
        <f>VLOOKUP(O74, '[1]لیست محصولات شهریور ۱۴۰۳'!B:C,2,0)</f>
        <v>#N/A</v>
      </c>
      <c r="R74" s="16"/>
      <c r="S74" s="19" t="e">
        <f>VLOOKUP(O74, '[1]لیست محصولات شهریور ۱۴۰۳'!B:F,5,0)</f>
        <v>#N/A</v>
      </c>
      <c r="T74" s="21" t="e">
        <f>VLOOKUP(O74, '[1]لیست محصولات شهریور ۱۴۰۳'!B:G,6,0)</f>
        <v>#N/A</v>
      </c>
      <c r="U74" s="22"/>
      <c r="V74" s="23">
        <f t="shared" si="7"/>
        <v>0</v>
      </c>
      <c r="W74" s="19">
        <f t="shared" si="8"/>
        <v>0</v>
      </c>
      <c r="X74" s="21" t="e">
        <f t="shared" si="9"/>
        <v>#N/A</v>
      </c>
      <c r="Y74" s="24"/>
      <c r="Z74" s="21" t="e">
        <f t="shared" si="10"/>
        <v>#N/A</v>
      </c>
      <c r="AA74" s="25"/>
      <c r="AB74" s="20"/>
      <c r="AC74" s="26"/>
      <c r="AD74" s="65"/>
      <c r="AE74" s="26"/>
      <c r="AF74" s="27"/>
      <c r="AG74" s="28" t="str">
        <f t="shared" si="11"/>
        <v>FALSE</v>
      </c>
      <c r="AH74" s="7" t="str">
        <f t="shared" si="13"/>
        <v xml:space="preserve">   -   </v>
      </c>
    </row>
    <row r="75" spans="1:34" ht="28.05" customHeight="1">
      <c r="A75" s="14" t="b">
        <v>0</v>
      </c>
      <c r="B75" s="14"/>
      <c r="C75" s="14" t="b">
        <v>0</v>
      </c>
      <c r="D75" s="14"/>
      <c r="E75" s="14"/>
      <c r="F75" s="15"/>
      <c r="G75" s="16"/>
      <c r="H75" s="17"/>
      <c r="I75" s="16"/>
      <c r="J75" s="16"/>
      <c r="K75" s="18" t="str">
        <f t="shared" ca="1" si="12"/>
        <v/>
      </c>
      <c r="L75" s="19"/>
      <c r="M75" s="19"/>
      <c r="N75" s="19"/>
      <c r="O75" s="16"/>
      <c r="P75" s="16"/>
      <c r="Q75" s="20" t="e">
        <f>VLOOKUP(O75, '[1]لیست محصولات شهریور ۱۴۰۳'!B:C,2,0)</f>
        <v>#N/A</v>
      </c>
      <c r="R75" s="16"/>
      <c r="S75" s="19" t="e">
        <f>VLOOKUP(O75, '[1]لیست محصولات شهریور ۱۴۰۳'!B:F,5,0)</f>
        <v>#N/A</v>
      </c>
      <c r="T75" s="21" t="e">
        <f>VLOOKUP(O75, '[1]لیست محصولات شهریور ۱۴۰۳'!B:G,6,0)</f>
        <v>#N/A</v>
      </c>
      <c r="U75" s="22"/>
      <c r="V75" s="23">
        <f t="shared" si="7"/>
        <v>0</v>
      </c>
      <c r="W75" s="19">
        <f t="shared" si="8"/>
        <v>0</v>
      </c>
      <c r="X75" s="21" t="e">
        <f t="shared" si="9"/>
        <v>#N/A</v>
      </c>
      <c r="Y75" s="24"/>
      <c r="Z75" s="21" t="e">
        <f t="shared" si="10"/>
        <v>#N/A</v>
      </c>
      <c r="AA75" s="25"/>
      <c r="AB75" s="20"/>
      <c r="AC75" s="26"/>
      <c r="AD75" s="65"/>
      <c r="AE75" s="26"/>
      <c r="AF75" s="27"/>
      <c r="AG75" s="28" t="str">
        <f t="shared" si="11"/>
        <v>FALSE</v>
      </c>
      <c r="AH75" s="7" t="str">
        <f t="shared" si="13"/>
        <v xml:space="preserve">   -   </v>
      </c>
    </row>
    <row r="76" spans="1:34" ht="28.05" customHeight="1">
      <c r="A76" s="14"/>
      <c r="B76" s="14"/>
      <c r="C76" s="14"/>
      <c r="D76" s="14"/>
      <c r="E76" s="14"/>
      <c r="F76" s="15"/>
      <c r="G76" s="16"/>
      <c r="H76" s="17"/>
      <c r="I76" s="16"/>
      <c r="J76" s="16"/>
      <c r="K76" s="18" t="str">
        <f t="shared" ca="1" si="12"/>
        <v/>
      </c>
      <c r="L76" s="19"/>
      <c r="M76" s="19"/>
      <c r="N76" s="19"/>
      <c r="O76" s="16"/>
      <c r="P76" s="16"/>
      <c r="Q76" s="20" t="e">
        <f>VLOOKUP(O76, '[1]لیست محصولات شهریور ۱۴۰۳'!B:C,2,0)</f>
        <v>#N/A</v>
      </c>
      <c r="R76" s="16"/>
      <c r="S76" s="19" t="e">
        <f>VLOOKUP(O76, '[1]لیست محصولات شهریور ۱۴۰۳'!B:F,5,0)</f>
        <v>#N/A</v>
      </c>
      <c r="T76" s="21" t="e">
        <f>VLOOKUP(O76, '[1]لیست محصولات شهریور ۱۴۰۳'!B:G,6,0)</f>
        <v>#N/A</v>
      </c>
      <c r="U76" s="22"/>
      <c r="V76" s="23">
        <f t="shared" si="7"/>
        <v>0</v>
      </c>
      <c r="W76" s="19">
        <f t="shared" si="8"/>
        <v>0</v>
      </c>
      <c r="X76" s="21" t="e">
        <f t="shared" si="9"/>
        <v>#N/A</v>
      </c>
      <c r="Y76" s="24"/>
      <c r="Z76" s="21" t="e">
        <f t="shared" si="10"/>
        <v>#N/A</v>
      </c>
      <c r="AA76" s="25"/>
      <c r="AB76" s="20"/>
      <c r="AC76" s="26"/>
      <c r="AD76" s="65"/>
      <c r="AE76" s="26"/>
      <c r="AF76" s="27"/>
      <c r="AG76" s="28" t="str">
        <f t="shared" si="11"/>
        <v>FALSE</v>
      </c>
      <c r="AH76" s="7" t="str">
        <f t="shared" si="13"/>
        <v xml:space="preserve">   -   </v>
      </c>
    </row>
    <row r="77" spans="1:34" ht="28.05" customHeight="1">
      <c r="A77" s="14"/>
      <c r="B77" s="14"/>
      <c r="C77" s="14"/>
      <c r="D77" s="14"/>
      <c r="E77" s="14"/>
      <c r="F77" s="15"/>
      <c r="G77" s="16"/>
      <c r="H77" s="17"/>
      <c r="I77" s="16"/>
      <c r="J77" s="16"/>
      <c r="K77" s="18" t="str">
        <f t="shared" ca="1" si="12"/>
        <v/>
      </c>
      <c r="L77" s="19"/>
      <c r="M77" s="19"/>
      <c r="N77" s="19"/>
      <c r="O77" s="16"/>
      <c r="P77" s="16"/>
      <c r="Q77" s="20" t="e">
        <f>VLOOKUP(O77, '[1]لیست محصولات شهریور ۱۴۰۳'!B:C,2,0)</f>
        <v>#N/A</v>
      </c>
      <c r="R77" s="16"/>
      <c r="S77" s="19" t="e">
        <f>VLOOKUP(O77, '[1]لیست محصولات شهریور ۱۴۰۳'!B:F,5,0)</f>
        <v>#N/A</v>
      </c>
      <c r="T77" s="21" t="e">
        <f>VLOOKUP(O77, '[1]لیست محصولات شهریور ۱۴۰۳'!B:G,6,0)</f>
        <v>#N/A</v>
      </c>
      <c r="U77" s="22"/>
      <c r="V77" s="23">
        <f t="shared" si="7"/>
        <v>0</v>
      </c>
      <c r="W77" s="19">
        <f t="shared" si="8"/>
        <v>0</v>
      </c>
      <c r="X77" s="21" t="e">
        <f t="shared" si="9"/>
        <v>#N/A</v>
      </c>
      <c r="Y77" s="24"/>
      <c r="Z77" s="21" t="e">
        <f t="shared" si="10"/>
        <v>#N/A</v>
      </c>
      <c r="AA77" s="25"/>
      <c r="AB77" s="20"/>
      <c r="AC77" s="26"/>
      <c r="AD77" s="65"/>
      <c r="AE77" s="26"/>
      <c r="AF77" s="27"/>
      <c r="AG77" s="28" t="str">
        <f t="shared" si="11"/>
        <v>FALSE</v>
      </c>
      <c r="AH77" s="7" t="str">
        <f t="shared" si="13"/>
        <v xml:space="preserve">   -   </v>
      </c>
    </row>
    <row r="78" spans="1:34" ht="28.05" customHeight="1">
      <c r="A78" s="14"/>
      <c r="B78" s="14"/>
      <c r="C78" s="14"/>
      <c r="D78" s="14"/>
      <c r="E78" s="14"/>
      <c r="F78" s="15"/>
      <c r="G78" s="16"/>
      <c r="H78" s="17"/>
      <c r="I78" s="16"/>
      <c r="J78" s="16"/>
      <c r="K78" s="18" t="str">
        <f t="shared" ca="1" si="12"/>
        <v/>
      </c>
      <c r="L78" s="19"/>
      <c r="M78" s="19"/>
      <c r="N78" s="19"/>
      <c r="O78" s="16"/>
      <c r="P78" s="16"/>
      <c r="Q78" s="20" t="e">
        <f>VLOOKUP(O78, '[1]لیست محصولات شهریور ۱۴۰۳'!B:C,2,0)</f>
        <v>#N/A</v>
      </c>
      <c r="R78" s="16"/>
      <c r="S78" s="19" t="e">
        <f>VLOOKUP(O78, '[1]لیست محصولات شهریور ۱۴۰۳'!B:F,5,0)</f>
        <v>#N/A</v>
      </c>
      <c r="T78" s="21" t="e">
        <f>VLOOKUP(O78, '[1]لیست محصولات شهریور ۱۴۰۳'!B:G,6,0)</f>
        <v>#N/A</v>
      </c>
      <c r="U78" s="22"/>
      <c r="V78" s="23">
        <f t="shared" si="7"/>
        <v>0</v>
      </c>
      <c r="W78" s="19">
        <f t="shared" si="8"/>
        <v>0</v>
      </c>
      <c r="X78" s="21" t="e">
        <f t="shared" si="9"/>
        <v>#N/A</v>
      </c>
      <c r="Y78" s="24"/>
      <c r="Z78" s="21" t="e">
        <f t="shared" si="10"/>
        <v>#N/A</v>
      </c>
      <c r="AA78" s="25"/>
      <c r="AB78" s="20"/>
      <c r="AC78" s="26"/>
      <c r="AD78" s="65"/>
      <c r="AE78" s="26"/>
      <c r="AF78" s="27"/>
      <c r="AG78" s="28" t="str">
        <f t="shared" si="11"/>
        <v>FALSE</v>
      </c>
      <c r="AH78" s="7" t="str">
        <f t="shared" si="13"/>
        <v xml:space="preserve">   -   </v>
      </c>
    </row>
    <row r="79" spans="1:34" ht="28.05" customHeight="1">
      <c r="A79" s="14"/>
      <c r="B79" s="14"/>
      <c r="C79" s="14"/>
      <c r="D79" s="14"/>
      <c r="E79" s="14"/>
      <c r="F79" s="15"/>
      <c r="G79" s="16"/>
      <c r="H79" s="17"/>
      <c r="I79" s="16"/>
      <c r="J79" s="16"/>
      <c r="K79" s="18" t="str">
        <f t="shared" ca="1" si="12"/>
        <v/>
      </c>
      <c r="L79" s="19"/>
      <c r="M79" s="19"/>
      <c r="N79" s="19"/>
      <c r="O79" s="16"/>
      <c r="P79" s="16"/>
      <c r="Q79" s="20" t="e">
        <f>VLOOKUP(O79, '[1]لیست محصولات شهریور ۱۴۰۳'!B:C,2,0)</f>
        <v>#N/A</v>
      </c>
      <c r="R79" s="16"/>
      <c r="S79" s="19" t="e">
        <f>VLOOKUP(O79, '[1]لیست محصولات شهریور ۱۴۰۳'!B:F,5,0)</f>
        <v>#N/A</v>
      </c>
      <c r="T79" s="21" t="e">
        <f>VLOOKUP(O79, '[1]لیست محصولات شهریور ۱۴۰۳'!B:G,6,0)</f>
        <v>#N/A</v>
      </c>
      <c r="U79" s="22"/>
      <c r="V79" s="23">
        <f t="shared" si="7"/>
        <v>0</v>
      </c>
      <c r="W79" s="19">
        <f t="shared" si="8"/>
        <v>0</v>
      </c>
      <c r="X79" s="21" t="e">
        <f t="shared" si="9"/>
        <v>#N/A</v>
      </c>
      <c r="Y79" s="24"/>
      <c r="Z79" s="21" t="e">
        <f t="shared" si="10"/>
        <v>#N/A</v>
      </c>
      <c r="AA79" s="25"/>
      <c r="AB79" s="20"/>
      <c r="AC79" s="26"/>
      <c r="AD79" s="65"/>
      <c r="AE79" s="26"/>
      <c r="AF79" s="27"/>
      <c r="AG79" s="28" t="str">
        <f t="shared" si="11"/>
        <v>FALSE</v>
      </c>
      <c r="AH79" s="7" t="str">
        <f t="shared" si="13"/>
        <v xml:space="preserve">   -   </v>
      </c>
    </row>
    <row r="80" spans="1:34" ht="28.05" customHeight="1">
      <c r="A80" s="14"/>
      <c r="B80" s="14"/>
      <c r="C80" s="14"/>
      <c r="D80" s="14"/>
      <c r="E80" s="14"/>
      <c r="F80" s="15"/>
      <c r="G80" s="16"/>
      <c r="H80" s="17"/>
      <c r="I80" s="16"/>
      <c r="J80" s="16"/>
      <c r="K80" s="18" t="str">
        <f t="shared" ca="1" si="12"/>
        <v/>
      </c>
      <c r="L80" s="19"/>
      <c r="M80" s="19"/>
      <c r="N80" s="19"/>
      <c r="O80" s="16"/>
      <c r="P80" s="16"/>
      <c r="Q80" s="20" t="e">
        <f>VLOOKUP(O80, '[1]لیست محصولات شهریور ۱۴۰۳'!B:C,2,0)</f>
        <v>#N/A</v>
      </c>
      <c r="R80" s="16"/>
      <c r="S80" s="19" t="e">
        <f>VLOOKUP(O80, '[1]لیست محصولات شهریور ۱۴۰۳'!B:F,5,0)</f>
        <v>#N/A</v>
      </c>
      <c r="T80" s="21" t="e">
        <f>VLOOKUP(O80, '[1]لیست محصولات شهریور ۱۴۰۳'!B:G,6,0)</f>
        <v>#N/A</v>
      </c>
      <c r="U80" s="22"/>
      <c r="V80" s="23">
        <f t="shared" si="7"/>
        <v>0</v>
      </c>
      <c r="W80" s="19">
        <f t="shared" si="8"/>
        <v>0</v>
      </c>
      <c r="X80" s="21" t="e">
        <f t="shared" si="9"/>
        <v>#N/A</v>
      </c>
      <c r="Y80" s="24"/>
      <c r="Z80" s="21" t="e">
        <f t="shared" si="10"/>
        <v>#N/A</v>
      </c>
      <c r="AA80" s="25"/>
      <c r="AB80" s="20"/>
      <c r="AC80" s="26"/>
      <c r="AD80" s="65"/>
      <c r="AE80" s="26"/>
      <c r="AF80" s="27"/>
      <c r="AG80" s="28" t="str">
        <f t="shared" si="11"/>
        <v>FALSE</v>
      </c>
      <c r="AH80" s="7" t="str">
        <f t="shared" si="13"/>
        <v xml:space="preserve">   -   </v>
      </c>
    </row>
    <row r="81" spans="1:34" ht="28.05" customHeight="1">
      <c r="A81" s="14"/>
      <c r="B81" s="14"/>
      <c r="C81" s="14"/>
      <c r="D81" s="14"/>
      <c r="E81" s="14"/>
      <c r="F81" s="15"/>
      <c r="G81" s="16"/>
      <c r="H81" s="17"/>
      <c r="I81" s="16"/>
      <c r="J81" s="16"/>
      <c r="K81" s="18" t="str">
        <f t="shared" ca="1" si="12"/>
        <v/>
      </c>
      <c r="L81" s="19"/>
      <c r="M81" s="19"/>
      <c r="N81" s="19"/>
      <c r="O81" s="16"/>
      <c r="P81" s="16"/>
      <c r="Q81" s="20" t="e">
        <f>VLOOKUP(O81, '[1]لیست محصولات شهریور ۱۴۰۳'!B:C,2,0)</f>
        <v>#N/A</v>
      </c>
      <c r="R81" s="16"/>
      <c r="S81" s="19" t="e">
        <f>VLOOKUP(O81, '[1]لیست محصولات شهریور ۱۴۰۳'!B:F,5,0)</f>
        <v>#N/A</v>
      </c>
      <c r="T81" s="21" t="e">
        <f>VLOOKUP(O81, '[1]لیست محصولات شهریور ۱۴۰۳'!B:G,6,0)</f>
        <v>#N/A</v>
      </c>
      <c r="U81" s="22"/>
      <c r="V81" s="23">
        <f t="shared" si="7"/>
        <v>0</v>
      </c>
      <c r="W81" s="19">
        <f t="shared" si="8"/>
        <v>0</v>
      </c>
      <c r="X81" s="21" t="e">
        <f t="shared" si="9"/>
        <v>#N/A</v>
      </c>
      <c r="Y81" s="24"/>
      <c r="Z81" s="21" t="e">
        <f t="shared" si="10"/>
        <v>#N/A</v>
      </c>
      <c r="AA81" s="25"/>
      <c r="AB81" s="20"/>
      <c r="AC81" s="26"/>
      <c r="AD81" s="65"/>
      <c r="AE81" s="26"/>
      <c r="AF81" s="27"/>
      <c r="AG81" s="28" t="str">
        <f t="shared" si="11"/>
        <v>FALSE</v>
      </c>
      <c r="AH81" s="7" t="str">
        <f t="shared" si="13"/>
        <v xml:space="preserve">   -   </v>
      </c>
    </row>
    <row r="82" spans="1:34" ht="28.05" customHeight="1">
      <c r="A82" s="14"/>
      <c r="B82" s="14"/>
      <c r="C82" s="14"/>
      <c r="D82" s="14"/>
      <c r="E82" s="14" t="b">
        <v>0</v>
      </c>
      <c r="F82" s="15"/>
      <c r="G82" s="16"/>
      <c r="H82" s="17"/>
      <c r="I82" s="16"/>
      <c r="J82" s="16"/>
      <c r="K82" s="18" t="str">
        <f t="shared" ca="1" si="12"/>
        <v/>
      </c>
      <c r="L82" s="19"/>
      <c r="M82" s="19"/>
      <c r="N82" s="19"/>
      <c r="O82" s="16"/>
      <c r="P82" s="16"/>
      <c r="Q82" s="20" t="e">
        <f>VLOOKUP(O82, '[1]لیست محصولات شهریور ۱۴۰۳'!B:C,2,0)</f>
        <v>#N/A</v>
      </c>
      <c r="R82" s="16"/>
      <c r="S82" s="19" t="e">
        <f>VLOOKUP(O82, '[1]لیست محصولات شهریور ۱۴۰۳'!B:F,5,0)</f>
        <v>#N/A</v>
      </c>
      <c r="T82" s="21" t="e">
        <f>VLOOKUP(O82, '[1]لیست محصولات شهریور ۱۴۰۳'!B:G,6,0)</f>
        <v>#N/A</v>
      </c>
      <c r="U82" s="22"/>
      <c r="V82" s="23">
        <f t="shared" si="7"/>
        <v>0</v>
      </c>
      <c r="W82" s="19">
        <f t="shared" si="8"/>
        <v>0</v>
      </c>
      <c r="X82" s="21" t="e">
        <f t="shared" si="9"/>
        <v>#N/A</v>
      </c>
      <c r="Y82" s="24"/>
      <c r="Z82" s="21" t="e">
        <f t="shared" si="10"/>
        <v>#N/A</v>
      </c>
      <c r="AA82" s="25"/>
      <c r="AB82" s="20"/>
      <c r="AC82" s="26"/>
      <c r="AD82" s="65"/>
      <c r="AE82" s="26"/>
      <c r="AF82" s="27"/>
      <c r="AG82" s="28" t="str">
        <f t="shared" si="11"/>
        <v>FALSE</v>
      </c>
      <c r="AH82" s="7" t="str">
        <f t="shared" si="13"/>
        <v xml:space="preserve">   -   </v>
      </c>
    </row>
    <row r="83" spans="1:34" ht="28.05" customHeight="1">
      <c r="A83" s="14"/>
      <c r="B83" s="14"/>
      <c r="C83" s="14"/>
      <c r="D83" s="14"/>
      <c r="E83" s="14"/>
      <c r="F83" s="15"/>
      <c r="G83" s="16"/>
      <c r="H83" s="17"/>
      <c r="I83" s="16"/>
      <c r="J83" s="16"/>
      <c r="K83" s="18" t="str">
        <f t="shared" ca="1" si="12"/>
        <v/>
      </c>
      <c r="L83" s="19"/>
      <c r="M83" s="19"/>
      <c r="N83" s="19"/>
      <c r="O83" s="16"/>
      <c r="P83" s="16"/>
      <c r="Q83" s="20" t="e">
        <f>VLOOKUP(O83, '[1]لیست محصولات شهریور ۱۴۰۳'!B:C,2,0)</f>
        <v>#N/A</v>
      </c>
      <c r="R83" s="16"/>
      <c r="S83" s="19" t="e">
        <f>VLOOKUP(O83, '[1]لیست محصولات شهریور ۱۴۰۳'!B:F,5,0)</f>
        <v>#N/A</v>
      </c>
      <c r="T83" s="21" t="e">
        <f>VLOOKUP(O83, '[1]لیست محصولات شهریور ۱۴۰۳'!B:G,6,0)</f>
        <v>#N/A</v>
      </c>
      <c r="U83" s="22"/>
      <c r="V83" s="23">
        <f t="shared" si="7"/>
        <v>0</v>
      </c>
      <c r="W83" s="19">
        <f t="shared" si="8"/>
        <v>0</v>
      </c>
      <c r="X83" s="21" t="e">
        <f t="shared" si="9"/>
        <v>#N/A</v>
      </c>
      <c r="Y83" s="24"/>
      <c r="Z83" s="21" t="e">
        <f t="shared" si="10"/>
        <v>#N/A</v>
      </c>
      <c r="AA83" s="25"/>
      <c r="AB83" s="20"/>
      <c r="AC83" s="26"/>
      <c r="AD83" s="65"/>
      <c r="AE83" s="26"/>
      <c r="AF83" s="27"/>
      <c r="AG83" s="28" t="str">
        <f t="shared" si="11"/>
        <v>FALSE</v>
      </c>
      <c r="AH83" s="7" t="str">
        <f t="shared" si="13"/>
        <v xml:space="preserve">   -   </v>
      </c>
    </row>
    <row r="84" spans="1:34" ht="28.05" customHeight="1">
      <c r="A84" s="14"/>
      <c r="B84" s="14"/>
      <c r="C84" s="14"/>
      <c r="D84" s="14"/>
      <c r="E84" s="14"/>
      <c r="F84" s="15"/>
      <c r="G84" s="16"/>
      <c r="H84" s="17"/>
      <c r="I84" s="16"/>
      <c r="J84" s="16"/>
      <c r="K84" s="18" t="str">
        <f t="shared" ca="1" si="12"/>
        <v/>
      </c>
      <c r="L84" s="19"/>
      <c r="M84" s="19"/>
      <c r="N84" s="19"/>
      <c r="O84" s="16"/>
      <c r="P84" s="16"/>
      <c r="Q84" s="20" t="e">
        <f>VLOOKUP(O84, '[1]لیست محصولات شهریور ۱۴۰۳'!B:C,2,0)</f>
        <v>#N/A</v>
      </c>
      <c r="R84" s="16"/>
      <c r="S84" s="19" t="e">
        <f>VLOOKUP(O84, '[1]لیست محصولات شهریور ۱۴۰۳'!B:F,5,0)</f>
        <v>#N/A</v>
      </c>
      <c r="T84" s="21" t="e">
        <f>VLOOKUP(O84, '[1]لیست محصولات شهریور ۱۴۰۳'!B:G,6,0)</f>
        <v>#N/A</v>
      </c>
      <c r="U84" s="22"/>
      <c r="V84" s="23">
        <f t="shared" si="7"/>
        <v>0</v>
      </c>
      <c r="W84" s="19">
        <f t="shared" si="8"/>
        <v>0</v>
      </c>
      <c r="X84" s="21" t="e">
        <f t="shared" si="9"/>
        <v>#N/A</v>
      </c>
      <c r="Y84" s="24"/>
      <c r="Z84" s="21" t="e">
        <f t="shared" si="10"/>
        <v>#N/A</v>
      </c>
      <c r="AA84" s="25"/>
      <c r="AB84" s="20"/>
      <c r="AC84" s="26"/>
      <c r="AD84" s="65"/>
      <c r="AE84" s="26"/>
      <c r="AF84" s="27"/>
      <c r="AG84" s="28" t="str">
        <f t="shared" si="11"/>
        <v>FALSE</v>
      </c>
      <c r="AH84" s="7" t="str">
        <f t="shared" si="13"/>
        <v xml:space="preserve">   -   </v>
      </c>
    </row>
    <row r="85" spans="1:34" ht="28.05" customHeight="1">
      <c r="A85" s="14"/>
      <c r="B85" s="14"/>
      <c r="C85" s="14"/>
      <c r="D85" s="14"/>
      <c r="E85" s="14"/>
      <c r="F85" s="15"/>
      <c r="G85" s="16"/>
      <c r="H85" s="17"/>
      <c r="I85" s="16"/>
      <c r="J85" s="16"/>
      <c r="K85" s="18" t="str">
        <f t="shared" ca="1" si="12"/>
        <v/>
      </c>
      <c r="L85" s="19"/>
      <c r="M85" s="19"/>
      <c r="N85" s="19"/>
      <c r="O85" s="16"/>
      <c r="P85" s="16"/>
      <c r="Q85" s="20" t="e">
        <f>VLOOKUP(O85, '[1]لیست محصولات شهریور ۱۴۰۳'!B:C,2,0)</f>
        <v>#N/A</v>
      </c>
      <c r="R85" s="16"/>
      <c r="S85" s="19" t="e">
        <f>VLOOKUP(O85, '[1]لیست محصولات شهریور ۱۴۰۳'!B:F,5,0)</f>
        <v>#N/A</v>
      </c>
      <c r="T85" s="21" t="e">
        <f>VLOOKUP(O85, '[1]لیست محصولات شهریور ۱۴۰۳'!B:G,6,0)</f>
        <v>#N/A</v>
      </c>
      <c r="U85" s="22"/>
      <c r="V85" s="23">
        <f t="shared" si="7"/>
        <v>0</v>
      </c>
      <c r="W85" s="19">
        <f t="shared" si="8"/>
        <v>0</v>
      </c>
      <c r="X85" s="21" t="e">
        <f t="shared" si="9"/>
        <v>#N/A</v>
      </c>
      <c r="Y85" s="24"/>
      <c r="Z85" s="21" t="e">
        <f t="shared" si="10"/>
        <v>#N/A</v>
      </c>
      <c r="AA85" s="25"/>
      <c r="AB85" s="20"/>
      <c r="AC85" s="26"/>
      <c r="AD85" s="65"/>
      <c r="AE85" s="26"/>
      <c r="AF85" s="27"/>
      <c r="AG85" s="28" t="str">
        <f t="shared" si="11"/>
        <v>FALSE</v>
      </c>
      <c r="AH85" s="7" t="str">
        <f t="shared" si="13"/>
        <v xml:space="preserve">   -   </v>
      </c>
    </row>
    <row r="86" spans="1:34" ht="28.05" customHeight="1">
      <c r="A86" s="14"/>
      <c r="B86" s="14"/>
      <c r="C86" s="14"/>
      <c r="D86" s="14"/>
      <c r="E86" s="14"/>
      <c r="F86" s="15"/>
      <c r="G86" s="16"/>
      <c r="H86" s="17"/>
      <c r="I86" s="16"/>
      <c r="J86" s="16"/>
      <c r="K86" s="18" t="str">
        <f t="shared" ca="1" si="12"/>
        <v/>
      </c>
      <c r="L86" s="19"/>
      <c r="M86" s="19"/>
      <c r="N86" s="19"/>
      <c r="O86" s="16"/>
      <c r="P86" s="16"/>
      <c r="Q86" s="20" t="e">
        <f>VLOOKUP(O86, '[1]لیست محصولات شهریور ۱۴۰۳'!B:C,2,0)</f>
        <v>#N/A</v>
      </c>
      <c r="R86" s="16"/>
      <c r="S86" s="19" t="e">
        <f>VLOOKUP(O86, '[1]لیست محصولات شهریور ۱۴۰۳'!B:F,5,0)</f>
        <v>#N/A</v>
      </c>
      <c r="T86" s="21" t="e">
        <f>VLOOKUP(O86, '[1]لیست محصولات شهریور ۱۴۰۳'!B:G,6,0)</f>
        <v>#N/A</v>
      </c>
      <c r="U86" s="22"/>
      <c r="V86" s="23">
        <f t="shared" si="7"/>
        <v>0</v>
      </c>
      <c r="W86" s="19">
        <f t="shared" si="8"/>
        <v>0</v>
      </c>
      <c r="X86" s="21" t="e">
        <f t="shared" si="9"/>
        <v>#N/A</v>
      </c>
      <c r="Y86" s="24"/>
      <c r="Z86" s="21" t="e">
        <f t="shared" si="10"/>
        <v>#N/A</v>
      </c>
      <c r="AA86" s="25"/>
      <c r="AB86" s="20"/>
      <c r="AC86" s="26"/>
      <c r="AD86" s="65"/>
      <c r="AE86" s="26"/>
      <c r="AF86" s="27"/>
      <c r="AG86" s="28" t="str">
        <f t="shared" si="11"/>
        <v>FALSE</v>
      </c>
      <c r="AH86" s="7" t="str">
        <f t="shared" si="13"/>
        <v xml:space="preserve">   -   </v>
      </c>
    </row>
    <row r="87" spans="1:34" ht="28.05" customHeight="1">
      <c r="A87" s="14" t="b">
        <v>0</v>
      </c>
      <c r="B87" s="14"/>
      <c r="C87" s="14" t="b">
        <v>0</v>
      </c>
      <c r="D87" s="14"/>
      <c r="E87" s="14" t="b">
        <v>0</v>
      </c>
      <c r="F87" s="15"/>
      <c r="G87" s="16"/>
      <c r="H87" s="17"/>
      <c r="I87" s="16"/>
      <c r="J87" s="16"/>
      <c r="K87" s="18" t="str">
        <f t="shared" ca="1" si="12"/>
        <v/>
      </c>
      <c r="L87" s="19"/>
      <c r="M87" s="19"/>
      <c r="N87" s="19"/>
      <c r="O87" s="16"/>
      <c r="P87" s="16"/>
      <c r="Q87" s="20" t="e">
        <f>VLOOKUP(O87, '[1]لیست محصولات شهریور ۱۴۰۳'!B:C,2,0)</f>
        <v>#N/A</v>
      </c>
      <c r="R87" s="16"/>
      <c r="S87" s="19" t="e">
        <f>VLOOKUP(O87, '[1]لیست محصولات شهریور ۱۴۰۳'!B:F,5,0)</f>
        <v>#N/A</v>
      </c>
      <c r="T87" s="21" t="e">
        <f>VLOOKUP(O87, '[1]لیست محصولات شهریور ۱۴۰۳'!B:G,6,0)</f>
        <v>#N/A</v>
      </c>
      <c r="U87" s="22"/>
      <c r="V87" s="23">
        <f t="shared" si="7"/>
        <v>0</v>
      </c>
      <c r="W87" s="19">
        <f t="shared" si="8"/>
        <v>0</v>
      </c>
      <c r="X87" s="21" t="e">
        <f t="shared" si="9"/>
        <v>#N/A</v>
      </c>
      <c r="Y87" s="24"/>
      <c r="Z87" s="21" t="e">
        <f t="shared" si="10"/>
        <v>#N/A</v>
      </c>
      <c r="AA87" s="25"/>
      <c r="AB87" s="20"/>
      <c r="AC87" s="26"/>
      <c r="AD87" s="65"/>
      <c r="AE87" s="26"/>
      <c r="AF87" s="27"/>
      <c r="AG87" s="28" t="str">
        <f t="shared" si="11"/>
        <v>FALSE</v>
      </c>
      <c r="AH87" s="7" t="str">
        <f t="shared" si="13"/>
        <v xml:space="preserve">   -   </v>
      </c>
    </row>
    <row r="88" spans="1:34" ht="28.05" customHeight="1">
      <c r="A88" s="14"/>
      <c r="B88" s="14"/>
      <c r="C88" s="14"/>
      <c r="D88" s="14"/>
      <c r="E88" s="14"/>
      <c r="F88" s="15"/>
      <c r="G88" s="16"/>
      <c r="H88" s="17"/>
      <c r="I88" s="16"/>
      <c r="J88" s="16"/>
      <c r="K88" s="18"/>
      <c r="L88" s="19"/>
      <c r="M88" s="19"/>
      <c r="N88" s="19"/>
      <c r="O88" s="16"/>
      <c r="P88" s="16"/>
      <c r="Q88" s="20" t="e">
        <f>VLOOKUP(O88, '[1]لیست محصولات شهریور ۱۴۰۳'!B:C,2,0)</f>
        <v>#N/A</v>
      </c>
      <c r="R88" s="16"/>
      <c r="S88" s="19" t="e">
        <f>VLOOKUP(O88, '[1]لیست محصولات شهریور ۱۴۰۳'!B:F,5,0)</f>
        <v>#N/A</v>
      </c>
      <c r="T88" s="21" t="e">
        <f>VLOOKUP(O88, '[1]لیست محصولات شهریور ۱۴۰۳'!B:G,6,0)</f>
        <v>#N/A</v>
      </c>
      <c r="U88" s="22"/>
      <c r="V88" s="23">
        <f t="shared" si="7"/>
        <v>0</v>
      </c>
      <c r="W88" s="19">
        <f t="shared" si="8"/>
        <v>0</v>
      </c>
      <c r="X88" s="21" t="e">
        <f t="shared" si="9"/>
        <v>#N/A</v>
      </c>
      <c r="Y88" s="24"/>
      <c r="Z88" s="21" t="e">
        <f t="shared" si="10"/>
        <v>#N/A</v>
      </c>
      <c r="AA88" s="25"/>
      <c r="AB88" s="20"/>
      <c r="AC88" s="26"/>
      <c r="AD88" s="65"/>
      <c r="AE88" s="26"/>
      <c r="AF88" s="27"/>
      <c r="AG88" s="28"/>
      <c r="AH88" s="7" t="str">
        <f t="shared" si="13"/>
        <v xml:space="preserve">   -   </v>
      </c>
    </row>
    <row r="89" spans="1:34" ht="28.05" customHeight="1">
      <c r="A89" s="14"/>
      <c r="B89" s="14"/>
      <c r="C89" s="14"/>
      <c r="D89" s="14"/>
      <c r="E89" s="14"/>
      <c r="F89" s="15"/>
      <c r="G89" s="16"/>
      <c r="H89" s="17"/>
      <c r="I89" s="16"/>
      <c r="J89" s="16"/>
      <c r="K89" s="18"/>
      <c r="L89" s="19"/>
      <c r="M89" s="19"/>
      <c r="N89" s="19"/>
      <c r="O89" s="16"/>
      <c r="P89" s="16"/>
      <c r="Q89" s="20" t="e">
        <f>VLOOKUP(O89, '[1]لیست محصولات شهریور ۱۴۰۳'!B:C,2,0)</f>
        <v>#N/A</v>
      </c>
      <c r="R89" s="16"/>
      <c r="S89" s="19" t="e">
        <f>VLOOKUP(O89, '[1]لیست محصولات شهریور ۱۴۰۳'!B:F,5,0)</f>
        <v>#N/A</v>
      </c>
      <c r="T89" s="21" t="e">
        <f>VLOOKUP(O89, '[1]لیست محصولات شهریور ۱۴۰۳'!B:G,6,0)</f>
        <v>#N/A</v>
      </c>
      <c r="U89" s="22"/>
      <c r="V89" s="23">
        <f t="shared" si="7"/>
        <v>0</v>
      </c>
      <c r="W89" s="19">
        <f t="shared" si="8"/>
        <v>0</v>
      </c>
      <c r="X89" s="21" t="e">
        <f t="shared" si="9"/>
        <v>#N/A</v>
      </c>
      <c r="Y89" s="24"/>
      <c r="Z89" s="21" t="e">
        <f t="shared" si="10"/>
        <v>#N/A</v>
      </c>
      <c r="AA89" s="25"/>
      <c r="AB89" s="20"/>
      <c r="AC89" s="26"/>
      <c r="AD89" s="65"/>
      <c r="AE89" s="26"/>
      <c r="AF89" s="27"/>
      <c r="AG89" s="28"/>
      <c r="AH89" s="7" t="str">
        <f t="shared" si="13"/>
        <v xml:space="preserve">   -   </v>
      </c>
    </row>
    <row r="90" spans="1:34" ht="28.05" customHeight="1">
      <c r="A90" s="14"/>
      <c r="B90" s="14"/>
      <c r="C90" s="14"/>
      <c r="D90" s="14"/>
      <c r="E90" s="14"/>
      <c r="F90" s="15"/>
      <c r="G90" s="16"/>
      <c r="H90" s="17"/>
      <c r="I90" s="16"/>
      <c r="J90" s="16"/>
      <c r="K90" s="18"/>
      <c r="L90" s="19"/>
      <c r="M90" s="19"/>
      <c r="N90" s="19"/>
      <c r="O90" s="16"/>
      <c r="P90" s="16"/>
      <c r="Q90" s="20" t="e">
        <f>VLOOKUP(O90, '[1]لیست محصولات شهریور ۱۴۰۳'!B:C,2,0)</f>
        <v>#N/A</v>
      </c>
      <c r="R90" s="16"/>
      <c r="S90" s="19" t="e">
        <f>VLOOKUP(O90, '[1]لیست محصولات شهریور ۱۴۰۳'!B:F,5,0)</f>
        <v>#N/A</v>
      </c>
      <c r="T90" s="21" t="e">
        <f>VLOOKUP(O90, '[1]لیست محصولات شهریور ۱۴۰۳'!B:G,6,0)</f>
        <v>#N/A</v>
      </c>
      <c r="U90" s="22"/>
      <c r="V90" s="23">
        <f t="shared" si="7"/>
        <v>0</v>
      </c>
      <c r="W90" s="19">
        <f t="shared" si="8"/>
        <v>0</v>
      </c>
      <c r="X90" s="21" t="e">
        <f t="shared" si="9"/>
        <v>#N/A</v>
      </c>
      <c r="Y90" s="24"/>
      <c r="Z90" s="21" t="e">
        <f t="shared" si="10"/>
        <v>#N/A</v>
      </c>
      <c r="AA90" s="25"/>
      <c r="AB90" s="20"/>
      <c r="AC90" s="26"/>
      <c r="AD90" s="65"/>
      <c r="AE90" s="26"/>
      <c r="AF90" s="27"/>
      <c r="AG90" s="28"/>
      <c r="AH90" s="7" t="str">
        <f t="shared" si="13"/>
        <v xml:space="preserve">   -   </v>
      </c>
    </row>
    <row r="91" spans="1:34" ht="28.05" customHeight="1">
      <c r="A91" s="14"/>
      <c r="B91" s="14"/>
      <c r="C91" s="14"/>
      <c r="D91" s="14"/>
      <c r="E91" s="14"/>
      <c r="F91" s="15"/>
      <c r="G91" s="16"/>
      <c r="H91" s="17"/>
      <c r="I91" s="16"/>
      <c r="J91" s="16"/>
      <c r="K91" s="18"/>
      <c r="L91" s="19"/>
      <c r="M91" s="19"/>
      <c r="N91" s="19"/>
      <c r="O91" s="16"/>
      <c r="P91" s="16"/>
      <c r="Q91" s="20" t="e">
        <f>VLOOKUP(O91, '[1]لیست محصولات شهریور ۱۴۰۳'!B:C,2,0)</f>
        <v>#N/A</v>
      </c>
      <c r="R91" s="16"/>
      <c r="S91" s="19" t="e">
        <f>VLOOKUP(O91, '[1]لیست محصولات شهریور ۱۴۰۳'!B:F,5,0)</f>
        <v>#N/A</v>
      </c>
      <c r="T91" s="21" t="e">
        <f>VLOOKUP(O91, '[1]لیست محصولات شهریور ۱۴۰۳'!B:G,6,0)</f>
        <v>#N/A</v>
      </c>
      <c r="U91" s="22"/>
      <c r="V91" s="23">
        <f t="shared" si="7"/>
        <v>0</v>
      </c>
      <c r="W91" s="19">
        <f t="shared" si="8"/>
        <v>0</v>
      </c>
      <c r="X91" s="21" t="e">
        <f t="shared" si="9"/>
        <v>#N/A</v>
      </c>
      <c r="Y91" s="24"/>
      <c r="Z91" s="21" t="e">
        <f t="shared" si="10"/>
        <v>#N/A</v>
      </c>
      <c r="AA91" s="25"/>
      <c r="AB91" s="20"/>
      <c r="AC91" s="26"/>
      <c r="AD91" s="65"/>
      <c r="AE91" s="26"/>
      <c r="AF91" s="27"/>
      <c r="AG91" s="28"/>
      <c r="AH91" s="7" t="str">
        <f t="shared" si="13"/>
        <v xml:space="preserve">   -   </v>
      </c>
    </row>
    <row r="92" spans="1:34" ht="28.05" customHeight="1">
      <c r="A92" s="14"/>
      <c r="B92" s="14"/>
      <c r="C92" s="14"/>
      <c r="D92" s="14"/>
      <c r="E92" s="14"/>
      <c r="F92" s="15"/>
      <c r="G92" s="16"/>
      <c r="H92" s="17"/>
      <c r="I92" s="16"/>
      <c r="J92" s="16"/>
      <c r="K92" s="18"/>
      <c r="L92" s="19"/>
      <c r="M92" s="19"/>
      <c r="N92" s="19"/>
      <c r="O92" s="16"/>
      <c r="P92" s="16"/>
      <c r="Q92" s="20" t="e">
        <f>VLOOKUP(O92, '[1]لیست محصولات شهریور ۱۴۰۳'!B:C,2,0)</f>
        <v>#N/A</v>
      </c>
      <c r="R92" s="16"/>
      <c r="S92" s="19" t="e">
        <f>VLOOKUP(O92, '[1]لیست محصولات شهریور ۱۴۰۳'!B:F,5,0)</f>
        <v>#N/A</v>
      </c>
      <c r="T92" s="21" t="e">
        <f>VLOOKUP(O92, '[1]لیست محصولات شهریور ۱۴۰۳'!B:G,6,0)</f>
        <v>#N/A</v>
      </c>
      <c r="U92" s="22"/>
      <c r="V92" s="23">
        <f t="shared" si="7"/>
        <v>0</v>
      </c>
      <c r="W92" s="19">
        <f t="shared" si="8"/>
        <v>0</v>
      </c>
      <c r="X92" s="21" t="e">
        <f t="shared" si="9"/>
        <v>#N/A</v>
      </c>
      <c r="Y92" s="24"/>
      <c r="Z92" s="21" t="e">
        <f t="shared" si="10"/>
        <v>#N/A</v>
      </c>
      <c r="AA92" s="25"/>
      <c r="AB92" s="20"/>
      <c r="AC92" s="26"/>
      <c r="AD92" s="65"/>
      <c r="AE92" s="26"/>
      <c r="AF92" s="27"/>
      <c r="AG92" s="28"/>
      <c r="AH92" s="7" t="str">
        <f t="shared" si="13"/>
        <v xml:space="preserve">   -   </v>
      </c>
    </row>
    <row r="93" spans="1:34" ht="28.05" customHeight="1">
      <c r="A93" s="14"/>
      <c r="B93" s="14"/>
      <c r="C93" s="14"/>
      <c r="D93" s="14"/>
      <c r="E93" s="14"/>
      <c r="F93" s="15"/>
      <c r="G93" s="16"/>
      <c r="H93" s="17"/>
      <c r="I93" s="16"/>
      <c r="J93" s="16"/>
      <c r="K93" s="18"/>
      <c r="L93" s="19"/>
      <c r="M93" s="19"/>
      <c r="N93" s="19"/>
      <c r="O93" s="16"/>
      <c r="P93" s="16"/>
      <c r="Q93" s="20" t="e">
        <f>VLOOKUP(O93, '[1]لیست محصولات شهریور ۱۴۰۳'!B:C,2,0)</f>
        <v>#N/A</v>
      </c>
      <c r="R93" s="16"/>
      <c r="S93" s="19" t="e">
        <f>VLOOKUP(O93, '[1]لیست محصولات شهریور ۱۴۰۳'!B:F,5,0)</f>
        <v>#N/A</v>
      </c>
      <c r="T93" s="21" t="e">
        <f>VLOOKUP(O93, '[1]لیست محصولات شهریور ۱۴۰۳'!B:G,6,0)</f>
        <v>#N/A</v>
      </c>
      <c r="U93" s="22"/>
      <c r="V93" s="23">
        <f t="shared" si="7"/>
        <v>0</v>
      </c>
      <c r="W93" s="19">
        <f t="shared" si="8"/>
        <v>0</v>
      </c>
      <c r="X93" s="21" t="e">
        <f t="shared" si="9"/>
        <v>#N/A</v>
      </c>
      <c r="Y93" s="24"/>
      <c r="Z93" s="21" t="e">
        <f t="shared" si="10"/>
        <v>#N/A</v>
      </c>
      <c r="AA93" s="25"/>
      <c r="AB93" s="20"/>
      <c r="AC93" s="26"/>
      <c r="AD93" s="65"/>
      <c r="AE93" s="26"/>
      <c r="AF93" s="27"/>
      <c r="AG93" s="28"/>
      <c r="AH93" s="7" t="str">
        <f t="shared" si="13"/>
        <v xml:space="preserve">   -   </v>
      </c>
    </row>
    <row r="94" spans="1:34" ht="28.05" customHeight="1">
      <c r="A94" s="14"/>
      <c r="B94" s="14"/>
      <c r="C94" s="14"/>
      <c r="D94" s="14"/>
      <c r="E94" s="14"/>
      <c r="F94" s="15"/>
      <c r="G94" s="16"/>
      <c r="H94" s="17"/>
      <c r="I94" s="16"/>
      <c r="J94" s="16"/>
      <c r="K94" s="18"/>
      <c r="L94" s="19"/>
      <c r="M94" s="19"/>
      <c r="N94" s="19"/>
      <c r="O94" s="16"/>
      <c r="P94" s="16"/>
      <c r="Q94" s="20" t="e">
        <f>VLOOKUP(O94, '[1]لیست محصولات شهریور ۱۴۰۳'!B:C,2,0)</f>
        <v>#N/A</v>
      </c>
      <c r="R94" s="16"/>
      <c r="S94" s="19" t="e">
        <f>VLOOKUP(O94, '[1]لیست محصولات شهریور ۱۴۰۳'!B:F,5,0)</f>
        <v>#N/A</v>
      </c>
      <c r="T94" s="21" t="e">
        <f>VLOOKUP(O94, '[1]لیست محصولات شهریور ۱۴۰۳'!B:G,6,0)</f>
        <v>#N/A</v>
      </c>
      <c r="U94" s="22"/>
      <c r="V94" s="23">
        <f t="shared" si="7"/>
        <v>0</v>
      </c>
      <c r="W94" s="19">
        <f t="shared" si="8"/>
        <v>0</v>
      </c>
      <c r="X94" s="21" t="e">
        <f t="shared" si="9"/>
        <v>#N/A</v>
      </c>
      <c r="Y94" s="24"/>
      <c r="Z94" s="21" t="e">
        <f t="shared" si="10"/>
        <v>#N/A</v>
      </c>
      <c r="AA94" s="25"/>
      <c r="AB94" s="20"/>
      <c r="AC94" s="26"/>
      <c r="AD94" s="65"/>
      <c r="AE94" s="26"/>
      <c r="AF94" s="27"/>
      <c r="AG94" s="28"/>
      <c r="AH94" s="7" t="str">
        <f t="shared" si="13"/>
        <v xml:space="preserve">   -   </v>
      </c>
    </row>
    <row r="95" spans="1:34" ht="28.05" customHeight="1">
      <c r="A95" s="14"/>
      <c r="B95" s="14"/>
      <c r="C95" s="14"/>
      <c r="D95" s="14"/>
      <c r="E95" s="14"/>
      <c r="F95" s="15"/>
      <c r="G95" s="16"/>
      <c r="H95" s="17"/>
      <c r="I95" s="16"/>
      <c r="J95" s="16"/>
      <c r="K95" s="18"/>
      <c r="L95" s="19"/>
      <c r="M95" s="19"/>
      <c r="N95" s="19"/>
      <c r="O95" s="16"/>
      <c r="P95" s="16"/>
      <c r="Q95" s="20" t="e">
        <f>VLOOKUP(O95, '[1]لیست محصولات شهریور ۱۴۰۳'!B:C,2,0)</f>
        <v>#N/A</v>
      </c>
      <c r="R95" s="16"/>
      <c r="S95" s="19" t="e">
        <f>VLOOKUP(O95, '[1]لیست محصولات شهریور ۱۴۰۳'!B:F,5,0)</f>
        <v>#N/A</v>
      </c>
      <c r="T95" s="21" t="e">
        <f>VLOOKUP(O95, '[1]لیست محصولات شهریور ۱۴۰۳'!B:G,6,0)</f>
        <v>#N/A</v>
      </c>
      <c r="U95" s="22"/>
      <c r="V95" s="23">
        <f t="shared" si="7"/>
        <v>0</v>
      </c>
      <c r="W95" s="19">
        <f t="shared" si="8"/>
        <v>0</v>
      </c>
      <c r="X95" s="21" t="e">
        <f t="shared" si="9"/>
        <v>#N/A</v>
      </c>
      <c r="Y95" s="24"/>
      <c r="Z95" s="21" t="e">
        <f t="shared" si="10"/>
        <v>#N/A</v>
      </c>
      <c r="AA95" s="25"/>
      <c r="AB95" s="20"/>
      <c r="AC95" s="26"/>
      <c r="AD95" s="65"/>
      <c r="AE95" s="26"/>
      <c r="AF95" s="27"/>
      <c r="AG95" s="28"/>
      <c r="AH95" s="7" t="str">
        <f t="shared" si="13"/>
        <v xml:space="preserve">   -   </v>
      </c>
    </row>
    <row r="96" spans="1:34" ht="28.05" customHeight="1">
      <c r="A96" s="14"/>
      <c r="B96" s="14"/>
      <c r="C96" s="14"/>
      <c r="D96" s="14"/>
      <c r="E96" s="14"/>
      <c r="F96" s="15"/>
      <c r="G96" s="16"/>
      <c r="H96" s="17"/>
      <c r="I96" s="16"/>
      <c r="J96" s="16"/>
      <c r="K96" s="18"/>
      <c r="L96" s="19"/>
      <c r="M96" s="19"/>
      <c r="N96" s="19"/>
      <c r="O96" s="16"/>
      <c r="P96" s="16"/>
      <c r="Q96" s="20" t="e">
        <f>VLOOKUP(O96, '[1]لیست محصولات شهریور ۱۴۰۳'!B:C,2,0)</f>
        <v>#N/A</v>
      </c>
      <c r="R96" s="16"/>
      <c r="S96" s="19" t="e">
        <f>VLOOKUP(O96, '[1]لیست محصولات شهریور ۱۴۰۳'!B:F,5,0)</f>
        <v>#N/A</v>
      </c>
      <c r="T96" s="21" t="e">
        <f>VLOOKUP(O96, '[1]لیست محصولات شهریور ۱۴۰۳'!B:G,6,0)</f>
        <v>#N/A</v>
      </c>
      <c r="U96" s="22"/>
      <c r="V96" s="23">
        <f t="shared" si="7"/>
        <v>0</v>
      </c>
      <c r="W96" s="19">
        <f t="shared" si="8"/>
        <v>0</v>
      </c>
      <c r="X96" s="21" t="e">
        <f t="shared" si="9"/>
        <v>#N/A</v>
      </c>
      <c r="Y96" s="24"/>
      <c r="Z96" s="21" t="e">
        <f t="shared" si="10"/>
        <v>#N/A</v>
      </c>
      <c r="AA96" s="25"/>
      <c r="AB96" s="20"/>
      <c r="AC96" s="26"/>
      <c r="AD96" s="65"/>
      <c r="AE96" s="26"/>
      <c r="AF96" s="27"/>
      <c r="AG96" s="28"/>
      <c r="AH96" s="7" t="str">
        <f t="shared" si="13"/>
        <v xml:space="preserve">   -   </v>
      </c>
    </row>
    <row r="97" spans="1:34" ht="28.05" customHeight="1">
      <c r="A97" s="14"/>
      <c r="B97" s="14"/>
      <c r="C97" s="14"/>
      <c r="D97" s="14"/>
      <c r="E97" s="14"/>
      <c r="F97" s="15"/>
      <c r="G97" s="16"/>
      <c r="H97" s="17"/>
      <c r="I97" s="16"/>
      <c r="J97" s="16"/>
      <c r="K97" s="18"/>
      <c r="L97" s="19"/>
      <c r="M97" s="19"/>
      <c r="N97" s="19"/>
      <c r="O97" s="16"/>
      <c r="P97" s="16"/>
      <c r="Q97" s="20" t="e">
        <f>VLOOKUP(O97, '[1]لیست محصولات شهریور ۱۴۰۳'!B:C,2,0)</f>
        <v>#N/A</v>
      </c>
      <c r="R97" s="16"/>
      <c r="S97" s="19" t="e">
        <f>VLOOKUP(O97, '[1]لیست محصولات شهریور ۱۴۰۳'!B:F,5,0)</f>
        <v>#N/A</v>
      </c>
      <c r="T97" s="21" t="e">
        <f>VLOOKUP(O97, '[1]لیست محصولات شهریور ۱۴۰۳'!B:G,6,0)</f>
        <v>#N/A</v>
      </c>
      <c r="U97" s="22"/>
      <c r="V97" s="23">
        <f t="shared" si="7"/>
        <v>0</v>
      </c>
      <c r="W97" s="19">
        <f t="shared" si="8"/>
        <v>0</v>
      </c>
      <c r="X97" s="21" t="e">
        <f t="shared" si="9"/>
        <v>#N/A</v>
      </c>
      <c r="Y97" s="24"/>
      <c r="Z97" s="21" t="e">
        <f t="shared" si="10"/>
        <v>#N/A</v>
      </c>
      <c r="AA97" s="25"/>
      <c r="AB97" s="20"/>
      <c r="AC97" s="26"/>
      <c r="AD97" s="65"/>
      <c r="AE97" s="26"/>
      <c r="AF97" s="27"/>
      <c r="AG97" s="28"/>
      <c r="AH97" s="7" t="str">
        <f t="shared" si="13"/>
        <v xml:space="preserve">   -   </v>
      </c>
    </row>
    <row r="98" spans="1:34" ht="28.05" customHeight="1">
      <c r="A98" s="14"/>
      <c r="B98" s="14"/>
      <c r="C98" s="14"/>
      <c r="D98" s="14"/>
      <c r="E98" s="14"/>
      <c r="F98" s="15"/>
      <c r="G98" s="16"/>
      <c r="H98" s="17"/>
      <c r="I98" s="16"/>
      <c r="J98" s="16"/>
      <c r="K98" s="18"/>
      <c r="L98" s="19"/>
      <c r="M98" s="19"/>
      <c r="N98" s="19"/>
      <c r="O98" s="16"/>
      <c r="P98" s="16"/>
      <c r="Q98" s="20" t="e">
        <f>VLOOKUP(O98, '[1]لیست محصولات شهریور ۱۴۰۳'!B:C,2,0)</f>
        <v>#N/A</v>
      </c>
      <c r="R98" s="16"/>
      <c r="S98" s="19" t="e">
        <f>VLOOKUP(O98, '[1]لیست محصولات شهریور ۱۴۰۳'!B:F,5,0)</f>
        <v>#N/A</v>
      </c>
      <c r="T98" s="21" t="e">
        <f>VLOOKUP(O98, '[1]لیست محصولات شهریور ۱۴۰۳'!B:G,6,0)</f>
        <v>#N/A</v>
      </c>
      <c r="U98" s="22"/>
      <c r="V98" s="23">
        <f t="shared" si="7"/>
        <v>0</v>
      </c>
      <c r="W98" s="19">
        <f t="shared" si="8"/>
        <v>0</v>
      </c>
      <c r="X98" s="21" t="e">
        <f t="shared" si="9"/>
        <v>#N/A</v>
      </c>
      <c r="Y98" s="24"/>
      <c r="Z98" s="21" t="e">
        <f t="shared" si="10"/>
        <v>#N/A</v>
      </c>
      <c r="AA98" s="25"/>
      <c r="AB98" s="20"/>
      <c r="AC98" s="26"/>
      <c r="AD98" s="65"/>
      <c r="AE98" s="26"/>
      <c r="AF98" s="27"/>
      <c r="AG98" s="28"/>
      <c r="AH98" s="7" t="str">
        <f t="shared" si="13"/>
        <v xml:space="preserve">   -   </v>
      </c>
    </row>
    <row r="99" spans="1:34" ht="28.05" customHeight="1">
      <c r="A99" s="14"/>
      <c r="B99" s="14"/>
      <c r="C99" s="14"/>
      <c r="D99" s="14"/>
      <c r="E99" s="14"/>
      <c r="F99" s="15"/>
      <c r="G99" s="16"/>
      <c r="H99" s="17"/>
      <c r="I99" s="16"/>
      <c r="J99" s="16"/>
      <c r="K99" s="18"/>
      <c r="L99" s="19"/>
      <c r="M99" s="19"/>
      <c r="N99" s="19"/>
      <c r="O99" s="16"/>
      <c r="P99" s="16"/>
      <c r="Q99" s="20" t="e">
        <f>VLOOKUP(O99, '[1]لیست محصولات شهریور ۱۴۰۳'!B:C,2,0)</f>
        <v>#N/A</v>
      </c>
      <c r="R99" s="16"/>
      <c r="S99" s="19" t="e">
        <f>VLOOKUP(O99, '[1]لیست محصولات شهریور ۱۴۰۳'!B:F,5,0)</f>
        <v>#N/A</v>
      </c>
      <c r="T99" s="21" t="e">
        <f>VLOOKUP(O99, '[1]لیست محصولات شهریور ۱۴۰۳'!B:G,6,0)</f>
        <v>#N/A</v>
      </c>
      <c r="U99" s="22"/>
      <c r="V99" s="23">
        <f t="shared" si="7"/>
        <v>0</v>
      </c>
      <c r="W99" s="19">
        <f t="shared" si="8"/>
        <v>0</v>
      </c>
      <c r="X99" s="21" t="e">
        <f t="shared" si="9"/>
        <v>#N/A</v>
      </c>
      <c r="Y99" s="24"/>
      <c r="Z99" s="21" t="e">
        <f t="shared" si="10"/>
        <v>#N/A</v>
      </c>
      <c r="AA99" s="25"/>
      <c r="AB99" s="20"/>
      <c r="AC99" s="26"/>
      <c r="AD99" s="65"/>
      <c r="AE99" s="26"/>
      <c r="AF99" s="27"/>
      <c r="AG99" s="28"/>
      <c r="AH99" s="7" t="str">
        <f t="shared" si="13"/>
        <v xml:space="preserve">   -   </v>
      </c>
    </row>
    <row r="100" spans="1:34" ht="28.05" customHeight="1">
      <c r="A100" s="14"/>
      <c r="B100" s="14"/>
      <c r="C100" s="14"/>
      <c r="D100" s="14"/>
      <c r="E100" s="14"/>
      <c r="F100" s="15"/>
      <c r="G100" s="16"/>
      <c r="H100" s="17"/>
      <c r="I100" s="16"/>
      <c r="J100" s="16"/>
      <c r="K100" s="18"/>
      <c r="L100" s="19"/>
      <c r="M100" s="19"/>
      <c r="N100" s="19"/>
      <c r="O100" s="16"/>
      <c r="P100" s="16"/>
      <c r="Q100" s="20" t="e">
        <f>VLOOKUP(O100, '[1]لیست محصولات شهریور ۱۴۰۳'!B:C,2,0)</f>
        <v>#N/A</v>
      </c>
      <c r="R100" s="16"/>
      <c r="S100" s="19" t="e">
        <f>VLOOKUP(O100, '[1]لیست محصولات شهریور ۱۴۰۳'!B:F,5,0)</f>
        <v>#N/A</v>
      </c>
      <c r="T100" s="21" t="e">
        <f>VLOOKUP(O100, '[1]لیست محصولات شهریور ۱۴۰۳'!B:G,6,0)</f>
        <v>#N/A</v>
      </c>
      <c r="U100" s="22"/>
      <c r="V100" s="23">
        <f t="shared" si="7"/>
        <v>0</v>
      </c>
      <c r="W100" s="19">
        <f t="shared" si="8"/>
        <v>0</v>
      </c>
      <c r="X100" s="21" t="e">
        <f t="shared" si="9"/>
        <v>#N/A</v>
      </c>
      <c r="Y100" s="24"/>
      <c r="Z100" s="21" t="e">
        <f t="shared" si="10"/>
        <v>#N/A</v>
      </c>
      <c r="AA100" s="25"/>
      <c r="AB100" s="20"/>
      <c r="AC100" s="26"/>
      <c r="AD100" s="65"/>
      <c r="AE100" s="26"/>
      <c r="AF100" s="27"/>
      <c r="AG100" s="28"/>
      <c r="AH100" s="7" t="str">
        <f t="shared" si="13"/>
        <v xml:space="preserve">   -   </v>
      </c>
    </row>
    <row r="101" spans="1:34" ht="28.05" customHeight="1">
      <c r="A101" s="14"/>
      <c r="B101" s="14"/>
      <c r="C101" s="14"/>
      <c r="D101" s="14"/>
      <c r="E101" s="14"/>
      <c r="F101" s="15"/>
      <c r="G101" s="16"/>
      <c r="H101" s="17"/>
      <c r="I101" s="16"/>
      <c r="J101" s="16"/>
      <c r="K101" s="18"/>
      <c r="L101" s="19"/>
      <c r="M101" s="19"/>
      <c r="N101" s="19"/>
      <c r="O101" s="16"/>
      <c r="P101" s="16"/>
      <c r="Q101" s="20" t="e">
        <f>VLOOKUP(O101, '[1]لیست محصولات شهریور ۱۴۰۳'!B:C,2,0)</f>
        <v>#N/A</v>
      </c>
      <c r="R101" s="16"/>
      <c r="S101" s="19" t="e">
        <f>VLOOKUP(O101, '[1]لیست محصولات شهریور ۱۴۰۳'!B:F,5,0)</f>
        <v>#N/A</v>
      </c>
      <c r="T101" s="21" t="e">
        <f>VLOOKUP(O101, '[1]لیست محصولات شهریور ۱۴۰۳'!B:G,6,0)</f>
        <v>#N/A</v>
      </c>
      <c r="U101" s="22"/>
      <c r="V101" s="23">
        <f t="shared" si="7"/>
        <v>0</v>
      </c>
      <c r="W101" s="19">
        <f t="shared" si="8"/>
        <v>0</v>
      </c>
      <c r="X101" s="21" t="e">
        <f t="shared" si="9"/>
        <v>#N/A</v>
      </c>
      <c r="Y101" s="24"/>
      <c r="Z101" s="21" t="e">
        <f t="shared" si="10"/>
        <v>#N/A</v>
      </c>
      <c r="AA101" s="25"/>
      <c r="AB101" s="20"/>
      <c r="AC101" s="26"/>
      <c r="AD101" s="65"/>
      <c r="AE101" s="26"/>
      <c r="AF101" s="27"/>
      <c r="AG101" s="28"/>
      <c r="AH101" s="7" t="str">
        <f t="shared" si="13"/>
        <v xml:space="preserve">   -   </v>
      </c>
    </row>
    <row r="102" spans="1:34" ht="28.05" customHeight="1">
      <c r="A102" s="14"/>
      <c r="B102" s="14"/>
      <c r="C102" s="14"/>
      <c r="D102" s="14"/>
      <c r="E102" s="14"/>
      <c r="F102" s="15"/>
      <c r="G102" s="16"/>
      <c r="H102" s="17"/>
      <c r="I102" s="16"/>
      <c r="J102" s="16"/>
      <c r="K102" s="18"/>
      <c r="L102" s="19"/>
      <c r="M102" s="19"/>
      <c r="N102" s="19"/>
      <c r="O102" s="16"/>
      <c r="P102" s="16"/>
      <c r="Q102" s="20" t="e">
        <f>VLOOKUP(O102, '[1]لیست محصولات شهریور ۱۴۰۳'!B:C,2,0)</f>
        <v>#N/A</v>
      </c>
      <c r="R102" s="16"/>
      <c r="S102" s="19" t="e">
        <f>VLOOKUP(O102, '[1]لیست محصولات شهریور ۱۴۰۳'!B:F,5,0)</f>
        <v>#N/A</v>
      </c>
      <c r="T102" s="21" t="e">
        <f>VLOOKUP(O102, '[1]لیست محصولات شهریور ۱۴۰۳'!B:G,6,0)</f>
        <v>#N/A</v>
      </c>
      <c r="U102" s="22"/>
      <c r="V102" s="23">
        <f t="shared" si="7"/>
        <v>0</v>
      </c>
      <c r="W102" s="19">
        <f t="shared" si="8"/>
        <v>0</v>
      </c>
      <c r="X102" s="21" t="e">
        <f t="shared" si="9"/>
        <v>#N/A</v>
      </c>
      <c r="Y102" s="24"/>
      <c r="Z102" s="21" t="e">
        <f t="shared" si="10"/>
        <v>#N/A</v>
      </c>
      <c r="AA102" s="25"/>
      <c r="AB102" s="20"/>
      <c r="AC102" s="26"/>
      <c r="AD102" s="65"/>
      <c r="AE102" s="26"/>
      <c r="AF102" s="27"/>
      <c r="AG102" s="28"/>
      <c r="AH102" s="7" t="str">
        <f t="shared" si="13"/>
        <v xml:space="preserve">   -   </v>
      </c>
    </row>
    <row r="103" spans="1:34" ht="28.05" customHeight="1">
      <c r="A103" s="14"/>
      <c r="B103" s="14"/>
      <c r="C103" s="14"/>
      <c r="D103" s="14"/>
      <c r="E103" s="14"/>
      <c r="F103" s="15"/>
      <c r="G103" s="16"/>
      <c r="H103" s="17"/>
      <c r="I103" s="16"/>
      <c r="J103" s="16"/>
      <c r="K103" s="18"/>
      <c r="L103" s="19"/>
      <c r="M103" s="19"/>
      <c r="N103" s="19"/>
      <c r="O103" s="16"/>
      <c r="P103" s="16"/>
      <c r="Q103" s="20" t="e">
        <f>VLOOKUP(O103, '[1]لیست محصولات شهریور ۱۴۰۳'!B:C,2,0)</f>
        <v>#N/A</v>
      </c>
      <c r="R103" s="16"/>
      <c r="S103" s="19" t="e">
        <f>VLOOKUP(O103, '[1]لیست محصولات شهریور ۱۴۰۳'!B:F,5,0)</f>
        <v>#N/A</v>
      </c>
      <c r="T103" s="21" t="e">
        <f>VLOOKUP(O103, '[1]لیست محصولات شهریور ۱۴۰۳'!B:G,6,0)</f>
        <v>#N/A</v>
      </c>
      <c r="U103" s="22"/>
      <c r="V103" s="23">
        <f t="shared" si="7"/>
        <v>0</v>
      </c>
      <c r="W103" s="19">
        <f t="shared" si="8"/>
        <v>0</v>
      </c>
      <c r="X103" s="21" t="e">
        <f t="shared" si="9"/>
        <v>#N/A</v>
      </c>
      <c r="Y103" s="24"/>
      <c r="Z103" s="21" t="e">
        <f t="shared" si="10"/>
        <v>#N/A</v>
      </c>
      <c r="AA103" s="25"/>
      <c r="AB103" s="20"/>
      <c r="AC103" s="26"/>
      <c r="AD103" s="65"/>
      <c r="AE103" s="26"/>
      <c r="AF103" s="27"/>
      <c r="AG103" s="28"/>
      <c r="AH103" s="7" t="str">
        <f t="shared" si="13"/>
        <v xml:space="preserve">   -   </v>
      </c>
    </row>
    <row r="104" spans="1:34" ht="28.05" customHeight="1">
      <c r="A104" s="14"/>
      <c r="B104" s="14"/>
      <c r="C104" s="14"/>
      <c r="D104" s="14"/>
      <c r="E104" s="14"/>
      <c r="F104" s="15"/>
      <c r="G104" s="16"/>
      <c r="H104" s="17"/>
      <c r="I104" s="16"/>
      <c r="J104" s="16"/>
      <c r="K104" s="18"/>
      <c r="L104" s="19"/>
      <c r="M104" s="19"/>
      <c r="N104" s="19"/>
      <c r="O104" s="16"/>
      <c r="P104" s="16"/>
      <c r="Q104" s="20" t="e">
        <f>VLOOKUP(O104, '[1]لیست محصولات شهریور ۱۴۰۳'!B:C,2,0)</f>
        <v>#N/A</v>
      </c>
      <c r="R104" s="16"/>
      <c r="S104" s="19" t="e">
        <f>VLOOKUP(O104, '[1]لیست محصولات شهریور ۱۴۰۳'!B:F,5,0)</f>
        <v>#N/A</v>
      </c>
      <c r="T104" s="21" t="e">
        <f>VLOOKUP(O104, '[1]لیست محصولات شهریور ۱۴۰۳'!B:G,6,0)</f>
        <v>#N/A</v>
      </c>
      <c r="U104" s="22"/>
      <c r="V104" s="23">
        <f t="shared" si="7"/>
        <v>0</v>
      </c>
      <c r="W104" s="19">
        <f t="shared" si="8"/>
        <v>0</v>
      </c>
      <c r="X104" s="21" t="e">
        <f t="shared" si="9"/>
        <v>#N/A</v>
      </c>
      <c r="Y104" s="24"/>
      <c r="Z104" s="21" t="e">
        <f t="shared" si="10"/>
        <v>#N/A</v>
      </c>
      <c r="AA104" s="25"/>
      <c r="AB104" s="20"/>
      <c r="AC104" s="26"/>
      <c r="AD104" s="65"/>
      <c r="AE104" s="26"/>
      <c r="AF104" s="27"/>
      <c r="AG104" s="28"/>
      <c r="AH104" s="7" t="str">
        <f t="shared" si="13"/>
        <v xml:space="preserve">   -   </v>
      </c>
    </row>
    <row r="105" spans="1:34" ht="28.05" customHeight="1">
      <c r="A105" s="14"/>
      <c r="B105" s="14"/>
      <c r="C105" s="14"/>
      <c r="D105" s="14"/>
      <c r="E105" s="14"/>
      <c r="F105" s="15"/>
      <c r="G105" s="16"/>
      <c r="H105" s="17"/>
      <c r="I105" s="16"/>
      <c r="J105" s="16"/>
      <c r="K105" s="18"/>
      <c r="L105" s="19"/>
      <c r="M105" s="19"/>
      <c r="N105" s="19"/>
      <c r="O105" s="16"/>
      <c r="P105" s="16"/>
      <c r="Q105" s="20" t="e">
        <f>VLOOKUP(O105, '[1]لیست محصولات شهریور ۱۴۰۳'!B:C,2,0)</f>
        <v>#N/A</v>
      </c>
      <c r="R105" s="16"/>
      <c r="S105" s="19" t="e">
        <f>VLOOKUP(O105, '[1]لیست محصولات شهریور ۱۴۰۳'!B:F,5,0)</f>
        <v>#N/A</v>
      </c>
      <c r="T105" s="21" t="e">
        <f>VLOOKUP(O105, '[1]لیست محصولات شهریور ۱۴۰۳'!B:G,6,0)</f>
        <v>#N/A</v>
      </c>
      <c r="U105" s="22"/>
      <c r="V105" s="23">
        <f t="shared" si="7"/>
        <v>0</v>
      </c>
      <c r="W105" s="19">
        <f t="shared" si="8"/>
        <v>0</v>
      </c>
      <c r="X105" s="21" t="e">
        <f t="shared" si="9"/>
        <v>#N/A</v>
      </c>
      <c r="Y105" s="24"/>
      <c r="Z105" s="21" t="e">
        <f t="shared" si="10"/>
        <v>#N/A</v>
      </c>
      <c r="AA105" s="25"/>
      <c r="AB105" s="20"/>
      <c r="AC105" s="26"/>
      <c r="AD105" s="65"/>
      <c r="AE105" s="26"/>
      <c r="AF105" s="27"/>
      <c r="AG105" s="28"/>
      <c r="AH105" s="7" t="str">
        <f t="shared" si="13"/>
        <v xml:space="preserve">   -   </v>
      </c>
    </row>
    <row r="106" spans="1:34" ht="28.05" customHeight="1">
      <c r="A106" s="14"/>
      <c r="B106" s="14"/>
      <c r="C106" s="14"/>
      <c r="D106" s="14"/>
      <c r="E106" s="14"/>
      <c r="F106" s="15"/>
      <c r="G106" s="16"/>
      <c r="H106" s="17"/>
      <c r="I106" s="16"/>
      <c r="J106" s="16"/>
      <c r="K106" s="18"/>
      <c r="L106" s="19"/>
      <c r="M106" s="19"/>
      <c r="N106" s="19"/>
      <c r="O106" s="16"/>
      <c r="P106" s="16"/>
      <c r="Q106" s="20" t="e">
        <f>VLOOKUP(O106, '[1]لیست محصولات شهریور ۱۴۰۳'!B:C,2,0)</f>
        <v>#N/A</v>
      </c>
      <c r="R106" s="16"/>
      <c r="S106" s="19" t="e">
        <f>VLOOKUP(O106, '[1]لیست محصولات شهریور ۱۴۰۳'!B:F,5,0)</f>
        <v>#N/A</v>
      </c>
      <c r="T106" s="21" t="e">
        <f>VLOOKUP(O106, '[1]لیست محصولات شهریور ۱۴۰۳'!B:G,6,0)</f>
        <v>#N/A</v>
      </c>
      <c r="U106" s="22"/>
      <c r="V106" s="23">
        <f t="shared" si="7"/>
        <v>0</v>
      </c>
      <c r="W106" s="19">
        <f t="shared" si="8"/>
        <v>0</v>
      </c>
      <c r="X106" s="21" t="e">
        <f t="shared" si="9"/>
        <v>#N/A</v>
      </c>
      <c r="Y106" s="24"/>
      <c r="Z106" s="21" t="e">
        <f t="shared" si="10"/>
        <v>#N/A</v>
      </c>
      <c r="AA106" s="25"/>
      <c r="AB106" s="20"/>
      <c r="AC106" s="26"/>
      <c r="AD106" s="65"/>
      <c r="AE106" s="26"/>
      <c r="AF106" s="27"/>
      <c r="AG106" s="28"/>
      <c r="AH106" s="7" t="str">
        <f t="shared" si="13"/>
        <v xml:space="preserve">   -   </v>
      </c>
    </row>
    <row r="107" spans="1:34" ht="28.05" customHeight="1">
      <c r="A107" s="14"/>
      <c r="B107" s="14"/>
      <c r="C107" s="14"/>
      <c r="D107" s="14"/>
      <c r="E107" s="14"/>
      <c r="F107" s="15"/>
      <c r="G107" s="16"/>
      <c r="H107" s="17"/>
      <c r="I107" s="16"/>
      <c r="J107" s="16"/>
      <c r="K107" s="18"/>
      <c r="L107" s="19"/>
      <c r="M107" s="19"/>
      <c r="N107" s="19"/>
      <c r="O107" s="16"/>
      <c r="P107" s="16"/>
      <c r="Q107" s="20" t="e">
        <f>VLOOKUP(O107, '[1]لیست محصولات شهریور ۱۴۰۳'!B:C,2,0)</f>
        <v>#N/A</v>
      </c>
      <c r="R107" s="16"/>
      <c r="S107" s="19" t="e">
        <f>VLOOKUP(O107, '[1]لیست محصولات شهریور ۱۴۰۳'!B:F,5,0)</f>
        <v>#N/A</v>
      </c>
      <c r="T107" s="21" t="e">
        <f>VLOOKUP(O107, '[1]لیست محصولات شهریور ۱۴۰۳'!B:G,6,0)</f>
        <v>#N/A</v>
      </c>
      <c r="U107" s="22"/>
      <c r="V107" s="23">
        <f t="shared" si="7"/>
        <v>0</v>
      </c>
      <c r="W107" s="19">
        <f t="shared" si="8"/>
        <v>0</v>
      </c>
      <c r="X107" s="21" t="e">
        <f t="shared" si="9"/>
        <v>#N/A</v>
      </c>
      <c r="Y107" s="24"/>
      <c r="Z107" s="21" t="e">
        <f t="shared" si="10"/>
        <v>#N/A</v>
      </c>
      <c r="AA107" s="25"/>
      <c r="AB107" s="20"/>
      <c r="AC107" s="26"/>
      <c r="AD107" s="65"/>
      <c r="AE107" s="26"/>
      <c r="AF107" s="27"/>
      <c r="AG107" s="28"/>
      <c r="AH107" s="7" t="str">
        <f t="shared" si="13"/>
        <v xml:space="preserve">   -   </v>
      </c>
    </row>
    <row r="108" spans="1:34" ht="28.05" customHeight="1">
      <c r="A108" s="14"/>
      <c r="B108" s="14"/>
      <c r="C108" s="14"/>
      <c r="D108" s="14"/>
      <c r="E108" s="14"/>
      <c r="F108" s="15"/>
      <c r="G108" s="16"/>
      <c r="H108" s="17"/>
      <c r="I108" s="16"/>
      <c r="J108" s="16"/>
      <c r="K108" s="18"/>
      <c r="L108" s="19"/>
      <c r="M108" s="19"/>
      <c r="N108" s="19"/>
      <c r="O108" s="16"/>
      <c r="P108" s="16"/>
      <c r="Q108" s="20" t="e">
        <f>VLOOKUP(O108, '[1]لیست محصولات شهریور ۱۴۰۳'!B:C,2,0)</f>
        <v>#N/A</v>
      </c>
      <c r="R108" s="16"/>
      <c r="S108" s="19" t="e">
        <f>VLOOKUP(O108, '[1]لیست محصولات شهریور ۱۴۰۳'!B:F,5,0)</f>
        <v>#N/A</v>
      </c>
      <c r="T108" s="21" t="e">
        <f>VLOOKUP(O108, '[1]لیست محصولات شهریور ۱۴۰۳'!B:G,6,0)</f>
        <v>#N/A</v>
      </c>
      <c r="U108" s="22"/>
      <c r="V108" s="23">
        <f t="shared" si="7"/>
        <v>0</v>
      </c>
      <c r="W108" s="19">
        <f t="shared" si="8"/>
        <v>0</v>
      </c>
      <c r="X108" s="21" t="e">
        <f t="shared" si="9"/>
        <v>#N/A</v>
      </c>
      <c r="Y108" s="24"/>
      <c r="Z108" s="21" t="e">
        <f t="shared" si="10"/>
        <v>#N/A</v>
      </c>
      <c r="AA108" s="25"/>
      <c r="AB108" s="20"/>
      <c r="AC108" s="26"/>
      <c r="AD108" s="65"/>
      <c r="AE108" s="26"/>
      <c r="AF108" s="27"/>
      <c r="AG108" s="28"/>
      <c r="AH108" s="7" t="str">
        <f t="shared" si="13"/>
        <v xml:space="preserve">   -   </v>
      </c>
    </row>
    <row r="109" spans="1:34" ht="28.05" customHeight="1">
      <c r="A109" s="14"/>
      <c r="B109" s="14"/>
      <c r="C109" s="14"/>
      <c r="D109" s="14"/>
      <c r="E109" s="14"/>
      <c r="F109" s="15"/>
      <c r="G109" s="16"/>
      <c r="H109" s="17"/>
      <c r="I109" s="16"/>
      <c r="J109" s="16"/>
      <c r="K109" s="18"/>
      <c r="L109" s="19"/>
      <c r="M109" s="19"/>
      <c r="N109" s="19"/>
      <c r="O109" s="16"/>
      <c r="P109" s="16"/>
      <c r="Q109" s="20" t="e">
        <f>VLOOKUP(O109, '[1]لیست محصولات شهریور ۱۴۰۳'!B:C,2,0)</f>
        <v>#N/A</v>
      </c>
      <c r="R109" s="16"/>
      <c r="S109" s="19" t="e">
        <f>VLOOKUP(O109, '[1]لیست محصولات شهریور ۱۴۰۳'!B:F,5,0)</f>
        <v>#N/A</v>
      </c>
      <c r="T109" s="21" t="e">
        <f>VLOOKUP(O109, '[1]لیست محصولات شهریور ۱۴۰۳'!B:G,6,0)</f>
        <v>#N/A</v>
      </c>
      <c r="U109" s="22"/>
      <c r="V109" s="23">
        <f t="shared" si="7"/>
        <v>0</v>
      </c>
      <c r="W109" s="19">
        <f t="shared" si="8"/>
        <v>0</v>
      </c>
      <c r="X109" s="21" t="e">
        <f t="shared" si="9"/>
        <v>#N/A</v>
      </c>
      <c r="Y109" s="24"/>
      <c r="Z109" s="21" t="e">
        <f t="shared" si="10"/>
        <v>#N/A</v>
      </c>
      <c r="AA109" s="25"/>
      <c r="AB109" s="20"/>
      <c r="AC109" s="26"/>
      <c r="AD109" s="65"/>
      <c r="AE109" s="26"/>
      <c r="AF109" s="27"/>
      <c r="AG109" s="28"/>
      <c r="AH109" s="7" t="str">
        <f t="shared" si="13"/>
        <v xml:space="preserve">   -   </v>
      </c>
    </row>
    <row r="110" spans="1:34" ht="28.05" customHeight="1">
      <c r="A110" s="14"/>
      <c r="B110" s="14"/>
      <c r="C110" s="14"/>
      <c r="D110" s="14"/>
      <c r="E110" s="14"/>
      <c r="F110" s="15"/>
      <c r="G110" s="16"/>
      <c r="H110" s="17"/>
      <c r="I110" s="16"/>
      <c r="J110" s="16"/>
      <c r="K110" s="18"/>
      <c r="L110" s="19"/>
      <c r="M110" s="19"/>
      <c r="N110" s="19"/>
      <c r="O110" s="16"/>
      <c r="P110" s="16"/>
      <c r="Q110" s="20" t="e">
        <f>VLOOKUP(O110, '[1]لیست محصولات شهریور ۱۴۰۳'!B:C,2,0)</f>
        <v>#N/A</v>
      </c>
      <c r="R110" s="16"/>
      <c r="S110" s="19" t="e">
        <f>VLOOKUP(O110, '[1]لیست محصولات شهریور ۱۴۰۳'!B:F,5,0)</f>
        <v>#N/A</v>
      </c>
      <c r="T110" s="21" t="e">
        <f>VLOOKUP(O110, '[1]لیست محصولات شهریور ۱۴۰۳'!B:G,6,0)</f>
        <v>#N/A</v>
      </c>
      <c r="U110" s="22"/>
      <c r="V110" s="23">
        <f t="shared" si="7"/>
        <v>0</v>
      </c>
      <c r="W110" s="19">
        <f t="shared" si="8"/>
        <v>0</v>
      </c>
      <c r="X110" s="21" t="e">
        <f t="shared" si="9"/>
        <v>#N/A</v>
      </c>
      <c r="Y110" s="24"/>
      <c r="Z110" s="21" t="e">
        <f t="shared" si="10"/>
        <v>#N/A</v>
      </c>
      <c r="AA110" s="25"/>
      <c r="AB110" s="20"/>
      <c r="AC110" s="26"/>
      <c r="AD110" s="65"/>
      <c r="AE110" s="26"/>
      <c r="AF110" s="27"/>
      <c r="AG110" s="28"/>
      <c r="AH110" s="7" t="str">
        <f t="shared" si="13"/>
        <v xml:space="preserve">   -   </v>
      </c>
    </row>
    <row r="111" spans="1:34" ht="28.05" customHeight="1">
      <c r="A111" s="14"/>
      <c r="B111" s="14"/>
      <c r="C111" s="14"/>
      <c r="D111" s="14"/>
      <c r="E111" s="14"/>
      <c r="F111" s="15"/>
      <c r="G111" s="16"/>
      <c r="H111" s="17"/>
      <c r="I111" s="16"/>
      <c r="J111" s="16"/>
      <c r="K111" s="18"/>
      <c r="L111" s="19"/>
      <c r="M111" s="19"/>
      <c r="N111" s="19"/>
      <c r="O111" s="16"/>
      <c r="P111" s="16"/>
      <c r="Q111" s="20" t="e">
        <f>VLOOKUP(O111, '[1]لیست محصولات شهریور ۱۴۰۳'!B:C,2,0)</f>
        <v>#N/A</v>
      </c>
      <c r="R111" s="16"/>
      <c r="S111" s="19" t="e">
        <f>VLOOKUP(O111, '[1]لیست محصولات شهریور ۱۴۰۳'!B:F,5,0)</f>
        <v>#N/A</v>
      </c>
      <c r="T111" s="21" t="e">
        <f>VLOOKUP(O111, '[1]لیست محصولات شهریور ۱۴۰۳'!B:G,6,0)</f>
        <v>#N/A</v>
      </c>
      <c r="U111" s="22"/>
      <c r="V111" s="23">
        <f t="shared" si="7"/>
        <v>0</v>
      </c>
      <c r="W111" s="19">
        <f t="shared" si="8"/>
        <v>0</v>
      </c>
      <c r="X111" s="21" t="e">
        <f t="shared" si="9"/>
        <v>#N/A</v>
      </c>
      <c r="Y111" s="24"/>
      <c r="Z111" s="21" t="e">
        <f t="shared" si="10"/>
        <v>#N/A</v>
      </c>
      <c r="AA111" s="25"/>
      <c r="AB111" s="20"/>
      <c r="AC111" s="26"/>
      <c r="AD111" s="65"/>
      <c r="AE111" s="26"/>
      <c r="AF111" s="27"/>
      <c r="AG111" s="28"/>
      <c r="AH111" s="7" t="str">
        <f t="shared" si="13"/>
        <v xml:space="preserve">   -   </v>
      </c>
    </row>
    <row r="112" spans="1:34" ht="28.05" customHeight="1">
      <c r="A112" s="14"/>
      <c r="B112" s="14"/>
      <c r="C112" s="14"/>
      <c r="D112" s="14"/>
      <c r="E112" s="14"/>
      <c r="F112" s="15"/>
      <c r="G112" s="16"/>
      <c r="H112" s="17"/>
      <c r="I112" s="16"/>
      <c r="J112" s="16"/>
      <c r="K112" s="18"/>
      <c r="L112" s="19"/>
      <c r="M112" s="19"/>
      <c r="N112" s="19"/>
      <c r="O112" s="16"/>
      <c r="P112" s="16"/>
      <c r="Q112" s="20" t="e">
        <f>VLOOKUP(O112, '[1]لیست محصولات شهریور ۱۴۰۳'!B:C,2,0)</f>
        <v>#N/A</v>
      </c>
      <c r="R112" s="16"/>
      <c r="S112" s="19" t="e">
        <f>VLOOKUP(O112, '[1]لیست محصولات شهریور ۱۴۰۳'!B:F,5,0)</f>
        <v>#N/A</v>
      </c>
      <c r="T112" s="21" t="e">
        <f>VLOOKUP(O112, '[1]لیست محصولات شهریور ۱۴۰۳'!B:G,6,0)</f>
        <v>#N/A</v>
      </c>
      <c r="U112" s="22"/>
      <c r="V112" s="23">
        <f t="shared" si="7"/>
        <v>0</v>
      </c>
      <c r="W112" s="19">
        <f t="shared" si="8"/>
        <v>0</v>
      </c>
      <c r="X112" s="21" t="e">
        <f t="shared" si="9"/>
        <v>#N/A</v>
      </c>
      <c r="Y112" s="24"/>
      <c r="Z112" s="21" t="e">
        <f t="shared" si="10"/>
        <v>#N/A</v>
      </c>
      <c r="AA112" s="25"/>
      <c r="AB112" s="20"/>
      <c r="AC112" s="26"/>
      <c r="AD112" s="65"/>
      <c r="AE112" s="26"/>
      <c r="AF112" s="27"/>
      <c r="AG112" s="28"/>
      <c r="AH112" s="7" t="str">
        <f t="shared" si="13"/>
        <v xml:space="preserve">   -   </v>
      </c>
    </row>
    <row r="113" spans="1:34" ht="28.05" customHeight="1">
      <c r="A113" s="14"/>
      <c r="B113" s="14"/>
      <c r="C113" s="14"/>
      <c r="D113" s="14"/>
      <c r="E113" s="14"/>
      <c r="F113" s="15"/>
      <c r="G113" s="16"/>
      <c r="H113" s="17"/>
      <c r="I113" s="16"/>
      <c r="J113" s="16"/>
      <c r="K113" s="18"/>
      <c r="L113" s="19"/>
      <c r="M113" s="19"/>
      <c r="N113" s="19"/>
      <c r="O113" s="16"/>
      <c r="P113" s="16"/>
      <c r="Q113" s="20" t="e">
        <f>VLOOKUP(O113, '[1]لیست محصولات شهریور ۱۴۰۳'!B:C,2,0)</f>
        <v>#N/A</v>
      </c>
      <c r="R113" s="16"/>
      <c r="S113" s="19" t="e">
        <f>VLOOKUP(O113, '[1]لیست محصولات شهریور ۱۴۰۳'!B:F,5,0)</f>
        <v>#N/A</v>
      </c>
      <c r="T113" s="21" t="e">
        <f>VLOOKUP(O113, '[1]لیست محصولات شهریور ۱۴۰۳'!B:G,6,0)</f>
        <v>#N/A</v>
      </c>
      <c r="U113" s="22"/>
      <c r="V113" s="23">
        <f t="shared" si="7"/>
        <v>0</v>
      </c>
      <c r="W113" s="19">
        <f t="shared" si="8"/>
        <v>0</v>
      </c>
      <c r="X113" s="21" t="e">
        <f t="shared" si="9"/>
        <v>#N/A</v>
      </c>
      <c r="Y113" s="24"/>
      <c r="Z113" s="21" t="e">
        <f t="shared" si="10"/>
        <v>#N/A</v>
      </c>
      <c r="AA113" s="25"/>
      <c r="AB113" s="20"/>
      <c r="AC113" s="26"/>
      <c r="AD113" s="65"/>
      <c r="AE113" s="26"/>
      <c r="AF113" s="27"/>
      <c r="AG113" s="28"/>
      <c r="AH113" s="7" t="str">
        <f t="shared" si="13"/>
        <v xml:space="preserve">   -   </v>
      </c>
    </row>
    <row r="114" spans="1:34" ht="28.05" customHeight="1">
      <c r="A114" s="14"/>
      <c r="B114" s="14"/>
      <c r="C114" s="14"/>
      <c r="D114" s="14"/>
      <c r="E114" s="14"/>
      <c r="F114" s="15"/>
      <c r="G114" s="16"/>
      <c r="H114" s="17"/>
      <c r="I114" s="16"/>
      <c r="J114" s="16"/>
      <c r="K114" s="18"/>
      <c r="L114" s="19"/>
      <c r="M114" s="19"/>
      <c r="N114" s="19"/>
      <c r="O114" s="16"/>
      <c r="P114" s="16"/>
      <c r="Q114" s="20" t="e">
        <f>VLOOKUP(O114, '[1]لیست محصولات شهریور ۱۴۰۳'!B:C,2,0)</f>
        <v>#N/A</v>
      </c>
      <c r="R114" s="16"/>
      <c r="S114" s="19" t="e">
        <f>VLOOKUP(O114, '[1]لیست محصولات شهریور ۱۴۰۳'!B:F,5,0)</f>
        <v>#N/A</v>
      </c>
      <c r="T114" s="21" t="e">
        <f>VLOOKUP(O114, '[1]لیست محصولات شهریور ۱۴۰۳'!B:G,6,0)</f>
        <v>#N/A</v>
      </c>
      <c r="U114" s="22"/>
      <c r="V114" s="23">
        <f t="shared" si="7"/>
        <v>0</v>
      </c>
      <c r="W114" s="19">
        <f t="shared" si="8"/>
        <v>0</v>
      </c>
      <c r="X114" s="21" t="e">
        <f t="shared" si="9"/>
        <v>#N/A</v>
      </c>
      <c r="Y114" s="24"/>
      <c r="Z114" s="21" t="e">
        <f t="shared" si="10"/>
        <v>#N/A</v>
      </c>
      <c r="AA114" s="25"/>
      <c r="AB114" s="20"/>
      <c r="AC114" s="26"/>
      <c r="AD114" s="65"/>
      <c r="AE114" s="26"/>
      <c r="AF114" s="27"/>
      <c r="AG114" s="28"/>
      <c r="AH114" s="7" t="str">
        <f t="shared" si="13"/>
        <v xml:space="preserve">   -   </v>
      </c>
    </row>
    <row r="115" spans="1:34" ht="28.05" customHeight="1">
      <c r="A115" s="14"/>
      <c r="B115" s="14"/>
      <c r="C115" s="14"/>
      <c r="D115" s="14"/>
      <c r="E115" s="14"/>
      <c r="F115" s="15"/>
      <c r="G115" s="16"/>
      <c r="H115" s="17"/>
      <c r="I115" s="16"/>
      <c r="J115" s="16"/>
      <c r="K115" s="18"/>
      <c r="L115" s="19"/>
      <c r="M115" s="19"/>
      <c r="N115" s="19"/>
      <c r="O115" s="16"/>
      <c r="P115" s="16"/>
      <c r="Q115" s="20" t="e">
        <f>VLOOKUP(O115, '[1]لیست محصولات شهریور ۱۴۰۳'!B:C,2,0)</f>
        <v>#N/A</v>
      </c>
      <c r="R115" s="16"/>
      <c r="S115" s="19" t="e">
        <f>VLOOKUP(O115, '[1]لیست محصولات شهریور ۱۴۰۳'!B:F,5,0)</f>
        <v>#N/A</v>
      </c>
      <c r="T115" s="21" t="e">
        <f>VLOOKUP(O115, '[1]لیست محصولات شهریور ۱۴۰۳'!B:G,6,0)</f>
        <v>#N/A</v>
      </c>
      <c r="U115" s="22"/>
      <c r="V115" s="23">
        <f t="shared" si="7"/>
        <v>0</v>
      </c>
      <c r="W115" s="19">
        <f t="shared" si="8"/>
        <v>0</v>
      </c>
      <c r="X115" s="21" t="e">
        <f t="shared" si="9"/>
        <v>#N/A</v>
      </c>
      <c r="Y115" s="24"/>
      <c r="Z115" s="21" t="e">
        <f t="shared" si="10"/>
        <v>#N/A</v>
      </c>
      <c r="AA115" s="25"/>
      <c r="AB115" s="20"/>
      <c r="AC115" s="26"/>
      <c r="AD115" s="65"/>
      <c r="AE115" s="26"/>
      <c r="AF115" s="27"/>
      <c r="AG115" s="28"/>
      <c r="AH115" s="7" t="str">
        <f t="shared" si="13"/>
        <v xml:space="preserve">   -   </v>
      </c>
    </row>
    <row r="116" spans="1:34" ht="28.05" customHeight="1">
      <c r="A116" s="14"/>
      <c r="B116" s="14"/>
      <c r="C116" s="14"/>
      <c r="D116" s="14"/>
      <c r="E116" s="14"/>
      <c r="F116" s="15"/>
      <c r="G116" s="16"/>
      <c r="H116" s="17"/>
      <c r="I116" s="16"/>
      <c r="J116" s="16"/>
      <c r="K116" s="18"/>
      <c r="L116" s="19"/>
      <c r="M116" s="19"/>
      <c r="N116" s="19"/>
      <c r="O116" s="16"/>
      <c r="P116" s="16"/>
      <c r="Q116" s="20" t="e">
        <f>VLOOKUP(O116, '[1]لیست محصولات شهریور ۱۴۰۳'!B:C,2,0)</f>
        <v>#N/A</v>
      </c>
      <c r="R116" s="16"/>
      <c r="S116" s="19" t="e">
        <f>VLOOKUP(O116, '[1]لیست محصولات شهریور ۱۴۰۳'!B:F,5,0)</f>
        <v>#N/A</v>
      </c>
      <c r="T116" s="21" t="e">
        <f>VLOOKUP(O116, '[1]لیست محصولات شهریور ۱۴۰۳'!B:G,6,0)</f>
        <v>#N/A</v>
      </c>
      <c r="U116" s="22"/>
      <c r="V116" s="23">
        <f t="shared" si="7"/>
        <v>0</v>
      </c>
      <c r="W116" s="19">
        <f t="shared" si="8"/>
        <v>0</v>
      </c>
      <c r="X116" s="21" t="e">
        <f t="shared" si="9"/>
        <v>#N/A</v>
      </c>
      <c r="Y116" s="24"/>
      <c r="Z116" s="21" t="e">
        <f t="shared" si="10"/>
        <v>#N/A</v>
      </c>
      <c r="AA116" s="25"/>
      <c r="AB116" s="20"/>
      <c r="AC116" s="26"/>
      <c r="AD116" s="65"/>
      <c r="AE116" s="26"/>
      <c r="AF116" s="27"/>
      <c r="AG116" s="28"/>
      <c r="AH116" s="7" t="str">
        <f t="shared" si="13"/>
        <v xml:space="preserve">   -   </v>
      </c>
    </row>
    <row r="117" spans="1:34" ht="28.05" customHeight="1">
      <c r="A117" s="14"/>
      <c r="B117" s="14"/>
      <c r="C117" s="14"/>
      <c r="D117" s="14"/>
      <c r="E117" s="14"/>
      <c r="F117" s="15"/>
      <c r="G117" s="16"/>
      <c r="H117" s="17"/>
      <c r="I117" s="16"/>
      <c r="J117" s="16"/>
      <c r="K117" s="18"/>
      <c r="L117" s="19"/>
      <c r="M117" s="19"/>
      <c r="N117" s="19"/>
      <c r="O117" s="16"/>
      <c r="P117" s="16"/>
      <c r="Q117" s="20" t="e">
        <f>VLOOKUP(O117, '[1]لیست محصولات شهریور ۱۴۰۳'!B:C,2,0)</f>
        <v>#N/A</v>
      </c>
      <c r="R117" s="16"/>
      <c r="S117" s="19" t="e">
        <f>VLOOKUP(O117, '[1]لیست محصولات شهریور ۱۴۰۳'!B:F,5,0)</f>
        <v>#N/A</v>
      </c>
      <c r="T117" s="21" t="e">
        <f>VLOOKUP(O117, '[1]لیست محصولات شهریور ۱۴۰۳'!B:G,6,0)</f>
        <v>#N/A</v>
      </c>
      <c r="U117" s="22"/>
      <c r="V117" s="23">
        <f t="shared" si="7"/>
        <v>0</v>
      </c>
      <c r="W117" s="19">
        <f t="shared" si="8"/>
        <v>0</v>
      </c>
      <c r="X117" s="21" t="e">
        <f t="shared" si="9"/>
        <v>#N/A</v>
      </c>
      <c r="Y117" s="24"/>
      <c r="Z117" s="21" t="e">
        <f t="shared" si="10"/>
        <v>#N/A</v>
      </c>
      <c r="AA117" s="25"/>
      <c r="AB117" s="20"/>
      <c r="AC117" s="26"/>
      <c r="AD117" s="65"/>
      <c r="AE117" s="26"/>
      <c r="AF117" s="27"/>
      <c r="AG117" s="28"/>
      <c r="AH117" s="7" t="str">
        <f t="shared" si="13"/>
        <v xml:space="preserve">   -   </v>
      </c>
    </row>
    <row r="118" spans="1:34" ht="28.05" customHeight="1">
      <c r="A118" s="14"/>
      <c r="B118" s="14"/>
      <c r="C118" s="14"/>
      <c r="D118" s="14"/>
      <c r="E118" s="14"/>
      <c r="F118" s="15"/>
      <c r="G118" s="16"/>
      <c r="H118" s="17"/>
      <c r="I118" s="16"/>
      <c r="J118" s="16"/>
      <c r="K118" s="18"/>
      <c r="L118" s="19"/>
      <c r="M118" s="19"/>
      <c r="N118" s="19"/>
      <c r="O118" s="16"/>
      <c r="P118" s="16"/>
      <c r="Q118" s="20" t="e">
        <f>VLOOKUP(O118, '[1]لیست محصولات شهریور ۱۴۰۳'!B:C,2,0)</f>
        <v>#N/A</v>
      </c>
      <c r="R118" s="16"/>
      <c r="S118" s="19" t="e">
        <f>VLOOKUP(O118, '[1]لیست محصولات شهریور ۱۴۰۳'!B:F,5,0)</f>
        <v>#N/A</v>
      </c>
      <c r="T118" s="21" t="e">
        <f>VLOOKUP(O118, '[1]لیست محصولات شهریور ۱۴۰۳'!B:G,6,0)</f>
        <v>#N/A</v>
      </c>
      <c r="U118" s="22"/>
      <c r="V118" s="23">
        <f t="shared" si="7"/>
        <v>0</v>
      </c>
      <c r="W118" s="19">
        <f t="shared" si="8"/>
        <v>0</v>
      </c>
      <c r="X118" s="21" t="e">
        <f t="shared" si="9"/>
        <v>#N/A</v>
      </c>
      <c r="Y118" s="24"/>
      <c r="Z118" s="21" t="e">
        <f t="shared" si="10"/>
        <v>#N/A</v>
      </c>
      <c r="AA118" s="25"/>
      <c r="AB118" s="20"/>
      <c r="AC118" s="26"/>
      <c r="AD118" s="65"/>
      <c r="AE118" s="26"/>
      <c r="AF118" s="27"/>
      <c r="AG118" s="28"/>
      <c r="AH118" s="7" t="str">
        <f t="shared" si="13"/>
        <v xml:space="preserve">   -   </v>
      </c>
    </row>
    <row r="119" spans="1:34" ht="28.05" customHeight="1">
      <c r="A119" s="14"/>
      <c r="B119" s="14"/>
      <c r="C119" s="14"/>
      <c r="D119" s="14"/>
      <c r="E119" s="14"/>
      <c r="F119" s="15"/>
      <c r="G119" s="16"/>
      <c r="H119" s="17"/>
      <c r="I119" s="16"/>
      <c r="J119" s="16"/>
      <c r="K119" s="18"/>
      <c r="L119" s="19"/>
      <c r="M119" s="19"/>
      <c r="N119" s="19"/>
      <c r="O119" s="16"/>
      <c r="P119" s="16"/>
      <c r="Q119" s="20" t="e">
        <f>VLOOKUP(O119, '[1]لیست محصولات شهریور ۱۴۰۳'!B:C,2,0)</f>
        <v>#N/A</v>
      </c>
      <c r="R119" s="16"/>
      <c r="S119" s="19" t="e">
        <f>VLOOKUP(O119, '[1]لیست محصولات شهریور ۱۴۰۳'!B:F,5,0)</f>
        <v>#N/A</v>
      </c>
      <c r="T119" s="21" t="e">
        <f>VLOOKUP(O119, '[1]لیست محصولات شهریور ۱۴۰۳'!B:G,6,0)</f>
        <v>#N/A</v>
      </c>
      <c r="U119" s="22"/>
      <c r="V119" s="23">
        <f t="shared" si="7"/>
        <v>0</v>
      </c>
      <c r="W119" s="19">
        <f t="shared" si="8"/>
        <v>0</v>
      </c>
      <c r="X119" s="21" t="e">
        <f t="shared" si="9"/>
        <v>#N/A</v>
      </c>
      <c r="Y119" s="24"/>
      <c r="Z119" s="21" t="e">
        <f t="shared" si="10"/>
        <v>#N/A</v>
      </c>
      <c r="AA119" s="25"/>
      <c r="AB119" s="20"/>
      <c r="AC119" s="26"/>
      <c r="AD119" s="65"/>
      <c r="AE119" s="26"/>
      <c r="AF119" s="27"/>
      <c r="AG119" s="28"/>
      <c r="AH119" s="7" t="str">
        <f t="shared" si="13"/>
        <v xml:space="preserve">   -   </v>
      </c>
    </row>
    <row r="120" spans="1:34" ht="28.05" customHeight="1">
      <c r="A120" s="14"/>
      <c r="B120" s="14"/>
      <c r="C120" s="14"/>
      <c r="D120" s="14"/>
      <c r="E120" s="14"/>
      <c r="F120" s="15"/>
      <c r="G120" s="16"/>
      <c r="H120" s="17"/>
      <c r="I120" s="16"/>
      <c r="J120" s="16"/>
      <c r="K120" s="18"/>
      <c r="L120" s="19"/>
      <c r="M120" s="19"/>
      <c r="N120" s="19"/>
      <c r="O120" s="16"/>
      <c r="P120" s="16"/>
      <c r="Q120" s="20" t="e">
        <f>VLOOKUP(O120, '[1]لیست محصولات شهریور ۱۴۰۳'!B:C,2,0)</f>
        <v>#N/A</v>
      </c>
      <c r="R120" s="16"/>
      <c r="S120" s="19" t="e">
        <f>VLOOKUP(O120, '[1]لیست محصولات شهریور ۱۴۰۳'!B:F,5,0)</f>
        <v>#N/A</v>
      </c>
      <c r="T120" s="21" t="e">
        <f>VLOOKUP(O120, '[1]لیست محصولات شهریور ۱۴۰۳'!B:G,6,0)</f>
        <v>#N/A</v>
      </c>
      <c r="U120" s="22"/>
      <c r="V120" s="23">
        <f t="shared" si="7"/>
        <v>0</v>
      </c>
      <c r="W120" s="19">
        <f t="shared" si="8"/>
        <v>0</v>
      </c>
      <c r="X120" s="21" t="e">
        <f t="shared" si="9"/>
        <v>#N/A</v>
      </c>
      <c r="Y120" s="24"/>
      <c r="Z120" s="21" t="e">
        <f t="shared" si="10"/>
        <v>#N/A</v>
      </c>
      <c r="AA120" s="25"/>
      <c r="AB120" s="20"/>
      <c r="AC120" s="26"/>
      <c r="AD120" s="65"/>
      <c r="AE120" s="26"/>
      <c r="AF120" s="27"/>
      <c r="AG120" s="28"/>
      <c r="AH120" s="7" t="str">
        <f t="shared" si="13"/>
        <v xml:space="preserve">   -   </v>
      </c>
    </row>
    <row r="121" spans="1:34" ht="28.05" customHeight="1">
      <c r="A121" s="14"/>
      <c r="B121" s="14"/>
      <c r="C121" s="14"/>
      <c r="D121" s="14"/>
      <c r="E121" s="14"/>
      <c r="F121" s="15"/>
      <c r="G121" s="16"/>
      <c r="H121" s="17"/>
      <c r="I121" s="16"/>
      <c r="J121" s="16"/>
      <c r="K121" s="18"/>
      <c r="L121" s="19"/>
      <c r="M121" s="19"/>
      <c r="N121" s="19"/>
      <c r="O121" s="16"/>
      <c r="P121" s="16"/>
      <c r="Q121" s="20" t="e">
        <f>VLOOKUP(O121, '[1]لیست محصولات شهریور ۱۴۰۳'!B:C,2,0)</f>
        <v>#N/A</v>
      </c>
      <c r="R121" s="16"/>
      <c r="S121" s="19" t="e">
        <f>VLOOKUP(O121, '[1]لیست محصولات شهریور ۱۴۰۳'!B:F,5,0)</f>
        <v>#N/A</v>
      </c>
      <c r="T121" s="21" t="e">
        <f>VLOOKUP(O121, '[1]لیست محصولات شهریور ۱۴۰۳'!B:G,6,0)</f>
        <v>#N/A</v>
      </c>
      <c r="U121" s="22"/>
      <c r="V121" s="23">
        <f t="shared" si="7"/>
        <v>0</v>
      </c>
      <c r="W121" s="19">
        <f t="shared" si="8"/>
        <v>0</v>
      </c>
      <c r="X121" s="21" t="e">
        <f t="shared" si="9"/>
        <v>#N/A</v>
      </c>
      <c r="Y121" s="24"/>
      <c r="Z121" s="21" t="e">
        <f t="shared" si="10"/>
        <v>#N/A</v>
      </c>
      <c r="AA121" s="25"/>
      <c r="AB121" s="20"/>
      <c r="AC121" s="26"/>
      <c r="AD121" s="65"/>
      <c r="AE121" s="26"/>
      <c r="AF121" s="27"/>
      <c r="AG121" s="28"/>
      <c r="AH121" s="7" t="str">
        <f t="shared" si="13"/>
        <v xml:space="preserve">   -   </v>
      </c>
    </row>
    <row r="122" spans="1:34" ht="28.05" customHeight="1">
      <c r="A122" s="14"/>
      <c r="B122" s="14"/>
      <c r="C122" s="14"/>
      <c r="D122" s="14"/>
      <c r="E122" s="14"/>
      <c r="F122" s="15"/>
      <c r="G122" s="16"/>
      <c r="H122" s="17"/>
      <c r="I122" s="16"/>
      <c r="J122" s="16"/>
      <c r="K122" s="18"/>
      <c r="L122" s="19"/>
      <c r="M122" s="19"/>
      <c r="N122" s="19"/>
      <c r="O122" s="16"/>
      <c r="P122" s="16"/>
      <c r="Q122" s="20" t="e">
        <f>VLOOKUP(O122, '[1]لیست محصولات شهریور ۱۴۰۳'!B:C,2,0)</f>
        <v>#N/A</v>
      </c>
      <c r="R122" s="16"/>
      <c r="S122" s="19" t="e">
        <f>VLOOKUP(O122, '[1]لیست محصولات شهریور ۱۴۰۳'!B:F,5,0)</f>
        <v>#N/A</v>
      </c>
      <c r="T122" s="21" t="e">
        <f>VLOOKUP(O122, '[1]لیست محصولات شهریور ۱۴۰۳'!B:G,6,0)</f>
        <v>#N/A</v>
      </c>
      <c r="U122" s="22"/>
      <c r="V122" s="23">
        <f t="shared" si="7"/>
        <v>0</v>
      </c>
      <c r="W122" s="19">
        <f t="shared" si="8"/>
        <v>0</v>
      </c>
      <c r="X122" s="21" t="e">
        <f t="shared" si="9"/>
        <v>#N/A</v>
      </c>
      <c r="Y122" s="24"/>
      <c r="Z122" s="21" t="e">
        <f t="shared" si="10"/>
        <v>#N/A</v>
      </c>
      <c r="AA122" s="25"/>
      <c r="AB122" s="20"/>
      <c r="AC122" s="26"/>
      <c r="AD122" s="65"/>
      <c r="AE122" s="26"/>
      <c r="AF122" s="27"/>
      <c r="AG122" s="28"/>
      <c r="AH122" s="7" t="str">
        <f t="shared" si="13"/>
        <v xml:space="preserve">   -   </v>
      </c>
    </row>
    <row r="123" spans="1:34" ht="28.05" customHeight="1">
      <c r="A123" s="14"/>
      <c r="B123" s="14"/>
      <c r="C123" s="14"/>
      <c r="D123" s="14"/>
      <c r="E123" s="14"/>
      <c r="F123" s="15"/>
      <c r="G123" s="16"/>
      <c r="H123" s="17"/>
      <c r="I123" s="16"/>
      <c r="J123" s="16"/>
      <c r="K123" s="18"/>
      <c r="L123" s="19"/>
      <c r="M123" s="19"/>
      <c r="N123" s="19"/>
      <c r="O123" s="16"/>
      <c r="P123" s="16"/>
      <c r="Q123" s="20" t="e">
        <f>VLOOKUP(O123, '[1]لیست محصولات شهریور ۱۴۰۳'!B:C,2,0)</f>
        <v>#N/A</v>
      </c>
      <c r="R123" s="16"/>
      <c r="S123" s="19" t="e">
        <f>VLOOKUP(O123, '[1]لیست محصولات شهریور ۱۴۰۳'!B:F,5,0)</f>
        <v>#N/A</v>
      </c>
      <c r="T123" s="21" t="e">
        <f>VLOOKUP(O123, '[1]لیست محصولات شهریور ۱۴۰۳'!B:G,6,0)</f>
        <v>#N/A</v>
      </c>
      <c r="U123" s="22"/>
      <c r="V123" s="23">
        <f t="shared" si="7"/>
        <v>0</v>
      </c>
      <c r="W123" s="19">
        <f t="shared" si="8"/>
        <v>0</v>
      </c>
      <c r="X123" s="21" t="e">
        <f t="shared" si="9"/>
        <v>#N/A</v>
      </c>
      <c r="Y123" s="24"/>
      <c r="Z123" s="21" t="e">
        <f t="shared" si="10"/>
        <v>#N/A</v>
      </c>
      <c r="AA123" s="25"/>
      <c r="AB123" s="20"/>
      <c r="AC123" s="26"/>
      <c r="AD123" s="65"/>
      <c r="AE123" s="26"/>
      <c r="AF123" s="27"/>
      <c r="AG123" s="28"/>
      <c r="AH123" s="7" t="str">
        <f t="shared" si="13"/>
        <v xml:space="preserve">   -   </v>
      </c>
    </row>
    <row r="124" spans="1:34" ht="28.05" customHeight="1">
      <c r="A124" s="14"/>
      <c r="B124" s="14"/>
      <c r="C124" s="14"/>
      <c r="D124" s="14"/>
      <c r="E124" s="14"/>
      <c r="F124" s="15"/>
      <c r="G124" s="16"/>
      <c r="H124" s="17"/>
      <c r="I124" s="16"/>
      <c r="J124" s="16"/>
      <c r="K124" s="18"/>
      <c r="L124" s="19"/>
      <c r="M124" s="19"/>
      <c r="N124" s="19"/>
      <c r="O124" s="16"/>
      <c r="P124" s="16"/>
      <c r="Q124" s="20" t="e">
        <f>VLOOKUP(O124, '[1]لیست محصولات شهریور ۱۴۰۳'!B:C,2,0)</f>
        <v>#N/A</v>
      </c>
      <c r="R124" s="16"/>
      <c r="S124" s="19" t="e">
        <f>VLOOKUP(O124, '[1]لیست محصولات شهریور ۱۴۰۳'!B:F,5,0)</f>
        <v>#N/A</v>
      </c>
      <c r="T124" s="21" t="e">
        <f>VLOOKUP(O124, '[1]لیست محصولات شهریور ۱۴۰۳'!B:G,6,0)</f>
        <v>#N/A</v>
      </c>
      <c r="U124" s="22"/>
      <c r="V124" s="23">
        <f t="shared" si="7"/>
        <v>0</v>
      </c>
      <c r="W124" s="19">
        <f t="shared" si="8"/>
        <v>0</v>
      </c>
      <c r="X124" s="21" t="e">
        <f t="shared" si="9"/>
        <v>#N/A</v>
      </c>
      <c r="Y124" s="24"/>
      <c r="Z124" s="21" t="e">
        <f t="shared" si="10"/>
        <v>#N/A</v>
      </c>
      <c r="AA124" s="25"/>
      <c r="AB124" s="20"/>
      <c r="AC124" s="26"/>
      <c r="AD124" s="65"/>
      <c r="AE124" s="26"/>
      <c r="AF124" s="27"/>
      <c r="AG124" s="28"/>
      <c r="AH124" s="7" t="str">
        <f t="shared" si="13"/>
        <v xml:space="preserve">   -   </v>
      </c>
    </row>
    <row r="125" spans="1:34" ht="28.05" customHeight="1">
      <c r="A125" s="14"/>
      <c r="B125" s="14"/>
      <c r="C125" s="14"/>
      <c r="D125" s="14"/>
      <c r="E125" s="14"/>
      <c r="F125" s="15"/>
      <c r="G125" s="16"/>
      <c r="H125" s="17"/>
      <c r="I125" s="16"/>
      <c r="J125" s="16"/>
      <c r="K125" s="18"/>
      <c r="L125" s="19"/>
      <c r="M125" s="19"/>
      <c r="N125" s="19"/>
      <c r="O125" s="16"/>
      <c r="P125" s="16"/>
      <c r="Q125" s="20" t="e">
        <f>VLOOKUP(O125, '[1]لیست محصولات شهریور ۱۴۰۳'!B:C,2,0)</f>
        <v>#N/A</v>
      </c>
      <c r="R125" s="16"/>
      <c r="S125" s="19" t="e">
        <f>VLOOKUP(O125, '[1]لیست محصولات شهریور ۱۴۰۳'!B:F,5,0)</f>
        <v>#N/A</v>
      </c>
      <c r="T125" s="21" t="e">
        <f>VLOOKUP(O125, '[1]لیست محصولات شهریور ۱۴۰۳'!B:G,6,0)</f>
        <v>#N/A</v>
      </c>
      <c r="U125" s="22"/>
      <c r="V125" s="23">
        <f t="shared" si="7"/>
        <v>0</v>
      </c>
      <c r="W125" s="19">
        <f t="shared" si="8"/>
        <v>0</v>
      </c>
      <c r="X125" s="21" t="e">
        <f t="shared" si="9"/>
        <v>#N/A</v>
      </c>
      <c r="Y125" s="24"/>
      <c r="Z125" s="21" t="e">
        <f t="shared" si="10"/>
        <v>#N/A</v>
      </c>
      <c r="AA125" s="25"/>
      <c r="AB125" s="20"/>
      <c r="AC125" s="26"/>
      <c r="AD125" s="65"/>
      <c r="AE125" s="26"/>
      <c r="AF125" s="27"/>
      <c r="AG125" s="28"/>
      <c r="AH125" s="7" t="str">
        <f t="shared" si="13"/>
        <v xml:space="preserve">   -   </v>
      </c>
    </row>
    <row r="126" spans="1:34" ht="28.05" customHeight="1">
      <c r="A126" s="14"/>
      <c r="B126" s="14"/>
      <c r="C126" s="14"/>
      <c r="D126" s="14"/>
      <c r="E126" s="14"/>
      <c r="F126" s="15"/>
      <c r="G126" s="16"/>
      <c r="H126" s="17"/>
      <c r="I126" s="16"/>
      <c r="J126" s="16"/>
      <c r="K126" s="18"/>
      <c r="L126" s="19"/>
      <c r="M126" s="19"/>
      <c r="N126" s="19"/>
      <c r="O126" s="16"/>
      <c r="P126" s="16"/>
      <c r="Q126" s="20" t="e">
        <f>VLOOKUP(O126, '[1]لیست محصولات شهریور ۱۴۰۳'!B:C,2,0)</f>
        <v>#N/A</v>
      </c>
      <c r="R126" s="16"/>
      <c r="S126" s="19" t="e">
        <f>VLOOKUP(O126, '[1]لیست محصولات شهریور ۱۴۰۳'!B:F,5,0)</f>
        <v>#N/A</v>
      </c>
      <c r="T126" s="21" t="e">
        <f>VLOOKUP(O126, '[1]لیست محصولات شهریور ۱۴۰۳'!B:G,6,0)</f>
        <v>#N/A</v>
      </c>
      <c r="U126" s="22"/>
      <c r="V126" s="23">
        <f t="shared" si="7"/>
        <v>0</v>
      </c>
      <c r="W126" s="19">
        <f t="shared" si="8"/>
        <v>0</v>
      </c>
      <c r="X126" s="21" t="e">
        <f t="shared" si="9"/>
        <v>#N/A</v>
      </c>
      <c r="Y126" s="24"/>
      <c r="Z126" s="21" t="e">
        <f t="shared" si="10"/>
        <v>#N/A</v>
      </c>
      <c r="AA126" s="25"/>
      <c r="AB126" s="20"/>
      <c r="AC126" s="26"/>
      <c r="AD126" s="65"/>
      <c r="AE126" s="26"/>
      <c r="AF126" s="27"/>
      <c r="AG126" s="28"/>
      <c r="AH126" s="7" t="str">
        <f t="shared" si="13"/>
        <v xml:space="preserve">   -   </v>
      </c>
    </row>
    <row r="127" spans="1:34" ht="28.05" customHeight="1">
      <c r="A127" s="14"/>
      <c r="B127" s="14"/>
      <c r="C127" s="14"/>
      <c r="D127" s="14"/>
      <c r="E127" s="14"/>
      <c r="F127" s="15"/>
      <c r="G127" s="16"/>
      <c r="H127" s="17"/>
      <c r="I127" s="16"/>
      <c r="J127" s="16"/>
      <c r="K127" s="18"/>
      <c r="L127" s="19"/>
      <c r="M127" s="19"/>
      <c r="N127" s="19"/>
      <c r="O127" s="16"/>
      <c r="P127" s="16"/>
      <c r="Q127" s="20" t="e">
        <f>VLOOKUP(O127, '[1]لیست محصولات شهریور ۱۴۰۳'!B:C,2,0)</f>
        <v>#N/A</v>
      </c>
      <c r="R127" s="16"/>
      <c r="S127" s="19" t="e">
        <f>VLOOKUP(O127, '[1]لیست محصولات شهریور ۱۴۰۳'!B:F,5,0)</f>
        <v>#N/A</v>
      </c>
      <c r="T127" s="21" t="e">
        <f>VLOOKUP(O127, '[1]لیست محصولات شهریور ۱۴۰۳'!B:G,6,0)</f>
        <v>#N/A</v>
      </c>
      <c r="U127" s="22"/>
      <c r="V127" s="23">
        <f t="shared" si="7"/>
        <v>0</v>
      </c>
      <c r="W127" s="19">
        <f t="shared" si="8"/>
        <v>0</v>
      </c>
      <c r="X127" s="21" t="e">
        <f t="shared" si="9"/>
        <v>#N/A</v>
      </c>
      <c r="Y127" s="24"/>
      <c r="Z127" s="21" t="e">
        <f t="shared" si="10"/>
        <v>#N/A</v>
      </c>
      <c r="AA127" s="25"/>
      <c r="AB127" s="20"/>
      <c r="AC127" s="26"/>
      <c r="AD127" s="65"/>
      <c r="AE127" s="26"/>
      <c r="AF127" s="27"/>
      <c r="AG127" s="28"/>
      <c r="AH127" s="7" t="str">
        <f t="shared" si="13"/>
        <v xml:space="preserve">   -   </v>
      </c>
    </row>
    <row r="128" spans="1:34" ht="28.05" customHeight="1">
      <c r="A128" s="14"/>
      <c r="B128" s="14"/>
      <c r="C128" s="14"/>
      <c r="D128" s="14"/>
      <c r="E128" s="14"/>
      <c r="F128" s="15"/>
      <c r="G128" s="16"/>
      <c r="H128" s="17"/>
      <c r="I128" s="16"/>
      <c r="J128" s="16"/>
      <c r="K128" s="18"/>
      <c r="L128" s="19"/>
      <c r="M128" s="19"/>
      <c r="N128" s="19"/>
      <c r="O128" s="16"/>
      <c r="P128" s="16"/>
      <c r="Q128" s="20" t="e">
        <f>VLOOKUP(O128, '[1]لیست محصولات شهریور ۱۴۰۳'!B:C,2,0)</f>
        <v>#N/A</v>
      </c>
      <c r="R128" s="16"/>
      <c r="S128" s="19" t="e">
        <f>VLOOKUP(O128, '[1]لیست محصولات شهریور ۱۴۰۳'!B:F,5,0)</f>
        <v>#N/A</v>
      </c>
      <c r="T128" s="21" t="e">
        <f>VLOOKUP(O128, '[1]لیست محصولات شهریور ۱۴۰۳'!B:G,6,0)</f>
        <v>#N/A</v>
      </c>
      <c r="U128" s="22"/>
      <c r="V128" s="23">
        <f t="shared" si="7"/>
        <v>0</v>
      </c>
      <c r="W128" s="19">
        <f t="shared" si="8"/>
        <v>0</v>
      </c>
      <c r="X128" s="21" t="e">
        <f t="shared" si="9"/>
        <v>#N/A</v>
      </c>
      <c r="Y128" s="24"/>
      <c r="Z128" s="21" t="e">
        <f t="shared" si="10"/>
        <v>#N/A</v>
      </c>
      <c r="AA128" s="25"/>
      <c r="AB128" s="20"/>
      <c r="AC128" s="26"/>
      <c r="AD128" s="65"/>
      <c r="AE128" s="26"/>
      <c r="AF128" s="27"/>
      <c r="AG128" s="28"/>
      <c r="AH128" s="7" t="str">
        <f t="shared" si="13"/>
        <v xml:space="preserve">   -   </v>
      </c>
    </row>
    <row r="129" spans="1:34" ht="28.05" customHeight="1">
      <c r="A129" s="14"/>
      <c r="B129" s="14"/>
      <c r="C129" s="14"/>
      <c r="D129" s="14"/>
      <c r="E129" s="14"/>
      <c r="F129" s="15"/>
      <c r="G129" s="16"/>
      <c r="H129" s="17"/>
      <c r="I129" s="16"/>
      <c r="J129" s="16"/>
      <c r="K129" s="18"/>
      <c r="L129" s="19"/>
      <c r="M129" s="19"/>
      <c r="N129" s="19"/>
      <c r="O129" s="16"/>
      <c r="P129" s="16"/>
      <c r="Q129" s="20" t="e">
        <f>VLOOKUP(O129, '[1]لیست محصولات شهریور ۱۴۰۳'!B:C,2,0)</f>
        <v>#N/A</v>
      </c>
      <c r="R129" s="16"/>
      <c r="S129" s="19" t="e">
        <f>VLOOKUP(O129, '[1]لیست محصولات شهریور ۱۴۰۳'!B:F,5,0)</f>
        <v>#N/A</v>
      </c>
      <c r="T129" s="21" t="e">
        <f>VLOOKUP(O129, '[1]لیست محصولات شهریور ۱۴۰۳'!B:G,6,0)</f>
        <v>#N/A</v>
      </c>
      <c r="U129" s="22"/>
      <c r="V129" s="23">
        <f t="shared" si="7"/>
        <v>0</v>
      </c>
      <c r="W129" s="19">
        <f t="shared" si="8"/>
        <v>0</v>
      </c>
      <c r="X129" s="21" t="e">
        <f t="shared" si="9"/>
        <v>#N/A</v>
      </c>
      <c r="Y129" s="24"/>
      <c r="Z129" s="21" t="e">
        <f t="shared" si="10"/>
        <v>#N/A</v>
      </c>
      <c r="AA129" s="25"/>
      <c r="AB129" s="20"/>
      <c r="AC129" s="26"/>
      <c r="AD129" s="65"/>
      <c r="AE129" s="26"/>
      <c r="AF129" s="27"/>
      <c r="AG129" s="28"/>
      <c r="AH129" s="7" t="str">
        <f t="shared" si="13"/>
        <v xml:space="preserve">   -   </v>
      </c>
    </row>
    <row r="130" spans="1:34" ht="28.05" customHeight="1">
      <c r="A130" s="14"/>
      <c r="B130" s="14"/>
      <c r="C130" s="14"/>
      <c r="D130" s="14"/>
      <c r="E130" s="14"/>
      <c r="F130" s="15"/>
      <c r="G130" s="16"/>
      <c r="H130" s="17"/>
      <c r="I130" s="16"/>
      <c r="J130" s="16"/>
      <c r="K130" s="18"/>
      <c r="L130" s="19"/>
      <c r="M130" s="19"/>
      <c r="N130" s="19"/>
      <c r="O130" s="16"/>
      <c r="P130" s="16"/>
      <c r="Q130" s="20" t="e">
        <f>VLOOKUP(O130, '[1]لیست محصولات شهریور ۱۴۰۳'!B:C,2,0)</f>
        <v>#N/A</v>
      </c>
      <c r="R130" s="16"/>
      <c r="S130" s="19" t="e">
        <f>VLOOKUP(O130, '[1]لیست محصولات شهریور ۱۴۰۳'!B:F,5,0)</f>
        <v>#N/A</v>
      </c>
      <c r="T130" s="21" t="e">
        <f>VLOOKUP(O130, '[1]لیست محصولات شهریور ۱۴۰۳'!B:G,6,0)</f>
        <v>#N/A</v>
      </c>
      <c r="U130" s="22"/>
      <c r="V130" s="23">
        <f t="shared" ref="V130:V193" si="14">IF(C130, P130, U130 )</f>
        <v>0</v>
      </c>
      <c r="W130" s="19">
        <f t="shared" si="8"/>
        <v>0</v>
      </c>
      <c r="X130" s="21" t="e">
        <f t="shared" si="9"/>
        <v>#N/A</v>
      </c>
      <c r="Y130" s="24"/>
      <c r="Z130" s="21" t="e">
        <f t="shared" si="10"/>
        <v>#N/A</v>
      </c>
      <c r="AA130" s="25"/>
      <c r="AB130" s="20"/>
      <c r="AC130" s="26"/>
      <c r="AD130" s="65"/>
      <c r="AE130" s="26"/>
      <c r="AF130" s="27"/>
      <c r="AG130" s="28"/>
      <c r="AH130" s="7" t="str">
        <f t="shared" si="13"/>
        <v xml:space="preserve">   -   </v>
      </c>
    </row>
    <row r="131" spans="1:34" ht="28.05" customHeight="1">
      <c r="A131" s="14"/>
      <c r="B131" s="14"/>
      <c r="C131" s="14"/>
      <c r="D131" s="14"/>
      <c r="E131" s="14"/>
      <c r="F131" s="15"/>
      <c r="G131" s="16"/>
      <c r="H131" s="17"/>
      <c r="I131" s="16"/>
      <c r="J131" s="16"/>
      <c r="K131" s="18"/>
      <c r="L131" s="19"/>
      <c r="M131" s="19"/>
      <c r="N131" s="19"/>
      <c r="O131" s="16"/>
      <c r="P131" s="16"/>
      <c r="Q131" s="20" t="e">
        <f>VLOOKUP(O131, '[1]لیست محصولات شهریور ۱۴۰۳'!B:C,2,0)</f>
        <v>#N/A</v>
      </c>
      <c r="R131" s="16"/>
      <c r="S131" s="19" t="e">
        <f>VLOOKUP(O131, '[1]لیست محصولات شهریور ۱۴۰۳'!B:F,5,0)</f>
        <v>#N/A</v>
      </c>
      <c r="T131" s="21" t="e">
        <f>VLOOKUP(O131, '[1]لیست محصولات شهریور ۱۴۰۳'!B:G,6,0)</f>
        <v>#N/A</v>
      </c>
      <c r="U131" s="22"/>
      <c r="V131" s="23">
        <f t="shared" si="14"/>
        <v>0</v>
      </c>
      <c r="W131" s="19">
        <f t="shared" si="8"/>
        <v>0</v>
      </c>
      <c r="X131" s="21" t="e">
        <f t="shared" si="9"/>
        <v>#N/A</v>
      </c>
      <c r="Y131" s="24"/>
      <c r="Z131" s="21" t="e">
        <f t="shared" si="10"/>
        <v>#N/A</v>
      </c>
      <c r="AA131" s="25"/>
      <c r="AB131" s="20"/>
      <c r="AC131" s="26"/>
      <c r="AD131" s="65"/>
      <c r="AE131" s="26"/>
      <c r="AF131" s="27"/>
      <c r="AG131" s="28"/>
      <c r="AH131" s="7" t="str">
        <f t="shared" ref="AH131:AH194" si="15">AA131&amp;" "&amp;AB131&amp;" "&amp;N131&amp;" - "&amp;L131&amp;" "&amp;M131&amp;" "&amp;AC131</f>
        <v xml:space="preserve">   -   </v>
      </c>
    </row>
    <row r="132" spans="1:34" ht="28.05" customHeight="1">
      <c r="A132" s="14"/>
      <c r="B132" s="14"/>
      <c r="C132" s="14"/>
      <c r="D132" s="14"/>
      <c r="E132" s="14"/>
      <c r="F132" s="15"/>
      <c r="G132" s="16"/>
      <c r="H132" s="17"/>
      <c r="I132" s="16"/>
      <c r="J132" s="16"/>
      <c r="K132" s="18"/>
      <c r="L132" s="19"/>
      <c r="M132" s="19"/>
      <c r="N132" s="19"/>
      <c r="O132" s="16"/>
      <c r="P132" s="16"/>
      <c r="Q132" s="20" t="e">
        <f>VLOOKUP(O132, '[1]لیست محصولات شهریور ۱۴۰۳'!B:C,2,0)</f>
        <v>#N/A</v>
      </c>
      <c r="R132" s="16"/>
      <c r="S132" s="19" t="e">
        <f>VLOOKUP(O132, '[1]لیست محصولات شهریور ۱۴۰۳'!B:F,5,0)</f>
        <v>#N/A</v>
      </c>
      <c r="T132" s="21" t="e">
        <f>VLOOKUP(O132, '[1]لیست محصولات شهریور ۱۴۰۳'!B:G,6,0)</f>
        <v>#N/A</v>
      </c>
      <c r="U132" s="22"/>
      <c r="V132" s="23">
        <f t="shared" si="14"/>
        <v>0</v>
      </c>
      <c r="W132" s="19">
        <f t="shared" si="8"/>
        <v>0</v>
      </c>
      <c r="X132" s="21" t="e">
        <f t="shared" si="9"/>
        <v>#N/A</v>
      </c>
      <c r="Y132" s="24"/>
      <c r="Z132" s="21" t="e">
        <f t="shared" si="10"/>
        <v>#N/A</v>
      </c>
      <c r="AA132" s="25"/>
      <c r="AB132" s="20"/>
      <c r="AC132" s="26"/>
      <c r="AD132" s="65"/>
      <c r="AE132" s="26"/>
      <c r="AF132" s="27"/>
      <c r="AG132" s="28"/>
      <c r="AH132" s="7" t="str">
        <f t="shared" si="15"/>
        <v xml:space="preserve">   -   </v>
      </c>
    </row>
    <row r="133" spans="1:34" ht="28.05" customHeight="1">
      <c r="A133" s="14"/>
      <c r="B133" s="14"/>
      <c r="C133" s="14"/>
      <c r="D133" s="14"/>
      <c r="E133" s="14"/>
      <c r="F133" s="15"/>
      <c r="G133" s="16"/>
      <c r="H133" s="17"/>
      <c r="I133" s="16"/>
      <c r="J133" s="16"/>
      <c r="K133" s="18"/>
      <c r="L133" s="19"/>
      <c r="M133" s="19"/>
      <c r="N133" s="19"/>
      <c r="O133" s="16"/>
      <c r="P133" s="16"/>
      <c r="Q133" s="20" t="e">
        <f>VLOOKUP(O133, '[1]لیست محصولات شهریور ۱۴۰۳'!B:C,2,0)</f>
        <v>#N/A</v>
      </c>
      <c r="R133" s="16"/>
      <c r="S133" s="19" t="e">
        <f>VLOOKUP(O133, '[1]لیست محصولات شهریور ۱۴۰۳'!B:F,5,0)</f>
        <v>#N/A</v>
      </c>
      <c r="T133" s="21" t="e">
        <f>VLOOKUP(O133, '[1]لیست محصولات شهریور ۱۴۰۳'!B:G,6,0)</f>
        <v>#N/A</v>
      </c>
      <c r="U133" s="22"/>
      <c r="V133" s="23">
        <f t="shared" si="14"/>
        <v>0</v>
      </c>
      <c r="W133" s="19">
        <f t="shared" si="8"/>
        <v>0</v>
      </c>
      <c r="X133" s="21" t="e">
        <f t="shared" si="9"/>
        <v>#N/A</v>
      </c>
      <c r="Y133" s="24"/>
      <c r="Z133" s="21" t="e">
        <f t="shared" si="10"/>
        <v>#N/A</v>
      </c>
      <c r="AA133" s="25"/>
      <c r="AB133" s="20"/>
      <c r="AC133" s="26"/>
      <c r="AD133" s="65"/>
      <c r="AE133" s="26"/>
      <c r="AF133" s="27"/>
      <c r="AG133" s="28"/>
      <c r="AH133" s="7" t="str">
        <f t="shared" si="15"/>
        <v xml:space="preserve">   -   </v>
      </c>
    </row>
    <row r="134" spans="1:34" ht="28.05" customHeight="1">
      <c r="A134" s="14"/>
      <c r="B134" s="14"/>
      <c r="C134" s="14"/>
      <c r="D134" s="14"/>
      <c r="E134" s="14"/>
      <c r="F134" s="15"/>
      <c r="G134" s="16"/>
      <c r="H134" s="17"/>
      <c r="I134" s="16"/>
      <c r="J134" s="16"/>
      <c r="K134" s="18"/>
      <c r="L134" s="19"/>
      <c r="M134" s="19"/>
      <c r="N134" s="19"/>
      <c r="O134" s="16"/>
      <c r="P134" s="16"/>
      <c r="Q134" s="20" t="e">
        <f>VLOOKUP(O134, '[1]لیست محصولات شهریور ۱۴۰۳'!B:C,2,0)</f>
        <v>#N/A</v>
      </c>
      <c r="R134" s="16"/>
      <c r="S134" s="19" t="e">
        <f>VLOOKUP(O134, '[1]لیست محصولات شهریور ۱۴۰۳'!B:F,5,0)</f>
        <v>#N/A</v>
      </c>
      <c r="T134" s="21" t="e">
        <f>VLOOKUP(O134, '[1]لیست محصولات شهریور ۱۴۰۳'!B:G,6,0)</f>
        <v>#N/A</v>
      </c>
      <c r="U134" s="22"/>
      <c r="V134" s="23">
        <f t="shared" si="14"/>
        <v>0</v>
      </c>
      <c r="W134" s="19">
        <f t="shared" si="8"/>
        <v>0</v>
      </c>
      <c r="X134" s="21" t="e">
        <f t="shared" si="9"/>
        <v>#N/A</v>
      </c>
      <c r="Y134" s="24"/>
      <c r="Z134" s="21" t="e">
        <f t="shared" si="10"/>
        <v>#N/A</v>
      </c>
      <c r="AA134" s="25"/>
      <c r="AB134" s="20"/>
      <c r="AC134" s="26"/>
      <c r="AD134" s="65"/>
      <c r="AE134" s="26"/>
      <c r="AF134" s="27"/>
      <c r="AG134" s="28"/>
      <c r="AH134" s="7" t="str">
        <f t="shared" si="15"/>
        <v xml:space="preserve">   -   </v>
      </c>
    </row>
    <row r="135" spans="1:34" ht="28.05" customHeight="1">
      <c r="A135" s="14"/>
      <c r="B135" s="14"/>
      <c r="C135" s="14"/>
      <c r="D135" s="14"/>
      <c r="E135" s="14"/>
      <c r="F135" s="15"/>
      <c r="G135" s="16"/>
      <c r="H135" s="17"/>
      <c r="I135" s="16"/>
      <c r="J135" s="16"/>
      <c r="K135" s="18"/>
      <c r="L135" s="19"/>
      <c r="M135" s="19"/>
      <c r="N135" s="19"/>
      <c r="O135" s="16"/>
      <c r="P135" s="16"/>
      <c r="Q135" s="20" t="e">
        <f>VLOOKUP(O135, '[1]لیست محصولات شهریور ۱۴۰۳'!B:C,2,0)</f>
        <v>#N/A</v>
      </c>
      <c r="R135" s="16"/>
      <c r="S135" s="19" t="e">
        <f>VLOOKUP(O135, '[1]لیست محصولات شهریور ۱۴۰۳'!B:F,5,0)</f>
        <v>#N/A</v>
      </c>
      <c r="T135" s="21" t="e">
        <f>VLOOKUP(O135, '[1]لیست محصولات شهریور ۱۴۰۳'!B:G,6,0)</f>
        <v>#N/A</v>
      </c>
      <c r="U135" s="22"/>
      <c r="V135" s="23">
        <f t="shared" si="14"/>
        <v>0</v>
      </c>
      <c r="W135" s="19">
        <f t="shared" si="8"/>
        <v>0</v>
      </c>
      <c r="X135" s="21" t="e">
        <f t="shared" si="9"/>
        <v>#N/A</v>
      </c>
      <c r="Y135" s="24"/>
      <c r="Z135" s="21" t="e">
        <f t="shared" si="10"/>
        <v>#N/A</v>
      </c>
      <c r="AA135" s="25"/>
      <c r="AB135" s="20"/>
      <c r="AC135" s="26"/>
      <c r="AD135" s="65"/>
      <c r="AE135" s="26"/>
      <c r="AF135" s="27"/>
      <c r="AG135" s="28"/>
      <c r="AH135" s="7" t="str">
        <f t="shared" si="15"/>
        <v xml:space="preserve">   -   </v>
      </c>
    </row>
    <row r="136" spans="1:34" ht="28.05" customHeight="1">
      <c r="A136" s="14"/>
      <c r="B136" s="14"/>
      <c r="C136" s="14"/>
      <c r="D136" s="14"/>
      <c r="E136" s="14"/>
      <c r="F136" s="15"/>
      <c r="G136" s="16"/>
      <c r="H136" s="17"/>
      <c r="I136" s="16"/>
      <c r="J136" s="16"/>
      <c r="K136" s="18"/>
      <c r="L136" s="19"/>
      <c r="M136" s="19"/>
      <c r="N136" s="19"/>
      <c r="O136" s="16"/>
      <c r="P136" s="16"/>
      <c r="Q136" s="20" t="e">
        <f>VLOOKUP(O136, '[1]لیست محصولات شهریور ۱۴۰۳'!B:C,2,0)</f>
        <v>#N/A</v>
      </c>
      <c r="R136" s="16"/>
      <c r="S136" s="19" t="e">
        <f>VLOOKUP(O136, '[1]لیست محصولات شهریور ۱۴۰۳'!B:F,5,0)</f>
        <v>#N/A</v>
      </c>
      <c r="T136" s="21" t="e">
        <f>VLOOKUP(O136, '[1]لیست محصولات شهریور ۱۴۰۳'!B:G,6,0)</f>
        <v>#N/A</v>
      </c>
      <c r="U136" s="22"/>
      <c r="V136" s="23">
        <f t="shared" si="14"/>
        <v>0</v>
      </c>
      <c r="W136" s="19">
        <f t="shared" si="8"/>
        <v>0</v>
      </c>
      <c r="X136" s="21" t="e">
        <f t="shared" si="9"/>
        <v>#N/A</v>
      </c>
      <c r="Y136" s="24"/>
      <c r="Z136" s="21" t="e">
        <f t="shared" si="10"/>
        <v>#N/A</v>
      </c>
      <c r="AA136" s="25"/>
      <c r="AB136" s="20"/>
      <c r="AC136" s="26"/>
      <c r="AD136" s="65"/>
      <c r="AE136" s="26"/>
      <c r="AF136" s="27"/>
      <c r="AG136" s="28"/>
      <c r="AH136" s="7" t="str">
        <f t="shared" si="15"/>
        <v xml:space="preserve">   -   </v>
      </c>
    </row>
    <row r="137" spans="1:34" ht="28.05" customHeight="1">
      <c r="A137" s="14"/>
      <c r="B137" s="14"/>
      <c r="C137" s="14"/>
      <c r="D137" s="14"/>
      <c r="E137" s="14"/>
      <c r="F137" s="15"/>
      <c r="G137" s="16"/>
      <c r="H137" s="17"/>
      <c r="I137" s="16"/>
      <c r="J137" s="16"/>
      <c r="K137" s="18"/>
      <c r="L137" s="19"/>
      <c r="M137" s="19"/>
      <c r="N137" s="19"/>
      <c r="O137" s="16"/>
      <c r="P137" s="16"/>
      <c r="Q137" s="20" t="e">
        <f>VLOOKUP(O137, '[1]لیست محصولات شهریور ۱۴۰۳'!B:C,2,0)</f>
        <v>#N/A</v>
      </c>
      <c r="R137" s="16"/>
      <c r="S137" s="19" t="e">
        <f>VLOOKUP(O137, '[1]لیست محصولات شهریور ۱۴۰۳'!B:F,5,0)</f>
        <v>#N/A</v>
      </c>
      <c r="T137" s="21" t="e">
        <f>VLOOKUP(O137, '[1]لیست محصولات شهریور ۱۴۰۳'!B:G,6,0)</f>
        <v>#N/A</v>
      </c>
      <c r="U137" s="22"/>
      <c r="V137" s="23">
        <f t="shared" si="14"/>
        <v>0</v>
      </c>
      <c r="W137" s="19">
        <f t="shared" si="8"/>
        <v>0</v>
      </c>
      <c r="X137" s="21" t="e">
        <f t="shared" si="9"/>
        <v>#N/A</v>
      </c>
      <c r="Y137" s="24"/>
      <c r="Z137" s="21" t="e">
        <f t="shared" si="10"/>
        <v>#N/A</v>
      </c>
      <c r="AA137" s="25"/>
      <c r="AB137" s="20"/>
      <c r="AC137" s="26"/>
      <c r="AD137" s="65"/>
      <c r="AE137" s="26"/>
      <c r="AF137" s="27"/>
      <c r="AG137" s="28"/>
      <c r="AH137" s="7" t="str">
        <f t="shared" si="15"/>
        <v xml:space="preserve">   -   </v>
      </c>
    </row>
    <row r="138" spans="1:34" ht="28.05" customHeight="1">
      <c r="A138" s="14"/>
      <c r="B138" s="14"/>
      <c r="C138" s="14"/>
      <c r="D138" s="14"/>
      <c r="E138" s="14"/>
      <c r="F138" s="15"/>
      <c r="G138" s="16"/>
      <c r="H138" s="17"/>
      <c r="I138" s="16"/>
      <c r="J138" s="16"/>
      <c r="K138" s="18"/>
      <c r="L138" s="19"/>
      <c r="M138" s="19"/>
      <c r="N138" s="19"/>
      <c r="O138" s="16"/>
      <c r="P138" s="16"/>
      <c r="Q138" s="20" t="e">
        <f>VLOOKUP(O138, '[1]لیست محصولات شهریور ۱۴۰۳'!B:C,2,0)</f>
        <v>#N/A</v>
      </c>
      <c r="R138" s="16"/>
      <c r="S138" s="19" t="e">
        <f>VLOOKUP(O138, '[1]لیست محصولات شهریور ۱۴۰۳'!B:F,5,0)</f>
        <v>#N/A</v>
      </c>
      <c r="T138" s="21" t="e">
        <f>VLOOKUP(O138, '[1]لیست محصولات شهریور ۱۴۰۳'!B:G,6,0)</f>
        <v>#N/A</v>
      </c>
      <c r="U138" s="22"/>
      <c r="V138" s="23">
        <f t="shared" si="14"/>
        <v>0</v>
      </c>
      <c r="W138" s="19">
        <f t="shared" si="8"/>
        <v>0</v>
      </c>
      <c r="X138" s="21" t="e">
        <f t="shared" si="9"/>
        <v>#N/A</v>
      </c>
      <c r="Y138" s="24"/>
      <c r="Z138" s="21" t="e">
        <f t="shared" si="10"/>
        <v>#N/A</v>
      </c>
      <c r="AA138" s="25"/>
      <c r="AB138" s="20"/>
      <c r="AC138" s="26"/>
      <c r="AD138" s="65"/>
      <c r="AE138" s="26"/>
      <c r="AF138" s="27"/>
      <c r="AG138" s="28"/>
      <c r="AH138" s="7" t="str">
        <f t="shared" si="15"/>
        <v xml:space="preserve">   -   </v>
      </c>
    </row>
    <row r="139" spans="1:34" ht="28.05" customHeight="1">
      <c r="A139" s="14"/>
      <c r="B139" s="14"/>
      <c r="C139" s="14"/>
      <c r="D139" s="14"/>
      <c r="E139" s="14"/>
      <c r="F139" s="15"/>
      <c r="G139" s="16"/>
      <c r="H139" s="17"/>
      <c r="I139" s="16"/>
      <c r="J139" s="16"/>
      <c r="K139" s="18"/>
      <c r="L139" s="19"/>
      <c r="M139" s="19"/>
      <c r="N139" s="19"/>
      <c r="O139" s="16"/>
      <c r="P139" s="16"/>
      <c r="Q139" s="20" t="e">
        <f>VLOOKUP(O139, '[1]لیست محصولات شهریور ۱۴۰۳'!B:C,2,0)</f>
        <v>#N/A</v>
      </c>
      <c r="R139" s="16"/>
      <c r="S139" s="19" t="e">
        <f>VLOOKUP(O139, '[1]لیست محصولات شهریور ۱۴۰۳'!B:F,5,0)</f>
        <v>#N/A</v>
      </c>
      <c r="T139" s="21" t="e">
        <f>VLOOKUP(O139, '[1]لیست محصولات شهریور ۱۴۰۳'!B:G,6,0)</f>
        <v>#N/A</v>
      </c>
      <c r="U139" s="22"/>
      <c r="V139" s="23">
        <f t="shared" si="14"/>
        <v>0</v>
      </c>
      <c r="W139" s="19">
        <f t="shared" si="8"/>
        <v>0</v>
      </c>
      <c r="X139" s="21" t="e">
        <f t="shared" si="9"/>
        <v>#N/A</v>
      </c>
      <c r="Y139" s="24"/>
      <c r="Z139" s="21" t="e">
        <f t="shared" si="10"/>
        <v>#N/A</v>
      </c>
      <c r="AA139" s="25"/>
      <c r="AB139" s="20"/>
      <c r="AC139" s="26"/>
      <c r="AD139" s="65"/>
      <c r="AE139" s="26"/>
      <c r="AF139" s="27"/>
      <c r="AG139" s="28"/>
      <c r="AH139" s="7" t="str">
        <f t="shared" si="15"/>
        <v xml:space="preserve">   -   </v>
      </c>
    </row>
    <row r="140" spans="1:34" ht="28.05" customHeight="1">
      <c r="A140" s="14"/>
      <c r="B140" s="14"/>
      <c r="C140" s="14"/>
      <c r="D140" s="14"/>
      <c r="E140" s="14"/>
      <c r="F140" s="15"/>
      <c r="G140" s="16"/>
      <c r="H140" s="17"/>
      <c r="I140" s="16"/>
      <c r="J140" s="16"/>
      <c r="K140" s="18"/>
      <c r="L140" s="19"/>
      <c r="M140" s="19"/>
      <c r="N140" s="19"/>
      <c r="O140" s="16"/>
      <c r="P140" s="16"/>
      <c r="Q140" s="20" t="e">
        <f>VLOOKUP(O140, '[1]لیست محصولات شهریور ۱۴۰۳'!B:C,2,0)</f>
        <v>#N/A</v>
      </c>
      <c r="R140" s="16"/>
      <c r="S140" s="19" t="e">
        <f>VLOOKUP(O140, '[1]لیست محصولات شهریور ۱۴۰۳'!B:F,5,0)</f>
        <v>#N/A</v>
      </c>
      <c r="T140" s="21" t="e">
        <f>VLOOKUP(O140, '[1]لیست محصولات شهریور ۱۴۰۳'!B:G,6,0)</f>
        <v>#N/A</v>
      </c>
      <c r="U140" s="22"/>
      <c r="V140" s="23">
        <f t="shared" si="14"/>
        <v>0</v>
      </c>
      <c r="W140" s="19">
        <f t="shared" si="8"/>
        <v>0</v>
      </c>
      <c r="X140" s="21" t="e">
        <f t="shared" si="9"/>
        <v>#N/A</v>
      </c>
      <c r="Y140" s="24"/>
      <c r="Z140" s="21" t="e">
        <f t="shared" si="10"/>
        <v>#N/A</v>
      </c>
      <c r="AA140" s="25"/>
      <c r="AB140" s="20"/>
      <c r="AC140" s="26"/>
      <c r="AD140" s="65"/>
      <c r="AE140" s="26"/>
      <c r="AF140" s="27"/>
      <c r="AG140" s="28"/>
      <c r="AH140" s="7" t="str">
        <f t="shared" si="15"/>
        <v xml:space="preserve">   -   </v>
      </c>
    </row>
    <row r="141" spans="1:34" ht="28.05" customHeight="1">
      <c r="A141" s="14"/>
      <c r="B141" s="14"/>
      <c r="C141" s="14"/>
      <c r="D141" s="14"/>
      <c r="E141" s="14"/>
      <c r="F141" s="15"/>
      <c r="G141" s="16"/>
      <c r="H141" s="17"/>
      <c r="I141" s="16"/>
      <c r="J141" s="16"/>
      <c r="K141" s="18"/>
      <c r="L141" s="19"/>
      <c r="M141" s="19"/>
      <c r="N141" s="19"/>
      <c r="O141" s="16"/>
      <c r="P141" s="16"/>
      <c r="Q141" s="20" t="e">
        <f>VLOOKUP(O141, '[1]لیست محصولات شهریور ۱۴۰۳'!B:C,2,0)</f>
        <v>#N/A</v>
      </c>
      <c r="R141" s="16"/>
      <c r="S141" s="19" t="e">
        <f>VLOOKUP(O141, '[1]لیست محصولات شهریور ۱۴۰۳'!B:F,5,0)</f>
        <v>#N/A</v>
      </c>
      <c r="T141" s="21" t="e">
        <f>VLOOKUP(O141, '[1]لیست محصولات شهریور ۱۴۰۳'!B:G,6,0)</f>
        <v>#N/A</v>
      </c>
      <c r="U141" s="22"/>
      <c r="V141" s="23">
        <f t="shared" si="14"/>
        <v>0</v>
      </c>
      <c r="W141" s="19">
        <f t="shared" si="8"/>
        <v>0</v>
      </c>
      <c r="X141" s="21" t="e">
        <f t="shared" si="9"/>
        <v>#N/A</v>
      </c>
      <c r="Y141" s="24"/>
      <c r="Z141" s="21" t="e">
        <f t="shared" si="10"/>
        <v>#N/A</v>
      </c>
      <c r="AA141" s="25"/>
      <c r="AB141" s="20"/>
      <c r="AC141" s="26"/>
      <c r="AD141" s="65"/>
      <c r="AE141" s="26"/>
      <c r="AF141" s="27"/>
      <c r="AG141" s="28"/>
      <c r="AH141" s="7" t="str">
        <f t="shared" si="15"/>
        <v xml:space="preserve">   -   </v>
      </c>
    </row>
    <row r="142" spans="1:34" ht="28.05" customHeight="1">
      <c r="A142" s="14"/>
      <c r="B142" s="14"/>
      <c r="C142" s="14"/>
      <c r="D142" s="14"/>
      <c r="E142" s="14"/>
      <c r="F142" s="15"/>
      <c r="G142" s="16"/>
      <c r="H142" s="17"/>
      <c r="I142" s="16"/>
      <c r="J142" s="16"/>
      <c r="K142" s="18"/>
      <c r="L142" s="19"/>
      <c r="M142" s="19"/>
      <c r="N142" s="19"/>
      <c r="O142" s="16"/>
      <c r="P142" s="16"/>
      <c r="Q142" s="20" t="e">
        <f>VLOOKUP(O142, '[1]لیست محصولات شهریور ۱۴۰۳'!B:C,2,0)</f>
        <v>#N/A</v>
      </c>
      <c r="R142" s="16"/>
      <c r="S142" s="19" t="e">
        <f>VLOOKUP(O142, '[1]لیست محصولات شهریور ۱۴۰۳'!B:F,5,0)</f>
        <v>#N/A</v>
      </c>
      <c r="T142" s="21" t="e">
        <f>VLOOKUP(O142, '[1]لیست محصولات شهریور ۱۴۰۳'!B:G,6,0)</f>
        <v>#N/A</v>
      </c>
      <c r="U142" s="22"/>
      <c r="V142" s="23">
        <f t="shared" si="14"/>
        <v>0</v>
      </c>
      <c r="W142" s="19">
        <f t="shared" si="8"/>
        <v>0</v>
      </c>
      <c r="X142" s="21" t="e">
        <f t="shared" si="9"/>
        <v>#N/A</v>
      </c>
      <c r="Y142" s="24"/>
      <c r="Z142" s="21" t="e">
        <f t="shared" si="10"/>
        <v>#N/A</v>
      </c>
      <c r="AA142" s="25"/>
      <c r="AB142" s="20"/>
      <c r="AC142" s="26"/>
      <c r="AD142" s="65"/>
      <c r="AE142" s="26"/>
      <c r="AF142" s="27"/>
      <c r="AG142" s="28"/>
      <c r="AH142" s="7" t="str">
        <f t="shared" si="15"/>
        <v xml:space="preserve">   -   </v>
      </c>
    </row>
    <row r="143" spans="1:34" ht="28.05" customHeight="1">
      <c r="A143" s="14"/>
      <c r="B143" s="14"/>
      <c r="C143" s="14"/>
      <c r="D143" s="14"/>
      <c r="E143" s="14"/>
      <c r="F143" s="15"/>
      <c r="G143" s="16"/>
      <c r="H143" s="17"/>
      <c r="I143" s="16"/>
      <c r="J143" s="16"/>
      <c r="K143" s="18"/>
      <c r="L143" s="19"/>
      <c r="M143" s="19"/>
      <c r="N143" s="19"/>
      <c r="O143" s="16"/>
      <c r="P143" s="16"/>
      <c r="Q143" s="20" t="e">
        <f>VLOOKUP(O143, '[1]لیست محصولات شهریور ۱۴۰۳'!B:C,2,0)</f>
        <v>#N/A</v>
      </c>
      <c r="R143" s="16"/>
      <c r="S143" s="19" t="e">
        <f>VLOOKUP(O143, '[1]لیست محصولات شهریور ۱۴۰۳'!B:F,5,0)</f>
        <v>#N/A</v>
      </c>
      <c r="T143" s="21" t="e">
        <f>VLOOKUP(O143, '[1]لیست محصولات شهریور ۱۴۰۳'!B:G,6,0)</f>
        <v>#N/A</v>
      </c>
      <c r="U143" s="22"/>
      <c r="V143" s="23">
        <f t="shared" si="14"/>
        <v>0</v>
      </c>
      <c r="W143" s="19">
        <f t="shared" si="8"/>
        <v>0</v>
      </c>
      <c r="X143" s="21" t="e">
        <f t="shared" si="9"/>
        <v>#N/A</v>
      </c>
      <c r="Y143" s="24"/>
      <c r="Z143" s="21" t="e">
        <f t="shared" si="10"/>
        <v>#N/A</v>
      </c>
      <c r="AA143" s="25"/>
      <c r="AB143" s="20"/>
      <c r="AC143" s="26"/>
      <c r="AD143" s="65"/>
      <c r="AE143" s="26"/>
      <c r="AF143" s="27"/>
      <c r="AG143" s="28"/>
      <c r="AH143" s="7" t="str">
        <f t="shared" si="15"/>
        <v xml:space="preserve">   -   </v>
      </c>
    </row>
    <row r="144" spans="1:34" ht="28.05" customHeight="1">
      <c r="A144" s="14"/>
      <c r="B144" s="14"/>
      <c r="C144" s="14"/>
      <c r="D144" s="14"/>
      <c r="E144" s="14"/>
      <c r="F144" s="15"/>
      <c r="G144" s="16"/>
      <c r="H144" s="17"/>
      <c r="I144" s="16"/>
      <c r="J144" s="16"/>
      <c r="K144" s="18"/>
      <c r="L144" s="19"/>
      <c r="M144" s="19"/>
      <c r="N144" s="19"/>
      <c r="O144" s="16"/>
      <c r="P144" s="16"/>
      <c r="Q144" s="20" t="e">
        <f>VLOOKUP(O144, '[1]لیست محصولات شهریور ۱۴۰۳'!B:C,2,0)</f>
        <v>#N/A</v>
      </c>
      <c r="R144" s="16"/>
      <c r="S144" s="19" t="e">
        <f>VLOOKUP(O144, '[1]لیست محصولات شهریور ۱۴۰۳'!B:F,5,0)</f>
        <v>#N/A</v>
      </c>
      <c r="T144" s="21" t="e">
        <f>VLOOKUP(O144, '[1]لیست محصولات شهریور ۱۴۰۳'!B:G,6,0)</f>
        <v>#N/A</v>
      </c>
      <c r="U144" s="22"/>
      <c r="V144" s="23">
        <f t="shared" si="14"/>
        <v>0</v>
      </c>
      <c r="W144" s="19">
        <f t="shared" si="8"/>
        <v>0</v>
      </c>
      <c r="X144" s="21" t="e">
        <f t="shared" si="9"/>
        <v>#N/A</v>
      </c>
      <c r="Y144" s="24"/>
      <c r="Z144" s="21" t="e">
        <f t="shared" si="10"/>
        <v>#N/A</v>
      </c>
      <c r="AA144" s="25"/>
      <c r="AB144" s="20"/>
      <c r="AC144" s="26"/>
      <c r="AD144" s="65"/>
      <c r="AE144" s="26"/>
      <c r="AF144" s="27"/>
      <c r="AG144" s="28"/>
      <c r="AH144" s="7" t="str">
        <f t="shared" si="15"/>
        <v xml:space="preserve">   -   </v>
      </c>
    </row>
    <row r="145" spans="1:34" ht="28.05" customHeight="1">
      <c r="A145" s="14"/>
      <c r="B145" s="14"/>
      <c r="C145" s="14"/>
      <c r="D145" s="14"/>
      <c r="E145" s="14"/>
      <c r="F145" s="15"/>
      <c r="G145" s="16"/>
      <c r="H145" s="17"/>
      <c r="I145" s="16"/>
      <c r="J145" s="16"/>
      <c r="K145" s="18"/>
      <c r="L145" s="19"/>
      <c r="M145" s="19"/>
      <c r="N145" s="19"/>
      <c r="O145" s="16"/>
      <c r="P145" s="16"/>
      <c r="Q145" s="20" t="e">
        <f>VLOOKUP(O145, '[1]لیست محصولات شهریور ۱۴۰۳'!B:C,2,0)</f>
        <v>#N/A</v>
      </c>
      <c r="R145" s="16"/>
      <c r="S145" s="19" t="e">
        <f>VLOOKUP(O145, '[1]لیست محصولات شهریور ۱۴۰۳'!B:F,5,0)</f>
        <v>#N/A</v>
      </c>
      <c r="T145" s="21" t="e">
        <f>VLOOKUP(O145, '[1]لیست محصولات شهریور ۱۴۰۳'!B:G,6,0)</f>
        <v>#N/A</v>
      </c>
      <c r="U145" s="22"/>
      <c r="V145" s="23">
        <f t="shared" si="14"/>
        <v>0</v>
      </c>
      <c r="W145" s="19">
        <f t="shared" si="8"/>
        <v>0</v>
      </c>
      <c r="X145" s="21" t="e">
        <f t="shared" si="9"/>
        <v>#N/A</v>
      </c>
      <c r="Y145" s="24"/>
      <c r="Z145" s="21" t="e">
        <f t="shared" si="10"/>
        <v>#N/A</v>
      </c>
      <c r="AA145" s="25"/>
      <c r="AB145" s="20"/>
      <c r="AC145" s="26"/>
      <c r="AD145" s="65"/>
      <c r="AE145" s="26"/>
      <c r="AF145" s="27"/>
      <c r="AG145" s="28"/>
      <c r="AH145" s="7" t="str">
        <f t="shared" si="15"/>
        <v xml:space="preserve">   -   </v>
      </c>
    </row>
    <row r="146" spans="1:34" ht="28.05" customHeight="1">
      <c r="A146" s="14"/>
      <c r="B146" s="14"/>
      <c r="C146" s="14"/>
      <c r="D146" s="14"/>
      <c r="E146" s="14"/>
      <c r="F146" s="15"/>
      <c r="G146" s="16"/>
      <c r="H146" s="17"/>
      <c r="I146" s="16"/>
      <c r="J146" s="16"/>
      <c r="K146" s="18"/>
      <c r="L146" s="19"/>
      <c r="M146" s="19"/>
      <c r="N146" s="19"/>
      <c r="O146" s="16"/>
      <c r="P146" s="16"/>
      <c r="Q146" s="20" t="e">
        <f>VLOOKUP(O146, '[1]لیست محصولات شهریور ۱۴۰۳'!B:C,2,0)</f>
        <v>#N/A</v>
      </c>
      <c r="R146" s="16"/>
      <c r="S146" s="19" t="e">
        <f>VLOOKUP(O146, '[1]لیست محصولات شهریور ۱۴۰۳'!B:F,5,0)</f>
        <v>#N/A</v>
      </c>
      <c r="T146" s="21" t="e">
        <f>VLOOKUP(O146, '[1]لیست محصولات شهریور ۱۴۰۳'!B:G,6,0)</f>
        <v>#N/A</v>
      </c>
      <c r="U146" s="22"/>
      <c r="V146" s="23">
        <f t="shared" si="14"/>
        <v>0</v>
      </c>
      <c r="W146" s="19">
        <f t="shared" si="8"/>
        <v>0</v>
      </c>
      <c r="X146" s="21" t="e">
        <f t="shared" si="9"/>
        <v>#N/A</v>
      </c>
      <c r="Y146" s="24"/>
      <c r="Z146" s="21" t="e">
        <f t="shared" si="10"/>
        <v>#N/A</v>
      </c>
      <c r="AA146" s="25"/>
      <c r="AB146" s="20"/>
      <c r="AC146" s="26"/>
      <c r="AD146" s="65"/>
      <c r="AE146" s="26"/>
      <c r="AF146" s="27"/>
      <c r="AG146" s="28"/>
      <c r="AH146" s="7" t="str">
        <f t="shared" si="15"/>
        <v xml:space="preserve">   -   </v>
      </c>
    </row>
    <row r="147" spans="1:34" ht="28.05" customHeight="1">
      <c r="A147" s="14"/>
      <c r="B147" s="14"/>
      <c r="C147" s="14"/>
      <c r="D147" s="14"/>
      <c r="E147" s="14"/>
      <c r="F147" s="15"/>
      <c r="G147" s="16"/>
      <c r="H147" s="17"/>
      <c r="I147" s="16"/>
      <c r="J147" s="16"/>
      <c r="K147" s="18"/>
      <c r="L147" s="19"/>
      <c r="M147" s="19"/>
      <c r="N147" s="19"/>
      <c r="O147" s="16"/>
      <c r="P147" s="16"/>
      <c r="Q147" s="20" t="e">
        <f>VLOOKUP(O147, '[1]لیست محصولات شهریور ۱۴۰۳'!B:C,2,0)</f>
        <v>#N/A</v>
      </c>
      <c r="R147" s="16"/>
      <c r="S147" s="19" t="e">
        <f>VLOOKUP(O147, '[1]لیست محصولات شهریور ۱۴۰۳'!B:F,5,0)</f>
        <v>#N/A</v>
      </c>
      <c r="T147" s="21" t="e">
        <f>VLOOKUP(O147, '[1]لیست محصولات شهریور ۱۴۰۳'!B:G,6,0)</f>
        <v>#N/A</v>
      </c>
      <c r="U147" s="22"/>
      <c r="V147" s="23">
        <f t="shared" si="14"/>
        <v>0</v>
      </c>
      <c r="W147" s="19">
        <f t="shared" si="8"/>
        <v>0</v>
      </c>
      <c r="X147" s="21" t="e">
        <f t="shared" si="9"/>
        <v>#N/A</v>
      </c>
      <c r="Y147" s="24"/>
      <c r="Z147" s="21" t="e">
        <f t="shared" si="10"/>
        <v>#N/A</v>
      </c>
      <c r="AA147" s="25"/>
      <c r="AB147" s="20"/>
      <c r="AC147" s="26"/>
      <c r="AD147" s="65"/>
      <c r="AE147" s="26"/>
      <c r="AF147" s="27"/>
      <c r="AG147" s="28"/>
      <c r="AH147" s="7" t="str">
        <f t="shared" si="15"/>
        <v xml:space="preserve">   -   </v>
      </c>
    </row>
    <row r="148" spans="1:34" ht="28.05" customHeight="1">
      <c r="A148" s="14"/>
      <c r="B148" s="14"/>
      <c r="C148" s="14"/>
      <c r="D148" s="14"/>
      <c r="E148" s="14"/>
      <c r="F148" s="15"/>
      <c r="G148" s="16"/>
      <c r="H148" s="17"/>
      <c r="I148" s="16"/>
      <c r="J148" s="16"/>
      <c r="K148" s="18"/>
      <c r="L148" s="19"/>
      <c r="M148" s="19"/>
      <c r="N148" s="19"/>
      <c r="O148" s="16"/>
      <c r="P148" s="16"/>
      <c r="Q148" s="20" t="e">
        <f>VLOOKUP(O148, '[1]لیست محصولات شهریور ۱۴۰۳'!B:C,2,0)</f>
        <v>#N/A</v>
      </c>
      <c r="R148" s="16"/>
      <c r="S148" s="19" t="e">
        <f>VLOOKUP(O148, '[1]لیست محصولات شهریور ۱۴۰۳'!B:F,5,0)</f>
        <v>#N/A</v>
      </c>
      <c r="T148" s="21" t="e">
        <f>VLOOKUP(O148, '[1]لیست محصولات شهریور ۱۴۰۳'!B:G,6,0)</f>
        <v>#N/A</v>
      </c>
      <c r="U148" s="22"/>
      <c r="V148" s="23">
        <f t="shared" si="14"/>
        <v>0</v>
      </c>
      <c r="W148" s="19">
        <f t="shared" si="8"/>
        <v>0</v>
      </c>
      <c r="X148" s="21" t="e">
        <f t="shared" si="9"/>
        <v>#N/A</v>
      </c>
      <c r="Y148" s="24"/>
      <c r="Z148" s="21" t="e">
        <f t="shared" si="10"/>
        <v>#N/A</v>
      </c>
      <c r="AA148" s="25"/>
      <c r="AB148" s="20"/>
      <c r="AC148" s="26"/>
      <c r="AD148" s="65"/>
      <c r="AE148" s="26"/>
      <c r="AF148" s="27"/>
      <c r="AG148" s="28"/>
      <c r="AH148" s="7" t="str">
        <f t="shared" si="15"/>
        <v xml:space="preserve">   -   </v>
      </c>
    </row>
    <row r="149" spans="1:34" ht="28.05" customHeight="1">
      <c r="A149" s="14"/>
      <c r="B149" s="14"/>
      <c r="C149" s="14"/>
      <c r="D149" s="14"/>
      <c r="E149" s="14"/>
      <c r="F149" s="15"/>
      <c r="G149" s="16"/>
      <c r="H149" s="17"/>
      <c r="I149" s="16"/>
      <c r="J149" s="16"/>
      <c r="K149" s="18"/>
      <c r="L149" s="19"/>
      <c r="M149" s="19"/>
      <c r="N149" s="19"/>
      <c r="O149" s="16"/>
      <c r="P149" s="16"/>
      <c r="Q149" s="20" t="e">
        <f>VLOOKUP(O149, '[1]لیست محصولات شهریور ۱۴۰۳'!B:C,2,0)</f>
        <v>#N/A</v>
      </c>
      <c r="R149" s="16"/>
      <c r="S149" s="19" t="e">
        <f>VLOOKUP(O149, '[1]لیست محصولات شهریور ۱۴۰۳'!B:F,5,0)</f>
        <v>#N/A</v>
      </c>
      <c r="T149" s="21" t="e">
        <f>VLOOKUP(O149, '[1]لیست محصولات شهریور ۱۴۰۳'!B:G,6,0)</f>
        <v>#N/A</v>
      </c>
      <c r="U149" s="22"/>
      <c r="V149" s="23">
        <f t="shared" si="14"/>
        <v>0</v>
      </c>
      <c r="W149" s="19">
        <f t="shared" si="8"/>
        <v>0</v>
      </c>
      <c r="X149" s="21" t="e">
        <f t="shared" si="9"/>
        <v>#N/A</v>
      </c>
      <c r="Y149" s="24"/>
      <c r="Z149" s="21" t="e">
        <f t="shared" si="10"/>
        <v>#N/A</v>
      </c>
      <c r="AA149" s="25"/>
      <c r="AB149" s="20"/>
      <c r="AC149" s="26"/>
      <c r="AD149" s="65"/>
      <c r="AE149" s="26"/>
      <c r="AF149" s="27"/>
      <c r="AG149" s="28"/>
      <c r="AH149" s="7" t="str">
        <f t="shared" si="15"/>
        <v xml:space="preserve">   -   </v>
      </c>
    </row>
    <row r="150" spans="1:34" ht="28.05" customHeight="1">
      <c r="A150" s="14"/>
      <c r="B150" s="14"/>
      <c r="C150" s="14"/>
      <c r="D150" s="14"/>
      <c r="E150" s="14"/>
      <c r="F150" s="15"/>
      <c r="G150" s="16"/>
      <c r="H150" s="17"/>
      <c r="I150" s="16"/>
      <c r="J150" s="16"/>
      <c r="K150" s="18"/>
      <c r="L150" s="19"/>
      <c r="M150" s="19"/>
      <c r="N150" s="19"/>
      <c r="O150" s="16"/>
      <c r="P150" s="16"/>
      <c r="Q150" s="20" t="e">
        <f>VLOOKUP(O150, '[1]لیست محصولات شهریور ۱۴۰۳'!B:C,2,0)</f>
        <v>#N/A</v>
      </c>
      <c r="R150" s="16"/>
      <c r="S150" s="19" t="e">
        <f>VLOOKUP(O150, '[1]لیست محصولات شهریور ۱۴۰۳'!B:F,5,0)</f>
        <v>#N/A</v>
      </c>
      <c r="T150" s="21" t="e">
        <f>VLOOKUP(O150, '[1]لیست محصولات شهریور ۱۴۰۳'!B:G,6,0)</f>
        <v>#N/A</v>
      </c>
      <c r="U150" s="22"/>
      <c r="V150" s="23">
        <f t="shared" si="14"/>
        <v>0</v>
      </c>
      <c r="W150" s="19">
        <f t="shared" si="8"/>
        <v>0</v>
      </c>
      <c r="X150" s="21" t="e">
        <f t="shared" si="9"/>
        <v>#N/A</v>
      </c>
      <c r="Y150" s="24"/>
      <c r="Z150" s="21" t="e">
        <f t="shared" si="10"/>
        <v>#N/A</v>
      </c>
      <c r="AA150" s="25"/>
      <c r="AB150" s="20"/>
      <c r="AC150" s="26"/>
      <c r="AD150" s="65"/>
      <c r="AE150" s="26"/>
      <c r="AF150" s="27"/>
      <c r="AG150" s="28"/>
      <c r="AH150" s="7" t="str">
        <f t="shared" si="15"/>
        <v xml:space="preserve">   -   </v>
      </c>
    </row>
    <row r="151" spans="1:34" ht="28.05" customHeight="1">
      <c r="A151" s="14"/>
      <c r="B151" s="14"/>
      <c r="C151" s="14"/>
      <c r="D151" s="14"/>
      <c r="E151" s="14"/>
      <c r="F151" s="15"/>
      <c r="G151" s="16"/>
      <c r="H151" s="17"/>
      <c r="I151" s="16"/>
      <c r="J151" s="16"/>
      <c r="K151" s="18"/>
      <c r="L151" s="19"/>
      <c r="M151" s="19"/>
      <c r="N151" s="19"/>
      <c r="O151" s="16"/>
      <c r="P151" s="16"/>
      <c r="Q151" s="20" t="e">
        <f>VLOOKUP(O151, '[1]لیست محصولات شهریور ۱۴۰۳'!B:C,2,0)</f>
        <v>#N/A</v>
      </c>
      <c r="R151" s="16"/>
      <c r="S151" s="19" t="e">
        <f>VLOOKUP(O151, '[1]لیست محصولات شهریور ۱۴۰۳'!B:F,5,0)</f>
        <v>#N/A</v>
      </c>
      <c r="T151" s="21" t="e">
        <f>VLOOKUP(O151, '[1]لیست محصولات شهریور ۱۴۰۳'!B:G,6,0)</f>
        <v>#N/A</v>
      </c>
      <c r="U151" s="22"/>
      <c r="V151" s="23">
        <f t="shared" si="14"/>
        <v>0</v>
      </c>
      <c r="W151" s="19">
        <f t="shared" si="8"/>
        <v>0</v>
      </c>
      <c r="X151" s="21" t="e">
        <f t="shared" si="9"/>
        <v>#N/A</v>
      </c>
      <c r="Y151" s="24"/>
      <c r="Z151" s="21" t="e">
        <f t="shared" si="10"/>
        <v>#N/A</v>
      </c>
      <c r="AA151" s="25"/>
      <c r="AB151" s="20"/>
      <c r="AC151" s="26"/>
      <c r="AD151" s="65"/>
      <c r="AE151" s="26"/>
      <c r="AF151" s="27"/>
      <c r="AG151" s="28"/>
      <c r="AH151" s="7" t="str">
        <f t="shared" si="15"/>
        <v xml:space="preserve">   -   </v>
      </c>
    </row>
    <row r="152" spans="1:34" ht="28.05" customHeight="1">
      <c r="A152" s="14"/>
      <c r="B152" s="14"/>
      <c r="C152" s="14"/>
      <c r="D152" s="14"/>
      <c r="E152" s="14"/>
      <c r="F152" s="15"/>
      <c r="G152" s="16"/>
      <c r="H152" s="17"/>
      <c r="I152" s="16"/>
      <c r="J152" s="16"/>
      <c r="K152" s="18"/>
      <c r="L152" s="19"/>
      <c r="M152" s="19"/>
      <c r="N152" s="19"/>
      <c r="O152" s="16"/>
      <c r="P152" s="16"/>
      <c r="Q152" s="20" t="e">
        <f>VLOOKUP(O152, '[1]لیست محصولات شهریور ۱۴۰۳'!B:C,2,0)</f>
        <v>#N/A</v>
      </c>
      <c r="R152" s="16"/>
      <c r="S152" s="19" t="e">
        <f>VLOOKUP(O152, '[1]لیست محصولات شهریور ۱۴۰۳'!B:F,5,0)</f>
        <v>#N/A</v>
      </c>
      <c r="T152" s="21" t="e">
        <f>VLOOKUP(O152, '[1]لیست محصولات شهریور ۱۴۰۳'!B:G,6,0)</f>
        <v>#N/A</v>
      </c>
      <c r="U152" s="22"/>
      <c r="V152" s="23">
        <f t="shared" si="14"/>
        <v>0</v>
      </c>
      <c r="W152" s="19">
        <f t="shared" si="8"/>
        <v>0</v>
      </c>
      <c r="X152" s="21" t="e">
        <f t="shared" si="9"/>
        <v>#N/A</v>
      </c>
      <c r="Y152" s="24"/>
      <c r="Z152" s="21" t="e">
        <f t="shared" si="10"/>
        <v>#N/A</v>
      </c>
      <c r="AA152" s="25"/>
      <c r="AB152" s="20"/>
      <c r="AC152" s="26"/>
      <c r="AD152" s="65"/>
      <c r="AE152" s="26"/>
      <c r="AF152" s="27"/>
      <c r="AG152" s="28"/>
      <c r="AH152" s="7" t="str">
        <f t="shared" si="15"/>
        <v xml:space="preserve">   -   </v>
      </c>
    </row>
    <row r="153" spans="1:34" ht="28.05" customHeight="1">
      <c r="A153" s="14"/>
      <c r="B153" s="14"/>
      <c r="C153" s="14"/>
      <c r="D153" s="14"/>
      <c r="E153" s="14"/>
      <c r="F153" s="15"/>
      <c r="G153" s="16"/>
      <c r="H153" s="17"/>
      <c r="I153" s="16"/>
      <c r="J153" s="16"/>
      <c r="K153" s="18"/>
      <c r="L153" s="19"/>
      <c r="M153" s="19"/>
      <c r="N153" s="19"/>
      <c r="O153" s="16"/>
      <c r="P153" s="16"/>
      <c r="Q153" s="20" t="e">
        <f>VLOOKUP(O153, '[1]لیست محصولات شهریور ۱۴۰۳'!B:C,2,0)</f>
        <v>#N/A</v>
      </c>
      <c r="R153" s="16"/>
      <c r="S153" s="19" t="e">
        <f>VLOOKUP(O153, '[1]لیست محصولات شهریور ۱۴۰۳'!B:F,5,0)</f>
        <v>#N/A</v>
      </c>
      <c r="T153" s="21" t="e">
        <f>VLOOKUP(O153, '[1]لیست محصولات شهریور ۱۴۰۳'!B:G,6,0)</f>
        <v>#N/A</v>
      </c>
      <c r="U153" s="22"/>
      <c r="V153" s="23">
        <f t="shared" si="14"/>
        <v>0</v>
      </c>
      <c r="W153" s="19">
        <f t="shared" si="8"/>
        <v>0</v>
      </c>
      <c r="X153" s="21" t="e">
        <f t="shared" si="9"/>
        <v>#N/A</v>
      </c>
      <c r="Y153" s="24"/>
      <c r="Z153" s="21" t="e">
        <f t="shared" si="10"/>
        <v>#N/A</v>
      </c>
      <c r="AA153" s="25"/>
      <c r="AB153" s="20"/>
      <c r="AC153" s="26"/>
      <c r="AD153" s="65"/>
      <c r="AE153" s="26"/>
      <c r="AF153" s="27"/>
      <c r="AG153" s="28"/>
      <c r="AH153" s="7" t="str">
        <f t="shared" si="15"/>
        <v xml:space="preserve">   -   </v>
      </c>
    </row>
    <row r="154" spans="1:34" ht="28.05" customHeight="1">
      <c r="A154" s="14"/>
      <c r="B154" s="14"/>
      <c r="C154" s="14"/>
      <c r="D154" s="14"/>
      <c r="E154" s="14"/>
      <c r="F154" s="15"/>
      <c r="G154" s="16"/>
      <c r="H154" s="17"/>
      <c r="I154" s="16"/>
      <c r="J154" s="16"/>
      <c r="K154" s="18"/>
      <c r="L154" s="19"/>
      <c r="M154" s="19"/>
      <c r="N154" s="19"/>
      <c r="O154" s="16"/>
      <c r="P154" s="16"/>
      <c r="Q154" s="20" t="e">
        <f>VLOOKUP(O154, '[1]لیست محصولات شهریور ۱۴۰۳'!B:C,2,0)</f>
        <v>#N/A</v>
      </c>
      <c r="R154" s="16"/>
      <c r="S154" s="19" t="e">
        <f>VLOOKUP(O154, '[1]لیست محصولات شهریور ۱۴۰۳'!B:F,5,0)</f>
        <v>#N/A</v>
      </c>
      <c r="T154" s="21" t="e">
        <f>VLOOKUP(O154, '[1]لیست محصولات شهریور ۱۴۰۳'!B:G,6,0)</f>
        <v>#N/A</v>
      </c>
      <c r="U154" s="22"/>
      <c r="V154" s="23">
        <f t="shared" si="14"/>
        <v>0</v>
      </c>
      <c r="W154" s="19">
        <f t="shared" si="8"/>
        <v>0</v>
      </c>
      <c r="X154" s="21" t="e">
        <f t="shared" si="9"/>
        <v>#N/A</v>
      </c>
      <c r="Y154" s="24"/>
      <c r="Z154" s="21" t="e">
        <f t="shared" si="10"/>
        <v>#N/A</v>
      </c>
      <c r="AA154" s="25"/>
      <c r="AB154" s="20"/>
      <c r="AC154" s="26"/>
      <c r="AD154" s="65"/>
      <c r="AE154" s="26"/>
      <c r="AF154" s="27"/>
      <c r="AG154" s="28"/>
      <c r="AH154" s="7" t="str">
        <f t="shared" si="15"/>
        <v xml:space="preserve">   -   </v>
      </c>
    </row>
    <row r="155" spans="1:34" ht="28.05" customHeight="1">
      <c r="A155" s="14"/>
      <c r="B155" s="14"/>
      <c r="C155" s="14"/>
      <c r="D155" s="14"/>
      <c r="E155" s="14"/>
      <c r="F155" s="15"/>
      <c r="G155" s="16"/>
      <c r="H155" s="17"/>
      <c r="I155" s="16"/>
      <c r="J155" s="16"/>
      <c r="K155" s="18"/>
      <c r="L155" s="19"/>
      <c r="M155" s="19"/>
      <c r="N155" s="19"/>
      <c r="O155" s="16"/>
      <c r="P155" s="16"/>
      <c r="Q155" s="20" t="e">
        <f>VLOOKUP(O155, '[1]لیست محصولات شهریور ۱۴۰۳'!B:C,2,0)</f>
        <v>#N/A</v>
      </c>
      <c r="R155" s="16"/>
      <c r="S155" s="19" t="e">
        <f>VLOOKUP(O155, '[1]لیست محصولات شهریور ۱۴۰۳'!B:F,5,0)</f>
        <v>#N/A</v>
      </c>
      <c r="T155" s="21" t="e">
        <f>VLOOKUP(O155, '[1]لیست محصولات شهریور ۱۴۰۳'!B:G,6,0)</f>
        <v>#N/A</v>
      </c>
      <c r="U155" s="22"/>
      <c r="V155" s="23">
        <f t="shared" si="14"/>
        <v>0</v>
      </c>
      <c r="W155" s="19">
        <f t="shared" si="8"/>
        <v>0</v>
      </c>
      <c r="X155" s="21" t="e">
        <f t="shared" si="9"/>
        <v>#N/A</v>
      </c>
      <c r="Y155" s="24"/>
      <c r="Z155" s="21" t="e">
        <f t="shared" si="10"/>
        <v>#N/A</v>
      </c>
      <c r="AA155" s="25"/>
      <c r="AB155" s="20"/>
      <c r="AC155" s="26"/>
      <c r="AD155" s="65"/>
      <c r="AE155" s="26"/>
      <c r="AF155" s="27"/>
      <c r="AG155" s="28"/>
      <c r="AH155" s="7" t="str">
        <f t="shared" si="15"/>
        <v xml:space="preserve">   -   </v>
      </c>
    </row>
    <row r="156" spans="1:34" ht="28.05" customHeight="1">
      <c r="A156" s="14"/>
      <c r="B156" s="14"/>
      <c r="C156" s="14"/>
      <c r="D156" s="14"/>
      <c r="E156" s="14"/>
      <c r="F156" s="15"/>
      <c r="G156" s="16"/>
      <c r="H156" s="17"/>
      <c r="I156" s="16"/>
      <c r="J156" s="16"/>
      <c r="K156" s="18"/>
      <c r="L156" s="19"/>
      <c r="M156" s="19"/>
      <c r="N156" s="19"/>
      <c r="O156" s="16"/>
      <c r="P156" s="16"/>
      <c r="Q156" s="20" t="e">
        <f>VLOOKUP(O156, '[1]لیست محصولات شهریور ۱۴۰۳'!B:C,2,0)</f>
        <v>#N/A</v>
      </c>
      <c r="R156" s="16"/>
      <c r="S156" s="19" t="e">
        <f>VLOOKUP(O156, '[1]لیست محصولات شهریور ۱۴۰۳'!B:F,5,0)</f>
        <v>#N/A</v>
      </c>
      <c r="T156" s="21" t="e">
        <f>VLOOKUP(O156, '[1]لیست محصولات شهریور ۱۴۰۳'!B:G,6,0)</f>
        <v>#N/A</v>
      </c>
      <c r="U156" s="22"/>
      <c r="V156" s="23">
        <f t="shared" si="14"/>
        <v>0</v>
      </c>
      <c r="W156" s="19">
        <f t="shared" si="8"/>
        <v>0</v>
      </c>
      <c r="X156" s="21" t="e">
        <f t="shared" si="9"/>
        <v>#N/A</v>
      </c>
      <c r="Y156" s="24"/>
      <c r="Z156" s="21" t="e">
        <f t="shared" si="10"/>
        <v>#N/A</v>
      </c>
      <c r="AA156" s="25"/>
      <c r="AB156" s="20"/>
      <c r="AC156" s="26"/>
      <c r="AD156" s="65"/>
      <c r="AE156" s="26"/>
      <c r="AF156" s="27"/>
      <c r="AG156" s="28"/>
      <c r="AH156" s="7" t="str">
        <f t="shared" si="15"/>
        <v xml:space="preserve">   -   </v>
      </c>
    </row>
    <row r="157" spans="1:34" ht="28.05" customHeight="1">
      <c r="A157" s="14"/>
      <c r="B157" s="14"/>
      <c r="C157" s="14"/>
      <c r="D157" s="14"/>
      <c r="E157" s="14"/>
      <c r="F157" s="15"/>
      <c r="G157" s="16"/>
      <c r="H157" s="17"/>
      <c r="I157" s="16"/>
      <c r="J157" s="16"/>
      <c r="K157" s="18"/>
      <c r="L157" s="19"/>
      <c r="M157" s="19"/>
      <c r="N157" s="19"/>
      <c r="O157" s="16"/>
      <c r="P157" s="16"/>
      <c r="Q157" s="20" t="e">
        <f>VLOOKUP(O157, '[1]لیست محصولات شهریور ۱۴۰۳'!B:C,2,0)</f>
        <v>#N/A</v>
      </c>
      <c r="R157" s="16"/>
      <c r="S157" s="19" t="e">
        <f>VLOOKUP(O157, '[1]لیست محصولات شهریور ۱۴۰۳'!B:F,5,0)</f>
        <v>#N/A</v>
      </c>
      <c r="T157" s="21" t="e">
        <f>VLOOKUP(O157, '[1]لیست محصولات شهریور ۱۴۰۳'!B:G,6,0)</f>
        <v>#N/A</v>
      </c>
      <c r="U157" s="22"/>
      <c r="V157" s="23">
        <f t="shared" si="14"/>
        <v>0</v>
      </c>
      <c r="W157" s="19">
        <f t="shared" si="8"/>
        <v>0</v>
      </c>
      <c r="X157" s="21" t="e">
        <f t="shared" si="9"/>
        <v>#N/A</v>
      </c>
      <c r="Y157" s="24"/>
      <c r="Z157" s="21" t="e">
        <f t="shared" si="10"/>
        <v>#N/A</v>
      </c>
      <c r="AA157" s="25"/>
      <c r="AB157" s="20"/>
      <c r="AC157" s="26"/>
      <c r="AD157" s="65"/>
      <c r="AE157" s="26"/>
      <c r="AF157" s="27"/>
      <c r="AG157" s="28"/>
      <c r="AH157" s="7" t="str">
        <f t="shared" si="15"/>
        <v xml:space="preserve">   -   </v>
      </c>
    </row>
    <row r="158" spans="1:34" ht="28.05" customHeight="1">
      <c r="A158" s="14"/>
      <c r="B158" s="14"/>
      <c r="C158" s="14"/>
      <c r="D158" s="14"/>
      <c r="E158" s="14"/>
      <c r="F158" s="15"/>
      <c r="G158" s="16"/>
      <c r="H158" s="17"/>
      <c r="I158" s="16"/>
      <c r="J158" s="16"/>
      <c r="K158" s="18"/>
      <c r="L158" s="19"/>
      <c r="M158" s="19"/>
      <c r="N158" s="19"/>
      <c r="O158" s="16"/>
      <c r="P158" s="16"/>
      <c r="Q158" s="20" t="e">
        <f>VLOOKUP(O158, '[1]لیست محصولات شهریور ۱۴۰۳'!B:C,2,0)</f>
        <v>#N/A</v>
      </c>
      <c r="R158" s="16"/>
      <c r="S158" s="19" t="e">
        <f>VLOOKUP(O158, '[1]لیست محصولات شهریور ۱۴۰۳'!B:F,5,0)</f>
        <v>#N/A</v>
      </c>
      <c r="T158" s="21" t="e">
        <f>VLOOKUP(O158, '[1]لیست محصولات شهریور ۱۴۰۳'!B:G,6,0)</f>
        <v>#N/A</v>
      </c>
      <c r="U158" s="22"/>
      <c r="V158" s="23">
        <f t="shared" si="14"/>
        <v>0</v>
      </c>
      <c r="W158" s="19">
        <f t="shared" si="8"/>
        <v>0</v>
      </c>
      <c r="X158" s="21" t="e">
        <f t="shared" si="9"/>
        <v>#N/A</v>
      </c>
      <c r="Y158" s="24"/>
      <c r="Z158" s="21" t="e">
        <f t="shared" si="10"/>
        <v>#N/A</v>
      </c>
      <c r="AA158" s="25"/>
      <c r="AB158" s="20"/>
      <c r="AC158" s="26"/>
      <c r="AD158" s="65"/>
      <c r="AE158" s="26"/>
      <c r="AF158" s="27"/>
      <c r="AG158" s="28"/>
      <c r="AH158" s="7" t="str">
        <f t="shared" si="15"/>
        <v xml:space="preserve">   -   </v>
      </c>
    </row>
    <row r="159" spans="1:34" ht="28.05" customHeight="1">
      <c r="A159" s="14"/>
      <c r="B159" s="14"/>
      <c r="C159" s="14"/>
      <c r="D159" s="14"/>
      <c r="E159" s="14"/>
      <c r="F159" s="15"/>
      <c r="G159" s="16"/>
      <c r="H159" s="17"/>
      <c r="I159" s="16"/>
      <c r="J159" s="16"/>
      <c r="K159" s="18"/>
      <c r="L159" s="19"/>
      <c r="M159" s="19"/>
      <c r="N159" s="19"/>
      <c r="O159" s="16"/>
      <c r="P159" s="16"/>
      <c r="Q159" s="20" t="e">
        <f>VLOOKUP(O159, '[1]لیست محصولات شهریور ۱۴۰۳'!B:C,2,0)</f>
        <v>#N/A</v>
      </c>
      <c r="R159" s="16"/>
      <c r="S159" s="19" t="e">
        <f>VLOOKUP(O159, '[1]لیست محصولات شهریور ۱۴۰۳'!B:F,5,0)</f>
        <v>#N/A</v>
      </c>
      <c r="T159" s="21" t="e">
        <f>VLOOKUP(O159, '[1]لیست محصولات شهریور ۱۴۰۳'!B:G,6,0)</f>
        <v>#N/A</v>
      </c>
      <c r="U159" s="22"/>
      <c r="V159" s="23">
        <f t="shared" si="14"/>
        <v>0</v>
      </c>
      <c r="W159" s="19">
        <f t="shared" si="8"/>
        <v>0</v>
      </c>
      <c r="X159" s="21" t="e">
        <f t="shared" si="9"/>
        <v>#N/A</v>
      </c>
      <c r="Y159" s="24"/>
      <c r="Z159" s="21" t="e">
        <f t="shared" si="10"/>
        <v>#N/A</v>
      </c>
      <c r="AA159" s="25"/>
      <c r="AB159" s="20"/>
      <c r="AC159" s="26"/>
      <c r="AD159" s="65"/>
      <c r="AE159" s="26"/>
      <c r="AF159" s="27"/>
      <c r="AG159" s="28"/>
      <c r="AH159" s="7" t="str">
        <f t="shared" si="15"/>
        <v xml:space="preserve">   -   </v>
      </c>
    </row>
    <row r="160" spans="1:34" ht="28.05" customHeight="1">
      <c r="A160" s="14"/>
      <c r="B160" s="14"/>
      <c r="C160" s="14"/>
      <c r="D160" s="14"/>
      <c r="E160" s="14"/>
      <c r="F160" s="15"/>
      <c r="G160" s="16"/>
      <c r="H160" s="17"/>
      <c r="I160" s="16"/>
      <c r="J160" s="16"/>
      <c r="K160" s="18"/>
      <c r="L160" s="19"/>
      <c r="M160" s="19"/>
      <c r="N160" s="19"/>
      <c r="O160" s="16"/>
      <c r="P160" s="16"/>
      <c r="Q160" s="20" t="e">
        <f>VLOOKUP(O160, '[1]لیست محصولات شهریور ۱۴۰۳'!B:C,2,0)</f>
        <v>#N/A</v>
      </c>
      <c r="R160" s="16"/>
      <c r="S160" s="19" t="e">
        <f>VLOOKUP(O160, '[1]لیست محصولات شهریور ۱۴۰۳'!B:F,5,0)</f>
        <v>#N/A</v>
      </c>
      <c r="T160" s="21" t="e">
        <f>VLOOKUP(O160, '[1]لیست محصولات شهریور ۱۴۰۳'!B:G,6,0)</f>
        <v>#N/A</v>
      </c>
      <c r="U160" s="22"/>
      <c r="V160" s="23">
        <f t="shared" si="14"/>
        <v>0</v>
      </c>
      <c r="W160" s="19">
        <f t="shared" si="8"/>
        <v>0</v>
      </c>
      <c r="X160" s="21" t="e">
        <f t="shared" si="9"/>
        <v>#N/A</v>
      </c>
      <c r="Y160" s="24"/>
      <c r="Z160" s="21" t="e">
        <f t="shared" si="10"/>
        <v>#N/A</v>
      </c>
      <c r="AA160" s="25"/>
      <c r="AB160" s="20"/>
      <c r="AC160" s="26"/>
      <c r="AD160" s="65"/>
      <c r="AE160" s="26"/>
      <c r="AF160" s="27"/>
      <c r="AG160" s="28"/>
      <c r="AH160" s="7" t="str">
        <f t="shared" si="15"/>
        <v xml:space="preserve">   -   </v>
      </c>
    </row>
    <row r="161" spans="1:34" ht="28.05" customHeight="1">
      <c r="A161" s="14"/>
      <c r="B161" s="14"/>
      <c r="C161" s="14"/>
      <c r="D161" s="14"/>
      <c r="E161" s="14"/>
      <c r="F161" s="15"/>
      <c r="G161" s="16"/>
      <c r="H161" s="17"/>
      <c r="I161" s="16"/>
      <c r="J161" s="16"/>
      <c r="K161" s="18"/>
      <c r="L161" s="19"/>
      <c r="M161" s="19"/>
      <c r="N161" s="19"/>
      <c r="O161" s="16"/>
      <c r="P161" s="16"/>
      <c r="Q161" s="20" t="e">
        <f>VLOOKUP(O161, '[1]لیست محصولات شهریور ۱۴۰۳'!B:C,2,0)</f>
        <v>#N/A</v>
      </c>
      <c r="R161" s="16"/>
      <c r="S161" s="19" t="e">
        <f>VLOOKUP(O161, '[1]لیست محصولات شهریور ۱۴۰۳'!B:F,5,0)</f>
        <v>#N/A</v>
      </c>
      <c r="T161" s="21" t="e">
        <f>VLOOKUP(O161, '[1]لیست محصولات شهریور ۱۴۰۳'!B:G,6,0)</f>
        <v>#N/A</v>
      </c>
      <c r="U161" s="22"/>
      <c r="V161" s="23">
        <f t="shared" si="14"/>
        <v>0</v>
      </c>
      <c r="W161" s="19">
        <f t="shared" si="8"/>
        <v>0</v>
      </c>
      <c r="X161" s="21" t="e">
        <f t="shared" si="9"/>
        <v>#N/A</v>
      </c>
      <c r="Y161" s="24"/>
      <c r="Z161" s="21" t="e">
        <f t="shared" si="10"/>
        <v>#N/A</v>
      </c>
      <c r="AA161" s="25"/>
      <c r="AB161" s="20"/>
      <c r="AC161" s="26"/>
      <c r="AD161" s="65"/>
      <c r="AE161" s="26"/>
      <c r="AF161" s="27"/>
      <c r="AG161" s="28"/>
      <c r="AH161" s="7" t="str">
        <f t="shared" si="15"/>
        <v xml:space="preserve">   -   </v>
      </c>
    </row>
    <row r="162" spans="1:34" ht="28.05" customHeight="1">
      <c r="A162" s="14"/>
      <c r="B162" s="14"/>
      <c r="C162" s="14"/>
      <c r="D162" s="14"/>
      <c r="E162" s="14"/>
      <c r="F162" s="15"/>
      <c r="G162" s="16"/>
      <c r="H162" s="17"/>
      <c r="I162" s="16"/>
      <c r="J162" s="16"/>
      <c r="K162" s="18"/>
      <c r="L162" s="19"/>
      <c r="M162" s="19"/>
      <c r="N162" s="19"/>
      <c r="O162" s="16"/>
      <c r="P162" s="16"/>
      <c r="Q162" s="20" t="e">
        <f>VLOOKUP(O162, '[1]لیست محصولات شهریور ۱۴۰۳'!B:C,2,0)</f>
        <v>#N/A</v>
      </c>
      <c r="R162" s="16"/>
      <c r="S162" s="19" t="e">
        <f>VLOOKUP(O162, '[1]لیست محصولات شهریور ۱۴۰۳'!B:F,5,0)</f>
        <v>#N/A</v>
      </c>
      <c r="T162" s="21" t="e">
        <f>VLOOKUP(O162, '[1]لیست محصولات شهریور ۱۴۰۳'!B:G,6,0)</f>
        <v>#N/A</v>
      </c>
      <c r="U162" s="22"/>
      <c r="V162" s="23">
        <f t="shared" si="14"/>
        <v>0</v>
      </c>
      <c r="W162" s="19">
        <f t="shared" si="8"/>
        <v>0</v>
      </c>
      <c r="X162" s="21" t="e">
        <f t="shared" si="9"/>
        <v>#N/A</v>
      </c>
      <c r="Y162" s="24"/>
      <c r="Z162" s="21" t="e">
        <f t="shared" si="10"/>
        <v>#N/A</v>
      </c>
      <c r="AA162" s="25"/>
      <c r="AB162" s="20"/>
      <c r="AC162" s="26"/>
      <c r="AD162" s="65"/>
      <c r="AE162" s="26"/>
      <c r="AF162" s="27"/>
      <c r="AG162" s="28"/>
      <c r="AH162" s="7" t="str">
        <f t="shared" si="15"/>
        <v xml:space="preserve">   -   </v>
      </c>
    </row>
    <row r="163" spans="1:34" ht="28.05" customHeight="1">
      <c r="A163" s="14"/>
      <c r="B163" s="14"/>
      <c r="C163" s="14"/>
      <c r="D163" s="14"/>
      <c r="E163" s="14"/>
      <c r="F163" s="15"/>
      <c r="G163" s="16"/>
      <c r="H163" s="17"/>
      <c r="I163" s="16"/>
      <c r="J163" s="16"/>
      <c r="K163" s="18"/>
      <c r="L163" s="19"/>
      <c r="M163" s="19"/>
      <c r="N163" s="19"/>
      <c r="O163" s="16"/>
      <c r="P163" s="16"/>
      <c r="Q163" s="20" t="e">
        <f>VLOOKUP(O163, '[1]لیست محصولات شهریور ۱۴۰۳'!B:C,2,0)</f>
        <v>#N/A</v>
      </c>
      <c r="R163" s="16"/>
      <c r="S163" s="19" t="e">
        <f>VLOOKUP(O163, '[1]لیست محصولات شهریور ۱۴۰۳'!B:F,5,0)</f>
        <v>#N/A</v>
      </c>
      <c r="T163" s="21" t="e">
        <f>VLOOKUP(O163, '[1]لیست محصولات شهریور ۱۴۰۳'!B:G,6,0)</f>
        <v>#N/A</v>
      </c>
      <c r="U163" s="22"/>
      <c r="V163" s="23">
        <f t="shared" si="14"/>
        <v>0</v>
      </c>
      <c r="W163" s="19">
        <f t="shared" si="8"/>
        <v>0</v>
      </c>
      <c r="X163" s="21" t="e">
        <f t="shared" si="9"/>
        <v>#N/A</v>
      </c>
      <c r="Y163" s="24"/>
      <c r="Z163" s="21" t="e">
        <f t="shared" si="10"/>
        <v>#N/A</v>
      </c>
      <c r="AA163" s="25"/>
      <c r="AB163" s="20"/>
      <c r="AC163" s="26"/>
      <c r="AD163" s="65"/>
      <c r="AE163" s="26"/>
      <c r="AF163" s="27"/>
      <c r="AG163" s="28"/>
      <c r="AH163" s="7" t="str">
        <f t="shared" si="15"/>
        <v xml:space="preserve">   -   </v>
      </c>
    </row>
    <row r="164" spans="1:34" ht="28.05" customHeight="1">
      <c r="A164" s="14"/>
      <c r="B164" s="14"/>
      <c r="C164" s="14"/>
      <c r="D164" s="14"/>
      <c r="E164" s="14"/>
      <c r="F164" s="15"/>
      <c r="G164" s="16"/>
      <c r="H164" s="17"/>
      <c r="I164" s="16"/>
      <c r="J164" s="16"/>
      <c r="K164" s="18"/>
      <c r="L164" s="19"/>
      <c r="M164" s="19"/>
      <c r="N164" s="19"/>
      <c r="O164" s="16"/>
      <c r="P164" s="16"/>
      <c r="Q164" s="20" t="e">
        <f>VLOOKUP(O164, '[1]لیست محصولات شهریور ۱۴۰۳'!B:C,2,0)</f>
        <v>#N/A</v>
      </c>
      <c r="R164" s="16"/>
      <c r="S164" s="19" t="e">
        <f>VLOOKUP(O164, '[1]لیست محصولات شهریور ۱۴۰۳'!B:F,5,0)</f>
        <v>#N/A</v>
      </c>
      <c r="T164" s="21" t="e">
        <f>VLOOKUP(O164, '[1]لیست محصولات شهریور ۱۴۰۳'!B:G,6,0)</f>
        <v>#N/A</v>
      </c>
      <c r="U164" s="22"/>
      <c r="V164" s="23">
        <f t="shared" si="14"/>
        <v>0</v>
      </c>
      <c r="W164" s="19">
        <f t="shared" si="8"/>
        <v>0</v>
      </c>
      <c r="X164" s="21" t="e">
        <f t="shared" si="9"/>
        <v>#N/A</v>
      </c>
      <c r="Y164" s="24"/>
      <c r="Z164" s="21" t="e">
        <f t="shared" si="10"/>
        <v>#N/A</v>
      </c>
      <c r="AA164" s="25"/>
      <c r="AB164" s="20"/>
      <c r="AC164" s="26"/>
      <c r="AD164" s="65"/>
      <c r="AE164" s="26"/>
      <c r="AF164" s="27"/>
      <c r="AG164" s="28"/>
      <c r="AH164" s="7" t="str">
        <f t="shared" si="15"/>
        <v xml:space="preserve">   -   </v>
      </c>
    </row>
    <row r="165" spans="1:34" ht="28.05" customHeight="1">
      <c r="A165" s="14"/>
      <c r="B165" s="14"/>
      <c r="C165" s="14"/>
      <c r="D165" s="14"/>
      <c r="E165" s="14"/>
      <c r="F165" s="15"/>
      <c r="G165" s="16"/>
      <c r="H165" s="17"/>
      <c r="I165" s="16"/>
      <c r="J165" s="16"/>
      <c r="K165" s="18"/>
      <c r="L165" s="19"/>
      <c r="M165" s="19"/>
      <c r="N165" s="19"/>
      <c r="O165" s="16"/>
      <c r="P165" s="16"/>
      <c r="Q165" s="20" t="e">
        <f>VLOOKUP(O165, '[1]لیست محصولات شهریور ۱۴۰۳'!B:C,2,0)</f>
        <v>#N/A</v>
      </c>
      <c r="R165" s="16"/>
      <c r="S165" s="19" t="e">
        <f>VLOOKUP(O165, '[1]لیست محصولات شهریور ۱۴۰۳'!B:F,5,0)</f>
        <v>#N/A</v>
      </c>
      <c r="T165" s="21" t="e">
        <f>VLOOKUP(O165, '[1]لیست محصولات شهریور ۱۴۰۳'!B:G,6,0)</f>
        <v>#N/A</v>
      </c>
      <c r="U165" s="22"/>
      <c r="V165" s="23">
        <f t="shared" si="14"/>
        <v>0</v>
      </c>
      <c r="W165" s="19">
        <f t="shared" si="8"/>
        <v>0</v>
      </c>
      <c r="X165" s="21" t="e">
        <f t="shared" si="9"/>
        <v>#N/A</v>
      </c>
      <c r="Y165" s="24"/>
      <c r="Z165" s="21" t="e">
        <f t="shared" si="10"/>
        <v>#N/A</v>
      </c>
      <c r="AA165" s="25"/>
      <c r="AB165" s="20"/>
      <c r="AC165" s="26"/>
      <c r="AD165" s="65"/>
      <c r="AE165" s="26"/>
      <c r="AF165" s="27"/>
      <c r="AG165" s="28"/>
      <c r="AH165" s="7" t="str">
        <f t="shared" si="15"/>
        <v xml:space="preserve">   -   </v>
      </c>
    </row>
    <row r="166" spans="1:34" ht="28.05" customHeight="1">
      <c r="A166" s="14"/>
      <c r="B166" s="14"/>
      <c r="C166" s="14"/>
      <c r="D166" s="14"/>
      <c r="E166" s="14"/>
      <c r="F166" s="15"/>
      <c r="G166" s="16"/>
      <c r="H166" s="17"/>
      <c r="I166" s="16"/>
      <c r="J166" s="16"/>
      <c r="K166" s="18"/>
      <c r="L166" s="19"/>
      <c r="M166" s="19"/>
      <c r="N166" s="19"/>
      <c r="O166" s="16"/>
      <c r="P166" s="16"/>
      <c r="Q166" s="20" t="e">
        <f>VLOOKUP(O166, '[1]لیست محصولات شهریور ۱۴۰۳'!B:C,2,0)</f>
        <v>#N/A</v>
      </c>
      <c r="R166" s="16"/>
      <c r="S166" s="19" t="e">
        <f>VLOOKUP(O166, '[1]لیست محصولات شهریور ۱۴۰۳'!B:F,5,0)</f>
        <v>#N/A</v>
      </c>
      <c r="T166" s="21" t="e">
        <f>VLOOKUP(O166, '[1]لیست محصولات شهریور ۱۴۰۳'!B:G,6,0)</f>
        <v>#N/A</v>
      </c>
      <c r="U166" s="22"/>
      <c r="V166" s="23">
        <f t="shared" si="14"/>
        <v>0</v>
      </c>
      <c r="W166" s="19">
        <f t="shared" si="8"/>
        <v>0</v>
      </c>
      <c r="X166" s="21" t="e">
        <f t="shared" si="9"/>
        <v>#N/A</v>
      </c>
      <c r="Y166" s="24"/>
      <c r="Z166" s="21" t="e">
        <f t="shared" si="10"/>
        <v>#N/A</v>
      </c>
      <c r="AA166" s="25"/>
      <c r="AB166" s="20"/>
      <c r="AC166" s="26"/>
      <c r="AD166" s="65"/>
      <c r="AE166" s="26"/>
      <c r="AF166" s="27"/>
      <c r="AG166" s="28"/>
      <c r="AH166" s="7" t="str">
        <f t="shared" si="15"/>
        <v xml:space="preserve">   -   </v>
      </c>
    </row>
    <row r="167" spans="1:34" ht="28.05" customHeight="1">
      <c r="A167" s="14"/>
      <c r="B167" s="14"/>
      <c r="C167" s="14"/>
      <c r="D167" s="14"/>
      <c r="E167" s="14"/>
      <c r="F167" s="15"/>
      <c r="G167" s="16"/>
      <c r="H167" s="17"/>
      <c r="I167" s="16"/>
      <c r="J167" s="16"/>
      <c r="K167" s="18"/>
      <c r="L167" s="19"/>
      <c r="M167" s="19"/>
      <c r="N167" s="19"/>
      <c r="O167" s="16"/>
      <c r="P167" s="16"/>
      <c r="Q167" s="20" t="e">
        <f>VLOOKUP(O167, '[1]لیست محصولات شهریور ۱۴۰۳'!B:C,2,0)</f>
        <v>#N/A</v>
      </c>
      <c r="R167" s="16"/>
      <c r="S167" s="19" t="e">
        <f>VLOOKUP(O167, '[1]لیست محصولات شهریور ۱۴۰۳'!B:F,5,0)</f>
        <v>#N/A</v>
      </c>
      <c r="T167" s="21" t="e">
        <f>VLOOKUP(O167, '[1]لیست محصولات شهریور ۱۴۰۳'!B:G,6,0)</f>
        <v>#N/A</v>
      </c>
      <c r="U167" s="22"/>
      <c r="V167" s="23">
        <f t="shared" si="14"/>
        <v>0</v>
      </c>
      <c r="W167" s="19">
        <f t="shared" si="8"/>
        <v>0</v>
      </c>
      <c r="X167" s="21" t="e">
        <f t="shared" si="9"/>
        <v>#N/A</v>
      </c>
      <c r="Y167" s="24"/>
      <c r="Z167" s="21" t="e">
        <f t="shared" si="10"/>
        <v>#N/A</v>
      </c>
      <c r="AA167" s="25"/>
      <c r="AB167" s="20"/>
      <c r="AC167" s="26"/>
      <c r="AD167" s="65"/>
      <c r="AE167" s="26"/>
      <c r="AF167" s="27"/>
      <c r="AG167" s="28"/>
      <c r="AH167" s="7" t="str">
        <f t="shared" si="15"/>
        <v xml:space="preserve">   -   </v>
      </c>
    </row>
    <row r="168" spans="1:34" ht="28.05" customHeight="1">
      <c r="A168" s="14"/>
      <c r="B168" s="14"/>
      <c r="C168" s="14"/>
      <c r="D168" s="14"/>
      <c r="E168" s="14"/>
      <c r="F168" s="15"/>
      <c r="G168" s="16"/>
      <c r="H168" s="17"/>
      <c r="I168" s="16"/>
      <c r="J168" s="16"/>
      <c r="K168" s="18"/>
      <c r="L168" s="19"/>
      <c r="M168" s="19"/>
      <c r="N168" s="19"/>
      <c r="O168" s="16"/>
      <c r="P168" s="16"/>
      <c r="Q168" s="20" t="e">
        <f>VLOOKUP(O168, '[1]لیست محصولات شهریور ۱۴۰۳'!B:C,2,0)</f>
        <v>#N/A</v>
      </c>
      <c r="R168" s="16"/>
      <c r="S168" s="19" t="e">
        <f>VLOOKUP(O168, '[1]لیست محصولات شهریور ۱۴۰۳'!B:F,5,0)</f>
        <v>#N/A</v>
      </c>
      <c r="T168" s="21" t="e">
        <f>VLOOKUP(O168, '[1]لیست محصولات شهریور ۱۴۰۳'!B:G,6,0)</f>
        <v>#N/A</v>
      </c>
      <c r="U168" s="22"/>
      <c r="V168" s="23">
        <f t="shared" si="14"/>
        <v>0</v>
      </c>
      <c r="W168" s="19">
        <f t="shared" si="8"/>
        <v>0</v>
      </c>
      <c r="X168" s="21" t="e">
        <f t="shared" si="9"/>
        <v>#N/A</v>
      </c>
      <c r="Y168" s="24"/>
      <c r="Z168" s="21" t="e">
        <f t="shared" si="10"/>
        <v>#N/A</v>
      </c>
      <c r="AA168" s="25"/>
      <c r="AB168" s="20"/>
      <c r="AC168" s="26"/>
      <c r="AD168" s="65"/>
      <c r="AE168" s="26"/>
      <c r="AF168" s="27"/>
      <c r="AG168" s="28"/>
      <c r="AH168" s="7" t="str">
        <f t="shared" si="15"/>
        <v xml:space="preserve">   -   </v>
      </c>
    </row>
    <row r="169" spans="1:34" ht="28.05" customHeight="1">
      <c r="A169" s="14"/>
      <c r="B169" s="14"/>
      <c r="C169" s="14"/>
      <c r="D169" s="14"/>
      <c r="E169" s="14"/>
      <c r="F169" s="15"/>
      <c r="G169" s="16"/>
      <c r="H169" s="17"/>
      <c r="I169" s="16"/>
      <c r="J169" s="16"/>
      <c r="K169" s="18"/>
      <c r="L169" s="19"/>
      <c r="M169" s="19"/>
      <c r="N169" s="19"/>
      <c r="O169" s="16"/>
      <c r="P169" s="16"/>
      <c r="Q169" s="20" t="e">
        <f>VLOOKUP(O169, '[1]لیست محصولات شهریور ۱۴۰۳'!B:C,2,0)</f>
        <v>#N/A</v>
      </c>
      <c r="R169" s="16"/>
      <c r="S169" s="19" t="e">
        <f>VLOOKUP(O169, '[1]لیست محصولات شهریور ۱۴۰۳'!B:F,5,0)</f>
        <v>#N/A</v>
      </c>
      <c r="T169" s="21" t="e">
        <f>VLOOKUP(O169, '[1]لیست محصولات شهریور ۱۴۰۳'!B:G,6,0)</f>
        <v>#N/A</v>
      </c>
      <c r="U169" s="22"/>
      <c r="V169" s="23">
        <f t="shared" si="14"/>
        <v>0</v>
      </c>
      <c r="W169" s="19">
        <f t="shared" si="8"/>
        <v>0</v>
      </c>
      <c r="X169" s="21" t="e">
        <f t="shared" si="9"/>
        <v>#N/A</v>
      </c>
      <c r="Y169" s="24"/>
      <c r="Z169" s="21" t="e">
        <f t="shared" si="10"/>
        <v>#N/A</v>
      </c>
      <c r="AA169" s="25"/>
      <c r="AB169" s="20"/>
      <c r="AC169" s="26"/>
      <c r="AD169" s="65"/>
      <c r="AE169" s="26"/>
      <c r="AF169" s="27"/>
      <c r="AG169" s="28"/>
      <c r="AH169" s="7" t="str">
        <f t="shared" si="15"/>
        <v xml:space="preserve">   -   </v>
      </c>
    </row>
    <row r="170" spans="1:34" ht="28.05" customHeight="1">
      <c r="A170" s="14"/>
      <c r="B170" s="14"/>
      <c r="C170" s="14"/>
      <c r="D170" s="14"/>
      <c r="E170" s="14"/>
      <c r="F170" s="15"/>
      <c r="G170" s="16"/>
      <c r="H170" s="17"/>
      <c r="I170" s="16"/>
      <c r="J170" s="16"/>
      <c r="K170" s="18"/>
      <c r="L170" s="19"/>
      <c r="M170" s="19"/>
      <c r="N170" s="19"/>
      <c r="O170" s="16"/>
      <c r="P170" s="16"/>
      <c r="Q170" s="20" t="e">
        <f>VLOOKUP(O170, '[1]لیست محصولات شهریور ۱۴۰۳'!B:C,2,0)</f>
        <v>#N/A</v>
      </c>
      <c r="R170" s="16"/>
      <c r="S170" s="19" t="e">
        <f>VLOOKUP(O170, '[1]لیست محصولات شهریور ۱۴۰۳'!B:F,5,0)</f>
        <v>#N/A</v>
      </c>
      <c r="T170" s="21" t="e">
        <f>VLOOKUP(O170, '[1]لیست محصولات شهریور ۱۴۰۳'!B:G,6,0)</f>
        <v>#N/A</v>
      </c>
      <c r="U170" s="22"/>
      <c r="V170" s="23">
        <f t="shared" si="14"/>
        <v>0</v>
      </c>
      <c r="W170" s="19">
        <f t="shared" si="8"/>
        <v>0</v>
      </c>
      <c r="X170" s="21" t="e">
        <f t="shared" si="9"/>
        <v>#N/A</v>
      </c>
      <c r="Y170" s="24"/>
      <c r="Z170" s="21" t="e">
        <f t="shared" si="10"/>
        <v>#N/A</v>
      </c>
      <c r="AA170" s="25"/>
      <c r="AB170" s="20"/>
      <c r="AC170" s="26"/>
      <c r="AD170" s="65"/>
      <c r="AE170" s="26"/>
      <c r="AF170" s="27"/>
      <c r="AG170" s="28"/>
      <c r="AH170" s="7" t="str">
        <f t="shared" si="15"/>
        <v xml:space="preserve">   -   </v>
      </c>
    </row>
    <row r="171" spans="1:34" ht="28.05" customHeight="1">
      <c r="A171" s="14"/>
      <c r="B171" s="14"/>
      <c r="C171" s="14"/>
      <c r="D171" s="14"/>
      <c r="E171" s="14"/>
      <c r="F171" s="15"/>
      <c r="G171" s="16"/>
      <c r="H171" s="17"/>
      <c r="I171" s="16"/>
      <c r="J171" s="16"/>
      <c r="K171" s="18"/>
      <c r="L171" s="19"/>
      <c r="M171" s="19"/>
      <c r="N171" s="19"/>
      <c r="O171" s="16"/>
      <c r="P171" s="16"/>
      <c r="Q171" s="20" t="e">
        <f>VLOOKUP(O171, '[1]لیست محصولات شهریور ۱۴۰۳'!B:C,2,0)</f>
        <v>#N/A</v>
      </c>
      <c r="R171" s="16"/>
      <c r="S171" s="19" t="e">
        <f>VLOOKUP(O171, '[1]لیست محصولات شهریور ۱۴۰۳'!B:F,5,0)</f>
        <v>#N/A</v>
      </c>
      <c r="T171" s="21" t="e">
        <f>VLOOKUP(O171, '[1]لیست محصولات شهریور ۱۴۰۳'!B:G,6,0)</f>
        <v>#N/A</v>
      </c>
      <c r="U171" s="22"/>
      <c r="V171" s="23">
        <f t="shared" si="14"/>
        <v>0</v>
      </c>
      <c r="W171" s="19">
        <f t="shared" si="8"/>
        <v>0</v>
      </c>
      <c r="X171" s="21" t="e">
        <f t="shared" si="9"/>
        <v>#N/A</v>
      </c>
      <c r="Y171" s="24"/>
      <c r="Z171" s="21" t="e">
        <f t="shared" si="10"/>
        <v>#N/A</v>
      </c>
      <c r="AA171" s="25"/>
      <c r="AB171" s="20"/>
      <c r="AC171" s="26"/>
      <c r="AD171" s="65"/>
      <c r="AE171" s="26"/>
      <c r="AF171" s="27"/>
      <c r="AG171" s="28"/>
      <c r="AH171" s="7" t="str">
        <f t="shared" si="15"/>
        <v xml:space="preserve">   -   </v>
      </c>
    </row>
    <row r="172" spans="1:34" ht="28.05" customHeight="1">
      <c r="A172" s="14"/>
      <c r="B172" s="14"/>
      <c r="C172" s="14"/>
      <c r="D172" s="14"/>
      <c r="E172" s="14"/>
      <c r="F172" s="15"/>
      <c r="G172" s="16"/>
      <c r="H172" s="17"/>
      <c r="I172" s="16"/>
      <c r="J172" s="16"/>
      <c r="K172" s="18"/>
      <c r="L172" s="19"/>
      <c r="M172" s="19"/>
      <c r="N172" s="19"/>
      <c r="O172" s="16"/>
      <c r="P172" s="16"/>
      <c r="Q172" s="20" t="e">
        <f>VLOOKUP(O172, '[1]لیست محصولات شهریور ۱۴۰۳'!B:C,2,0)</f>
        <v>#N/A</v>
      </c>
      <c r="R172" s="16"/>
      <c r="S172" s="19" t="e">
        <f>VLOOKUP(O172, '[1]لیست محصولات شهریور ۱۴۰۳'!B:F,5,0)</f>
        <v>#N/A</v>
      </c>
      <c r="T172" s="21" t="e">
        <f>VLOOKUP(O172, '[1]لیست محصولات شهریور ۱۴۰۳'!B:G,6,0)</f>
        <v>#N/A</v>
      </c>
      <c r="U172" s="22"/>
      <c r="V172" s="23">
        <f t="shared" si="14"/>
        <v>0</v>
      </c>
      <c r="W172" s="19">
        <f t="shared" si="8"/>
        <v>0</v>
      </c>
      <c r="X172" s="21" t="e">
        <f t="shared" si="9"/>
        <v>#N/A</v>
      </c>
      <c r="Y172" s="24"/>
      <c r="Z172" s="21" t="e">
        <f t="shared" si="10"/>
        <v>#N/A</v>
      </c>
      <c r="AA172" s="25"/>
      <c r="AB172" s="20"/>
      <c r="AC172" s="26"/>
      <c r="AD172" s="65"/>
      <c r="AE172" s="26"/>
      <c r="AF172" s="27"/>
      <c r="AG172" s="28"/>
      <c r="AH172" s="7" t="str">
        <f t="shared" si="15"/>
        <v xml:space="preserve">   -   </v>
      </c>
    </row>
    <row r="173" spans="1:34" ht="28.05" customHeight="1">
      <c r="A173" s="14"/>
      <c r="B173" s="14"/>
      <c r="C173" s="14"/>
      <c r="D173" s="14"/>
      <c r="E173" s="14"/>
      <c r="F173" s="15"/>
      <c r="G173" s="16"/>
      <c r="H173" s="17"/>
      <c r="I173" s="16"/>
      <c r="J173" s="16"/>
      <c r="K173" s="18"/>
      <c r="L173" s="19"/>
      <c r="M173" s="19"/>
      <c r="N173" s="19"/>
      <c r="O173" s="16"/>
      <c r="P173" s="16"/>
      <c r="Q173" s="20" t="e">
        <f>VLOOKUP(O173, '[1]لیست محصولات شهریور ۱۴۰۳'!B:C,2,0)</f>
        <v>#N/A</v>
      </c>
      <c r="R173" s="16"/>
      <c r="S173" s="19" t="e">
        <f>VLOOKUP(O173, '[1]لیست محصولات شهریور ۱۴۰۳'!B:F,5,0)</f>
        <v>#N/A</v>
      </c>
      <c r="T173" s="21" t="e">
        <f>VLOOKUP(O173, '[1]لیست محصولات شهریور ۱۴۰۳'!B:G,6,0)</f>
        <v>#N/A</v>
      </c>
      <c r="U173" s="22"/>
      <c r="V173" s="23">
        <f t="shared" si="14"/>
        <v>0</v>
      </c>
      <c r="W173" s="19">
        <f t="shared" si="8"/>
        <v>0</v>
      </c>
      <c r="X173" s="21" t="e">
        <f t="shared" si="9"/>
        <v>#N/A</v>
      </c>
      <c r="Y173" s="24"/>
      <c r="Z173" s="21" t="e">
        <f t="shared" si="10"/>
        <v>#N/A</v>
      </c>
      <c r="AA173" s="25"/>
      <c r="AB173" s="20"/>
      <c r="AC173" s="26"/>
      <c r="AD173" s="65"/>
      <c r="AE173" s="26"/>
      <c r="AF173" s="27"/>
      <c r="AG173" s="28"/>
      <c r="AH173" s="7" t="str">
        <f t="shared" si="15"/>
        <v xml:space="preserve">   -   </v>
      </c>
    </row>
    <row r="174" spans="1:34" ht="28.05" customHeight="1">
      <c r="A174" s="14"/>
      <c r="B174" s="14"/>
      <c r="C174" s="14"/>
      <c r="D174" s="14"/>
      <c r="E174" s="14"/>
      <c r="F174" s="15"/>
      <c r="G174" s="16"/>
      <c r="H174" s="17"/>
      <c r="I174" s="16"/>
      <c r="J174" s="16"/>
      <c r="K174" s="18"/>
      <c r="L174" s="19"/>
      <c r="M174" s="19"/>
      <c r="N174" s="19"/>
      <c r="O174" s="16"/>
      <c r="P174" s="16"/>
      <c r="Q174" s="20" t="e">
        <f>VLOOKUP(O174, '[1]لیست محصولات شهریور ۱۴۰۳'!B:C,2,0)</f>
        <v>#N/A</v>
      </c>
      <c r="R174" s="16"/>
      <c r="S174" s="19" t="e">
        <f>VLOOKUP(O174, '[1]لیست محصولات شهریور ۱۴۰۳'!B:F,5,0)</f>
        <v>#N/A</v>
      </c>
      <c r="T174" s="21" t="e">
        <f>VLOOKUP(O174, '[1]لیست محصولات شهریور ۱۴۰۳'!B:G,6,0)</f>
        <v>#N/A</v>
      </c>
      <c r="U174" s="22"/>
      <c r="V174" s="23">
        <f t="shared" si="14"/>
        <v>0</v>
      </c>
      <c r="W174" s="19">
        <f t="shared" si="8"/>
        <v>0</v>
      </c>
      <c r="X174" s="21" t="e">
        <f t="shared" si="9"/>
        <v>#N/A</v>
      </c>
      <c r="Y174" s="24"/>
      <c r="Z174" s="21" t="e">
        <f t="shared" si="10"/>
        <v>#N/A</v>
      </c>
      <c r="AA174" s="25"/>
      <c r="AB174" s="20"/>
      <c r="AC174" s="26"/>
      <c r="AD174" s="65"/>
      <c r="AE174" s="26"/>
      <c r="AF174" s="27"/>
      <c r="AG174" s="28"/>
      <c r="AH174" s="7" t="str">
        <f t="shared" si="15"/>
        <v xml:space="preserve">   -   </v>
      </c>
    </row>
    <row r="175" spans="1:34" ht="28.05" customHeight="1">
      <c r="A175" s="14"/>
      <c r="B175" s="14"/>
      <c r="C175" s="14"/>
      <c r="D175" s="14"/>
      <c r="E175" s="14"/>
      <c r="F175" s="15"/>
      <c r="G175" s="16"/>
      <c r="H175" s="17"/>
      <c r="I175" s="16"/>
      <c r="J175" s="16"/>
      <c r="K175" s="18"/>
      <c r="L175" s="19"/>
      <c r="M175" s="19"/>
      <c r="N175" s="19"/>
      <c r="O175" s="16"/>
      <c r="P175" s="16"/>
      <c r="Q175" s="20" t="e">
        <f>VLOOKUP(O175, '[1]لیست محصولات شهریور ۱۴۰۳'!B:C,2,0)</f>
        <v>#N/A</v>
      </c>
      <c r="R175" s="16"/>
      <c r="S175" s="19" t="e">
        <f>VLOOKUP(O175, '[1]لیست محصولات شهریور ۱۴۰۳'!B:F,5,0)</f>
        <v>#N/A</v>
      </c>
      <c r="T175" s="21" t="e">
        <f>VLOOKUP(O175, '[1]لیست محصولات شهریور ۱۴۰۳'!B:G,6,0)</f>
        <v>#N/A</v>
      </c>
      <c r="U175" s="22"/>
      <c r="V175" s="23">
        <f t="shared" si="14"/>
        <v>0</v>
      </c>
      <c r="W175" s="19">
        <f t="shared" si="8"/>
        <v>0</v>
      </c>
      <c r="X175" s="21" t="e">
        <f t="shared" si="9"/>
        <v>#N/A</v>
      </c>
      <c r="Y175" s="24"/>
      <c r="Z175" s="21" t="e">
        <f t="shared" si="10"/>
        <v>#N/A</v>
      </c>
      <c r="AA175" s="25"/>
      <c r="AB175" s="20"/>
      <c r="AC175" s="26"/>
      <c r="AD175" s="65"/>
      <c r="AE175" s="26"/>
      <c r="AF175" s="27"/>
      <c r="AG175" s="28"/>
      <c r="AH175" s="7" t="str">
        <f t="shared" si="15"/>
        <v xml:space="preserve">   -   </v>
      </c>
    </row>
    <row r="176" spans="1:34" ht="28.05" customHeight="1">
      <c r="A176" s="14"/>
      <c r="B176" s="14"/>
      <c r="C176" s="14"/>
      <c r="D176" s="14"/>
      <c r="E176" s="14"/>
      <c r="F176" s="15"/>
      <c r="G176" s="16"/>
      <c r="H176" s="17"/>
      <c r="I176" s="16"/>
      <c r="J176" s="16"/>
      <c r="K176" s="18"/>
      <c r="L176" s="19"/>
      <c r="M176" s="19"/>
      <c r="N176" s="19"/>
      <c r="O176" s="16"/>
      <c r="P176" s="16"/>
      <c r="Q176" s="20" t="e">
        <f>VLOOKUP(O176, '[1]لیست محصولات شهریور ۱۴۰۳'!B:C,2,0)</f>
        <v>#N/A</v>
      </c>
      <c r="R176" s="16"/>
      <c r="S176" s="19" t="e">
        <f>VLOOKUP(O176, '[1]لیست محصولات شهریور ۱۴۰۳'!B:F,5,0)</f>
        <v>#N/A</v>
      </c>
      <c r="T176" s="21" t="e">
        <f>VLOOKUP(O176, '[1]لیست محصولات شهریور ۱۴۰۳'!B:G,6,0)</f>
        <v>#N/A</v>
      </c>
      <c r="U176" s="22"/>
      <c r="V176" s="23">
        <f t="shared" si="14"/>
        <v>0</v>
      </c>
      <c r="W176" s="19">
        <f t="shared" si="8"/>
        <v>0</v>
      </c>
      <c r="X176" s="21" t="e">
        <f t="shared" si="9"/>
        <v>#N/A</v>
      </c>
      <c r="Y176" s="24"/>
      <c r="Z176" s="21" t="e">
        <f t="shared" si="10"/>
        <v>#N/A</v>
      </c>
      <c r="AA176" s="25"/>
      <c r="AB176" s="20"/>
      <c r="AC176" s="26"/>
      <c r="AD176" s="65"/>
      <c r="AE176" s="26"/>
      <c r="AF176" s="27"/>
      <c r="AG176" s="28"/>
      <c r="AH176" s="7" t="str">
        <f t="shared" si="15"/>
        <v xml:space="preserve">   -   </v>
      </c>
    </row>
    <row r="177" spans="1:34" ht="28.05" customHeight="1">
      <c r="A177" s="14"/>
      <c r="B177" s="14"/>
      <c r="C177" s="14"/>
      <c r="D177" s="14"/>
      <c r="E177" s="14"/>
      <c r="F177" s="15"/>
      <c r="G177" s="16"/>
      <c r="H177" s="17"/>
      <c r="I177" s="16"/>
      <c r="J177" s="16"/>
      <c r="K177" s="18"/>
      <c r="L177" s="19"/>
      <c r="M177" s="19"/>
      <c r="N177" s="19"/>
      <c r="O177" s="16"/>
      <c r="P177" s="16"/>
      <c r="Q177" s="20" t="e">
        <f>VLOOKUP(O177, '[1]لیست محصولات شهریور ۱۴۰۳'!B:C,2,0)</f>
        <v>#N/A</v>
      </c>
      <c r="R177" s="16"/>
      <c r="S177" s="19" t="e">
        <f>VLOOKUP(O177, '[1]لیست محصولات شهریور ۱۴۰۳'!B:F,5,0)</f>
        <v>#N/A</v>
      </c>
      <c r="T177" s="21" t="e">
        <f>VLOOKUP(O177, '[1]لیست محصولات شهریور ۱۴۰۳'!B:G,6,0)</f>
        <v>#N/A</v>
      </c>
      <c r="U177" s="22"/>
      <c r="V177" s="23">
        <f t="shared" si="14"/>
        <v>0</v>
      </c>
      <c r="W177" s="19">
        <f t="shared" si="8"/>
        <v>0</v>
      </c>
      <c r="X177" s="21" t="e">
        <f t="shared" si="9"/>
        <v>#N/A</v>
      </c>
      <c r="Y177" s="24"/>
      <c r="Z177" s="21" t="e">
        <f t="shared" si="10"/>
        <v>#N/A</v>
      </c>
      <c r="AA177" s="25"/>
      <c r="AB177" s="20"/>
      <c r="AC177" s="26"/>
      <c r="AD177" s="65"/>
      <c r="AE177" s="26"/>
      <c r="AF177" s="27"/>
      <c r="AG177" s="28"/>
      <c r="AH177" s="7" t="str">
        <f t="shared" si="15"/>
        <v xml:space="preserve">   -   </v>
      </c>
    </row>
    <row r="178" spans="1:34" ht="28.05" customHeight="1">
      <c r="A178" s="14"/>
      <c r="B178" s="14"/>
      <c r="C178" s="14"/>
      <c r="D178" s="14"/>
      <c r="E178" s="14"/>
      <c r="F178" s="15"/>
      <c r="G178" s="16"/>
      <c r="H178" s="17"/>
      <c r="I178" s="16"/>
      <c r="J178" s="16"/>
      <c r="K178" s="18"/>
      <c r="L178" s="19"/>
      <c r="M178" s="19"/>
      <c r="N178" s="19"/>
      <c r="O178" s="16"/>
      <c r="P178" s="16"/>
      <c r="Q178" s="20" t="e">
        <f>VLOOKUP(O178, '[1]لیست محصولات شهریور ۱۴۰۳'!B:C,2,0)</f>
        <v>#N/A</v>
      </c>
      <c r="R178" s="16"/>
      <c r="S178" s="19" t="e">
        <f>VLOOKUP(O178, '[1]لیست محصولات شهریور ۱۴۰۳'!B:F,5,0)</f>
        <v>#N/A</v>
      </c>
      <c r="T178" s="21" t="e">
        <f>VLOOKUP(O178, '[1]لیست محصولات شهریور ۱۴۰۳'!B:G,6,0)</f>
        <v>#N/A</v>
      </c>
      <c r="U178" s="22"/>
      <c r="V178" s="23">
        <f t="shared" si="14"/>
        <v>0</v>
      </c>
      <c r="W178" s="19">
        <f t="shared" si="8"/>
        <v>0</v>
      </c>
      <c r="X178" s="21" t="e">
        <f t="shared" si="9"/>
        <v>#N/A</v>
      </c>
      <c r="Y178" s="24"/>
      <c r="Z178" s="21" t="e">
        <f t="shared" si="10"/>
        <v>#N/A</v>
      </c>
      <c r="AA178" s="25"/>
      <c r="AB178" s="20"/>
      <c r="AC178" s="26"/>
      <c r="AD178" s="65"/>
      <c r="AE178" s="26"/>
      <c r="AF178" s="27"/>
      <c r="AG178" s="28"/>
      <c r="AH178" s="7" t="str">
        <f t="shared" si="15"/>
        <v xml:space="preserve">   -   </v>
      </c>
    </row>
    <row r="179" spans="1:34" ht="28.05" customHeight="1">
      <c r="A179" s="14"/>
      <c r="B179" s="14"/>
      <c r="C179" s="14"/>
      <c r="D179" s="14"/>
      <c r="E179" s="14"/>
      <c r="F179" s="15"/>
      <c r="G179" s="16"/>
      <c r="H179" s="17"/>
      <c r="I179" s="16"/>
      <c r="J179" s="16"/>
      <c r="K179" s="18"/>
      <c r="L179" s="19"/>
      <c r="M179" s="19"/>
      <c r="N179" s="19"/>
      <c r="O179" s="16"/>
      <c r="P179" s="16"/>
      <c r="Q179" s="20" t="e">
        <f>VLOOKUP(O179, '[1]لیست محصولات شهریور ۱۴۰۳'!B:C,2,0)</f>
        <v>#N/A</v>
      </c>
      <c r="R179" s="16"/>
      <c r="S179" s="19" t="e">
        <f>VLOOKUP(O179, '[1]لیست محصولات شهریور ۱۴۰۳'!B:F,5,0)</f>
        <v>#N/A</v>
      </c>
      <c r="T179" s="21" t="e">
        <f>VLOOKUP(O179, '[1]لیست محصولات شهریور ۱۴۰۳'!B:G,6,0)</f>
        <v>#N/A</v>
      </c>
      <c r="U179" s="22"/>
      <c r="V179" s="23">
        <f t="shared" si="14"/>
        <v>0</v>
      </c>
      <c r="W179" s="19">
        <f t="shared" si="8"/>
        <v>0</v>
      </c>
      <c r="X179" s="21" t="e">
        <f t="shared" si="9"/>
        <v>#N/A</v>
      </c>
      <c r="Y179" s="24"/>
      <c r="Z179" s="21" t="e">
        <f t="shared" si="10"/>
        <v>#N/A</v>
      </c>
      <c r="AA179" s="25"/>
      <c r="AB179" s="20"/>
      <c r="AC179" s="26"/>
      <c r="AD179" s="65"/>
      <c r="AE179" s="26"/>
      <c r="AF179" s="27"/>
      <c r="AG179" s="28"/>
      <c r="AH179" s="7" t="str">
        <f t="shared" si="15"/>
        <v xml:space="preserve">   -   </v>
      </c>
    </row>
    <row r="180" spans="1:34" ht="28.05" customHeight="1">
      <c r="A180" s="14"/>
      <c r="B180" s="14"/>
      <c r="C180" s="14"/>
      <c r="D180" s="14"/>
      <c r="E180" s="14"/>
      <c r="F180" s="15"/>
      <c r="G180" s="16"/>
      <c r="H180" s="17"/>
      <c r="I180" s="16"/>
      <c r="J180" s="16"/>
      <c r="K180" s="18"/>
      <c r="L180" s="19"/>
      <c r="M180" s="19"/>
      <c r="N180" s="19"/>
      <c r="O180" s="16"/>
      <c r="P180" s="16"/>
      <c r="Q180" s="20" t="e">
        <f>VLOOKUP(O180, '[1]لیست محصولات شهریور ۱۴۰۳'!B:C,2,0)</f>
        <v>#N/A</v>
      </c>
      <c r="R180" s="16"/>
      <c r="S180" s="19" t="e">
        <f>VLOOKUP(O180, '[1]لیست محصولات شهریور ۱۴۰۳'!B:F,5,0)</f>
        <v>#N/A</v>
      </c>
      <c r="T180" s="21" t="e">
        <f>VLOOKUP(O180, '[1]لیست محصولات شهریور ۱۴۰۳'!B:G,6,0)</f>
        <v>#N/A</v>
      </c>
      <c r="U180" s="22"/>
      <c r="V180" s="23">
        <f t="shared" si="14"/>
        <v>0</v>
      </c>
      <c r="W180" s="19">
        <f t="shared" si="8"/>
        <v>0</v>
      </c>
      <c r="X180" s="21" t="e">
        <f t="shared" si="9"/>
        <v>#N/A</v>
      </c>
      <c r="Y180" s="24"/>
      <c r="Z180" s="21" t="e">
        <f t="shared" si="10"/>
        <v>#N/A</v>
      </c>
      <c r="AA180" s="25"/>
      <c r="AB180" s="20"/>
      <c r="AC180" s="26"/>
      <c r="AD180" s="65"/>
      <c r="AE180" s="26"/>
      <c r="AF180" s="27"/>
      <c r="AG180" s="28"/>
      <c r="AH180" s="7" t="str">
        <f t="shared" si="15"/>
        <v xml:space="preserve">   -   </v>
      </c>
    </row>
    <row r="181" spans="1:34" ht="28.05" customHeight="1">
      <c r="A181" s="14"/>
      <c r="B181" s="14"/>
      <c r="C181" s="14"/>
      <c r="D181" s="14"/>
      <c r="E181" s="14"/>
      <c r="F181" s="15"/>
      <c r="G181" s="16"/>
      <c r="H181" s="17"/>
      <c r="I181" s="16"/>
      <c r="J181" s="16"/>
      <c r="K181" s="18"/>
      <c r="L181" s="19"/>
      <c r="M181" s="19"/>
      <c r="N181" s="19"/>
      <c r="O181" s="16"/>
      <c r="P181" s="16"/>
      <c r="Q181" s="20" t="e">
        <f>VLOOKUP(O181, '[1]لیست محصولات شهریور ۱۴۰۳'!B:C,2,0)</f>
        <v>#N/A</v>
      </c>
      <c r="R181" s="16"/>
      <c r="S181" s="19" t="e">
        <f>VLOOKUP(O181, '[1]لیست محصولات شهریور ۱۴۰۳'!B:F,5,0)</f>
        <v>#N/A</v>
      </c>
      <c r="T181" s="21" t="e">
        <f>VLOOKUP(O181, '[1]لیست محصولات شهریور ۱۴۰۳'!B:G,6,0)</f>
        <v>#N/A</v>
      </c>
      <c r="U181" s="22"/>
      <c r="V181" s="23">
        <f t="shared" si="14"/>
        <v>0</v>
      </c>
      <c r="W181" s="19">
        <f t="shared" si="8"/>
        <v>0</v>
      </c>
      <c r="X181" s="21" t="e">
        <f t="shared" si="9"/>
        <v>#N/A</v>
      </c>
      <c r="Y181" s="24"/>
      <c r="Z181" s="21" t="e">
        <f t="shared" si="10"/>
        <v>#N/A</v>
      </c>
      <c r="AA181" s="25"/>
      <c r="AB181" s="20"/>
      <c r="AC181" s="26"/>
      <c r="AD181" s="65"/>
      <c r="AE181" s="26"/>
      <c r="AF181" s="27"/>
      <c r="AG181" s="28"/>
      <c r="AH181" s="7" t="str">
        <f t="shared" si="15"/>
        <v xml:space="preserve">   -   </v>
      </c>
    </row>
    <row r="182" spans="1:34" ht="28.05" customHeight="1">
      <c r="A182" s="14"/>
      <c r="B182" s="14"/>
      <c r="C182" s="14"/>
      <c r="D182" s="14"/>
      <c r="E182" s="14"/>
      <c r="F182" s="15"/>
      <c r="G182" s="16"/>
      <c r="H182" s="17"/>
      <c r="I182" s="16"/>
      <c r="J182" s="16"/>
      <c r="K182" s="18"/>
      <c r="L182" s="19"/>
      <c r="M182" s="19"/>
      <c r="N182" s="19"/>
      <c r="O182" s="16"/>
      <c r="P182" s="16"/>
      <c r="Q182" s="20" t="e">
        <f>VLOOKUP(O182, '[1]لیست محصولات شهریور ۱۴۰۳'!B:C,2,0)</f>
        <v>#N/A</v>
      </c>
      <c r="R182" s="16"/>
      <c r="S182" s="19" t="e">
        <f>VLOOKUP(O182, '[1]لیست محصولات شهریور ۱۴۰۳'!B:F,5,0)</f>
        <v>#N/A</v>
      </c>
      <c r="T182" s="21" t="e">
        <f>VLOOKUP(O182, '[1]لیست محصولات شهریور ۱۴۰۳'!B:G,6,0)</f>
        <v>#N/A</v>
      </c>
      <c r="U182" s="22"/>
      <c r="V182" s="23">
        <f t="shared" si="14"/>
        <v>0</v>
      </c>
      <c r="W182" s="19">
        <f t="shared" si="8"/>
        <v>0</v>
      </c>
      <c r="X182" s="21" t="e">
        <f t="shared" si="9"/>
        <v>#N/A</v>
      </c>
      <c r="Y182" s="24"/>
      <c r="Z182" s="21" t="e">
        <f t="shared" si="10"/>
        <v>#N/A</v>
      </c>
      <c r="AA182" s="25"/>
      <c r="AB182" s="20"/>
      <c r="AC182" s="26"/>
      <c r="AD182" s="65"/>
      <c r="AE182" s="26"/>
      <c r="AF182" s="27"/>
      <c r="AG182" s="28"/>
      <c r="AH182" s="7" t="str">
        <f t="shared" si="15"/>
        <v xml:space="preserve">   -   </v>
      </c>
    </row>
    <row r="183" spans="1:34" ht="28.05" customHeight="1">
      <c r="A183" s="14"/>
      <c r="B183" s="14"/>
      <c r="C183" s="14"/>
      <c r="D183" s="14"/>
      <c r="E183" s="14"/>
      <c r="F183" s="15"/>
      <c r="G183" s="16"/>
      <c r="H183" s="17"/>
      <c r="I183" s="16"/>
      <c r="J183" s="16"/>
      <c r="K183" s="18"/>
      <c r="L183" s="19"/>
      <c r="M183" s="19"/>
      <c r="N183" s="19"/>
      <c r="O183" s="16"/>
      <c r="P183" s="16"/>
      <c r="Q183" s="20" t="e">
        <f>VLOOKUP(O183, '[1]لیست محصولات شهریور ۱۴۰۳'!B:C,2,0)</f>
        <v>#N/A</v>
      </c>
      <c r="R183" s="16"/>
      <c r="S183" s="19" t="e">
        <f>VLOOKUP(O183, '[1]لیست محصولات شهریور ۱۴۰۳'!B:F,5,0)</f>
        <v>#N/A</v>
      </c>
      <c r="T183" s="21" t="e">
        <f>VLOOKUP(O183, '[1]لیست محصولات شهریور ۱۴۰۳'!B:G,6,0)</f>
        <v>#N/A</v>
      </c>
      <c r="U183" s="22"/>
      <c r="V183" s="23">
        <f t="shared" si="14"/>
        <v>0</v>
      </c>
      <c r="W183" s="19">
        <f t="shared" si="8"/>
        <v>0</v>
      </c>
      <c r="X183" s="21" t="e">
        <f t="shared" si="9"/>
        <v>#N/A</v>
      </c>
      <c r="Y183" s="24"/>
      <c r="Z183" s="21" t="e">
        <f t="shared" si="10"/>
        <v>#N/A</v>
      </c>
      <c r="AA183" s="25"/>
      <c r="AB183" s="20"/>
      <c r="AC183" s="26"/>
      <c r="AD183" s="65"/>
      <c r="AE183" s="26"/>
      <c r="AF183" s="27"/>
      <c r="AG183" s="28"/>
      <c r="AH183" s="7" t="str">
        <f t="shared" si="15"/>
        <v xml:space="preserve">   -   </v>
      </c>
    </row>
    <row r="184" spans="1:34" ht="28.05" customHeight="1">
      <c r="A184" s="14"/>
      <c r="B184" s="14"/>
      <c r="C184" s="14"/>
      <c r="D184" s="14"/>
      <c r="E184" s="14"/>
      <c r="F184" s="15"/>
      <c r="G184" s="16"/>
      <c r="H184" s="17"/>
      <c r="I184" s="16"/>
      <c r="J184" s="16"/>
      <c r="K184" s="18"/>
      <c r="L184" s="19"/>
      <c r="M184" s="19"/>
      <c r="N184" s="19"/>
      <c r="O184" s="16"/>
      <c r="P184" s="16"/>
      <c r="Q184" s="20" t="e">
        <f>VLOOKUP(O184, '[1]لیست محصولات شهریور ۱۴۰۳'!B:C,2,0)</f>
        <v>#N/A</v>
      </c>
      <c r="R184" s="16"/>
      <c r="S184" s="19" t="e">
        <f>VLOOKUP(O184, '[1]لیست محصولات شهریور ۱۴۰۳'!B:F,5,0)</f>
        <v>#N/A</v>
      </c>
      <c r="T184" s="21" t="e">
        <f>VLOOKUP(O184, '[1]لیست محصولات شهریور ۱۴۰۳'!B:G,6,0)</f>
        <v>#N/A</v>
      </c>
      <c r="U184" s="22"/>
      <c r="V184" s="23">
        <f t="shared" si="14"/>
        <v>0</v>
      </c>
      <c r="W184" s="19">
        <f t="shared" si="8"/>
        <v>0</v>
      </c>
      <c r="X184" s="21" t="e">
        <f t="shared" si="9"/>
        <v>#N/A</v>
      </c>
      <c r="Y184" s="24"/>
      <c r="Z184" s="21" t="e">
        <f t="shared" si="10"/>
        <v>#N/A</v>
      </c>
      <c r="AA184" s="25"/>
      <c r="AB184" s="20"/>
      <c r="AC184" s="26"/>
      <c r="AD184" s="65"/>
      <c r="AE184" s="26"/>
      <c r="AF184" s="27"/>
      <c r="AG184" s="28"/>
      <c r="AH184" s="7" t="str">
        <f t="shared" si="15"/>
        <v xml:space="preserve">   -   </v>
      </c>
    </row>
    <row r="185" spans="1:34" ht="28.05" customHeight="1">
      <c r="A185" s="14"/>
      <c r="B185" s="14"/>
      <c r="C185" s="14"/>
      <c r="D185" s="14"/>
      <c r="E185" s="14"/>
      <c r="F185" s="15"/>
      <c r="G185" s="16"/>
      <c r="H185" s="17"/>
      <c r="I185" s="16"/>
      <c r="J185" s="16"/>
      <c r="K185" s="18"/>
      <c r="L185" s="19"/>
      <c r="M185" s="19"/>
      <c r="N185" s="19"/>
      <c r="O185" s="16"/>
      <c r="P185" s="16"/>
      <c r="Q185" s="20" t="e">
        <f>VLOOKUP(O185, '[1]لیست محصولات شهریور ۱۴۰۳'!B:C,2,0)</f>
        <v>#N/A</v>
      </c>
      <c r="R185" s="16"/>
      <c r="S185" s="19" t="e">
        <f>VLOOKUP(O185, '[1]لیست محصولات شهریور ۱۴۰۳'!B:F,5,0)</f>
        <v>#N/A</v>
      </c>
      <c r="T185" s="21" t="e">
        <f>VLOOKUP(O185, '[1]لیست محصولات شهریور ۱۴۰۳'!B:G,6,0)</f>
        <v>#N/A</v>
      </c>
      <c r="U185" s="22"/>
      <c r="V185" s="23">
        <f t="shared" si="14"/>
        <v>0</v>
      </c>
      <c r="W185" s="19">
        <f t="shared" si="8"/>
        <v>0</v>
      </c>
      <c r="X185" s="21" t="e">
        <f t="shared" si="9"/>
        <v>#N/A</v>
      </c>
      <c r="Y185" s="24"/>
      <c r="Z185" s="21" t="e">
        <f t="shared" si="10"/>
        <v>#N/A</v>
      </c>
      <c r="AA185" s="25"/>
      <c r="AB185" s="20"/>
      <c r="AC185" s="26"/>
      <c r="AD185" s="65"/>
      <c r="AE185" s="26"/>
      <c r="AF185" s="27"/>
      <c r="AG185" s="28"/>
      <c r="AH185" s="7" t="str">
        <f t="shared" si="15"/>
        <v xml:space="preserve">   -   </v>
      </c>
    </row>
    <row r="186" spans="1:34" ht="28.05" customHeight="1">
      <c r="A186" s="14"/>
      <c r="B186" s="14"/>
      <c r="C186" s="14"/>
      <c r="D186" s="14"/>
      <c r="E186" s="14"/>
      <c r="F186" s="15"/>
      <c r="G186" s="16"/>
      <c r="H186" s="17"/>
      <c r="I186" s="16"/>
      <c r="J186" s="16"/>
      <c r="K186" s="18"/>
      <c r="L186" s="19"/>
      <c r="M186" s="19"/>
      <c r="N186" s="19"/>
      <c r="O186" s="16"/>
      <c r="P186" s="16"/>
      <c r="Q186" s="20" t="e">
        <f>VLOOKUP(O186, '[1]لیست محصولات شهریور ۱۴۰۳'!B:C,2,0)</f>
        <v>#N/A</v>
      </c>
      <c r="R186" s="16"/>
      <c r="S186" s="19" t="e">
        <f>VLOOKUP(O186, '[1]لیست محصولات شهریور ۱۴۰۳'!B:F,5,0)</f>
        <v>#N/A</v>
      </c>
      <c r="T186" s="21" t="e">
        <f>VLOOKUP(O186, '[1]لیست محصولات شهریور ۱۴۰۳'!B:G,6,0)</f>
        <v>#N/A</v>
      </c>
      <c r="U186" s="22"/>
      <c r="V186" s="23">
        <f t="shared" si="14"/>
        <v>0</v>
      </c>
      <c r="W186" s="19">
        <f t="shared" si="8"/>
        <v>0</v>
      </c>
      <c r="X186" s="21" t="e">
        <f t="shared" si="9"/>
        <v>#N/A</v>
      </c>
      <c r="Y186" s="24"/>
      <c r="Z186" s="21" t="e">
        <f t="shared" si="10"/>
        <v>#N/A</v>
      </c>
      <c r="AA186" s="25"/>
      <c r="AB186" s="20"/>
      <c r="AC186" s="26"/>
      <c r="AD186" s="65"/>
      <c r="AE186" s="26"/>
      <c r="AF186" s="27"/>
      <c r="AG186" s="28"/>
      <c r="AH186" s="7" t="str">
        <f t="shared" si="15"/>
        <v xml:space="preserve">   -   </v>
      </c>
    </row>
    <row r="187" spans="1:34" ht="28.05" customHeight="1">
      <c r="A187" s="14"/>
      <c r="B187" s="14"/>
      <c r="C187" s="14"/>
      <c r="D187" s="14"/>
      <c r="E187" s="14"/>
      <c r="F187" s="15"/>
      <c r="G187" s="16"/>
      <c r="H187" s="17"/>
      <c r="I187" s="16"/>
      <c r="J187" s="16"/>
      <c r="K187" s="18"/>
      <c r="L187" s="19"/>
      <c r="M187" s="19"/>
      <c r="N187" s="19"/>
      <c r="O187" s="16"/>
      <c r="P187" s="16"/>
      <c r="Q187" s="20" t="e">
        <f>VLOOKUP(O187, '[1]لیست محصولات شهریور ۱۴۰۳'!B:C,2,0)</f>
        <v>#N/A</v>
      </c>
      <c r="R187" s="16"/>
      <c r="S187" s="19" t="e">
        <f>VLOOKUP(O187, '[1]لیست محصولات شهریور ۱۴۰۳'!B:F,5,0)</f>
        <v>#N/A</v>
      </c>
      <c r="T187" s="21" t="e">
        <f>VLOOKUP(O187, '[1]لیست محصولات شهریور ۱۴۰۳'!B:G,6,0)</f>
        <v>#N/A</v>
      </c>
      <c r="U187" s="22"/>
      <c r="V187" s="23">
        <f t="shared" si="14"/>
        <v>0</v>
      </c>
      <c r="W187" s="19">
        <f t="shared" si="8"/>
        <v>0</v>
      </c>
      <c r="X187" s="21" t="e">
        <f t="shared" si="9"/>
        <v>#N/A</v>
      </c>
      <c r="Y187" s="24"/>
      <c r="Z187" s="21" t="e">
        <f t="shared" si="10"/>
        <v>#N/A</v>
      </c>
      <c r="AA187" s="25"/>
      <c r="AB187" s="20"/>
      <c r="AC187" s="26"/>
      <c r="AD187" s="65"/>
      <c r="AE187" s="26"/>
      <c r="AF187" s="27"/>
      <c r="AG187" s="28"/>
      <c r="AH187" s="7" t="str">
        <f t="shared" si="15"/>
        <v xml:space="preserve">   -   </v>
      </c>
    </row>
    <row r="188" spans="1:34" ht="28.05" customHeight="1">
      <c r="A188" s="14"/>
      <c r="B188" s="14"/>
      <c r="C188" s="14"/>
      <c r="D188" s="14"/>
      <c r="E188" s="14"/>
      <c r="F188" s="15"/>
      <c r="G188" s="16"/>
      <c r="H188" s="17"/>
      <c r="I188" s="16"/>
      <c r="J188" s="16"/>
      <c r="K188" s="18"/>
      <c r="L188" s="19"/>
      <c r="M188" s="19"/>
      <c r="N188" s="19"/>
      <c r="O188" s="16"/>
      <c r="P188" s="16"/>
      <c r="Q188" s="20" t="e">
        <f>VLOOKUP(O188, '[1]لیست محصولات شهریور ۱۴۰۳'!B:C,2,0)</f>
        <v>#N/A</v>
      </c>
      <c r="R188" s="16"/>
      <c r="S188" s="19" t="e">
        <f>VLOOKUP(O188, '[1]لیست محصولات شهریور ۱۴۰۳'!B:F,5,0)</f>
        <v>#N/A</v>
      </c>
      <c r="T188" s="21" t="e">
        <f>VLOOKUP(O188, '[1]لیست محصولات شهریور ۱۴۰۳'!B:G,6,0)</f>
        <v>#N/A</v>
      </c>
      <c r="U188" s="22"/>
      <c r="V188" s="23">
        <f t="shared" si="14"/>
        <v>0</v>
      </c>
      <c r="W188" s="19">
        <f t="shared" si="8"/>
        <v>0</v>
      </c>
      <c r="X188" s="21" t="e">
        <f t="shared" si="9"/>
        <v>#N/A</v>
      </c>
      <c r="Y188" s="24"/>
      <c r="Z188" s="21" t="e">
        <f t="shared" si="10"/>
        <v>#N/A</v>
      </c>
      <c r="AA188" s="25"/>
      <c r="AB188" s="20"/>
      <c r="AC188" s="26"/>
      <c r="AD188" s="65"/>
      <c r="AE188" s="26"/>
      <c r="AF188" s="27"/>
      <c r="AG188" s="28"/>
      <c r="AH188" s="7" t="str">
        <f t="shared" si="15"/>
        <v xml:space="preserve">   -   </v>
      </c>
    </row>
    <row r="189" spans="1:34" ht="28.05" customHeight="1">
      <c r="A189" s="14"/>
      <c r="B189" s="14"/>
      <c r="C189" s="14"/>
      <c r="D189" s="14"/>
      <c r="E189" s="14"/>
      <c r="F189" s="15"/>
      <c r="G189" s="16"/>
      <c r="H189" s="17"/>
      <c r="I189" s="16"/>
      <c r="J189" s="16"/>
      <c r="K189" s="18"/>
      <c r="L189" s="19"/>
      <c r="M189" s="19"/>
      <c r="N189" s="19"/>
      <c r="O189" s="16"/>
      <c r="P189" s="16"/>
      <c r="Q189" s="20" t="e">
        <f>VLOOKUP(O189, '[1]لیست محصولات شهریور ۱۴۰۳'!B:C,2,0)</f>
        <v>#N/A</v>
      </c>
      <c r="R189" s="16"/>
      <c r="S189" s="19" t="e">
        <f>VLOOKUP(O189, '[1]لیست محصولات شهریور ۱۴۰۳'!B:F,5,0)</f>
        <v>#N/A</v>
      </c>
      <c r="T189" s="21" t="e">
        <f>VLOOKUP(O189, '[1]لیست محصولات شهریور ۱۴۰۳'!B:G,6,0)</f>
        <v>#N/A</v>
      </c>
      <c r="U189" s="22"/>
      <c r="V189" s="23">
        <f t="shared" si="14"/>
        <v>0</v>
      </c>
      <c r="W189" s="19">
        <f t="shared" si="8"/>
        <v>0</v>
      </c>
      <c r="X189" s="21" t="e">
        <f t="shared" si="9"/>
        <v>#N/A</v>
      </c>
      <c r="Y189" s="24"/>
      <c r="Z189" s="21" t="e">
        <f t="shared" si="10"/>
        <v>#N/A</v>
      </c>
      <c r="AA189" s="25"/>
      <c r="AB189" s="20"/>
      <c r="AC189" s="26"/>
      <c r="AD189" s="65"/>
      <c r="AE189" s="26"/>
      <c r="AF189" s="27"/>
      <c r="AG189" s="28"/>
      <c r="AH189" s="7" t="str">
        <f t="shared" si="15"/>
        <v xml:space="preserve">   -   </v>
      </c>
    </row>
    <row r="190" spans="1:34" ht="28.05" customHeight="1">
      <c r="A190" s="14"/>
      <c r="B190" s="14"/>
      <c r="C190" s="14"/>
      <c r="D190" s="14"/>
      <c r="E190" s="14"/>
      <c r="F190" s="15"/>
      <c r="G190" s="16"/>
      <c r="H190" s="17"/>
      <c r="I190" s="16"/>
      <c r="J190" s="16"/>
      <c r="K190" s="18"/>
      <c r="L190" s="19"/>
      <c r="M190" s="19"/>
      <c r="N190" s="19"/>
      <c r="O190" s="16"/>
      <c r="P190" s="16"/>
      <c r="Q190" s="20" t="e">
        <f>VLOOKUP(O190, '[1]لیست محصولات شهریور ۱۴۰۳'!B:C,2,0)</f>
        <v>#N/A</v>
      </c>
      <c r="R190" s="16"/>
      <c r="S190" s="19" t="e">
        <f>VLOOKUP(O190, '[1]لیست محصولات شهریور ۱۴۰۳'!B:F,5,0)</f>
        <v>#N/A</v>
      </c>
      <c r="T190" s="21" t="e">
        <f>VLOOKUP(O190, '[1]لیست محصولات شهریور ۱۴۰۳'!B:G,6,0)</f>
        <v>#N/A</v>
      </c>
      <c r="U190" s="22"/>
      <c r="V190" s="23">
        <f t="shared" si="14"/>
        <v>0</v>
      </c>
      <c r="W190" s="19">
        <f t="shared" si="8"/>
        <v>0</v>
      </c>
      <c r="X190" s="21" t="e">
        <f t="shared" si="9"/>
        <v>#N/A</v>
      </c>
      <c r="Y190" s="24"/>
      <c r="Z190" s="21" t="e">
        <f t="shared" si="10"/>
        <v>#N/A</v>
      </c>
      <c r="AA190" s="25"/>
      <c r="AB190" s="20"/>
      <c r="AC190" s="26"/>
      <c r="AD190" s="65"/>
      <c r="AE190" s="26"/>
      <c r="AF190" s="27"/>
      <c r="AG190" s="28"/>
      <c r="AH190" s="7" t="str">
        <f t="shared" si="15"/>
        <v xml:space="preserve">   -   </v>
      </c>
    </row>
    <row r="191" spans="1:34" ht="28.05" customHeight="1">
      <c r="A191" s="14"/>
      <c r="B191" s="14"/>
      <c r="C191" s="14"/>
      <c r="D191" s="14"/>
      <c r="E191" s="14"/>
      <c r="F191" s="15"/>
      <c r="G191" s="16"/>
      <c r="H191" s="17"/>
      <c r="I191" s="16"/>
      <c r="J191" s="16"/>
      <c r="K191" s="18"/>
      <c r="L191" s="19"/>
      <c r="M191" s="19"/>
      <c r="N191" s="19"/>
      <c r="O191" s="16"/>
      <c r="P191" s="16"/>
      <c r="Q191" s="20" t="e">
        <f>VLOOKUP(O191, '[1]لیست محصولات شهریور ۱۴۰۳'!B:C,2,0)</f>
        <v>#N/A</v>
      </c>
      <c r="R191" s="16"/>
      <c r="S191" s="19" t="e">
        <f>VLOOKUP(O191, '[1]لیست محصولات شهریور ۱۴۰۳'!B:F,5,0)</f>
        <v>#N/A</v>
      </c>
      <c r="T191" s="21" t="e">
        <f>VLOOKUP(O191, '[1]لیست محصولات شهریور ۱۴۰۳'!B:G,6,0)</f>
        <v>#N/A</v>
      </c>
      <c r="U191" s="22"/>
      <c r="V191" s="23">
        <f t="shared" si="14"/>
        <v>0</v>
      </c>
      <c r="W191" s="19">
        <f t="shared" si="8"/>
        <v>0</v>
      </c>
      <c r="X191" s="21" t="e">
        <f t="shared" si="9"/>
        <v>#N/A</v>
      </c>
      <c r="Y191" s="24"/>
      <c r="Z191" s="21" t="e">
        <f t="shared" si="10"/>
        <v>#N/A</v>
      </c>
      <c r="AA191" s="25"/>
      <c r="AB191" s="20"/>
      <c r="AC191" s="26"/>
      <c r="AD191" s="65"/>
      <c r="AE191" s="26"/>
      <c r="AF191" s="27"/>
      <c r="AG191" s="28"/>
      <c r="AH191" s="7" t="str">
        <f t="shared" si="15"/>
        <v xml:space="preserve">   -   </v>
      </c>
    </row>
    <row r="192" spans="1:34" ht="28.05" customHeight="1">
      <c r="A192" s="14"/>
      <c r="B192" s="14"/>
      <c r="C192" s="14"/>
      <c r="D192" s="14"/>
      <c r="E192" s="14"/>
      <c r="F192" s="15"/>
      <c r="G192" s="16"/>
      <c r="H192" s="17"/>
      <c r="I192" s="16"/>
      <c r="J192" s="16"/>
      <c r="K192" s="18"/>
      <c r="L192" s="19"/>
      <c r="M192" s="19"/>
      <c r="N192" s="19"/>
      <c r="O192" s="16"/>
      <c r="P192" s="16"/>
      <c r="Q192" s="20" t="e">
        <f>VLOOKUP(O192, '[1]لیست محصولات شهریور ۱۴۰۳'!B:C,2,0)</f>
        <v>#N/A</v>
      </c>
      <c r="R192" s="16"/>
      <c r="S192" s="19" t="e">
        <f>VLOOKUP(O192, '[1]لیست محصولات شهریور ۱۴۰۳'!B:F,5,0)</f>
        <v>#N/A</v>
      </c>
      <c r="T192" s="21" t="e">
        <f>VLOOKUP(O192, '[1]لیست محصولات شهریور ۱۴۰۳'!B:G,6,0)</f>
        <v>#N/A</v>
      </c>
      <c r="U192" s="22"/>
      <c r="V192" s="23">
        <f t="shared" si="14"/>
        <v>0</v>
      </c>
      <c r="W192" s="19">
        <f t="shared" si="8"/>
        <v>0</v>
      </c>
      <c r="X192" s="21" t="e">
        <f t="shared" si="9"/>
        <v>#N/A</v>
      </c>
      <c r="Y192" s="24"/>
      <c r="Z192" s="21" t="e">
        <f t="shared" si="10"/>
        <v>#N/A</v>
      </c>
      <c r="AA192" s="25"/>
      <c r="AB192" s="20"/>
      <c r="AC192" s="26"/>
      <c r="AD192" s="65"/>
      <c r="AE192" s="26"/>
      <c r="AF192" s="27"/>
      <c r="AG192" s="28"/>
      <c r="AH192" s="7" t="str">
        <f t="shared" si="15"/>
        <v xml:space="preserve">   -   </v>
      </c>
    </row>
    <row r="193" spans="1:44" ht="28.05" customHeight="1">
      <c r="A193" s="14"/>
      <c r="B193" s="14"/>
      <c r="C193" s="14"/>
      <c r="D193" s="14"/>
      <c r="E193" s="14"/>
      <c r="F193" s="15"/>
      <c r="G193" s="16"/>
      <c r="H193" s="17"/>
      <c r="I193" s="16"/>
      <c r="J193" s="16"/>
      <c r="K193" s="18"/>
      <c r="L193" s="19"/>
      <c r="M193" s="19"/>
      <c r="N193" s="19"/>
      <c r="O193" s="16"/>
      <c r="P193" s="16"/>
      <c r="Q193" s="20" t="e">
        <f>VLOOKUP(O193, '[1]لیست محصولات شهریور ۱۴۰۳'!B:C,2,0)</f>
        <v>#N/A</v>
      </c>
      <c r="R193" s="16"/>
      <c r="S193" s="19" t="e">
        <f>VLOOKUP(O193, '[1]لیست محصولات شهریور ۱۴۰۳'!B:F,5,0)</f>
        <v>#N/A</v>
      </c>
      <c r="T193" s="21" t="e">
        <f>VLOOKUP(O193, '[1]لیست محصولات شهریور ۱۴۰۳'!B:G,6,0)</f>
        <v>#N/A</v>
      </c>
      <c r="U193" s="22"/>
      <c r="V193" s="23">
        <f t="shared" si="14"/>
        <v>0</v>
      </c>
      <c r="W193" s="19">
        <f t="shared" si="8"/>
        <v>0</v>
      </c>
      <c r="X193" s="21" t="e">
        <f t="shared" si="9"/>
        <v>#N/A</v>
      </c>
      <c r="Y193" s="24"/>
      <c r="Z193" s="21" t="e">
        <f t="shared" si="10"/>
        <v>#N/A</v>
      </c>
      <c r="AA193" s="25"/>
      <c r="AB193" s="20"/>
      <c r="AC193" s="26"/>
      <c r="AD193" s="65"/>
      <c r="AE193" s="26"/>
      <c r="AF193" s="27"/>
      <c r="AG193" s="28"/>
      <c r="AH193" s="7" t="str">
        <f t="shared" si="15"/>
        <v xml:space="preserve">   -   </v>
      </c>
    </row>
    <row r="194" spans="1:44" ht="28.05" customHeight="1">
      <c r="A194" s="14"/>
      <c r="B194" s="14"/>
      <c r="C194" s="14"/>
      <c r="D194" s="14"/>
      <c r="E194" s="14"/>
      <c r="F194" s="15"/>
      <c r="G194" s="16"/>
      <c r="H194" s="17"/>
      <c r="I194" s="16"/>
      <c r="J194" s="16"/>
      <c r="K194" s="18"/>
      <c r="L194" s="19"/>
      <c r="M194" s="19"/>
      <c r="N194" s="19"/>
      <c r="O194" s="16"/>
      <c r="P194" s="16"/>
      <c r="Q194" s="20" t="e">
        <f>VLOOKUP(O194, '[1]لیست محصولات شهریور ۱۴۰۳'!B:C,2,0)</f>
        <v>#N/A</v>
      </c>
      <c r="R194" s="16"/>
      <c r="S194" s="19" t="e">
        <f>VLOOKUP(O194, '[1]لیست محصولات شهریور ۱۴۰۳'!B:F,5,0)</f>
        <v>#N/A</v>
      </c>
      <c r="T194" s="21" t="e">
        <f>VLOOKUP(O194, '[1]لیست محصولات شهریور ۱۴۰۳'!B:G,6,0)</f>
        <v>#N/A</v>
      </c>
      <c r="U194" s="22"/>
      <c r="V194" s="23">
        <f t="shared" ref="V194:V200" si="16">IF(C194, P194, U194 )</f>
        <v>0</v>
      </c>
      <c r="W194" s="19">
        <f t="shared" si="8"/>
        <v>0</v>
      </c>
      <c r="X194" s="21" t="e">
        <f t="shared" si="9"/>
        <v>#N/A</v>
      </c>
      <c r="Y194" s="24"/>
      <c r="Z194" s="21" t="e">
        <f t="shared" si="10"/>
        <v>#N/A</v>
      </c>
      <c r="AA194" s="25"/>
      <c r="AB194" s="20"/>
      <c r="AC194" s="26"/>
      <c r="AD194" s="65"/>
      <c r="AE194" s="26"/>
      <c r="AF194" s="27"/>
      <c r="AG194" s="28"/>
      <c r="AH194" s="7" t="str">
        <f t="shared" si="15"/>
        <v xml:space="preserve">   -   </v>
      </c>
    </row>
    <row r="195" spans="1:44" ht="28.05" customHeight="1">
      <c r="A195" s="14"/>
      <c r="B195" s="14"/>
      <c r="C195" s="14"/>
      <c r="D195" s="14"/>
      <c r="E195" s="14"/>
      <c r="F195" s="15"/>
      <c r="G195" s="16"/>
      <c r="H195" s="17"/>
      <c r="I195" s="16"/>
      <c r="J195" s="16"/>
      <c r="K195" s="18"/>
      <c r="L195" s="19"/>
      <c r="M195" s="19"/>
      <c r="N195" s="19"/>
      <c r="O195" s="16"/>
      <c r="P195" s="16"/>
      <c r="Q195" s="20" t="e">
        <f>VLOOKUP(O195, '[1]لیست محصولات شهریور ۱۴۰۳'!B:C,2,0)</f>
        <v>#N/A</v>
      </c>
      <c r="R195" s="16"/>
      <c r="S195" s="19" t="e">
        <f>VLOOKUP(O195, '[1]لیست محصولات شهریور ۱۴۰۳'!B:F,5,0)</f>
        <v>#N/A</v>
      </c>
      <c r="T195" s="21" t="e">
        <f>VLOOKUP(O195, '[1]لیست محصولات شهریور ۱۴۰۳'!B:G,6,0)</f>
        <v>#N/A</v>
      </c>
      <c r="U195" s="22"/>
      <c r="V195" s="23">
        <f t="shared" si="16"/>
        <v>0</v>
      </c>
      <c r="W195" s="19">
        <f t="shared" si="8"/>
        <v>0</v>
      </c>
      <c r="X195" s="21" t="e">
        <f t="shared" si="9"/>
        <v>#N/A</v>
      </c>
      <c r="Y195" s="24"/>
      <c r="Z195" s="21" t="e">
        <f t="shared" si="10"/>
        <v>#N/A</v>
      </c>
      <c r="AA195" s="25"/>
      <c r="AB195" s="20"/>
      <c r="AC195" s="26"/>
      <c r="AD195" s="65"/>
      <c r="AE195" s="26"/>
      <c r="AF195" s="27"/>
      <c r="AG195" s="28"/>
      <c r="AH195" s="7" t="str">
        <f t="shared" ref="AH195:AH200" si="17">AA195&amp;" "&amp;AB195&amp;" "&amp;N195&amp;" - "&amp;L195&amp;" "&amp;M195&amp;" "&amp;AC195</f>
        <v xml:space="preserve">   -   </v>
      </c>
    </row>
    <row r="196" spans="1:44" ht="28.05" customHeight="1">
      <c r="A196" s="14"/>
      <c r="B196" s="14"/>
      <c r="C196" s="14"/>
      <c r="D196" s="14"/>
      <c r="E196" s="14"/>
      <c r="F196" s="15"/>
      <c r="G196" s="16"/>
      <c r="H196" s="17"/>
      <c r="I196" s="16"/>
      <c r="J196" s="16"/>
      <c r="K196" s="18"/>
      <c r="L196" s="19"/>
      <c r="M196" s="19"/>
      <c r="N196" s="19"/>
      <c r="O196" s="16"/>
      <c r="P196" s="16"/>
      <c r="Q196" s="20" t="e">
        <f>VLOOKUP(O196, '[1]لیست محصولات شهریور ۱۴۰۳'!B:C,2,0)</f>
        <v>#N/A</v>
      </c>
      <c r="R196" s="16"/>
      <c r="S196" s="19" t="e">
        <f>VLOOKUP(O196, '[1]لیست محصولات شهریور ۱۴۰۳'!B:F,5,0)</f>
        <v>#N/A</v>
      </c>
      <c r="T196" s="21" t="e">
        <f>VLOOKUP(O196, '[1]لیست محصولات شهریور ۱۴۰۳'!B:G,6,0)</f>
        <v>#N/A</v>
      </c>
      <c r="U196" s="22"/>
      <c r="V196" s="23">
        <f t="shared" si="16"/>
        <v>0</v>
      </c>
      <c r="W196" s="19">
        <f t="shared" si="8"/>
        <v>0</v>
      </c>
      <c r="X196" s="21" t="e">
        <f t="shared" si="9"/>
        <v>#N/A</v>
      </c>
      <c r="Y196" s="24"/>
      <c r="Z196" s="21" t="e">
        <f t="shared" si="10"/>
        <v>#N/A</v>
      </c>
      <c r="AA196" s="25"/>
      <c r="AB196" s="20"/>
      <c r="AC196" s="26"/>
      <c r="AD196" s="65"/>
      <c r="AE196" s="26"/>
      <c r="AF196" s="27"/>
      <c r="AG196" s="28"/>
      <c r="AH196" s="7" t="str">
        <f t="shared" si="17"/>
        <v xml:space="preserve">   -   </v>
      </c>
    </row>
    <row r="197" spans="1:44" ht="28.05" customHeight="1">
      <c r="A197" s="14"/>
      <c r="B197" s="14"/>
      <c r="C197" s="14"/>
      <c r="D197" s="14"/>
      <c r="E197" s="14"/>
      <c r="F197" s="15"/>
      <c r="G197" s="16"/>
      <c r="H197" s="17"/>
      <c r="I197" s="16"/>
      <c r="J197" s="16"/>
      <c r="K197" s="18"/>
      <c r="L197" s="19"/>
      <c r="M197" s="19"/>
      <c r="N197" s="19"/>
      <c r="O197" s="16"/>
      <c r="P197" s="16"/>
      <c r="Q197" s="20" t="e">
        <f>VLOOKUP(O197, '[1]لیست محصولات شهریور ۱۴۰۳'!B:C,2,0)</f>
        <v>#N/A</v>
      </c>
      <c r="R197" s="16"/>
      <c r="S197" s="19" t="e">
        <f>VLOOKUP(O197, '[1]لیست محصولات شهریور ۱۴۰۳'!B:F,5,0)</f>
        <v>#N/A</v>
      </c>
      <c r="T197" s="21" t="e">
        <f>VLOOKUP(O197, '[1]لیست محصولات شهریور ۱۴۰۳'!B:G,6,0)</f>
        <v>#N/A</v>
      </c>
      <c r="U197" s="22"/>
      <c r="V197" s="23">
        <f t="shared" si="16"/>
        <v>0</v>
      </c>
      <c r="W197" s="19">
        <f t="shared" si="8"/>
        <v>0</v>
      </c>
      <c r="X197" s="21" t="e">
        <f t="shared" si="9"/>
        <v>#N/A</v>
      </c>
      <c r="Y197" s="24"/>
      <c r="Z197" s="21" t="e">
        <f t="shared" si="10"/>
        <v>#N/A</v>
      </c>
      <c r="AA197" s="25"/>
      <c r="AB197" s="20"/>
      <c r="AC197" s="26"/>
      <c r="AD197" s="65"/>
      <c r="AE197" s="26"/>
      <c r="AF197" s="27"/>
      <c r="AG197" s="28"/>
      <c r="AH197" s="7" t="str">
        <f t="shared" si="17"/>
        <v xml:space="preserve">   -   </v>
      </c>
    </row>
    <row r="198" spans="1:44" ht="28.05" customHeight="1">
      <c r="A198" s="14"/>
      <c r="B198" s="14"/>
      <c r="C198" s="14"/>
      <c r="D198" s="14"/>
      <c r="E198" s="14"/>
      <c r="F198" s="15"/>
      <c r="G198" s="16"/>
      <c r="H198" s="17"/>
      <c r="I198" s="16"/>
      <c r="J198" s="16"/>
      <c r="K198" s="18"/>
      <c r="L198" s="19"/>
      <c r="M198" s="19"/>
      <c r="N198" s="19"/>
      <c r="O198" s="16"/>
      <c r="P198" s="16"/>
      <c r="Q198" s="20" t="e">
        <f>VLOOKUP(O198, '[1]لیست محصولات شهریور ۱۴۰۳'!B:C,2,0)</f>
        <v>#N/A</v>
      </c>
      <c r="R198" s="16"/>
      <c r="S198" s="19" t="e">
        <f>VLOOKUP(O198, '[1]لیست محصولات شهریور ۱۴۰۳'!B:F,5,0)</f>
        <v>#N/A</v>
      </c>
      <c r="T198" s="21" t="e">
        <f>VLOOKUP(O198, '[1]لیست محصولات شهریور ۱۴۰۳'!B:G,6,0)</f>
        <v>#N/A</v>
      </c>
      <c r="U198" s="22"/>
      <c r="V198" s="23">
        <f t="shared" si="16"/>
        <v>0</v>
      </c>
      <c r="W198" s="19">
        <f t="shared" si="8"/>
        <v>0</v>
      </c>
      <c r="X198" s="21" t="e">
        <f t="shared" si="9"/>
        <v>#N/A</v>
      </c>
      <c r="Y198" s="24"/>
      <c r="Z198" s="21" t="e">
        <f t="shared" si="10"/>
        <v>#N/A</v>
      </c>
      <c r="AA198" s="25"/>
      <c r="AB198" s="20"/>
      <c r="AC198" s="26"/>
      <c r="AD198" s="65"/>
      <c r="AE198" s="26"/>
      <c r="AF198" s="27"/>
      <c r="AG198" s="28"/>
      <c r="AH198" s="7" t="str">
        <f t="shared" si="17"/>
        <v xml:space="preserve">   -   </v>
      </c>
    </row>
    <row r="199" spans="1:44" ht="28.05" customHeight="1">
      <c r="A199" s="14"/>
      <c r="B199" s="14"/>
      <c r="C199" s="14"/>
      <c r="D199" s="14"/>
      <c r="E199" s="14"/>
      <c r="F199" s="15"/>
      <c r="G199" s="16"/>
      <c r="H199" s="17"/>
      <c r="I199" s="16"/>
      <c r="J199" s="16"/>
      <c r="K199" s="18"/>
      <c r="L199" s="19"/>
      <c r="M199" s="19"/>
      <c r="N199" s="19"/>
      <c r="O199" s="16"/>
      <c r="P199" s="16"/>
      <c r="Q199" s="20" t="e">
        <f>VLOOKUP(O199, '[1]لیست محصولات شهریور ۱۴۰۳'!B:C,2,0)</f>
        <v>#N/A</v>
      </c>
      <c r="R199" s="16"/>
      <c r="S199" s="19" t="e">
        <f>VLOOKUP(O199, '[1]لیست محصولات شهریور ۱۴۰۳'!B:F,5,0)</f>
        <v>#N/A</v>
      </c>
      <c r="T199" s="21" t="e">
        <f>VLOOKUP(O199, '[1]لیست محصولات شهریور ۱۴۰۳'!B:G,6,0)</f>
        <v>#N/A</v>
      </c>
      <c r="U199" s="22"/>
      <c r="V199" s="23">
        <f t="shared" si="16"/>
        <v>0</v>
      </c>
      <c r="W199" s="19">
        <f t="shared" si="8"/>
        <v>0</v>
      </c>
      <c r="X199" s="21" t="e">
        <f t="shared" si="9"/>
        <v>#N/A</v>
      </c>
      <c r="Y199" s="24"/>
      <c r="Z199" s="21" t="e">
        <f t="shared" si="10"/>
        <v>#N/A</v>
      </c>
      <c r="AA199" s="25"/>
      <c r="AB199" s="20"/>
      <c r="AC199" s="26"/>
      <c r="AD199" s="65"/>
      <c r="AE199" s="26"/>
      <c r="AF199" s="27"/>
      <c r="AG199" s="28"/>
      <c r="AH199" s="7" t="str">
        <f t="shared" si="17"/>
        <v xml:space="preserve">   -   </v>
      </c>
    </row>
    <row r="200" spans="1:44" ht="28.05" customHeight="1">
      <c r="A200" s="14" t="b">
        <v>0</v>
      </c>
      <c r="B200" s="14"/>
      <c r="C200" s="14" t="b">
        <v>0</v>
      </c>
      <c r="D200" s="14"/>
      <c r="E200" s="14" t="b">
        <v>0</v>
      </c>
      <c r="F200" s="15"/>
      <c r="G200" s="16"/>
      <c r="H200" s="17"/>
      <c r="I200" s="16"/>
      <c r="J200" s="16"/>
      <c r="K200" s="18" t="str">
        <f ca="1">IF(C200, TODAY(), "" )</f>
        <v/>
      </c>
      <c r="L200" s="19"/>
      <c r="M200" s="19"/>
      <c r="N200" s="19"/>
      <c r="O200" s="16"/>
      <c r="P200" s="16"/>
      <c r="Q200" s="20" t="e">
        <f>VLOOKUP(O200, '[1]لیست محصولات شهریور ۱۴۰۳'!B:C,2,0)</f>
        <v>#N/A</v>
      </c>
      <c r="R200" s="16"/>
      <c r="S200" s="19" t="e">
        <f>VLOOKUP(O200, '[1]لیست محصولات شهریور ۱۴۰۳'!B:F,5,0)</f>
        <v>#N/A</v>
      </c>
      <c r="T200" s="21" t="e">
        <f>VLOOKUP(O200, '[1]لیست محصولات شهریور ۱۴۰۳'!B:G,6,0)</f>
        <v>#N/A</v>
      </c>
      <c r="U200" s="22"/>
      <c r="V200" s="23">
        <f t="shared" si="16"/>
        <v>0</v>
      </c>
      <c r="W200" s="19">
        <f t="shared" si="8"/>
        <v>0</v>
      </c>
      <c r="X200" s="21" t="e">
        <f t="shared" si="9"/>
        <v>#N/A</v>
      </c>
      <c r="Y200" s="24"/>
      <c r="Z200" s="21" t="e">
        <f t="shared" si="10"/>
        <v>#N/A</v>
      </c>
      <c r="AA200" s="25"/>
      <c r="AB200" s="20"/>
      <c r="AC200" s="26"/>
      <c r="AD200" s="65"/>
      <c r="AE200" s="26"/>
      <c r="AF200" s="27"/>
      <c r="AG200" s="28" t="str">
        <f>IF(V200=P200, "FALSE", "TRUE" )</f>
        <v>FALSE</v>
      </c>
      <c r="AH200" s="7" t="str">
        <f t="shared" si="17"/>
        <v xml:space="preserve">   -   </v>
      </c>
    </row>
    <row r="201" spans="1:44" ht="28.05" customHeight="1">
      <c r="U201" s="35"/>
    </row>
    <row r="202" spans="1:44" ht="28.05" customHeight="1">
      <c r="AA202" s="37" t="s">
        <v>11</v>
      </c>
      <c r="AB202" s="37" t="s">
        <v>13</v>
      </c>
      <c r="AC202" s="38" t="s">
        <v>30</v>
      </c>
      <c r="AE202" s="37"/>
      <c r="AF202" s="37" t="s">
        <v>31</v>
      </c>
      <c r="AG202" s="37" t="s">
        <v>15</v>
      </c>
      <c r="AH202" s="9" t="s">
        <v>32</v>
      </c>
      <c r="AI202" s="39" t="s">
        <v>33</v>
      </c>
      <c r="AJ202" s="40"/>
      <c r="AK202" s="37" t="s">
        <v>34</v>
      </c>
      <c r="AL202" s="37" t="s">
        <v>35</v>
      </c>
      <c r="AM202" s="37" t="s">
        <v>36</v>
      </c>
      <c r="AN202" s="37" t="s">
        <v>37</v>
      </c>
      <c r="AO202" s="37" t="s">
        <v>38</v>
      </c>
      <c r="AP202" s="37" t="s">
        <v>39</v>
      </c>
      <c r="AQ202" s="37" t="s">
        <v>40</v>
      </c>
    </row>
    <row r="203" spans="1:44" ht="28.05" customHeight="1">
      <c r="AA203" s="41"/>
      <c r="AB203" s="41"/>
      <c r="AC203" s="42" t="s">
        <v>41</v>
      </c>
      <c r="AE203" s="41"/>
      <c r="AF203" s="41" t="s">
        <v>42</v>
      </c>
      <c r="AG203" s="41">
        <v>80</v>
      </c>
      <c r="AH203" s="10">
        <f t="shared" ref="AH203:AH266" si="18">SUMIF(O:O,AA203,P:P)</f>
        <v>0</v>
      </c>
      <c r="AI203" s="43">
        <f t="shared" ref="AI203:AI266" si="19">SUMIF(O:O,AA203,V:V)</f>
        <v>0</v>
      </c>
      <c r="AJ203" s="44">
        <f>AH203-AI203</f>
        <v>0</v>
      </c>
      <c r="AK203" s="45">
        <f>AH203*AG203/1000</f>
        <v>0</v>
      </c>
      <c r="AL203" s="46">
        <f>AO203+AQ203-[2]Sheet1!$AH204</f>
        <v>0</v>
      </c>
      <c r="AM203" s="46">
        <f>AL203-AJ203</f>
        <v>0</v>
      </c>
      <c r="AN203" s="45">
        <f>AL203*AG203/1000</f>
        <v>0</v>
      </c>
      <c r="AO203" s="46"/>
      <c r="AP203" s="45" t="str">
        <f>IF(AM203&lt;0,AM203*AG203/1000,"")</f>
        <v/>
      </c>
      <c r="AQ203" s="46"/>
      <c r="AR203" s="28">
        <v>4</v>
      </c>
    </row>
    <row r="204" spans="1:44" ht="28.05" customHeight="1">
      <c r="AA204" s="41"/>
      <c r="AB204" s="41"/>
      <c r="AC204" s="42" t="s">
        <v>41</v>
      </c>
      <c r="AE204" s="41"/>
      <c r="AF204" s="41" t="s">
        <v>42</v>
      </c>
      <c r="AG204" s="41">
        <v>80</v>
      </c>
      <c r="AH204" s="10">
        <f t="shared" si="18"/>
        <v>0</v>
      </c>
      <c r="AI204" s="43">
        <f t="shared" si="19"/>
        <v>0</v>
      </c>
      <c r="AJ204" s="44">
        <f t="shared" ref="AJ204:AJ222" si="20">AH204-AI204</f>
        <v>0</v>
      </c>
      <c r="AK204" s="45">
        <f>AH204*AG204/1000</f>
        <v>0</v>
      </c>
      <c r="AL204" s="46">
        <f>AO204+AQ204-[2]Sheet1!$AH205</f>
        <v>0</v>
      </c>
      <c r="AM204" s="46">
        <f>AL204-AJ204</f>
        <v>0</v>
      </c>
      <c r="AN204" s="45">
        <f t="shared" ref="AN204:AN267" si="21">AL204*AG204/1000</f>
        <v>0</v>
      </c>
      <c r="AO204" s="46"/>
      <c r="AP204" s="45" t="str">
        <f t="shared" ref="AP204:AP267" si="22">IF(AM204&lt;0,AM204*AG204/1000,"")</f>
        <v/>
      </c>
      <c r="AQ204" s="46"/>
      <c r="AR204" s="28">
        <v>4</v>
      </c>
    </row>
    <row r="205" spans="1:44" ht="28.05" customHeight="1">
      <c r="AA205" s="41"/>
      <c r="AB205" s="41"/>
      <c r="AC205" s="42" t="s">
        <v>41</v>
      </c>
      <c r="AE205" s="41"/>
      <c r="AF205" s="41" t="s">
        <v>42</v>
      </c>
      <c r="AG205" s="41">
        <v>40</v>
      </c>
      <c r="AH205" s="10">
        <f t="shared" si="18"/>
        <v>0</v>
      </c>
      <c r="AI205" s="43">
        <f t="shared" si="19"/>
        <v>0</v>
      </c>
      <c r="AJ205" s="44">
        <f t="shared" si="20"/>
        <v>0</v>
      </c>
      <c r="AK205" s="45">
        <f>AH205*AG205/1000</f>
        <v>0</v>
      </c>
      <c r="AL205" s="46"/>
      <c r="AM205" s="46"/>
      <c r="AN205" s="45">
        <f t="shared" si="21"/>
        <v>0</v>
      </c>
      <c r="AO205" s="45"/>
      <c r="AP205" s="45" t="str">
        <f t="shared" si="22"/>
        <v/>
      </c>
      <c r="AQ205" s="46"/>
      <c r="AR205" s="28">
        <v>8</v>
      </c>
    </row>
    <row r="206" spans="1:44" ht="28.05" customHeight="1">
      <c r="AA206" s="41">
        <v>1110.0999999999999</v>
      </c>
      <c r="AB206" s="41" t="s">
        <v>43</v>
      </c>
      <c r="AC206" s="42" t="s">
        <v>41</v>
      </c>
      <c r="AE206" s="41"/>
      <c r="AF206" s="41" t="s">
        <v>42</v>
      </c>
      <c r="AG206" s="41">
        <v>80</v>
      </c>
      <c r="AH206" s="10">
        <f t="shared" si="18"/>
        <v>0</v>
      </c>
      <c r="AI206" s="43">
        <f t="shared" si="19"/>
        <v>0</v>
      </c>
      <c r="AJ206" s="44">
        <f t="shared" si="20"/>
        <v>0</v>
      </c>
      <c r="AK206" s="45">
        <f>AH206*AG206/1000</f>
        <v>0</v>
      </c>
      <c r="AL206" s="46">
        <f>AO206+AQ206-[2]Sheet1!$AH207</f>
        <v>0</v>
      </c>
      <c r="AM206" s="46">
        <f>AL206-AJ206</f>
        <v>0</v>
      </c>
      <c r="AN206" s="45">
        <f t="shared" si="21"/>
        <v>0</v>
      </c>
      <c r="AO206" s="46"/>
      <c r="AP206" s="45" t="str">
        <f t="shared" si="22"/>
        <v/>
      </c>
      <c r="AQ206" s="46"/>
      <c r="AR206" s="28">
        <v>4</v>
      </c>
    </row>
    <row r="207" spans="1:44" ht="28.05" customHeight="1">
      <c r="AA207" s="41">
        <v>1110.2</v>
      </c>
      <c r="AB207" s="41" t="str">
        <f>" Ethiopia Alo Villageدهکده آلو +"</f>
        <v xml:space="preserve"> Ethiopia Alo Villageدهکده آلو +</v>
      </c>
      <c r="AC207" s="42" t="s">
        <v>41</v>
      </c>
      <c r="AE207" s="41"/>
      <c r="AF207" s="41" t="s">
        <v>42</v>
      </c>
      <c r="AG207" s="41">
        <v>80</v>
      </c>
      <c r="AH207" s="10">
        <f t="shared" si="18"/>
        <v>0</v>
      </c>
      <c r="AI207" s="43">
        <f t="shared" si="19"/>
        <v>0</v>
      </c>
      <c r="AJ207" s="44">
        <f t="shared" si="20"/>
        <v>0</v>
      </c>
      <c r="AK207" s="45">
        <f t="shared" ref="AK207:AK240" si="23">AH207*AG207/1000</f>
        <v>0</v>
      </c>
      <c r="AL207" s="46">
        <f>AO207+AQ207-[2]Sheet1!$AH208</f>
        <v>0</v>
      </c>
      <c r="AM207" s="46">
        <f t="shared" ref="AM207:AM216" si="24">AL207-AJ207</f>
        <v>0</v>
      </c>
      <c r="AN207" s="45">
        <f t="shared" si="21"/>
        <v>0</v>
      </c>
      <c r="AO207" s="46"/>
      <c r="AP207" s="45" t="str">
        <f t="shared" si="22"/>
        <v/>
      </c>
      <c r="AQ207" s="46"/>
      <c r="AR207" s="28">
        <v>4</v>
      </c>
    </row>
    <row r="208" spans="1:44" ht="28.05" customHeight="1">
      <c r="AA208" s="41">
        <v>1110.3</v>
      </c>
      <c r="AB208" s="41" t="s">
        <v>43</v>
      </c>
      <c r="AC208" s="42" t="s">
        <v>41</v>
      </c>
      <c r="AE208" s="41"/>
      <c r="AF208" s="41" t="s">
        <v>42</v>
      </c>
      <c r="AG208" s="41">
        <v>40</v>
      </c>
      <c r="AH208" s="10">
        <f t="shared" si="18"/>
        <v>0</v>
      </c>
      <c r="AI208" s="43">
        <f t="shared" si="19"/>
        <v>0</v>
      </c>
      <c r="AJ208" s="44">
        <f t="shared" si="20"/>
        <v>0</v>
      </c>
      <c r="AK208" s="45">
        <f t="shared" si="23"/>
        <v>0</v>
      </c>
      <c r="AL208" s="46">
        <f>AO208+AQ208-[2]Sheet1!$AH209</f>
        <v>0</v>
      </c>
      <c r="AM208" s="46">
        <f t="shared" si="24"/>
        <v>0</v>
      </c>
      <c r="AN208" s="45">
        <f t="shared" si="21"/>
        <v>0</v>
      </c>
      <c r="AO208" s="46"/>
      <c r="AP208" s="45" t="str">
        <f t="shared" si="22"/>
        <v/>
      </c>
      <c r="AQ208" s="46"/>
      <c r="AR208" s="28">
        <v>8</v>
      </c>
    </row>
    <row r="209" spans="27:44" ht="28.05" customHeight="1">
      <c r="AA209" s="41"/>
      <c r="AB209" s="41"/>
      <c r="AC209" s="42" t="s">
        <v>41</v>
      </c>
      <c r="AE209" s="41"/>
      <c r="AF209" s="41" t="s">
        <v>42</v>
      </c>
      <c r="AG209" s="41">
        <v>80</v>
      </c>
      <c r="AH209" s="10">
        <f t="shared" si="18"/>
        <v>0</v>
      </c>
      <c r="AI209" s="43">
        <f t="shared" si="19"/>
        <v>0</v>
      </c>
      <c r="AJ209" s="44">
        <f t="shared" si="20"/>
        <v>0</v>
      </c>
      <c r="AK209" s="45">
        <f t="shared" si="23"/>
        <v>0</v>
      </c>
      <c r="AL209" s="46">
        <f>AO209+AQ209-[2]Sheet1!$AH210</f>
        <v>0</v>
      </c>
      <c r="AM209" s="46">
        <f t="shared" si="24"/>
        <v>0</v>
      </c>
      <c r="AN209" s="45">
        <f t="shared" si="21"/>
        <v>0</v>
      </c>
      <c r="AO209" s="46"/>
      <c r="AP209" s="45" t="str">
        <f t="shared" si="22"/>
        <v/>
      </c>
      <c r="AQ209" s="46"/>
      <c r="AR209" s="28">
        <v>4</v>
      </c>
    </row>
    <row r="210" spans="27:44" ht="28.05" customHeight="1">
      <c r="AA210" s="41"/>
      <c r="AB210" s="41"/>
      <c r="AC210" s="42" t="s">
        <v>41</v>
      </c>
      <c r="AE210" s="41"/>
      <c r="AF210" s="41" t="s">
        <v>42</v>
      </c>
      <c r="AG210" s="41">
        <v>80</v>
      </c>
      <c r="AH210" s="10">
        <f t="shared" si="18"/>
        <v>0</v>
      </c>
      <c r="AI210" s="43">
        <f t="shared" si="19"/>
        <v>0</v>
      </c>
      <c r="AJ210" s="44">
        <f t="shared" si="20"/>
        <v>0</v>
      </c>
      <c r="AK210" s="45">
        <f t="shared" si="23"/>
        <v>0</v>
      </c>
      <c r="AL210" s="46">
        <f>AO210+AQ210-[2]Sheet1!$AH211</f>
        <v>0</v>
      </c>
      <c r="AM210" s="46">
        <f t="shared" si="24"/>
        <v>0</v>
      </c>
      <c r="AN210" s="45">
        <f t="shared" si="21"/>
        <v>0</v>
      </c>
      <c r="AO210" s="46"/>
      <c r="AP210" s="45" t="str">
        <f t="shared" si="22"/>
        <v/>
      </c>
      <c r="AQ210" s="46"/>
      <c r="AR210" s="28">
        <v>4</v>
      </c>
    </row>
    <row r="211" spans="27:44" ht="28.05" customHeight="1">
      <c r="AA211" s="41"/>
      <c r="AB211" s="41"/>
      <c r="AC211" s="42" t="s">
        <v>41</v>
      </c>
      <c r="AE211" s="41"/>
      <c r="AF211" s="41" t="s">
        <v>42</v>
      </c>
      <c r="AG211" s="41">
        <v>40</v>
      </c>
      <c r="AH211" s="10">
        <f t="shared" si="18"/>
        <v>0</v>
      </c>
      <c r="AI211" s="43">
        <f t="shared" si="19"/>
        <v>0</v>
      </c>
      <c r="AJ211" s="44">
        <f t="shared" si="20"/>
        <v>0</v>
      </c>
      <c r="AK211" s="45">
        <f t="shared" si="23"/>
        <v>0</v>
      </c>
      <c r="AL211" s="46">
        <f>AO211+AQ211-[2]Sheet1!$AH212</f>
        <v>0</v>
      </c>
      <c r="AM211" s="46">
        <f t="shared" si="24"/>
        <v>0</v>
      </c>
      <c r="AN211" s="45">
        <f t="shared" si="21"/>
        <v>0</v>
      </c>
      <c r="AO211" s="46"/>
      <c r="AP211" s="45" t="str">
        <f t="shared" si="22"/>
        <v/>
      </c>
      <c r="AQ211" s="46"/>
      <c r="AR211" s="28">
        <v>8</v>
      </c>
    </row>
    <row r="212" spans="27:44" ht="28.05" customHeight="1">
      <c r="AA212" s="41">
        <v>1112.0999999999999</v>
      </c>
      <c r="AB212" s="41" t="s">
        <v>44</v>
      </c>
      <c r="AC212" s="42" t="s">
        <v>41</v>
      </c>
      <c r="AE212" s="41"/>
      <c r="AF212" s="41" t="s">
        <v>42</v>
      </c>
      <c r="AG212" s="41">
        <v>80</v>
      </c>
      <c r="AH212" s="10">
        <f t="shared" si="18"/>
        <v>0</v>
      </c>
      <c r="AI212" s="43">
        <f t="shared" si="19"/>
        <v>0</v>
      </c>
      <c r="AJ212" s="44">
        <f t="shared" si="20"/>
        <v>0</v>
      </c>
      <c r="AK212" s="45">
        <f t="shared" si="23"/>
        <v>0</v>
      </c>
      <c r="AL212" s="46">
        <f>AO212+AQ212-[2]Sheet1!$AH213</f>
        <v>0</v>
      </c>
      <c r="AM212" s="46">
        <f t="shared" si="24"/>
        <v>0</v>
      </c>
      <c r="AN212" s="45">
        <f t="shared" si="21"/>
        <v>0</v>
      </c>
      <c r="AO212" s="46"/>
      <c r="AP212" s="45" t="str">
        <f t="shared" si="22"/>
        <v/>
      </c>
      <c r="AQ212" s="46"/>
      <c r="AR212" s="28">
        <v>4</v>
      </c>
    </row>
    <row r="213" spans="27:44" ht="28.05" customHeight="1">
      <c r="AA213" s="41">
        <v>1112.2</v>
      </c>
      <c r="AB213" s="41" t="s">
        <v>45</v>
      </c>
      <c r="AC213" s="42" t="s">
        <v>41</v>
      </c>
      <c r="AE213" s="41"/>
      <c r="AF213" s="41" t="s">
        <v>42</v>
      </c>
      <c r="AG213" s="41">
        <v>80</v>
      </c>
      <c r="AH213" s="10">
        <f t="shared" si="18"/>
        <v>0</v>
      </c>
      <c r="AI213" s="43">
        <f t="shared" si="19"/>
        <v>0</v>
      </c>
      <c r="AJ213" s="44">
        <f t="shared" si="20"/>
        <v>0</v>
      </c>
      <c r="AK213" s="45">
        <f t="shared" si="23"/>
        <v>0</v>
      </c>
      <c r="AL213" s="46">
        <f>AO213+AQ213-[2]Sheet1!$AH214</f>
        <v>0</v>
      </c>
      <c r="AM213" s="46">
        <f t="shared" si="24"/>
        <v>0</v>
      </c>
      <c r="AN213" s="45">
        <f t="shared" si="21"/>
        <v>0</v>
      </c>
      <c r="AO213" s="46"/>
      <c r="AP213" s="45" t="str">
        <f t="shared" si="22"/>
        <v/>
      </c>
      <c r="AQ213" s="46"/>
      <c r="AR213" s="28">
        <v>4</v>
      </c>
    </row>
    <row r="214" spans="27:44" ht="28.05" customHeight="1">
      <c r="AA214" s="41">
        <v>1112.3</v>
      </c>
      <c r="AB214" s="41" t="s">
        <v>44</v>
      </c>
      <c r="AC214" s="42" t="s">
        <v>41</v>
      </c>
      <c r="AE214" s="41"/>
      <c r="AF214" s="41" t="s">
        <v>42</v>
      </c>
      <c r="AG214" s="41">
        <v>40</v>
      </c>
      <c r="AH214" s="10">
        <f t="shared" si="18"/>
        <v>0</v>
      </c>
      <c r="AI214" s="43">
        <f t="shared" si="19"/>
        <v>0</v>
      </c>
      <c r="AJ214" s="44">
        <f t="shared" si="20"/>
        <v>0</v>
      </c>
      <c r="AK214" s="45">
        <f t="shared" si="23"/>
        <v>0</v>
      </c>
      <c r="AL214" s="46">
        <f>AO214+AQ214-[2]Sheet1!$AH215</f>
        <v>0</v>
      </c>
      <c r="AM214" s="46">
        <f t="shared" si="24"/>
        <v>0</v>
      </c>
      <c r="AN214" s="45">
        <f t="shared" si="21"/>
        <v>0</v>
      </c>
      <c r="AO214" s="46"/>
      <c r="AP214" s="45" t="str">
        <f t="shared" si="22"/>
        <v/>
      </c>
      <c r="AQ214" s="46"/>
      <c r="AR214" s="28">
        <v>8</v>
      </c>
    </row>
    <row r="215" spans="27:44" ht="28.05" customHeight="1">
      <c r="AA215" s="41">
        <v>1113.0999999999999</v>
      </c>
      <c r="AB215" s="41" t="s">
        <v>46</v>
      </c>
      <c r="AC215" s="42" t="s">
        <v>41</v>
      </c>
      <c r="AE215" s="41"/>
      <c r="AF215" s="41" t="s">
        <v>42</v>
      </c>
      <c r="AG215" s="41">
        <v>80</v>
      </c>
      <c r="AH215" s="10">
        <f t="shared" si="18"/>
        <v>0</v>
      </c>
      <c r="AI215" s="43">
        <f t="shared" si="19"/>
        <v>0</v>
      </c>
      <c r="AJ215" s="44">
        <f t="shared" si="20"/>
        <v>0</v>
      </c>
      <c r="AK215" s="45">
        <f t="shared" si="23"/>
        <v>0</v>
      </c>
      <c r="AL215" s="46">
        <f>AO215+AQ215-[2]Sheet1!$AH216</f>
        <v>0</v>
      </c>
      <c r="AM215" s="46">
        <f t="shared" si="24"/>
        <v>0</v>
      </c>
      <c r="AN215" s="45">
        <f t="shared" si="21"/>
        <v>0</v>
      </c>
      <c r="AO215" s="46"/>
      <c r="AP215" s="45" t="str">
        <f t="shared" si="22"/>
        <v/>
      </c>
      <c r="AQ215" s="46"/>
      <c r="AR215" s="28">
        <v>4</v>
      </c>
    </row>
    <row r="216" spans="27:44" ht="28.05" customHeight="1">
      <c r="AA216" s="41">
        <v>1113.2</v>
      </c>
      <c r="AB216" s="41" t="s">
        <v>47</v>
      </c>
      <c r="AC216" s="42" t="s">
        <v>41</v>
      </c>
      <c r="AE216" s="41"/>
      <c r="AF216" s="41" t="s">
        <v>42</v>
      </c>
      <c r="AG216" s="41">
        <v>80</v>
      </c>
      <c r="AH216" s="10">
        <f t="shared" si="18"/>
        <v>0</v>
      </c>
      <c r="AI216" s="43">
        <f t="shared" si="19"/>
        <v>0</v>
      </c>
      <c r="AJ216" s="44">
        <f t="shared" si="20"/>
        <v>0</v>
      </c>
      <c r="AK216" s="45">
        <f t="shared" si="23"/>
        <v>0</v>
      </c>
      <c r="AL216" s="46">
        <f>AO216+AQ216-[2]Sheet1!$AH217</f>
        <v>0</v>
      </c>
      <c r="AM216" s="46">
        <f t="shared" si="24"/>
        <v>0</v>
      </c>
      <c r="AN216" s="45">
        <f t="shared" si="21"/>
        <v>0</v>
      </c>
      <c r="AO216" s="45"/>
      <c r="AP216" s="45" t="str">
        <f t="shared" si="22"/>
        <v/>
      </c>
      <c r="AQ216" s="46"/>
      <c r="AR216" s="28">
        <v>4</v>
      </c>
    </row>
    <row r="217" spans="27:44" ht="28.05" customHeight="1">
      <c r="AA217" s="41">
        <v>1113.3</v>
      </c>
      <c r="AB217" s="41" t="s">
        <v>46</v>
      </c>
      <c r="AC217" s="42" t="s">
        <v>41</v>
      </c>
      <c r="AE217" s="41"/>
      <c r="AF217" s="41" t="s">
        <v>42</v>
      </c>
      <c r="AG217" s="41">
        <v>40</v>
      </c>
      <c r="AH217" s="10">
        <f t="shared" si="18"/>
        <v>0</v>
      </c>
      <c r="AI217" s="43">
        <f t="shared" si="19"/>
        <v>0</v>
      </c>
      <c r="AJ217" s="44">
        <f t="shared" si="20"/>
        <v>0</v>
      </c>
      <c r="AK217" s="45">
        <f t="shared" si="23"/>
        <v>0</v>
      </c>
      <c r="AL217" s="46">
        <f>AO217+AQ217-[2]Sheet1!$AH218</f>
        <v>0</v>
      </c>
      <c r="AM217" s="46">
        <f>AL217-AJ217</f>
        <v>0</v>
      </c>
      <c r="AN217" s="45">
        <f t="shared" si="21"/>
        <v>0</v>
      </c>
      <c r="AO217" s="46"/>
      <c r="AP217" s="45" t="str">
        <f t="shared" si="22"/>
        <v/>
      </c>
      <c r="AQ217" s="46"/>
      <c r="AR217" s="28">
        <v>8</v>
      </c>
    </row>
    <row r="218" spans="27:44" ht="28.05" customHeight="1">
      <c r="AA218" s="41">
        <v>1114.0999999999999</v>
      </c>
      <c r="AB218" s="41" t="s">
        <v>48</v>
      </c>
      <c r="AC218" s="42" t="s">
        <v>41</v>
      </c>
      <c r="AE218" s="41"/>
      <c r="AF218" s="41" t="s">
        <v>42</v>
      </c>
      <c r="AG218" s="41">
        <v>80</v>
      </c>
      <c r="AH218" s="10">
        <f t="shared" si="18"/>
        <v>0</v>
      </c>
      <c r="AI218" s="43">
        <f t="shared" si="19"/>
        <v>0</v>
      </c>
      <c r="AJ218" s="44">
        <f t="shared" si="20"/>
        <v>0</v>
      </c>
      <c r="AK218" s="45">
        <f t="shared" si="23"/>
        <v>0</v>
      </c>
      <c r="AL218" s="46">
        <f>AO218+AQ218-[2]Sheet1!$AH219</f>
        <v>0</v>
      </c>
      <c r="AM218" s="46">
        <f t="shared" ref="AM218:AM267" si="25">AL218-AJ218</f>
        <v>0</v>
      </c>
      <c r="AN218" s="45">
        <f t="shared" si="21"/>
        <v>0</v>
      </c>
      <c r="AO218" s="46"/>
      <c r="AP218" s="45" t="str">
        <f t="shared" si="22"/>
        <v/>
      </c>
      <c r="AQ218" s="46"/>
      <c r="AR218" s="28">
        <v>4</v>
      </c>
    </row>
    <row r="219" spans="27:44" ht="28.05" customHeight="1">
      <c r="AA219" s="41">
        <v>1114.2</v>
      </c>
      <c r="AB219" s="41" t="s">
        <v>49</v>
      </c>
      <c r="AC219" s="42" t="s">
        <v>41</v>
      </c>
      <c r="AE219" s="41"/>
      <c r="AF219" s="41" t="s">
        <v>42</v>
      </c>
      <c r="AG219" s="41">
        <v>80</v>
      </c>
      <c r="AH219" s="10">
        <f t="shared" si="18"/>
        <v>0</v>
      </c>
      <c r="AI219" s="43">
        <f t="shared" si="19"/>
        <v>0</v>
      </c>
      <c r="AJ219" s="44">
        <f t="shared" si="20"/>
        <v>0</v>
      </c>
      <c r="AK219" s="45">
        <f t="shared" si="23"/>
        <v>0</v>
      </c>
      <c r="AL219" s="46">
        <f>AO219+AQ219-[2]Sheet1!$AH220</f>
        <v>0</v>
      </c>
      <c r="AM219" s="46">
        <f t="shared" si="25"/>
        <v>0</v>
      </c>
      <c r="AN219" s="45">
        <f t="shared" si="21"/>
        <v>0</v>
      </c>
      <c r="AO219" s="46"/>
      <c r="AP219" s="45" t="str">
        <f t="shared" si="22"/>
        <v/>
      </c>
      <c r="AQ219" s="46"/>
      <c r="AR219" s="28">
        <v>4</v>
      </c>
    </row>
    <row r="220" spans="27:44" ht="28.05" customHeight="1">
      <c r="AA220" s="41">
        <v>1114.3</v>
      </c>
      <c r="AB220" s="41" t="s">
        <v>48</v>
      </c>
      <c r="AC220" s="42" t="s">
        <v>41</v>
      </c>
      <c r="AE220" s="41"/>
      <c r="AF220" s="41" t="s">
        <v>42</v>
      </c>
      <c r="AG220" s="41">
        <v>40</v>
      </c>
      <c r="AH220" s="10">
        <f t="shared" si="18"/>
        <v>0</v>
      </c>
      <c r="AI220" s="43">
        <f t="shared" si="19"/>
        <v>0</v>
      </c>
      <c r="AJ220" s="44">
        <f t="shared" si="20"/>
        <v>0</v>
      </c>
      <c r="AK220" s="45">
        <f t="shared" si="23"/>
        <v>0</v>
      </c>
      <c r="AL220" s="46">
        <f>AO220+AQ220-[2]Sheet1!$AH221</f>
        <v>0</v>
      </c>
      <c r="AM220" s="46">
        <f t="shared" si="25"/>
        <v>0</v>
      </c>
      <c r="AN220" s="45">
        <f t="shared" si="21"/>
        <v>0</v>
      </c>
      <c r="AO220" s="46"/>
      <c r="AP220" s="45" t="str">
        <f t="shared" si="22"/>
        <v/>
      </c>
      <c r="AQ220" s="46"/>
      <c r="AR220" s="28">
        <v>8</v>
      </c>
    </row>
    <row r="221" spans="27:44" ht="28.05" customHeight="1">
      <c r="AA221" s="41"/>
      <c r="AB221" s="41"/>
      <c r="AC221" s="42" t="s">
        <v>41</v>
      </c>
      <c r="AE221" s="41"/>
      <c r="AF221" s="41" t="s">
        <v>42</v>
      </c>
      <c r="AG221" s="41"/>
      <c r="AH221" s="10">
        <f t="shared" si="18"/>
        <v>0</v>
      </c>
      <c r="AI221" s="43">
        <f t="shared" si="19"/>
        <v>0</v>
      </c>
      <c r="AJ221" s="44">
        <f t="shared" si="20"/>
        <v>0</v>
      </c>
      <c r="AK221" s="45">
        <f t="shared" si="23"/>
        <v>0</v>
      </c>
      <c r="AL221" s="46">
        <f>AO221+AQ221-[2]Sheet1!$AH222</f>
        <v>0</v>
      </c>
      <c r="AM221" s="46">
        <f t="shared" si="25"/>
        <v>0</v>
      </c>
      <c r="AN221" s="45">
        <f t="shared" si="21"/>
        <v>0</v>
      </c>
      <c r="AO221" s="46"/>
      <c r="AP221" s="45" t="str">
        <f t="shared" si="22"/>
        <v/>
      </c>
      <c r="AQ221" s="46"/>
      <c r="AR221" s="28"/>
    </row>
    <row r="222" spans="27:44" ht="28.05" customHeight="1">
      <c r="AA222" s="41"/>
      <c r="AB222" s="41"/>
      <c r="AC222" s="42" t="s">
        <v>41</v>
      </c>
      <c r="AE222" s="41"/>
      <c r="AF222" s="41" t="s">
        <v>42</v>
      </c>
      <c r="AG222" s="41"/>
      <c r="AH222" s="10">
        <f t="shared" si="18"/>
        <v>0</v>
      </c>
      <c r="AI222" s="43">
        <f t="shared" si="19"/>
        <v>0</v>
      </c>
      <c r="AJ222" s="44">
        <f t="shared" si="20"/>
        <v>0</v>
      </c>
      <c r="AK222" s="45">
        <f t="shared" si="23"/>
        <v>0</v>
      </c>
      <c r="AL222" s="46">
        <f>AO222+AQ222-[2]Sheet1!$AH223</f>
        <v>0</v>
      </c>
      <c r="AM222" s="46">
        <f t="shared" si="25"/>
        <v>0</v>
      </c>
      <c r="AN222" s="45">
        <f t="shared" si="21"/>
        <v>0</v>
      </c>
      <c r="AO222" s="46"/>
      <c r="AP222" s="45" t="str">
        <f t="shared" si="22"/>
        <v/>
      </c>
      <c r="AQ222" s="46"/>
      <c r="AR222" s="28"/>
    </row>
    <row r="223" spans="27:44" ht="28.05" customHeight="1">
      <c r="AA223" s="47">
        <v>3309.1</v>
      </c>
      <c r="AB223" s="47" t="s">
        <v>50</v>
      </c>
      <c r="AC223" s="48" t="s">
        <v>41</v>
      </c>
      <c r="AE223" s="47"/>
      <c r="AF223" s="47" t="s">
        <v>51</v>
      </c>
      <c r="AG223" s="47">
        <v>150</v>
      </c>
      <c r="AH223" s="11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8">
        <v>30</v>
      </c>
    </row>
    <row r="224" spans="27:44" ht="28.05" customHeight="1">
      <c r="AA224" s="47">
        <v>3309.2</v>
      </c>
      <c r="AB224" s="47" t="s">
        <v>50</v>
      </c>
      <c r="AC224" s="48" t="s">
        <v>41</v>
      </c>
      <c r="AE224" s="47"/>
      <c r="AF224" s="47" t="s">
        <v>51</v>
      </c>
      <c r="AG224" s="47">
        <v>750</v>
      </c>
      <c r="AH224" s="11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8">
        <v>8</v>
      </c>
    </row>
    <row r="225" spans="27:44" ht="28.05" customHeight="1">
      <c r="AA225" s="47">
        <v>3309.3</v>
      </c>
      <c r="AB225" s="47" t="s">
        <v>50</v>
      </c>
      <c r="AC225" s="48" t="s">
        <v>41</v>
      </c>
      <c r="AE225" s="47"/>
      <c r="AF225" s="47" t="s">
        <v>51</v>
      </c>
      <c r="AG225" s="47">
        <v>40</v>
      </c>
      <c r="AH225" s="11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8">
        <v>8</v>
      </c>
    </row>
    <row r="226" spans="27:44" ht="28.05" customHeight="1">
      <c r="AA226" s="47">
        <v>3313.1</v>
      </c>
      <c r="AB226" s="47" t="s">
        <v>52</v>
      </c>
      <c r="AC226" s="48" t="s">
        <v>41</v>
      </c>
      <c r="AE226" s="47"/>
      <c r="AF226" s="47" t="s">
        <v>51</v>
      </c>
      <c r="AG226" s="47">
        <v>150</v>
      </c>
      <c r="AH226" s="11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8">
        <v>30</v>
      </c>
    </row>
    <row r="227" spans="27:44" ht="28.05" customHeight="1">
      <c r="AA227" s="47">
        <v>3313.2</v>
      </c>
      <c r="AB227" s="47" t="s">
        <v>52</v>
      </c>
      <c r="AC227" s="48" t="s">
        <v>41</v>
      </c>
      <c r="AE227" s="47"/>
      <c r="AF227" s="47" t="s">
        <v>51</v>
      </c>
      <c r="AG227" s="47">
        <v>750</v>
      </c>
      <c r="AH227" s="11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8">
        <v>8</v>
      </c>
    </row>
    <row r="228" spans="27:44" ht="28.05" customHeight="1">
      <c r="AA228" s="47">
        <v>3313.3</v>
      </c>
      <c r="AB228" s="47" t="s">
        <v>52</v>
      </c>
      <c r="AC228" s="48" t="s">
        <v>41</v>
      </c>
      <c r="AE228" s="47"/>
      <c r="AF228" s="47" t="s">
        <v>51</v>
      </c>
      <c r="AG228" s="47">
        <v>40</v>
      </c>
      <c r="AH228" s="11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8">
        <v>8</v>
      </c>
    </row>
    <row r="229" spans="27:44" ht="28.05" customHeight="1">
      <c r="AA229" s="47">
        <v>3314.1</v>
      </c>
      <c r="AB229" s="47" t="s">
        <v>53</v>
      </c>
      <c r="AC229" s="48" t="s">
        <v>41</v>
      </c>
      <c r="AE229" s="47"/>
      <c r="AF229" s="47" t="s">
        <v>51</v>
      </c>
      <c r="AG229" s="47">
        <v>150</v>
      </c>
      <c r="AH229" s="11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8">
        <v>30</v>
      </c>
    </row>
    <row r="230" spans="27:44" ht="28.05" customHeight="1">
      <c r="AA230" s="47">
        <v>3314.2</v>
      </c>
      <c r="AB230" s="47" t="s">
        <v>53</v>
      </c>
      <c r="AC230" s="48" t="s">
        <v>41</v>
      </c>
      <c r="AE230" s="47"/>
      <c r="AF230" s="47" t="s">
        <v>51</v>
      </c>
      <c r="AG230" s="47">
        <v>750</v>
      </c>
      <c r="AH230" s="11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8">
        <v>8</v>
      </c>
    </row>
    <row r="231" spans="27:44" ht="28.05" customHeight="1">
      <c r="AA231" s="47">
        <v>3314.3</v>
      </c>
      <c r="AB231" s="47" t="s">
        <v>53</v>
      </c>
      <c r="AC231" s="48" t="s">
        <v>41</v>
      </c>
      <c r="AE231" s="47"/>
      <c r="AF231" s="47" t="s">
        <v>51</v>
      </c>
      <c r="AG231" s="47">
        <v>40</v>
      </c>
      <c r="AH231" s="11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8">
        <v>8</v>
      </c>
    </row>
    <row r="232" spans="27:44" ht="28.05" customHeight="1">
      <c r="AA232" s="47">
        <v>3315.1</v>
      </c>
      <c r="AB232" s="47" t="s">
        <v>54</v>
      </c>
      <c r="AC232" s="48" t="s">
        <v>41</v>
      </c>
      <c r="AE232" s="47"/>
      <c r="AF232" s="47" t="s">
        <v>51</v>
      </c>
      <c r="AG232" s="47">
        <v>150</v>
      </c>
      <c r="AH232" s="11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8">
        <v>30</v>
      </c>
    </row>
    <row r="233" spans="27:44" ht="28.05" customHeight="1">
      <c r="AA233" s="47">
        <v>3315.2</v>
      </c>
      <c r="AB233" s="47" t="s">
        <v>54</v>
      </c>
      <c r="AC233" s="48" t="s">
        <v>41</v>
      </c>
      <c r="AE233" s="47"/>
      <c r="AF233" s="47" t="s">
        <v>51</v>
      </c>
      <c r="AG233" s="47">
        <v>750</v>
      </c>
      <c r="AH233" s="11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8">
        <v>8</v>
      </c>
    </row>
    <row r="234" spans="27:44" ht="28.05" customHeight="1">
      <c r="AA234" s="47">
        <v>3315.3</v>
      </c>
      <c r="AB234" s="47" t="s">
        <v>54</v>
      </c>
      <c r="AC234" s="48" t="s">
        <v>41</v>
      </c>
      <c r="AE234" s="47"/>
      <c r="AF234" s="47" t="s">
        <v>51</v>
      </c>
      <c r="AG234" s="47">
        <v>40</v>
      </c>
      <c r="AH234" s="11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8">
        <v>8</v>
      </c>
    </row>
    <row r="235" spans="27:44" ht="28.05" customHeight="1">
      <c r="AA235" s="47"/>
      <c r="AB235" s="47"/>
      <c r="AC235" s="48" t="s">
        <v>41</v>
      </c>
      <c r="AE235" s="47"/>
      <c r="AF235" s="47" t="s">
        <v>51</v>
      </c>
      <c r="AG235" s="47"/>
      <c r="AH235" s="11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8">
        <v>15</v>
      </c>
    </row>
    <row r="236" spans="27:44" ht="28.05" customHeight="1">
      <c r="AA236" s="47"/>
      <c r="AB236" s="47"/>
      <c r="AC236" s="48" t="s">
        <v>41</v>
      </c>
      <c r="AE236" s="47"/>
      <c r="AF236" s="47" t="s">
        <v>51</v>
      </c>
      <c r="AG236" s="47"/>
      <c r="AH236" s="11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8">
        <v>3</v>
      </c>
    </row>
    <row r="237" spans="27:44" ht="28.05" customHeight="1">
      <c r="AA237" s="47"/>
      <c r="AB237" s="47"/>
      <c r="AC237" s="48" t="s">
        <v>41</v>
      </c>
      <c r="AE237" s="47"/>
      <c r="AF237" s="47" t="s">
        <v>51</v>
      </c>
      <c r="AG237" s="47"/>
      <c r="AH237" s="11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8">
        <v>15</v>
      </c>
    </row>
    <row r="238" spans="27:44" ht="28.05" customHeight="1">
      <c r="AA238" s="47"/>
      <c r="AB238" s="47"/>
      <c r="AC238" s="48" t="s">
        <v>41</v>
      </c>
      <c r="AE238" s="47"/>
      <c r="AF238" s="47" t="s">
        <v>51</v>
      </c>
      <c r="AG238" s="47"/>
      <c r="AH238" s="11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8">
        <v>3</v>
      </c>
    </row>
    <row r="239" spans="27:44" ht="28.05" customHeight="1">
      <c r="AA239" s="47"/>
      <c r="AB239" s="47"/>
      <c r="AC239" s="48" t="s">
        <v>41</v>
      </c>
      <c r="AE239" s="47"/>
      <c r="AF239" s="47" t="s">
        <v>51</v>
      </c>
      <c r="AG239" s="47"/>
      <c r="AH239" s="11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8"/>
    </row>
    <row r="240" spans="27:44" ht="28.0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12">
        <f t="shared" si="18"/>
        <v>7</v>
      </c>
      <c r="AI240" s="55">
        <f t="shared" si="19"/>
        <v>0</v>
      </c>
      <c r="AJ240" s="56">
        <f>AH240-AI240</f>
        <v>7</v>
      </c>
      <c r="AK240" s="57">
        <f t="shared" si="23"/>
        <v>1.05</v>
      </c>
      <c r="AL240" s="58">
        <f>AO240+AQ240-[2]Sheet1!$AH241</f>
        <v>0</v>
      </c>
      <c r="AM240" s="58">
        <f t="shared" si="25"/>
        <v>-7</v>
      </c>
      <c r="AN240" s="57">
        <f t="shared" si="21"/>
        <v>0</v>
      </c>
      <c r="AO240" s="58"/>
      <c r="AP240" s="57">
        <f t="shared" si="22"/>
        <v>-1.05</v>
      </c>
      <c r="AQ240" s="58"/>
      <c r="AR240" s="28">
        <v>30</v>
      </c>
    </row>
    <row r="241" spans="27:44" ht="28.0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12">
        <f t="shared" si="18"/>
        <v>9</v>
      </c>
      <c r="AI241" s="55">
        <f t="shared" si="19"/>
        <v>0</v>
      </c>
      <c r="AJ241" s="56">
        <f t="shared" ref="AJ241:AJ264" si="27">AH241-AI241</f>
        <v>9</v>
      </c>
      <c r="AK241" s="57">
        <f>AH241*AG241/1000</f>
        <v>6.75</v>
      </c>
      <c r="AL241" s="58">
        <f>AO241+AQ241-[2]Sheet1!$AH242</f>
        <v>0</v>
      </c>
      <c r="AM241" s="58">
        <f t="shared" si="25"/>
        <v>-9</v>
      </c>
      <c r="AN241" s="57">
        <f t="shared" si="21"/>
        <v>0</v>
      </c>
      <c r="AO241" s="58"/>
      <c r="AP241" s="57">
        <f t="shared" si="22"/>
        <v>-6.75</v>
      </c>
      <c r="AQ241" s="58"/>
      <c r="AR241" s="28">
        <v>20</v>
      </c>
    </row>
    <row r="242" spans="27:44" ht="28.0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12">
        <f t="shared" si="18"/>
        <v>17</v>
      </c>
      <c r="AI242" s="55">
        <f t="shared" si="19"/>
        <v>0</v>
      </c>
      <c r="AJ242" s="56">
        <f t="shared" si="27"/>
        <v>17</v>
      </c>
      <c r="AK242" s="57">
        <f t="shared" ref="AK242:AK267" si="28">AH242*AG242/1000</f>
        <v>68</v>
      </c>
      <c r="AL242" s="58">
        <f>AO242+AQ242-[2]Sheet1!$AH243</f>
        <v>0</v>
      </c>
      <c r="AM242" s="58">
        <f t="shared" si="25"/>
        <v>-17</v>
      </c>
      <c r="AN242" s="57">
        <f t="shared" si="21"/>
        <v>0</v>
      </c>
      <c r="AO242" s="58"/>
      <c r="AP242" s="57">
        <f t="shared" si="22"/>
        <v>-68</v>
      </c>
      <c r="AQ242" s="58"/>
      <c r="AR242" s="28">
        <v>42</v>
      </c>
    </row>
    <row r="243" spans="27:44" ht="28.0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12">
        <f t="shared" si="18"/>
        <v>0</v>
      </c>
      <c r="AI243" s="55">
        <f t="shared" si="19"/>
        <v>0</v>
      </c>
      <c r="AJ243" s="56">
        <f t="shared" si="27"/>
        <v>0</v>
      </c>
      <c r="AK243" s="57">
        <f t="shared" si="28"/>
        <v>0</v>
      </c>
      <c r="AL243" s="58">
        <f>AO243+AQ243-[2]Sheet1!$AH244</f>
        <v>0</v>
      </c>
      <c r="AM243" s="58">
        <f t="shared" si="25"/>
        <v>0</v>
      </c>
      <c r="AN243" s="57">
        <f t="shared" si="21"/>
        <v>0</v>
      </c>
      <c r="AO243" s="58"/>
      <c r="AP243" s="57" t="str">
        <f t="shared" si="22"/>
        <v/>
      </c>
      <c r="AQ243" s="58"/>
      <c r="AR243" s="28">
        <v>20</v>
      </c>
    </row>
    <row r="244" spans="27:44" ht="28.0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12">
        <f t="shared" si="18"/>
        <v>0</v>
      </c>
      <c r="AI244" s="55">
        <f t="shared" si="19"/>
        <v>0</v>
      </c>
      <c r="AJ244" s="56">
        <f t="shared" si="27"/>
        <v>0</v>
      </c>
      <c r="AK244" s="57">
        <f t="shared" si="28"/>
        <v>0</v>
      </c>
      <c r="AL244" s="58">
        <f>AO244+AQ244-[2]Sheet1!$AH245</f>
        <v>0</v>
      </c>
      <c r="AM244" s="58">
        <f t="shared" si="25"/>
        <v>0</v>
      </c>
      <c r="AN244" s="57">
        <f t="shared" si="21"/>
        <v>0</v>
      </c>
      <c r="AO244" s="58"/>
      <c r="AP244" s="57" t="str">
        <f t="shared" si="22"/>
        <v/>
      </c>
      <c r="AQ244" s="58"/>
      <c r="AR244" s="28">
        <v>72</v>
      </c>
    </row>
    <row r="245" spans="27:44" ht="28.0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12">
        <f t="shared" si="18"/>
        <v>0</v>
      </c>
      <c r="AI245" s="55">
        <f t="shared" si="19"/>
        <v>0</v>
      </c>
      <c r="AJ245" s="56">
        <f t="shared" si="27"/>
        <v>0</v>
      </c>
      <c r="AK245" s="57">
        <f t="shared" si="28"/>
        <v>0</v>
      </c>
      <c r="AL245" s="58">
        <f>AO245+AQ245-[2]Sheet1!$AH246</f>
        <v>0</v>
      </c>
      <c r="AM245" s="58">
        <f t="shared" si="25"/>
        <v>0</v>
      </c>
      <c r="AN245" s="57">
        <f t="shared" si="21"/>
        <v>0</v>
      </c>
      <c r="AO245" s="58"/>
      <c r="AP245" s="57" t="str">
        <f t="shared" si="22"/>
        <v/>
      </c>
      <c r="AQ245" s="58"/>
      <c r="AR245" s="28">
        <v>30</v>
      </c>
    </row>
    <row r="246" spans="27:44" ht="28.0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12">
        <f t="shared" si="18"/>
        <v>0</v>
      </c>
      <c r="AI246" s="55">
        <f t="shared" si="19"/>
        <v>0</v>
      </c>
      <c r="AJ246" s="56">
        <f t="shared" si="27"/>
        <v>0</v>
      </c>
      <c r="AK246" s="57">
        <f t="shared" si="28"/>
        <v>0</v>
      </c>
      <c r="AL246" s="58">
        <f>AO246+AQ246-[2]Sheet1!$AH247</f>
        <v>0</v>
      </c>
      <c r="AM246" s="58">
        <f t="shared" si="25"/>
        <v>0</v>
      </c>
      <c r="AN246" s="57">
        <f t="shared" si="21"/>
        <v>0</v>
      </c>
      <c r="AO246" s="58"/>
      <c r="AP246" s="57" t="str">
        <f t="shared" si="22"/>
        <v/>
      </c>
      <c r="AQ246" s="58"/>
      <c r="AR246" s="28">
        <v>20</v>
      </c>
    </row>
    <row r="247" spans="27:44" ht="28.0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12">
        <f t="shared" si="18"/>
        <v>0</v>
      </c>
      <c r="AI247" s="55">
        <f t="shared" si="19"/>
        <v>0</v>
      </c>
      <c r="AJ247" s="56">
        <f t="shared" si="27"/>
        <v>0</v>
      </c>
      <c r="AK247" s="57">
        <f t="shared" si="28"/>
        <v>0</v>
      </c>
      <c r="AL247" s="58">
        <f>AO247+AQ247-[2]Sheet1!$AH248</f>
        <v>0</v>
      </c>
      <c r="AM247" s="58">
        <f t="shared" si="25"/>
        <v>0</v>
      </c>
      <c r="AN247" s="57">
        <f t="shared" si="21"/>
        <v>0</v>
      </c>
      <c r="AO247" s="58"/>
      <c r="AP247" s="57" t="str">
        <f t="shared" si="22"/>
        <v/>
      </c>
      <c r="AQ247" s="58"/>
      <c r="AR247" s="28">
        <v>42</v>
      </c>
    </row>
    <row r="248" spans="27:44" ht="28.05" customHeight="1">
      <c r="AA248" s="53"/>
      <c r="AB248" s="59"/>
      <c r="AC248" s="54" t="s">
        <v>41</v>
      </c>
      <c r="AE248" s="53"/>
      <c r="AF248" s="53" t="s">
        <v>56</v>
      </c>
      <c r="AG248" s="53">
        <v>150</v>
      </c>
      <c r="AH248" s="12">
        <f t="shared" si="18"/>
        <v>0</v>
      </c>
      <c r="AI248" s="55">
        <f t="shared" si="19"/>
        <v>0</v>
      </c>
      <c r="AJ248" s="56">
        <f t="shared" si="27"/>
        <v>0</v>
      </c>
      <c r="AK248" s="57">
        <f t="shared" si="28"/>
        <v>0</v>
      </c>
      <c r="AL248" s="58">
        <f>AO248+AQ248-[2]Sheet1!$AH249</f>
        <v>0</v>
      </c>
      <c r="AM248" s="58">
        <f t="shared" si="25"/>
        <v>0</v>
      </c>
      <c r="AN248" s="57">
        <f t="shared" si="21"/>
        <v>0</v>
      </c>
      <c r="AO248" s="58"/>
      <c r="AP248" s="57" t="str">
        <f t="shared" si="22"/>
        <v/>
      </c>
      <c r="AQ248" s="58"/>
      <c r="AR248" s="28">
        <v>30</v>
      </c>
    </row>
    <row r="249" spans="27:44" ht="28.05" customHeight="1">
      <c r="AA249" s="53"/>
      <c r="AB249" s="59"/>
      <c r="AC249" s="54" t="s">
        <v>41</v>
      </c>
      <c r="AE249" s="53"/>
      <c r="AF249" s="53" t="s">
        <v>56</v>
      </c>
      <c r="AG249" s="53">
        <v>750</v>
      </c>
      <c r="AH249" s="12">
        <f t="shared" si="18"/>
        <v>0</v>
      </c>
      <c r="AI249" s="55">
        <f t="shared" si="19"/>
        <v>0</v>
      </c>
      <c r="AJ249" s="56">
        <f t="shared" si="27"/>
        <v>0</v>
      </c>
      <c r="AK249" s="57">
        <f t="shared" si="28"/>
        <v>0</v>
      </c>
      <c r="AL249" s="58">
        <f>AO249+AQ249-[2]Sheet1!$AH250</f>
        <v>0</v>
      </c>
      <c r="AM249" s="58">
        <f t="shared" si="25"/>
        <v>0</v>
      </c>
      <c r="AN249" s="57">
        <f t="shared" si="21"/>
        <v>0</v>
      </c>
      <c r="AO249" s="58"/>
      <c r="AP249" s="57" t="str">
        <f t="shared" si="22"/>
        <v/>
      </c>
      <c r="AQ249" s="58"/>
      <c r="AR249" s="28">
        <v>20</v>
      </c>
    </row>
    <row r="250" spans="27:44" ht="28.05" customHeight="1">
      <c r="AA250" s="53"/>
      <c r="AB250" s="59"/>
      <c r="AC250" s="54" t="s">
        <v>41</v>
      </c>
      <c r="AE250" s="53"/>
      <c r="AF250" s="53" t="s">
        <v>56</v>
      </c>
      <c r="AG250" s="53">
        <v>4000</v>
      </c>
      <c r="AH250" s="12">
        <f t="shared" si="18"/>
        <v>0</v>
      </c>
      <c r="AI250" s="55">
        <f t="shared" si="19"/>
        <v>0</v>
      </c>
      <c r="AJ250" s="56">
        <f t="shared" si="27"/>
        <v>0</v>
      </c>
      <c r="AK250" s="57">
        <f t="shared" si="28"/>
        <v>0</v>
      </c>
      <c r="AL250" s="58">
        <f>AO250+AQ250-[2]Sheet1!$AH251</f>
        <v>0</v>
      </c>
      <c r="AM250" s="58">
        <f t="shared" si="25"/>
        <v>0</v>
      </c>
      <c r="AN250" s="57">
        <f t="shared" si="21"/>
        <v>0</v>
      </c>
      <c r="AO250" s="58"/>
      <c r="AP250" s="57" t="str">
        <f t="shared" si="22"/>
        <v/>
      </c>
      <c r="AQ250" s="58"/>
      <c r="AR250" s="28">
        <v>42</v>
      </c>
    </row>
    <row r="251" spans="27:44" ht="28.05" customHeight="1">
      <c r="AA251" s="53">
        <v>5511.1</v>
      </c>
      <c r="AB251" s="59" t="s">
        <v>59</v>
      </c>
      <c r="AC251" s="54" t="s">
        <v>41</v>
      </c>
      <c r="AE251" s="53"/>
      <c r="AF251" s="53" t="s">
        <v>56</v>
      </c>
      <c r="AG251" s="53">
        <v>150</v>
      </c>
      <c r="AH251" s="12">
        <f t="shared" si="18"/>
        <v>0</v>
      </c>
      <c r="AI251" s="55">
        <f t="shared" si="19"/>
        <v>0</v>
      </c>
      <c r="AJ251" s="56">
        <f t="shared" si="27"/>
        <v>0</v>
      </c>
      <c r="AK251" s="57">
        <f t="shared" si="28"/>
        <v>0</v>
      </c>
      <c r="AL251" s="58">
        <f>AO251+AQ251-[2]Sheet1!$AH252</f>
        <v>0</v>
      </c>
      <c r="AM251" s="58">
        <f t="shared" si="25"/>
        <v>0</v>
      </c>
      <c r="AN251" s="57">
        <f t="shared" si="21"/>
        <v>0</v>
      </c>
      <c r="AO251" s="58"/>
      <c r="AP251" s="57" t="str">
        <f t="shared" si="22"/>
        <v/>
      </c>
      <c r="AQ251" s="58"/>
      <c r="AR251" s="28">
        <v>20</v>
      </c>
    </row>
    <row r="252" spans="27:44" ht="28.05" customHeight="1">
      <c r="AA252" s="53">
        <v>5511.2</v>
      </c>
      <c r="AB252" s="59" t="s">
        <v>59</v>
      </c>
      <c r="AC252" s="54" t="s">
        <v>41</v>
      </c>
      <c r="AE252" s="53"/>
      <c r="AF252" s="53" t="s">
        <v>56</v>
      </c>
      <c r="AG252" s="53">
        <v>750</v>
      </c>
      <c r="AH252" s="12">
        <f t="shared" si="18"/>
        <v>0</v>
      </c>
      <c r="AI252" s="55">
        <f t="shared" si="19"/>
        <v>0</v>
      </c>
      <c r="AJ252" s="56">
        <f t="shared" si="27"/>
        <v>0</v>
      </c>
      <c r="AK252" s="57">
        <f t="shared" si="28"/>
        <v>0</v>
      </c>
      <c r="AL252" s="58">
        <f>AO252+AQ252-[2]Sheet1!$AH253</f>
        <v>0</v>
      </c>
      <c r="AM252" s="58">
        <f t="shared" si="25"/>
        <v>0</v>
      </c>
      <c r="AN252" s="57">
        <f t="shared" si="21"/>
        <v>0</v>
      </c>
      <c r="AO252" s="58"/>
      <c r="AP252" s="57" t="str">
        <f t="shared" si="22"/>
        <v/>
      </c>
      <c r="AQ252" s="58"/>
      <c r="AR252" s="28">
        <v>36</v>
      </c>
    </row>
    <row r="253" spans="27:44" ht="28.05" customHeight="1">
      <c r="AA253" s="53">
        <v>5511.11</v>
      </c>
      <c r="AB253" s="59" t="s">
        <v>60</v>
      </c>
      <c r="AC253" s="54" t="s">
        <v>41</v>
      </c>
      <c r="AE253" s="53"/>
      <c r="AF253" s="53" t="s">
        <v>56</v>
      </c>
      <c r="AG253" s="53">
        <v>150</v>
      </c>
      <c r="AH253" s="12">
        <f t="shared" si="18"/>
        <v>0</v>
      </c>
      <c r="AI253" s="55">
        <f t="shared" si="19"/>
        <v>0</v>
      </c>
      <c r="AJ253" s="56">
        <f t="shared" si="27"/>
        <v>0</v>
      </c>
      <c r="AK253" s="57">
        <f t="shared" si="28"/>
        <v>0</v>
      </c>
      <c r="AL253" s="58">
        <f>AO253+AQ253-[2]Sheet1!$AH254</f>
        <v>0</v>
      </c>
      <c r="AM253" s="58">
        <f t="shared" si="25"/>
        <v>0</v>
      </c>
      <c r="AN253" s="57">
        <f t="shared" si="21"/>
        <v>0</v>
      </c>
      <c r="AO253" s="58"/>
      <c r="AP253" s="57" t="str">
        <f t="shared" si="22"/>
        <v/>
      </c>
      <c r="AQ253" s="58"/>
      <c r="AR253" s="28">
        <v>20</v>
      </c>
    </row>
    <row r="254" spans="27:44" ht="28.05" customHeight="1">
      <c r="AA254" s="53">
        <v>5511.22</v>
      </c>
      <c r="AB254" s="59" t="s">
        <v>61</v>
      </c>
      <c r="AC254" s="54" t="s">
        <v>41</v>
      </c>
      <c r="AE254" s="53"/>
      <c r="AF254" s="53" t="s">
        <v>56</v>
      </c>
      <c r="AG254" s="53">
        <v>750</v>
      </c>
      <c r="AH254" s="12">
        <f t="shared" si="18"/>
        <v>0</v>
      </c>
      <c r="AI254" s="55">
        <f t="shared" si="19"/>
        <v>0</v>
      </c>
      <c r="AJ254" s="56">
        <f t="shared" si="27"/>
        <v>0</v>
      </c>
      <c r="AK254" s="57">
        <f t="shared" si="28"/>
        <v>0</v>
      </c>
      <c r="AL254" s="58">
        <f>AO254+AQ254-[2]Sheet1!$AH255</f>
        <v>0</v>
      </c>
      <c r="AM254" s="58">
        <f t="shared" si="25"/>
        <v>0</v>
      </c>
      <c r="AN254" s="57">
        <f t="shared" si="21"/>
        <v>0</v>
      </c>
      <c r="AO254" s="58"/>
      <c r="AP254" s="57" t="str">
        <f t="shared" si="22"/>
        <v/>
      </c>
      <c r="AQ254" s="58"/>
      <c r="AR254" s="28">
        <v>36</v>
      </c>
    </row>
    <row r="255" spans="27:44" ht="28.05" customHeight="1">
      <c r="AA255" s="53">
        <v>5513.1</v>
      </c>
      <c r="AB255" s="59" t="s">
        <v>62</v>
      </c>
      <c r="AC255" s="54" t="s">
        <v>41</v>
      </c>
      <c r="AE255" s="53"/>
      <c r="AF255" s="53" t="s">
        <v>56</v>
      </c>
      <c r="AG255" s="53">
        <v>150</v>
      </c>
      <c r="AH255" s="12">
        <f t="shared" si="18"/>
        <v>0</v>
      </c>
      <c r="AI255" s="55">
        <f t="shared" si="19"/>
        <v>0</v>
      </c>
      <c r="AJ255" s="56">
        <f t="shared" si="27"/>
        <v>0</v>
      </c>
      <c r="AK255" s="57">
        <f t="shared" si="28"/>
        <v>0</v>
      </c>
      <c r="AL255" s="58">
        <f>AO255+AQ255-[2]Sheet1!$AH256</f>
        <v>0</v>
      </c>
      <c r="AM255" s="58">
        <f t="shared" si="25"/>
        <v>0</v>
      </c>
      <c r="AN255" s="57">
        <f t="shared" si="21"/>
        <v>0</v>
      </c>
      <c r="AO255" s="58"/>
      <c r="AP255" s="57" t="str">
        <f t="shared" si="22"/>
        <v/>
      </c>
      <c r="AQ255" s="58"/>
      <c r="AR255" s="28">
        <v>20</v>
      </c>
    </row>
    <row r="256" spans="27:44" ht="28.05" customHeight="1">
      <c r="AA256" s="53">
        <v>5513.2</v>
      </c>
      <c r="AB256" s="59" t="s">
        <v>62</v>
      </c>
      <c r="AC256" s="54" t="s">
        <v>41</v>
      </c>
      <c r="AE256" s="53"/>
      <c r="AF256" s="53" t="s">
        <v>56</v>
      </c>
      <c r="AG256" s="53">
        <v>750</v>
      </c>
      <c r="AH256" s="12">
        <f t="shared" si="18"/>
        <v>0</v>
      </c>
      <c r="AI256" s="55">
        <f t="shared" si="19"/>
        <v>0</v>
      </c>
      <c r="AJ256" s="56">
        <f t="shared" si="27"/>
        <v>0</v>
      </c>
      <c r="AK256" s="57">
        <f t="shared" si="28"/>
        <v>0</v>
      </c>
      <c r="AL256" s="58">
        <f>AO256+AQ256-[2]Sheet1!$AH257</f>
        <v>0</v>
      </c>
      <c r="AM256" s="58">
        <f t="shared" si="25"/>
        <v>0</v>
      </c>
      <c r="AN256" s="57">
        <f t="shared" si="21"/>
        <v>0</v>
      </c>
      <c r="AO256" s="58"/>
      <c r="AP256" s="57" t="str">
        <f t="shared" si="22"/>
        <v/>
      </c>
      <c r="AQ256" s="58"/>
      <c r="AR256" s="28">
        <v>36</v>
      </c>
    </row>
    <row r="257" spans="27:44" ht="28.05" customHeight="1">
      <c r="AA257" s="53">
        <v>5517.1</v>
      </c>
      <c r="AB257" s="59" t="s">
        <v>63</v>
      </c>
      <c r="AC257" s="54" t="s">
        <v>41</v>
      </c>
      <c r="AE257" s="53"/>
      <c r="AF257" s="53" t="s">
        <v>56</v>
      </c>
      <c r="AG257" s="53">
        <v>150</v>
      </c>
      <c r="AH257" s="12">
        <f t="shared" si="18"/>
        <v>0</v>
      </c>
      <c r="AI257" s="55">
        <f t="shared" si="19"/>
        <v>0</v>
      </c>
      <c r="AJ257" s="56">
        <f t="shared" si="27"/>
        <v>0</v>
      </c>
      <c r="AK257" s="57">
        <f t="shared" si="28"/>
        <v>0</v>
      </c>
      <c r="AL257" s="58">
        <f>AO257+AQ257-[2]Sheet1!$AH258</f>
        <v>0</v>
      </c>
      <c r="AM257" s="58">
        <f t="shared" si="25"/>
        <v>0</v>
      </c>
      <c r="AN257" s="57">
        <f t="shared" si="21"/>
        <v>0</v>
      </c>
      <c r="AO257" s="58"/>
      <c r="AP257" s="57" t="str">
        <f t="shared" si="22"/>
        <v/>
      </c>
      <c r="AQ257" s="58"/>
      <c r="AR257" s="28">
        <v>20</v>
      </c>
    </row>
    <row r="258" spans="27:44" ht="28.05" customHeight="1">
      <c r="AA258" s="53">
        <v>5517.2</v>
      </c>
      <c r="AB258" s="59" t="s">
        <v>63</v>
      </c>
      <c r="AC258" s="54" t="s">
        <v>41</v>
      </c>
      <c r="AE258" s="53"/>
      <c r="AF258" s="53" t="s">
        <v>56</v>
      </c>
      <c r="AG258" s="53">
        <v>750</v>
      </c>
      <c r="AH258" s="12">
        <f t="shared" si="18"/>
        <v>0</v>
      </c>
      <c r="AI258" s="55">
        <f t="shared" si="19"/>
        <v>0</v>
      </c>
      <c r="AJ258" s="56">
        <f t="shared" si="27"/>
        <v>0</v>
      </c>
      <c r="AK258" s="57">
        <f t="shared" si="28"/>
        <v>0</v>
      </c>
      <c r="AL258" s="58">
        <f>AO258+AQ258-[2]Sheet1!$AH259</f>
        <v>0</v>
      </c>
      <c r="AM258" s="58">
        <f t="shared" si="25"/>
        <v>0</v>
      </c>
      <c r="AN258" s="57">
        <f t="shared" si="21"/>
        <v>0</v>
      </c>
      <c r="AO258" s="58"/>
      <c r="AP258" s="57" t="str">
        <f t="shared" si="22"/>
        <v/>
      </c>
      <c r="AQ258" s="58"/>
      <c r="AR258" s="28">
        <v>36</v>
      </c>
    </row>
    <row r="259" spans="27:44" ht="28.05" customHeight="1">
      <c r="AA259" s="53">
        <v>5518.1</v>
      </c>
      <c r="AB259" s="59" t="s">
        <v>64</v>
      </c>
      <c r="AC259" s="54" t="s">
        <v>41</v>
      </c>
      <c r="AE259" s="53"/>
      <c r="AF259" s="53" t="s">
        <v>56</v>
      </c>
      <c r="AG259" s="53">
        <v>150</v>
      </c>
      <c r="AH259" s="12">
        <f t="shared" si="18"/>
        <v>0</v>
      </c>
      <c r="AI259" s="55">
        <f t="shared" si="19"/>
        <v>0</v>
      </c>
      <c r="AJ259" s="56">
        <f t="shared" si="27"/>
        <v>0</v>
      </c>
      <c r="AK259" s="57">
        <f t="shared" si="28"/>
        <v>0</v>
      </c>
      <c r="AL259" s="58">
        <f>AO259+AQ259-[2]Sheet1!$AH260</f>
        <v>0</v>
      </c>
      <c r="AM259" s="58">
        <f t="shared" si="25"/>
        <v>0</v>
      </c>
      <c r="AN259" s="57">
        <f t="shared" si="21"/>
        <v>0</v>
      </c>
      <c r="AO259" s="58"/>
      <c r="AP259" s="57" t="str">
        <f t="shared" si="22"/>
        <v/>
      </c>
      <c r="AQ259" s="58"/>
      <c r="AR259" s="28">
        <v>20</v>
      </c>
    </row>
    <row r="260" spans="27:44" ht="28.05" customHeight="1">
      <c r="AA260" s="53">
        <v>5518.2</v>
      </c>
      <c r="AB260" s="59" t="s">
        <v>64</v>
      </c>
      <c r="AC260" s="54" t="s">
        <v>41</v>
      </c>
      <c r="AE260" s="53"/>
      <c r="AF260" s="53" t="s">
        <v>56</v>
      </c>
      <c r="AG260" s="53">
        <v>750</v>
      </c>
      <c r="AH260" s="12">
        <f t="shared" si="18"/>
        <v>0</v>
      </c>
      <c r="AI260" s="55">
        <f t="shared" si="19"/>
        <v>0</v>
      </c>
      <c r="AJ260" s="56">
        <f t="shared" si="27"/>
        <v>0</v>
      </c>
      <c r="AK260" s="57">
        <f t="shared" si="28"/>
        <v>0</v>
      </c>
      <c r="AL260" s="58">
        <f>AO260+AQ260-[2]Sheet1!$AH261</f>
        <v>0</v>
      </c>
      <c r="AM260" s="58">
        <f t="shared" si="25"/>
        <v>0</v>
      </c>
      <c r="AN260" s="57">
        <f t="shared" si="21"/>
        <v>0</v>
      </c>
      <c r="AO260" s="58"/>
      <c r="AP260" s="57" t="str">
        <f t="shared" si="22"/>
        <v/>
      </c>
      <c r="AQ260" s="58"/>
      <c r="AR260" s="28">
        <v>15</v>
      </c>
    </row>
    <row r="261" spans="27:44" ht="28.05" customHeight="1">
      <c r="AA261" s="53">
        <v>5518.3</v>
      </c>
      <c r="AB261" s="59" t="s">
        <v>64</v>
      </c>
      <c r="AC261" s="54" t="s">
        <v>41</v>
      </c>
      <c r="AE261" s="53"/>
      <c r="AF261" s="53" t="s">
        <v>56</v>
      </c>
      <c r="AG261" s="53">
        <v>4000</v>
      </c>
      <c r="AH261" s="12">
        <f t="shared" si="18"/>
        <v>0</v>
      </c>
      <c r="AI261" s="55">
        <f t="shared" si="19"/>
        <v>0</v>
      </c>
      <c r="AJ261" s="56">
        <f t="shared" si="27"/>
        <v>0</v>
      </c>
      <c r="AK261" s="57">
        <f t="shared" si="28"/>
        <v>0</v>
      </c>
      <c r="AL261" s="58">
        <f>AO261+AQ261-[2]Sheet1!$AH262</f>
        <v>0</v>
      </c>
      <c r="AM261" s="58">
        <f t="shared" si="25"/>
        <v>0</v>
      </c>
      <c r="AN261" s="57">
        <f t="shared" si="21"/>
        <v>0</v>
      </c>
      <c r="AO261" s="58"/>
      <c r="AP261" s="57" t="str">
        <f t="shared" si="22"/>
        <v/>
      </c>
      <c r="AQ261" s="58"/>
      <c r="AR261" s="28">
        <v>42</v>
      </c>
    </row>
    <row r="262" spans="27:44" ht="28.05" customHeight="1">
      <c r="AA262" s="53">
        <v>5516.1</v>
      </c>
      <c r="AB262" s="59" t="s">
        <v>65</v>
      </c>
      <c r="AC262" s="54" t="s">
        <v>41</v>
      </c>
      <c r="AE262" s="53"/>
      <c r="AF262" s="53" t="s">
        <v>56</v>
      </c>
      <c r="AG262" s="53">
        <v>150</v>
      </c>
      <c r="AH262" s="12">
        <f t="shared" si="18"/>
        <v>0</v>
      </c>
      <c r="AI262" s="55">
        <f t="shared" si="19"/>
        <v>0</v>
      </c>
      <c r="AJ262" s="56">
        <f t="shared" si="27"/>
        <v>0</v>
      </c>
      <c r="AK262" s="57">
        <f t="shared" si="28"/>
        <v>0</v>
      </c>
      <c r="AL262" s="58">
        <f>AO262+AQ262-[2]Sheet1!$AH263</f>
        <v>0</v>
      </c>
      <c r="AM262" s="58">
        <f t="shared" si="25"/>
        <v>0</v>
      </c>
      <c r="AN262" s="57">
        <f t="shared" si="21"/>
        <v>0</v>
      </c>
      <c r="AO262" s="58"/>
      <c r="AP262" s="57" t="str">
        <f t="shared" si="22"/>
        <v/>
      </c>
      <c r="AQ262" s="58"/>
      <c r="AR262" s="28">
        <v>15</v>
      </c>
    </row>
    <row r="263" spans="27:44" ht="28.05" customHeight="1">
      <c r="AA263" s="53">
        <v>5516.2</v>
      </c>
      <c r="AB263" s="59" t="s">
        <v>65</v>
      </c>
      <c r="AC263" s="54" t="s">
        <v>41</v>
      </c>
      <c r="AE263" s="53"/>
      <c r="AF263" s="53" t="s">
        <v>56</v>
      </c>
      <c r="AG263" s="53">
        <v>750</v>
      </c>
      <c r="AH263" s="12">
        <f t="shared" si="18"/>
        <v>0</v>
      </c>
      <c r="AI263" s="55">
        <f t="shared" si="19"/>
        <v>0</v>
      </c>
      <c r="AJ263" s="56">
        <f t="shared" si="27"/>
        <v>0</v>
      </c>
      <c r="AK263" s="57">
        <f t="shared" si="28"/>
        <v>0</v>
      </c>
      <c r="AL263" s="58">
        <f>AO263+AQ263-[2]Sheet1!$AH264</f>
        <v>0</v>
      </c>
      <c r="AM263" s="58">
        <f t="shared" si="25"/>
        <v>0</v>
      </c>
      <c r="AN263" s="57">
        <f t="shared" si="21"/>
        <v>0</v>
      </c>
      <c r="AO263" s="58"/>
      <c r="AP263" s="57" t="str">
        <f t="shared" si="22"/>
        <v/>
      </c>
      <c r="AQ263" s="58"/>
      <c r="AR263" s="28">
        <v>10</v>
      </c>
    </row>
    <row r="264" spans="27:44" ht="28.05" customHeight="1">
      <c r="AA264" s="53">
        <v>5516.3</v>
      </c>
      <c r="AB264" s="59" t="s">
        <v>65</v>
      </c>
      <c r="AC264" s="54" t="s">
        <v>41</v>
      </c>
      <c r="AE264" s="53"/>
      <c r="AF264" s="53" t="s">
        <v>56</v>
      </c>
      <c r="AG264" s="53">
        <v>4000</v>
      </c>
      <c r="AH264" s="12">
        <f t="shared" si="18"/>
        <v>0</v>
      </c>
      <c r="AI264" s="55">
        <f t="shared" si="19"/>
        <v>0</v>
      </c>
      <c r="AJ264" s="56">
        <f t="shared" si="27"/>
        <v>0</v>
      </c>
      <c r="AK264" s="57">
        <f t="shared" si="28"/>
        <v>0</v>
      </c>
      <c r="AL264" s="58">
        <f>AO264+AQ264-[2]Sheet1!$AH265</f>
        <v>0</v>
      </c>
      <c r="AM264" s="58">
        <f t="shared" si="25"/>
        <v>0</v>
      </c>
      <c r="AN264" s="57">
        <f t="shared" si="21"/>
        <v>0</v>
      </c>
      <c r="AO264" s="58"/>
      <c r="AP264" s="57" t="str">
        <f t="shared" si="22"/>
        <v/>
      </c>
      <c r="AQ264" s="58"/>
      <c r="AR264" s="28">
        <v>28</v>
      </c>
    </row>
    <row r="265" spans="27:44" ht="28.05" customHeight="1">
      <c r="AA265" s="60">
        <v>8800</v>
      </c>
      <c r="AB265" s="60" t="s">
        <v>66</v>
      </c>
      <c r="AC265" s="61" t="s">
        <v>67</v>
      </c>
      <c r="AE265" s="60" t="s">
        <v>68</v>
      </c>
      <c r="AF265" s="60" t="s">
        <v>69</v>
      </c>
      <c r="AG265" s="60" t="s">
        <v>70</v>
      </c>
      <c r="AH265" s="13">
        <f t="shared" si="18"/>
        <v>0</v>
      </c>
      <c r="AI265" s="60">
        <f t="shared" si="19"/>
        <v>0</v>
      </c>
      <c r="AJ265" s="60"/>
      <c r="AK265" s="62" t="e">
        <f t="shared" si="28"/>
        <v>#VALUE!</v>
      </c>
      <c r="AL265" s="62">
        <f>AO265+AQ265-[2]Sheet1!$AH266</f>
        <v>0</v>
      </c>
      <c r="AM265" s="62">
        <f t="shared" si="25"/>
        <v>0</v>
      </c>
      <c r="AN265" s="62" t="e">
        <f t="shared" si="21"/>
        <v>#VALUE!</v>
      </c>
      <c r="AO265" s="63"/>
      <c r="AP265" s="62" t="str">
        <f t="shared" si="22"/>
        <v/>
      </c>
      <c r="AQ265" s="63"/>
    </row>
    <row r="266" spans="27:44" ht="28.05" customHeight="1">
      <c r="AA266" s="60">
        <v>8810</v>
      </c>
      <c r="AB266" s="60" t="s">
        <v>71</v>
      </c>
      <c r="AC266" s="61" t="s">
        <v>67</v>
      </c>
      <c r="AE266" s="60" t="s">
        <v>68</v>
      </c>
      <c r="AF266" s="60" t="s">
        <v>72</v>
      </c>
      <c r="AG266" s="60" t="s">
        <v>70</v>
      </c>
      <c r="AH266" s="13">
        <f t="shared" si="18"/>
        <v>0</v>
      </c>
      <c r="AI266" s="60">
        <f t="shared" si="19"/>
        <v>0</v>
      </c>
      <c r="AJ266" s="60"/>
      <c r="AK266" s="62" t="e">
        <f t="shared" si="28"/>
        <v>#VALUE!</v>
      </c>
      <c r="AL266" s="62">
        <f>AO266+AQ266-[2]Sheet1!$AH267</f>
        <v>0</v>
      </c>
      <c r="AM266" s="62">
        <f t="shared" si="25"/>
        <v>0</v>
      </c>
      <c r="AN266" s="62" t="e">
        <f t="shared" si="21"/>
        <v>#VALUE!</v>
      </c>
      <c r="AO266" s="63"/>
      <c r="AP266" s="62" t="str">
        <f t="shared" si="22"/>
        <v/>
      </c>
      <c r="AQ266" s="63"/>
    </row>
    <row r="267" spans="27:44" ht="28.05" customHeight="1">
      <c r="AA267" s="60">
        <v>8820</v>
      </c>
      <c r="AB267" s="60" t="s">
        <v>73</v>
      </c>
      <c r="AC267" s="61" t="s">
        <v>67</v>
      </c>
      <c r="AE267" s="60" t="s">
        <v>68</v>
      </c>
      <c r="AF267" s="60" t="s">
        <v>72</v>
      </c>
      <c r="AG267" s="60" t="s">
        <v>70</v>
      </c>
      <c r="AH267" s="13">
        <f t="shared" ref="AH267" si="29">SUMIF(O:O,AA267,P:P)</f>
        <v>0</v>
      </c>
      <c r="AI267" s="60">
        <f t="shared" ref="AI267" si="30">SUMIF(O:O,AA267,V:V)</f>
        <v>0</v>
      </c>
      <c r="AJ267" s="60"/>
      <c r="AK267" s="62" t="e">
        <f t="shared" si="28"/>
        <v>#VALUE!</v>
      </c>
      <c r="AL267" s="62">
        <f>AO267+AQ267-[2]Sheet1!$AH268</f>
        <v>0</v>
      </c>
      <c r="AM267" s="62">
        <f t="shared" si="25"/>
        <v>0</v>
      </c>
      <c r="AN267" s="62" t="e">
        <f t="shared" si="21"/>
        <v>#VALUE!</v>
      </c>
      <c r="AO267" s="63"/>
      <c r="AP267" s="62" t="str">
        <f t="shared" si="22"/>
        <v/>
      </c>
      <c r="AQ267" s="63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150">
    <mergeCell ref="AE49:AE51"/>
    <mergeCell ref="G49:G51"/>
    <mergeCell ref="H49:H51"/>
    <mergeCell ref="I49:I51"/>
    <mergeCell ref="J49:J51"/>
    <mergeCell ref="L49:L51"/>
    <mergeCell ref="M49:M51"/>
    <mergeCell ref="N49:N51"/>
    <mergeCell ref="AD49:AD51"/>
    <mergeCell ref="AC49:AC51"/>
    <mergeCell ref="AB49:AB51"/>
    <mergeCell ref="AA49:AA51"/>
    <mergeCell ref="H42:H43"/>
    <mergeCell ref="G42:G43"/>
    <mergeCell ref="AC42:AC43"/>
    <mergeCell ref="AD42:AD43"/>
    <mergeCell ref="AB42:AB43"/>
    <mergeCell ref="AA42:AA43"/>
    <mergeCell ref="N42:N43"/>
    <mergeCell ref="M42:M43"/>
    <mergeCell ref="L42:L43"/>
    <mergeCell ref="J42:J43"/>
    <mergeCell ref="I42:I43"/>
    <mergeCell ref="AD35:AD36"/>
    <mergeCell ref="G37:G41"/>
    <mergeCell ref="H37:H41"/>
    <mergeCell ref="I37:I41"/>
    <mergeCell ref="J37:J41"/>
    <mergeCell ref="L37:L41"/>
    <mergeCell ref="M37:M41"/>
    <mergeCell ref="N37:N41"/>
    <mergeCell ref="AD37:AD41"/>
    <mergeCell ref="AC37:AC41"/>
    <mergeCell ref="AB37:AB41"/>
    <mergeCell ref="AA37:AA41"/>
    <mergeCell ref="H35:H36"/>
    <mergeCell ref="G35:G36"/>
    <mergeCell ref="AB35:AB36"/>
    <mergeCell ref="AA35:AA36"/>
    <mergeCell ref="AC35:AC36"/>
    <mergeCell ref="N35:N36"/>
    <mergeCell ref="M35:M36"/>
    <mergeCell ref="L35:L36"/>
    <mergeCell ref="J35:J36"/>
    <mergeCell ref="I35:I36"/>
    <mergeCell ref="H33:H34"/>
    <mergeCell ref="G33:G34"/>
    <mergeCell ref="AE33:AE34"/>
    <mergeCell ref="AD33:AD34"/>
    <mergeCell ref="AC33:AC34"/>
    <mergeCell ref="AB33:AB34"/>
    <mergeCell ref="AA33:AA34"/>
    <mergeCell ref="N33:N34"/>
    <mergeCell ref="M33:M34"/>
    <mergeCell ref="L33:L34"/>
    <mergeCell ref="J33:J34"/>
    <mergeCell ref="I33:I34"/>
    <mergeCell ref="I31:I32"/>
    <mergeCell ref="H31:H32"/>
    <mergeCell ref="G31:G32"/>
    <mergeCell ref="AC31:AC32"/>
    <mergeCell ref="AD31:AD32"/>
    <mergeCell ref="AB31:AB32"/>
    <mergeCell ref="AA31:AA32"/>
    <mergeCell ref="AE29:AE30"/>
    <mergeCell ref="N31:N32"/>
    <mergeCell ref="M31:M32"/>
    <mergeCell ref="L31:L32"/>
    <mergeCell ref="J31:J32"/>
    <mergeCell ref="G29:G30"/>
    <mergeCell ref="AA29:AA30"/>
    <mergeCell ref="AB29:AB30"/>
    <mergeCell ref="AC29:AC30"/>
    <mergeCell ref="AD29:AD30"/>
    <mergeCell ref="M29:M30"/>
    <mergeCell ref="L29:L30"/>
    <mergeCell ref="J29:J30"/>
    <mergeCell ref="I29:I30"/>
    <mergeCell ref="H29:H30"/>
    <mergeCell ref="AD24:AD25"/>
    <mergeCell ref="AC24:AC25"/>
    <mergeCell ref="AB24:AB25"/>
    <mergeCell ref="AA24:AA25"/>
    <mergeCell ref="N29:N30"/>
    <mergeCell ref="G22:G23"/>
    <mergeCell ref="N24:N25"/>
    <mergeCell ref="M24:M25"/>
    <mergeCell ref="L24:L25"/>
    <mergeCell ref="J24:J25"/>
    <mergeCell ref="I24:I25"/>
    <mergeCell ref="H24:H25"/>
    <mergeCell ref="G24:G25"/>
    <mergeCell ref="M22:M23"/>
    <mergeCell ref="L22:L23"/>
    <mergeCell ref="J22:J23"/>
    <mergeCell ref="I22:I23"/>
    <mergeCell ref="H22:H23"/>
    <mergeCell ref="AA22:AA23"/>
    <mergeCell ref="AD22:AD23"/>
    <mergeCell ref="AC22:AC23"/>
    <mergeCell ref="AB22:AB23"/>
    <mergeCell ref="N22:N23"/>
    <mergeCell ref="I13:I14"/>
    <mergeCell ref="H13:H14"/>
    <mergeCell ref="M18:M20"/>
    <mergeCell ref="N18:N20"/>
    <mergeCell ref="AA18:AA20"/>
    <mergeCell ref="AD18:AD20"/>
    <mergeCell ref="AC18:AC20"/>
    <mergeCell ref="AB18:AB20"/>
    <mergeCell ref="G18:G20"/>
    <mergeCell ref="H18:H20"/>
    <mergeCell ref="I18:I20"/>
    <mergeCell ref="J18:J20"/>
    <mergeCell ref="L18:L20"/>
    <mergeCell ref="AD2:AD4"/>
    <mergeCell ref="AC2:AC4"/>
    <mergeCell ref="AB2:AB4"/>
    <mergeCell ref="AA2:AA4"/>
    <mergeCell ref="N13:N14"/>
    <mergeCell ref="A1:B1"/>
    <mergeCell ref="C1:D1"/>
    <mergeCell ref="E1:F1"/>
    <mergeCell ref="U1:V1"/>
    <mergeCell ref="N2:N4"/>
    <mergeCell ref="M2:M4"/>
    <mergeCell ref="L2:L4"/>
    <mergeCell ref="J3:J4"/>
    <mergeCell ref="I3:I4"/>
    <mergeCell ref="H3:H4"/>
    <mergeCell ref="G3:G4"/>
    <mergeCell ref="G13:G14"/>
    <mergeCell ref="AA13:AA14"/>
    <mergeCell ref="AD13:AD14"/>
    <mergeCell ref="AC13:AC14"/>
    <mergeCell ref="AB13:AB14"/>
    <mergeCell ref="M13:M14"/>
    <mergeCell ref="L13:L14"/>
    <mergeCell ref="J13:J14"/>
    <mergeCell ref="G45:G48"/>
    <mergeCell ref="H45:H48"/>
    <mergeCell ref="I45:I48"/>
    <mergeCell ref="J45:J48"/>
    <mergeCell ref="L45:L48"/>
    <mergeCell ref="M45:M48"/>
    <mergeCell ref="N45:N48"/>
    <mergeCell ref="AD45:AD48"/>
    <mergeCell ref="AC45:AC48"/>
    <mergeCell ref="AB45:AB48"/>
    <mergeCell ref="AA45:AA48"/>
  </mergeCells>
  <conditionalFormatting sqref="K2:AF2 G2:J3 Q3:Z200 J5:J13 AA5:AF13 G11:I13 G15:P18 AA15:AF18 G21:P22 AA21:AF22 G24:P24 AA24:AF24 G26:P29 AA26:AF29 G31:P31 AA31:AF31 G33:P33 AA33:AF33 G35:P35 AA35:AF35 G37:P37 AA37:AF37 G42:P42 AA42:AF42 G44:P45 AA44:AF45 G49:P49 AA49:AF49 G52:P200 AA52:AF200 AE3:AF4 K3:K10 O3:P10 H5:H10 K11:P13 K14 O14:P14 AE14:AF14 K19:K20 O19:P20 AE19:AF20 K23 O23:P23 AE23:AF23 K25 O25:P25 AE25:AF25 K30 O30:P30 AF30 K32 O32:P32 AE32:AF32 K34 O34:P34 AF34 K36 O36:P36 AE36:AF36 K38:K41 O38:P41 AE38:AF41 K43 O43:P43 AE43:AF43 K46:K48 O46:P48 AE46:AF48 K50:K51 O50:P51 AF50:AF51">
    <cfRule type="expression" dxfId="118" priority="64">
      <formula>$C2</formula>
    </cfRule>
  </conditionalFormatting>
  <conditionalFormatting sqref="W2:W200">
    <cfRule type="expression" dxfId="117" priority="62">
      <formula>$AG2</formula>
    </cfRule>
  </conditionalFormatting>
  <conditionalFormatting sqref="AD2 G2:J3 Z2:Z200 J5:J13 AD5:AD13 G11:I13 G15:J18 AD15:AD18 G21:J22 AD21:AD22 G24:J24 AD24 G26:J29 AD26:AD29 G31:J31 AD31 G33:J33 AD33 G35:J35 AD35 G37:J37 AD37 G42:J42 AD42 G44:J45 AD44:AD45 G49:J49 AD49 G52:J200 AD52:AD200">
    <cfRule type="expression" dxfId="116" priority="63">
      <formula>$A2</formula>
    </cfRule>
    <cfRule type="expression" dxfId="115" priority="65">
      <formula>$E2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{E5BDF346-DB9E-45D9-8FAD-82BAA46FD040}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{8C64AD04-507D-4875-B890-E17C26008707}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{B9271B16-3221-4E25-BEB8-18A2DF262D71}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{F26D2D03-0F6C-45AE-A72F-110247CC61E2}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{10C76166-1651-440C-A244-49E78EB08D5D}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{9879A7B6-8272-462F-91AE-47D8E0945861}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{006D9AA2-71AE-4A95-AB38-A4244501DE5E}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{6A93E677-7562-4413-BC06-D3169FD917D9}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{98E55B57-E284-4AE7-AB58-7F67ED5F573B}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{F75E1F98-43E6-4DC2-BBFC-738FA21B40B7}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{A410E316-2AE6-44E8-A82D-B5AF8590243F}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{3374B6E6-CD80-48FA-ADC4-6B586054F43E}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{4D117D33-3E6C-4794-A8CB-D1AE2CAAC948}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{7181AAAE-DBB9-45FB-8524-8CEAF76E4667}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{0E9F150F-3A29-43AF-BB1F-9B1F56AA8F82}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{C6C1BEA2-2511-4960-902A-0C127621FF07}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{40BAFC88-5AC8-4DC8-9A01-C6CEFD0D61A3}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{4B39CE28-01CA-4A0E-A6EF-0812D69132A5}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{61861C7D-4E82-46E4-9C48-EA6E955C61E9}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{C90741A3-C1D6-4816-B71C-E01A3D355C3E}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{FF4F766E-B098-4F62-A3D4-86C0D0D69B75}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{5E5363A4-2DB7-48C4-9D7D-524CB6C08E6F}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{70BD8C89-D373-4A98-9766-9D9B41C1C341}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{CD140908-686D-4697-A697-4BE3C5519683}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{1586F332-7DDE-4E9B-8F23-B6AE6A1FF65E}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{B27369E2-4FA0-42F2-BD4C-E60642260648}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{4DEDB121-33D8-4745-A585-76246F32DCD7}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{3DE40595-AFFD-4E7E-BE66-6AC680779D19}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{A122DE20-C55C-4B44-8B9D-11BAE73C5629}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{92BE98CE-F951-4A52-9062-8377A7D999A1}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{68428777-8889-4D1C-8A7B-DFBAA491B7AA}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{9BF09416-6757-463F-AA3D-A5DCB03F4473}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{086ABEFD-03D1-43B5-A600-0D075397C96C}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{232A1850-3D1A-42EB-B455-E8C0E522DBA9}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{0CBF07E8-1CDF-487D-9DF0-97E6636B99B3}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{5DF0C156-B59D-4F22-8735-A69D087A8DE0}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{1971F752-C758-4FE1-AD5B-A759DCC8A69E}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{E417427B-40F3-4BC1-A75F-21B742508DE8}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{E8C2931D-DB7A-4D38-B92D-B443B76B778F}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{2C8FB733-B406-4EBC-962E-3723F70199CE}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{26BBE407-2BF1-4C76-99C8-0B620513A82D}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{38C8857D-F6F2-45E4-AD97-B8D8FF93FE0E}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{AB078B04-B727-4EE2-B8DF-9F92032C2A1E}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{27F77A47-DED4-45BA-B27C-81A1C609A968}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{4BD75CC3-7E7C-4C4A-BD34-B875B2EBDA06}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{C1B9A1DC-B90A-4E36-B482-F925C836CAA2}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{293E57F2-4325-447B-B0CE-DB4C19F2A941}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{AF238C0F-EE9D-47E1-9F8F-2E7C98266F89}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{475CCC5A-BB9F-4279-84BD-9FA84345D586}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{BB83CBF1-2728-437F-808B-18E34AF41BE4}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{D42467E7-79CC-48CD-8052-078410EE7454}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{5F1ACB30-3A93-4511-94D1-C91CFDAF46AE}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{65936638-3FCE-44FC-83CC-10868D245CBD}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{5C0862A9-F5C5-492E-98E7-0BE59B57EECB}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{4761444C-C424-4577-87DC-B8165AD5C330}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{2AC0A13A-7506-4AC3-A991-FA18ADC42BD4}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{56785164-3772-42C0-9779-85BA61D9CDCD}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{926E7B3A-49F9-4999-B8EB-C93AFA6B4AD0}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{9F702F05-74D8-4BBB-A4B6-5A33B1F55F35}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{E1AF3B57-A2E5-447F-856E-306A6D549F47}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{3D0B8556-FA75-4847-8462-FAB27838615D}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BDF346-DB9E-45D9-8FAD-82BAA46FD040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8C64AD04-507D-4875-B890-E17C26008707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B9271B16-3221-4E25-BEB8-18A2DF262D71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F26D2D03-0F6C-45AE-A72F-110247CC61E2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10C76166-1651-440C-A244-49E78EB08D5D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9879A7B6-8272-462F-91AE-47D8E0945861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006D9AA2-71AE-4A95-AB38-A4244501DE5E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6A93E677-7562-4413-BC06-D3169FD917D9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98E55B57-E284-4AE7-AB58-7F67ED5F573B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F75E1F98-43E6-4DC2-BBFC-738FA21B40B7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A410E316-2AE6-44E8-A82D-B5AF8590243F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3374B6E6-CD80-48FA-ADC4-6B586054F43E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4D117D33-3E6C-4794-A8CB-D1AE2CAAC948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7181AAAE-DBB9-45FB-8524-8CEAF76E4667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0E9F150F-3A29-43AF-BB1F-9B1F56AA8F82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C6C1BEA2-2511-4960-902A-0C127621FF07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40BAFC88-5AC8-4DC8-9A01-C6CEFD0D61A3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4B39CE28-01CA-4A0E-A6EF-0812D69132A5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61861C7D-4E82-46E4-9C48-EA6E955C61E9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C90741A3-C1D6-4816-B71C-E01A3D355C3E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FF4F766E-B098-4F62-A3D4-86C0D0D69B75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5E5363A4-2DB7-48C4-9D7D-524CB6C08E6F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70BD8C89-D373-4A98-9766-9D9B41C1C341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CD140908-686D-4697-A697-4BE3C5519683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1586F332-7DDE-4E9B-8F23-B6AE6A1FF65E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B27369E2-4FA0-42F2-BD4C-E60642260648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4DEDB121-33D8-4745-A585-76246F32DCD7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3DE40595-AFFD-4E7E-BE66-6AC680779D19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A122DE20-C55C-4B44-8B9D-11BAE73C5629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92BE98CE-F951-4A52-9062-8377A7D999A1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68428777-8889-4D1C-8A7B-DFBAA491B7AA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9BF09416-6757-463F-AA3D-A5DCB03F4473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086ABEFD-03D1-43B5-A600-0D075397C96C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232A1850-3D1A-42EB-B455-E8C0E522DBA9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0CBF07E8-1CDF-487D-9DF0-97E6636B99B3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5DF0C156-B59D-4F22-8735-A69D087A8DE0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1971F752-C758-4FE1-AD5B-A759DCC8A69E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E417427B-40F3-4BC1-A75F-21B742508DE8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E8C2931D-DB7A-4D38-B92D-B443B76B778F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2C8FB733-B406-4EBC-962E-3723F70199CE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26BBE407-2BF1-4C76-99C8-0B620513A82D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38C8857D-F6F2-45E4-AD97-B8D8FF93FE0E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AB078B04-B727-4EE2-B8DF-9F92032C2A1E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27F77A47-DED4-45BA-B27C-81A1C609A968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4BD75CC3-7E7C-4C4A-BD34-B875B2EBDA06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C1B9A1DC-B90A-4E36-B482-F925C836CAA2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293E57F2-4325-447B-B0CE-DB4C19F2A941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AF238C0F-EE9D-47E1-9F8F-2E7C98266F89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475CCC5A-BB9F-4279-84BD-9FA84345D586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BB83CBF1-2728-437F-808B-18E34AF41BE4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D42467E7-79CC-48CD-8052-078410EE7454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5F1ACB30-3A93-4511-94D1-C91CFDAF46AE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65936638-3FCE-44FC-83CC-10868D245CBD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5C0862A9-F5C5-492E-98E7-0BE59B57EECB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4761444C-C424-4577-87DC-B8165AD5C330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2AC0A13A-7506-4AC3-A991-FA18ADC42BD4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56785164-3772-42C0-9779-85BA61D9CDCD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926E7B3A-49F9-4999-B8EB-C93AFA6B4AD0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9F702F05-74D8-4BBB-A4B6-5A33B1F55F35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E1AF3B57-A2E5-447F-856E-306A6D549F47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3D0B8556-FA75-4847-8462-FAB27838615D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R267"/>
  <sheetViews>
    <sheetView rightToLeft="1" topLeftCell="Z12" zoomScale="70" zoomScaleNormal="70" workbookViewId="0">
      <selection activeCell="AC24" sqref="AC24:AC25"/>
    </sheetView>
  </sheetViews>
  <sheetFormatPr defaultColWidth="9.109375" defaultRowHeight="18.600000000000001"/>
  <cols>
    <col min="1" max="1" width="9.5546875" style="29" hidden="1" customWidth="1"/>
    <col min="2" max="2" width="0.109375" style="29" hidden="1" customWidth="1"/>
    <col min="3" max="3" width="9.5546875" style="29" hidden="1" customWidth="1"/>
    <col min="4" max="4" width="3.21875" style="29" hidden="1" customWidth="1"/>
    <col min="5" max="5" width="9.5546875" style="29" hidden="1" customWidth="1"/>
    <col min="6" max="6" width="3.33203125" style="29" hidden="1" customWidth="1"/>
    <col min="7" max="7" width="8.77734375" style="29" bestFit="1" customWidth="1"/>
    <col min="8" max="8" width="20.88671875" style="33" bestFit="1" customWidth="1"/>
    <col min="9" max="9" width="24.5546875" style="29" bestFit="1" customWidth="1"/>
    <col min="10" max="10" width="16.33203125" style="29" customWidth="1"/>
    <col min="11" max="11" width="15.33203125" style="29" hidden="1" customWidth="1"/>
    <col min="12" max="13" width="20.77734375" style="29" customWidth="1"/>
    <col min="14" max="14" width="31.77734375" style="29" bestFit="1" customWidth="1"/>
    <col min="15" max="15" width="16.33203125" style="29" bestFit="1" customWidth="1"/>
    <col min="16" max="16" width="8.21875" style="29" bestFit="1" customWidth="1"/>
    <col min="17" max="17" width="67.44140625" style="29" customWidth="1"/>
    <col min="18" max="18" width="13.77734375" style="29" customWidth="1"/>
    <col min="19" max="19" width="13.5546875" style="29" customWidth="1"/>
    <col min="20" max="20" width="27" style="34" customWidth="1"/>
    <col min="21" max="21" width="3.88671875" style="29" customWidth="1"/>
    <col min="22" max="22" width="8.21875" style="29" customWidth="1"/>
    <col min="23" max="23" width="14.77734375" style="29" customWidth="1"/>
    <col min="24" max="24" width="24.44140625" style="34" bestFit="1" customWidth="1"/>
    <col min="25" max="25" width="21.88671875" style="34" bestFit="1" customWidth="1"/>
    <col min="26" max="26" width="27.21875" style="34" bestFit="1" customWidth="1"/>
    <col min="27" max="27" width="15.44140625" style="29" bestFit="1" customWidth="1"/>
    <col min="28" max="28" width="105.33203125" style="29" bestFit="1" customWidth="1"/>
    <col min="29" max="29" width="18.6640625" style="36" bestFit="1" customWidth="1"/>
    <col min="30" max="30" width="16.6640625" style="66" bestFit="1" customWidth="1"/>
    <col min="31" max="31" width="24.44140625" style="29" customWidth="1"/>
    <col min="32" max="32" width="30.33203125" style="29" customWidth="1"/>
    <col min="33" max="33" width="13.5546875" style="29" bestFit="1" customWidth="1"/>
    <col min="34" max="34" width="161.6640625" style="8" bestFit="1" customWidth="1"/>
    <col min="35" max="35" width="43" style="29" bestFit="1" customWidth="1"/>
    <col min="36" max="36" width="2.88671875" style="29" bestFit="1" customWidth="1"/>
    <col min="37" max="37" width="34.88671875" style="29" bestFit="1" customWidth="1"/>
    <col min="38" max="38" width="17" style="29" bestFit="1" customWidth="1"/>
    <col min="39" max="39" width="49.21875" style="29" bestFit="1" customWidth="1"/>
    <col min="40" max="40" width="35.109375" style="29" bestFit="1" customWidth="1"/>
    <col min="41" max="41" width="8.88671875" style="29" bestFit="1" customWidth="1"/>
    <col min="42" max="43" width="32.33203125" style="29" bestFit="1" customWidth="1"/>
    <col min="44" max="44" width="4.33203125" style="29" bestFit="1" customWidth="1"/>
    <col min="45" max="16384" width="9.109375" style="29"/>
  </cols>
  <sheetData>
    <row r="1" spans="1:34" s="125" customFormat="1" ht="33.6" customHeight="1">
      <c r="A1" s="256" t="s">
        <v>0</v>
      </c>
      <c r="B1" s="257"/>
      <c r="C1" s="256" t="s">
        <v>1</v>
      </c>
      <c r="D1" s="257"/>
      <c r="E1" s="256" t="s">
        <v>2</v>
      </c>
      <c r="F1" s="257"/>
      <c r="G1" s="120" t="s">
        <v>3</v>
      </c>
      <c r="H1" s="120" t="s">
        <v>4</v>
      </c>
      <c r="I1" s="120" t="s">
        <v>5</v>
      </c>
      <c r="J1" s="120" t="s">
        <v>6</v>
      </c>
      <c r="K1" s="120" t="s">
        <v>7</v>
      </c>
      <c r="L1" s="120" t="s">
        <v>8</v>
      </c>
      <c r="M1" s="120" t="s">
        <v>9</v>
      </c>
      <c r="N1" s="120" t="s">
        <v>10</v>
      </c>
      <c r="O1" s="120" t="s">
        <v>11</v>
      </c>
      <c r="P1" s="120" t="s">
        <v>12</v>
      </c>
      <c r="Q1" s="120" t="s">
        <v>13</v>
      </c>
      <c r="R1" s="120" t="s">
        <v>14</v>
      </c>
      <c r="S1" s="120" t="s">
        <v>15</v>
      </c>
      <c r="T1" s="121" t="s">
        <v>16</v>
      </c>
      <c r="U1" s="258" t="s">
        <v>17</v>
      </c>
      <c r="V1" s="259"/>
      <c r="W1" s="122" t="s">
        <v>18</v>
      </c>
      <c r="X1" s="121" t="s">
        <v>19</v>
      </c>
      <c r="Y1" s="121" t="s">
        <v>20</v>
      </c>
      <c r="Z1" s="121" t="s">
        <v>21</v>
      </c>
      <c r="AA1" s="120" t="s">
        <v>22</v>
      </c>
      <c r="AB1" s="120" t="s">
        <v>23</v>
      </c>
      <c r="AC1" s="123" t="s">
        <v>24</v>
      </c>
      <c r="AD1" s="124" t="s">
        <v>25</v>
      </c>
      <c r="AE1" s="120" t="s">
        <v>26</v>
      </c>
      <c r="AF1" s="120" t="s">
        <v>27</v>
      </c>
      <c r="AH1" s="126" t="s">
        <v>28</v>
      </c>
    </row>
    <row r="2" spans="1:34" ht="28.05" customHeight="1">
      <c r="A2" s="14" t="b">
        <v>0</v>
      </c>
      <c r="B2" s="14"/>
      <c r="C2" s="14" t="b">
        <v>0</v>
      </c>
      <c r="D2" s="14"/>
      <c r="E2" s="14" t="b">
        <v>0</v>
      </c>
      <c r="F2" s="15"/>
      <c r="G2" s="68">
        <v>1</v>
      </c>
      <c r="H2" s="69" t="s">
        <v>132</v>
      </c>
      <c r="I2" s="68" t="s">
        <v>613</v>
      </c>
      <c r="J2" s="16" t="s">
        <v>117</v>
      </c>
      <c r="K2" s="18"/>
      <c r="L2" s="19"/>
      <c r="M2" s="19" t="s">
        <v>129</v>
      </c>
      <c r="N2" s="19" t="s">
        <v>340</v>
      </c>
      <c r="O2" s="16">
        <v>5525.3</v>
      </c>
      <c r="P2" s="16">
        <v>3</v>
      </c>
      <c r="Q2" s="20" t="str">
        <f>VLOOKUP(O2, '[1]لیست محصولات شهریور ۱۴۰۳'!B:C,2,0)</f>
        <v>اتیوپی آناسورا | Ethiopia Anasora</v>
      </c>
      <c r="R2" s="16"/>
      <c r="S2" s="19">
        <f>VLOOKUP(O2, '[1]لیست محصولات شهریور ۱۴۰۳'!B:F,5,0)</f>
        <v>4000</v>
      </c>
      <c r="T2" s="21">
        <f>VLOOKUP(O2, '[1]لیست محصولات شهریور ۱۴۰۳'!B:G,6,0)</f>
        <v>63200000</v>
      </c>
      <c r="U2" s="22"/>
      <c r="V2" s="23">
        <f t="shared" ref="V2:V65" si="0">IF(C2, P2, U2 )</f>
        <v>0</v>
      </c>
      <c r="W2" s="19">
        <f t="shared" ref="W2:W65" si="1">P2-V2</f>
        <v>3</v>
      </c>
      <c r="X2" s="21">
        <f t="shared" ref="X2:X65" si="2">P2*T2</f>
        <v>189600000</v>
      </c>
      <c r="Y2" s="24"/>
      <c r="Z2" s="21">
        <f t="shared" ref="Z2:Z65" si="3">X2-Y2</f>
        <v>189600000</v>
      </c>
      <c r="AA2" s="25" t="s">
        <v>78</v>
      </c>
      <c r="AB2" s="20" t="s">
        <v>70</v>
      </c>
      <c r="AC2" s="26" t="s">
        <v>335</v>
      </c>
      <c r="AD2" s="65"/>
      <c r="AE2" s="26"/>
      <c r="AF2" s="27"/>
      <c r="AG2" s="28" t="str">
        <f t="shared" ref="AG2:AG65" si="4">IF(V2=P2, "FALSE", "TRUE" )</f>
        <v>TRUE</v>
      </c>
      <c r="AH2" s="7" t="str">
        <f>AA2&amp;" "&amp;AB2&amp;" "&amp;N2&amp;" - "&amp;L2&amp;" "&amp;M2&amp;" "&amp;AC2</f>
        <v>تهران - کافه بیکری روستار آوا سنتر -  حجتی 09373955769</v>
      </c>
    </row>
    <row r="3" spans="1:34" ht="28.05" customHeight="1">
      <c r="A3" s="14" t="b">
        <v>0</v>
      </c>
      <c r="B3" s="14"/>
      <c r="C3" s="14" t="b">
        <v>0</v>
      </c>
      <c r="D3" s="14"/>
      <c r="E3" s="14" t="b">
        <v>0</v>
      </c>
      <c r="F3" s="15"/>
      <c r="G3" s="68">
        <v>2</v>
      </c>
      <c r="H3" s="69" t="s">
        <v>132</v>
      </c>
      <c r="I3" s="68" t="s">
        <v>613</v>
      </c>
      <c r="J3" s="16" t="s">
        <v>117</v>
      </c>
      <c r="K3" s="18" t="str">
        <f t="shared" ref="K3:K66" ca="1" si="5">IF(C3, TODAY(), "" )</f>
        <v/>
      </c>
      <c r="L3" s="19"/>
      <c r="M3" s="19" t="s">
        <v>129</v>
      </c>
      <c r="N3" s="19" t="s">
        <v>130</v>
      </c>
      <c r="O3" s="16">
        <v>5525.3</v>
      </c>
      <c r="P3" s="16">
        <v>5</v>
      </c>
      <c r="Q3" s="20" t="str">
        <f>VLOOKUP(O3, '[1]لیست محصولات شهریور ۱۴۰۳'!B:C,2,0)</f>
        <v>اتیوپی آناسورا | Ethiopia Anasora</v>
      </c>
      <c r="R3" s="16"/>
      <c r="S3" s="19">
        <f>VLOOKUP(O3, '[1]لیست محصولات شهریور ۱۴۰۳'!B:F,5,0)</f>
        <v>4000</v>
      </c>
      <c r="T3" s="21">
        <f>VLOOKUP(O3, '[1]لیست محصولات شهریور ۱۴۰۳'!B:G,6,0)</f>
        <v>63200000</v>
      </c>
      <c r="U3" s="22"/>
      <c r="V3" s="23">
        <f t="shared" si="0"/>
        <v>0</v>
      </c>
      <c r="W3" s="19">
        <f t="shared" si="1"/>
        <v>5</v>
      </c>
      <c r="X3" s="21">
        <f t="shared" si="2"/>
        <v>316000000</v>
      </c>
      <c r="Y3" s="24"/>
      <c r="Z3" s="21">
        <f t="shared" si="3"/>
        <v>316000000</v>
      </c>
      <c r="AA3" s="25" t="s">
        <v>78</v>
      </c>
      <c r="AB3" s="20" t="s">
        <v>70</v>
      </c>
      <c r="AC3" s="26" t="s">
        <v>335</v>
      </c>
      <c r="AD3" s="65"/>
      <c r="AE3" s="145" t="s">
        <v>455</v>
      </c>
      <c r="AF3" s="27"/>
      <c r="AG3" s="28" t="str">
        <f t="shared" si="4"/>
        <v>TRUE</v>
      </c>
      <c r="AH3" s="7" t="str">
        <f t="shared" ref="AH3:AH66" si="6">AA3&amp;" "&amp;AB3&amp;" "&amp;N3&amp;" - "&amp;L3&amp;" "&amp;M3&amp;" "&amp;AC3</f>
        <v>تهران - کافه بیکری روستار سانا سنتر -  حجتی 09373955769</v>
      </c>
    </row>
    <row r="4" spans="1:34" ht="28.05" customHeight="1">
      <c r="A4" s="14" t="b">
        <v>0</v>
      </c>
      <c r="B4" s="14"/>
      <c r="C4" s="14" t="b">
        <v>0</v>
      </c>
      <c r="D4" s="14"/>
      <c r="E4" s="14" t="b">
        <v>0</v>
      </c>
      <c r="F4" s="15"/>
      <c r="G4" s="68">
        <v>3</v>
      </c>
      <c r="H4" s="69" t="s">
        <v>132</v>
      </c>
      <c r="I4" s="131" t="s">
        <v>710</v>
      </c>
      <c r="J4" s="16" t="s">
        <v>117</v>
      </c>
      <c r="K4" s="18" t="str">
        <f t="shared" ca="1" si="5"/>
        <v/>
      </c>
      <c r="L4" s="19"/>
      <c r="M4" s="19" t="s">
        <v>129</v>
      </c>
      <c r="N4" s="19" t="s">
        <v>334</v>
      </c>
      <c r="O4" s="16">
        <v>5525.3</v>
      </c>
      <c r="P4" s="16">
        <v>1</v>
      </c>
      <c r="Q4" s="20" t="str">
        <f>VLOOKUP(O4, '[1]لیست محصولات شهریور ۱۴۰۳'!B:C,2,0)</f>
        <v>اتیوپی آناسورا | Ethiopia Anasora</v>
      </c>
      <c r="R4" s="16"/>
      <c r="S4" s="19">
        <f>VLOOKUP(O4, '[1]لیست محصولات شهریور ۱۴۰۳'!B:F,5,0)</f>
        <v>4000</v>
      </c>
      <c r="T4" s="21">
        <f>VLOOKUP(O4, '[1]لیست محصولات شهریور ۱۴۰۳'!B:G,6,0)</f>
        <v>63200000</v>
      </c>
      <c r="U4" s="22"/>
      <c r="V4" s="23">
        <f t="shared" si="0"/>
        <v>0</v>
      </c>
      <c r="W4" s="19">
        <f t="shared" si="1"/>
        <v>1</v>
      </c>
      <c r="X4" s="21">
        <f t="shared" si="2"/>
        <v>63200000</v>
      </c>
      <c r="Y4" s="24"/>
      <c r="Z4" s="21">
        <f t="shared" si="3"/>
        <v>63200000</v>
      </c>
      <c r="AA4" s="25" t="s">
        <v>78</v>
      </c>
      <c r="AB4" s="20" t="s">
        <v>70</v>
      </c>
      <c r="AC4" s="26" t="s">
        <v>335</v>
      </c>
      <c r="AD4" s="65"/>
      <c r="AE4" s="26"/>
      <c r="AF4" s="27"/>
      <c r="AG4" s="28" t="str">
        <f t="shared" si="4"/>
        <v>TRUE</v>
      </c>
      <c r="AH4" s="7" t="str">
        <f t="shared" si="6"/>
        <v>تهران - کافه بیکری کروسان روشا -  حجتی 09373955769</v>
      </c>
    </row>
    <row r="5" spans="1:34" ht="28.05" customHeight="1">
      <c r="A5" s="14" t="b">
        <v>0</v>
      </c>
      <c r="B5" s="14"/>
      <c r="C5" s="14" t="b">
        <v>0</v>
      </c>
      <c r="D5" s="14"/>
      <c r="E5" s="14" t="b">
        <v>0</v>
      </c>
      <c r="F5" s="15"/>
      <c r="G5" s="195">
        <v>4</v>
      </c>
      <c r="H5" s="197"/>
      <c r="I5" s="195" t="s">
        <v>710</v>
      </c>
      <c r="J5" s="181" t="s">
        <v>117</v>
      </c>
      <c r="K5" s="18" t="str">
        <f t="shared" ca="1" si="5"/>
        <v/>
      </c>
      <c r="L5" s="179" t="s">
        <v>344</v>
      </c>
      <c r="M5" s="179" t="s">
        <v>345</v>
      </c>
      <c r="N5" s="179" t="s">
        <v>346</v>
      </c>
      <c r="O5" s="16">
        <v>5525.3</v>
      </c>
      <c r="P5" s="16">
        <v>5</v>
      </c>
      <c r="Q5" s="20" t="str">
        <f>VLOOKUP(O5, '[1]لیست محصولات شهریور ۱۴۰۳'!B:C,2,0)</f>
        <v>اتیوپی آناسورا | Ethiopia Anasora</v>
      </c>
      <c r="R5" s="16"/>
      <c r="S5" s="19">
        <f>VLOOKUP(O5, '[1]لیست محصولات شهریور ۱۴۰۳'!B:F,5,0)</f>
        <v>4000</v>
      </c>
      <c r="T5" s="21">
        <f>VLOOKUP(O5, '[1]لیست محصولات شهریور ۱۴۰۳'!B:G,6,0)</f>
        <v>63200000</v>
      </c>
      <c r="U5" s="22"/>
      <c r="V5" s="23">
        <f t="shared" si="0"/>
        <v>0</v>
      </c>
      <c r="W5" s="19">
        <f t="shared" si="1"/>
        <v>5</v>
      </c>
      <c r="X5" s="21">
        <f t="shared" si="2"/>
        <v>316000000</v>
      </c>
      <c r="Y5" s="24"/>
      <c r="Z5" s="21">
        <f t="shared" si="3"/>
        <v>316000000</v>
      </c>
      <c r="AA5" s="177" t="s">
        <v>78</v>
      </c>
      <c r="AB5" s="175" t="s">
        <v>70</v>
      </c>
      <c r="AC5" s="171" t="s">
        <v>347</v>
      </c>
      <c r="AD5" s="173"/>
      <c r="AE5" s="281" t="s">
        <v>455</v>
      </c>
      <c r="AF5" s="27"/>
      <c r="AG5" s="28" t="str">
        <f t="shared" si="4"/>
        <v>TRUE</v>
      </c>
      <c r="AH5" s="7" t="str">
        <f t="shared" si="6"/>
        <v>تهران - ویکافه - محمدرضا دلجو 09051534303</v>
      </c>
    </row>
    <row r="6" spans="1:34" ht="28.05" customHeight="1">
      <c r="A6" s="14"/>
      <c r="B6" s="14"/>
      <c r="C6" s="14" t="b">
        <v>0</v>
      </c>
      <c r="D6" s="14"/>
      <c r="E6" s="14"/>
      <c r="F6" s="15"/>
      <c r="G6" s="228"/>
      <c r="H6" s="229"/>
      <c r="I6" s="228"/>
      <c r="J6" s="189"/>
      <c r="K6" s="18" t="str">
        <f t="shared" ca="1" si="5"/>
        <v/>
      </c>
      <c r="L6" s="191"/>
      <c r="M6" s="191"/>
      <c r="N6" s="191"/>
      <c r="O6" s="16">
        <v>5525.1</v>
      </c>
      <c r="P6" s="16">
        <v>12</v>
      </c>
      <c r="Q6" s="20" t="str">
        <f>VLOOKUP(O6, '[1]لیست محصولات شهریور ۱۴۰۳'!B:C,2,0)</f>
        <v>اتیوپی آناسورا | Ethiopia Anasora</v>
      </c>
      <c r="R6" s="16"/>
      <c r="S6" s="19">
        <f>VLOOKUP(O6, '[1]لیست محصولات شهریور ۱۴۰۳'!B:F,5,0)</f>
        <v>150</v>
      </c>
      <c r="T6" s="21">
        <f>VLOOKUP(O6, '[1]لیست محصولات شهریور ۱۴۰۳'!B:G,6,0)</f>
        <v>2750000</v>
      </c>
      <c r="U6" s="22"/>
      <c r="V6" s="23">
        <f t="shared" si="0"/>
        <v>0</v>
      </c>
      <c r="W6" s="19">
        <f t="shared" si="1"/>
        <v>12</v>
      </c>
      <c r="X6" s="21">
        <f t="shared" si="2"/>
        <v>33000000</v>
      </c>
      <c r="Y6" s="24"/>
      <c r="Z6" s="21">
        <f t="shared" si="3"/>
        <v>33000000</v>
      </c>
      <c r="AA6" s="185"/>
      <c r="AB6" s="186"/>
      <c r="AC6" s="187"/>
      <c r="AD6" s="188"/>
      <c r="AE6" s="282"/>
      <c r="AF6" s="27"/>
      <c r="AG6" s="28" t="str">
        <f t="shared" si="4"/>
        <v>TRUE</v>
      </c>
      <c r="AH6" s="7" t="str">
        <f t="shared" si="6"/>
        <v xml:space="preserve">   -   </v>
      </c>
    </row>
    <row r="7" spans="1:34" ht="28.05" customHeight="1">
      <c r="A7" s="14" t="b">
        <v>0</v>
      </c>
      <c r="B7" s="14"/>
      <c r="C7" s="14" t="b">
        <v>0</v>
      </c>
      <c r="D7" s="14"/>
      <c r="E7" s="14" t="b">
        <v>0</v>
      </c>
      <c r="F7" s="15"/>
      <c r="G7" s="228"/>
      <c r="H7" s="229"/>
      <c r="I7" s="228"/>
      <c r="J7" s="189"/>
      <c r="K7" s="18" t="str">
        <f t="shared" ca="1" si="5"/>
        <v/>
      </c>
      <c r="L7" s="191"/>
      <c r="M7" s="191"/>
      <c r="N7" s="191"/>
      <c r="O7" s="16">
        <v>3329.1</v>
      </c>
      <c r="P7" s="16">
        <v>1</v>
      </c>
      <c r="Q7" s="20" t="str">
        <f>VLOOKUP(O7, '[1]لیست محصولات شهریور ۱۴۰۳'!B:C,2,0)</f>
        <v>بنتی ننکا | Benti Nenka</v>
      </c>
      <c r="R7" s="16"/>
      <c r="S7" s="19">
        <f>VLOOKUP(O7, '[1]لیست محصولات شهریور ۱۴۰۳'!B:F,5,0)</f>
        <v>150</v>
      </c>
      <c r="T7" s="21">
        <f>VLOOKUP(O7, '[1]لیست محصولات شهریور ۱۴۰۳'!B:G,6,0)</f>
        <v>9850000</v>
      </c>
      <c r="U7" s="31"/>
      <c r="V7" s="23">
        <f t="shared" si="0"/>
        <v>0</v>
      </c>
      <c r="W7" s="19">
        <f t="shared" si="1"/>
        <v>1</v>
      </c>
      <c r="X7" s="21">
        <f t="shared" si="2"/>
        <v>9850000</v>
      </c>
      <c r="Y7" s="24"/>
      <c r="Z7" s="21">
        <f t="shared" si="3"/>
        <v>9850000</v>
      </c>
      <c r="AA7" s="185"/>
      <c r="AB7" s="186"/>
      <c r="AC7" s="187"/>
      <c r="AD7" s="188"/>
      <c r="AE7" s="282"/>
      <c r="AF7" s="27"/>
      <c r="AG7" s="28" t="str">
        <f t="shared" si="4"/>
        <v>TRUE</v>
      </c>
      <c r="AH7" s="7" t="str">
        <f t="shared" si="6"/>
        <v xml:space="preserve">   -   </v>
      </c>
    </row>
    <row r="8" spans="1:34" ht="28.05" customHeight="1">
      <c r="A8" s="14" t="b">
        <v>0</v>
      </c>
      <c r="B8" s="14"/>
      <c r="C8" s="14" t="b">
        <v>0</v>
      </c>
      <c r="D8" s="14"/>
      <c r="E8" s="14" t="b">
        <v>0</v>
      </c>
      <c r="F8" s="15"/>
      <c r="G8" s="228"/>
      <c r="H8" s="229"/>
      <c r="I8" s="228"/>
      <c r="J8" s="189"/>
      <c r="K8" s="18" t="str">
        <f t="shared" ca="1" si="5"/>
        <v/>
      </c>
      <c r="L8" s="191"/>
      <c r="M8" s="191"/>
      <c r="N8" s="191"/>
      <c r="O8" s="16">
        <v>3328.1</v>
      </c>
      <c r="P8" s="16">
        <v>1</v>
      </c>
      <c r="Q8" s="20" t="str">
        <f>VLOOKUP(O8, '[1]لیست محصولات شهریور ۱۴۰۳'!B:C,2,0)</f>
        <v>اینماکولادا مزارع فلو | Inmaculada Fellows Farms</v>
      </c>
      <c r="R8" s="16"/>
      <c r="S8" s="19">
        <f>VLOOKUP(O8, '[1]لیست محصولات شهریور ۱۴۰۳'!B:F,5,0)</f>
        <v>150</v>
      </c>
      <c r="T8" s="21">
        <f>VLOOKUP(O8, '[1]لیست محصولات شهریور ۱۴۰۳'!B:G,6,0)</f>
        <v>7900000</v>
      </c>
      <c r="U8" s="22"/>
      <c r="V8" s="23">
        <f t="shared" si="0"/>
        <v>0</v>
      </c>
      <c r="W8" s="19">
        <f t="shared" si="1"/>
        <v>1</v>
      </c>
      <c r="X8" s="21">
        <f t="shared" si="2"/>
        <v>7900000</v>
      </c>
      <c r="Y8" s="24"/>
      <c r="Z8" s="21">
        <f t="shared" si="3"/>
        <v>7900000</v>
      </c>
      <c r="AA8" s="185"/>
      <c r="AB8" s="186"/>
      <c r="AC8" s="187"/>
      <c r="AD8" s="188"/>
      <c r="AE8" s="282"/>
      <c r="AF8" s="27"/>
      <c r="AG8" s="28" t="str">
        <f t="shared" si="4"/>
        <v>TRUE</v>
      </c>
      <c r="AH8" s="7" t="str">
        <f t="shared" si="6"/>
        <v xml:space="preserve">   -   </v>
      </c>
    </row>
    <row r="9" spans="1:34" ht="28.05" customHeight="1">
      <c r="A9" s="14"/>
      <c r="B9" s="14"/>
      <c r="C9" s="14" t="b">
        <v>0</v>
      </c>
      <c r="D9" s="14"/>
      <c r="E9" s="14"/>
      <c r="F9" s="15"/>
      <c r="G9" s="196"/>
      <c r="H9" s="198"/>
      <c r="I9" s="196"/>
      <c r="J9" s="182"/>
      <c r="K9" s="18" t="str">
        <f t="shared" ca="1" si="5"/>
        <v/>
      </c>
      <c r="L9" s="180"/>
      <c r="M9" s="180"/>
      <c r="N9" s="180"/>
      <c r="O9" s="16">
        <v>3327.2</v>
      </c>
      <c r="P9" s="16">
        <v>1</v>
      </c>
      <c r="Q9" s="20" t="str">
        <f>VLOOKUP(O9, '[1]لیست محصولات شهریور ۱۴۰۳'!B:C,2,0)</f>
        <v>پامپوجیلا | pampojila</v>
      </c>
      <c r="R9" s="16"/>
      <c r="S9" s="19">
        <f>VLOOKUP(O9, '[1]لیست محصولات شهریور ۱۴۰۳'!B:F,5,0)</f>
        <v>750</v>
      </c>
      <c r="T9" s="21">
        <f>VLOOKUP(O9, '[1]لیست محصولات شهریور ۱۴۰۳'!B:G,6,0)</f>
        <v>29250000</v>
      </c>
      <c r="U9" s="22"/>
      <c r="V9" s="23">
        <f t="shared" si="0"/>
        <v>0</v>
      </c>
      <c r="W9" s="19">
        <f t="shared" si="1"/>
        <v>1</v>
      </c>
      <c r="X9" s="21">
        <f t="shared" si="2"/>
        <v>29250000</v>
      </c>
      <c r="Y9" s="24"/>
      <c r="Z9" s="21">
        <f t="shared" si="3"/>
        <v>29250000</v>
      </c>
      <c r="AA9" s="178"/>
      <c r="AB9" s="176"/>
      <c r="AC9" s="172"/>
      <c r="AD9" s="174"/>
      <c r="AE9" s="283"/>
      <c r="AF9" s="27"/>
      <c r="AG9" s="28" t="str">
        <f t="shared" si="4"/>
        <v>TRUE</v>
      </c>
      <c r="AH9" s="7" t="str">
        <f t="shared" si="6"/>
        <v xml:space="preserve">   -   </v>
      </c>
    </row>
    <row r="10" spans="1:34" ht="28.05" customHeight="1">
      <c r="A10" s="14"/>
      <c r="B10" s="14"/>
      <c r="C10" s="14" t="b">
        <v>0</v>
      </c>
      <c r="D10" s="14"/>
      <c r="E10" s="14"/>
      <c r="F10" s="15"/>
      <c r="G10" s="181">
        <v>5</v>
      </c>
      <c r="H10" s="183">
        <v>292010636703</v>
      </c>
      <c r="I10" s="181" t="s">
        <v>710</v>
      </c>
      <c r="J10" s="181"/>
      <c r="K10" s="18" t="str">
        <f t="shared" ca="1" si="5"/>
        <v/>
      </c>
      <c r="L10" s="179" t="s">
        <v>100</v>
      </c>
      <c r="M10" s="179" t="s">
        <v>789</v>
      </c>
      <c r="N10" s="179" t="s">
        <v>790</v>
      </c>
      <c r="O10" s="16">
        <v>5525.1</v>
      </c>
      <c r="P10" s="16">
        <v>1</v>
      </c>
      <c r="Q10" s="20" t="str">
        <f>VLOOKUP(O10, '[1]لیست محصولات شهریور ۱۴۰۳'!B:C,2,0)</f>
        <v>اتیوپی آناسورا | Ethiopia Anasora</v>
      </c>
      <c r="R10" s="16"/>
      <c r="S10" s="19">
        <f>VLOOKUP(O10, '[1]لیست محصولات شهریور ۱۴۰۳'!B:F,5,0)</f>
        <v>150</v>
      </c>
      <c r="T10" s="21">
        <f>VLOOKUP(O10, '[1]لیست محصولات شهریور ۱۴۰۳'!B:G,6,0)</f>
        <v>2750000</v>
      </c>
      <c r="U10" s="22"/>
      <c r="V10" s="23">
        <f t="shared" si="0"/>
        <v>0</v>
      </c>
      <c r="W10" s="19">
        <f t="shared" si="1"/>
        <v>1</v>
      </c>
      <c r="X10" s="21">
        <f t="shared" si="2"/>
        <v>2750000</v>
      </c>
      <c r="Y10" s="24"/>
      <c r="Z10" s="21">
        <f t="shared" si="3"/>
        <v>2750000</v>
      </c>
      <c r="AA10" s="177" t="s">
        <v>314</v>
      </c>
      <c r="AB10" s="175" t="s">
        <v>791</v>
      </c>
      <c r="AC10" s="171" t="s">
        <v>792</v>
      </c>
      <c r="AD10" s="173"/>
      <c r="AE10" s="26"/>
      <c r="AF10" s="27"/>
      <c r="AG10" s="28" t="str">
        <f t="shared" si="4"/>
        <v>TRUE</v>
      </c>
      <c r="AH10" s="7" t="str">
        <f t="shared" si="6"/>
        <v>رشت گلسار-خیابان ۱۳۱- ساختمان بهاران ۲-واحد ۲ کافه مرال - امیرعباس واصلی 09118334610</v>
      </c>
    </row>
    <row r="11" spans="1:34" ht="28.05" customHeight="1">
      <c r="A11" s="14" t="b">
        <v>0</v>
      </c>
      <c r="B11" s="14"/>
      <c r="C11" s="14" t="b">
        <v>0</v>
      </c>
      <c r="D11" s="14"/>
      <c r="E11" s="14" t="b">
        <v>0</v>
      </c>
      <c r="F11" s="15"/>
      <c r="G11" s="182"/>
      <c r="H11" s="184"/>
      <c r="I11" s="182"/>
      <c r="J11" s="182"/>
      <c r="K11" s="18" t="str">
        <f t="shared" ca="1" si="5"/>
        <v/>
      </c>
      <c r="L11" s="180"/>
      <c r="M11" s="180"/>
      <c r="N11" s="180"/>
      <c r="O11" s="16">
        <v>5524.1</v>
      </c>
      <c r="P11" s="16">
        <v>1</v>
      </c>
      <c r="Q11" s="20" t="str">
        <f>VLOOKUP(O11, '[1]لیست محصولات شهریور ۱۴۰۳'!B:C,2,0)</f>
        <v>برزیل کوکاپیل کاناریو | Brazil Cocapil Canario</v>
      </c>
      <c r="R11" s="16"/>
      <c r="S11" s="19">
        <f>VLOOKUP(O11, '[1]لیست محصولات شهریور ۱۴۰۳'!B:F,5,0)</f>
        <v>150</v>
      </c>
      <c r="T11" s="21">
        <f>VLOOKUP(O11, '[1]لیست محصولات شهریور ۱۴۰۳'!B:G,6,0)</f>
        <v>2550000</v>
      </c>
      <c r="U11" s="22"/>
      <c r="V11" s="23">
        <f t="shared" si="0"/>
        <v>0</v>
      </c>
      <c r="W11" s="19">
        <f t="shared" si="1"/>
        <v>1</v>
      </c>
      <c r="X11" s="21">
        <f t="shared" si="2"/>
        <v>2550000</v>
      </c>
      <c r="Y11" s="24"/>
      <c r="Z11" s="21">
        <f t="shared" si="3"/>
        <v>2550000</v>
      </c>
      <c r="AA11" s="178"/>
      <c r="AB11" s="176"/>
      <c r="AC11" s="172"/>
      <c r="AD11" s="174"/>
      <c r="AE11" s="26"/>
      <c r="AF11" s="27"/>
      <c r="AG11" s="28" t="str">
        <f t="shared" si="4"/>
        <v>TRUE</v>
      </c>
      <c r="AH11" s="7" t="str">
        <f t="shared" si="6"/>
        <v xml:space="preserve">   -   </v>
      </c>
    </row>
    <row r="12" spans="1:34" ht="28.05" customHeight="1">
      <c r="A12" s="14" t="s">
        <v>29</v>
      </c>
      <c r="B12" s="14"/>
      <c r="C12" s="14" t="b">
        <v>0</v>
      </c>
      <c r="D12" s="14"/>
      <c r="E12" s="14" t="b">
        <v>0</v>
      </c>
      <c r="F12" s="15"/>
      <c r="G12" s="16">
        <v>6</v>
      </c>
      <c r="H12" s="17">
        <v>462671</v>
      </c>
      <c r="I12" s="16" t="s">
        <v>793</v>
      </c>
      <c r="J12" s="16"/>
      <c r="K12" s="18" t="str">
        <f t="shared" ca="1" si="5"/>
        <v/>
      </c>
      <c r="L12" s="19" t="s">
        <v>794</v>
      </c>
      <c r="M12" s="19" t="s">
        <v>795</v>
      </c>
      <c r="N12" s="19"/>
      <c r="O12" s="16">
        <v>5524.2</v>
      </c>
      <c r="P12" s="16">
        <v>1</v>
      </c>
      <c r="Q12" s="20" t="str">
        <f>VLOOKUP(O12, '[1]لیست محصولات شهریور ۱۴۰۳'!B:C,2,0)</f>
        <v>برزیل کوکاپیل کاناریو | Brazil Cocapil Canario</v>
      </c>
      <c r="R12" s="16"/>
      <c r="S12" s="19">
        <f>VLOOKUP(O12, '[1]لیست محصولات شهریور ۱۴۰۳'!B:F,5,0)</f>
        <v>750</v>
      </c>
      <c r="T12" s="21">
        <f>VLOOKUP(O12, '[1]لیست محصولات شهریور ۱۴۰۳'!B:G,6,0)</f>
        <v>12450000</v>
      </c>
      <c r="U12" s="22"/>
      <c r="V12" s="23">
        <f t="shared" si="0"/>
        <v>0</v>
      </c>
      <c r="W12" s="19">
        <f t="shared" si="1"/>
        <v>1</v>
      </c>
      <c r="X12" s="21">
        <f t="shared" si="2"/>
        <v>12450000</v>
      </c>
      <c r="Y12" s="24"/>
      <c r="Z12" s="21">
        <f t="shared" si="3"/>
        <v>12450000</v>
      </c>
      <c r="AA12" s="25" t="s">
        <v>78</v>
      </c>
      <c r="AB12" s="20" t="s">
        <v>796</v>
      </c>
      <c r="AC12" s="26" t="s">
        <v>797</v>
      </c>
      <c r="AD12" s="65" t="s">
        <v>81</v>
      </c>
      <c r="AE12" s="26"/>
      <c r="AF12" s="27"/>
      <c r="AG12" s="28" t="str">
        <f t="shared" si="4"/>
        <v>TRUE</v>
      </c>
      <c r="AH12" s="7" t="str">
        <f t="shared" si="6"/>
        <v>تهران زعفرانیه، خیابان اعجازی، خیابان رضا علی حسینی، کوچه سپیدکوه۱، پلاک۲ ، طبقه۴  - سونیا شالپوش 09125305302</v>
      </c>
    </row>
    <row r="13" spans="1:34" ht="28.05" customHeight="1">
      <c r="A13" s="14" t="b">
        <v>0</v>
      </c>
      <c r="B13" s="14"/>
      <c r="C13" s="14" t="b">
        <v>0</v>
      </c>
      <c r="D13" s="14"/>
      <c r="E13" s="14" t="b">
        <v>0</v>
      </c>
      <c r="F13" s="15"/>
      <c r="G13" s="181">
        <v>7</v>
      </c>
      <c r="H13" s="183">
        <v>292039416266</v>
      </c>
      <c r="I13" s="181" t="s">
        <v>793</v>
      </c>
      <c r="J13" s="181"/>
      <c r="K13" s="18" t="str">
        <f t="shared" ca="1" si="5"/>
        <v/>
      </c>
      <c r="L13" s="179" t="s">
        <v>798</v>
      </c>
      <c r="M13" s="179" t="s">
        <v>799</v>
      </c>
      <c r="N13" s="179"/>
      <c r="O13" s="16">
        <v>5525.1</v>
      </c>
      <c r="P13" s="16">
        <v>2</v>
      </c>
      <c r="Q13" s="20" t="str">
        <f>VLOOKUP(O13, '[1]لیست محصولات شهریور ۱۴۰۳'!B:C,2,0)</f>
        <v>اتیوپی آناسورا | Ethiopia Anasora</v>
      </c>
      <c r="R13" s="16"/>
      <c r="S13" s="19">
        <f>VLOOKUP(O13, '[1]لیست محصولات شهریور ۱۴۰۳'!B:F,5,0)</f>
        <v>150</v>
      </c>
      <c r="T13" s="21">
        <f>VLOOKUP(O13, '[1]لیست محصولات شهریور ۱۴۰۳'!B:G,6,0)</f>
        <v>2750000</v>
      </c>
      <c r="U13" s="31"/>
      <c r="V13" s="23">
        <f t="shared" si="0"/>
        <v>0</v>
      </c>
      <c r="W13" s="19">
        <f t="shared" si="1"/>
        <v>2</v>
      </c>
      <c r="X13" s="21">
        <f t="shared" si="2"/>
        <v>5500000</v>
      </c>
      <c r="Y13" s="24"/>
      <c r="Z13" s="21">
        <f t="shared" si="3"/>
        <v>5500000</v>
      </c>
      <c r="AA13" s="177" t="s">
        <v>222</v>
      </c>
      <c r="AB13" s="175" t="s">
        <v>800</v>
      </c>
      <c r="AC13" s="171" t="s">
        <v>801</v>
      </c>
      <c r="AD13" s="173"/>
      <c r="AE13" s="26"/>
      <c r="AF13" s="27"/>
      <c r="AG13" s="28" t="str">
        <f t="shared" si="4"/>
        <v>TRUE</v>
      </c>
      <c r="AH13" s="7" t="str">
        <f t="shared" si="6"/>
        <v>اصفهان ملکشهر خیابان مطهری کوچه 35 پلاک 44 واحد 3  - محمدحسن میری 09337347280</v>
      </c>
    </row>
    <row r="14" spans="1:34" ht="28.05" customHeight="1">
      <c r="A14" s="14" t="b">
        <v>0</v>
      </c>
      <c r="B14" s="14"/>
      <c r="C14" s="14" t="b">
        <v>0</v>
      </c>
      <c r="D14" s="14"/>
      <c r="E14" s="14"/>
      <c r="F14" s="15"/>
      <c r="G14" s="189"/>
      <c r="H14" s="190"/>
      <c r="I14" s="189"/>
      <c r="J14" s="189"/>
      <c r="K14" s="18" t="str">
        <f t="shared" ca="1" si="5"/>
        <v/>
      </c>
      <c r="L14" s="191"/>
      <c r="M14" s="191"/>
      <c r="N14" s="191"/>
      <c r="O14" s="16">
        <v>5524.1</v>
      </c>
      <c r="P14" s="16">
        <v>2</v>
      </c>
      <c r="Q14" s="20" t="str">
        <f>VLOOKUP(O14, '[1]لیست محصولات شهریور ۱۴۰۳'!B:C,2,0)</f>
        <v>برزیل کوکاپیل کاناریو | Brazil Cocapil Canario</v>
      </c>
      <c r="R14" s="16"/>
      <c r="S14" s="19">
        <f>VLOOKUP(O14, '[1]لیست محصولات شهریور ۱۴۰۳'!B:F,5,0)</f>
        <v>150</v>
      </c>
      <c r="T14" s="21">
        <f>VLOOKUP(O14, '[1]لیست محصولات شهریور ۱۴۰۳'!B:G,6,0)</f>
        <v>2550000</v>
      </c>
      <c r="U14" s="22"/>
      <c r="V14" s="23">
        <f t="shared" si="0"/>
        <v>0</v>
      </c>
      <c r="W14" s="19">
        <f t="shared" si="1"/>
        <v>2</v>
      </c>
      <c r="X14" s="21">
        <f t="shared" si="2"/>
        <v>5100000</v>
      </c>
      <c r="Y14" s="24"/>
      <c r="Z14" s="21">
        <f t="shared" si="3"/>
        <v>5100000</v>
      </c>
      <c r="AA14" s="185"/>
      <c r="AB14" s="186"/>
      <c r="AC14" s="187"/>
      <c r="AD14" s="188"/>
      <c r="AE14" s="26"/>
      <c r="AF14" s="27"/>
      <c r="AG14" s="28" t="str">
        <f t="shared" si="4"/>
        <v>TRUE</v>
      </c>
      <c r="AH14" s="7" t="str">
        <f t="shared" si="6"/>
        <v xml:space="preserve">   -   </v>
      </c>
    </row>
    <row r="15" spans="1:34" ht="28.05" customHeight="1">
      <c r="A15" s="14"/>
      <c r="B15" s="14"/>
      <c r="C15" s="14"/>
      <c r="D15" s="14"/>
      <c r="E15" s="14"/>
      <c r="F15" s="15"/>
      <c r="G15" s="182"/>
      <c r="H15" s="184"/>
      <c r="I15" s="182"/>
      <c r="J15" s="182"/>
      <c r="K15" s="18" t="str">
        <f t="shared" ca="1" si="5"/>
        <v/>
      </c>
      <c r="L15" s="180"/>
      <c r="M15" s="180"/>
      <c r="N15" s="180"/>
      <c r="O15" s="16">
        <v>5501.1</v>
      </c>
      <c r="P15" s="16">
        <v>2</v>
      </c>
      <c r="Q15" s="20" t="str">
        <f>VLOOKUP(O15, '[1]لیست محصولات شهریور ۱۴۰۳'!B:C,2,0)</f>
        <v>ورتکس | Vortex</v>
      </c>
      <c r="R15" s="16"/>
      <c r="S15" s="19">
        <f>VLOOKUP(O15, '[1]لیست محصولات شهریور ۱۴۰۳'!B:F,5,0)</f>
        <v>150</v>
      </c>
      <c r="T15" s="21">
        <f>VLOOKUP(O15, '[1]لیست محصولات شهریور ۱۴۰۳'!B:G,6,0)</f>
        <v>2300000</v>
      </c>
      <c r="U15" s="22"/>
      <c r="V15" s="23">
        <f t="shared" si="0"/>
        <v>0</v>
      </c>
      <c r="W15" s="19">
        <f t="shared" si="1"/>
        <v>2</v>
      </c>
      <c r="X15" s="21">
        <f t="shared" si="2"/>
        <v>4600000</v>
      </c>
      <c r="Y15" s="24"/>
      <c r="Z15" s="21">
        <f t="shared" si="3"/>
        <v>4600000</v>
      </c>
      <c r="AA15" s="178"/>
      <c r="AB15" s="176"/>
      <c r="AC15" s="172"/>
      <c r="AD15" s="174"/>
      <c r="AE15" s="26"/>
      <c r="AF15" s="27"/>
      <c r="AG15" s="28" t="str">
        <f t="shared" si="4"/>
        <v>TRUE</v>
      </c>
      <c r="AH15" s="7" t="str">
        <f t="shared" si="6"/>
        <v xml:space="preserve">   -   </v>
      </c>
    </row>
    <row r="16" spans="1:34" ht="28.05" customHeight="1">
      <c r="A16" s="14"/>
      <c r="B16" s="14"/>
      <c r="C16" s="14"/>
      <c r="D16" s="14"/>
      <c r="E16" s="14"/>
      <c r="F16" s="15"/>
      <c r="G16" s="181">
        <v>8</v>
      </c>
      <c r="H16" s="183">
        <v>292061321531</v>
      </c>
      <c r="I16" s="181" t="s">
        <v>793</v>
      </c>
      <c r="J16" s="181"/>
      <c r="K16" s="18" t="str">
        <f t="shared" ca="1" si="5"/>
        <v/>
      </c>
      <c r="L16" s="179" t="s">
        <v>109</v>
      </c>
      <c r="M16" s="179" t="s">
        <v>802</v>
      </c>
      <c r="N16" s="179" t="s">
        <v>803</v>
      </c>
      <c r="O16" s="16">
        <v>5525.1</v>
      </c>
      <c r="P16" s="16">
        <v>1</v>
      </c>
      <c r="Q16" s="20" t="str">
        <f>VLOOKUP(O16, '[1]لیست محصولات شهریور ۱۴۰۳'!B:C,2,0)</f>
        <v>اتیوپی آناسورا | Ethiopia Anasora</v>
      </c>
      <c r="R16" s="16"/>
      <c r="S16" s="19">
        <f>VLOOKUP(O16, '[1]لیست محصولات شهریور ۱۴۰۳'!B:F,5,0)</f>
        <v>150</v>
      </c>
      <c r="T16" s="21">
        <f>VLOOKUP(O16, '[1]لیست محصولات شهریور ۱۴۰۳'!B:G,6,0)</f>
        <v>2750000</v>
      </c>
      <c r="U16" s="22"/>
      <c r="V16" s="23">
        <f t="shared" si="0"/>
        <v>0</v>
      </c>
      <c r="W16" s="19">
        <f t="shared" si="1"/>
        <v>1</v>
      </c>
      <c r="X16" s="21">
        <f t="shared" si="2"/>
        <v>2750000</v>
      </c>
      <c r="Y16" s="24"/>
      <c r="Z16" s="21">
        <f t="shared" si="3"/>
        <v>2750000</v>
      </c>
      <c r="AA16" s="177" t="s">
        <v>78</v>
      </c>
      <c r="AB16" s="175" t="s">
        <v>804</v>
      </c>
      <c r="AC16" s="171" t="s">
        <v>805</v>
      </c>
      <c r="AD16" s="173" t="s">
        <v>81</v>
      </c>
      <c r="AE16" s="26"/>
      <c r="AF16" s="27"/>
      <c r="AG16" s="28" t="str">
        <f t="shared" si="4"/>
        <v>TRUE</v>
      </c>
      <c r="AH16" s="7" t="str">
        <f t="shared" si="6"/>
        <v>تهران سازمان برنامه شمالی خیابان براتلو نبش هشتم غربی کافه رادیکال 13 - مهدی آقاپور 09360783913</v>
      </c>
    </row>
    <row r="17" spans="1:34" ht="28.05" customHeight="1">
      <c r="A17" s="14"/>
      <c r="B17" s="14"/>
      <c r="C17" s="14"/>
      <c r="D17" s="14"/>
      <c r="E17" s="14"/>
      <c r="F17" s="15"/>
      <c r="G17" s="182"/>
      <c r="H17" s="184"/>
      <c r="I17" s="182"/>
      <c r="J17" s="182"/>
      <c r="K17" s="18" t="str">
        <f t="shared" ca="1" si="5"/>
        <v/>
      </c>
      <c r="L17" s="180"/>
      <c r="M17" s="180"/>
      <c r="N17" s="180"/>
      <c r="O17" s="16">
        <v>3329.1</v>
      </c>
      <c r="P17" s="16">
        <v>1</v>
      </c>
      <c r="Q17" s="20" t="str">
        <f>VLOOKUP(O17, '[1]لیست محصولات شهریور ۱۴۰۳'!B:C,2,0)</f>
        <v>بنتی ننکا | Benti Nenka</v>
      </c>
      <c r="R17" s="16"/>
      <c r="S17" s="19">
        <f>VLOOKUP(O17, '[1]لیست محصولات شهریور ۱۴۰۳'!B:F,5,0)</f>
        <v>150</v>
      </c>
      <c r="T17" s="21">
        <f>VLOOKUP(O17, '[1]لیست محصولات شهریور ۱۴۰۳'!B:G,6,0)</f>
        <v>9850000</v>
      </c>
      <c r="U17" s="22"/>
      <c r="V17" s="23">
        <f t="shared" si="0"/>
        <v>0</v>
      </c>
      <c r="W17" s="19">
        <f t="shared" si="1"/>
        <v>1</v>
      </c>
      <c r="X17" s="21">
        <f t="shared" si="2"/>
        <v>9850000</v>
      </c>
      <c r="Y17" s="24"/>
      <c r="Z17" s="21">
        <f t="shared" si="3"/>
        <v>9850000</v>
      </c>
      <c r="AA17" s="178"/>
      <c r="AB17" s="176"/>
      <c r="AC17" s="172"/>
      <c r="AD17" s="174"/>
      <c r="AE17" s="26"/>
      <c r="AF17" s="27"/>
      <c r="AG17" s="28" t="str">
        <f t="shared" si="4"/>
        <v>TRUE</v>
      </c>
      <c r="AH17" s="7" t="str">
        <f t="shared" si="6"/>
        <v xml:space="preserve">   -   </v>
      </c>
    </row>
    <row r="18" spans="1:34" ht="28.05" customHeight="1">
      <c r="A18" s="14"/>
      <c r="B18" s="14"/>
      <c r="C18" s="14"/>
      <c r="D18" s="14"/>
      <c r="E18" s="14"/>
      <c r="F18" s="15"/>
      <c r="G18" s="16">
        <v>9</v>
      </c>
      <c r="H18" s="17">
        <v>292064091014</v>
      </c>
      <c r="I18" s="16" t="s">
        <v>793</v>
      </c>
      <c r="J18" s="16"/>
      <c r="K18" s="18" t="str">
        <f t="shared" ca="1" si="5"/>
        <v/>
      </c>
      <c r="L18" s="19" t="s">
        <v>82</v>
      </c>
      <c r="M18" s="19" t="s">
        <v>89</v>
      </c>
      <c r="N18" s="19"/>
      <c r="O18" s="16">
        <v>5501.2</v>
      </c>
      <c r="P18" s="16">
        <v>1</v>
      </c>
      <c r="Q18" s="20" t="str">
        <f>VLOOKUP(O18, '[1]لیست محصولات شهریور ۱۴۰۳'!B:C,2,0)</f>
        <v>ورتکس | Vortex</v>
      </c>
      <c r="R18" s="16" t="s">
        <v>77</v>
      </c>
      <c r="S18" s="19">
        <f>VLOOKUP(O18, '[1]لیست محصولات شهریور ۱۴۰۳'!B:F,5,0)</f>
        <v>750</v>
      </c>
      <c r="T18" s="21">
        <f>VLOOKUP(O18, '[1]لیست محصولات شهریور ۱۴۰۳'!B:G,6,0)</f>
        <v>11100000</v>
      </c>
      <c r="U18" s="22"/>
      <c r="V18" s="23">
        <f t="shared" si="0"/>
        <v>0</v>
      </c>
      <c r="W18" s="19">
        <f t="shared" si="1"/>
        <v>1</v>
      </c>
      <c r="X18" s="21">
        <f t="shared" si="2"/>
        <v>11100000</v>
      </c>
      <c r="Y18" s="24"/>
      <c r="Z18" s="21">
        <f t="shared" si="3"/>
        <v>11100000</v>
      </c>
      <c r="AA18" s="25" t="s">
        <v>78</v>
      </c>
      <c r="AB18" s="20" t="s">
        <v>806</v>
      </c>
      <c r="AC18" s="26" t="s">
        <v>90</v>
      </c>
      <c r="AD18" s="65" t="s">
        <v>81</v>
      </c>
      <c r="AE18" s="26"/>
      <c r="AF18" s="27"/>
      <c r="AG18" s="28" t="str">
        <f t="shared" si="4"/>
        <v>TRUE</v>
      </c>
      <c r="AH18" s="7" t="str">
        <f t="shared" si="6"/>
        <v>تهران انتهای کارگرشمالی- خیابان نوزدهم 19- پلاک 59 (بین والفجر۲ و جانبازان) - زنگ 4  - شهاب حشمت 09905544965</v>
      </c>
    </row>
    <row r="19" spans="1:34" ht="28.05" customHeight="1">
      <c r="A19" s="14"/>
      <c r="B19" s="14"/>
      <c r="C19" s="14"/>
      <c r="D19" s="14"/>
      <c r="E19" s="14"/>
      <c r="F19" s="15"/>
      <c r="G19" s="68">
        <v>10</v>
      </c>
      <c r="H19" s="69"/>
      <c r="I19" s="68" t="s">
        <v>793</v>
      </c>
      <c r="J19" s="16" t="s">
        <v>117</v>
      </c>
      <c r="K19" s="18" t="str">
        <f t="shared" ca="1" si="5"/>
        <v/>
      </c>
      <c r="L19" s="19" t="s">
        <v>428</v>
      </c>
      <c r="M19" s="19" t="s">
        <v>140</v>
      </c>
      <c r="N19" s="19" t="s">
        <v>429</v>
      </c>
      <c r="O19" s="16">
        <v>5525.3</v>
      </c>
      <c r="P19" s="16">
        <v>2</v>
      </c>
      <c r="Q19" s="20" t="str">
        <f>VLOOKUP(O19, '[1]لیست محصولات شهریور ۱۴۰۳'!B:C,2,0)</f>
        <v>اتیوپی آناسورا | Ethiopia Anasora</v>
      </c>
      <c r="R19" s="16"/>
      <c r="S19" s="19">
        <f>VLOOKUP(O19, '[1]لیست محصولات شهریور ۱۴۰۳'!B:F,5,0)</f>
        <v>4000</v>
      </c>
      <c r="T19" s="21">
        <f>VLOOKUP(O19, '[1]لیست محصولات شهریور ۱۴۰۳'!B:G,6,0)</f>
        <v>63200000</v>
      </c>
      <c r="U19" s="22"/>
      <c r="V19" s="23">
        <f t="shared" si="0"/>
        <v>0</v>
      </c>
      <c r="W19" s="19">
        <f t="shared" si="1"/>
        <v>2</v>
      </c>
      <c r="X19" s="21">
        <f t="shared" si="2"/>
        <v>126400000</v>
      </c>
      <c r="Y19" s="24"/>
      <c r="Z19" s="21">
        <f t="shared" si="3"/>
        <v>126400000</v>
      </c>
      <c r="AA19" s="25" t="s">
        <v>78</v>
      </c>
      <c r="AB19" s="20" t="s">
        <v>70</v>
      </c>
      <c r="AC19" s="26" t="s">
        <v>430</v>
      </c>
      <c r="AD19" s="65"/>
      <c r="AE19" s="26"/>
      <c r="AF19" s="27"/>
      <c r="AG19" s="28" t="str">
        <f t="shared" si="4"/>
        <v>TRUE</v>
      </c>
      <c r="AH19" s="7" t="str">
        <f t="shared" si="6"/>
        <v>تهران - کافه آرمه - اردوان یوسفی 09124047817</v>
      </c>
    </row>
    <row r="20" spans="1:34" ht="28.05" customHeight="1">
      <c r="A20" s="14"/>
      <c r="B20" s="14"/>
      <c r="C20" s="14" t="b">
        <v>0</v>
      </c>
      <c r="D20" s="14"/>
      <c r="E20" s="14"/>
      <c r="F20" s="15"/>
      <c r="G20" s="68">
        <v>11</v>
      </c>
      <c r="H20" s="69"/>
      <c r="I20" s="68" t="s">
        <v>793</v>
      </c>
      <c r="J20" s="16" t="s">
        <v>117</v>
      </c>
      <c r="K20" s="18" t="str">
        <f t="shared" ca="1" si="5"/>
        <v/>
      </c>
      <c r="L20" s="19" t="s">
        <v>810</v>
      </c>
      <c r="M20" s="19" t="s">
        <v>811</v>
      </c>
      <c r="N20" s="19" t="s">
        <v>812</v>
      </c>
      <c r="O20" s="16">
        <v>5501.3</v>
      </c>
      <c r="P20" s="16">
        <v>4</v>
      </c>
      <c r="Q20" s="20" t="str">
        <f>VLOOKUP(O20, '[1]لیست محصولات شهریور ۱۴۰۳'!B:C,2,0)</f>
        <v>ورتکس | Vortex</v>
      </c>
      <c r="R20" s="16"/>
      <c r="S20" s="19">
        <f>VLOOKUP(O20, '[1]لیست محصولات شهریور ۱۴۰۳'!B:F,5,0)</f>
        <v>4000</v>
      </c>
      <c r="T20" s="21">
        <f>VLOOKUP(O20, '[1]لیست محصولات شهریور ۱۴۰۳'!B:G,6,0)</f>
        <v>51200000</v>
      </c>
      <c r="U20" s="22"/>
      <c r="V20" s="23">
        <f t="shared" si="0"/>
        <v>0</v>
      </c>
      <c r="W20" s="19">
        <f t="shared" si="1"/>
        <v>4</v>
      </c>
      <c r="X20" s="21">
        <f t="shared" si="2"/>
        <v>204800000</v>
      </c>
      <c r="Y20" s="24"/>
      <c r="Z20" s="21">
        <f t="shared" si="3"/>
        <v>204800000</v>
      </c>
      <c r="AA20" s="25" t="s">
        <v>118</v>
      </c>
      <c r="AB20" s="20" t="s">
        <v>814</v>
      </c>
      <c r="AC20" s="26" t="s">
        <v>813</v>
      </c>
      <c r="AD20" s="65"/>
      <c r="AE20" s="26"/>
      <c r="AF20" s="27"/>
      <c r="AG20" s="28" t="str">
        <f t="shared" si="4"/>
        <v>TRUE</v>
      </c>
      <c r="AH20" s="7" t="str">
        <f t="shared" si="6"/>
        <v>قم خيابان اقاقيا ، نبش سجاد شرقي  کافه الموت - احسان روح افزا 09124520454</v>
      </c>
    </row>
    <row r="21" spans="1:34" ht="28.05" customHeight="1">
      <c r="A21" s="14"/>
      <c r="B21" s="14"/>
      <c r="C21" s="14" t="b">
        <v>0</v>
      </c>
      <c r="D21" s="14"/>
      <c r="E21" s="14"/>
      <c r="F21" s="15"/>
      <c r="G21" s="16">
        <v>12</v>
      </c>
      <c r="H21" s="17">
        <v>292072690500</v>
      </c>
      <c r="I21" s="16" t="s">
        <v>793</v>
      </c>
      <c r="J21" s="16" t="s">
        <v>117</v>
      </c>
      <c r="K21" s="18" t="str">
        <f t="shared" ca="1" si="5"/>
        <v/>
      </c>
      <c r="L21" s="19" t="s">
        <v>149</v>
      </c>
      <c r="M21" s="19" t="s">
        <v>815</v>
      </c>
      <c r="N21" s="19" t="s">
        <v>816</v>
      </c>
      <c r="O21" s="16">
        <v>5501.3</v>
      </c>
      <c r="P21" s="16">
        <v>1</v>
      </c>
      <c r="Q21" s="20" t="str">
        <f>VLOOKUP(O21, '[1]لیست محصولات شهریور ۱۴۰۳'!B:C,2,0)</f>
        <v>ورتکس | Vortex</v>
      </c>
      <c r="R21" s="16"/>
      <c r="S21" s="19">
        <f>VLOOKUP(O21, '[1]لیست محصولات شهریور ۱۴۰۳'!B:F,5,0)</f>
        <v>4000</v>
      </c>
      <c r="T21" s="21">
        <f>VLOOKUP(O21, '[1]لیست محصولات شهریور ۱۴۰۳'!B:G,6,0)</f>
        <v>51200000</v>
      </c>
      <c r="U21" s="22"/>
      <c r="V21" s="23">
        <f t="shared" si="0"/>
        <v>0</v>
      </c>
      <c r="W21" s="19">
        <f t="shared" si="1"/>
        <v>1</v>
      </c>
      <c r="X21" s="21">
        <f t="shared" si="2"/>
        <v>51200000</v>
      </c>
      <c r="Y21" s="24"/>
      <c r="Z21" s="21">
        <f t="shared" si="3"/>
        <v>51200000</v>
      </c>
      <c r="AA21" s="25" t="s">
        <v>85</v>
      </c>
      <c r="AB21" s="20" t="s">
        <v>817</v>
      </c>
      <c r="AC21" s="26" t="s">
        <v>818</v>
      </c>
      <c r="AD21" s="65"/>
      <c r="AE21" s="26"/>
      <c r="AF21" s="27"/>
      <c r="AG21" s="28" t="str">
        <f t="shared" si="4"/>
        <v>TRUE</v>
      </c>
      <c r="AH21" s="7" t="str">
        <f t="shared" si="6"/>
        <v>کرج مهرشهر،بلوار شهرداری،خیابان صد غربی،پیچک دوم،نبش فرعی اول کافه لاین - علی رسولی 09127789346</v>
      </c>
    </row>
    <row r="22" spans="1:34" ht="28.05" customHeight="1">
      <c r="A22" s="14" t="b">
        <v>0</v>
      </c>
      <c r="B22" s="14"/>
      <c r="C22" s="14" t="b">
        <v>0</v>
      </c>
      <c r="D22" s="14"/>
      <c r="E22" s="14"/>
      <c r="F22" s="15"/>
      <c r="G22" s="16">
        <v>13</v>
      </c>
      <c r="H22" s="17">
        <v>292073550731</v>
      </c>
      <c r="I22" s="16" t="s">
        <v>793</v>
      </c>
      <c r="J22" s="16"/>
      <c r="K22" s="18" t="str">
        <f t="shared" ca="1" si="5"/>
        <v/>
      </c>
      <c r="L22" s="19" t="s">
        <v>646</v>
      </c>
      <c r="M22" s="19" t="s">
        <v>819</v>
      </c>
      <c r="N22" s="19" t="s">
        <v>820</v>
      </c>
      <c r="O22" s="16">
        <v>5501.3</v>
      </c>
      <c r="P22" s="16">
        <v>1</v>
      </c>
      <c r="Q22" s="20" t="str">
        <f>VLOOKUP(O22, '[1]لیست محصولات شهریور ۱۴۰۳'!B:C,2,0)</f>
        <v>ورتکس | Vortex</v>
      </c>
      <c r="R22" s="16"/>
      <c r="S22" s="19">
        <f>VLOOKUP(O22, '[1]لیست محصولات شهریور ۱۴۰۳'!B:F,5,0)</f>
        <v>4000</v>
      </c>
      <c r="T22" s="21">
        <f>VLOOKUP(O22, '[1]لیست محصولات شهریور ۱۴۰۳'!B:G,6,0)</f>
        <v>51200000</v>
      </c>
      <c r="U22" s="22"/>
      <c r="V22" s="23">
        <f t="shared" si="0"/>
        <v>0</v>
      </c>
      <c r="W22" s="19">
        <f t="shared" si="1"/>
        <v>1</v>
      </c>
      <c r="X22" s="21">
        <f t="shared" si="2"/>
        <v>51200000</v>
      </c>
      <c r="Y22" s="24"/>
      <c r="Z22" s="21">
        <f t="shared" si="3"/>
        <v>51200000</v>
      </c>
      <c r="AA22" s="25" t="s">
        <v>821</v>
      </c>
      <c r="AB22" s="20" t="s">
        <v>822</v>
      </c>
      <c r="AC22" s="26" t="s">
        <v>823</v>
      </c>
      <c r="AD22" s="65"/>
      <c r="AE22" s="26"/>
      <c r="AF22" s="27"/>
      <c r="AG22" s="28" t="str">
        <f t="shared" si="4"/>
        <v>TRUE</v>
      </c>
      <c r="AH22" s="7" t="str">
        <f t="shared" si="6"/>
        <v>بابلسر دریاکنار خیابان ششم سر کوچه یکم کافه زین (Zien) - زینب دولتی 09123513718</v>
      </c>
    </row>
    <row r="23" spans="1:34" ht="28.05" customHeight="1">
      <c r="A23" s="14"/>
      <c r="B23" s="14"/>
      <c r="C23" s="14" t="b">
        <v>0</v>
      </c>
      <c r="D23" s="14"/>
      <c r="E23" s="14"/>
      <c r="F23" s="15"/>
      <c r="G23" s="16">
        <v>14</v>
      </c>
      <c r="H23" s="17">
        <v>292077469403</v>
      </c>
      <c r="I23" s="16" t="s">
        <v>793</v>
      </c>
      <c r="J23" s="16"/>
      <c r="K23" s="18" t="str">
        <f t="shared" ca="1" si="5"/>
        <v/>
      </c>
      <c r="L23" s="19" t="s">
        <v>133</v>
      </c>
      <c r="M23" s="19" t="s">
        <v>134</v>
      </c>
      <c r="N23" s="19" t="s">
        <v>135</v>
      </c>
      <c r="O23" s="16">
        <v>5525.3</v>
      </c>
      <c r="P23" s="16">
        <v>2</v>
      </c>
      <c r="Q23" s="20" t="str">
        <f>VLOOKUP(O23, '[1]لیست محصولات شهریور ۱۴۰۳'!B:C,2,0)</f>
        <v>اتیوپی آناسورا | Ethiopia Anasora</v>
      </c>
      <c r="R23" s="16"/>
      <c r="S23" s="19">
        <f>VLOOKUP(O23, '[1]لیست محصولات شهریور ۱۴۰۳'!B:F,5,0)</f>
        <v>4000</v>
      </c>
      <c r="T23" s="21">
        <f>VLOOKUP(O23, '[1]لیست محصولات شهریور ۱۴۰۳'!B:G,6,0)</f>
        <v>63200000</v>
      </c>
      <c r="U23" s="22"/>
      <c r="V23" s="23">
        <f t="shared" si="0"/>
        <v>0</v>
      </c>
      <c r="W23" s="19">
        <f t="shared" si="1"/>
        <v>2</v>
      </c>
      <c r="X23" s="21">
        <f t="shared" si="2"/>
        <v>126400000</v>
      </c>
      <c r="Y23" s="24"/>
      <c r="Z23" s="21">
        <f t="shared" si="3"/>
        <v>126400000</v>
      </c>
      <c r="AA23" s="25" t="s">
        <v>136</v>
      </c>
      <c r="AB23" s="20" t="s">
        <v>137</v>
      </c>
      <c r="AC23" s="26" t="s">
        <v>138</v>
      </c>
      <c r="AD23" s="65"/>
      <c r="AE23" s="26"/>
      <c r="AF23" s="27"/>
      <c r="AG23" s="28" t="str">
        <f t="shared" si="4"/>
        <v>TRUE</v>
      </c>
      <c r="AH23" s="7" t="str">
        <f t="shared" si="6"/>
        <v>شیراز قدوسی شرقی-بین کوچه 4و 6 کافه لوسیدا - محمد قاضی 09037620979</v>
      </c>
    </row>
    <row r="24" spans="1:34" ht="28.05" customHeight="1">
      <c r="A24" s="14"/>
      <c r="B24" s="14"/>
      <c r="C24" s="14" t="b">
        <v>0</v>
      </c>
      <c r="D24" s="14"/>
      <c r="E24" s="14"/>
      <c r="F24" s="15"/>
      <c r="G24" s="195">
        <v>15</v>
      </c>
      <c r="H24" s="197" t="s">
        <v>353</v>
      </c>
      <c r="I24" s="195" t="s">
        <v>722</v>
      </c>
      <c r="J24" s="181" t="s">
        <v>117</v>
      </c>
      <c r="K24" s="18" t="str">
        <f t="shared" ca="1" si="5"/>
        <v/>
      </c>
      <c r="L24" s="179" t="s">
        <v>824</v>
      </c>
      <c r="M24" s="179" t="s">
        <v>825</v>
      </c>
      <c r="N24" s="179" t="s">
        <v>826</v>
      </c>
      <c r="O24" s="16">
        <v>5524.3</v>
      </c>
      <c r="P24" s="16">
        <v>2</v>
      </c>
      <c r="Q24" s="20" t="str">
        <f>VLOOKUP(O24, '[1]لیست محصولات شهریور ۱۴۰۳'!B:C,2,0)</f>
        <v>برزیل کوکاپیل کاناریو | Brazil Cocapil Canario</v>
      </c>
      <c r="R24" s="16"/>
      <c r="S24" s="19">
        <f>VLOOKUP(O24, '[1]لیست محصولات شهریور ۱۴۰۳'!B:F,5,0)</f>
        <v>4000</v>
      </c>
      <c r="T24" s="21">
        <f>VLOOKUP(O24, '[1]لیست محصولات شهریور ۱۴۰۳'!B:G,6,0)</f>
        <v>58400000</v>
      </c>
      <c r="U24" s="22"/>
      <c r="V24" s="23">
        <f t="shared" si="0"/>
        <v>0</v>
      </c>
      <c r="W24" s="19">
        <f t="shared" si="1"/>
        <v>2</v>
      </c>
      <c r="X24" s="21">
        <f t="shared" si="2"/>
        <v>116800000</v>
      </c>
      <c r="Y24" s="24"/>
      <c r="Z24" s="21">
        <f t="shared" si="3"/>
        <v>116800000</v>
      </c>
      <c r="AA24" s="177" t="s">
        <v>97</v>
      </c>
      <c r="AB24" s="175" t="s">
        <v>827</v>
      </c>
      <c r="AC24" s="171" t="s">
        <v>828</v>
      </c>
      <c r="AD24" s="173"/>
      <c r="AE24" s="26"/>
      <c r="AF24" s="27"/>
      <c r="AG24" s="28" t="str">
        <f t="shared" si="4"/>
        <v>TRUE</v>
      </c>
      <c r="AH24" s="7" t="str">
        <f t="shared" si="6"/>
        <v>کرمان خيابان هزار و يك شب شمالي نبش كوچه 2 طبقه اول کافه رستوران دلژر - سید رضا فاطمی 09369347320</v>
      </c>
    </row>
    <row r="25" spans="1:34" ht="28.05" customHeight="1">
      <c r="A25" s="14"/>
      <c r="B25" s="14"/>
      <c r="C25" s="14" t="b">
        <v>0</v>
      </c>
      <c r="D25" s="14"/>
      <c r="E25" s="14"/>
      <c r="F25" s="15"/>
      <c r="G25" s="196"/>
      <c r="H25" s="198"/>
      <c r="I25" s="196"/>
      <c r="J25" s="182"/>
      <c r="K25" s="18" t="str">
        <f t="shared" ca="1" si="5"/>
        <v/>
      </c>
      <c r="L25" s="180"/>
      <c r="M25" s="180"/>
      <c r="N25" s="180"/>
      <c r="O25" s="16">
        <v>5525.3</v>
      </c>
      <c r="P25" s="16">
        <v>2</v>
      </c>
      <c r="Q25" s="20" t="str">
        <f>VLOOKUP(O25, '[1]لیست محصولات شهریور ۱۴۰۳'!B:C,2,0)</f>
        <v>اتیوپی آناسورا | Ethiopia Anasora</v>
      </c>
      <c r="R25" s="16"/>
      <c r="S25" s="19">
        <f>VLOOKUP(O25, '[1]لیست محصولات شهریور ۱۴۰۳'!B:F,5,0)</f>
        <v>4000</v>
      </c>
      <c r="T25" s="21">
        <f>VLOOKUP(O25, '[1]لیست محصولات شهریور ۱۴۰۳'!B:G,6,0)</f>
        <v>63200000</v>
      </c>
      <c r="U25" s="22"/>
      <c r="V25" s="23">
        <f t="shared" si="0"/>
        <v>0</v>
      </c>
      <c r="W25" s="19">
        <f t="shared" si="1"/>
        <v>2</v>
      </c>
      <c r="X25" s="21">
        <f t="shared" si="2"/>
        <v>126400000</v>
      </c>
      <c r="Y25" s="24"/>
      <c r="Z25" s="21">
        <f t="shared" si="3"/>
        <v>126400000</v>
      </c>
      <c r="AA25" s="178"/>
      <c r="AB25" s="176"/>
      <c r="AC25" s="172"/>
      <c r="AD25" s="174"/>
      <c r="AE25" s="26"/>
      <c r="AF25" s="27"/>
      <c r="AG25" s="28" t="str">
        <f t="shared" si="4"/>
        <v>TRUE</v>
      </c>
      <c r="AH25" s="7" t="str">
        <f t="shared" si="6"/>
        <v xml:space="preserve">   -   </v>
      </c>
    </row>
    <row r="26" spans="1:34" ht="28.05" customHeight="1">
      <c r="A26" s="14"/>
      <c r="B26" s="14"/>
      <c r="C26" s="14"/>
      <c r="D26" s="14"/>
      <c r="E26" s="14"/>
      <c r="F26" s="15"/>
      <c r="G26" s="16">
        <v>16</v>
      </c>
      <c r="H26" s="17">
        <v>292083493913</v>
      </c>
      <c r="I26" s="16" t="s">
        <v>793</v>
      </c>
      <c r="J26" s="16"/>
      <c r="K26" s="18" t="str">
        <f t="shared" ca="1" si="5"/>
        <v/>
      </c>
      <c r="L26" s="19" t="s">
        <v>149</v>
      </c>
      <c r="M26" s="19" t="s">
        <v>829</v>
      </c>
      <c r="N26" s="19"/>
      <c r="O26" s="16">
        <v>5525.1</v>
      </c>
      <c r="P26" s="16">
        <v>2</v>
      </c>
      <c r="Q26" s="20" t="str">
        <f>VLOOKUP(O26, '[1]لیست محصولات شهریور ۱۴۰۳'!B:C,2,0)</f>
        <v>اتیوپی آناسورا | Ethiopia Anasora</v>
      </c>
      <c r="R26" s="16"/>
      <c r="S26" s="19">
        <f>VLOOKUP(O26, '[1]لیست محصولات شهریور ۱۴۰۳'!B:F,5,0)</f>
        <v>150</v>
      </c>
      <c r="T26" s="21">
        <f>VLOOKUP(O26, '[1]لیست محصولات شهریور ۱۴۰۳'!B:G,6,0)</f>
        <v>2750000</v>
      </c>
      <c r="U26" s="22"/>
      <c r="V26" s="23">
        <f t="shared" si="0"/>
        <v>0</v>
      </c>
      <c r="W26" s="19">
        <f t="shared" si="1"/>
        <v>2</v>
      </c>
      <c r="X26" s="21">
        <f t="shared" si="2"/>
        <v>5500000</v>
      </c>
      <c r="Y26" s="24"/>
      <c r="Z26" s="21">
        <f t="shared" si="3"/>
        <v>5500000</v>
      </c>
      <c r="AA26" s="25" t="s">
        <v>459</v>
      </c>
      <c r="AB26" s="20" t="s">
        <v>830</v>
      </c>
      <c r="AC26" s="26" t="s">
        <v>831</v>
      </c>
      <c r="AD26" s="65"/>
      <c r="AE26" s="26"/>
      <c r="AF26" s="27"/>
      <c r="AG26" s="28" t="str">
        <f t="shared" si="4"/>
        <v>TRUE</v>
      </c>
      <c r="AH26" s="7" t="str">
        <f t="shared" si="6"/>
        <v>بوشهر خیابان یادگار امام-خیابان پاسارگاد بعد از کوچه ۵ ساختمان امیرعلی واحد ۷  - علی بحرینی 09171774415</v>
      </c>
    </row>
    <row r="27" spans="1:34" ht="28.05" customHeight="1">
      <c r="A27" s="14"/>
      <c r="B27" s="14"/>
      <c r="C27" s="14" t="b">
        <v>0</v>
      </c>
      <c r="D27" s="14"/>
      <c r="E27" s="14"/>
      <c r="F27" s="15"/>
      <c r="G27" s="68">
        <v>17</v>
      </c>
      <c r="H27" s="69"/>
      <c r="I27" s="68" t="s">
        <v>855</v>
      </c>
      <c r="J27" s="16" t="s">
        <v>117</v>
      </c>
      <c r="K27" s="18" t="str">
        <f t="shared" ca="1" si="5"/>
        <v/>
      </c>
      <c r="L27" s="19" t="s">
        <v>866</v>
      </c>
      <c r="M27" s="19" t="s">
        <v>867</v>
      </c>
      <c r="N27" s="19" t="s">
        <v>868</v>
      </c>
      <c r="O27" s="16">
        <v>5501.3</v>
      </c>
      <c r="P27" s="16">
        <v>5</v>
      </c>
      <c r="Q27" s="20" t="str">
        <f>VLOOKUP(O27, '[1]لیست محصولات شهریور ۱۴۰۳'!B:C,2,0)</f>
        <v>ورتکس | Vortex</v>
      </c>
      <c r="R27" s="16"/>
      <c r="S27" s="19">
        <f>VLOOKUP(O27, '[1]لیست محصولات شهریور ۱۴۰۳'!B:F,5,0)</f>
        <v>4000</v>
      </c>
      <c r="T27" s="21">
        <f>VLOOKUP(O27, '[1]لیست محصولات شهریور ۱۴۰۳'!B:G,6,0)</f>
        <v>51200000</v>
      </c>
      <c r="U27" s="22"/>
      <c r="V27" s="23">
        <f t="shared" si="0"/>
        <v>0</v>
      </c>
      <c r="W27" s="19">
        <f t="shared" si="1"/>
        <v>5</v>
      </c>
      <c r="X27" s="21">
        <f t="shared" si="2"/>
        <v>256000000</v>
      </c>
      <c r="Y27" s="24"/>
      <c r="Z27" s="21">
        <f t="shared" si="3"/>
        <v>256000000</v>
      </c>
      <c r="AA27" s="25" t="s">
        <v>78</v>
      </c>
      <c r="AB27" s="20" t="s">
        <v>883</v>
      </c>
      <c r="AC27" s="26" t="s">
        <v>870</v>
      </c>
      <c r="AD27" s="65"/>
      <c r="AE27" s="145" t="s">
        <v>455</v>
      </c>
      <c r="AF27" s="27"/>
      <c r="AG27" s="28" t="str">
        <f t="shared" si="4"/>
        <v>TRUE</v>
      </c>
      <c r="AH27" s="7" t="str">
        <f t="shared" si="6"/>
        <v>تهران شهرك غرب، خيابان ايران زمين، نبش خيابان مهستان، مركز خريد گلستان، حياط شرقي، پلاك ۱۰۲ کافه بیکری درو (گستان) - محدثه گرجی 09912080890</v>
      </c>
    </row>
    <row r="28" spans="1:34" ht="28.05" customHeight="1">
      <c r="A28" s="14"/>
      <c r="B28" s="14"/>
      <c r="C28" s="14" t="b">
        <v>0</v>
      </c>
      <c r="D28" s="14"/>
      <c r="E28" s="14"/>
      <c r="F28" s="15"/>
      <c r="G28" s="68">
        <v>18</v>
      </c>
      <c r="H28" s="69"/>
      <c r="I28" s="68" t="s">
        <v>855</v>
      </c>
      <c r="J28" s="16" t="s">
        <v>117</v>
      </c>
      <c r="K28" s="18" t="str">
        <f t="shared" ca="1" si="5"/>
        <v/>
      </c>
      <c r="L28" s="19" t="s">
        <v>866</v>
      </c>
      <c r="M28" s="19" t="s">
        <v>867</v>
      </c>
      <c r="N28" s="19" t="s">
        <v>869</v>
      </c>
      <c r="O28" s="16">
        <v>5501.3</v>
      </c>
      <c r="P28" s="16">
        <v>5</v>
      </c>
      <c r="Q28" s="20" t="str">
        <f>VLOOKUP(O28, '[1]لیست محصولات شهریور ۱۴۰۳'!B:C,2,0)</f>
        <v>ورتکس | Vortex</v>
      </c>
      <c r="R28" s="16"/>
      <c r="S28" s="19">
        <f>VLOOKUP(O28, '[1]لیست محصولات شهریور ۱۴۰۳'!B:F,5,0)</f>
        <v>4000</v>
      </c>
      <c r="T28" s="21">
        <f>VLOOKUP(O28, '[1]لیست محصولات شهریور ۱۴۰۳'!B:G,6,0)</f>
        <v>51200000</v>
      </c>
      <c r="U28" s="22"/>
      <c r="V28" s="23">
        <f t="shared" si="0"/>
        <v>0</v>
      </c>
      <c r="W28" s="19">
        <f t="shared" si="1"/>
        <v>5</v>
      </c>
      <c r="X28" s="21">
        <f t="shared" si="2"/>
        <v>256000000</v>
      </c>
      <c r="Y28" s="24"/>
      <c r="Z28" s="21">
        <f t="shared" si="3"/>
        <v>256000000</v>
      </c>
      <c r="AA28" s="25" t="s">
        <v>78</v>
      </c>
      <c r="AB28" s="20" t="s">
        <v>884</v>
      </c>
      <c r="AC28" s="26" t="s">
        <v>870</v>
      </c>
      <c r="AD28" s="65"/>
      <c r="AE28" s="26"/>
      <c r="AF28" s="27"/>
      <c r="AG28" s="28" t="str">
        <f t="shared" si="4"/>
        <v>TRUE</v>
      </c>
      <c r="AH28" s="7" t="str">
        <f t="shared" si="6"/>
        <v>تهران سعادت آباد-ميدان كتاب-بلوار كوهستان-مجتمع اپال-طبقه نهم کافه بیکری درو (اپال) - محدثه گرجی 09912080890</v>
      </c>
    </row>
    <row r="29" spans="1:34" ht="28.05" customHeight="1">
      <c r="A29" s="14"/>
      <c r="B29" s="14"/>
      <c r="C29" s="14" t="b">
        <v>0</v>
      </c>
      <c r="D29" s="14"/>
      <c r="E29" s="14"/>
      <c r="F29" s="15"/>
      <c r="G29" s="16"/>
      <c r="H29" s="17"/>
      <c r="I29" s="16"/>
      <c r="J29" s="16"/>
      <c r="K29" s="18" t="str">
        <f t="shared" ca="1" si="5"/>
        <v/>
      </c>
      <c r="L29" s="19"/>
      <c r="M29" s="19"/>
      <c r="N29" s="19"/>
      <c r="O29" s="16"/>
      <c r="P29" s="16"/>
      <c r="Q29" s="20" t="e">
        <f>VLOOKUP(O29, '[1]لیست محصولات شهریور ۱۴۰۳'!B:C,2,0)</f>
        <v>#N/A</v>
      </c>
      <c r="R29" s="16"/>
      <c r="S29" s="19" t="e">
        <f>VLOOKUP(O29, '[1]لیست محصولات شهریور ۱۴۰۳'!B:F,5,0)</f>
        <v>#N/A</v>
      </c>
      <c r="T29" s="21" t="e">
        <f>VLOOKUP(O29, '[1]لیست محصولات شهریور ۱۴۰۳'!B:G,6,0)</f>
        <v>#N/A</v>
      </c>
      <c r="U29" s="22"/>
      <c r="V29" s="23">
        <f t="shared" si="0"/>
        <v>0</v>
      </c>
      <c r="W29" s="19">
        <f t="shared" si="1"/>
        <v>0</v>
      </c>
      <c r="X29" s="21" t="e">
        <f t="shared" si="2"/>
        <v>#N/A</v>
      </c>
      <c r="Y29" s="24"/>
      <c r="Z29" s="21" t="e">
        <f t="shared" si="3"/>
        <v>#N/A</v>
      </c>
      <c r="AA29" s="25"/>
      <c r="AB29" s="20"/>
      <c r="AC29" s="26"/>
      <c r="AD29" s="65"/>
      <c r="AE29" s="26"/>
      <c r="AF29" s="27"/>
      <c r="AG29" s="28" t="str">
        <f t="shared" si="4"/>
        <v>FALSE</v>
      </c>
      <c r="AH29" s="7" t="str">
        <f t="shared" si="6"/>
        <v xml:space="preserve">   -   </v>
      </c>
    </row>
    <row r="30" spans="1:34" ht="28.05" customHeight="1">
      <c r="A30" s="14"/>
      <c r="B30" s="14"/>
      <c r="C30" s="14" t="b">
        <v>0</v>
      </c>
      <c r="D30" s="14"/>
      <c r="E30" s="14" t="b">
        <v>0</v>
      </c>
      <c r="F30" s="15"/>
      <c r="G30" s="16"/>
      <c r="H30" s="17"/>
      <c r="I30" s="16"/>
      <c r="J30" s="16"/>
      <c r="K30" s="18" t="str">
        <f t="shared" ca="1" si="5"/>
        <v/>
      </c>
      <c r="L30" s="19"/>
      <c r="M30" s="19"/>
      <c r="N30" s="19"/>
      <c r="O30" s="16"/>
      <c r="P30" s="16"/>
      <c r="Q30" s="20" t="e">
        <f>VLOOKUP(O30, '[1]لیست محصولات شهریور ۱۴۰۳'!B:C,2,0)</f>
        <v>#N/A</v>
      </c>
      <c r="R30" s="16"/>
      <c r="S30" s="19" t="e">
        <f>VLOOKUP(O30, '[1]لیست محصولات شهریور ۱۴۰۳'!B:F,5,0)</f>
        <v>#N/A</v>
      </c>
      <c r="T30" s="21" t="e">
        <f>VLOOKUP(O30, '[1]لیست محصولات شهریور ۱۴۰۳'!B:G,6,0)</f>
        <v>#N/A</v>
      </c>
      <c r="U30" s="22"/>
      <c r="V30" s="23">
        <f t="shared" si="0"/>
        <v>0</v>
      </c>
      <c r="W30" s="19">
        <f t="shared" si="1"/>
        <v>0</v>
      </c>
      <c r="X30" s="21" t="e">
        <f t="shared" si="2"/>
        <v>#N/A</v>
      </c>
      <c r="Y30" s="24"/>
      <c r="Z30" s="21" t="e">
        <f t="shared" si="3"/>
        <v>#N/A</v>
      </c>
      <c r="AA30" s="25"/>
      <c r="AB30" s="20"/>
      <c r="AC30" s="26"/>
      <c r="AD30" s="65"/>
      <c r="AE30" s="26"/>
      <c r="AF30" s="27"/>
      <c r="AG30" s="28" t="str">
        <f t="shared" si="4"/>
        <v>FALSE</v>
      </c>
      <c r="AH30" s="7" t="str">
        <f t="shared" si="6"/>
        <v xml:space="preserve">   -   </v>
      </c>
    </row>
    <row r="31" spans="1:34" ht="28.05" customHeight="1">
      <c r="A31" s="14" t="b">
        <v>0</v>
      </c>
      <c r="B31" s="14"/>
      <c r="C31" s="14" t="b">
        <v>0</v>
      </c>
      <c r="D31" s="14"/>
      <c r="E31" s="14" t="b">
        <v>0</v>
      </c>
      <c r="F31" s="15"/>
      <c r="G31" s="16"/>
      <c r="H31" s="17"/>
      <c r="I31" s="16"/>
      <c r="J31" s="16"/>
      <c r="K31" s="18" t="str">
        <f t="shared" ca="1" si="5"/>
        <v/>
      </c>
      <c r="L31" s="19"/>
      <c r="M31" s="19"/>
      <c r="N31" s="19"/>
      <c r="O31" s="16"/>
      <c r="P31" s="16"/>
      <c r="Q31" s="20" t="e">
        <f>VLOOKUP(O31, '[1]لیست محصولات شهریور ۱۴۰۳'!B:C,2,0)</f>
        <v>#N/A</v>
      </c>
      <c r="R31" s="16"/>
      <c r="S31" s="19" t="e">
        <f>VLOOKUP(O31, '[1]لیست محصولات شهریور ۱۴۰۳'!B:F,5,0)</f>
        <v>#N/A</v>
      </c>
      <c r="T31" s="21" t="e">
        <f>VLOOKUP(O31, '[1]لیست محصولات شهریور ۱۴۰۳'!B:G,6,0)</f>
        <v>#N/A</v>
      </c>
      <c r="U31" s="22"/>
      <c r="V31" s="23">
        <f t="shared" si="0"/>
        <v>0</v>
      </c>
      <c r="W31" s="19">
        <f t="shared" si="1"/>
        <v>0</v>
      </c>
      <c r="X31" s="21" t="e">
        <f t="shared" si="2"/>
        <v>#N/A</v>
      </c>
      <c r="Y31" s="24"/>
      <c r="Z31" s="21" t="e">
        <f t="shared" si="3"/>
        <v>#N/A</v>
      </c>
      <c r="AA31" s="25"/>
      <c r="AB31" s="20"/>
      <c r="AC31" s="26"/>
      <c r="AD31" s="65"/>
      <c r="AE31" s="26"/>
      <c r="AF31" s="27"/>
      <c r="AG31" s="28" t="str">
        <f t="shared" si="4"/>
        <v>FALSE</v>
      </c>
      <c r="AH31" s="7" t="str">
        <f t="shared" si="6"/>
        <v xml:space="preserve">   -   </v>
      </c>
    </row>
    <row r="32" spans="1:34" ht="28.05" customHeight="1">
      <c r="A32" s="14"/>
      <c r="B32" s="14"/>
      <c r="C32" s="14"/>
      <c r="D32" s="14"/>
      <c r="E32" s="14"/>
      <c r="F32" s="15"/>
      <c r="G32" s="16"/>
      <c r="H32" s="17"/>
      <c r="I32" s="16"/>
      <c r="J32" s="16"/>
      <c r="K32" s="18" t="str">
        <f t="shared" ca="1" si="5"/>
        <v/>
      </c>
      <c r="L32" s="19"/>
      <c r="M32" s="19"/>
      <c r="N32" s="19"/>
      <c r="O32" s="16"/>
      <c r="P32" s="16"/>
      <c r="Q32" s="20" t="e">
        <f>VLOOKUP(O32, '[1]لیست محصولات شهریور ۱۴۰۳'!B:C,2,0)</f>
        <v>#N/A</v>
      </c>
      <c r="R32" s="16"/>
      <c r="S32" s="19" t="e">
        <f>VLOOKUP(O32, '[1]لیست محصولات شهریور ۱۴۰۳'!B:F,5,0)</f>
        <v>#N/A</v>
      </c>
      <c r="T32" s="21" t="e">
        <f>VLOOKUP(O32, '[1]لیست محصولات شهریور ۱۴۰۳'!B:G,6,0)</f>
        <v>#N/A</v>
      </c>
      <c r="U32" s="22"/>
      <c r="V32" s="23">
        <f t="shared" si="0"/>
        <v>0</v>
      </c>
      <c r="W32" s="19">
        <f t="shared" si="1"/>
        <v>0</v>
      </c>
      <c r="X32" s="21" t="e">
        <f t="shared" si="2"/>
        <v>#N/A</v>
      </c>
      <c r="Y32" s="24"/>
      <c r="Z32" s="21" t="e">
        <f t="shared" si="3"/>
        <v>#N/A</v>
      </c>
      <c r="AA32" s="25"/>
      <c r="AB32" s="20"/>
      <c r="AC32" s="26"/>
      <c r="AD32" s="65"/>
      <c r="AE32" s="26"/>
      <c r="AF32" s="27"/>
      <c r="AG32" s="28" t="str">
        <f t="shared" si="4"/>
        <v>FALSE</v>
      </c>
      <c r="AH32" s="7" t="str">
        <f t="shared" si="6"/>
        <v xml:space="preserve">   -   </v>
      </c>
    </row>
    <row r="33" spans="1:34" ht="28.05" customHeight="1">
      <c r="A33" s="14"/>
      <c r="B33" s="14"/>
      <c r="C33" s="14"/>
      <c r="D33" s="14"/>
      <c r="E33" s="14"/>
      <c r="F33" s="15"/>
      <c r="G33" s="16"/>
      <c r="H33" s="17"/>
      <c r="I33" s="16"/>
      <c r="J33" s="16"/>
      <c r="K33" s="18" t="str">
        <f t="shared" ca="1" si="5"/>
        <v/>
      </c>
      <c r="L33" s="19"/>
      <c r="M33" s="19"/>
      <c r="N33" s="19"/>
      <c r="O33" s="16"/>
      <c r="P33" s="16"/>
      <c r="Q33" s="20" t="e">
        <f>VLOOKUP(O33, '[1]لیست محصولات شهریور ۱۴۰۳'!B:C,2,0)</f>
        <v>#N/A</v>
      </c>
      <c r="R33" s="16"/>
      <c r="S33" s="19" t="e">
        <f>VLOOKUP(O33, '[1]لیست محصولات شهریور ۱۴۰۳'!B:F,5,0)</f>
        <v>#N/A</v>
      </c>
      <c r="T33" s="21" t="e">
        <f>VLOOKUP(O33, '[1]لیست محصولات شهریور ۱۴۰۳'!B:G,6,0)</f>
        <v>#N/A</v>
      </c>
      <c r="U33" s="22"/>
      <c r="V33" s="23">
        <f t="shared" si="0"/>
        <v>0</v>
      </c>
      <c r="W33" s="19">
        <f t="shared" si="1"/>
        <v>0</v>
      </c>
      <c r="X33" s="21" t="e">
        <f t="shared" si="2"/>
        <v>#N/A</v>
      </c>
      <c r="Y33" s="24"/>
      <c r="Z33" s="21" t="e">
        <f t="shared" si="3"/>
        <v>#N/A</v>
      </c>
      <c r="AA33" s="25"/>
      <c r="AB33" s="20"/>
      <c r="AC33" s="26"/>
      <c r="AD33" s="65"/>
      <c r="AE33" s="26"/>
      <c r="AF33" s="27"/>
      <c r="AG33" s="28" t="str">
        <f t="shared" si="4"/>
        <v>FALSE</v>
      </c>
      <c r="AH33" s="7" t="str">
        <f t="shared" si="6"/>
        <v xml:space="preserve">   -   </v>
      </c>
    </row>
    <row r="34" spans="1:34" ht="28.05" customHeight="1">
      <c r="A34" s="14"/>
      <c r="B34" s="14"/>
      <c r="C34" s="14"/>
      <c r="D34" s="14"/>
      <c r="E34" s="14"/>
      <c r="F34" s="15"/>
      <c r="G34" s="16"/>
      <c r="H34" s="17"/>
      <c r="I34" s="16"/>
      <c r="J34" s="16"/>
      <c r="K34" s="18" t="str">
        <f t="shared" ca="1" si="5"/>
        <v/>
      </c>
      <c r="L34" s="19"/>
      <c r="M34" s="19"/>
      <c r="N34" s="19"/>
      <c r="O34" s="16"/>
      <c r="P34" s="16"/>
      <c r="Q34" s="20" t="e">
        <f>VLOOKUP(O34, '[1]لیست محصولات شهریور ۱۴۰۳'!B:C,2,0)</f>
        <v>#N/A</v>
      </c>
      <c r="R34" s="16"/>
      <c r="S34" s="19" t="e">
        <f>VLOOKUP(O34, '[1]لیست محصولات شهریور ۱۴۰۳'!B:F,5,0)</f>
        <v>#N/A</v>
      </c>
      <c r="T34" s="21" t="e">
        <f>VLOOKUP(O34, '[1]لیست محصولات شهریور ۱۴۰۳'!B:G,6,0)</f>
        <v>#N/A</v>
      </c>
      <c r="U34" s="22"/>
      <c r="V34" s="23">
        <f t="shared" si="0"/>
        <v>0</v>
      </c>
      <c r="W34" s="19">
        <f t="shared" si="1"/>
        <v>0</v>
      </c>
      <c r="X34" s="21" t="e">
        <f t="shared" si="2"/>
        <v>#N/A</v>
      </c>
      <c r="Y34" s="24"/>
      <c r="Z34" s="21" t="e">
        <f t="shared" si="3"/>
        <v>#N/A</v>
      </c>
      <c r="AA34" s="25"/>
      <c r="AB34" s="20"/>
      <c r="AC34" s="26"/>
      <c r="AD34" s="65"/>
      <c r="AE34" s="26"/>
      <c r="AF34" s="27"/>
      <c r="AG34" s="28" t="str">
        <f t="shared" si="4"/>
        <v>FALSE</v>
      </c>
      <c r="AH34" s="7" t="str">
        <f t="shared" si="6"/>
        <v xml:space="preserve">   -   </v>
      </c>
    </row>
    <row r="35" spans="1:34" ht="28.05" customHeight="1">
      <c r="A35" s="14"/>
      <c r="B35" s="14"/>
      <c r="C35" s="14"/>
      <c r="D35" s="14"/>
      <c r="E35" s="14"/>
      <c r="F35" s="15"/>
      <c r="G35" s="16"/>
      <c r="H35" s="17"/>
      <c r="I35" s="16"/>
      <c r="J35" s="16"/>
      <c r="K35" s="18" t="str">
        <f t="shared" ca="1" si="5"/>
        <v/>
      </c>
      <c r="L35" s="19"/>
      <c r="M35" s="19"/>
      <c r="N35" s="19"/>
      <c r="O35" s="16"/>
      <c r="P35" s="16"/>
      <c r="Q35" s="20" t="e">
        <f>VLOOKUP(O35, '[1]لیست محصولات شهریور ۱۴۰۳'!B:C,2,0)</f>
        <v>#N/A</v>
      </c>
      <c r="R35" s="16"/>
      <c r="S35" s="19" t="e">
        <f>VLOOKUP(O35, '[1]لیست محصولات شهریور ۱۴۰۳'!B:F,5,0)</f>
        <v>#N/A</v>
      </c>
      <c r="T35" s="21" t="e">
        <f>VLOOKUP(O35, '[1]لیست محصولات شهریور ۱۴۰۳'!B:G,6,0)</f>
        <v>#N/A</v>
      </c>
      <c r="U35" s="22"/>
      <c r="V35" s="23">
        <f t="shared" si="0"/>
        <v>0</v>
      </c>
      <c r="W35" s="19">
        <f t="shared" si="1"/>
        <v>0</v>
      </c>
      <c r="X35" s="21" t="e">
        <f t="shared" si="2"/>
        <v>#N/A</v>
      </c>
      <c r="Y35" s="24"/>
      <c r="Z35" s="21" t="e">
        <f t="shared" si="3"/>
        <v>#N/A</v>
      </c>
      <c r="AA35" s="25"/>
      <c r="AB35" s="20"/>
      <c r="AC35" s="26"/>
      <c r="AD35" s="65"/>
      <c r="AE35" s="26"/>
      <c r="AF35" s="27"/>
      <c r="AG35" s="28" t="str">
        <f t="shared" si="4"/>
        <v>FALSE</v>
      </c>
      <c r="AH35" s="7" t="str">
        <f t="shared" si="6"/>
        <v xml:space="preserve">   -   </v>
      </c>
    </row>
    <row r="36" spans="1:34" ht="28.05" customHeight="1">
      <c r="A36" s="14"/>
      <c r="B36" s="14"/>
      <c r="C36" s="14"/>
      <c r="D36" s="14"/>
      <c r="E36" s="14"/>
      <c r="F36" s="15"/>
      <c r="G36" s="16"/>
      <c r="H36" s="17"/>
      <c r="I36" s="16"/>
      <c r="J36" s="16"/>
      <c r="K36" s="18" t="str">
        <f t="shared" ca="1" si="5"/>
        <v/>
      </c>
      <c r="L36" s="19"/>
      <c r="M36" s="19"/>
      <c r="N36" s="19"/>
      <c r="O36" s="16"/>
      <c r="P36" s="16"/>
      <c r="Q36" s="20" t="e">
        <f>VLOOKUP(O36, '[1]لیست محصولات شهریور ۱۴۰۳'!B:C,2,0)</f>
        <v>#N/A</v>
      </c>
      <c r="R36" s="16"/>
      <c r="S36" s="19" t="e">
        <f>VLOOKUP(O36, '[1]لیست محصولات شهریور ۱۴۰۳'!B:F,5,0)</f>
        <v>#N/A</v>
      </c>
      <c r="T36" s="21" t="e">
        <f>VLOOKUP(O36, '[1]لیست محصولات شهریور ۱۴۰۳'!B:G,6,0)</f>
        <v>#N/A</v>
      </c>
      <c r="U36" s="22"/>
      <c r="V36" s="23">
        <f t="shared" si="0"/>
        <v>0</v>
      </c>
      <c r="W36" s="19">
        <f t="shared" si="1"/>
        <v>0</v>
      </c>
      <c r="X36" s="21" t="e">
        <f t="shared" si="2"/>
        <v>#N/A</v>
      </c>
      <c r="Y36" s="24"/>
      <c r="Z36" s="21" t="e">
        <f t="shared" si="3"/>
        <v>#N/A</v>
      </c>
      <c r="AA36" s="25"/>
      <c r="AB36" s="20"/>
      <c r="AC36" s="26"/>
      <c r="AD36" s="65"/>
      <c r="AE36" s="26"/>
      <c r="AF36" s="27"/>
      <c r="AG36" s="28" t="str">
        <f t="shared" si="4"/>
        <v>FALSE</v>
      </c>
      <c r="AH36" s="7" t="str">
        <f t="shared" si="6"/>
        <v xml:space="preserve">   -   </v>
      </c>
    </row>
    <row r="37" spans="1:34" ht="28.05" customHeight="1">
      <c r="A37" s="14"/>
      <c r="B37" s="14"/>
      <c r="C37" s="14"/>
      <c r="D37" s="14"/>
      <c r="E37" s="14"/>
      <c r="F37" s="15"/>
      <c r="G37" s="16"/>
      <c r="H37" s="17"/>
      <c r="I37" s="16"/>
      <c r="J37" s="16"/>
      <c r="K37" s="18" t="str">
        <f t="shared" ca="1" si="5"/>
        <v/>
      </c>
      <c r="L37" s="19"/>
      <c r="M37" s="19"/>
      <c r="N37" s="19"/>
      <c r="O37" s="16"/>
      <c r="P37" s="16"/>
      <c r="Q37" s="20" t="e">
        <f>VLOOKUP(O37, '[1]لیست محصولات شهریور ۱۴۰۳'!B:C,2,0)</f>
        <v>#N/A</v>
      </c>
      <c r="R37" s="16"/>
      <c r="S37" s="19" t="e">
        <f>VLOOKUP(O37, '[1]لیست محصولات شهریور ۱۴۰۳'!B:F,5,0)</f>
        <v>#N/A</v>
      </c>
      <c r="T37" s="21" t="e">
        <f>VLOOKUP(O37, '[1]لیست محصولات شهریور ۱۴۰۳'!B:G,6,0)</f>
        <v>#N/A</v>
      </c>
      <c r="U37" s="22"/>
      <c r="V37" s="23">
        <f t="shared" si="0"/>
        <v>0</v>
      </c>
      <c r="W37" s="19">
        <f t="shared" si="1"/>
        <v>0</v>
      </c>
      <c r="X37" s="21" t="e">
        <f t="shared" si="2"/>
        <v>#N/A</v>
      </c>
      <c r="Y37" s="24"/>
      <c r="Z37" s="21" t="e">
        <f t="shared" si="3"/>
        <v>#N/A</v>
      </c>
      <c r="AA37" s="25"/>
      <c r="AB37" s="20"/>
      <c r="AC37" s="26"/>
      <c r="AD37" s="65"/>
      <c r="AE37" s="26"/>
      <c r="AF37" s="27"/>
      <c r="AG37" s="28" t="str">
        <f t="shared" si="4"/>
        <v>FALSE</v>
      </c>
      <c r="AH37" s="7" t="str">
        <f t="shared" si="6"/>
        <v xml:space="preserve">   -   </v>
      </c>
    </row>
    <row r="38" spans="1:34" ht="28.05" customHeight="1">
      <c r="A38" s="14"/>
      <c r="B38" s="14"/>
      <c r="C38" s="14"/>
      <c r="D38" s="14"/>
      <c r="E38" s="14"/>
      <c r="F38" s="15"/>
      <c r="G38" s="16"/>
      <c r="H38" s="17"/>
      <c r="I38" s="16"/>
      <c r="J38" s="16"/>
      <c r="K38" s="18" t="str">
        <f t="shared" ca="1" si="5"/>
        <v/>
      </c>
      <c r="L38" s="19"/>
      <c r="M38" s="19"/>
      <c r="N38" s="19"/>
      <c r="O38" s="16"/>
      <c r="P38" s="16"/>
      <c r="Q38" s="20" t="e">
        <f>VLOOKUP(O38, '[1]لیست محصولات شهریور ۱۴۰۳'!B:C,2,0)</f>
        <v>#N/A</v>
      </c>
      <c r="R38" s="16"/>
      <c r="S38" s="19" t="e">
        <f>VLOOKUP(O38, '[1]لیست محصولات شهریور ۱۴۰۳'!B:F,5,0)</f>
        <v>#N/A</v>
      </c>
      <c r="T38" s="21" t="e">
        <f>VLOOKUP(O38, '[1]لیست محصولات شهریور ۱۴۰۳'!B:G,6,0)</f>
        <v>#N/A</v>
      </c>
      <c r="U38" s="22"/>
      <c r="V38" s="23">
        <f t="shared" si="0"/>
        <v>0</v>
      </c>
      <c r="W38" s="19">
        <f t="shared" si="1"/>
        <v>0</v>
      </c>
      <c r="X38" s="21" t="e">
        <f t="shared" si="2"/>
        <v>#N/A</v>
      </c>
      <c r="Y38" s="24"/>
      <c r="Z38" s="21" t="e">
        <f t="shared" si="3"/>
        <v>#N/A</v>
      </c>
      <c r="AA38" s="25"/>
      <c r="AB38" s="20"/>
      <c r="AC38" s="26"/>
      <c r="AD38" s="65"/>
      <c r="AE38" s="26"/>
      <c r="AF38" s="27"/>
      <c r="AG38" s="28" t="str">
        <f t="shared" si="4"/>
        <v>FALSE</v>
      </c>
      <c r="AH38" s="7" t="str">
        <f t="shared" si="6"/>
        <v xml:space="preserve">   -   </v>
      </c>
    </row>
    <row r="39" spans="1:34" ht="28.05" customHeight="1">
      <c r="A39" s="14"/>
      <c r="B39" s="14"/>
      <c r="C39" s="14"/>
      <c r="D39" s="14"/>
      <c r="E39" s="14"/>
      <c r="F39" s="15"/>
      <c r="G39" s="16"/>
      <c r="H39" s="17"/>
      <c r="I39" s="16"/>
      <c r="J39" s="16"/>
      <c r="K39" s="18" t="str">
        <f t="shared" ca="1" si="5"/>
        <v/>
      </c>
      <c r="L39" s="19"/>
      <c r="M39" s="19"/>
      <c r="N39" s="19"/>
      <c r="O39" s="16"/>
      <c r="P39" s="16"/>
      <c r="Q39" s="20" t="e">
        <f>VLOOKUP(O39, '[1]لیست محصولات شهریور ۱۴۰۳'!B:C,2,0)</f>
        <v>#N/A</v>
      </c>
      <c r="R39" s="16"/>
      <c r="S39" s="19" t="e">
        <f>VLOOKUP(O39, '[1]لیست محصولات شهریور ۱۴۰۳'!B:F,5,0)</f>
        <v>#N/A</v>
      </c>
      <c r="T39" s="21" t="e">
        <f>VLOOKUP(O39, '[1]لیست محصولات شهریور ۱۴۰۳'!B:G,6,0)</f>
        <v>#N/A</v>
      </c>
      <c r="U39" s="22"/>
      <c r="V39" s="23">
        <f t="shared" si="0"/>
        <v>0</v>
      </c>
      <c r="W39" s="19">
        <f t="shared" si="1"/>
        <v>0</v>
      </c>
      <c r="X39" s="21" t="e">
        <f t="shared" si="2"/>
        <v>#N/A</v>
      </c>
      <c r="Y39" s="24"/>
      <c r="Z39" s="21" t="e">
        <f t="shared" si="3"/>
        <v>#N/A</v>
      </c>
      <c r="AA39" s="25"/>
      <c r="AB39" s="20"/>
      <c r="AC39" s="26"/>
      <c r="AD39" s="65"/>
      <c r="AE39" s="26"/>
      <c r="AF39" s="27"/>
      <c r="AG39" s="28" t="str">
        <f t="shared" si="4"/>
        <v>FALSE</v>
      </c>
      <c r="AH39" s="7" t="str">
        <f t="shared" si="6"/>
        <v xml:space="preserve">   -   </v>
      </c>
    </row>
    <row r="40" spans="1:34" ht="28.05" customHeight="1">
      <c r="A40" s="14"/>
      <c r="B40" s="14"/>
      <c r="C40" s="14"/>
      <c r="D40" s="14"/>
      <c r="E40" s="14"/>
      <c r="F40" s="15"/>
      <c r="G40" s="16"/>
      <c r="H40" s="17"/>
      <c r="I40" s="16"/>
      <c r="J40" s="16"/>
      <c r="K40" s="18" t="str">
        <f t="shared" ca="1" si="5"/>
        <v/>
      </c>
      <c r="L40" s="19"/>
      <c r="M40" s="19"/>
      <c r="N40" s="19"/>
      <c r="O40" s="16"/>
      <c r="P40" s="16"/>
      <c r="Q40" s="20" t="e">
        <f>VLOOKUP(O40, '[1]لیست محصولات شهریور ۱۴۰۳'!B:C,2,0)</f>
        <v>#N/A</v>
      </c>
      <c r="R40" s="16"/>
      <c r="S40" s="19" t="e">
        <f>VLOOKUP(O40, '[1]لیست محصولات شهریور ۱۴۰۳'!B:F,5,0)</f>
        <v>#N/A</v>
      </c>
      <c r="T40" s="21" t="e">
        <f>VLOOKUP(O40, '[1]لیست محصولات شهریور ۱۴۰۳'!B:G,6,0)</f>
        <v>#N/A</v>
      </c>
      <c r="U40" s="22"/>
      <c r="V40" s="23">
        <f t="shared" si="0"/>
        <v>0</v>
      </c>
      <c r="W40" s="19">
        <f t="shared" si="1"/>
        <v>0</v>
      </c>
      <c r="X40" s="21" t="e">
        <f t="shared" si="2"/>
        <v>#N/A</v>
      </c>
      <c r="Y40" s="24"/>
      <c r="Z40" s="21" t="e">
        <f t="shared" si="3"/>
        <v>#N/A</v>
      </c>
      <c r="AA40" s="25"/>
      <c r="AB40" s="20"/>
      <c r="AC40" s="26"/>
      <c r="AD40" s="65"/>
      <c r="AE40" s="26"/>
      <c r="AF40" s="27"/>
      <c r="AG40" s="28" t="str">
        <f t="shared" si="4"/>
        <v>FALSE</v>
      </c>
      <c r="AH40" s="7" t="str">
        <f t="shared" si="6"/>
        <v xml:space="preserve">   -   </v>
      </c>
    </row>
    <row r="41" spans="1:34" ht="28.05" customHeight="1">
      <c r="A41" s="14"/>
      <c r="B41" s="14"/>
      <c r="C41" s="14"/>
      <c r="D41" s="14"/>
      <c r="E41" s="14"/>
      <c r="F41" s="15"/>
      <c r="G41" s="16"/>
      <c r="H41" s="17"/>
      <c r="I41" s="16"/>
      <c r="J41" s="16"/>
      <c r="K41" s="18" t="str">
        <f t="shared" ca="1" si="5"/>
        <v/>
      </c>
      <c r="L41" s="19"/>
      <c r="M41" s="19"/>
      <c r="N41" s="19"/>
      <c r="O41" s="16"/>
      <c r="P41" s="16"/>
      <c r="Q41" s="20" t="e">
        <f>VLOOKUP(O41, '[1]لیست محصولات شهریور ۱۴۰۳'!B:C,2,0)</f>
        <v>#N/A</v>
      </c>
      <c r="R41" s="16"/>
      <c r="S41" s="19" t="e">
        <f>VLOOKUP(O41, '[1]لیست محصولات شهریور ۱۴۰۳'!B:F,5,0)</f>
        <v>#N/A</v>
      </c>
      <c r="T41" s="21" t="e">
        <f>VLOOKUP(O41, '[1]لیست محصولات شهریور ۱۴۰۳'!B:G,6,0)</f>
        <v>#N/A</v>
      </c>
      <c r="U41" s="22"/>
      <c r="V41" s="23">
        <f t="shared" si="0"/>
        <v>0</v>
      </c>
      <c r="W41" s="19">
        <f t="shared" si="1"/>
        <v>0</v>
      </c>
      <c r="X41" s="21" t="e">
        <f t="shared" si="2"/>
        <v>#N/A</v>
      </c>
      <c r="Y41" s="24"/>
      <c r="Z41" s="21" t="e">
        <f t="shared" si="3"/>
        <v>#N/A</v>
      </c>
      <c r="AA41" s="25"/>
      <c r="AB41" s="20"/>
      <c r="AC41" s="26"/>
      <c r="AD41" s="65"/>
      <c r="AE41" s="26"/>
      <c r="AF41" s="27"/>
      <c r="AG41" s="28" t="str">
        <f t="shared" si="4"/>
        <v>FALSE</v>
      </c>
      <c r="AH41" s="7" t="str">
        <f t="shared" si="6"/>
        <v xml:space="preserve">   -   </v>
      </c>
    </row>
    <row r="42" spans="1:34" ht="28.05" customHeight="1">
      <c r="A42" s="14"/>
      <c r="B42" s="14"/>
      <c r="C42" s="14"/>
      <c r="D42" s="14"/>
      <c r="E42" s="14"/>
      <c r="F42" s="15"/>
      <c r="G42" s="16"/>
      <c r="H42" s="17"/>
      <c r="I42" s="16"/>
      <c r="J42" s="16"/>
      <c r="K42" s="18" t="str">
        <f t="shared" ca="1" si="5"/>
        <v/>
      </c>
      <c r="L42" s="19"/>
      <c r="M42" s="19"/>
      <c r="N42" s="19"/>
      <c r="O42" s="16"/>
      <c r="P42" s="16"/>
      <c r="Q42" s="20" t="e">
        <f>VLOOKUP(O42, '[1]لیست محصولات شهریور ۱۴۰۳'!B:C,2,0)</f>
        <v>#N/A</v>
      </c>
      <c r="R42" s="16"/>
      <c r="S42" s="19" t="e">
        <f>VLOOKUP(O42, '[1]لیست محصولات شهریور ۱۴۰۳'!B:F,5,0)</f>
        <v>#N/A</v>
      </c>
      <c r="T42" s="21" t="e">
        <f>VLOOKUP(O42, '[1]لیست محصولات شهریور ۱۴۰۳'!B:G,6,0)</f>
        <v>#N/A</v>
      </c>
      <c r="U42" s="22"/>
      <c r="V42" s="23">
        <f t="shared" si="0"/>
        <v>0</v>
      </c>
      <c r="W42" s="19">
        <f t="shared" si="1"/>
        <v>0</v>
      </c>
      <c r="X42" s="21" t="e">
        <f t="shared" si="2"/>
        <v>#N/A</v>
      </c>
      <c r="Y42" s="24"/>
      <c r="Z42" s="21" t="e">
        <f t="shared" si="3"/>
        <v>#N/A</v>
      </c>
      <c r="AA42" s="25"/>
      <c r="AB42" s="20"/>
      <c r="AC42" s="26"/>
      <c r="AD42" s="65"/>
      <c r="AE42" s="26"/>
      <c r="AF42" s="27"/>
      <c r="AG42" s="28" t="str">
        <f t="shared" si="4"/>
        <v>FALSE</v>
      </c>
      <c r="AH42" s="7" t="str">
        <f t="shared" si="6"/>
        <v xml:space="preserve">   -   </v>
      </c>
    </row>
    <row r="43" spans="1:34" ht="28.05" customHeight="1">
      <c r="A43" s="14"/>
      <c r="B43" s="14"/>
      <c r="C43" s="14"/>
      <c r="D43" s="14"/>
      <c r="E43" s="14"/>
      <c r="F43" s="15"/>
      <c r="G43" s="16"/>
      <c r="H43" s="17"/>
      <c r="I43" s="16"/>
      <c r="J43" s="16"/>
      <c r="K43" s="18" t="str">
        <f t="shared" ca="1" si="5"/>
        <v/>
      </c>
      <c r="L43" s="19"/>
      <c r="M43" s="19"/>
      <c r="N43" s="19"/>
      <c r="O43" s="16"/>
      <c r="P43" s="16"/>
      <c r="Q43" s="20" t="e">
        <f>VLOOKUP(O43, '[1]لیست محصولات شهریور ۱۴۰۳'!B:C,2,0)</f>
        <v>#N/A</v>
      </c>
      <c r="R43" s="16"/>
      <c r="S43" s="19" t="e">
        <f>VLOOKUP(O43, '[1]لیست محصولات شهریور ۱۴۰۳'!B:F,5,0)</f>
        <v>#N/A</v>
      </c>
      <c r="T43" s="21" t="e">
        <f>VLOOKUP(O43, '[1]لیست محصولات شهریور ۱۴۰۳'!B:G,6,0)</f>
        <v>#N/A</v>
      </c>
      <c r="U43" s="22"/>
      <c r="V43" s="23">
        <f t="shared" si="0"/>
        <v>0</v>
      </c>
      <c r="W43" s="19">
        <f t="shared" si="1"/>
        <v>0</v>
      </c>
      <c r="X43" s="21" t="e">
        <f t="shared" si="2"/>
        <v>#N/A</v>
      </c>
      <c r="Y43" s="24"/>
      <c r="Z43" s="21" t="e">
        <f t="shared" si="3"/>
        <v>#N/A</v>
      </c>
      <c r="AA43" s="25"/>
      <c r="AB43" s="20"/>
      <c r="AC43" s="26"/>
      <c r="AD43" s="65"/>
      <c r="AE43" s="26"/>
      <c r="AF43" s="27"/>
      <c r="AG43" s="28" t="str">
        <f t="shared" si="4"/>
        <v>FALSE</v>
      </c>
      <c r="AH43" s="7" t="str">
        <f t="shared" si="6"/>
        <v xml:space="preserve">   -   </v>
      </c>
    </row>
    <row r="44" spans="1:34" ht="28.05" customHeight="1">
      <c r="A44" s="14"/>
      <c r="B44" s="14"/>
      <c r="C44" s="14"/>
      <c r="D44" s="14"/>
      <c r="E44" s="14"/>
      <c r="F44" s="15"/>
      <c r="G44" s="16"/>
      <c r="H44" s="17"/>
      <c r="I44" s="16"/>
      <c r="J44" s="16"/>
      <c r="K44" s="18" t="str">
        <f t="shared" ca="1" si="5"/>
        <v/>
      </c>
      <c r="L44" s="19"/>
      <c r="M44" s="19"/>
      <c r="N44" s="19"/>
      <c r="O44" s="16"/>
      <c r="P44" s="16"/>
      <c r="Q44" s="20" t="e">
        <f>VLOOKUP(O44, '[1]لیست محصولات شهریور ۱۴۰۳'!B:C,2,0)</f>
        <v>#N/A</v>
      </c>
      <c r="R44" s="16"/>
      <c r="S44" s="19" t="e">
        <f>VLOOKUP(O44, '[1]لیست محصولات شهریور ۱۴۰۳'!B:F,5,0)</f>
        <v>#N/A</v>
      </c>
      <c r="T44" s="21" t="e">
        <f>VLOOKUP(O44, '[1]لیست محصولات شهریور ۱۴۰۳'!B:G,6,0)</f>
        <v>#N/A</v>
      </c>
      <c r="U44" s="22"/>
      <c r="V44" s="23">
        <f t="shared" si="0"/>
        <v>0</v>
      </c>
      <c r="W44" s="19">
        <f t="shared" si="1"/>
        <v>0</v>
      </c>
      <c r="X44" s="21" t="e">
        <f t="shared" si="2"/>
        <v>#N/A</v>
      </c>
      <c r="Y44" s="24"/>
      <c r="Z44" s="21" t="e">
        <f t="shared" si="3"/>
        <v>#N/A</v>
      </c>
      <c r="AA44" s="25"/>
      <c r="AB44" s="20"/>
      <c r="AC44" s="26"/>
      <c r="AD44" s="65"/>
      <c r="AE44" s="26"/>
      <c r="AF44" s="27"/>
      <c r="AG44" s="28" t="str">
        <f t="shared" si="4"/>
        <v>FALSE</v>
      </c>
      <c r="AH44" s="7" t="str">
        <f t="shared" si="6"/>
        <v xml:space="preserve">   -   </v>
      </c>
    </row>
    <row r="45" spans="1:34" ht="28.05" customHeight="1">
      <c r="A45" s="14"/>
      <c r="B45" s="14"/>
      <c r="C45" s="14"/>
      <c r="D45" s="14"/>
      <c r="E45" s="14"/>
      <c r="F45" s="15"/>
      <c r="G45" s="16"/>
      <c r="H45" s="17"/>
      <c r="I45" s="16"/>
      <c r="J45" s="16"/>
      <c r="K45" s="18" t="str">
        <f t="shared" ca="1" si="5"/>
        <v/>
      </c>
      <c r="L45" s="19"/>
      <c r="M45" s="19"/>
      <c r="N45" s="19"/>
      <c r="O45" s="16"/>
      <c r="P45" s="16"/>
      <c r="Q45" s="20" t="e">
        <f>VLOOKUP(O45, '[1]لیست محصولات شهریور ۱۴۰۳'!B:C,2,0)</f>
        <v>#N/A</v>
      </c>
      <c r="R45" s="16"/>
      <c r="S45" s="19" t="e">
        <f>VLOOKUP(O45, '[1]لیست محصولات شهریور ۱۴۰۳'!B:F,5,0)</f>
        <v>#N/A</v>
      </c>
      <c r="T45" s="21" t="e">
        <f>VLOOKUP(O45, '[1]لیست محصولات شهریور ۱۴۰۳'!B:G,6,0)</f>
        <v>#N/A</v>
      </c>
      <c r="U45" s="31"/>
      <c r="V45" s="23">
        <f t="shared" si="0"/>
        <v>0</v>
      </c>
      <c r="W45" s="19">
        <f t="shared" si="1"/>
        <v>0</v>
      </c>
      <c r="X45" s="21" t="e">
        <f t="shared" si="2"/>
        <v>#N/A</v>
      </c>
      <c r="Y45" s="24"/>
      <c r="Z45" s="21" t="e">
        <f t="shared" si="3"/>
        <v>#N/A</v>
      </c>
      <c r="AA45" s="25"/>
      <c r="AB45" s="20"/>
      <c r="AC45" s="26"/>
      <c r="AD45" s="65"/>
      <c r="AE45" s="26"/>
      <c r="AF45" s="27"/>
      <c r="AG45" s="28" t="str">
        <f t="shared" si="4"/>
        <v>FALSE</v>
      </c>
      <c r="AH45" s="7" t="str">
        <f t="shared" si="6"/>
        <v xml:space="preserve">   -   </v>
      </c>
    </row>
    <row r="46" spans="1:34" ht="28.05" customHeight="1">
      <c r="A46" s="14"/>
      <c r="B46" s="14"/>
      <c r="C46" s="14"/>
      <c r="D46" s="14"/>
      <c r="E46" s="14"/>
      <c r="F46" s="15"/>
      <c r="G46" s="16"/>
      <c r="H46" s="17"/>
      <c r="I46" s="16"/>
      <c r="J46" s="16"/>
      <c r="K46" s="18" t="str">
        <f t="shared" ca="1" si="5"/>
        <v/>
      </c>
      <c r="L46" s="19"/>
      <c r="M46" s="19"/>
      <c r="N46" s="19"/>
      <c r="O46" s="16"/>
      <c r="P46" s="16"/>
      <c r="Q46" s="20" t="e">
        <f>VLOOKUP(O46, '[1]لیست محصولات شهریور ۱۴۰۳'!B:C,2,0)</f>
        <v>#N/A</v>
      </c>
      <c r="R46" s="16"/>
      <c r="S46" s="19" t="e">
        <f>VLOOKUP(O46, '[1]لیست محصولات شهریور ۱۴۰۳'!B:F,5,0)</f>
        <v>#N/A</v>
      </c>
      <c r="T46" s="21" t="e">
        <f>VLOOKUP(O46, '[1]لیست محصولات شهریور ۱۴۰۳'!B:G,6,0)</f>
        <v>#N/A</v>
      </c>
      <c r="U46" s="31"/>
      <c r="V46" s="23">
        <f t="shared" si="0"/>
        <v>0</v>
      </c>
      <c r="W46" s="19">
        <f t="shared" si="1"/>
        <v>0</v>
      </c>
      <c r="X46" s="21" t="e">
        <f t="shared" si="2"/>
        <v>#N/A</v>
      </c>
      <c r="Y46" s="24"/>
      <c r="Z46" s="21" t="e">
        <f t="shared" si="3"/>
        <v>#N/A</v>
      </c>
      <c r="AA46" s="25"/>
      <c r="AB46" s="20"/>
      <c r="AC46" s="26"/>
      <c r="AD46" s="65"/>
      <c r="AE46" s="26"/>
      <c r="AF46" s="27"/>
      <c r="AG46" s="28" t="str">
        <f t="shared" si="4"/>
        <v>FALSE</v>
      </c>
      <c r="AH46" s="7" t="str">
        <f t="shared" si="6"/>
        <v xml:space="preserve">   -   </v>
      </c>
    </row>
    <row r="47" spans="1:34" ht="28.05" customHeight="1">
      <c r="A47" s="14"/>
      <c r="B47" s="14"/>
      <c r="C47" s="14"/>
      <c r="D47" s="14"/>
      <c r="E47" s="14"/>
      <c r="F47" s="15"/>
      <c r="G47" s="16"/>
      <c r="H47" s="17"/>
      <c r="I47" s="16"/>
      <c r="J47" s="16"/>
      <c r="K47" s="18" t="str">
        <f t="shared" ca="1" si="5"/>
        <v/>
      </c>
      <c r="L47" s="19"/>
      <c r="M47" s="19"/>
      <c r="N47" s="19"/>
      <c r="O47" s="16"/>
      <c r="P47" s="16"/>
      <c r="Q47" s="20" t="e">
        <f>VLOOKUP(O47, '[1]لیست محصولات شهریور ۱۴۰۳'!B:C,2,0)</f>
        <v>#N/A</v>
      </c>
      <c r="R47" s="16"/>
      <c r="S47" s="19" t="e">
        <f>VLOOKUP(O47, '[1]لیست محصولات شهریور ۱۴۰۳'!B:F,5,0)</f>
        <v>#N/A</v>
      </c>
      <c r="T47" s="21" t="e">
        <f>VLOOKUP(O47, '[1]لیست محصولات شهریور ۱۴۰۳'!B:G,6,0)</f>
        <v>#N/A</v>
      </c>
      <c r="U47" s="22"/>
      <c r="V47" s="23">
        <f t="shared" si="0"/>
        <v>0</v>
      </c>
      <c r="W47" s="19">
        <f t="shared" si="1"/>
        <v>0</v>
      </c>
      <c r="X47" s="21" t="e">
        <f t="shared" si="2"/>
        <v>#N/A</v>
      </c>
      <c r="Y47" s="24"/>
      <c r="Z47" s="21" t="e">
        <f t="shared" si="3"/>
        <v>#N/A</v>
      </c>
      <c r="AA47" s="25"/>
      <c r="AB47" s="20"/>
      <c r="AC47" s="26"/>
      <c r="AD47" s="65"/>
      <c r="AE47" s="26"/>
      <c r="AF47" s="27"/>
      <c r="AG47" s="28" t="str">
        <f t="shared" si="4"/>
        <v>FALSE</v>
      </c>
      <c r="AH47" s="7" t="str">
        <f t="shared" si="6"/>
        <v xml:space="preserve">   -   </v>
      </c>
    </row>
    <row r="48" spans="1:34" ht="28.05" customHeight="1">
      <c r="A48" s="14" t="b">
        <v>0</v>
      </c>
      <c r="B48" s="14"/>
      <c r="C48" s="14"/>
      <c r="D48" s="14"/>
      <c r="E48" s="14"/>
      <c r="F48" s="15"/>
      <c r="G48" s="16"/>
      <c r="H48" s="17"/>
      <c r="I48" s="16"/>
      <c r="J48" s="16"/>
      <c r="K48" s="18" t="str">
        <f t="shared" ca="1" si="5"/>
        <v/>
      </c>
      <c r="L48" s="19"/>
      <c r="M48" s="19"/>
      <c r="N48" s="19"/>
      <c r="O48" s="16"/>
      <c r="P48" s="16"/>
      <c r="Q48" s="20" t="e">
        <f>VLOOKUP(O48, '[1]لیست محصولات شهریور ۱۴۰۳'!B:C,2,0)</f>
        <v>#N/A</v>
      </c>
      <c r="R48" s="16"/>
      <c r="S48" s="19" t="e">
        <f>VLOOKUP(O48, '[1]لیست محصولات شهریور ۱۴۰۳'!B:F,5,0)</f>
        <v>#N/A</v>
      </c>
      <c r="T48" s="21" t="e">
        <f>VLOOKUP(O48, '[1]لیست محصولات شهریور ۱۴۰۳'!B:G,6,0)</f>
        <v>#N/A</v>
      </c>
      <c r="U48" s="22"/>
      <c r="V48" s="23">
        <f t="shared" si="0"/>
        <v>0</v>
      </c>
      <c r="W48" s="19">
        <f t="shared" si="1"/>
        <v>0</v>
      </c>
      <c r="X48" s="21" t="e">
        <f t="shared" si="2"/>
        <v>#N/A</v>
      </c>
      <c r="Y48" s="24"/>
      <c r="Z48" s="21" t="e">
        <f t="shared" si="3"/>
        <v>#N/A</v>
      </c>
      <c r="AA48" s="25"/>
      <c r="AB48" s="20"/>
      <c r="AC48" s="26"/>
      <c r="AD48" s="65"/>
      <c r="AE48" s="26"/>
      <c r="AF48" s="27"/>
      <c r="AG48" s="28" t="str">
        <f t="shared" si="4"/>
        <v>FALSE</v>
      </c>
      <c r="AH48" s="7" t="str">
        <f t="shared" si="6"/>
        <v xml:space="preserve">   -   </v>
      </c>
    </row>
    <row r="49" spans="1:34" ht="28.05" customHeight="1">
      <c r="A49" s="14"/>
      <c r="B49" s="14"/>
      <c r="C49" s="14"/>
      <c r="D49" s="14"/>
      <c r="E49" s="14" t="b">
        <v>0</v>
      </c>
      <c r="F49" s="15"/>
      <c r="G49" s="16"/>
      <c r="H49" s="17"/>
      <c r="I49" s="16"/>
      <c r="J49" s="16"/>
      <c r="K49" s="18" t="str">
        <f t="shared" ca="1" si="5"/>
        <v/>
      </c>
      <c r="L49" s="19"/>
      <c r="M49" s="19"/>
      <c r="N49" s="19"/>
      <c r="O49" s="16"/>
      <c r="P49" s="16"/>
      <c r="Q49" s="20" t="e">
        <f>VLOOKUP(O49, '[1]لیست محصولات شهریور ۱۴۰۳'!B:C,2,0)</f>
        <v>#N/A</v>
      </c>
      <c r="R49" s="16"/>
      <c r="S49" s="19" t="e">
        <f>VLOOKUP(O49, '[1]لیست محصولات شهریور ۱۴۰۳'!B:F,5,0)</f>
        <v>#N/A</v>
      </c>
      <c r="T49" s="21" t="e">
        <f>VLOOKUP(O49, '[1]لیست محصولات شهریور ۱۴۰۳'!B:G,6,0)</f>
        <v>#N/A</v>
      </c>
      <c r="U49" s="22"/>
      <c r="V49" s="23">
        <f t="shared" si="0"/>
        <v>0</v>
      </c>
      <c r="W49" s="19">
        <f t="shared" si="1"/>
        <v>0</v>
      </c>
      <c r="X49" s="21" t="e">
        <f t="shared" si="2"/>
        <v>#N/A</v>
      </c>
      <c r="Y49" s="24"/>
      <c r="Z49" s="21" t="e">
        <f t="shared" si="3"/>
        <v>#N/A</v>
      </c>
      <c r="AA49" s="25"/>
      <c r="AB49" s="20"/>
      <c r="AC49" s="26"/>
      <c r="AD49" s="65"/>
      <c r="AE49" s="26"/>
      <c r="AF49" s="27"/>
      <c r="AG49" s="28" t="str">
        <f t="shared" si="4"/>
        <v>FALSE</v>
      </c>
      <c r="AH49" s="7" t="str">
        <f t="shared" si="6"/>
        <v xml:space="preserve">   -   </v>
      </c>
    </row>
    <row r="50" spans="1:34" ht="28.05" customHeight="1">
      <c r="A50" s="14"/>
      <c r="B50" s="14"/>
      <c r="C50" s="14" t="b">
        <v>0</v>
      </c>
      <c r="D50" s="14"/>
      <c r="E50" s="14"/>
      <c r="F50" s="15"/>
      <c r="G50" s="16"/>
      <c r="H50" s="17"/>
      <c r="I50" s="16"/>
      <c r="J50" s="16"/>
      <c r="K50" s="18" t="str">
        <f t="shared" ca="1" si="5"/>
        <v/>
      </c>
      <c r="L50" s="19"/>
      <c r="M50" s="19"/>
      <c r="N50" s="19"/>
      <c r="O50" s="16"/>
      <c r="P50" s="16"/>
      <c r="Q50" s="20" t="e">
        <f>VLOOKUP(O50, '[1]لیست محصولات شهریور ۱۴۰۳'!B:C,2,0)</f>
        <v>#N/A</v>
      </c>
      <c r="R50" s="16"/>
      <c r="S50" s="19" t="e">
        <f>VLOOKUP(O50, '[1]لیست محصولات شهریور ۱۴۰۳'!B:F,5,0)</f>
        <v>#N/A</v>
      </c>
      <c r="T50" s="21" t="e">
        <f>VLOOKUP(O50, '[1]لیست محصولات شهریور ۱۴۰۳'!B:G,6,0)</f>
        <v>#N/A</v>
      </c>
      <c r="U50" s="31"/>
      <c r="V50" s="23">
        <f t="shared" si="0"/>
        <v>0</v>
      </c>
      <c r="W50" s="19">
        <f t="shared" si="1"/>
        <v>0</v>
      </c>
      <c r="X50" s="21" t="e">
        <f t="shared" si="2"/>
        <v>#N/A</v>
      </c>
      <c r="Y50" s="24"/>
      <c r="Z50" s="21" t="e">
        <f t="shared" si="3"/>
        <v>#N/A</v>
      </c>
      <c r="AA50" s="25"/>
      <c r="AB50" s="20"/>
      <c r="AC50" s="26"/>
      <c r="AD50" s="65"/>
      <c r="AE50" s="26"/>
      <c r="AF50" s="27"/>
      <c r="AG50" s="28" t="str">
        <f t="shared" si="4"/>
        <v>FALSE</v>
      </c>
      <c r="AH50" s="7" t="str">
        <f t="shared" si="6"/>
        <v xml:space="preserve">   -   </v>
      </c>
    </row>
    <row r="51" spans="1:34" ht="28.05" customHeight="1">
      <c r="A51" s="14" t="b">
        <v>0</v>
      </c>
      <c r="B51" s="14"/>
      <c r="C51" s="14" t="b">
        <v>0</v>
      </c>
      <c r="D51" s="14"/>
      <c r="E51" s="14" t="b">
        <v>0</v>
      </c>
      <c r="F51" s="15"/>
      <c r="G51" s="16"/>
      <c r="H51" s="17"/>
      <c r="I51" s="16"/>
      <c r="J51" s="16"/>
      <c r="K51" s="18" t="str">
        <f t="shared" ca="1" si="5"/>
        <v/>
      </c>
      <c r="L51" s="19"/>
      <c r="M51" s="19"/>
      <c r="N51" s="19"/>
      <c r="O51" s="16"/>
      <c r="P51" s="16"/>
      <c r="Q51" s="20" t="e">
        <f>VLOOKUP(O51, '[1]لیست محصولات شهریور ۱۴۰۳'!B:C,2,0)</f>
        <v>#N/A</v>
      </c>
      <c r="R51" s="16"/>
      <c r="S51" s="19" t="e">
        <f>VLOOKUP(O51, '[1]لیست محصولات شهریور ۱۴۰۳'!B:F,5,0)</f>
        <v>#N/A</v>
      </c>
      <c r="T51" s="21" t="e">
        <f>VLOOKUP(O51, '[1]لیست محصولات شهریور ۱۴۰۳'!B:G,6,0)</f>
        <v>#N/A</v>
      </c>
      <c r="U51" s="22"/>
      <c r="V51" s="23">
        <f t="shared" si="0"/>
        <v>0</v>
      </c>
      <c r="W51" s="19">
        <f t="shared" si="1"/>
        <v>0</v>
      </c>
      <c r="X51" s="21" t="e">
        <f t="shared" si="2"/>
        <v>#N/A</v>
      </c>
      <c r="Y51" s="24"/>
      <c r="Z51" s="21" t="e">
        <f t="shared" si="3"/>
        <v>#N/A</v>
      </c>
      <c r="AA51" s="25"/>
      <c r="AB51" s="20"/>
      <c r="AC51" s="26"/>
      <c r="AD51" s="65"/>
      <c r="AE51" s="26"/>
      <c r="AF51" s="27"/>
      <c r="AG51" s="28" t="str">
        <f t="shared" si="4"/>
        <v>FALSE</v>
      </c>
      <c r="AH51" s="7" t="str">
        <f t="shared" si="6"/>
        <v xml:space="preserve">   -   </v>
      </c>
    </row>
    <row r="52" spans="1:34" ht="28.05" customHeight="1">
      <c r="A52" s="14"/>
      <c r="B52" s="14"/>
      <c r="C52" s="14"/>
      <c r="D52" s="14"/>
      <c r="E52" s="14"/>
      <c r="F52" s="15"/>
      <c r="G52" s="16"/>
      <c r="H52" s="17"/>
      <c r="I52" s="16"/>
      <c r="J52" s="16"/>
      <c r="K52" s="18" t="str">
        <f t="shared" ca="1" si="5"/>
        <v/>
      </c>
      <c r="L52" s="19"/>
      <c r="M52" s="19"/>
      <c r="N52" s="19"/>
      <c r="O52" s="16"/>
      <c r="P52" s="16"/>
      <c r="Q52" s="20" t="e">
        <f>VLOOKUP(O52, '[1]لیست محصولات شهریور ۱۴۰۳'!B:C,2,0)</f>
        <v>#N/A</v>
      </c>
      <c r="R52" s="16"/>
      <c r="S52" s="19" t="e">
        <f>VLOOKUP(O52, '[1]لیست محصولات شهریور ۱۴۰۳'!B:F,5,0)</f>
        <v>#N/A</v>
      </c>
      <c r="T52" s="21" t="e">
        <f>VLOOKUP(O52, '[1]لیست محصولات شهریور ۱۴۰۳'!B:G,6,0)</f>
        <v>#N/A</v>
      </c>
      <c r="U52" s="22"/>
      <c r="V52" s="23">
        <f t="shared" si="0"/>
        <v>0</v>
      </c>
      <c r="W52" s="19">
        <f t="shared" si="1"/>
        <v>0</v>
      </c>
      <c r="X52" s="21" t="e">
        <f t="shared" si="2"/>
        <v>#N/A</v>
      </c>
      <c r="Y52" s="24"/>
      <c r="Z52" s="21" t="e">
        <f t="shared" si="3"/>
        <v>#N/A</v>
      </c>
      <c r="AA52" s="25"/>
      <c r="AB52" s="20"/>
      <c r="AC52" s="26"/>
      <c r="AD52" s="65"/>
      <c r="AE52" s="26"/>
      <c r="AF52" s="27"/>
      <c r="AG52" s="28" t="str">
        <f t="shared" si="4"/>
        <v>FALSE</v>
      </c>
      <c r="AH52" s="7" t="str">
        <f t="shared" si="6"/>
        <v xml:space="preserve">   -   </v>
      </c>
    </row>
    <row r="53" spans="1:34" ht="28.05" customHeight="1">
      <c r="A53" s="14"/>
      <c r="B53" s="14"/>
      <c r="C53" s="14"/>
      <c r="D53" s="14"/>
      <c r="E53" s="14"/>
      <c r="F53" s="15"/>
      <c r="G53" s="16"/>
      <c r="H53" s="17"/>
      <c r="I53" s="16"/>
      <c r="J53" s="16"/>
      <c r="K53" s="18" t="str">
        <f t="shared" ca="1" si="5"/>
        <v/>
      </c>
      <c r="L53" s="19"/>
      <c r="M53" s="19"/>
      <c r="N53" s="19"/>
      <c r="O53" s="16"/>
      <c r="P53" s="16"/>
      <c r="Q53" s="20" t="e">
        <f>VLOOKUP(O53, '[1]لیست محصولات شهریور ۱۴۰۳'!B:C,2,0)</f>
        <v>#N/A</v>
      </c>
      <c r="R53" s="16"/>
      <c r="S53" s="19" t="e">
        <f>VLOOKUP(O53, '[1]لیست محصولات شهریور ۱۴۰۳'!B:F,5,0)</f>
        <v>#N/A</v>
      </c>
      <c r="T53" s="21" t="e">
        <f>VLOOKUP(O53, '[1]لیست محصولات شهریور ۱۴۰۳'!B:G,6,0)</f>
        <v>#N/A</v>
      </c>
      <c r="U53" s="22"/>
      <c r="V53" s="23">
        <f t="shared" si="0"/>
        <v>0</v>
      </c>
      <c r="W53" s="19">
        <f t="shared" si="1"/>
        <v>0</v>
      </c>
      <c r="X53" s="21" t="e">
        <f t="shared" si="2"/>
        <v>#N/A</v>
      </c>
      <c r="Y53" s="24"/>
      <c r="Z53" s="21" t="e">
        <f t="shared" si="3"/>
        <v>#N/A</v>
      </c>
      <c r="AA53" s="25"/>
      <c r="AB53" s="20"/>
      <c r="AC53" s="26"/>
      <c r="AD53" s="65"/>
      <c r="AE53" s="26"/>
      <c r="AF53" s="27"/>
      <c r="AG53" s="28" t="str">
        <f t="shared" si="4"/>
        <v>FALSE</v>
      </c>
      <c r="AH53" s="7" t="str">
        <f t="shared" si="6"/>
        <v xml:space="preserve">   -   </v>
      </c>
    </row>
    <row r="54" spans="1:34" ht="28.05" customHeight="1">
      <c r="A54" s="14"/>
      <c r="B54" s="14"/>
      <c r="C54" s="14"/>
      <c r="D54" s="14"/>
      <c r="E54" s="14"/>
      <c r="F54" s="15"/>
      <c r="G54" s="16"/>
      <c r="H54" s="17"/>
      <c r="I54" s="16"/>
      <c r="J54" s="16"/>
      <c r="K54" s="18" t="str">
        <f t="shared" ca="1" si="5"/>
        <v/>
      </c>
      <c r="L54" s="19"/>
      <c r="M54" s="19"/>
      <c r="N54" s="19"/>
      <c r="O54" s="16"/>
      <c r="P54" s="16"/>
      <c r="Q54" s="20" t="e">
        <f>VLOOKUP(O54, '[1]لیست محصولات شهریور ۱۴۰۳'!B:C,2,0)</f>
        <v>#N/A</v>
      </c>
      <c r="R54" s="16"/>
      <c r="S54" s="19" t="e">
        <f>VLOOKUP(O54, '[1]لیست محصولات شهریور ۱۴۰۳'!B:F,5,0)</f>
        <v>#N/A</v>
      </c>
      <c r="T54" s="21" t="e">
        <f>VLOOKUP(O54, '[1]لیست محصولات شهریور ۱۴۰۳'!B:G,6,0)</f>
        <v>#N/A</v>
      </c>
      <c r="U54" s="22"/>
      <c r="V54" s="23">
        <f t="shared" si="0"/>
        <v>0</v>
      </c>
      <c r="W54" s="19">
        <f t="shared" si="1"/>
        <v>0</v>
      </c>
      <c r="X54" s="21" t="e">
        <f t="shared" si="2"/>
        <v>#N/A</v>
      </c>
      <c r="Y54" s="24"/>
      <c r="Z54" s="21" t="e">
        <f t="shared" si="3"/>
        <v>#N/A</v>
      </c>
      <c r="AA54" s="25"/>
      <c r="AB54" s="20"/>
      <c r="AC54" s="26"/>
      <c r="AD54" s="65"/>
      <c r="AE54" s="26"/>
      <c r="AF54" s="27"/>
      <c r="AG54" s="28" t="str">
        <f t="shared" si="4"/>
        <v>FALSE</v>
      </c>
      <c r="AH54" s="7" t="str">
        <f t="shared" si="6"/>
        <v xml:space="preserve">   -   </v>
      </c>
    </row>
    <row r="55" spans="1:34" ht="28.05" customHeight="1">
      <c r="A55" s="14"/>
      <c r="B55" s="14"/>
      <c r="C55" s="14"/>
      <c r="D55" s="14"/>
      <c r="E55" s="14"/>
      <c r="F55" s="15"/>
      <c r="G55" s="16"/>
      <c r="H55" s="17"/>
      <c r="I55" s="16"/>
      <c r="J55" s="16"/>
      <c r="K55" s="18" t="str">
        <f t="shared" ca="1" si="5"/>
        <v/>
      </c>
      <c r="L55" s="19"/>
      <c r="M55" s="19"/>
      <c r="N55" s="19"/>
      <c r="O55" s="16"/>
      <c r="P55" s="16"/>
      <c r="Q55" s="20" t="e">
        <f>VLOOKUP(O55, '[1]لیست محصولات شهریور ۱۴۰۳'!B:C,2,0)</f>
        <v>#N/A</v>
      </c>
      <c r="R55" s="16"/>
      <c r="S55" s="19" t="e">
        <f>VLOOKUP(O55, '[1]لیست محصولات شهریور ۱۴۰۳'!B:F,5,0)</f>
        <v>#N/A</v>
      </c>
      <c r="T55" s="21" t="e">
        <f>VLOOKUP(O55, '[1]لیست محصولات شهریور ۱۴۰۳'!B:G,6,0)</f>
        <v>#N/A</v>
      </c>
      <c r="U55" s="31"/>
      <c r="V55" s="23">
        <f t="shared" si="0"/>
        <v>0</v>
      </c>
      <c r="W55" s="19">
        <f t="shared" si="1"/>
        <v>0</v>
      </c>
      <c r="X55" s="21" t="e">
        <f t="shared" si="2"/>
        <v>#N/A</v>
      </c>
      <c r="Y55" s="24"/>
      <c r="Z55" s="21" t="e">
        <f t="shared" si="3"/>
        <v>#N/A</v>
      </c>
      <c r="AA55" s="25"/>
      <c r="AB55" s="20"/>
      <c r="AC55" s="26"/>
      <c r="AD55" s="65"/>
      <c r="AE55" s="26"/>
      <c r="AF55" s="27"/>
      <c r="AG55" s="28" t="str">
        <f t="shared" si="4"/>
        <v>FALSE</v>
      </c>
      <c r="AH55" s="7" t="str">
        <f t="shared" si="6"/>
        <v xml:space="preserve">   -   </v>
      </c>
    </row>
    <row r="56" spans="1:34" ht="28.05" customHeight="1">
      <c r="A56" s="14"/>
      <c r="B56" s="14"/>
      <c r="C56" s="14"/>
      <c r="D56" s="14"/>
      <c r="E56" s="14"/>
      <c r="F56" s="15"/>
      <c r="G56" s="16"/>
      <c r="H56" s="17"/>
      <c r="I56" s="16"/>
      <c r="J56" s="16"/>
      <c r="K56" s="18" t="str">
        <f t="shared" ca="1" si="5"/>
        <v/>
      </c>
      <c r="L56" s="19"/>
      <c r="M56" s="19"/>
      <c r="N56" s="19"/>
      <c r="O56" s="16"/>
      <c r="P56" s="16"/>
      <c r="Q56" s="20" t="e">
        <f>VLOOKUP(O56, '[1]لیست محصولات شهریور ۱۴۰۳'!B:C,2,0)</f>
        <v>#N/A</v>
      </c>
      <c r="R56" s="16"/>
      <c r="S56" s="19" t="e">
        <f>VLOOKUP(O56, '[1]لیست محصولات شهریور ۱۴۰۳'!B:F,5,0)</f>
        <v>#N/A</v>
      </c>
      <c r="T56" s="21" t="e">
        <f>VLOOKUP(O56, '[1]لیست محصولات شهریور ۱۴۰۳'!B:G,6,0)</f>
        <v>#N/A</v>
      </c>
      <c r="U56" s="22"/>
      <c r="V56" s="23">
        <f t="shared" si="0"/>
        <v>0</v>
      </c>
      <c r="W56" s="19">
        <f t="shared" si="1"/>
        <v>0</v>
      </c>
      <c r="X56" s="21" t="e">
        <f t="shared" si="2"/>
        <v>#N/A</v>
      </c>
      <c r="Y56" s="24"/>
      <c r="Z56" s="21" t="e">
        <f t="shared" si="3"/>
        <v>#N/A</v>
      </c>
      <c r="AA56" s="25"/>
      <c r="AB56" s="20"/>
      <c r="AC56" s="26"/>
      <c r="AD56" s="65"/>
      <c r="AE56" s="26"/>
      <c r="AF56" s="27"/>
      <c r="AG56" s="28" t="str">
        <f t="shared" si="4"/>
        <v>FALSE</v>
      </c>
      <c r="AH56" s="7" t="str">
        <f t="shared" si="6"/>
        <v xml:space="preserve">   -   </v>
      </c>
    </row>
    <row r="57" spans="1:34" ht="28.05" customHeight="1">
      <c r="A57" s="14"/>
      <c r="B57" s="14"/>
      <c r="C57" s="14"/>
      <c r="D57" s="14"/>
      <c r="E57" s="14"/>
      <c r="F57" s="15"/>
      <c r="G57" s="16"/>
      <c r="H57" s="17"/>
      <c r="I57" s="16"/>
      <c r="J57" s="16"/>
      <c r="K57" s="18" t="str">
        <f t="shared" ca="1" si="5"/>
        <v/>
      </c>
      <c r="L57" s="19"/>
      <c r="M57" s="19"/>
      <c r="N57" s="19"/>
      <c r="O57" s="16"/>
      <c r="P57" s="16"/>
      <c r="Q57" s="20" t="e">
        <f>VLOOKUP(O57, '[1]لیست محصولات شهریور ۱۴۰۳'!B:C,2,0)</f>
        <v>#N/A</v>
      </c>
      <c r="R57" s="16"/>
      <c r="S57" s="19" t="e">
        <f>VLOOKUP(O57, '[1]لیست محصولات شهریور ۱۴۰۳'!B:F,5,0)</f>
        <v>#N/A</v>
      </c>
      <c r="T57" s="21" t="e">
        <f>VLOOKUP(O57, '[1]لیست محصولات شهریور ۱۴۰۳'!B:G,6,0)</f>
        <v>#N/A</v>
      </c>
      <c r="U57" s="22"/>
      <c r="V57" s="23">
        <f t="shared" si="0"/>
        <v>0</v>
      </c>
      <c r="W57" s="19">
        <f t="shared" si="1"/>
        <v>0</v>
      </c>
      <c r="X57" s="21" t="e">
        <f t="shared" si="2"/>
        <v>#N/A</v>
      </c>
      <c r="Y57" s="24"/>
      <c r="Z57" s="21" t="e">
        <f t="shared" si="3"/>
        <v>#N/A</v>
      </c>
      <c r="AA57" s="25"/>
      <c r="AB57" s="20"/>
      <c r="AC57" s="26"/>
      <c r="AD57" s="65"/>
      <c r="AE57" s="26"/>
      <c r="AF57" s="27"/>
      <c r="AG57" s="28" t="str">
        <f t="shared" si="4"/>
        <v>FALSE</v>
      </c>
      <c r="AH57" s="7" t="str">
        <f t="shared" si="6"/>
        <v xml:space="preserve">   -   </v>
      </c>
    </row>
    <row r="58" spans="1:34" ht="28.05" customHeight="1">
      <c r="A58" s="14"/>
      <c r="B58" s="14"/>
      <c r="C58" s="14"/>
      <c r="D58" s="14"/>
      <c r="E58" s="14"/>
      <c r="F58" s="15"/>
      <c r="G58" s="16"/>
      <c r="H58" s="17"/>
      <c r="I58" s="16"/>
      <c r="J58" s="16"/>
      <c r="K58" s="18" t="str">
        <f t="shared" ca="1" si="5"/>
        <v/>
      </c>
      <c r="L58" s="19"/>
      <c r="M58" s="19"/>
      <c r="N58" s="19"/>
      <c r="O58" s="16"/>
      <c r="P58" s="16"/>
      <c r="Q58" s="20" t="e">
        <f>VLOOKUP(O58, '[1]لیست محصولات شهریور ۱۴۰۳'!B:C,2,0)</f>
        <v>#N/A</v>
      </c>
      <c r="R58" s="16"/>
      <c r="S58" s="19" t="e">
        <f>VLOOKUP(O58, '[1]لیست محصولات شهریور ۱۴۰۳'!B:F,5,0)</f>
        <v>#N/A</v>
      </c>
      <c r="T58" s="21" t="e">
        <f>VLOOKUP(O58, '[1]لیست محصولات شهریور ۱۴۰۳'!B:G,6,0)</f>
        <v>#N/A</v>
      </c>
      <c r="U58" s="22"/>
      <c r="V58" s="23">
        <f t="shared" si="0"/>
        <v>0</v>
      </c>
      <c r="W58" s="19">
        <f t="shared" si="1"/>
        <v>0</v>
      </c>
      <c r="X58" s="21" t="e">
        <f t="shared" si="2"/>
        <v>#N/A</v>
      </c>
      <c r="Y58" s="24"/>
      <c r="Z58" s="21" t="e">
        <f t="shared" si="3"/>
        <v>#N/A</v>
      </c>
      <c r="AA58" s="25"/>
      <c r="AB58" s="20"/>
      <c r="AC58" s="26"/>
      <c r="AD58" s="65"/>
      <c r="AE58" s="26"/>
      <c r="AF58" s="27"/>
      <c r="AG58" s="28" t="str">
        <f t="shared" si="4"/>
        <v>FALSE</v>
      </c>
      <c r="AH58" s="7" t="str">
        <f t="shared" si="6"/>
        <v xml:space="preserve">   -   </v>
      </c>
    </row>
    <row r="59" spans="1:34" ht="28.05" customHeight="1">
      <c r="A59" s="14"/>
      <c r="B59" s="14"/>
      <c r="C59" s="14"/>
      <c r="D59" s="14"/>
      <c r="E59" s="14"/>
      <c r="F59" s="15"/>
      <c r="G59" s="16"/>
      <c r="H59" s="17"/>
      <c r="I59" s="16"/>
      <c r="J59" s="16"/>
      <c r="K59" s="18" t="str">
        <f t="shared" ca="1" si="5"/>
        <v/>
      </c>
      <c r="L59" s="19"/>
      <c r="M59" s="19"/>
      <c r="N59" s="19"/>
      <c r="O59" s="16"/>
      <c r="P59" s="16"/>
      <c r="Q59" s="20" t="e">
        <f>VLOOKUP(O59, '[1]لیست محصولات شهریور ۱۴۰۳'!B:C,2,0)</f>
        <v>#N/A</v>
      </c>
      <c r="R59" s="16"/>
      <c r="S59" s="19" t="e">
        <f>VLOOKUP(O59, '[1]لیست محصولات شهریور ۱۴۰۳'!B:F,5,0)</f>
        <v>#N/A</v>
      </c>
      <c r="T59" s="21" t="e">
        <f>VLOOKUP(O59, '[1]لیست محصولات شهریور ۱۴۰۳'!B:G,6,0)</f>
        <v>#N/A</v>
      </c>
      <c r="U59" s="22"/>
      <c r="V59" s="23">
        <f t="shared" si="0"/>
        <v>0</v>
      </c>
      <c r="W59" s="19">
        <f t="shared" si="1"/>
        <v>0</v>
      </c>
      <c r="X59" s="21" t="e">
        <f t="shared" si="2"/>
        <v>#N/A</v>
      </c>
      <c r="Y59" s="24"/>
      <c r="Z59" s="21" t="e">
        <f t="shared" si="3"/>
        <v>#N/A</v>
      </c>
      <c r="AA59" s="25"/>
      <c r="AB59" s="20"/>
      <c r="AC59" s="26"/>
      <c r="AD59" s="65"/>
      <c r="AE59" s="26"/>
      <c r="AF59" s="27"/>
      <c r="AG59" s="28" t="str">
        <f t="shared" si="4"/>
        <v>FALSE</v>
      </c>
      <c r="AH59" s="7" t="str">
        <f t="shared" si="6"/>
        <v xml:space="preserve">   -   </v>
      </c>
    </row>
    <row r="60" spans="1:34" ht="28.05" customHeight="1">
      <c r="A60" s="14"/>
      <c r="B60" s="14"/>
      <c r="C60" s="14" t="b">
        <v>0</v>
      </c>
      <c r="D60" s="14"/>
      <c r="E60" s="14"/>
      <c r="F60" s="15"/>
      <c r="G60" s="16"/>
      <c r="H60" s="17"/>
      <c r="I60" s="16"/>
      <c r="J60" s="16"/>
      <c r="K60" s="18" t="str">
        <f t="shared" ca="1" si="5"/>
        <v/>
      </c>
      <c r="L60" s="19"/>
      <c r="M60" s="19"/>
      <c r="N60" s="19"/>
      <c r="O60" s="16"/>
      <c r="P60" s="16"/>
      <c r="Q60" s="20" t="e">
        <f>VLOOKUP(O60, '[1]لیست محصولات شهریور ۱۴۰۳'!B:C,2,0)</f>
        <v>#N/A</v>
      </c>
      <c r="R60" s="16"/>
      <c r="S60" s="19" t="e">
        <f>VLOOKUP(O60, '[1]لیست محصولات شهریور ۱۴۰۳'!B:F,5,0)</f>
        <v>#N/A</v>
      </c>
      <c r="T60" s="21" t="e">
        <f>VLOOKUP(O60, '[1]لیست محصولات شهریور ۱۴۰۳'!B:G,6,0)</f>
        <v>#N/A</v>
      </c>
      <c r="U60" s="22"/>
      <c r="V60" s="23">
        <f t="shared" si="0"/>
        <v>0</v>
      </c>
      <c r="W60" s="19">
        <f t="shared" si="1"/>
        <v>0</v>
      </c>
      <c r="X60" s="21" t="e">
        <f t="shared" si="2"/>
        <v>#N/A</v>
      </c>
      <c r="Y60" s="24"/>
      <c r="Z60" s="21" t="e">
        <f t="shared" si="3"/>
        <v>#N/A</v>
      </c>
      <c r="AA60" s="25"/>
      <c r="AB60" s="20"/>
      <c r="AC60" s="26"/>
      <c r="AD60" s="65"/>
      <c r="AE60" s="26"/>
      <c r="AF60" s="27"/>
      <c r="AG60" s="28" t="str">
        <f t="shared" si="4"/>
        <v>FALSE</v>
      </c>
      <c r="AH60" s="7" t="str">
        <f t="shared" si="6"/>
        <v xml:space="preserve">   -   </v>
      </c>
    </row>
    <row r="61" spans="1:34" ht="28.05" customHeight="1">
      <c r="A61" s="14"/>
      <c r="B61" s="14"/>
      <c r="C61" s="14"/>
      <c r="D61" s="14"/>
      <c r="E61" s="14"/>
      <c r="F61" s="15"/>
      <c r="G61" s="16"/>
      <c r="H61" s="17"/>
      <c r="I61" s="16"/>
      <c r="J61" s="16"/>
      <c r="K61" s="18" t="str">
        <f t="shared" ca="1" si="5"/>
        <v/>
      </c>
      <c r="L61" s="19"/>
      <c r="M61" s="19"/>
      <c r="N61" s="19"/>
      <c r="O61" s="16"/>
      <c r="P61" s="16"/>
      <c r="Q61" s="20" t="e">
        <f>VLOOKUP(O61, '[1]لیست محصولات شهریور ۱۴۰۳'!B:C,2,0)</f>
        <v>#N/A</v>
      </c>
      <c r="R61" s="16"/>
      <c r="S61" s="19" t="e">
        <f>VLOOKUP(O61, '[1]لیست محصولات شهریور ۱۴۰۳'!B:F,5,0)</f>
        <v>#N/A</v>
      </c>
      <c r="T61" s="21" t="e">
        <f>VLOOKUP(O61, '[1]لیست محصولات شهریور ۱۴۰۳'!B:G,6,0)</f>
        <v>#N/A</v>
      </c>
      <c r="U61" s="22"/>
      <c r="V61" s="23">
        <f t="shared" si="0"/>
        <v>0</v>
      </c>
      <c r="W61" s="19">
        <f t="shared" si="1"/>
        <v>0</v>
      </c>
      <c r="X61" s="21" t="e">
        <f t="shared" si="2"/>
        <v>#N/A</v>
      </c>
      <c r="Y61" s="24"/>
      <c r="Z61" s="21" t="e">
        <f t="shared" si="3"/>
        <v>#N/A</v>
      </c>
      <c r="AA61" s="25"/>
      <c r="AB61" s="20"/>
      <c r="AC61" s="26"/>
      <c r="AD61" s="65"/>
      <c r="AE61" s="26"/>
      <c r="AF61" s="27"/>
      <c r="AG61" s="28" t="str">
        <f t="shared" si="4"/>
        <v>FALSE</v>
      </c>
      <c r="AH61" s="7" t="str">
        <f t="shared" si="6"/>
        <v xml:space="preserve">   -   </v>
      </c>
    </row>
    <row r="62" spans="1:34" ht="28.05" customHeight="1">
      <c r="A62" s="14"/>
      <c r="B62" s="14"/>
      <c r="C62" s="14"/>
      <c r="D62" s="14"/>
      <c r="E62" s="14"/>
      <c r="F62" s="15"/>
      <c r="G62" s="16"/>
      <c r="H62" s="17"/>
      <c r="I62" s="16"/>
      <c r="J62" s="16"/>
      <c r="K62" s="18" t="str">
        <f t="shared" ca="1" si="5"/>
        <v/>
      </c>
      <c r="L62" s="19"/>
      <c r="M62" s="19"/>
      <c r="N62" s="19"/>
      <c r="O62" s="16"/>
      <c r="P62" s="16"/>
      <c r="Q62" s="20" t="e">
        <f>VLOOKUP(O62, '[1]لیست محصولات شهریور ۱۴۰۳'!B:C,2,0)</f>
        <v>#N/A</v>
      </c>
      <c r="R62" s="16"/>
      <c r="S62" s="19" t="e">
        <f>VLOOKUP(O62, '[1]لیست محصولات شهریور ۱۴۰۳'!B:F,5,0)</f>
        <v>#N/A</v>
      </c>
      <c r="T62" s="21" t="e">
        <f>VLOOKUP(O62, '[1]لیست محصولات شهریور ۱۴۰۳'!B:G,6,0)</f>
        <v>#N/A</v>
      </c>
      <c r="U62" s="22"/>
      <c r="V62" s="23">
        <f t="shared" si="0"/>
        <v>0</v>
      </c>
      <c r="W62" s="19">
        <f t="shared" si="1"/>
        <v>0</v>
      </c>
      <c r="X62" s="21" t="e">
        <f t="shared" si="2"/>
        <v>#N/A</v>
      </c>
      <c r="Y62" s="24"/>
      <c r="Z62" s="21" t="e">
        <f t="shared" si="3"/>
        <v>#N/A</v>
      </c>
      <c r="AA62" s="25"/>
      <c r="AB62" s="20"/>
      <c r="AC62" s="26"/>
      <c r="AD62" s="65"/>
      <c r="AE62" s="26"/>
      <c r="AF62" s="27"/>
      <c r="AG62" s="28" t="str">
        <f t="shared" si="4"/>
        <v>FALSE</v>
      </c>
      <c r="AH62" s="7" t="str">
        <f t="shared" si="6"/>
        <v xml:space="preserve">   -   </v>
      </c>
    </row>
    <row r="63" spans="1:34" ht="28.05" customHeight="1">
      <c r="A63" s="14"/>
      <c r="B63" s="14"/>
      <c r="C63" s="14"/>
      <c r="D63" s="14"/>
      <c r="E63" s="14"/>
      <c r="F63" s="15"/>
      <c r="G63" s="16"/>
      <c r="H63" s="17"/>
      <c r="I63" s="16"/>
      <c r="J63" s="16"/>
      <c r="K63" s="18" t="str">
        <f t="shared" ca="1" si="5"/>
        <v/>
      </c>
      <c r="L63" s="19"/>
      <c r="M63" s="19"/>
      <c r="N63" s="19"/>
      <c r="O63" s="16"/>
      <c r="P63" s="16"/>
      <c r="Q63" s="20" t="e">
        <f>VLOOKUP(O63, '[1]لیست محصولات شهریور ۱۴۰۳'!B:C,2,0)</f>
        <v>#N/A</v>
      </c>
      <c r="R63" s="16"/>
      <c r="S63" s="19" t="e">
        <f>VLOOKUP(O63, '[1]لیست محصولات شهریور ۱۴۰۳'!B:F,5,0)</f>
        <v>#N/A</v>
      </c>
      <c r="T63" s="21" t="e">
        <f>VLOOKUP(O63, '[1]لیست محصولات شهریور ۱۴۰۳'!B:G,6,0)</f>
        <v>#N/A</v>
      </c>
      <c r="U63" s="22"/>
      <c r="V63" s="23">
        <f t="shared" si="0"/>
        <v>0</v>
      </c>
      <c r="W63" s="19">
        <f t="shared" si="1"/>
        <v>0</v>
      </c>
      <c r="X63" s="21" t="e">
        <f t="shared" si="2"/>
        <v>#N/A</v>
      </c>
      <c r="Y63" s="24"/>
      <c r="Z63" s="21" t="e">
        <f t="shared" si="3"/>
        <v>#N/A</v>
      </c>
      <c r="AA63" s="25"/>
      <c r="AB63" s="20"/>
      <c r="AC63" s="26"/>
      <c r="AD63" s="65"/>
      <c r="AE63" s="26"/>
      <c r="AF63" s="27"/>
      <c r="AG63" s="28" t="str">
        <f t="shared" si="4"/>
        <v>FALSE</v>
      </c>
      <c r="AH63" s="7" t="str">
        <f t="shared" si="6"/>
        <v xml:space="preserve">   -   </v>
      </c>
    </row>
    <row r="64" spans="1:34" ht="28.05" customHeight="1">
      <c r="A64" s="14"/>
      <c r="B64" s="14"/>
      <c r="C64" s="14"/>
      <c r="D64" s="14"/>
      <c r="E64" s="14"/>
      <c r="F64" s="15"/>
      <c r="G64" s="16"/>
      <c r="H64" s="17"/>
      <c r="I64" s="16"/>
      <c r="J64" s="16"/>
      <c r="K64" s="18" t="str">
        <f t="shared" ca="1" si="5"/>
        <v/>
      </c>
      <c r="L64" s="19"/>
      <c r="M64" s="19"/>
      <c r="N64" s="19"/>
      <c r="O64" s="16"/>
      <c r="P64" s="16"/>
      <c r="Q64" s="20" t="e">
        <f>VLOOKUP(O64, '[1]لیست محصولات شهریور ۱۴۰۳'!B:C,2,0)</f>
        <v>#N/A</v>
      </c>
      <c r="R64" s="16"/>
      <c r="S64" s="19" t="e">
        <f>VLOOKUP(O64, '[1]لیست محصولات شهریور ۱۴۰۳'!B:F,5,0)</f>
        <v>#N/A</v>
      </c>
      <c r="T64" s="21" t="e">
        <f>VLOOKUP(O64, '[1]لیست محصولات شهریور ۱۴۰۳'!B:G,6,0)</f>
        <v>#N/A</v>
      </c>
      <c r="U64" s="22"/>
      <c r="V64" s="23">
        <f t="shared" si="0"/>
        <v>0</v>
      </c>
      <c r="W64" s="19">
        <f t="shared" si="1"/>
        <v>0</v>
      </c>
      <c r="X64" s="21" t="e">
        <f t="shared" si="2"/>
        <v>#N/A</v>
      </c>
      <c r="Y64" s="24"/>
      <c r="Z64" s="21" t="e">
        <f t="shared" si="3"/>
        <v>#N/A</v>
      </c>
      <c r="AA64" s="25"/>
      <c r="AB64" s="20"/>
      <c r="AC64" s="26"/>
      <c r="AD64" s="65"/>
      <c r="AE64" s="26"/>
      <c r="AF64" s="27"/>
      <c r="AG64" s="28" t="str">
        <f t="shared" si="4"/>
        <v>FALSE</v>
      </c>
      <c r="AH64" s="7" t="str">
        <f t="shared" si="6"/>
        <v xml:space="preserve">   -   </v>
      </c>
    </row>
    <row r="65" spans="1:34" ht="28.05" customHeight="1">
      <c r="A65" s="14"/>
      <c r="B65" s="14"/>
      <c r="C65" s="14"/>
      <c r="D65" s="14"/>
      <c r="E65" s="14"/>
      <c r="F65" s="15"/>
      <c r="G65" s="16"/>
      <c r="H65" s="17"/>
      <c r="I65" s="16"/>
      <c r="J65" s="16"/>
      <c r="K65" s="18" t="str">
        <f t="shared" ca="1" si="5"/>
        <v/>
      </c>
      <c r="L65" s="19"/>
      <c r="M65" s="19"/>
      <c r="N65" s="19"/>
      <c r="O65" s="16"/>
      <c r="P65" s="16"/>
      <c r="Q65" s="20" t="e">
        <f>VLOOKUP(O65, '[1]لیست محصولات شهریور ۱۴۰۳'!B:C,2,0)</f>
        <v>#N/A</v>
      </c>
      <c r="R65" s="16"/>
      <c r="S65" s="19" t="e">
        <f>VLOOKUP(O65, '[1]لیست محصولات شهریور ۱۴۰۳'!B:F,5,0)</f>
        <v>#N/A</v>
      </c>
      <c r="T65" s="21" t="e">
        <f>VLOOKUP(O65, '[1]لیست محصولات شهریور ۱۴۰۳'!B:G,6,0)</f>
        <v>#N/A</v>
      </c>
      <c r="U65" s="31"/>
      <c r="V65" s="23">
        <f t="shared" si="0"/>
        <v>0</v>
      </c>
      <c r="W65" s="19">
        <f t="shared" si="1"/>
        <v>0</v>
      </c>
      <c r="X65" s="21" t="e">
        <f t="shared" si="2"/>
        <v>#N/A</v>
      </c>
      <c r="Y65" s="24"/>
      <c r="Z65" s="21" t="e">
        <f t="shared" si="3"/>
        <v>#N/A</v>
      </c>
      <c r="AA65" s="25"/>
      <c r="AB65" s="20"/>
      <c r="AC65" s="26"/>
      <c r="AD65" s="65"/>
      <c r="AE65" s="26"/>
      <c r="AF65" s="27"/>
      <c r="AG65" s="28" t="str">
        <f t="shared" si="4"/>
        <v>FALSE</v>
      </c>
      <c r="AH65" s="7" t="str">
        <f t="shared" si="6"/>
        <v xml:space="preserve">   -   </v>
      </c>
    </row>
    <row r="66" spans="1:34" ht="28.05" customHeight="1">
      <c r="A66" s="14"/>
      <c r="B66" s="14"/>
      <c r="C66" s="14"/>
      <c r="D66" s="14"/>
      <c r="E66" s="14"/>
      <c r="F66" s="15"/>
      <c r="G66" s="16"/>
      <c r="H66" s="17"/>
      <c r="I66" s="16"/>
      <c r="J66" s="16"/>
      <c r="K66" s="18" t="str">
        <f t="shared" ca="1" si="5"/>
        <v/>
      </c>
      <c r="L66" s="19"/>
      <c r="M66" s="19"/>
      <c r="N66" s="19"/>
      <c r="O66" s="16"/>
      <c r="P66" s="16"/>
      <c r="Q66" s="20" t="e">
        <f>VLOOKUP(O66, '[1]لیست محصولات شهریور ۱۴۰۳'!B:C,2,0)</f>
        <v>#N/A</v>
      </c>
      <c r="R66" s="16"/>
      <c r="S66" s="19" t="e">
        <f>VLOOKUP(O66, '[1]لیست محصولات شهریور ۱۴۰۳'!B:F,5,0)</f>
        <v>#N/A</v>
      </c>
      <c r="T66" s="21" t="e">
        <f>VLOOKUP(O66, '[1]لیست محصولات شهریور ۱۴۰۳'!B:G,6,0)</f>
        <v>#N/A</v>
      </c>
      <c r="U66" s="22"/>
      <c r="V66" s="23">
        <f t="shared" ref="V66:V129" si="7">IF(C66, P66, U66 )</f>
        <v>0</v>
      </c>
      <c r="W66" s="19">
        <f t="shared" ref="W66:W200" si="8">P66-V66</f>
        <v>0</v>
      </c>
      <c r="X66" s="21" t="e">
        <f t="shared" ref="X66:X200" si="9">P66*T66</f>
        <v>#N/A</v>
      </c>
      <c r="Y66" s="24"/>
      <c r="Z66" s="21" t="e">
        <f t="shared" ref="Z66:Z200" si="10">X66-Y66</f>
        <v>#N/A</v>
      </c>
      <c r="AA66" s="25"/>
      <c r="AB66" s="20"/>
      <c r="AC66" s="26"/>
      <c r="AD66" s="65"/>
      <c r="AE66" s="26"/>
      <c r="AF66" s="27"/>
      <c r="AG66" s="28" t="str">
        <f t="shared" ref="AG66:AG87" si="11">IF(V66=P66, "FALSE", "TRUE" )</f>
        <v>FALSE</v>
      </c>
      <c r="AH66" s="7" t="str">
        <f t="shared" si="6"/>
        <v xml:space="preserve">   -   </v>
      </c>
    </row>
    <row r="67" spans="1:34" ht="28.05" customHeight="1">
      <c r="A67" s="14"/>
      <c r="B67" s="14"/>
      <c r="C67" s="14"/>
      <c r="D67" s="14"/>
      <c r="E67" s="14"/>
      <c r="F67" s="15"/>
      <c r="G67" s="16"/>
      <c r="H67" s="17"/>
      <c r="I67" s="16"/>
      <c r="J67" s="16"/>
      <c r="K67" s="18" t="str">
        <f t="shared" ref="K67:K87" ca="1" si="12">IF(C67, TODAY(), "" )</f>
        <v/>
      </c>
      <c r="L67" s="19"/>
      <c r="M67" s="19"/>
      <c r="N67" s="19"/>
      <c r="O67" s="16"/>
      <c r="P67" s="16"/>
      <c r="Q67" s="20" t="e">
        <f>VLOOKUP(O67, '[1]لیست محصولات شهریور ۱۴۰۳'!B:C,2,0)</f>
        <v>#N/A</v>
      </c>
      <c r="R67" s="16"/>
      <c r="S67" s="19" t="e">
        <f>VLOOKUP(O67, '[1]لیست محصولات شهریور ۱۴۰۳'!B:F,5,0)</f>
        <v>#N/A</v>
      </c>
      <c r="T67" s="21" t="e">
        <f>VLOOKUP(O67, '[1]لیست محصولات شهریور ۱۴۰۳'!B:G,6,0)</f>
        <v>#N/A</v>
      </c>
      <c r="U67" s="22"/>
      <c r="V67" s="23">
        <f t="shared" si="7"/>
        <v>0</v>
      </c>
      <c r="W67" s="19">
        <f t="shared" si="8"/>
        <v>0</v>
      </c>
      <c r="X67" s="21" t="e">
        <f t="shared" si="9"/>
        <v>#N/A</v>
      </c>
      <c r="Y67" s="24"/>
      <c r="Z67" s="21" t="e">
        <f t="shared" si="10"/>
        <v>#N/A</v>
      </c>
      <c r="AA67" s="25"/>
      <c r="AB67" s="20"/>
      <c r="AC67" s="26"/>
      <c r="AD67" s="65"/>
      <c r="AE67" s="26"/>
      <c r="AF67" s="27"/>
      <c r="AG67" s="28" t="str">
        <f t="shared" si="11"/>
        <v>FALSE</v>
      </c>
      <c r="AH67" s="7" t="str">
        <f t="shared" ref="AH67:AH130" si="13">AA67&amp;" "&amp;AB67&amp;" "&amp;N67&amp;" - "&amp;L67&amp;" "&amp;M67&amp;" "&amp;AC67</f>
        <v xml:space="preserve">   -   </v>
      </c>
    </row>
    <row r="68" spans="1:34" ht="28.05" customHeight="1">
      <c r="A68" s="14"/>
      <c r="B68" s="14"/>
      <c r="C68" s="14"/>
      <c r="D68" s="14"/>
      <c r="E68" s="14"/>
      <c r="F68" s="15"/>
      <c r="G68" s="16"/>
      <c r="H68" s="17"/>
      <c r="I68" s="16"/>
      <c r="J68" s="16"/>
      <c r="K68" s="18" t="str">
        <f t="shared" ca="1" si="12"/>
        <v/>
      </c>
      <c r="L68" s="19"/>
      <c r="M68" s="19"/>
      <c r="N68" s="19"/>
      <c r="O68" s="16"/>
      <c r="P68" s="16"/>
      <c r="Q68" s="20" t="e">
        <f>VLOOKUP(O68, '[1]لیست محصولات شهریور ۱۴۰۳'!B:C,2,0)</f>
        <v>#N/A</v>
      </c>
      <c r="R68" s="16"/>
      <c r="S68" s="19" t="e">
        <f>VLOOKUP(O68, '[1]لیست محصولات شهریور ۱۴۰۳'!B:F,5,0)</f>
        <v>#N/A</v>
      </c>
      <c r="T68" s="21" t="e">
        <f>VLOOKUP(O68, '[1]لیست محصولات شهریور ۱۴۰۳'!B:G,6,0)</f>
        <v>#N/A</v>
      </c>
      <c r="U68" s="22"/>
      <c r="V68" s="23">
        <f t="shared" si="7"/>
        <v>0</v>
      </c>
      <c r="W68" s="19">
        <f t="shared" si="8"/>
        <v>0</v>
      </c>
      <c r="X68" s="21" t="e">
        <f t="shared" si="9"/>
        <v>#N/A</v>
      </c>
      <c r="Y68" s="24"/>
      <c r="Z68" s="21" t="e">
        <f t="shared" si="10"/>
        <v>#N/A</v>
      </c>
      <c r="AA68" s="25"/>
      <c r="AB68" s="20"/>
      <c r="AC68" s="26"/>
      <c r="AD68" s="65"/>
      <c r="AE68" s="26"/>
      <c r="AF68" s="27"/>
      <c r="AG68" s="28" t="str">
        <f t="shared" si="11"/>
        <v>FALSE</v>
      </c>
      <c r="AH68" s="7" t="str">
        <f t="shared" si="13"/>
        <v xml:space="preserve">   -   </v>
      </c>
    </row>
    <row r="69" spans="1:34" ht="28.05" customHeight="1">
      <c r="A69" s="14"/>
      <c r="B69" s="14"/>
      <c r="C69" s="14"/>
      <c r="D69" s="14"/>
      <c r="E69" s="14"/>
      <c r="F69" s="15"/>
      <c r="G69" s="16"/>
      <c r="H69" s="17"/>
      <c r="I69" s="16"/>
      <c r="J69" s="16"/>
      <c r="K69" s="18" t="str">
        <f t="shared" ca="1" si="12"/>
        <v/>
      </c>
      <c r="L69" s="19"/>
      <c r="M69" s="19"/>
      <c r="N69" s="19"/>
      <c r="O69" s="16"/>
      <c r="P69" s="16"/>
      <c r="Q69" s="20" t="e">
        <f>VLOOKUP(O69, '[1]لیست محصولات شهریور ۱۴۰۳'!B:C,2,0)</f>
        <v>#N/A</v>
      </c>
      <c r="R69" s="16"/>
      <c r="S69" s="19" t="e">
        <f>VLOOKUP(O69, '[1]لیست محصولات شهریور ۱۴۰۳'!B:F,5,0)</f>
        <v>#N/A</v>
      </c>
      <c r="T69" s="21" t="e">
        <f>VLOOKUP(O69, '[1]لیست محصولات شهریور ۱۴۰۳'!B:G,6,0)</f>
        <v>#N/A</v>
      </c>
      <c r="U69" s="22"/>
      <c r="V69" s="23">
        <f t="shared" si="7"/>
        <v>0</v>
      </c>
      <c r="W69" s="19">
        <f t="shared" si="8"/>
        <v>0</v>
      </c>
      <c r="X69" s="21" t="e">
        <f t="shared" si="9"/>
        <v>#N/A</v>
      </c>
      <c r="Y69" s="24"/>
      <c r="Z69" s="21" t="e">
        <f t="shared" si="10"/>
        <v>#N/A</v>
      </c>
      <c r="AA69" s="25"/>
      <c r="AB69" s="20"/>
      <c r="AC69" s="26"/>
      <c r="AD69" s="65"/>
      <c r="AE69" s="26"/>
      <c r="AF69" s="27"/>
      <c r="AG69" s="28" t="str">
        <f t="shared" si="11"/>
        <v>FALSE</v>
      </c>
      <c r="AH69" s="7" t="str">
        <f t="shared" si="13"/>
        <v xml:space="preserve">   -   </v>
      </c>
    </row>
    <row r="70" spans="1:34" ht="28.05" customHeight="1">
      <c r="A70" s="14"/>
      <c r="B70" s="14"/>
      <c r="C70" s="14"/>
      <c r="D70" s="14"/>
      <c r="E70" s="14" t="b">
        <v>0</v>
      </c>
      <c r="F70" s="15"/>
      <c r="G70" s="16"/>
      <c r="H70" s="17"/>
      <c r="I70" s="16"/>
      <c r="J70" s="16"/>
      <c r="K70" s="18" t="str">
        <f t="shared" ca="1" si="12"/>
        <v/>
      </c>
      <c r="L70" s="19"/>
      <c r="M70" s="19"/>
      <c r="N70" s="19"/>
      <c r="O70" s="16"/>
      <c r="P70" s="16"/>
      <c r="Q70" s="20" t="e">
        <f>VLOOKUP(O70, '[1]لیست محصولات شهریور ۱۴۰۳'!B:C,2,0)</f>
        <v>#N/A</v>
      </c>
      <c r="R70" s="16"/>
      <c r="S70" s="19" t="e">
        <f>VLOOKUP(O70, '[1]لیست محصولات شهریور ۱۴۰۳'!B:F,5,0)</f>
        <v>#N/A</v>
      </c>
      <c r="T70" s="21" t="e">
        <f>VLOOKUP(O70, '[1]لیست محصولات شهریور ۱۴۰۳'!B:G,6,0)</f>
        <v>#N/A</v>
      </c>
      <c r="U70" s="22"/>
      <c r="V70" s="23">
        <f t="shared" si="7"/>
        <v>0</v>
      </c>
      <c r="W70" s="19">
        <f t="shared" si="8"/>
        <v>0</v>
      </c>
      <c r="X70" s="21" t="e">
        <f t="shared" si="9"/>
        <v>#N/A</v>
      </c>
      <c r="Y70" s="24"/>
      <c r="Z70" s="21" t="e">
        <f t="shared" si="10"/>
        <v>#N/A</v>
      </c>
      <c r="AA70" s="25"/>
      <c r="AB70" s="20"/>
      <c r="AC70" s="26"/>
      <c r="AD70" s="65"/>
      <c r="AE70" s="26"/>
      <c r="AF70" s="27"/>
      <c r="AG70" s="28" t="str">
        <f t="shared" si="11"/>
        <v>FALSE</v>
      </c>
      <c r="AH70" s="7" t="str">
        <f t="shared" si="13"/>
        <v xml:space="preserve">   -   </v>
      </c>
    </row>
    <row r="71" spans="1:34" ht="28.05" customHeight="1">
      <c r="A71" s="14"/>
      <c r="B71" s="14"/>
      <c r="C71" s="14"/>
      <c r="D71" s="14"/>
      <c r="E71" s="14"/>
      <c r="F71" s="15"/>
      <c r="G71" s="16"/>
      <c r="H71" s="17"/>
      <c r="I71" s="16"/>
      <c r="J71" s="16"/>
      <c r="K71" s="18" t="str">
        <f t="shared" ca="1" si="12"/>
        <v/>
      </c>
      <c r="L71" s="19"/>
      <c r="M71" s="19"/>
      <c r="N71" s="19"/>
      <c r="O71" s="16"/>
      <c r="P71" s="16"/>
      <c r="Q71" s="20" t="e">
        <f>VLOOKUP(O71, '[1]لیست محصولات شهریور ۱۴۰۳'!B:C,2,0)</f>
        <v>#N/A</v>
      </c>
      <c r="R71" s="16"/>
      <c r="S71" s="19" t="e">
        <f>VLOOKUP(O71, '[1]لیست محصولات شهریور ۱۴۰۳'!B:F,5,0)</f>
        <v>#N/A</v>
      </c>
      <c r="T71" s="21" t="e">
        <f>VLOOKUP(O71, '[1]لیست محصولات شهریور ۱۴۰۳'!B:G,6,0)</f>
        <v>#N/A</v>
      </c>
      <c r="U71" s="22"/>
      <c r="V71" s="23">
        <f t="shared" si="7"/>
        <v>0</v>
      </c>
      <c r="W71" s="19">
        <f t="shared" si="8"/>
        <v>0</v>
      </c>
      <c r="X71" s="21" t="e">
        <f t="shared" si="9"/>
        <v>#N/A</v>
      </c>
      <c r="Y71" s="24"/>
      <c r="Z71" s="21" t="e">
        <f t="shared" si="10"/>
        <v>#N/A</v>
      </c>
      <c r="AA71" s="25"/>
      <c r="AB71" s="20"/>
      <c r="AC71" s="26"/>
      <c r="AD71" s="65"/>
      <c r="AE71" s="26"/>
      <c r="AF71" s="27"/>
      <c r="AG71" s="28" t="str">
        <f t="shared" si="11"/>
        <v>FALSE</v>
      </c>
      <c r="AH71" s="7" t="str">
        <f t="shared" si="13"/>
        <v xml:space="preserve">   -   </v>
      </c>
    </row>
    <row r="72" spans="1:34" ht="28.05" customHeight="1">
      <c r="A72" s="14"/>
      <c r="B72" s="14"/>
      <c r="C72" s="14"/>
      <c r="D72" s="14"/>
      <c r="E72" s="14"/>
      <c r="F72" s="15"/>
      <c r="G72" s="16"/>
      <c r="H72" s="17"/>
      <c r="I72" s="16"/>
      <c r="J72" s="16"/>
      <c r="K72" s="18" t="str">
        <f t="shared" ca="1" si="12"/>
        <v/>
      </c>
      <c r="L72" s="19"/>
      <c r="M72" s="19"/>
      <c r="N72" s="19"/>
      <c r="O72" s="16"/>
      <c r="P72" s="16"/>
      <c r="Q72" s="20" t="e">
        <f>VLOOKUP(O72, '[1]لیست محصولات شهریور ۱۴۰۳'!B:C,2,0)</f>
        <v>#N/A</v>
      </c>
      <c r="R72" s="16"/>
      <c r="S72" s="19" t="e">
        <f>VLOOKUP(O72, '[1]لیست محصولات شهریور ۱۴۰۳'!B:F,5,0)</f>
        <v>#N/A</v>
      </c>
      <c r="T72" s="21" t="e">
        <f>VLOOKUP(O72, '[1]لیست محصولات شهریور ۱۴۰۳'!B:G,6,0)</f>
        <v>#N/A</v>
      </c>
      <c r="U72" s="22"/>
      <c r="V72" s="23">
        <f t="shared" si="7"/>
        <v>0</v>
      </c>
      <c r="W72" s="19">
        <f t="shared" si="8"/>
        <v>0</v>
      </c>
      <c r="X72" s="21" t="e">
        <f t="shared" si="9"/>
        <v>#N/A</v>
      </c>
      <c r="Y72" s="24"/>
      <c r="Z72" s="21" t="e">
        <f t="shared" si="10"/>
        <v>#N/A</v>
      </c>
      <c r="AA72" s="25"/>
      <c r="AB72" s="20"/>
      <c r="AC72" s="26"/>
      <c r="AD72" s="65"/>
      <c r="AE72" s="26"/>
      <c r="AF72" s="27"/>
      <c r="AG72" s="28" t="str">
        <f t="shared" si="11"/>
        <v>FALSE</v>
      </c>
      <c r="AH72" s="7" t="str">
        <f t="shared" si="13"/>
        <v xml:space="preserve">   -   </v>
      </c>
    </row>
    <row r="73" spans="1:34" ht="28.05" customHeight="1">
      <c r="A73" s="14"/>
      <c r="B73" s="14"/>
      <c r="C73" s="14"/>
      <c r="D73" s="14"/>
      <c r="E73" s="14"/>
      <c r="F73" s="15"/>
      <c r="G73" s="16"/>
      <c r="H73" s="17"/>
      <c r="I73" s="16"/>
      <c r="J73" s="16"/>
      <c r="K73" s="18" t="str">
        <f t="shared" ca="1" si="12"/>
        <v/>
      </c>
      <c r="L73" s="19"/>
      <c r="M73" s="19"/>
      <c r="N73" s="19"/>
      <c r="O73" s="16"/>
      <c r="P73" s="16"/>
      <c r="Q73" s="20" t="e">
        <f>VLOOKUP(O73, '[1]لیست محصولات شهریور ۱۴۰۳'!B:C,2,0)</f>
        <v>#N/A</v>
      </c>
      <c r="R73" s="16"/>
      <c r="S73" s="19" t="e">
        <f>VLOOKUP(O73, '[1]لیست محصولات شهریور ۱۴۰۳'!B:F,5,0)</f>
        <v>#N/A</v>
      </c>
      <c r="T73" s="21" t="e">
        <f>VLOOKUP(O73, '[1]لیست محصولات شهریور ۱۴۰۳'!B:G,6,0)</f>
        <v>#N/A</v>
      </c>
      <c r="U73" s="22"/>
      <c r="V73" s="23">
        <f t="shared" si="7"/>
        <v>0</v>
      </c>
      <c r="W73" s="19">
        <f t="shared" si="8"/>
        <v>0</v>
      </c>
      <c r="X73" s="21" t="e">
        <f t="shared" si="9"/>
        <v>#N/A</v>
      </c>
      <c r="Y73" s="24"/>
      <c r="Z73" s="21" t="e">
        <f t="shared" si="10"/>
        <v>#N/A</v>
      </c>
      <c r="AA73" s="25"/>
      <c r="AB73" s="20"/>
      <c r="AC73" s="26"/>
      <c r="AD73" s="65"/>
      <c r="AE73" s="26"/>
      <c r="AF73" s="27"/>
      <c r="AG73" s="28" t="str">
        <f t="shared" si="11"/>
        <v>FALSE</v>
      </c>
      <c r="AH73" s="7" t="str">
        <f t="shared" si="13"/>
        <v xml:space="preserve">   -   </v>
      </c>
    </row>
    <row r="74" spans="1:34" ht="28.05" customHeight="1">
      <c r="A74" s="14"/>
      <c r="B74" s="14"/>
      <c r="C74" s="14"/>
      <c r="D74" s="14"/>
      <c r="E74" s="14"/>
      <c r="F74" s="15"/>
      <c r="G74" s="16"/>
      <c r="H74" s="17"/>
      <c r="I74" s="16"/>
      <c r="J74" s="16"/>
      <c r="K74" s="18" t="str">
        <f t="shared" ca="1" si="12"/>
        <v/>
      </c>
      <c r="L74" s="19"/>
      <c r="M74" s="19"/>
      <c r="N74" s="19"/>
      <c r="O74" s="16"/>
      <c r="P74" s="16"/>
      <c r="Q74" s="20" t="e">
        <f>VLOOKUP(O74, '[1]لیست محصولات شهریور ۱۴۰۳'!B:C,2,0)</f>
        <v>#N/A</v>
      </c>
      <c r="R74" s="16"/>
      <c r="S74" s="19" t="e">
        <f>VLOOKUP(O74, '[1]لیست محصولات شهریور ۱۴۰۳'!B:F,5,0)</f>
        <v>#N/A</v>
      </c>
      <c r="T74" s="21" t="e">
        <f>VLOOKUP(O74, '[1]لیست محصولات شهریور ۱۴۰۳'!B:G,6,0)</f>
        <v>#N/A</v>
      </c>
      <c r="U74" s="22"/>
      <c r="V74" s="23">
        <f t="shared" si="7"/>
        <v>0</v>
      </c>
      <c r="W74" s="19">
        <f t="shared" si="8"/>
        <v>0</v>
      </c>
      <c r="X74" s="21" t="e">
        <f t="shared" si="9"/>
        <v>#N/A</v>
      </c>
      <c r="Y74" s="24"/>
      <c r="Z74" s="21" t="e">
        <f t="shared" si="10"/>
        <v>#N/A</v>
      </c>
      <c r="AA74" s="25"/>
      <c r="AB74" s="20"/>
      <c r="AC74" s="26"/>
      <c r="AD74" s="65"/>
      <c r="AE74" s="26"/>
      <c r="AF74" s="27"/>
      <c r="AG74" s="28" t="str">
        <f t="shared" si="11"/>
        <v>FALSE</v>
      </c>
      <c r="AH74" s="7" t="str">
        <f t="shared" si="13"/>
        <v xml:space="preserve">   -   </v>
      </c>
    </row>
    <row r="75" spans="1:34" ht="28.05" customHeight="1">
      <c r="A75" s="14" t="b">
        <v>0</v>
      </c>
      <c r="B75" s="14"/>
      <c r="C75" s="14" t="b">
        <v>0</v>
      </c>
      <c r="D75" s="14"/>
      <c r="E75" s="14"/>
      <c r="F75" s="15"/>
      <c r="G75" s="16"/>
      <c r="H75" s="17"/>
      <c r="I75" s="16"/>
      <c r="J75" s="16"/>
      <c r="K75" s="18" t="str">
        <f t="shared" ca="1" si="12"/>
        <v/>
      </c>
      <c r="L75" s="19"/>
      <c r="M75" s="19"/>
      <c r="N75" s="19"/>
      <c r="O75" s="16"/>
      <c r="P75" s="16"/>
      <c r="Q75" s="20" t="e">
        <f>VLOOKUP(O75, '[1]لیست محصولات شهریور ۱۴۰۳'!B:C,2,0)</f>
        <v>#N/A</v>
      </c>
      <c r="R75" s="16"/>
      <c r="S75" s="19" t="e">
        <f>VLOOKUP(O75, '[1]لیست محصولات شهریور ۱۴۰۳'!B:F,5,0)</f>
        <v>#N/A</v>
      </c>
      <c r="T75" s="21" t="e">
        <f>VLOOKUP(O75, '[1]لیست محصولات شهریور ۱۴۰۳'!B:G,6,0)</f>
        <v>#N/A</v>
      </c>
      <c r="U75" s="22"/>
      <c r="V75" s="23">
        <f t="shared" si="7"/>
        <v>0</v>
      </c>
      <c r="W75" s="19">
        <f t="shared" si="8"/>
        <v>0</v>
      </c>
      <c r="X75" s="21" t="e">
        <f t="shared" si="9"/>
        <v>#N/A</v>
      </c>
      <c r="Y75" s="24"/>
      <c r="Z75" s="21" t="e">
        <f t="shared" si="10"/>
        <v>#N/A</v>
      </c>
      <c r="AA75" s="25"/>
      <c r="AB75" s="20"/>
      <c r="AC75" s="26"/>
      <c r="AD75" s="65"/>
      <c r="AE75" s="26"/>
      <c r="AF75" s="27"/>
      <c r="AG75" s="28" t="str">
        <f t="shared" si="11"/>
        <v>FALSE</v>
      </c>
      <c r="AH75" s="7" t="str">
        <f t="shared" si="13"/>
        <v xml:space="preserve">   -   </v>
      </c>
    </row>
    <row r="76" spans="1:34" ht="28.05" customHeight="1">
      <c r="A76" s="14"/>
      <c r="B76" s="14"/>
      <c r="C76" s="14"/>
      <c r="D76" s="14"/>
      <c r="E76" s="14"/>
      <c r="F76" s="15"/>
      <c r="G76" s="16"/>
      <c r="H76" s="17"/>
      <c r="I76" s="16"/>
      <c r="J76" s="16"/>
      <c r="K76" s="18" t="str">
        <f t="shared" ca="1" si="12"/>
        <v/>
      </c>
      <c r="L76" s="19"/>
      <c r="M76" s="19"/>
      <c r="N76" s="19"/>
      <c r="O76" s="16"/>
      <c r="P76" s="16"/>
      <c r="Q76" s="20" t="e">
        <f>VLOOKUP(O76, '[1]لیست محصولات شهریور ۱۴۰۳'!B:C,2,0)</f>
        <v>#N/A</v>
      </c>
      <c r="R76" s="16"/>
      <c r="S76" s="19" t="e">
        <f>VLOOKUP(O76, '[1]لیست محصولات شهریور ۱۴۰۳'!B:F,5,0)</f>
        <v>#N/A</v>
      </c>
      <c r="T76" s="21" t="e">
        <f>VLOOKUP(O76, '[1]لیست محصولات شهریور ۱۴۰۳'!B:G,6,0)</f>
        <v>#N/A</v>
      </c>
      <c r="U76" s="22"/>
      <c r="V76" s="23">
        <f t="shared" si="7"/>
        <v>0</v>
      </c>
      <c r="W76" s="19">
        <f t="shared" si="8"/>
        <v>0</v>
      </c>
      <c r="X76" s="21" t="e">
        <f t="shared" si="9"/>
        <v>#N/A</v>
      </c>
      <c r="Y76" s="24"/>
      <c r="Z76" s="21" t="e">
        <f t="shared" si="10"/>
        <v>#N/A</v>
      </c>
      <c r="AA76" s="25"/>
      <c r="AB76" s="20"/>
      <c r="AC76" s="26"/>
      <c r="AD76" s="65"/>
      <c r="AE76" s="26"/>
      <c r="AF76" s="27"/>
      <c r="AG76" s="28" t="str">
        <f t="shared" si="11"/>
        <v>FALSE</v>
      </c>
      <c r="AH76" s="7" t="str">
        <f t="shared" si="13"/>
        <v xml:space="preserve">   -   </v>
      </c>
    </row>
    <row r="77" spans="1:34" ht="28.05" customHeight="1">
      <c r="A77" s="14"/>
      <c r="B77" s="14"/>
      <c r="C77" s="14"/>
      <c r="D77" s="14"/>
      <c r="E77" s="14"/>
      <c r="F77" s="15"/>
      <c r="G77" s="16"/>
      <c r="H77" s="17"/>
      <c r="I77" s="16"/>
      <c r="J77" s="16"/>
      <c r="K77" s="18" t="str">
        <f t="shared" ca="1" si="12"/>
        <v/>
      </c>
      <c r="L77" s="19"/>
      <c r="M77" s="19"/>
      <c r="N77" s="19"/>
      <c r="O77" s="16"/>
      <c r="P77" s="16"/>
      <c r="Q77" s="20" t="e">
        <f>VLOOKUP(O77, '[1]لیست محصولات شهریور ۱۴۰۳'!B:C,2,0)</f>
        <v>#N/A</v>
      </c>
      <c r="R77" s="16"/>
      <c r="S77" s="19" t="e">
        <f>VLOOKUP(O77, '[1]لیست محصولات شهریور ۱۴۰۳'!B:F,5,0)</f>
        <v>#N/A</v>
      </c>
      <c r="T77" s="21" t="e">
        <f>VLOOKUP(O77, '[1]لیست محصولات شهریور ۱۴۰۳'!B:G,6,0)</f>
        <v>#N/A</v>
      </c>
      <c r="U77" s="22"/>
      <c r="V77" s="23">
        <f t="shared" si="7"/>
        <v>0</v>
      </c>
      <c r="W77" s="19">
        <f t="shared" si="8"/>
        <v>0</v>
      </c>
      <c r="X77" s="21" t="e">
        <f t="shared" si="9"/>
        <v>#N/A</v>
      </c>
      <c r="Y77" s="24"/>
      <c r="Z77" s="21" t="e">
        <f t="shared" si="10"/>
        <v>#N/A</v>
      </c>
      <c r="AA77" s="25"/>
      <c r="AB77" s="20"/>
      <c r="AC77" s="26"/>
      <c r="AD77" s="65"/>
      <c r="AE77" s="26"/>
      <c r="AF77" s="27"/>
      <c r="AG77" s="28" t="str">
        <f t="shared" si="11"/>
        <v>FALSE</v>
      </c>
      <c r="AH77" s="7" t="str">
        <f t="shared" si="13"/>
        <v xml:space="preserve">   -   </v>
      </c>
    </row>
    <row r="78" spans="1:34" ht="28.05" customHeight="1">
      <c r="A78" s="14"/>
      <c r="B78" s="14"/>
      <c r="C78" s="14"/>
      <c r="D78" s="14"/>
      <c r="E78" s="14"/>
      <c r="F78" s="15"/>
      <c r="G78" s="16"/>
      <c r="H78" s="17"/>
      <c r="I78" s="16"/>
      <c r="J78" s="16"/>
      <c r="K78" s="18" t="str">
        <f t="shared" ca="1" si="12"/>
        <v/>
      </c>
      <c r="L78" s="19"/>
      <c r="M78" s="19"/>
      <c r="N78" s="19"/>
      <c r="O78" s="16"/>
      <c r="P78" s="16"/>
      <c r="Q78" s="20" t="e">
        <f>VLOOKUP(O78, '[1]لیست محصولات شهریور ۱۴۰۳'!B:C,2,0)</f>
        <v>#N/A</v>
      </c>
      <c r="R78" s="16"/>
      <c r="S78" s="19" t="e">
        <f>VLOOKUP(O78, '[1]لیست محصولات شهریور ۱۴۰۳'!B:F,5,0)</f>
        <v>#N/A</v>
      </c>
      <c r="T78" s="21" t="e">
        <f>VLOOKUP(O78, '[1]لیست محصولات شهریور ۱۴۰۳'!B:G,6,0)</f>
        <v>#N/A</v>
      </c>
      <c r="U78" s="22"/>
      <c r="V78" s="23">
        <f t="shared" si="7"/>
        <v>0</v>
      </c>
      <c r="W78" s="19">
        <f t="shared" si="8"/>
        <v>0</v>
      </c>
      <c r="X78" s="21" t="e">
        <f t="shared" si="9"/>
        <v>#N/A</v>
      </c>
      <c r="Y78" s="24"/>
      <c r="Z78" s="21" t="e">
        <f t="shared" si="10"/>
        <v>#N/A</v>
      </c>
      <c r="AA78" s="25"/>
      <c r="AB78" s="20"/>
      <c r="AC78" s="26"/>
      <c r="AD78" s="65"/>
      <c r="AE78" s="26"/>
      <c r="AF78" s="27"/>
      <c r="AG78" s="28" t="str">
        <f t="shared" si="11"/>
        <v>FALSE</v>
      </c>
      <c r="AH78" s="7" t="str">
        <f t="shared" si="13"/>
        <v xml:space="preserve">   -   </v>
      </c>
    </row>
    <row r="79" spans="1:34" ht="28.05" customHeight="1">
      <c r="A79" s="14"/>
      <c r="B79" s="14"/>
      <c r="C79" s="14"/>
      <c r="D79" s="14"/>
      <c r="E79" s="14"/>
      <c r="F79" s="15"/>
      <c r="G79" s="16"/>
      <c r="H79" s="17"/>
      <c r="I79" s="16"/>
      <c r="J79" s="16"/>
      <c r="K79" s="18" t="str">
        <f t="shared" ca="1" si="12"/>
        <v/>
      </c>
      <c r="L79" s="19"/>
      <c r="M79" s="19"/>
      <c r="N79" s="19"/>
      <c r="O79" s="16"/>
      <c r="P79" s="16"/>
      <c r="Q79" s="20" t="e">
        <f>VLOOKUP(O79, '[1]لیست محصولات شهریور ۱۴۰۳'!B:C,2,0)</f>
        <v>#N/A</v>
      </c>
      <c r="R79" s="16"/>
      <c r="S79" s="19" t="e">
        <f>VLOOKUP(O79, '[1]لیست محصولات شهریور ۱۴۰۳'!B:F,5,0)</f>
        <v>#N/A</v>
      </c>
      <c r="T79" s="21" t="e">
        <f>VLOOKUP(O79, '[1]لیست محصولات شهریور ۱۴۰۳'!B:G,6,0)</f>
        <v>#N/A</v>
      </c>
      <c r="U79" s="22"/>
      <c r="V79" s="23">
        <f t="shared" si="7"/>
        <v>0</v>
      </c>
      <c r="W79" s="19">
        <f t="shared" si="8"/>
        <v>0</v>
      </c>
      <c r="X79" s="21" t="e">
        <f t="shared" si="9"/>
        <v>#N/A</v>
      </c>
      <c r="Y79" s="24"/>
      <c r="Z79" s="21" t="e">
        <f t="shared" si="10"/>
        <v>#N/A</v>
      </c>
      <c r="AA79" s="25"/>
      <c r="AB79" s="20"/>
      <c r="AC79" s="26"/>
      <c r="AD79" s="65"/>
      <c r="AE79" s="26"/>
      <c r="AF79" s="27"/>
      <c r="AG79" s="28" t="str">
        <f t="shared" si="11"/>
        <v>FALSE</v>
      </c>
      <c r="AH79" s="7" t="str">
        <f t="shared" si="13"/>
        <v xml:space="preserve">   -   </v>
      </c>
    </row>
    <row r="80" spans="1:34" ht="28.05" customHeight="1">
      <c r="A80" s="14"/>
      <c r="B80" s="14"/>
      <c r="C80" s="14"/>
      <c r="D80" s="14"/>
      <c r="E80" s="14"/>
      <c r="F80" s="15"/>
      <c r="G80" s="16"/>
      <c r="H80" s="17"/>
      <c r="I80" s="16"/>
      <c r="J80" s="16"/>
      <c r="K80" s="18" t="str">
        <f t="shared" ca="1" si="12"/>
        <v/>
      </c>
      <c r="L80" s="19"/>
      <c r="M80" s="19"/>
      <c r="N80" s="19"/>
      <c r="O80" s="16"/>
      <c r="P80" s="16"/>
      <c r="Q80" s="20" t="e">
        <f>VLOOKUP(O80, '[1]لیست محصولات شهریور ۱۴۰۳'!B:C,2,0)</f>
        <v>#N/A</v>
      </c>
      <c r="R80" s="16"/>
      <c r="S80" s="19" t="e">
        <f>VLOOKUP(O80, '[1]لیست محصولات شهریور ۱۴۰۳'!B:F,5,0)</f>
        <v>#N/A</v>
      </c>
      <c r="T80" s="21" t="e">
        <f>VLOOKUP(O80, '[1]لیست محصولات شهریور ۱۴۰۳'!B:G,6,0)</f>
        <v>#N/A</v>
      </c>
      <c r="U80" s="22"/>
      <c r="V80" s="23">
        <f t="shared" si="7"/>
        <v>0</v>
      </c>
      <c r="W80" s="19">
        <f t="shared" si="8"/>
        <v>0</v>
      </c>
      <c r="X80" s="21" t="e">
        <f t="shared" si="9"/>
        <v>#N/A</v>
      </c>
      <c r="Y80" s="24"/>
      <c r="Z80" s="21" t="e">
        <f t="shared" si="10"/>
        <v>#N/A</v>
      </c>
      <c r="AA80" s="25"/>
      <c r="AB80" s="20"/>
      <c r="AC80" s="26"/>
      <c r="AD80" s="65"/>
      <c r="AE80" s="26"/>
      <c r="AF80" s="27"/>
      <c r="AG80" s="28" t="str">
        <f t="shared" si="11"/>
        <v>FALSE</v>
      </c>
      <c r="AH80" s="7" t="str">
        <f t="shared" si="13"/>
        <v xml:space="preserve">   -   </v>
      </c>
    </row>
    <row r="81" spans="1:34" ht="28.05" customHeight="1">
      <c r="A81" s="14"/>
      <c r="B81" s="14"/>
      <c r="C81" s="14"/>
      <c r="D81" s="14"/>
      <c r="E81" s="14"/>
      <c r="F81" s="15"/>
      <c r="G81" s="16"/>
      <c r="H81" s="17"/>
      <c r="I81" s="16"/>
      <c r="J81" s="16"/>
      <c r="K81" s="18" t="str">
        <f t="shared" ca="1" si="12"/>
        <v/>
      </c>
      <c r="L81" s="19"/>
      <c r="M81" s="19"/>
      <c r="N81" s="19"/>
      <c r="O81" s="16"/>
      <c r="P81" s="16"/>
      <c r="Q81" s="20" t="e">
        <f>VLOOKUP(O81, '[1]لیست محصولات شهریور ۱۴۰۳'!B:C,2,0)</f>
        <v>#N/A</v>
      </c>
      <c r="R81" s="16"/>
      <c r="S81" s="19" t="e">
        <f>VLOOKUP(O81, '[1]لیست محصولات شهریور ۱۴۰۳'!B:F,5,0)</f>
        <v>#N/A</v>
      </c>
      <c r="T81" s="21" t="e">
        <f>VLOOKUP(O81, '[1]لیست محصولات شهریور ۱۴۰۳'!B:G,6,0)</f>
        <v>#N/A</v>
      </c>
      <c r="U81" s="22"/>
      <c r="V81" s="23">
        <f t="shared" si="7"/>
        <v>0</v>
      </c>
      <c r="W81" s="19">
        <f t="shared" si="8"/>
        <v>0</v>
      </c>
      <c r="X81" s="21" t="e">
        <f t="shared" si="9"/>
        <v>#N/A</v>
      </c>
      <c r="Y81" s="24"/>
      <c r="Z81" s="21" t="e">
        <f t="shared" si="10"/>
        <v>#N/A</v>
      </c>
      <c r="AA81" s="25"/>
      <c r="AB81" s="20"/>
      <c r="AC81" s="26"/>
      <c r="AD81" s="65"/>
      <c r="AE81" s="26"/>
      <c r="AF81" s="27"/>
      <c r="AG81" s="28" t="str">
        <f t="shared" si="11"/>
        <v>FALSE</v>
      </c>
      <c r="AH81" s="7" t="str">
        <f t="shared" si="13"/>
        <v xml:space="preserve">   -   </v>
      </c>
    </row>
    <row r="82" spans="1:34" ht="28.05" customHeight="1">
      <c r="A82" s="14"/>
      <c r="B82" s="14"/>
      <c r="C82" s="14"/>
      <c r="D82" s="14"/>
      <c r="E82" s="14" t="b">
        <v>0</v>
      </c>
      <c r="F82" s="15"/>
      <c r="G82" s="16"/>
      <c r="H82" s="17"/>
      <c r="I82" s="16"/>
      <c r="J82" s="16"/>
      <c r="K82" s="18" t="str">
        <f t="shared" ca="1" si="12"/>
        <v/>
      </c>
      <c r="L82" s="19"/>
      <c r="M82" s="19"/>
      <c r="N82" s="19"/>
      <c r="O82" s="16"/>
      <c r="P82" s="16"/>
      <c r="Q82" s="20" t="e">
        <f>VLOOKUP(O82, '[1]لیست محصولات شهریور ۱۴۰۳'!B:C,2,0)</f>
        <v>#N/A</v>
      </c>
      <c r="R82" s="16"/>
      <c r="S82" s="19" t="e">
        <f>VLOOKUP(O82, '[1]لیست محصولات شهریور ۱۴۰۳'!B:F,5,0)</f>
        <v>#N/A</v>
      </c>
      <c r="T82" s="21" t="e">
        <f>VLOOKUP(O82, '[1]لیست محصولات شهریور ۱۴۰۳'!B:G,6,0)</f>
        <v>#N/A</v>
      </c>
      <c r="U82" s="22"/>
      <c r="V82" s="23">
        <f t="shared" si="7"/>
        <v>0</v>
      </c>
      <c r="W82" s="19">
        <f t="shared" si="8"/>
        <v>0</v>
      </c>
      <c r="X82" s="21" t="e">
        <f t="shared" si="9"/>
        <v>#N/A</v>
      </c>
      <c r="Y82" s="24"/>
      <c r="Z82" s="21" t="e">
        <f t="shared" si="10"/>
        <v>#N/A</v>
      </c>
      <c r="AA82" s="25"/>
      <c r="AB82" s="20"/>
      <c r="AC82" s="26"/>
      <c r="AD82" s="65"/>
      <c r="AE82" s="26"/>
      <c r="AF82" s="27"/>
      <c r="AG82" s="28" t="str">
        <f t="shared" si="11"/>
        <v>FALSE</v>
      </c>
      <c r="AH82" s="7" t="str">
        <f t="shared" si="13"/>
        <v xml:space="preserve">   -   </v>
      </c>
    </row>
    <row r="83" spans="1:34" ht="28.05" customHeight="1">
      <c r="A83" s="14"/>
      <c r="B83" s="14"/>
      <c r="C83" s="14"/>
      <c r="D83" s="14"/>
      <c r="E83" s="14"/>
      <c r="F83" s="15"/>
      <c r="G83" s="16"/>
      <c r="H83" s="17"/>
      <c r="I83" s="16"/>
      <c r="J83" s="16"/>
      <c r="K83" s="18" t="str">
        <f t="shared" ca="1" si="12"/>
        <v/>
      </c>
      <c r="L83" s="19"/>
      <c r="M83" s="19"/>
      <c r="N83" s="19"/>
      <c r="O83" s="16"/>
      <c r="P83" s="16"/>
      <c r="Q83" s="20" t="e">
        <f>VLOOKUP(O83, '[1]لیست محصولات شهریور ۱۴۰۳'!B:C,2,0)</f>
        <v>#N/A</v>
      </c>
      <c r="R83" s="16"/>
      <c r="S83" s="19" t="e">
        <f>VLOOKUP(O83, '[1]لیست محصولات شهریور ۱۴۰۳'!B:F,5,0)</f>
        <v>#N/A</v>
      </c>
      <c r="T83" s="21" t="e">
        <f>VLOOKUP(O83, '[1]لیست محصولات شهریور ۱۴۰۳'!B:G,6,0)</f>
        <v>#N/A</v>
      </c>
      <c r="U83" s="22"/>
      <c r="V83" s="23">
        <f t="shared" si="7"/>
        <v>0</v>
      </c>
      <c r="W83" s="19">
        <f t="shared" si="8"/>
        <v>0</v>
      </c>
      <c r="X83" s="21" t="e">
        <f t="shared" si="9"/>
        <v>#N/A</v>
      </c>
      <c r="Y83" s="24"/>
      <c r="Z83" s="21" t="e">
        <f t="shared" si="10"/>
        <v>#N/A</v>
      </c>
      <c r="AA83" s="25"/>
      <c r="AB83" s="20"/>
      <c r="AC83" s="26"/>
      <c r="AD83" s="65"/>
      <c r="AE83" s="26"/>
      <c r="AF83" s="27"/>
      <c r="AG83" s="28" t="str">
        <f t="shared" si="11"/>
        <v>FALSE</v>
      </c>
      <c r="AH83" s="7" t="str">
        <f t="shared" si="13"/>
        <v xml:space="preserve">   -   </v>
      </c>
    </row>
    <row r="84" spans="1:34" ht="28.05" customHeight="1">
      <c r="A84" s="14"/>
      <c r="B84" s="14"/>
      <c r="C84" s="14"/>
      <c r="D84" s="14"/>
      <c r="E84" s="14"/>
      <c r="F84" s="15"/>
      <c r="G84" s="16"/>
      <c r="H84" s="17"/>
      <c r="I84" s="16"/>
      <c r="J84" s="16"/>
      <c r="K84" s="18" t="str">
        <f t="shared" ca="1" si="12"/>
        <v/>
      </c>
      <c r="L84" s="19"/>
      <c r="M84" s="19"/>
      <c r="N84" s="19"/>
      <c r="O84" s="16"/>
      <c r="P84" s="16"/>
      <c r="Q84" s="20" t="e">
        <f>VLOOKUP(O84, '[1]لیست محصولات شهریور ۱۴۰۳'!B:C,2,0)</f>
        <v>#N/A</v>
      </c>
      <c r="R84" s="16"/>
      <c r="S84" s="19" t="e">
        <f>VLOOKUP(O84, '[1]لیست محصولات شهریور ۱۴۰۳'!B:F,5,0)</f>
        <v>#N/A</v>
      </c>
      <c r="T84" s="21" t="e">
        <f>VLOOKUP(O84, '[1]لیست محصولات شهریور ۱۴۰۳'!B:G,6,0)</f>
        <v>#N/A</v>
      </c>
      <c r="U84" s="22"/>
      <c r="V84" s="23">
        <f t="shared" si="7"/>
        <v>0</v>
      </c>
      <c r="W84" s="19">
        <f t="shared" si="8"/>
        <v>0</v>
      </c>
      <c r="X84" s="21" t="e">
        <f t="shared" si="9"/>
        <v>#N/A</v>
      </c>
      <c r="Y84" s="24"/>
      <c r="Z84" s="21" t="e">
        <f t="shared" si="10"/>
        <v>#N/A</v>
      </c>
      <c r="AA84" s="25"/>
      <c r="AB84" s="20"/>
      <c r="AC84" s="26"/>
      <c r="AD84" s="65"/>
      <c r="AE84" s="26"/>
      <c r="AF84" s="27"/>
      <c r="AG84" s="28" t="str">
        <f t="shared" si="11"/>
        <v>FALSE</v>
      </c>
      <c r="AH84" s="7" t="str">
        <f t="shared" si="13"/>
        <v xml:space="preserve">   -   </v>
      </c>
    </row>
    <row r="85" spans="1:34" ht="28.05" customHeight="1">
      <c r="A85" s="14"/>
      <c r="B85" s="14"/>
      <c r="C85" s="14"/>
      <c r="D85" s="14"/>
      <c r="E85" s="14"/>
      <c r="F85" s="15"/>
      <c r="G85" s="16"/>
      <c r="H85" s="17"/>
      <c r="I85" s="16"/>
      <c r="J85" s="16"/>
      <c r="K85" s="18" t="str">
        <f t="shared" ca="1" si="12"/>
        <v/>
      </c>
      <c r="L85" s="19"/>
      <c r="M85" s="19"/>
      <c r="N85" s="19"/>
      <c r="O85" s="16"/>
      <c r="P85" s="16"/>
      <c r="Q85" s="20" t="e">
        <f>VLOOKUP(O85, '[1]لیست محصولات شهریور ۱۴۰۳'!B:C,2,0)</f>
        <v>#N/A</v>
      </c>
      <c r="R85" s="16"/>
      <c r="S85" s="19" t="e">
        <f>VLOOKUP(O85, '[1]لیست محصولات شهریور ۱۴۰۳'!B:F,5,0)</f>
        <v>#N/A</v>
      </c>
      <c r="T85" s="21" t="e">
        <f>VLOOKUP(O85, '[1]لیست محصولات شهریور ۱۴۰۳'!B:G,6,0)</f>
        <v>#N/A</v>
      </c>
      <c r="U85" s="22"/>
      <c r="V85" s="23">
        <f t="shared" si="7"/>
        <v>0</v>
      </c>
      <c r="W85" s="19">
        <f t="shared" si="8"/>
        <v>0</v>
      </c>
      <c r="X85" s="21" t="e">
        <f t="shared" si="9"/>
        <v>#N/A</v>
      </c>
      <c r="Y85" s="24"/>
      <c r="Z85" s="21" t="e">
        <f t="shared" si="10"/>
        <v>#N/A</v>
      </c>
      <c r="AA85" s="25"/>
      <c r="AB85" s="20"/>
      <c r="AC85" s="26"/>
      <c r="AD85" s="65"/>
      <c r="AE85" s="26"/>
      <c r="AF85" s="27"/>
      <c r="AG85" s="28" t="str">
        <f t="shared" si="11"/>
        <v>FALSE</v>
      </c>
      <c r="AH85" s="7" t="str">
        <f t="shared" si="13"/>
        <v xml:space="preserve">   -   </v>
      </c>
    </row>
    <row r="86" spans="1:34" ht="28.05" customHeight="1">
      <c r="A86" s="14"/>
      <c r="B86" s="14"/>
      <c r="C86" s="14"/>
      <c r="D86" s="14"/>
      <c r="E86" s="14"/>
      <c r="F86" s="15"/>
      <c r="G86" s="16"/>
      <c r="H86" s="17"/>
      <c r="I86" s="16"/>
      <c r="J86" s="16"/>
      <c r="K86" s="18" t="str">
        <f t="shared" ca="1" si="12"/>
        <v/>
      </c>
      <c r="L86" s="19"/>
      <c r="M86" s="19"/>
      <c r="N86" s="19"/>
      <c r="O86" s="16"/>
      <c r="P86" s="16"/>
      <c r="Q86" s="20" t="e">
        <f>VLOOKUP(O86, '[1]لیست محصولات شهریور ۱۴۰۳'!B:C,2,0)</f>
        <v>#N/A</v>
      </c>
      <c r="R86" s="16"/>
      <c r="S86" s="19" t="e">
        <f>VLOOKUP(O86, '[1]لیست محصولات شهریور ۱۴۰۳'!B:F,5,0)</f>
        <v>#N/A</v>
      </c>
      <c r="T86" s="21" t="e">
        <f>VLOOKUP(O86, '[1]لیست محصولات شهریور ۱۴۰۳'!B:G,6,0)</f>
        <v>#N/A</v>
      </c>
      <c r="U86" s="22"/>
      <c r="V86" s="23">
        <f t="shared" si="7"/>
        <v>0</v>
      </c>
      <c r="W86" s="19">
        <f t="shared" si="8"/>
        <v>0</v>
      </c>
      <c r="X86" s="21" t="e">
        <f t="shared" si="9"/>
        <v>#N/A</v>
      </c>
      <c r="Y86" s="24"/>
      <c r="Z86" s="21" t="e">
        <f t="shared" si="10"/>
        <v>#N/A</v>
      </c>
      <c r="AA86" s="25"/>
      <c r="AB86" s="20"/>
      <c r="AC86" s="26"/>
      <c r="AD86" s="65"/>
      <c r="AE86" s="26"/>
      <c r="AF86" s="27"/>
      <c r="AG86" s="28" t="str">
        <f t="shared" si="11"/>
        <v>FALSE</v>
      </c>
      <c r="AH86" s="7" t="str">
        <f t="shared" si="13"/>
        <v xml:space="preserve">   -   </v>
      </c>
    </row>
    <row r="87" spans="1:34" ht="28.05" customHeight="1">
      <c r="A87" s="14" t="b">
        <v>0</v>
      </c>
      <c r="B87" s="14"/>
      <c r="C87" s="14" t="b">
        <v>0</v>
      </c>
      <c r="D87" s="14"/>
      <c r="E87" s="14" t="b">
        <v>0</v>
      </c>
      <c r="F87" s="15"/>
      <c r="G87" s="16"/>
      <c r="H87" s="17"/>
      <c r="I87" s="16"/>
      <c r="J87" s="16"/>
      <c r="K87" s="18" t="str">
        <f t="shared" ca="1" si="12"/>
        <v/>
      </c>
      <c r="L87" s="19"/>
      <c r="M87" s="19"/>
      <c r="N87" s="19"/>
      <c r="O87" s="16"/>
      <c r="P87" s="16"/>
      <c r="Q87" s="20" t="e">
        <f>VLOOKUP(O87, '[1]لیست محصولات شهریور ۱۴۰۳'!B:C,2,0)</f>
        <v>#N/A</v>
      </c>
      <c r="R87" s="16"/>
      <c r="S87" s="19" t="e">
        <f>VLOOKUP(O87, '[1]لیست محصولات شهریور ۱۴۰۳'!B:F,5,0)</f>
        <v>#N/A</v>
      </c>
      <c r="T87" s="21" t="e">
        <f>VLOOKUP(O87, '[1]لیست محصولات شهریور ۱۴۰۳'!B:G,6,0)</f>
        <v>#N/A</v>
      </c>
      <c r="U87" s="22"/>
      <c r="V87" s="23">
        <f t="shared" si="7"/>
        <v>0</v>
      </c>
      <c r="W87" s="19">
        <f t="shared" si="8"/>
        <v>0</v>
      </c>
      <c r="X87" s="21" t="e">
        <f t="shared" si="9"/>
        <v>#N/A</v>
      </c>
      <c r="Y87" s="24"/>
      <c r="Z87" s="21" t="e">
        <f t="shared" si="10"/>
        <v>#N/A</v>
      </c>
      <c r="AA87" s="25"/>
      <c r="AB87" s="20"/>
      <c r="AC87" s="26"/>
      <c r="AD87" s="65"/>
      <c r="AE87" s="26"/>
      <c r="AF87" s="27"/>
      <c r="AG87" s="28" t="str">
        <f t="shared" si="11"/>
        <v>FALSE</v>
      </c>
      <c r="AH87" s="7" t="str">
        <f t="shared" si="13"/>
        <v xml:space="preserve">   -   </v>
      </c>
    </row>
    <row r="88" spans="1:34" ht="28.05" customHeight="1">
      <c r="A88" s="14"/>
      <c r="B88" s="14"/>
      <c r="C88" s="14"/>
      <c r="D88" s="14"/>
      <c r="E88" s="14"/>
      <c r="F88" s="15"/>
      <c r="G88" s="16"/>
      <c r="H88" s="17"/>
      <c r="I88" s="16"/>
      <c r="J88" s="16"/>
      <c r="K88" s="18"/>
      <c r="L88" s="19"/>
      <c r="M88" s="19"/>
      <c r="N88" s="19"/>
      <c r="O88" s="16"/>
      <c r="P88" s="16"/>
      <c r="Q88" s="20" t="e">
        <f>VLOOKUP(O88, '[1]لیست محصولات شهریور ۱۴۰۳'!B:C,2,0)</f>
        <v>#N/A</v>
      </c>
      <c r="R88" s="16"/>
      <c r="S88" s="19" t="e">
        <f>VLOOKUP(O88, '[1]لیست محصولات شهریور ۱۴۰۳'!B:F,5,0)</f>
        <v>#N/A</v>
      </c>
      <c r="T88" s="21" t="e">
        <f>VLOOKUP(O88, '[1]لیست محصولات شهریور ۱۴۰۳'!B:G,6,0)</f>
        <v>#N/A</v>
      </c>
      <c r="U88" s="22"/>
      <c r="V88" s="23">
        <f t="shared" si="7"/>
        <v>0</v>
      </c>
      <c r="W88" s="19">
        <f t="shared" si="8"/>
        <v>0</v>
      </c>
      <c r="X88" s="21" t="e">
        <f t="shared" si="9"/>
        <v>#N/A</v>
      </c>
      <c r="Y88" s="24"/>
      <c r="Z88" s="21" t="e">
        <f t="shared" si="10"/>
        <v>#N/A</v>
      </c>
      <c r="AA88" s="25"/>
      <c r="AB88" s="20"/>
      <c r="AC88" s="26"/>
      <c r="AD88" s="65"/>
      <c r="AE88" s="26"/>
      <c r="AF88" s="27"/>
      <c r="AG88" s="28"/>
      <c r="AH88" s="7" t="str">
        <f t="shared" si="13"/>
        <v xml:space="preserve">   -   </v>
      </c>
    </row>
    <row r="89" spans="1:34" ht="28.05" customHeight="1">
      <c r="A89" s="14"/>
      <c r="B89" s="14"/>
      <c r="C89" s="14"/>
      <c r="D89" s="14"/>
      <c r="E89" s="14"/>
      <c r="F89" s="15"/>
      <c r="G89" s="16"/>
      <c r="H89" s="17"/>
      <c r="I89" s="16"/>
      <c r="J89" s="16"/>
      <c r="K89" s="18"/>
      <c r="L89" s="19"/>
      <c r="M89" s="19"/>
      <c r="N89" s="19"/>
      <c r="O89" s="16"/>
      <c r="P89" s="16"/>
      <c r="Q89" s="20" t="e">
        <f>VLOOKUP(O89, '[1]لیست محصولات شهریور ۱۴۰۳'!B:C,2,0)</f>
        <v>#N/A</v>
      </c>
      <c r="R89" s="16"/>
      <c r="S89" s="19" t="e">
        <f>VLOOKUP(O89, '[1]لیست محصولات شهریور ۱۴۰۳'!B:F,5,0)</f>
        <v>#N/A</v>
      </c>
      <c r="T89" s="21" t="e">
        <f>VLOOKUP(O89, '[1]لیست محصولات شهریور ۱۴۰۳'!B:G,6,0)</f>
        <v>#N/A</v>
      </c>
      <c r="U89" s="22"/>
      <c r="V89" s="23">
        <f t="shared" si="7"/>
        <v>0</v>
      </c>
      <c r="W89" s="19">
        <f t="shared" si="8"/>
        <v>0</v>
      </c>
      <c r="X89" s="21" t="e">
        <f t="shared" si="9"/>
        <v>#N/A</v>
      </c>
      <c r="Y89" s="24"/>
      <c r="Z89" s="21" t="e">
        <f t="shared" si="10"/>
        <v>#N/A</v>
      </c>
      <c r="AA89" s="25"/>
      <c r="AB89" s="20"/>
      <c r="AC89" s="26"/>
      <c r="AD89" s="65"/>
      <c r="AE89" s="26"/>
      <c r="AF89" s="27"/>
      <c r="AG89" s="28"/>
      <c r="AH89" s="7" t="str">
        <f t="shared" si="13"/>
        <v xml:space="preserve">   -   </v>
      </c>
    </row>
    <row r="90" spans="1:34" ht="28.05" customHeight="1">
      <c r="A90" s="14"/>
      <c r="B90" s="14"/>
      <c r="C90" s="14"/>
      <c r="D90" s="14"/>
      <c r="E90" s="14"/>
      <c r="F90" s="15"/>
      <c r="G90" s="16"/>
      <c r="H90" s="17"/>
      <c r="I90" s="16"/>
      <c r="J90" s="16"/>
      <c r="K90" s="18"/>
      <c r="L90" s="19"/>
      <c r="M90" s="19"/>
      <c r="N90" s="19"/>
      <c r="O90" s="16"/>
      <c r="P90" s="16"/>
      <c r="Q90" s="20" t="e">
        <f>VLOOKUP(O90, '[1]لیست محصولات شهریور ۱۴۰۳'!B:C,2,0)</f>
        <v>#N/A</v>
      </c>
      <c r="R90" s="16"/>
      <c r="S90" s="19" t="e">
        <f>VLOOKUP(O90, '[1]لیست محصولات شهریور ۱۴۰۳'!B:F,5,0)</f>
        <v>#N/A</v>
      </c>
      <c r="T90" s="21" t="e">
        <f>VLOOKUP(O90, '[1]لیست محصولات شهریور ۱۴۰۳'!B:G,6,0)</f>
        <v>#N/A</v>
      </c>
      <c r="U90" s="22"/>
      <c r="V90" s="23">
        <f t="shared" si="7"/>
        <v>0</v>
      </c>
      <c r="W90" s="19">
        <f t="shared" si="8"/>
        <v>0</v>
      </c>
      <c r="X90" s="21" t="e">
        <f t="shared" si="9"/>
        <v>#N/A</v>
      </c>
      <c r="Y90" s="24"/>
      <c r="Z90" s="21" t="e">
        <f t="shared" si="10"/>
        <v>#N/A</v>
      </c>
      <c r="AA90" s="25"/>
      <c r="AB90" s="20"/>
      <c r="AC90" s="26"/>
      <c r="AD90" s="65"/>
      <c r="AE90" s="26"/>
      <c r="AF90" s="27"/>
      <c r="AG90" s="28"/>
      <c r="AH90" s="7" t="str">
        <f t="shared" si="13"/>
        <v xml:space="preserve">   -   </v>
      </c>
    </row>
    <row r="91" spans="1:34" ht="28.05" customHeight="1">
      <c r="A91" s="14"/>
      <c r="B91" s="14"/>
      <c r="C91" s="14"/>
      <c r="D91" s="14"/>
      <c r="E91" s="14"/>
      <c r="F91" s="15"/>
      <c r="G91" s="16"/>
      <c r="H91" s="17"/>
      <c r="I91" s="16"/>
      <c r="J91" s="16"/>
      <c r="K91" s="18"/>
      <c r="L91" s="19"/>
      <c r="M91" s="19"/>
      <c r="N91" s="19"/>
      <c r="O91" s="16"/>
      <c r="P91" s="16"/>
      <c r="Q91" s="20" t="e">
        <f>VLOOKUP(O91, '[1]لیست محصولات شهریور ۱۴۰۳'!B:C,2,0)</f>
        <v>#N/A</v>
      </c>
      <c r="R91" s="16"/>
      <c r="S91" s="19" t="e">
        <f>VLOOKUP(O91, '[1]لیست محصولات شهریور ۱۴۰۳'!B:F,5,0)</f>
        <v>#N/A</v>
      </c>
      <c r="T91" s="21" t="e">
        <f>VLOOKUP(O91, '[1]لیست محصولات شهریور ۱۴۰۳'!B:G,6,0)</f>
        <v>#N/A</v>
      </c>
      <c r="U91" s="22"/>
      <c r="V91" s="23">
        <f t="shared" si="7"/>
        <v>0</v>
      </c>
      <c r="W91" s="19">
        <f t="shared" si="8"/>
        <v>0</v>
      </c>
      <c r="X91" s="21" t="e">
        <f t="shared" si="9"/>
        <v>#N/A</v>
      </c>
      <c r="Y91" s="24"/>
      <c r="Z91" s="21" t="e">
        <f t="shared" si="10"/>
        <v>#N/A</v>
      </c>
      <c r="AA91" s="25"/>
      <c r="AB91" s="20"/>
      <c r="AC91" s="26"/>
      <c r="AD91" s="65"/>
      <c r="AE91" s="26"/>
      <c r="AF91" s="27"/>
      <c r="AG91" s="28"/>
      <c r="AH91" s="7" t="str">
        <f t="shared" si="13"/>
        <v xml:space="preserve">   -   </v>
      </c>
    </row>
    <row r="92" spans="1:34" ht="28.05" customHeight="1">
      <c r="A92" s="14"/>
      <c r="B92" s="14"/>
      <c r="C92" s="14"/>
      <c r="D92" s="14"/>
      <c r="E92" s="14"/>
      <c r="F92" s="15"/>
      <c r="G92" s="16"/>
      <c r="H92" s="17"/>
      <c r="I92" s="16"/>
      <c r="J92" s="16"/>
      <c r="K92" s="18"/>
      <c r="L92" s="19"/>
      <c r="M92" s="19"/>
      <c r="N92" s="19"/>
      <c r="O92" s="16"/>
      <c r="P92" s="16"/>
      <c r="Q92" s="20" t="e">
        <f>VLOOKUP(O92, '[1]لیست محصولات شهریور ۱۴۰۳'!B:C,2,0)</f>
        <v>#N/A</v>
      </c>
      <c r="R92" s="16"/>
      <c r="S92" s="19" t="e">
        <f>VLOOKUP(O92, '[1]لیست محصولات شهریور ۱۴۰۳'!B:F,5,0)</f>
        <v>#N/A</v>
      </c>
      <c r="T92" s="21" t="e">
        <f>VLOOKUP(O92, '[1]لیست محصولات شهریور ۱۴۰۳'!B:G,6,0)</f>
        <v>#N/A</v>
      </c>
      <c r="U92" s="22"/>
      <c r="V92" s="23">
        <f t="shared" si="7"/>
        <v>0</v>
      </c>
      <c r="W92" s="19">
        <f t="shared" si="8"/>
        <v>0</v>
      </c>
      <c r="X92" s="21" t="e">
        <f t="shared" si="9"/>
        <v>#N/A</v>
      </c>
      <c r="Y92" s="24"/>
      <c r="Z92" s="21" t="e">
        <f t="shared" si="10"/>
        <v>#N/A</v>
      </c>
      <c r="AA92" s="25"/>
      <c r="AB92" s="20"/>
      <c r="AC92" s="26"/>
      <c r="AD92" s="65"/>
      <c r="AE92" s="26"/>
      <c r="AF92" s="27"/>
      <c r="AG92" s="28"/>
      <c r="AH92" s="7" t="str">
        <f t="shared" si="13"/>
        <v xml:space="preserve">   -   </v>
      </c>
    </row>
    <row r="93" spans="1:34" ht="28.05" customHeight="1">
      <c r="A93" s="14"/>
      <c r="B93" s="14"/>
      <c r="C93" s="14"/>
      <c r="D93" s="14"/>
      <c r="E93" s="14"/>
      <c r="F93" s="15"/>
      <c r="G93" s="16"/>
      <c r="H93" s="17"/>
      <c r="I93" s="16"/>
      <c r="J93" s="16"/>
      <c r="K93" s="18"/>
      <c r="L93" s="19"/>
      <c r="M93" s="19"/>
      <c r="N93" s="19"/>
      <c r="O93" s="16"/>
      <c r="P93" s="16"/>
      <c r="Q93" s="20" t="e">
        <f>VLOOKUP(O93, '[1]لیست محصولات شهریور ۱۴۰۳'!B:C,2,0)</f>
        <v>#N/A</v>
      </c>
      <c r="R93" s="16"/>
      <c r="S93" s="19" t="e">
        <f>VLOOKUP(O93, '[1]لیست محصولات شهریور ۱۴۰۳'!B:F,5,0)</f>
        <v>#N/A</v>
      </c>
      <c r="T93" s="21" t="e">
        <f>VLOOKUP(O93, '[1]لیست محصولات شهریور ۱۴۰۳'!B:G,6,0)</f>
        <v>#N/A</v>
      </c>
      <c r="U93" s="22"/>
      <c r="V93" s="23">
        <f t="shared" si="7"/>
        <v>0</v>
      </c>
      <c r="W93" s="19">
        <f t="shared" si="8"/>
        <v>0</v>
      </c>
      <c r="X93" s="21" t="e">
        <f t="shared" si="9"/>
        <v>#N/A</v>
      </c>
      <c r="Y93" s="24"/>
      <c r="Z93" s="21" t="e">
        <f t="shared" si="10"/>
        <v>#N/A</v>
      </c>
      <c r="AA93" s="25"/>
      <c r="AB93" s="20"/>
      <c r="AC93" s="26"/>
      <c r="AD93" s="65"/>
      <c r="AE93" s="26"/>
      <c r="AF93" s="27"/>
      <c r="AG93" s="28"/>
      <c r="AH93" s="7" t="str">
        <f t="shared" si="13"/>
        <v xml:space="preserve">   -   </v>
      </c>
    </row>
    <row r="94" spans="1:34" ht="28.05" customHeight="1">
      <c r="A94" s="14"/>
      <c r="B94" s="14"/>
      <c r="C94" s="14"/>
      <c r="D94" s="14"/>
      <c r="E94" s="14"/>
      <c r="F94" s="15"/>
      <c r="G94" s="16"/>
      <c r="H94" s="17"/>
      <c r="I94" s="16"/>
      <c r="J94" s="16"/>
      <c r="K94" s="18"/>
      <c r="L94" s="19"/>
      <c r="M94" s="19"/>
      <c r="N94" s="19"/>
      <c r="O94" s="16"/>
      <c r="P94" s="16"/>
      <c r="Q94" s="20" t="e">
        <f>VLOOKUP(O94, '[1]لیست محصولات شهریور ۱۴۰۳'!B:C,2,0)</f>
        <v>#N/A</v>
      </c>
      <c r="R94" s="16"/>
      <c r="S94" s="19" t="e">
        <f>VLOOKUP(O94, '[1]لیست محصولات شهریور ۱۴۰۳'!B:F,5,0)</f>
        <v>#N/A</v>
      </c>
      <c r="T94" s="21" t="e">
        <f>VLOOKUP(O94, '[1]لیست محصولات شهریور ۱۴۰۳'!B:G,6,0)</f>
        <v>#N/A</v>
      </c>
      <c r="U94" s="22"/>
      <c r="V94" s="23">
        <f t="shared" si="7"/>
        <v>0</v>
      </c>
      <c r="W94" s="19">
        <f t="shared" si="8"/>
        <v>0</v>
      </c>
      <c r="X94" s="21" t="e">
        <f t="shared" si="9"/>
        <v>#N/A</v>
      </c>
      <c r="Y94" s="24"/>
      <c r="Z94" s="21" t="e">
        <f t="shared" si="10"/>
        <v>#N/A</v>
      </c>
      <c r="AA94" s="25"/>
      <c r="AB94" s="20"/>
      <c r="AC94" s="26"/>
      <c r="AD94" s="65"/>
      <c r="AE94" s="26"/>
      <c r="AF94" s="27"/>
      <c r="AG94" s="28"/>
      <c r="AH94" s="7" t="str">
        <f t="shared" si="13"/>
        <v xml:space="preserve">   -   </v>
      </c>
    </row>
    <row r="95" spans="1:34" ht="28.05" customHeight="1">
      <c r="A95" s="14"/>
      <c r="B95" s="14"/>
      <c r="C95" s="14"/>
      <c r="D95" s="14"/>
      <c r="E95" s="14"/>
      <c r="F95" s="15"/>
      <c r="G95" s="16"/>
      <c r="H95" s="17"/>
      <c r="I95" s="16"/>
      <c r="J95" s="16"/>
      <c r="K95" s="18"/>
      <c r="L95" s="19"/>
      <c r="M95" s="19"/>
      <c r="N95" s="19"/>
      <c r="O95" s="16"/>
      <c r="P95" s="16"/>
      <c r="Q95" s="20" t="e">
        <f>VLOOKUP(O95, '[1]لیست محصولات شهریور ۱۴۰۳'!B:C,2,0)</f>
        <v>#N/A</v>
      </c>
      <c r="R95" s="16"/>
      <c r="S95" s="19" t="e">
        <f>VLOOKUP(O95, '[1]لیست محصولات شهریور ۱۴۰۳'!B:F,5,0)</f>
        <v>#N/A</v>
      </c>
      <c r="T95" s="21" t="e">
        <f>VLOOKUP(O95, '[1]لیست محصولات شهریور ۱۴۰۳'!B:G,6,0)</f>
        <v>#N/A</v>
      </c>
      <c r="U95" s="22"/>
      <c r="V95" s="23">
        <f t="shared" si="7"/>
        <v>0</v>
      </c>
      <c r="W95" s="19">
        <f t="shared" si="8"/>
        <v>0</v>
      </c>
      <c r="X95" s="21" t="e">
        <f t="shared" si="9"/>
        <v>#N/A</v>
      </c>
      <c r="Y95" s="24"/>
      <c r="Z95" s="21" t="e">
        <f t="shared" si="10"/>
        <v>#N/A</v>
      </c>
      <c r="AA95" s="25"/>
      <c r="AB95" s="20"/>
      <c r="AC95" s="26"/>
      <c r="AD95" s="65"/>
      <c r="AE95" s="26"/>
      <c r="AF95" s="27"/>
      <c r="AG95" s="28"/>
      <c r="AH95" s="7" t="str">
        <f t="shared" si="13"/>
        <v xml:space="preserve">   -   </v>
      </c>
    </row>
    <row r="96" spans="1:34" ht="28.05" customHeight="1">
      <c r="A96" s="14"/>
      <c r="B96" s="14"/>
      <c r="C96" s="14"/>
      <c r="D96" s="14"/>
      <c r="E96" s="14"/>
      <c r="F96" s="15"/>
      <c r="G96" s="16"/>
      <c r="H96" s="17"/>
      <c r="I96" s="16"/>
      <c r="J96" s="16"/>
      <c r="K96" s="18"/>
      <c r="L96" s="19"/>
      <c r="M96" s="19"/>
      <c r="N96" s="19"/>
      <c r="O96" s="16"/>
      <c r="P96" s="16"/>
      <c r="Q96" s="20" t="e">
        <f>VLOOKUP(O96, '[1]لیست محصولات شهریور ۱۴۰۳'!B:C,2,0)</f>
        <v>#N/A</v>
      </c>
      <c r="R96" s="16"/>
      <c r="S96" s="19" t="e">
        <f>VLOOKUP(O96, '[1]لیست محصولات شهریور ۱۴۰۳'!B:F,5,0)</f>
        <v>#N/A</v>
      </c>
      <c r="T96" s="21" t="e">
        <f>VLOOKUP(O96, '[1]لیست محصولات شهریور ۱۴۰۳'!B:G,6,0)</f>
        <v>#N/A</v>
      </c>
      <c r="U96" s="22"/>
      <c r="V96" s="23">
        <f t="shared" si="7"/>
        <v>0</v>
      </c>
      <c r="W96" s="19">
        <f t="shared" si="8"/>
        <v>0</v>
      </c>
      <c r="X96" s="21" t="e">
        <f t="shared" si="9"/>
        <v>#N/A</v>
      </c>
      <c r="Y96" s="24"/>
      <c r="Z96" s="21" t="e">
        <f t="shared" si="10"/>
        <v>#N/A</v>
      </c>
      <c r="AA96" s="25"/>
      <c r="AB96" s="20"/>
      <c r="AC96" s="26"/>
      <c r="AD96" s="65"/>
      <c r="AE96" s="26"/>
      <c r="AF96" s="27"/>
      <c r="AG96" s="28"/>
      <c r="AH96" s="7" t="str">
        <f t="shared" si="13"/>
        <v xml:space="preserve">   -   </v>
      </c>
    </row>
    <row r="97" spans="1:34" ht="28.05" customHeight="1">
      <c r="A97" s="14"/>
      <c r="B97" s="14"/>
      <c r="C97" s="14"/>
      <c r="D97" s="14"/>
      <c r="E97" s="14"/>
      <c r="F97" s="15"/>
      <c r="G97" s="16"/>
      <c r="H97" s="17"/>
      <c r="I97" s="16"/>
      <c r="J97" s="16"/>
      <c r="K97" s="18"/>
      <c r="L97" s="19"/>
      <c r="M97" s="19"/>
      <c r="N97" s="19"/>
      <c r="O97" s="16"/>
      <c r="P97" s="16"/>
      <c r="Q97" s="20" t="e">
        <f>VLOOKUP(O97, '[1]لیست محصولات شهریور ۱۴۰۳'!B:C,2,0)</f>
        <v>#N/A</v>
      </c>
      <c r="R97" s="16"/>
      <c r="S97" s="19" t="e">
        <f>VLOOKUP(O97, '[1]لیست محصولات شهریور ۱۴۰۳'!B:F,5,0)</f>
        <v>#N/A</v>
      </c>
      <c r="T97" s="21" t="e">
        <f>VLOOKUP(O97, '[1]لیست محصولات شهریور ۱۴۰۳'!B:G,6,0)</f>
        <v>#N/A</v>
      </c>
      <c r="U97" s="22"/>
      <c r="V97" s="23">
        <f t="shared" si="7"/>
        <v>0</v>
      </c>
      <c r="W97" s="19">
        <f t="shared" si="8"/>
        <v>0</v>
      </c>
      <c r="X97" s="21" t="e">
        <f t="shared" si="9"/>
        <v>#N/A</v>
      </c>
      <c r="Y97" s="24"/>
      <c r="Z97" s="21" t="e">
        <f t="shared" si="10"/>
        <v>#N/A</v>
      </c>
      <c r="AA97" s="25"/>
      <c r="AB97" s="20"/>
      <c r="AC97" s="26"/>
      <c r="AD97" s="65"/>
      <c r="AE97" s="26"/>
      <c r="AF97" s="27"/>
      <c r="AG97" s="28"/>
      <c r="AH97" s="7" t="str">
        <f t="shared" si="13"/>
        <v xml:space="preserve">   -   </v>
      </c>
    </row>
    <row r="98" spans="1:34" ht="28.05" customHeight="1">
      <c r="A98" s="14"/>
      <c r="B98" s="14"/>
      <c r="C98" s="14"/>
      <c r="D98" s="14"/>
      <c r="E98" s="14"/>
      <c r="F98" s="15"/>
      <c r="G98" s="16"/>
      <c r="H98" s="17"/>
      <c r="I98" s="16"/>
      <c r="J98" s="16"/>
      <c r="K98" s="18"/>
      <c r="L98" s="19"/>
      <c r="M98" s="19"/>
      <c r="N98" s="19"/>
      <c r="O98" s="16"/>
      <c r="P98" s="16"/>
      <c r="Q98" s="20" t="e">
        <f>VLOOKUP(O98, '[1]لیست محصولات شهریور ۱۴۰۳'!B:C,2,0)</f>
        <v>#N/A</v>
      </c>
      <c r="R98" s="16"/>
      <c r="S98" s="19" t="e">
        <f>VLOOKUP(O98, '[1]لیست محصولات شهریور ۱۴۰۳'!B:F,5,0)</f>
        <v>#N/A</v>
      </c>
      <c r="T98" s="21" t="e">
        <f>VLOOKUP(O98, '[1]لیست محصولات شهریور ۱۴۰۳'!B:G,6,0)</f>
        <v>#N/A</v>
      </c>
      <c r="U98" s="22"/>
      <c r="V98" s="23">
        <f t="shared" si="7"/>
        <v>0</v>
      </c>
      <c r="W98" s="19">
        <f t="shared" si="8"/>
        <v>0</v>
      </c>
      <c r="X98" s="21" t="e">
        <f t="shared" si="9"/>
        <v>#N/A</v>
      </c>
      <c r="Y98" s="24"/>
      <c r="Z98" s="21" t="e">
        <f t="shared" si="10"/>
        <v>#N/A</v>
      </c>
      <c r="AA98" s="25"/>
      <c r="AB98" s="20"/>
      <c r="AC98" s="26"/>
      <c r="AD98" s="65"/>
      <c r="AE98" s="26"/>
      <c r="AF98" s="27"/>
      <c r="AG98" s="28"/>
      <c r="AH98" s="7" t="str">
        <f t="shared" si="13"/>
        <v xml:space="preserve">   -   </v>
      </c>
    </row>
    <row r="99" spans="1:34" ht="28.05" customHeight="1">
      <c r="A99" s="14"/>
      <c r="B99" s="14"/>
      <c r="C99" s="14"/>
      <c r="D99" s="14"/>
      <c r="E99" s="14"/>
      <c r="F99" s="15"/>
      <c r="G99" s="16"/>
      <c r="H99" s="17"/>
      <c r="I99" s="16"/>
      <c r="J99" s="16"/>
      <c r="K99" s="18"/>
      <c r="L99" s="19"/>
      <c r="M99" s="19"/>
      <c r="N99" s="19"/>
      <c r="O99" s="16"/>
      <c r="P99" s="16"/>
      <c r="Q99" s="20" t="e">
        <f>VLOOKUP(O99, '[1]لیست محصولات شهریور ۱۴۰۳'!B:C,2,0)</f>
        <v>#N/A</v>
      </c>
      <c r="R99" s="16"/>
      <c r="S99" s="19" t="e">
        <f>VLOOKUP(O99, '[1]لیست محصولات شهریور ۱۴۰۳'!B:F,5,0)</f>
        <v>#N/A</v>
      </c>
      <c r="T99" s="21" t="e">
        <f>VLOOKUP(O99, '[1]لیست محصولات شهریور ۱۴۰۳'!B:G,6,0)</f>
        <v>#N/A</v>
      </c>
      <c r="U99" s="22"/>
      <c r="V99" s="23">
        <f t="shared" si="7"/>
        <v>0</v>
      </c>
      <c r="W99" s="19">
        <f t="shared" si="8"/>
        <v>0</v>
      </c>
      <c r="X99" s="21" t="e">
        <f t="shared" si="9"/>
        <v>#N/A</v>
      </c>
      <c r="Y99" s="24"/>
      <c r="Z99" s="21" t="e">
        <f t="shared" si="10"/>
        <v>#N/A</v>
      </c>
      <c r="AA99" s="25"/>
      <c r="AB99" s="20"/>
      <c r="AC99" s="26"/>
      <c r="AD99" s="65"/>
      <c r="AE99" s="26"/>
      <c r="AF99" s="27"/>
      <c r="AG99" s="28"/>
      <c r="AH99" s="7" t="str">
        <f t="shared" si="13"/>
        <v xml:space="preserve">   -   </v>
      </c>
    </row>
    <row r="100" spans="1:34" ht="28.05" customHeight="1">
      <c r="A100" s="14"/>
      <c r="B100" s="14"/>
      <c r="C100" s="14"/>
      <c r="D100" s="14"/>
      <c r="E100" s="14"/>
      <c r="F100" s="15"/>
      <c r="G100" s="16"/>
      <c r="H100" s="17"/>
      <c r="I100" s="16"/>
      <c r="J100" s="16"/>
      <c r="K100" s="18"/>
      <c r="L100" s="19"/>
      <c r="M100" s="19"/>
      <c r="N100" s="19"/>
      <c r="O100" s="16"/>
      <c r="P100" s="16"/>
      <c r="Q100" s="20" t="e">
        <f>VLOOKUP(O100, '[1]لیست محصولات شهریور ۱۴۰۳'!B:C,2,0)</f>
        <v>#N/A</v>
      </c>
      <c r="R100" s="16"/>
      <c r="S100" s="19" t="e">
        <f>VLOOKUP(O100, '[1]لیست محصولات شهریور ۱۴۰۳'!B:F,5,0)</f>
        <v>#N/A</v>
      </c>
      <c r="T100" s="21" t="e">
        <f>VLOOKUP(O100, '[1]لیست محصولات شهریور ۱۴۰۳'!B:G,6,0)</f>
        <v>#N/A</v>
      </c>
      <c r="U100" s="22"/>
      <c r="V100" s="23">
        <f t="shared" si="7"/>
        <v>0</v>
      </c>
      <c r="W100" s="19">
        <f t="shared" si="8"/>
        <v>0</v>
      </c>
      <c r="X100" s="21" t="e">
        <f t="shared" si="9"/>
        <v>#N/A</v>
      </c>
      <c r="Y100" s="24"/>
      <c r="Z100" s="21" t="e">
        <f t="shared" si="10"/>
        <v>#N/A</v>
      </c>
      <c r="AA100" s="25"/>
      <c r="AB100" s="20"/>
      <c r="AC100" s="26"/>
      <c r="AD100" s="65"/>
      <c r="AE100" s="26"/>
      <c r="AF100" s="27"/>
      <c r="AG100" s="28"/>
      <c r="AH100" s="7" t="str">
        <f t="shared" si="13"/>
        <v xml:space="preserve">   -   </v>
      </c>
    </row>
    <row r="101" spans="1:34" ht="28.05" customHeight="1">
      <c r="A101" s="14"/>
      <c r="B101" s="14"/>
      <c r="C101" s="14"/>
      <c r="D101" s="14"/>
      <c r="E101" s="14"/>
      <c r="F101" s="15"/>
      <c r="G101" s="16"/>
      <c r="H101" s="17"/>
      <c r="I101" s="16"/>
      <c r="J101" s="16"/>
      <c r="K101" s="18"/>
      <c r="L101" s="19"/>
      <c r="M101" s="19"/>
      <c r="N101" s="19"/>
      <c r="O101" s="16"/>
      <c r="P101" s="16"/>
      <c r="Q101" s="20" t="e">
        <f>VLOOKUP(O101, '[1]لیست محصولات شهریور ۱۴۰۳'!B:C,2,0)</f>
        <v>#N/A</v>
      </c>
      <c r="R101" s="16"/>
      <c r="S101" s="19" t="e">
        <f>VLOOKUP(O101, '[1]لیست محصولات شهریور ۱۴۰۳'!B:F,5,0)</f>
        <v>#N/A</v>
      </c>
      <c r="T101" s="21" t="e">
        <f>VLOOKUP(O101, '[1]لیست محصولات شهریور ۱۴۰۳'!B:G,6,0)</f>
        <v>#N/A</v>
      </c>
      <c r="U101" s="22"/>
      <c r="V101" s="23">
        <f t="shared" si="7"/>
        <v>0</v>
      </c>
      <c r="W101" s="19">
        <f t="shared" si="8"/>
        <v>0</v>
      </c>
      <c r="X101" s="21" t="e">
        <f t="shared" si="9"/>
        <v>#N/A</v>
      </c>
      <c r="Y101" s="24"/>
      <c r="Z101" s="21" t="e">
        <f t="shared" si="10"/>
        <v>#N/A</v>
      </c>
      <c r="AA101" s="25"/>
      <c r="AB101" s="20"/>
      <c r="AC101" s="26"/>
      <c r="AD101" s="65"/>
      <c r="AE101" s="26"/>
      <c r="AF101" s="27"/>
      <c r="AG101" s="28"/>
      <c r="AH101" s="7" t="str">
        <f t="shared" si="13"/>
        <v xml:space="preserve">   -   </v>
      </c>
    </row>
    <row r="102" spans="1:34" ht="28.05" customHeight="1">
      <c r="A102" s="14"/>
      <c r="B102" s="14"/>
      <c r="C102" s="14"/>
      <c r="D102" s="14"/>
      <c r="E102" s="14"/>
      <c r="F102" s="15"/>
      <c r="G102" s="16"/>
      <c r="H102" s="17"/>
      <c r="I102" s="16"/>
      <c r="J102" s="16"/>
      <c r="K102" s="18"/>
      <c r="L102" s="19"/>
      <c r="M102" s="19"/>
      <c r="N102" s="19"/>
      <c r="O102" s="16"/>
      <c r="P102" s="16"/>
      <c r="Q102" s="20" t="e">
        <f>VLOOKUP(O102, '[1]لیست محصولات شهریور ۱۴۰۳'!B:C,2,0)</f>
        <v>#N/A</v>
      </c>
      <c r="R102" s="16"/>
      <c r="S102" s="19" t="e">
        <f>VLOOKUP(O102, '[1]لیست محصولات شهریور ۱۴۰۳'!B:F,5,0)</f>
        <v>#N/A</v>
      </c>
      <c r="T102" s="21" t="e">
        <f>VLOOKUP(O102, '[1]لیست محصولات شهریور ۱۴۰۳'!B:G,6,0)</f>
        <v>#N/A</v>
      </c>
      <c r="U102" s="22"/>
      <c r="V102" s="23">
        <f t="shared" si="7"/>
        <v>0</v>
      </c>
      <c r="W102" s="19">
        <f t="shared" si="8"/>
        <v>0</v>
      </c>
      <c r="X102" s="21" t="e">
        <f t="shared" si="9"/>
        <v>#N/A</v>
      </c>
      <c r="Y102" s="24"/>
      <c r="Z102" s="21" t="e">
        <f t="shared" si="10"/>
        <v>#N/A</v>
      </c>
      <c r="AA102" s="25"/>
      <c r="AB102" s="20"/>
      <c r="AC102" s="26"/>
      <c r="AD102" s="65"/>
      <c r="AE102" s="26"/>
      <c r="AF102" s="27"/>
      <c r="AG102" s="28"/>
      <c r="AH102" s="7" t="str">
        <f t="shared" si="13"/>
        <v xml:space="preserve">   -   </v>
      </c>
    </row>
    <row r="103" spans="1:34" ht="28.05" customHeight="1">
      <c r="A103" s="14"/>
      <c r="B103" s="14"/>
      <c r="C103" s="14"/>
      <c r="D103" s="14"/>
      <c r="E103" s="14"/>
      <c r="F103" s="15"/>
      <c r="G103" s="16"/>
      <c r="H103" s="17"/>
      <c r="I103" s="16"/>
      <c r="J103" s="16"/>
      <c r="K103" s="18"/>
      <c r="L103" s="19"/>
      <c r="M103" s="19"/>
      <c r="N103" s="19"/>
      <c r="O103" s="16"/>
      <c r="P103" s="16"/>
      <c r="Q103" s="20" t="e">
        <f>VLOOKUP(O103, '[1]لیست محصولات شهریور ۱۴۰۳'!B:C,2,0)</f>
        <v>#N/A</v>
      </c>
      <c r="R103" s="16"/>
      <c r="S103" s="19" t="e">
        <f>VLOOKUP(O103, '[1]لیست محصولات شهریور ۱۴۰۳'!B:F,5,0)</f>
        <v>#N/A</v>
      </c>
      <c r="T103" s="21" t="e">
        <f>VLOOKUP(O103, '[1]لیست محصولات شهریور ۱۴۰۳'!B:G,6,0)</f>
        <v>#N/A</v>
      </c>
      <c r="U103" s="22"/>
      <c r="V103" s="23">
        <f t="shared" si="7"/>
        <v>0</v>
      </c>
      <c r="W103" s="19">
        <f t="shared" si="8"/>
        <v>0</v>
      </c>
      <c r="X103" s="21" t="e">
        <f t="shared" si="9"/>
        <v>#N/A</v>
      </c>
      <c r="Y103" s="24"/>
      <c r="Z103" s="21" t="e">
        <f t="shared" si="10"/>
        <v>#N/A</v>
      </c>
      <c r="AA103" s="25"/>
      <c r="AB103" s="20"/>
      <c r="AC103" s="26"/>
      <c r="AD103" s="65"/>
      <c r="AE103" s="26"/>
      <c r="AF103" s="27"/>
      <c r="AG103" s="28"/>
      <c r="AH103" s="7" t="str">
        <f t="shared" si="13"/>
        <v xml:space="preserve">   -   </v>
      </c>
    </row>
    <row r="104" spans="1:34" ht="28.05" customHeight="1">
      <c r="A104" s="14"/>
      <c r="B104" s="14"/>
      <c r="C104" s="14"/>
      <c r="D104" s="14"/>
      <c r="E104" s="14"/>
      <c r="F104" s="15"/>
      <c r="G104" s="16"/>
      <c r="H104" s="17"/>
      <c r="I104" s="16"/>
      <c r="J104" s="16"/>
      <c r="K104" s="18"/>
      <c r="L104" s="19"/>
      <c r="M104" s="19"/>
      <c r="N104" s="19"/>
      <c r="O104" s="16"/>
      <c r="P104" s="16"/>
      <c r="Q104" s="20" t="e">
        <f>VLOOKUP(O104, '[1]لیست محصولات شهریور ۱۴۰۳'!B:C,2,0)</f>
        <v>#N/A</v>
      </c>
      <c r="R104" s="16"/>
      <c r="S104" s="19" t="e">
        <f>VLOOKUP(O104, '[1]لیست محصولات شهریور ۱۴۰۳'!B:F,5,0)</f>
        <v>#N/A</v>
      </c>
      <c r="T104" s="21" t="e">
        <f>VLOOKUP(O104, '[1]لیست محصولات شهریور ۱۴۰۳'!B:G,6,0)</f>
        <v>#N/A</v>
      </c>
      <c r="U104" s="22"/>
      <c r="V104" s="23">
        <f t="shared" si="7"/>
        <v>0</v>
      </c>
      <c r="W104" s="19">
        <f t="shared" si="8"/>
        <v>0</v>
      </c>
      <c r="X104" s="21" t="e">
        <f t="shared" si="9"/>
        <v>#N/A</v>
      </c>
      <c r="Y104" s="24"/>
      <c r="Z104" s="21" t="e">
        <f t="shared" si="10"/>
        <v>#N/A</v>
      </c>
      <c r="AA104" s="25"/>
      <c r="AB104" s="20"/>
      <c r="AC104" s="26"/>
      <c r="AD104" s="65"/>
      <c r="AE104" s="26"/>
      <c r="AF104" s="27"/>
      <c r="AG104" s="28"/>
      <c r="AH104" s="7" t="str">
        <f t="shared" si="13"/>
        <v xml:space="preserve">   -   </v>
      </c>
    </row>
    <row r="105" spans="1:34" ht="28.05" customHeight="1">
      <c r="A105" s="14"/>
      <c r="B105" s="14"/>
      <c r="C105" s="14"/>
      <c r="D105" s="14"/>
      <c r="E105" s="14"/>
      <c r="F105" s="15"/>
      <c r="G105" s="16"/>
      <c r="H105" s="17"/>
      <c r="I105" s="16"/>
      <c r="J105" s="16"/>
      <c r="K105" s="18"/>
      <c r="L105" s="19"/>
      <c r="M105" s="19"/>
      <c r="N105" s="19"/>
      <c r="O105" s="16"/>
      <c r="P105" s="16"/>
      <c r="Q105" s="20" t="e">
        <f>VLOOKUP(O105, '[1]لیست محصولات شهریور ۱۴۰۳'!B:C,2,0)</f>
        <v>#N/A</v>
      </c>
      <c r="R105" s="16"/>
      <c r="S105" s="19" t="e">
        <f>VLOOKUP(O105, '[1]لیست محصولات شهریور ۱۴۰۳'!B:F,5,0)</f>
        <v>#N/A</v>
      </c>
      <c r="T105" s="21" t="e">
        <f>VLOOKUP(O105, '[1]لیست محصولات شهریور ۱۴۰۳'!B:G,6,0)</f>
        <v>#N/A</v>
      </c>
      <c r="U105" s="22"/>
      <c r="V105" s="23">
        <f t="shared" si="7"/>
        <v>0</v>
      </c>
      <c r="W105" s="19">
        <f t="shared" si="8"/>
        <v>0</v>
      </c>
      <c r="X105" s="21" t="e">
        <f t="shared" si="9"/>
        <v>#N/A</v>
      </c>
      <c r="Y105" s="24"/>
      <c r="Z105" s="21" t="e">
        <f t="shared" si="10"/>
        <v>#N/A</v>
      </c>
      <c r="AA105" s="25"/>
      <c r="AB105" s="20"/>
      <c r="AC105" s="26"/>
      <c r="AD105" s="65"/>
      <c r="AE105" s="26"/>
      <c r="AF105" s="27"/>
      <c r="AG105" s="28"/>
      <c r="AH105" s="7" t="str">
        <f t="shared" si="13"/>
        <v xml:space="preserve">   -   </v>
      </c>
    </row>
    <row r="106" spans="1:34" ht="28.05" customHeight="1">
      <c r="A106" s="14"/>
      <c r="B106" s="14"/>
      <c r="C106" s="14"/>
      <c r="D106" s="14"/>
      <c r="E106" s="14"/>
      <c r="F106" s="15"/>
      <c r="G106" s="16"/>
      <c r="H106" s="17"/>
      <c r="I106" s="16"/>
      <c r="J106" s="16"/>
      <c r="K106" s="18"/>
      <c r="L106" s="19"/>
      <c r="M106" s="19"/>
      <c r="N106" s="19"/>
      <c r="O106" s="16"/>
      <c r="P106" s="16"/>
      <c r="Q106" s="20" t="e">
        <f>VLOOKUP(O106, '[1]لیست محصولات شهریور ۱۴۰۳'!B:C,2,0)</f>
        <v>#N/A</v>
      </c>
      <c r="R106" s="16"/>
      <c r="S106" s="19" t="e">
        <f>VLOOKUP(O106, '[1]لیست محصولات شهریور ۱۴۰۳'!B:F,5,0)</f>
        <v>#N/A</v>
      </c>
      <c r="T106" s="21" t="e">
        <f>VLOOKUP(O106, '[1]لیست محصولات شهریور ۱۴۰۳'!B:G,6,0)</f>
        <v>#N/A</v>
      </c>
      <c r="U106" s="22"/>
      <c r="V106" s="23">
        <f t="shared" si="7"/>
        <v>0</v>
      </c>
      <c r="W106" s="19">
        <f t="shared" si="8"/>
        <v>0</v>
      </c>
      <c r="X106" s="21" t="e">
        <f t="shared" si="9"/>
        <v>#N/A</v>
      </c>
      <c r="Y106" s="24"/>
      <c r="Z106" s="21" t="e">
        <f t="shared" si="10"/>
        <v>#N/A</v>
      </c>
      <c r="AA106" s="25"/>
      <c r="AB106" s="20"/>
      <c r="AC106" s="26"/>
      <c r="AD106" s="65"/>
      <c r="AE106" s="26"/>
      <c r="AF106" s="27"/>
      <c r="AG106" s="28"/>
      <c r="AH106" s="7" t="str">
        <f t="shared" si="13"/>
        <v xml:space="preserve">   -   </v>
      </c>
    </row>
    <row r="107" spans="1:34" ht="28.05" customHeight="1">
      <c r="A107" s="14"/>
      <c r="B107" s="14"/>
      <c r="C107" s="14"/>
      <c r="D107" s="14"/>
      <c r="E107" s="14"/>
      <c r="F107" s="15"/>
      <c r="G107" s="16"/>
      <c r="H107" s="17"/>
      <c r="I107" s="16"/>
      <c r="J107" s="16"/>
      <c r="K107" s="18"/>
      <c r="L107" s="19"/>
      <c r="M107" s="19"/>
      <c r="N107" s="19"/>
      <c r="O107" s="16"/>
      <c r="P107" s="16"/>
      <c r="Q107" s="20" t="e">
        <f>VLOOKUP(O107, '[1]لیست محصولات شهریور ۱۴۰۳'!B:C,2,0)</f>
        <v>#N/A</v>
      </c>
      <c r="R107" s="16"/>
      <c r="S107" s="19" t="e">
        <f>VLOOKUP(O107, '[1]لیست محصولات شهریور ۱۴۰۳'!B:F,5,0)</f>
        <v>#N/A</v>
      </c>
      <c r="T107" s="21" t="e">
        <f>VLOOKUP(O107, '[1]لیست محصولات شهریور ۱۴۰۳'!B:G,6,0)</f>
        <v>#N/A</v>
      </c>
      <c r="U107" s="22"/>
      <c r="V107" s="23">
        <f t="shared" si="7"/>
        <v>0</v>
      </c>
      <c r="W107" s="19">
        <f t="shared" si="8"/>
        <v>0</v>
      </c>
      <c r="X107" s="21" t="e">
        <f t="shared" si="9"/>
        <v>#N/A</v>
      </c>
      <c r="Y107" s="24"/>
      <c r="Z107" s="21" t="e">
        <f t="shared" si="10"/>
        <v>#N/A</v>
      </c>
      <c r="AA107" s="25"/>
      <c r="AB107" s="20"/>
      <c r="AC107" s="26"/>
      <c r="AD107" s="65"/>
      <c r="AE107" s="26"/>
      <c r="AF107" s="27"/>
      <c r="AG107" s="28"/>
      <c r="AH107" s="7" t="str">
        <f t="shared" si="13"/>
        <v xml:space="preserve">   -   </v>
      </c>
    </row>
    <row r="108" spans="1:34" ht="28.05" customHeight="1">
      <c r="A108" s="14"/>
      <c r="B108" s="14"/>
      <c r="C108" s="14"/>
      <c r="D108" s="14"/>
      <c r="E108" s="14"/>
      <c r="F108" s="15"/>
      <c r="G108" s="16"/>
      <c r="H108" s="17"/>
      <c r="I108" s="16"/>
      <c r="J108" s="16"/>
      <c r="K108" s="18"/>
      <c r="L108" s="19"/>
      <c r="M108" s="19"/>
      <c r="N108" s="19"/>
      <c r="O108" s="16"/>
      <c r="P108" s="16"/>
      <c r="Q108" s="20" t="e">
        <f>VLOOKUP(O108, '[1]لیست محصولات شهریور ۱۴۰۳'!B:C,2,0)</f>
        <v>#N/A</v>
      </c>
      <c r="R108" s="16"/>
      <c r="S108" s="19" t="e">
        <f>VLOOKUP(O108, '[1]لیست محصولات شهریور ۱۴۰۳'!B:F,5,0)</f>
        <v>#N/A</v>
      </c>
      <c r="T108" s="21" t="e">
        <f>VLOOKUP(O108, '[1]لیست محصولات شهریور ۱۴۰۳'!B:G,6,0)</f>
        <v>#N/A</v>
      </c>
      <c r="U108" s="22"/>
      <c r="V108" s="23">
        <f t="shared" si="7"/>
        <v>0</v>
      </c>
      <c r="W108" s="19">
        <f t="shared" si="8"/>
        <v>0</v>
      </c>
      <c r="X108" s="21" t="e">
        <f t="shared" si="9"/>
        <v>#N/A</v>
      </c>
      <c r="Y108" s="24"/>
      <c r="Z108" s="21" t="e">
        <f t="shared" si="10"/>
        <v>#N/A</v>
      </c>
      <c r="AA108" s="25"/>
      <c r="AB108" s="20"/>
      <c r="AC108" s="26"/>
      <c r="AD108" s="65"/>
      <c r="AE108" s="26"/>
      <c r="AF108" s="27"/>
      <c r="AG108" s="28"/>
      <c r="AH108" s="7" t="str">
        <f t="shared" si="13"/>
        <v xml:space="preserve">   -   </v>
      </c>
    </row>
    <row r="109" spans="1:34" ht="28.05" customHeight="1">
      <c r="A109" s="14"/>
      <c r="B109" s="14"/>
      <c r="C109" s="14"/>
      <c r="D109" s="14"/>
      <c r="E109" s="14"/>
      <c r="F109" s="15"/>
      <c r="G109" s="16"/>
      <c r="H109" s="17"/>
      <c r="I109" s="16"/>
      <c r="J109" s="16"/>
      <c r="K109" s="18"/>
      <c r="L109" s="19"/>
      <c r="M109" s="19"/>
      <c r="N109" s="19"/>
      <c r="O109" s="16"/>
      <c r="P109" s="16"/>
      <c r="Q109" s="20" t="e">
        <f>VLOOKUP(O109, '[1]لیست محصولات شهریور ۱۴۰۳'!B:C,2,0)</f>
        <v>#N/A</v>
      </c>
      <c r="R109" s="16"/>
      <c r="S109" s="19" t="e">
        <f>VLOOKUP(O109, '[1]لیست محصولات شهریور ۱۴۰۳'!B:F,5,0)</f>
        <v>#N/A</v>
      </c>
      <c r="T109" s="21" t="e">
        <f>VLOOKUP(O109, '[1]لیست محصولات شهریور ۱۴۰۳'!B:G,6,0)</f>
        <v>#N/A</v>
      </c>
      <c r="U109" s="22"/>
      <c r="V109" s="23">
        <f t="shared" si="7"/>
        <v>0</v>
      </c>
      <c r="W109" s="19">
        <f t="shared" si="8"/>
        <v>0</v>
      </c>
      <c r="X109" s="21" t="e">
        <f t="shared" si="9"/>
        <v>#N/A</v>
      </c>
      <c r="Y109" s="24"/>
      <c r="Z109" s="21" t="e">
        <f t="shared" si="10"/>
        <v>#N/A</v>
      </c>
      <c r="AA109" s="25"/>
      <c r="AB109" s="20"/>
      <c r="AC109" s="26"/>
      <c r="AD109" s="65"/>
      <c r="AE109" s="26"/>
      <c r="AF109" s="27"/>
      <c r="AG109" s="28"/>
      <c r="AH109" s="7" t="str">
        <f t="shared" si="13"/>
        <v xml:space="preserve">   -   </v>
      </c>
    </row>
    <row r="110" spans="1:34" ht="28.05" customHeight="1">
      <c r="A110" s="14"/>
      <c r="B110" s="14"/>
      <c r="C110" s="14"/>
      <c r="D110" s="14"/>
      <c r="E110" s="14"/>
      <c r="F110" s="15"/>
      <c r="G110" s="16"/>
      <c r="H110" s="17"/>
      <c r="I110" s="16"/>
      <c r="J110" s="16"/>
      <c r="K110" s="18"/>
      <c r="L110" s="19"/>
      <c r="M110" s="19"/>
      <c r="N110" s="19"/>
      <c r="O110" s="16"/>
      <c r="P110" s="16"/>
      <c r="Q110" s="20" t="e">
        <f>VLOOKUP(O110, '[1]لیست محصولات شهریور ۱۴۰۳'!B:C,2,0)</f>
        <v>#N/A</v>
      </c>
      <c r="R110" s="16"/>
      <c r="S110" s="19" t="e">
        <f>VLOOKUP(O110, '[1]لیست محصولات شهریور ۱۴۰۳'!B:F,5,0)</f>
        <v>#N/A</v>
      </c>
      <c r="T110" s="21" t="e">
        <f>VLOOKUP(O110, '[1]لیست محصولات شهریور ۱۴۰۳'!B:G,6,0)</f>
        <v>#N/A</v>
      </c>
      <c r="U110" s="22"/>
      <c r="V110" s="23">
        <f t="shared" si="7"/>
        <v>0</v>
      </c>
      <c r="W110" s="19">
        <f t="shared" si="8"/>
        <v>0</v>
      </c>
      <c r="X110" s="21" t="e">
        <f t="shared" si="9"/>
        <v>#N/A</v>
      </c>
      <c r="Y110" s="24"/>
      <c r="Z110" s="21" t="e">
        <f t="shared" si="10"/>
        <v>#N/A</v>
      </c>
      <c r="AA110" s="25"/>
      <c r="AB110" s="20"/>
      <c r="AC110" s="26"/>
      <c r="AD110" s="65"/>
      <c r="AE110" s="26"/>
      <c r="AF110" s="27"/>
      <c r="AG110" s="28"/>
      <c r="AH110" s="7" t="str">
        <f t="shared" si="13"/>
        <v xml:space="preserve">   -   </v>
      </c>
    </row>
    <row r="111" spans="1:34" ht="28.05" customHeight="1">
      <c r="A111" s="14"/>
      <c r="B111" s="14"/>
      <c r="C111" s="14"/>
      <c r="D111" s="14"/>
      <c r="E111" s="14"/>
      <c r="F111" s="15"/>
      <c r="G111" s="16"/>
      <c r="H111" s="17"/>
      <c r="I111" s="16"/>
      <c r="J111" s="16"/>
      <c r="K111" s="18"/>
      <c r="L111" s="19"/>
      <c r="M111" s="19"/>
      <c r="N111" s="19"/>
      <c r="O111" s="16"/>
      <c r="P111" s="16"/>
      <c r="Q111" s="20" t="e">
        <f>VLOOKUP(O111, '[1]لیست محصولات شهریور ۱۴۰۳'!B:C,2,0)</f>
        <v>#N/A</v>
      </c>
      <c r="R111" s="16"/>
      <c r="S111" s="19" t="e">
        <f>VLOOKUP(O111, '[1]لیست محصولات شهریور ۱۴۰۳'!B:F,5,0)</f>
        <v>#N/A</v>
      </c>
      <c r="T111" s="21" t="e">
        <f>VLOOKUP(O111, '[1]لیست محصولات شهریور ۱۴۰۳'!B:G,6,0)</f>
        <v>#N/A</v>
      </c>
      <c r="U111" s="22"/>
      <c r="V111" s="23">
        <f t="shared" si="7"/>
        <v>0</v>
      </c>
      <c r="W111" s="19">
        <f t="shared" si="8"/>
        <v>0</v>
      </c>
      <c r="X111" s="21" t="e">
        <f t="shared" si="9"/>
        <v>#N/A</v>
      </c>
      <c r="Y111" s="24"/>
      <c r="Z111" s="21" t="e">
        <f t="shared" si="10"/>
        <v>#N/A</v>
      </c>
      <c r="AA111" s="25"/>
      <c r="AB111" s="20"/>
      <c r="AC111" s="26"/>
      <c r="AD111" s="65"/>
      <c r="AE111" s="26"/>
      <c r="AF111" s="27"/>
      <c r="AG111" s="28"/>
      <c r="AH111" s="7" t="str">
        <f t="shared" si="13"/>
        <v xml:space="preserve">   -   </v>
      </c>
    </row>
    <row r="112" spans="1:34" ht="28.05" customHeight="1">
      <c r="A112" s="14"/>
      <c r="B112" s="14"/>
      <c r="C112" s="14"/>
      <c r="D112" s="14"/>
      <c r="E112" s="14"/>
      <c r="F112" s="15"/>
      <c r="G112" s="16"/>
      <c r="H112" s="17"/>
      <c r="I112" s="16"/>
      <c r="J112" s="16"/>
      <c r="K112" s="18"/>
      <c r="L112" s="19"/>
      <c r="M112" s="19"/>
      <c r="N112" s="19"/>
      <c r="O112" s="16"/>
      <c r="P112" s="16"/>
      <c r="Q112" s="20" t="e">
        <f>VLOOKUP(O112, '[1]لیست محصولات شهریور ۱۴۰۳'!B:C,2,0)</f>
        <v>#N/A</v>
      </c>
      <c r="R112" s="16"/>
      <c r="S112" s="19" t="e">
        <f>VLOOKUP(O112, '[1]لیست محصولات شهریور ۱۴۰۳'!B:F,5,0)</f>
        <v>#N/A</v>
      </c>
      <c r="T112" s="21" t="e">
        <f>VLOOKUP(O112, '[1]لیست محصولات شهریور ۱۴۰۳'!B:G,6,0)</f>
        <v>#N/A</v>
      </c>
      <c r="U112" s="22"/>
      <c r="V112" s="23">
        <f t="shared" si="7"/>
        <v>0</v>
      </c>
      <c r="W112" s="19">
        <f t="shared" si="8"/>
        <v>0</v>
      </c>
      <c r="X112" s="21" t="e">
        <f t="shared" si="9"/>
        <v>#N/A</v>
      </c>
      <c r="Y112" s="24"/>
      <c r="Z112" s="21" t="e">
        <f t="shared" si="10"/>
        <v>#N/A</v>
      </c>
      <c r="AA112" s="25"/>
      <c r="AB112" s="20"/>
      <c r="AC112" s="26"/>
      <c r="AD112" s="65"/>
      <c r="AE112" s="26"/>
      <c r="AF112" s="27"/>
      <c r="AG112" s="28"/>
      <c r="AH112" s="7" t="str">
        <f t="shared" si="13"/>
        <v xml:space="preserve">   -   </v>
      </c>
    </row>
    <row r="113" spans="1:34" ht="28.05" customHeight="1">
      <c r="A113" s="14"/>
      <c r="B113" s="14"/>
      <c r="C113" s="14"/>
      <c r="D113" s="14"/>
      <c r="E113" s="14"/>
      <c r="F113" s="15"/>
      <c r="G113" s="16"/>
      <c r="H113" s="17"/>
      <c r="I113" s="16"/>
      <c r="J113" s="16"/>
      <c r="K113" s="18"/>
      <c r="L113" s="19"/>
      <c r="M113" s="19"/>
      <c r="N113" s="19"/>
      <c r="O113" s="16"/>
      <c r="P113" s="16"/>
      <c r="Q113" s="20" t="e">
        <f>VLOOKUP(O113, '[1]لیست محصولات شهریور ۱۴۰۳'!B:C,2,0)</f>
        <v>#N/A</v>
      </c>
      <c r="R113" s="16"/>
      <c r="S113" s="19" t="e">
        <f>VLOOKUP(O113, '[1]لیست محصولات شهریور ۱۴۰۳'!B:F,5,0)</f>
        <v>#N/A</v>
      </c>
      <c r="T113" s="21" t="e">
        <f>VLOOKUP(O113, '[1]لیست محصولات شهریور ۱۴۰۳'!B:G,6,0)</f>
        <v>#N/A</v>
      </c>
      <c r="U113" s="22"/>
      <c r="V113" s="23">
        <f t="shared" si="7"/>
        <v>0</v>
      </c>
      <c r="W113" s="19">
        <f t="shared" si="8"/>
        <v>0</v>
      </c>
      <c r="X113" s="21" t="e">
        <f t="shared" si="9"/>
        <v>#N/A</v>
      </c>
      <c r="Y113" s="24"/>
      <c r="Z113" s="21" t="e">
        <f t="shared" si="10"/>
        <v>#N/A</v>
      </c>
      <c r="AA113" s="25"/>
      <c r="AB113" s="20"/>
      <c r="AC113" s="26"/>
      <c r="AD113" s="65"/>
      <c r="AE113" s="26"/>
      <c r="AF113" s="27"/>
      <c r="AG113" s="28"/>
      <c r="AH113" s="7" t="str">
        <f t="shared" si="13"/>
        <v xml:space="preserve">   -   </v>
      </c>
    </row>
    <row r="114" spans="1:34" ht="28.05" customHeight="1">
      <c r="A114" s="14"/>
      <c r="B114" s="14"/>
      <c r="C114" s="14"/>
      <c r="D114" s="14"/>
      <c r="E114" s="14"/>
      <c r="F114" s="15"/>
      <c r="G114" s="16"/>
      <c r="H114" s="17"/>
      <c r="I114" s="16"/>
      <c r="J114" s="16"/>
      <c r="K114" s="18"/>
      <c r="L114" s="19"/>
      <c r="M114" s="19"/>
      <c r="N114" s="19"/>
      <c r="O114" s="16"/>
      <c r="P114" s="16"/>
      <c r="Q114" s="20" t="e">
        <f>VLOOKUP(O114, '[1]لیست محصولات شهریور ۱۴۰۳'!B:C,2,0)</f>
        <v>#N/A</v>
      </c>
      <c r="R114" s="16"/>
      <c r="S114" s="19" t="e">
        <f>VLOOKUP(O114, '[1]لیست محصولات شهریور ۱۴۰۳'!B:F,5,0)</f>
        <v>#N/A</v>
      </c>
      <c r="T114" s="21" t="e">
        <f>VLOOKUP(O114, '[1]لیست محصولات شهریور ۱۴۰۳'!B:G,6,0)</f>
        <v>#N/A</v>
      </c>
      <c r="U114" s="22"/>
      <c r="V114" s="23">
        <f t="shared" si="7"/>
        <v>0</v>
      </c>
      <c r="W114" s="19">
        <f t="shared" si="8"/>
        <v>0</v>
      </c>
      <c r="X114" s="21" t="e">
        <f t="shared" si="9"/>
        <v>#N/A</v>
      </c>
      <c r="Y114" s="24"/>
      <c r="Z114" s="21" t="e">
        <f t="shared" si="10"/>
        <v>#N/A</v>
      </c>
      <c r="AA114" s="25"/>
      <c r="AB114" s="20"/>
      <c r="AC114" s="26"/>
      <c r="AD114" s="65"/>
      <c r="AE114" s="26"/>
      <c r="AF114" s="27"/>
      <c r="AG114" s="28"/>
      <c r="AH114" s="7" t="str">
        <f t="shared" si="13"/>
        <v xml:space="preserve">   -   </v>
      </c>
    </row>
    <row r="115" spans="1:34" ht="28.05" customHeight="1">
      <c r="A115" s="14"/>
      <c r="B115" s="14"/>
      <c r="C115" s="14"/>
      <c r="D115" s="14"/>
      <c r="E115" s="14"/>
      <c r="F115" s="15"/>
      <c r="G115" s="16"/>
      <c r="H115" s="17"/>
      <c r="I115" s="16"/>
      <c r="J115" s="16"/>
      <c r="K115" s="18"/>
      <c r="L115" s="19"/>
      <c r="M115" s="19"/>
      <c r="N115" s="19"/>
      <c r="O115" s="16"/>
      <c r="P115" s="16"/>
      <c r="Q115" s="20" t="e">
        <f>VLOOKUP(O115, '[1]لیست محصولات شهریور ۱۴۰۳'!B:C,2,0)</f>
        <v>#N/A</v>
      </c>
      <c r="R115" s="16"/>
      <c r="S115" s="19" t="e">
        <f>VLOOKUP(O115, '[1]لیست محصولات شهریور ۱۴۰۳'!B:F,5,0)</f>
        <v>#N/A</v>
      </c>
      <c r="T115" s="21" t="e">
        <f>VLOOKUP(O115, '[1]لیست محصولات شهریور ۱۴۰۳'!B:G,6,0)</f>
        <v>#N/A</v>
      </c>
      <c r="U115" s="22"/>
      <c r="V115" s="23">
        <f t="shared" si="7"/>
        <v>0</v>
      </c>
      <c r="W115" s="19">
        <f t="shared" si="8"/>
        <v>0</v>
      </c>
      <c r="X115" s="21" t="e">
        <f t="shared" si="9"/>
        <v>#N/A</v>
      </c>
      <c r="Y115" s="24"/>
      <c r="Z115" s="21" t="e">
        <f t="shared" si="10"/>
        <v>#N/A</v>
      </c>
      <c r="AA115" s="25"/>
      <c r="AB115" s="20"/>
      <c r="AC115" s="26"/>
      <c r="AD115" s="65"/>
      <c r="AE115" s="26"/>
      <c r="AF115" s="27"/>
      <c r="AG115" s="28"/>
      <c r="AH115" s="7" t="str">
        <f t="shared" si="13"/>
        <v xml:space="preserve">   -   </v>
      </c>
    </row>
    <row r="116" spans="1:34" ht="28.05" customHeight="1">
      <c r="A116" s="14"/>
      <c r="B116" s="14"/>
      <c r="C116" s="14"/>
      <c r="D116" s="14"/>
      <c r="E116" s="14"/>
      <c r="F116" s="15"/>
      <c r="G116" s="16"/>
      <c r="H116" s="17"/>
      <c r="I116" s="16"/>
      <c r="J116" s="16"/>
      <c r="K116" s="18"/>
      <c r="L116" s="19"/>
      <c r="M116" s="19"/>
      <c r="N116" s="19"/>
      <c r="O116" s="16"/>
      <c r="P116" s="16"/>
      <c r="Q116" s="20" t="e">
        <f>VLOOKUP(O116, '[1]لیست محصولات شهریور ۱۴۰۳'!B:C,2,0)</f>
        <v>#N/A</v>
      </c>
      <c r="R116" s="16"/>
      <c r="S116" s="19" t="e">
        <f>VLOOKUP(O116, '[1]لیست محصولات شهریور ۱۴۰۳'!B:F,5,0)</f>
        <v>#N/A</v>
      </c>
      <c r="T116" s="21" t="e">
        <f>VLOOKUP(O116, '[1]لیست محصولات شهریور ۱۴۰۳'!B:G,6,0)</f>
        <v>#N/A</v>
      </c>
      <c r="U116" s="22"/>
      <c r="V116" s="23">
        <f t="shared" si="7"/>
        <v>0</v>
      </c>
      <c r="W116" s="19">
        <f t="shared" si="8"/>
        <v>0</v>
      </c>
      <c r="X116" s="21" t="e">
        <f t="shared" si="9"/>
        <v>#N/A</v>
      </c>
      <c r="Y116" s="24"/>
      <c r="Z116" s="21" t="e">
        <f t="shared" si="10"/>
        <v>#N/A</v>
      </c>
      <c r="AA116" s="25"/>
      <c r="AB116" s="20"/>
      <c r="AC116" s="26"/>
      <c r="AD116" s="65"/>
      <c r="AE116" s="26"/>
      <c r="AF116" s="27"/>
      <c r="AG116" s="28"/>
      <c r="AH116" s="7" t="str">
        <f t="shared" si="13"/>
        <v xml:space="preserve">   -   </v>
      </c>
    </row>
    <row r="117" spans="1:34" ht="28.05" customHeight="1">
      <c r="A117" s="14"/>
      <c r="B117" s="14"/>
      <c r="C117" s="14"/>
      <c r="D117" s="14"/>
      <c r="E117" s="14"/>
      <c r="F117" s="15"/>
      <c r="G117" s="16"/>
      <c r="H117" s="17"/>
      <c r="I117" s="16"/>
      <c r="J117" s="16"/>
      <c r="K117" s="18"/>
      <c r="L117" s="19"/>
      <c r="M117" s="19"/>
      <c r="N117" s="19"/>
      <c r="O117" s="16"/>
      <c r="P117" s="16"/>
      <c r="Q117" s="20" t="e">
        <f>VLOOKUP(O117, '[1]لیست محصولات شهریور ۱۴۰۳'!B:C,2,0)</f>
        <v>#N/A</v>
      </c>
      <c r="R117" s="16"/>
      <c r="S117" s="19" t="e">
        <f>VLOOKUP(O117, '[1]لیست محصولات شهریور ۱۴۰۳'!B:F,5,0)</f>
        <v>#N/A</v>
      </c>
      <c r="T117" s="21" t="e">
        <f>VLOOKUP(O117, '[1]لیست محصولات شهریور ۱۴۰۳'!B:G,6,0)</f>
        <v>#N/A</v>
      </c>
      <c r="U117" s="22"/>
      <c r="V117" s="23">
        <f t="shared" si="7"/>
        <v>0</v>
      </c>
      <c r="W117" s="19">
        <f t="shared" si="8"/>
        <v>0</v>
      </c>
      <c r="X117" s="21" t="e">
        <f t="shared" si="9"/>
        <v>#N/A</v>
      </c>
      <c r="Y117" s="24"/>
      <c r="Z117" s="21" t="e">
        <f t="shared" si="10"/>
        <v>#N/A</v>
      </c>
      <c r="AA117" s="25"/>
      <c r="AB117" s="20"/>
      <c r="AC117" s="26"/>
      <c r="AD117" s="65"/>
      <c r="AE117" s="26"/>
      <c r="AF117" s="27"/>
      <c r="AG117" s="28"/>
      <c r="AH117" s="7" t="str">
        <f t="shared" si="13"/>
        <v xml:space="preserve">   -   </v>
      </c>
    </row>
    <row r="118" spans="1:34" ht="28.05" customHeight="1">
      <c r="A118" s="14"/>
      <c r="B118" s="14"/>
      <c r="C118" s="14"/>
      <c r="D118" s="14"/>
      <c r="E118" s="14"/>
      <c r="F118" s="15"/>
      <c r="G118" s="16"/>
      <c r="H118" s="17"/>
      <c r="I118" s="16"/>
      <c r="J118" s="16"/>
      <c r="K118" s="18"/>
      <c r="L118" s="19"/>
      <c r="M118" s="19"/>
      <c r="N118" s="19"/>
      <c r="O118" s="16"/>
      <c r="P118" s="16"/>
      <c r="Q118" s="20" t="e">
        <f>VLOOKUP(O118, '[1]لیست محصولات شهریور ۱۴۰۳'!B:C,2,0)</f>
        <v>#N/A</v>
      </c>
      <c r="R118" s="16"/>
      <c r="S118" s="19" t="e">
        <f>VLOOKUP(O118, '[1]لیست محصولات شهریور ۱۴۰۳'!B:F,5,0)</f>
        <v>#N/A</v>
      </c>
      <c r="T118" s="21" t="e">
        <f>VLOOKUP(O118, '[1]لیست محصولات شهریور ۱۴۰۳'!B:G,6,0)</f>
        <v>#N/A</v>
      </c>
      <c r="U118" s="22"/>
      <c r="V118" s="23">
        <f t="shared" si="7"/>
        <v>0</v>
      </c>
      <c r="W118" s="19">
        <f t="shared" si="8"/>
        <v>0</v>
      </c>
      <c r="X118" s="21" t="e">
        <f t="shared" si="9"/>
        <v>#N/A</v>
      </c>
      <c r="Y118" s="24"/>
      <c r="Z118" s="21" t="e">
        <f t="shared" si="10"/>
        <v>#N/A</v>
      </c>
      <c r="AA118" s="25"/>
      <c r="AB118" s="20"/>
      <c r="AC118" s="26"/>
      <c r="AD118" s="65"/>
      <c r="AE118" s="26"/>
      <c r="AF118" s="27"/>
      <c r="AG118" s="28"/>
      <c r="AH118" s="7" t="str">
        <f t="shared" si="13"/>
        <v xml:space="preserve">   -   </v>
      </c>
    </row>
    <row r="119" spans="1:34" ht="28.05" customHeight="1">
      <c r="A119" s="14"/>
      <c r="B119" s="14"/>
      <c r="C119" s="14"/>
      <c r="D119" s="14"/>
      <c r="E119" s="14"/>
      <c r="F119" s="15"/>
      <c r="G119" s="16"/>
      <c r="H119" s="17"/>
      <c r="I119" s="16"/>
      <c r="J119" s="16"/>
      <c r="K119" s="18"/>
      <c r="L119" s="19"/>
      <c r="M119" s="19"/>
      <c r="N119" s="19"/>
      <c r="O119" s="16"/>
      <c r="P119" s="16"/>
      <c r="Q119" s="20" t="e">
        <f>VLOOKUP(O119, '[1]لیست محصولات شهریور ۱۴۰۳'!B:C,2,0)</f>
        <v>#N/A</v>
      </c>
      <c r="R119" s="16"/>
      <c r="S119" s="19" t="e">
        <f>VLOOKUP(O119, '[1]لیست محصولات شهریور ۱۴۰۳'!B:F,5,0)</f>
        <v>#N/A</v>
      </c>
      <c r="T119" s="21" t="e">
        <f>VLOOKUP(O119, '[1]لیست محصولات شهریور ۱۴۰۳'!B:G,6,0)</f>
        <v>#N/A</v>
      </c>
      <c r="U119" s="22"/>
      <c r="V119" s="23">
        <f t="shared" si="7"/>
        <v>0</v>
      </c>
      <c r="W119" s="19">
        <f t="shared" si="8"/>
        <v>0</v>
      </c>
      <c r="X119" s="21" t="e">
        <f t="shared" si="9"/>
        <v>#N/A</v>
      </c>
      <c r="Y119" s="24"/>
      <c r="Z119" s="21" t="e">
        <f t="shared" si="10"/>
        <v>#N/A</v>
      </c>
      <c r="AA119" s="25"/>
      <c r="AB119" s="20"/>
      <c r="AC119" s="26"/>
      <c r="AD119" s="65"/>
      <c r="AE119" s="26"/>
      <c r="AF119" s="27"/>
      <c r="AG119" s="28"/>
      <c r="AH119" s="7" t="str">
        <f t="shared" si="13"/>
        <v xml:space="preserve">   -   </v>
      </c>
    </row>
    <row r="120" spans="1:34" ht="28.05" customHeight="1">
      <c r="A120" s="14"/>
      <c r="B120" s="14"/>
      <c r="C120" s="14"/>
      <c r="D120" s="14"/>
      <c r="E120" s="14"/>
      <c r="F120" s="15"/>
      <c r="G120" s="16"/>
      <c r="H120" s="17"/>
      <c r="I120" s="16"/>
      <c r="J120" s="16"/>
      <c r="K120" s="18"/>
      <c r="L120" s="19"/>
      <c r="M120" s="19"/>
      <c r="N120" s="19"/>
      <c r="O120" s="16"/>
      <c r="P120" s="16"/>
      <c r="Q120" s="20" t="e">
        <f>VLOOKUP(O120, '[1]لیست محصولات شهریور ۱۴۰۳'!B:C,2,0)</f>
        <v>#N/A</v>
      </c>
      <c r="R120" s="16"/>
      <c r="S120" s="19" t="e">
        <f>VLOOKUP(O120, '[1]لیست محصولات شهریور ۱۴۰۳'!B:F,5,0)</f>
        <v>#N/A</v>
      </c>
      <c r="T120" s="21" t="e">
        <f>VLOOKUP(O120, '[1]لیست محصولات شهریور ۱۴۰۳'!B:G,6,0)</f>
        <v>#N/A</v>
      </c>
      <c r="U120" s="22"/>
      <c r="V120" s="23">
        <f t="shared" si="7"/>
        <v>0</v>
      </c>
      <c r="W120" s="19">
        <f t="shared" si="8"/>
        <v>0</v>
      </c>
      <c r="X120" s="21" t="e">
        <f t="shared" si="9"/>
        <v>#N/A</v>
      </c>
      <c r="Y120" s="24"/>
      <c r="Z120" s="21" t="e">
        <f t="shared" si="10"/>
        <v>#N/A</v>
      </c>
      <c r="AA120" s="25"/>
      <c r="AB120" s="20"/>
      <c r="AC120" s="26"/>
      <c r="AD120" s="65"/>
      <c r="AE120" s="26"/>
      <c r="AF120" s="27"/>
      <c r="AG120" s="28"/>
      <c r="AH120" s="7" t="str">
        <f t="shared" si="13"/>
        <v xml:space="preserve">   -   </v>
      </c>
    </row>
    <row r="121" spans="1:34" ht="28.05" customHeight="1">
      <c r="A121" s="14"/>
      <c r="B121" s="14"/>
      <c r="C121" s="14"/>
      <c r="D121" s="14"/>
      <c r="E121" s="14"/>
      <c r="F121" s="15"/>
      <c r="G121" s="16"/>
      <c r="H121" s="17"/>
      <c r="I121" s="16"/>
      <c r="J121" s="16"/>
      <c r="K121" s="18"/>
      <c r="L121" s="19"/>
      <c r="M121" s="19"/>
      <c r="N121" s="19"/>
      <c r="O121" s="16"/>
      <c r="P121" s="16"/>
      <c r="Q121" s="20" t="e">
        <f>VLOOKUP(O121, '[1]لیست محصولات شهریور ۱۴۰۳'!B:C,2,0)</f>
        <v>#N/A</v>
      </c>
      <c r="R121" s="16"/>
      <c r="S121" s="19" t="e">
        <f>VLOOKUP(O121, '[1]لیست محصولات شهریور ۱۴۰۳'!B:F,5,0)</f>
        <v>#N/A</v>
      </c>
      <c r="T121" s="21" t="e">
        <f>VLOOKUP(O121, '[1]لیست محصولات شهریور ۱۴۰۳'!B:G,6,0)</f>
        <v>#N/A</v>
      </c>
      <c r="U121" s="22"/>
      <c r="V121" s="23">
        <f t="shared" si="7"/>
        <v>0</v>
      </c>
      <c r="W121" s="19">
        <f t="shared" si="8"/>
        <v>0</v>
      </c>
      <c r="X121" s="21" t="e">
        <f t="shared" si="9"/>
        <v>#N/A</v>
      </c>
      <c r="Y121" s="24"/>
      <c r="Z121" s="21" t="e">
        <f t="shared" si="10"/>
        <v>#N/A</v>
      </c>
      <c r="AA121" s="25"/>
      <c r="AB121" s="20"/>
      <c r="AC121" s="26"/>
      <c r="AD121" s="65"/>
      <c r="AE121" s="26"/>
      <c r="AF121" s="27"/>
      <c r="AG121" s="28"/>
      <c r="AH121" s="7" t="str">
        <f t="shared" si="13"/>
        <v xml:space="preserve">   -   </v>
      </c>
    </row>
    <row r="122" spans="1:34" ht="28.05" customHeight="1">
      <c r="A122" s="14"/>
      <c r="B122" s="14"/>
      <c r="C122" s="14"/>
      <c r="D122" s="14"/>
      <c r="E122" s="14"/>
      <c r="F122" s="15"/>
      <c r="G122" s="16"/>
      <c r="H122" s="17"/>
      <c r="I122" s="16"/>
      <c r="J122" s="16"/>
      <c r="K122" s="18"/>
      <c r="L122" s="19"/>
      <c r="M122" s="19"/>
      <c r="N122" s="19"/>
      <c r="O122" s="16"/>
      <c r="P122" s="16"/>
      <c r="Q122" s="20" t="e">
        <f>VLOOKUP(O122, '[1]لیست محصولات شهریور ۱۴۰۳'!B:C,2,0)</f>
        <v>#N/A</v>
      </c>
      <c r="R122" s="16"/>
      <c r="S122" s="19" t="e">
        <f>VLOOKUP(O122, '[1]لیست محصولات شهریور ۱۴۰۳'!B:F,5,0)</f>
        <v>#N/A</v>
      </c>
      <c r="T122" s="21" t="e">
        <f>VLOOKUP(O122, '[1]لیست محصولات شهریور ۱۴۰۳'!B:G,6,0)</f>
        <v>#N/A</v>
      </c>
      <c r="U122" s="22"/>
      <c r="V122" s="23">
        <f t="shared" si="7"/>
        <v>0</v>
      </c>
      <c r="W122" s="19">
        <f t="shared" si="8"/>
        <v>0</v>
      </c>
      <c r="X122" s="21" t="e">
        <f t="shared" si="9"/>
        <v>#N/A</v>
      </c>
      <c r="Y122" s="24"/>
      <c r="Z122" s="21" t="e">
        <f t="shared" si="10"/>
        <v>#N/A</v>
      </c>
      <c r="AA122" s="25"/>
      <c r="AB122" s="20"/>
      <c r="AC122" s="26"/>
      <c r="AD122" s="65"/>
      <c r="AE122" s="26"/>
      <c r="AF122" s="27"/>
      <c r="AG122" s="28"/>
      <c r="AH122" s="7" t="str">
        <f t="shared" si="13"/>
        <v xml:space="preserve">   -   </v>
      </c>
    </row>
    <row r="123" spans="1:34" ht="28.05" customHeight="1">
      <c r="A123" s="14"/>
      <c r="B123" s="14"/>
      <c r="C123" s="14"/>
      <c r="D123" s="14"/>
      <c r="E123" s="14"/>
      <c r="F123" s="15"/>
      <c r="G123" s="16"/>
      <c r="H123" s="17"/>
      <c r="I123" s="16"/>
      <c r="J123" s="16"/>
      <c r="K123" s="18"/>
      <c r="L123" s="19"/>
      <c r="M123" s="19"/>
      <c r="N123" s="19"/>
      <c r="O123" s="16"/>
      <c r="P123" s="16"/>
      <c r="Q123" s="20" t="e">
        <f>VLOOKUP(O123, '[1]لیست محصولات شهریور ۱۴۰۳'!B:C,2,0)</f>
        <v>#N/A</v>
      </c>
      <c r="R123" s="16"/>
      <c r="S123" s="19" t="e">
        <f>VLOOKUP(O123, '[1]لیست محصولات شهریور ۱۴۰۳'!B:F,5,0)</f>
        <v>#N/A</v>
      </c>
      <c r="T123" s="21" t="e">
        <f>VLOOKUP(O123, '[1]لیست محصولات شهریور ۱۴۰۳'!B:G,6,0)</f>
        <v>#N/A</v>
      </c>
      <c r="U123" s="22"/>
      <c r="V123" s="23">
        <f t="shared" si="7"/>
        <v>0</v>
      </c>
      <c r="W123" s="19">
        <f t="shared" si="8"/>
        <v>0</v>
      </c>
      <c r="X123" s="21" t="e">
        <f t="shared" si="9"/>
        <v>#N/A</v>
      </c>
      <c r="Y123" s="24"/>
      <c r="Z123" s="21" t="e">
        <f t="shared" si="10"/>
        <v>#N/A</v>
      </c>
      <c r="AA123" s="25"/>
      <c r="AB123" s="20"/>
      <c r="AC123" s="26"/>
      <c r="AD123" s="65"/>
      <c r="AE123" s="26"/>
      <c r="AF123" s="27"/>
      <c r="AG123" s="28"/>
      <c r="AH123" s="7" t="str">
        <f t="shared" si="13"/>
        <v xml:space="preserve">   -   </v>
      </c>
    </row>
    <row r="124" spans="1:34" ht="28.05" customHeight="1">
      <c r="A124" s="14"/>
      <c r="B124" s="14"/>
      <c r="C124" s="14"/>
      <c r="D124" s="14"/>
      <c r="E124" s="14"/>
      <c r="F124" s="15"/>
      <c r="G124" s="16"/>
      <c r="H124" s="17"/>
      <c r="I124" s="16"/>
      <c r="J124" s="16"/>
      <c r="K124" s="18"/>
      <c r="L124" s="19"/>
      <c r="M124" s="19"/>
      <c r="N124" s="19"/>
      <c r="O124" s="16"/>
      <c r="P124" s="16"/>
      <c r="Q124" s="20" t="e">
        <f>VLOOKUP(O124, '[1]لیست محصولات شهریور ۱۴۰۳'!B:C,2,0)</f>
        <v>#N/A</v>
      </c>
      <c r="R124" s="16"/>
      <c r="S124" s="19" t="e">
        <f>VLOOKUP(O124, '[1]لیست محصولات شهریور ۱۴۰۳'!B:F,5,0)</f>
        <v>#N/A</v>
      </c>
      <c r="T124" s="21" t="e">
        <f>VLOOKUP(O124, '[1]لیست محصولات شهریور ۱۴۰۳'!B:G,6,0)</f>
        <v>#N/A</v>
      </c>
      <c r="U124" s="22"/>
      <c r="V124" s="23">
        <f t="shared" si="7"/>
        <v>0</v>
      </c>
      <c r="W124" s="19">
        <f t="shared" si="8"/>
        <v>0</v>
      </c>
      <c r="X124" s="21" t="e">
        <f t="shared" si="9"/>
        <v>#N/A</v>
      </c>
      <c r="Y124" s="24"/>
      <c r="Z124" s="21" t="e">
        <f t="shared" si="10"/>
        <v>#N/A</v>
      </c>
      <c r="AA124" s="25"/>
      <c r="AB124" s="20"/>
      <c r="AC124" s="26"/>
      <c r="AD124" s="65"/>
      <c r="AE124" s="26"/>
      <c r="AF124" s="27"/>
      <c r="AG124" s="28"/>
      <c r="AH124" s="7" t="str">
        <f t="shared" si="13"/>
        <v xml:space="preserve">   -   </v>
      </c>
    </row>
    <row r="125" spans="1:34" ht="28.05" customHeight="1">
      <c r="A125" s="14"/>
      <c r="B125" s="14"/>
      <c r="C125" s="14"/>
      <c r="D125" s="14"/>
      <c r="E125" s="14"/>
      <c r="F125" s="15"/>
      <c r="G125" s="16"/>
      <c r="H125" s="17"/>
      <c r="I125" s="16"/>
      <c r="J125" s="16"/>
      <c r="K125" s="18"/>
      <c r="L125" s="19"/>
      <c r="M125" s="19"/>
      <c r="N125" s="19"/>
      <c r="O125" s="16"/>
      <c r="P125" s="16"/>
      <c r="Q125" s="20" t="e">
        <f>VLOOKUP(O125, '[1]لیست محصولات شهریور ۱۴۰۳'!B:C,2,0)</f>
        <v>#N/A</v>
      </c>
      <c r="R125" s="16"/>
      <c r="S125" s="19" t="e">
        <f>VLOOKUP(O125, '[1]لیست محصولات شهریور ۱۴۰۳'!B:F,5,0)</f>
        <v>#N/A</v>
      </c>
      <c r="T125" s="21" t="e">
        <f>VLOOKUP(O125, '[1]لیست محصولات شهریور ۱۴۰۳'!B:G,6,0)</f>
        <v>#N/A</v>
      </c>
      <c r="U125" s="22"/>
      <c r="V125" s="23">
        <f t="shared" si="7"/>
        <v>0</v>
      </c>
      <c r="W125" s="19">
        <f t="shared" si="8"/>
        <v>0</v>
      </c>
      <c r="X125" s="21" t="e">
        <f t="shared" si="9"/>
        <v>#N/A</v>
      </c>
      <c r="Y125" s="24"/>
      <c r="Z125" s="21" t="e">
        <f t="shared" si="10"/>
        <v>#N/A</v>
      </c>
      <c r="AA125" s="25"/>
      <c r="AB125" s="20"/>
      <c r="AC125" s="26"/>
      <c r="AD125" s="65"/>
      <c r="AE125" s="26"/>
      <c r="AF125" s="27"/>
      <c r="AG125" s="28"/>
      <c r="AH125" s="7" t="str">
        <f t="shared" si="13"/>
        <v xml:space="preserve">   -   </v>
      </c>
    </row>
    <row r="126" spans="1:34" ht="28.05" customHeight="1">
      <c r="A126" s="14"/>
      <c r="B126" s="14"/>
      <c r="C126" s="14"/>
      <c r="D126" s="14"/>
      <c r="E126" s="14"/>
      <c r="F126" s="15"/>
      <c r="G126" s="16"/>
      <c r="H126" s="17"/>
      <c r="I126" s="16"/>
      <c r="J126" s="16"/>
      <c r="K126" s="18"/>
      <c r="L126" s="19"/>
      <c r="M126" s="19"/>
      <c r="N126" s="19"/>
      <c r="O126" s="16"/>
      <c r="P126" s="16"/>
      <c r="Q126" s="20" t="e">
        <f>VLOOKUP(O126, '[1]لیست محصولات شهریور ۱۴۰۳'!B:C,2,0)</f>
        <v>#N/A</v>
      </c>
      <c r="R126" s="16"/>
      <c r="S126" s="19" t="e">
        <f>VLOOKUP(O126, '[1]لیست محصولات شهریور ۱۴۰۳'!B:F,5,0)</f>
        <v>#N/A</v>
      </c>
      <c r="T126" s="21" t="e">
        <f>VLOOKUP(O126, '[1]لیست محصولات شهریور ۱۴۰۳'!B:G,6,0)</f>
        <v>#N/A</v>
      </c>
      <c r="U126" s="22"/>
      <c r="V126" s="23">
        <f t="shared" si="7"/>
        <v>0</v>
      </c>
      <c r="W126" s="19">
        <f t="shared" si="8"/>
        <v>0</v>
      </c>
      <c r="X126" s="21" t="e">
        <f t="shared" si="9"/>
        <v>#N/A</v>
      </c>
      <c r="Y126" s="24"/>
      <c r="Z126" s="21" t="e">
        <f t="shared" si="10"/>
        <v>#N/A</v>
      </c>
      <c r="AA126" s="25"/>
      <c r="AB126" s="20"/>
      <c r="AC126" s="26"/>
      <c r="AD126" s="65"/>
      <c r="AE126" s="26"/>
      <c r="AF126" s="27"/>
      <c r="AG126" s="28"/>
      <c r="AH126" s="7" t="str">
        <f t="shared" si="13"/>
        <v xml:space="preserve">   -   </v>
      </c>
    </row>
    <row r="127" spans="1:34" ht="28.05" customHeight="1">
      <c r="A127" s="14"/>
      <c r="B127" s="14"/>
      <c r="C127" s="14"/>
      <c r="D127" s="14"/>
      <c r="E127" s="14"/>
      <c r="F127" s="15"/>
      <c r="G127" s="16"/>
      <c r="H127" s="17"/>
      <c r="I127" s="16"/>
      <c r="J127" s="16"/>
      <c r="K127" s="18"/>
      <c r="L127" s="19"/>
      <c r="M127" s="19"/>
      <c r="N127" s="19"/>
      <c r="O127" s="16"/>
      <c r="P127" s="16"/>
      <c r="Q127" s="20" t="e">
        <f>VLOOKUP(O127, '[1]لیست محصولات شهریور ۱۴۰۳'!B:C,2,0)</f>
        <v>#N/A</v>
      </c>
      <c r="R127" s="16"/>
      <c r="S127" s="19" t="e">
        <f>VLOOKUP(O127, '[1]لیست محصولات شهریور ۱۴۰۳'!B:F,5,0)</f>
        <v>#N/A</v>
      </c>
      <c r="T127" s="21" t="e">
        <f>VLOOKUP(O127, '[1]لیست محصولات شهریور ۱۴۰۳'!B:G,6,0)</f>
        <v>#N/A</v>
      </c>
      <c r="U127" s="22"/>
      <c r="V127" s="23">
        <f t="shared" si="7"/>
        <v>0</v>
      </c>
      <c r="W127" s="19">
        <f t="shared" si="8"/>
        <v>0</v>
      </c>
      <c r="X127" s="21" t="e">
        <f t="shared" si="9"/>
        <v>#N/A</v>
      </c>
      <c r="Y127" s="24"/>
      <c r="Z127" s="21" t="e">
        <f t="shared" si="10"/>
        <v>#N/A</v>
      </c>
      <c r="AA127" s="25"/>
      <c r="AB127" s="20"/>
      <c r="AC127" s="26"/>
      <c r="AD127" s="65"/>
      <c r="AE127" s="26"/>
      <c r="AF127" s="27"/>
      <c r="AG127" s="28"/>
      <c r="AH127" s="7" t="str">
        <f t="shared" si="13"/>
        <v xml:space="preserve">   -   </v>
      </c>
    </row>
    <row r="128" spans="1:34" ht="28.05" customHeight="1">
      <c r="A128" s="14"/>
      <c r="B128" s="14"/>
      <c r="C128" s="14"/>
      <c r="D128" s="14"/>
      <c r="E128" s="14"/>
      <c r="F128" s="15"/>
      <c r="G128" s="16"/>
      <c r="H128" s="17"/>
      <c r="I128" s="16"/>
      <c r="J128" s="16"/>
      <c r="K128" s="18"/>
      <c r="L128" s="19"/>
      <c r="M128" s="19"/>
      <c r="N128" s="19"/>
      <c r="O128" s="16"/>
      <c r="P128" s="16"/>
      <c r="Q128" s="20" t="e">
        <f>VLOOKUP(O128, '[1]لیست محصولات شهریور ۱۴۰۳'!B:C,2,0)</f>
        <v>#N/A</v>
      </c>
      <c r="R128" s="16"/>
      <c r="S128" s="19" t="e">
        <f>VLOOKUP(O128, '[1]لیست محصولات شهریور ۱۴۰۳'!B:F,5,0)</f>
        <v>#N/A</v>
      </c>
      <c r="T128" s="21" t="e">
        <f>VLOOKUP(O128, '[1]لیست محصولات شهریور ۱۴۰۳'!B:G,6,0)</f>
        <v>#N/A</v>
      </c>
      <c r="U128" s="22"/>
      <c r="V128" s="23">
        <f t="shared" si="7"/>
        <v>0</v>
      </c>
      <c r="W128" s="19">
        <f t="shared" si="8"/>
        <v>0</v>
      </c>
      <c r="X128" s="21" t="e">
        <f t="shared" si="9"/>
        <v>#N/A</v>
      </c>
      <c r="Y128" s="24"/>
      <c r="Z128" s="21" t="e">
        <f t="shared" si="10"/>
        <v>#N/A</v>
      </c>
      <c r="AA128" s="25"/>
      <c r="AB128" s="20"/>
      <c r="AC128" s="26"/>
      <c r="AD128" s="65"/>
      <c r="AE128" s="26"/>
      <c r="AF128" s="27"/>
      <c r="AG128" s="28"/>
      <c r="AH128" s="7" t="str">
        <f t="shared" si="13"/>
        <v xml:space="preserve">   -   </v>
      </c>
    </row>
    <row r="129" spans="1:34" ht="28.05" customHeight="1">
      <c r="A129" s="14"/>
      <c r="B129" s="14"/>
      <c r="C129" s="14"/>
      <c r="D129" s="14"/>
      <c r="E129" s="14"/>
      <c r="F129" s="15"/>
      <c r="G129" s="16"/>
      <c r="H129" s="17"/>
      <c r="I129" s="16"/>
      <c r="J129" s="16"/>
      <c r="K129" s="18"/>
      <c r="L129" s="19"/>
      <c r="M129" s="19"/>
      <c r="N129" s="19"/>
      <c r="O129" s="16"/>
      <c r="P129" s="16"/>
      <c r="Q129" s="20" t="e">
        <f>VLOOKUP(O129, '[1]لیست محصولات شهریور ۱۴۰۳'!B:C,2,0)</f>
        <v>#N/A</v>
      </c>
      <c r="R129" s="16"/>
      <c r="S129" s="19" t="e">
        <f>VLOOKUP(O129, '[1]لیست محصولات شهریور ۱۴۰۳'!B:F,5,0)</f>
        <v>#N/A</v>
      </c>
      <c r="T129" s="21" t="e">
        <f>VLOOKUP(O129, '[1]لیست محصولات شهریور ۱۴۰۳'!B:G,6,0)</f>
        <v>#N/A</v>
      </c>
      <c r="U129" s="22"/>
      <c r="V129" s="23">
        <f t="shared" si="7"/>
        <v>0</v>
      </c>
      <c r="W129" s="19">
        <f t="shared" si="8"/>
        <v>0</v>
      </c>
      <c r="X129" s="21" t="e">
        <f t="shared" si="9"/>
        <v>#N/A</v>
      </c>
      <c r="Y129" s="24"/>
      <c r="Z129" s="21" t="e">
        <f t="shared" si="10"/>
        <v>#N/A</v>
      </c>
      <c r="AA129" s="25"/>
      <c r="AB129" s="20"/>
      <c r="AC129" s="26"/>
      <c r="AD129" s="65"/>
      <c r="AE129" s="26"/>
      <c r="AF129" s="27"/>
      <c r="AG129" s="28"/>
      <c r="AH129" s="7" t="str">
        <f t="shared" si="13"/>
        <v xml:space="preserve">   -   </v>
      </c>
    </row>
    <row r="130" spans="1:34" ht="28.05" customHeight="1">
      <c r="A130" s="14"/>
      <c r="B130" s="14"/>
      <c r="C130" s="14"/>
      <c r="D130" s="14"/>
      <c r="E130" s="14"/>
      <c r="F130" s="15"/>
      <c r="G130" s="16"/>
      <c r="H130" s="17"/>
      <c r="I130" s="16"/>
      <c r="J130" s="16"/>
      <c r="K130" s="18"/>
      <c r="L130" s="19"/>
      <c r="M130" s="19"/>
      <c r="N130" s="19"/>
      <c r="O130" s="16"/>
      <c r="P130" s="16"/>
      <c r="Q130" s="20" t="e">
        <f>VLOOKUP(O130, '[1]لیست محصولات شهریور ۱۴۰۳'!B:C,2,0)</f>
        <v>#N/A</v>
      </c>
      <c r="R130" s="16"/>
      <c r="S130" s="19" t="e">
        <f>VLOOKUP(O130, '[1]لیست محصولات شهریور ۱۴۰۳'!B:F,5,0)</f>
        <v>#N/A</v>
      </c>
      <c r="T130" s="21" t="e">
        <f>VLOOKUP(O130, '[1]لیست محصولات شهریور ۱۴۰۳'!B:G,6,0)</f>
        <v>#N/A</v>
      </c>
      <c r="U130" s="22"/>
      <c r="V130" s="23">
        <f t="shared" ref="V130:V193" si="14">IF(C130, P130, U130 )</f>
        <v>0</v>
      </c>
      <c r="W130" s="19">
        <f t="shared" si="8"/>
        <v>0</v>
      </c>
      <c r="X130" s="21" t="e">
        <f t="shared" si="9"/>
        <v>#N/A</v>
      </c>
      <c r="Y130" s="24"/>
      <c r="Z130" s="21" t="e">
        <f t="shared" si="10"/>
        <v>#N/A</v>
      </c>
      <c r="AA130" s="25"/>
      <c r="AB130" s="20"/>
      <c r="AC130" s="26"/>
      <c r="AD130" s="65"/>
      <c r="AE130" s="26"/>
      <c r="AF130" s="27"/>
      <c r="AG130" s="28"/>
      <c r="AH130" s="7" t="str">
        <f t="shared" si="13"/>
        <v xml:space="preserve">   -   </v>
      </c>
    </row>
    <row r="131" spans="1:34" ht="28.05" customHeight="1">
      <c r="A131" s="14"/>
      <c r="B131" s="14"/>
      <c r="C131" s="14"/>
      <c r="D131" s="14"/>
      <c r="E131" s="14"/>
      <c r="F131" s="15"/>
      <c r="G131" s="16"/>
      <c r="H131" s="17"/>
      <c r="I131" s="16"/>
      <c r="J131" s="16"/>
      <c r="K131" s="18"/>
      <c r="L131" s="19"/>
      <c r="M131" s="19"/>
      <c r="N131" s="19"/>
      <c r="O131" s="16"/>
      <c r="P131" s="16"/>
      <c r="Q131" s="20" t="e">
        <f>VLOOKUP(O131, '[1]لیست محصولات شهریور ۱۴۰۳'!B:C,2,0)</f>
        <v>#N/A</v>
      </c>
      <c r="R131" s="16"/>
      <c r="S131" s="19" t="e">
        <f>VLOOKUP(O131, '[1]لیست محصولات شهریور ۱۴۰۳'!B:F,5,0)</f>
        <v>#N/A</v>
      </c>
      <c r="T131" s="21" t="e">
        <f>VLOOKUP(O131, '[1]لیست محصولات شهریور ۱۴۰۳'!B:G,6,0)</f>
        <v>#N/A</v>
      </c>
      <c r="U131" s="22"/>
      <c r="V131" s="23">
        <f t="shared" si="14"/>
        <v>0</v>
      </c>
      <c r="W131" s="19">
        <f t="shared" si="8"/>
        <v>0</v>
      </c>
      <c r="X131" s="21" t="e">
        <f t="shared" si="9"/>
        <v>#N/A</v>
      </c>
      <c r="Y131" s="24"/>
      <c r="Z131" s="21" t="e">
        <f t="shared" si="10"/>
        <v>#N/A</v>
      </c>
      <c r="AA131" s="25"/>
      <c r="AB131" s="20"/>
      <c r="AC131" s="26"/>
      <c r="AD131" s="65"/>
      <c r="AE131" s="26"/>
      <c r="AF131" s="27"/>
      <c r="AG131" s="28"/>
      <c r="AH131" s="7" t="str">
        <f t="shared" ref="AH131:AH194" si="15">AA131&amp;" "&amp;AB131&amp;" "&amp;N131&amp;" - "&amp;L131&amp;" "&amp;M131&amp;" "&amp;AC131</f>
        <v xml:space="preserve">   -   </v>
      </c>
    </row>
    <row r="132" spans="1:34" ht="28.05" customHeight="1">
      <c r="A132" s="14"/>
      <c r="B132" s="14"/>
      <c r="C132" s="14"/>
      <c r="D132" s="14"/>
      <c r="E132" s="14"/>
      <c r="F132" s="15"/>
      <c r="G132" s="16"/>
      <c r="H132" s="17"/>
      <c r="I132" s="16"/>
      <c r="J132" s="16"/>
      <c r="K132" s="18"/>
      <c r="L132" s="19"/>
      <c r="M132" s="19"/>
      <c r="N132" s="19"/>
      <c r="O132" s="16"/>
      <c r="P132" s="16"/>
      <c r="Q132" s="20" t="e">
        <f>VLOOKUP(O132, '[1]لیست محصولات شهریور ۱۴۰۳'!B:C,2,0)</f>
        <v>#N/A</v>
      </c>
      <c r="R132" s="16"/>
      <c r="S132" s="19" t="e">
        <f>VLOOKUP(O132, '[1]لیست محصولات شهریور ۱۴۰۳'!B:F,5,0)</f>
        <v>#N/A</v>
      </c>
      <c r="T132" s="21" t="e">
        <f>VLOOKUP(O132, '[1]لیست محصولات شهریور ۱۴۰۳'!B:G,6,0)</f>
        <v>#N/A</v>
      </c>
      <c r="U132" s="22"/>
      <c r="V132" s="23">
        <f t="shared" si="14"/>
        <v>0</v>
      </c>
      <c r="W132" s="19">
        <f t="shared" si="8"/>
        <v>0</v>
      </c>
      <c r="X132" s="21" t="e">
        <f t="shared" si="9"/>
        <v>#N/A</v>
      </c>
      <c r="Y132" s="24"/>
      <c r="Z132" s="21" t="e">
        <f t="shared" si="10"/>
        <v>#N/A</v>
      </c>
      <c r="AA132" s="25"/>
      <c r="AB132" s="20"/>
      <c r="AC132" s="26"/>
      <c r="AD132" s="65"/>
      <c r="AE132" s="26"/>
      <c r="AF132" s="27"/>
      <c r="AG132" s="28"/>
      <c r="AH132" s="7" t="str">
        <f t="shared" si="15"/>
        <v xml:space="preserve">   -   </v>
      </c>
    </row>
    <row r="133" spans="1:34" ht="28.05" customHeight="1">
      <c r="A133" s="14"/>
      <c r="B133" s="14"/>
      <c r="C133" s="14"/>
      <c r="D133" s="14"/>
      <c r="E133" s="14"/>
      <c r="F133" s="15"/>
      <c r="G133" s="16"/>
      <c r="H133" s="17"/>
      <c r="I133" s="16"/>
      <c r="J133" s="16"/>
      <c r="K133" s="18"/>
      <c r="L133" s="19"/>
      <c r="M133" s="19"/>
      <c r="N133" s="19"/>
      <c r="O133" s="16"/>
      <c r="P133" s="16"/>
      <c r="Q133" s="20" t="e">
        <f>VLOOKUP(O133, '[1]لیست محصولات شهریور ۱۴۰۳'!B:C,2,0)</f>
        <v>#N/A</v>
      </c>
      <c r="R133" s="16"/>
      <c r="S133" s="19" t="e">
        <f>VLOOKUP(O133, '[1]لیست محصولات شهریور ۱۴۰۳'!B:F,5,0)</f>
        <v>#N/A</v>
      </c>
      <c r="T133" s="21" t="e">
        <f>VLOOKUP(O133, '[1]لیست محصولات شهریور ۱۴۰۳'!B:G,6,0)</f>
        <v>#N/A</v>
      </c>
      <c r="U133" s="22"/>
      <c r="V133" s="23">
        <f t="shared" si="14"/>
        <v>0</v>
      </c>
      <c r="W133" s="19">
        <f t="shared" si="8"/>
        <v>0</v>
      </c>
      <c r="X133" s="21" t="e">
        <f t="shared" si="9"/>
        <v>#N/A</v>
      </c>
      <c r="Y133" s="24"/>
      <c r="Z133" s="21" t="e">
        <f t="shared" si="10"/>
        <v>#N/A</v>
      </c>
      <c r="AA133" s="25"/>
      <c r="AB133" s="20"/>
      <c r="AC133" s="26"/>
      <c r="AD133" s="65"/>
      <c r="AE133" s="26"/>
      <c r="AF133" s="27"/>
      <c r="AG133" s="28"/>
      <c r="AH133" s="7" t="str">
        <f t="shared" si="15"/>
        <v xml:space="preserve">   -   </v>
      </c>
    </row>
    <row r="134" spans="1:34" ht="28.05" customHeight="1">
      <c r="A134" s="14"/>
      <c r="B134" s="14"/>
      <c r="C134" s="14"/>
      <c r="D134" s="14"/>
      <c r="E134" s="14"/>
      <c r="F134" s="15"/>
      <c r="G134" s="16"/>
      <c r="H134" s="17"/>
      <c r="I134" s="16"/>
      <c r="J134" s="16"/>
      <c r="K134" s="18"/>
      <c r="L134" s="19"/>
      <c r="M134" s="19"/>
      <c r="N134" s="19"/>
      <c r="O134" s="16"/>
      <c r="P134" s="16"/>
      <c r="Q134" s="20" t="e">
        <f>VLOOKUP(O134, '[1]لیست محصولات شهریور ۱۴۰۳'!B:C,2,0)</f>
        <v>#N/A</v>
      </c>
      <c r="R134" s="16"/>
      <c r="S134" s="19" t="e">
        <f>VLOOKUP(O134, '[1]لیست محصولات شهریور ۱۴۰۳'!B:F,5,0)</f>
        <v>#N/A</v>
      </c>
      <c r="T134" s="21" t="e">
        <f>VLOOKUP(O134, '[1]لیست محصولات شهریور ۱۴۰۳'!B:G,6,0)</f>
        <v>#N/A</v>
      </c>
      <c r="U134" s="22"/>
      <c r="V134" s="23">
        <f t="shared" si="14"/>
        <v>0</v>
      </c>
      <c r="W134" s="19">
        <f t="shared" si="8"/>
        <v>0</v>
      </c>
      <c r="X134" s="21" t="e">
        <f t="shared" si="9"/>
        <v>#N/A</v>
      </c>
      <c r="Y134" s="24"/>
      <c r="Z134" s="21" t="e">
        <f t="shared" si="10"/>
        <v>#N/A</v>
      </c>
      <c r="AA134" s="25"/>
      <c r="AB134" s="20"/>
      <c r="AC134" s="26"/>
      <c r="AD134" s="65"/>
      <c r="AE134" s="26"/>
      <c r="AF134" s="27"/>
      <c r="AG134" s="28"/>
      <c r="AH134" s="7" t="str">
        <f t="shared" si="15"/>
        <v xml:space="preserve">   -   </v>
      </c>
    </row>
    <row r="135" spans="1:34" ht="28.05" customHeight="1">
      <c r="A135" s="14"/>
      <c r="B135" s="14"/>
      <c r="C135" s="14"/>
      <c r="D135" s="14"/>
      <c r="E135" s="14"/>
      <c r="F135" s="15"/>
      <c r="G135" s="16"/>
      <c r="H135" s="17"/>
      <c r="I135" s="16"/>
      <c r="J135" s="16"/>
      <c r="K135" s="18"/>
      <c r="L135" s="19"/>
      <c r="M135" s="19"/>
      <c r="N135" s="19"/>
      <c r="O135" s="16"/>
      <c r="P135" s="16"/>
      <c r="Q135" s="20" t="e">
        <f>VLOOKUP(O135, '[1]لیست محصولات شهریور ۱۴۰۳'!B:C,2,0)</f>
        <v>#N/A</v>
      </c>
      <c r="R135" s="16"/>
      <c r="S135" s="19" t="e">
        <f>VLOOKUP(O135, '[1]لیست محصولات شهریور ۱۴۰۳'!B:F,5,0)</f>
        <v>#N/A</v>
      </c>
      <c r="T135" s="21" t="e">
        <f>VLOOKUP(O135, '[1]لیست محصولات شهریور ۱۴۰۳'!B:G,6,0)</f>
        <v>#N/A</v>
      </c>
      <c r="U135" s="22"/>
      <c r="V135" s="23">
        <f t="shared" si="14"/>
        <v>0</v>
      </c>
      <c r="W135" s="19">
        <f t="shared" si="8"/>
        <v>0</v>
      </c>
      <c r="X135" s="21" t="e">
        <f t="shared" si="9"/>
        <v>#N/A</v>
      </c>
      <c r="Y135" s="24"/>
      <c r="Z135" s="21" t="e">
        <f t="shared" si="10"/>
        <v>#N/A</v>
      </c>
      <c r="AA135" s="25"/>
      <c r="AB135" s="20"/>
      <c r="AC135" s="26"/>
      <c r="AD135" s="65"/>
      <c r="AE135" s="26"/>
      <c r="AF135" s="27"/>
      <c r="AG135" s="28"/>
      <c r="AH135" s="7" t="str">
        <f t="shared" si="15"/>
        <v xml:space="preserve">   -   </v>
      </c>
    </row>
    <row r="136" spans="1:34" ht="28.05" customHeight="1">
      <c r="A136" s="14"/>
      <c r="B136" s="14"/>
      <c r="C136" s="14"/>
      <c r="D136" s="14"/>
      <c r="E136" s="14"/>
      <c r="F136" s="15"/>
      <c r="G136" s="16"/>
      <c r="H136" s="17"/>
      <c r="I136" s="16"/>
      <c r="J136" s="16"/>
      <c r="K136" s="18"/>
      <c r="L136" s="19"/>
      <c r="M136" s="19"/>
      <c r="N136" s="19"/>
      <c r="O136" s="16"/>
      <c r="P136" s="16"/>
      <c r="Q136" s="20" t="e">
        <f>VLOOKUP(O136, '[1]لیست محصولات شهریور ۱۴۰۳'!B:C,2,0)</f>
        <v>#N/A</v>
      </c>
      <c r="R136" s="16"/>
      <c r="S136" s="19" t="e">
        <f>VLOOKUP(O136, '[1]لیست محصولات شهریور ۱۴۰۳'!B:F,5,0)</f>
        <v>#N/A</v>
      </c>
      <c r="T136" s="21" t="e">
        <f>VLOOKUP(O136, '[1]لیست محصولات شهریور ۱۴۰۳'!B:G,6,0)</f>
        <v>#N/A</v>
      </c>
      <c r="U136" s="22"/>
      <c r="V136" s="23">
        <f t="shared" si="14"/>
        <v>0</v>
      </c>
      <c r="W136" s="19">
        <f t="shared" si="8"/>
        <v>0</v>
      </c>
      <c r="X136" s="21" t="e">
        <f t="shared" si="9"/>
        <v>#N/A</v>
      </c>
      <c r="Y136" s="24"/>
      <c r="Z136" s="21" t="e">
        <f t="shared" si="10"/>
        <v>#N/A</v>
      </c>
      <c r="AA136" s="25"/>
      <c r="AB136" s="20"/>
      <c r="AC136" s="26"/>
      <c r="AD136" s="65"/>
      <c r="AE136" s="26"/>
      <c r="AF136" s="27"/>
      <c r="AG136" s="28"/>
      <c r="AH136" s="7" t="str">
        <f t="shared" si="15"/>
        <v xml:space="preserve">   -   </v>
      </c>
    </row>
    <row r="137" spans="1:34" ht="28.05" customHeight="1">
      <c r="A137" s="14"/>
      <c r="B137" s="14"/>
      <c r="C137" s="14"/>
      <c r="D137" s="14"/>
      <c r="E137" s="14"/>
      <c r="F137" s="15"/>
      <c r="G137" s="16"/>
      <c r="H137" s="17"/>
      <c r="I137" s="16"/>
      <c r="J137" s="16"/>
      <c r="K137" s="18"/>
      <c r="L137" s="19"/>
      <c r="M137" s="19"/>
      <c r="N137" s="19"/>
      <c r="O137" s="16"/>
      <c r="P137" s="16"/>
      <c r="Q137" s="20" t="e">
        <f>VLOOKUP(O137, '[1]لیست محصولات شهریور ۱۴۰۳'!B:C,2,0)</f>
        <v>#N/A</v>
      </c>
      <c r="R137" s="16"/>
      <c r="S137" s="19" t="e">
        <f>VLOOKUP(O137, '[1]لیست محصولات شهریور ۱۴۰۳'!B:F,5,0)</f>
        <v>#N/A</v>
      </c>
      <c r="T137" s="21" t="e">
        <f>VLOOKUP(O137, '[1]لیست محصولات شهریور ۱۴۰۳'!B:G,6,0)</f>
        <v>#N/A</v>
      </c>
      <c r="U137" s="22"/>
      <c r="V137" s="23">
        <f t="shared" si="14"/>
        <v>0</v>
      </c>
      <c r="W137" s="19">
        <f t="shared" si="8"/>
        <v>0</v>
      </c>
      <c r="X137" s="21" t="e">
        <f t="shared" si="9"/>
        <v>#N/A</v>
      </c>
      <c r="Y137" s="24"/>
      <c r="Z137" s="21" t="e">
        <f t="shared" si="10"/>
        <v>#N/A</v>
      </c>
      <c r="AA137" s="25"/>
      <c r="AB137" s="20"/>
      <c r="AC137" s="26"/>
      <c r="AD137" s="65"/>
      <c r="AE137" s="26"/>
      <c r="AF137" s="27"/>
      <c r="AG137" s="28"/>
      <c r="AH137" s="7" t="str">
        <f t="shared" si="15"/>
        <v xml:space="preserve">   -   </v>
      </c>
    </row>
    <row r="138" spans="1:34" ht="28.05" customHeight="1">
      <c r="A138" s="14"/>
      <c r="B138" s="14"/>
      <c r="C138" s="14"/>
      <c r="D138" s="14"/>
      <c r="E138" s="14"/>
      <c r="F138" s="15"/>
      <c r="G138" s="16"/>
      <c r="H138" s="17"/>
      <c r="I138" s="16"/>
      <c r="J138" s="16"/>
      <c r="K138" s="18"/>
      <c r="L138" s="19"/>
      <c r="M138" s="19"/>
      <c r="N138" s="19"/>
      <c r="O138" s="16"/>
      <c r="P138" s="16"/>
      <c r="Q138" s="20" t="e">
        <f>VLOOKUP(O138, '[1]لیست محصولات شهریور ۱۴۰۳'!B:C,2,0)</f>
        <v>#N/A</v>
      </c>
      <c r="R138" s="16"/>
      <c r="S138" s="19" t="e">
        <f>VLOOKUP(O138, '[1]لیست محصولات شهریور ۱۴۰۳'!B:F,5,0)</f>
        <v>#N/A</v>
      </c>
      <c r="T138" s="21" t="e">
        <f>VLOOKUP(O138, '[1]لیست محصولات شهریور ۱۴۰۳'!B:G,6,0)</f>
        <v>#N/A</v>
      </c>
      <c r="U138" s="22"/>
      <c r="V138" s="23">
        <f t="shared" si="14"/>
        <v>0</v>
      </c>
      <c r="W138" s="19">
        <f t="shared" si="8"/>
        <v>0</v>
      </c>
      <c r="X138" s="21" t="e">
        <f t="shared" si="9"/>
        <v>#N/A</v>
      </c>
      <c r="Y138" s="24"/>
      <c r="Z138" s="21" t="e">
        <f t="shared" si="10"/>
        <v>#N/A</v>
      </c>
      <c r="AA138" s="25"/>
      <c r="AB138" s="20"/>
      <c r="AC138" s="26"/>
      <c r="AD138" s="65"/>
      <c r="AE138" s="26"/>
      <c r="AF138" s="27"/>
      <c r="AG138" s="28"/>
      <c r="AH138" s="7" t="str">
        <f t="shared" si="15"/>
        <v xml:space="preserve">   -   </v>
      </c>
    </row>
    <row r="139" spans="1:34" ht="28.05" customHeight="1">
      <c r="A139" s="14"/>
      <c r="B139" s="14"/>
      <c r="C139" s="14"/>
      <c r="D139" s="14"/>
      <c r="E139" s="14"/>
      <c r="F139" s="15"/>
      <c r="G139" s="16"/>
      <c r="H139" s="17"/>
      <c r="I139" s="16"/>
      <c r="J139" s="16"/>
      <c r="K139" s="18"/>
      <c r="L139" s="19"/>
      <c r="M139" s="19"/>
      <c r="N139" s="19"/>
      <c r="O139" s="16"/>
      <c r="P139" s="16"/>
      <c r="Q139" s="20" t="e">
        <f>VLOOKUP(O139, '[1]لیست محصولات شهریور ۱۴۰۳'!B:C,2,0)</f>
        <v>#N/A</v>
      </c>
      <c r="R139" s="16"/>
      <c r="S139" s="19" t="e">
        <f>VLOOKUP(O139, '[1]لیست محصولات شهریور ۱۴۰۳'!B:F,5,0)</f>
        <v>#N/A</v>
      </c>
      <c r="T139" s="21" t="e">
        <f>VLOOKUP(O139, '[1]لیست محصولات شهریور ۱۴۰۳'!B:G,6,0)</f>
        <v>#N/A</v>
      </c>
      <c r="U139" s="22"/>
      <c r="V139" s="23">
        <f t="shared" si="14"/>
        <v>0</v>
      </c>
      <c r="W139" s="19">
        <f t="shared" si="8"/>
        <v>0</v>
      </c>
      <c r="X139" s="21" t="e">
        <f t="shared" si="9"/>
        <v>#N/A</v>
      </c>
      <c r="Y139" s="24"/>
      <c r="Z139" s="21" t="e">
        <f t="shared" si="10"/>
        <v>#N/A</v>
      </c>
      <c r="AA139" s="25"/>
      <c r="AB139" s="20"/>
      <c r="AC139" s="26"/>
      <c r="AD139" s="65"/>
      <c r="AE139" s="26"/>
      <c r="AF139" s="27"/>
      <c r="AG139" s="28"/>
      <c r="AH139" s="7" t="str">
        <f t="shared" si="15"/>
        <v xml:space="preserve">   -   </v>
      </c>
    </row>
    <row r="140" spans="1:34" ht="28.05" customHeight="1">
      <c r="A140" s="14"/>
      <c r="B140" s="14"/>
      <c r="C140" s="14"/>
      <c r="D140" s="14"/>
      <c r="E140" s="14"/>
      <c r="F140" s="15"/>
      <c r="G140" s="16"/>
      <c r="H140" s="17"/>
      <c r="I140" s="16"/>
      <c r="J140" s="16"/>
      <c r="K140" s="18"/>
      <c r="L140" s="19"/>
      <c r="M140" s="19"/>
      <c r="N140" s="19"/>
      <c r="O140" s="16"/>
      <c r="P140" s="16"/>
      <c r="Q140" s="20" t="e">
        <f>VLOOKUP(O140, '[1]لیست محصولات شهریور ۱۴۰۳'!B:C,2,0)</f>
        <v>#N/A</v>
      </c>
      <c r="R140" s="16"/>
      <c r="S140" s="19" t="e">
        <f>VLOOKUP(O140, '[1]لیست محصولات شهریور ۱۴۰۳'!B:F,5,0)</f>
        <v>#N/A</v>
      </c>
      <c r="T140" s="21" t="e">
        <f>VLOOKUP(O140, '[1]لیست محصولات شهریور ۱۴۰۳'!B:G,6,0)</f>
        <v>#N/A</v>
      </c>
      <c r="U140" s="22"/>
      <c r="V140" s="23">
        <f t="shared" si="14"/>
        <v>0</v>
      </c>
      <c r="W140" s="19">
        <f t="shared" si="8"/>
        <v>0</v>
      </c>
      <c r="X140" s="21" t="e">
        <f t="shared" si="9"/>
        <v>#N/A</v>
      </c>
      <c r="Y140" s="24"/>
      <c r="Z140" s="21" t="e">
        <f t="shared" si="10"/>
        <v>#N/A</v>
      </c>
      <c r="AA140" s="25"/>
      <c r="AB140" s="20"/>
      <c r="AC140" s="26"/>
      <c r="AD140" s="65"/>
      <c r="AE140" s="26"/>
      <c r="AF140" s="27"/>
      <c r="AG140" s="28"/>
      <c r="AH140" s="7" t="str">
        <f t="shared" si="15"/>
        <v xml:space="preserve">   -   </v>
      </c>
    </row>
    <row r="141" spans="1:34" ht="28.05" customHeight="1">
      <c r="A141" s="14"/>
      <c r="B141" s="14"/>
      <c r="C141" s="14"/>
      <c r="D141" s="14"/>
      <c r="E141" s="14"/>
      <c r="F141" s="15"/>
      <c r="G141" s="16"/>
      <c r="H141" s="17"/>
      <c r="I141" s="16"/>
      <c r="J141" s="16"/>
      <c r="K141" s="18"/>
      <c r="L141" s="19"/>
      <c r="M141" s="19"/>
      <c r="N141" s="19"/>
      <c r="O141" s="16"/>
      <c r="P141" s="16"/>
      <c r="Q141" s="20" t="e">
        <f>VLOOKUP(O141, '[1]لیست محصولات شهریور ۱۴۰۳'!B:C,2,0)</f>
        <v>#N/A</v>
      </c>
      <c r="R141" s="16"/>
      <c r="S141" s="19" t="e">
        <f>VLOOKUP(O141, '[1]لیست محصولات شهریور ۱۴۰۳'!B:F,5,0)</f>
        <v>#N/A</v>
      </c>
      <c r="T141" s="21" t="e">
        <f>VLOOKUP(O141, '[1]لیست محصولات شهریور ۱۴۰۳'!B:G,6,0)</f>
        <v>#N/A</v>
      </c>
      <c r="U141" s="22"/>
      <c r="V141" s="23">
        <f t="shared" si="14"/>
        <v>0</v>
      </c>
      <c r="W141" s="19">
        <f t="shared" si="8"/>
        <v>0</v>
      </c>
      <c r="X141" s="21" t="e">
        <f t="shared" si="9"/>
        <v>#N/A</v>
      </c>
      <c r="Y141" s="24"/>
      <c r="Z141" s="21" t="e">
        <f t="shared" si="10"/>
        <v>#N/A</v>
      </c>
      <c r="AA141" s="25"/>
      <c r="AB141" s="20"/>
      <c r="AC141" s="26"/>
      <c r="AD141" s="65"/>
      <c r="AE141" s="26"/>
      <c r="AF141" s="27"/>
      <c r="AG141" s="28"/>
      <c r="AH141" s="7" t="str">
        <f t="shared" si="15"/>
        <v xml:space="preserve">   -   </v>
      </c>
    </row>
    <row r="142" spans="1:34" ht="28.05" customHeight="1">
      <c r="A142" s="14"/>
      <c r="B142" s="14"/>
      <c r="C142" s="14"/>
      <c r="D142" s="14"/>
      <c r="E142" s="14"/>
      <c r="F142" s="15"/>
      <c r="G142" s="16"/>
      <c r="H142" s="17"/>
      <c r="I142" s="16"/>
      <c r="J142" s="16"/>
      <c r="K142" s="18"/>
      <c r="L142" s="19"/>
      <c r="M142" s="19"/>
      <c r="N142" s="19"/>
      <c r="O142" s="16"/>
      <c r="P142" s="16"/>
      <c r="Q142" s="20" t="e">
        <f>VLOOKUP(O142, '[1]لیست محصولات شهریور ۱۴۰۳'!B:C,2,0)</f>
        <v>#N/A</v>
      </c>
      <c r="R142" s="16"/>
      <c r="S142" s="19" t="e">
        <f>VLOOKUP(O142, '[1]لیست محصولات شهریور ۱۴۰۳'!B:F,5,0)</f>
        <v>#N/A</v>
      </c>
      <c r="T142" s="21" t="e">
        <f>VLOOKUP(O142, '[1]لیست محصولات شهریور ۱۴۰۳'!B:G,6,0)</f>
        <v>#N/A</v>
      </c>
      <c r="U142" s="22"/>
      <c r="V142" s="23">
        <f t="shared" si="14"/>
        <v>0</v>
      </c>
      <c r="W142" s="19">
        <f t="shared" si="8"/>
        <v>0</v>
      </c>
      <c r="X142" s="21" t="e">
        <f t="shared" si="9"/>
        <v>#N/A</v>
      </c>
      <c r="Y142" s="24"/>
      <c r="Z142" s="21" t="e">
        <f t="shared" si="10"/>
        <v>#N/A</v>
      </c>
      <c r="AA142" s="25"/>
      <c r="AB142" s="20"/>
      <c r="AC142" s="26"/>
      <c r="AD142" s="65"/>
      <c r="AE142" s="26"/>
      <c r="AF142" s="27"/>
      <c r="AG142" s="28"/>
      <c r="AH142" s="7" t="str">
        <f t="shared" si="15"/>
        <v xml:space="preserve">   -   </v>
      </c>
    </row>
    <row r="143" spans="1:34" ht="28.05" customHeight="1">
      <c r="A143" s="14"/>
      <c r="B143" s="14"/>
      <c r="C143" s="14"/>
      <c r="D143" s="14"/>
      <c r="E143" s="14"/>
      <c r="F143" s="15"/>
      <c r="G143" s="16"/>
      <c r="H143" s="17"/>
      <c r="I143" s="16"/>
      <c r="J143" s="16"/>
      <c r="K143" s="18"/>
      <c r="L143" s="19"/>
      <c r="M143" s="19"/>
      <c r="N143" s="19"/>
      <c r="O143" s="16"/>
      <c r="P143" s="16"/>
      <c r="Q143" s="20" t="e">
        <f>VLOOKUP(O143, '[1]لیست محصولات شهریور ۱۴۰۳'!B:C,2,0)</f>
        <v>#N/A</v>
      </c>
      <c r="R143" s="16"/>
      <c r="S143" s="19" t="e">
        <f>VLOOKUP(O143, '[1]لیست محصولات شهریور ۱۴۰۳'!B:F,5,0)</f>
        <v>#N/A</v>
      </c>
      <c r="T143" s="21" t="e">
        <f>VLOOKUP(O143, '[1]لیست محصولات شهریور ۱۴۰۳'!B:G,6,0)</f>
        <v>#N/A</v>
      </c>
      <c r="U143" s="22"/>
      <c r="V143" s="23">
        <f t="shared" si="14"/>
        <v>0</v>
      </c>
      <c r="W143" s="19">
        <f t="shared" si="8"/>
        <v>0</v>
      </c>
      <c r="X143" s="21" t="e">
        <f t="shared" si="9"/>
        <v>#N/A</v>
      </c>
      <c r="Y143" s="24"/>
      <c r="Z143" s="21" t="e">
        <f t="shared" si="10"/>
        <v>#N/A</v>
      </c>
      <c r="AA143" s="25"/>
      <c r="AB143" s="20"/>
      <c r="AC143" s="26"/>
      <c r="AD143" s="65"/>
      <c r="AE143" s="26"/>
      <c r="AF143" s="27"/>
      <c r="AG143" s="28"/>
      <c r="AH143" s="7" t="str">
        <f t="shared" si="15"/>
        <v xml:space="preserve">   -   </v>
      </c>
    </row>
    <row r="144" spans="1:34" ht="28.05" customHeight="1">
      <c r="A144" s="14"/>
      <c r="B144" s="14"/>
      <c r="C144" s="14"/>
      <c r="D144" s="14"/>
      <c r="E144" s="14"/>
      <c r="F144" s="15"/>
      <c r="G144" s="16"/>
      <c r="H144" s="17"/>
      <c r="I144" s="16"/>
      <c r="J144" s="16"/>
      <c r="K144" s="18"/>
      <c r="L144" s="19"/>
      <c r="M144" s="19"/>
      <c r="N144" s="19"/>
      <c r="O144" s="16"/>
      <c r="P144" s="16"/>
      <c r="Q144" s="20" t="e">
        <f>VLOOKUP(O144, '[1]لیست محصولات شهریور ۱۴۰۳'!B:C,2,0)</f>
        <v>#N/A</v>
      </c>
      <c r="R144" s="16"/>
      <c r="S144" s="19" t="e">
        <f>VLOOKUP(O144, '[1]لیست محصولات شهریور ۱۴۰۳'!B:F,5,0)</f>
        <v>#N/A</v>
      </c>
      <c r="T144" s="21" t="e">
        <f>VLOOKUP(O144, '[1]لیست محصولات شهریور ۱۴۰۳'!B:G,6,0)</f>
        <v>#N/A</v>
      </c>
      <c r="U144" s="22"/>
      <c r="V144" s="23">
        <f t="shared" si="14"/>
        <v>0</v>
      </c>
      <c r="W144" s="19">
        <f t="shared" si="8"/>
        <v>0</v>
      </c>
      <c r="X144" s="21" t="e">
        <f t="shared" si="9"/>
        <v>#N/A</v>
      </c>
      <c r="Y144" s="24"/>
      <c r="Z144" s="21" t="e">
        <f t="shared" si="10"/>
        <v>#N/A</v>
      </c>
      <c r="AA144" s="25"/>
      <c r="AB144" s="20"/>
      <c r="AC144" s="26"/>
      <c r="AD144" s="65"/>
      <c r="AE144" s="26"/>
      <c r="AF144" s="27"/>
      <c r="AG144" s="28"/>
      <c r="AH144" s="7" t="str">
        <f t="shared" si="15"/>
        <v xml:space="preserve">   -   </v>
      </c>
    </row>
    <row r="145" spans="1:34" ht="28.05" customHeight="1">
      <c r="A145" s="14"/>
      <c r="B145" s="14"/>
      <c r="C145" s="14"/>
      <c r="D145" s="14"/>
      <c r="E145" s="14"/>
      <c r="F145" s="15"/>
      <c r="G145" s="16"/>
      <c r="H145" s="17"/>
      <c r="I145" s="16"/>
      <c r="J145" s="16"/>
      <c r="K145" s="18"/>
      <c r="L145" s="19"/>
      <c r="M145" s="19"/>
      <c r="N145" s="19"/>
      <c r="O145" s="16"/>
      <c r="P145" s="16"/>
      <c r="Q145" s="20" t="e">
        <f>VLOOKUP(O145, '[1]لیست محصولات شهریور ۱۴۰۳'!B:C,2,0)</f>
        <v>#N/A</v>
      </c>
      <c r="R145" s="16"/>
      <c r="S145" s="19" t="e">
        <f>VLOOKUP(O145, '[1]لیست محصولات شهریور ۱۴۰۳'!B:F,5,0)</f>
        <v>#N/A</v>
      </c>
      <c r="T145" s="21" t="e">
        <f>VLOOKUP(O145, '[1]لیست محصولات شهریور ۱۴۰۳'!B:G,6,0)</f>
        <v>#N/A</v>
      </c>
      <c r="U145" s="22"/>
      <c r="V145" s="23">
        <f t="shared" si="14"/>
        <v>0</v>
      </c>
      <c r="W145" s="19">
        <f t="shared" si="8"/>
        <v>0</v>
      </c>
      <c r="X145" s="21" t="e">
        <f t="shared" si="9"/>
        <v>#N/A</v>
      </c>
      <c r="Y145" s="24"/>
      <c r="Z145" s="21" t="e">
        <f t="shared" si="10"/>
        <v>#N/A</v>
      </c>
      <c r="AA145" s="25"/>
      <c r="AB145" s="20"/>
      <c r="AC145" s="26"/>
      <c r="AD145" s="65"/>
      <c r="AE145" s="26"/>
      <c r="AF145" s="27"/>
      <c r="AG145" s="28"/>
      <c r="AH145" s="7" t="str">
        <f t="shared" si="15"/>
        <v xml:space="preserve">   -   </v>
      </c>
    </row>
    <row r="146" spans="1:34" ht="28.05" customHeight="1">
      <c r="A146" s="14"/>
      <c r="B146" s="14"/>
      <c r="C146" s="14"/>
      <c r="D146" s="14"/>
      <c r="E146" s="14"/>
      <c r="F146" s="15"/>
      <c r="G146" s="16"/>
      <c r="H146" s="17"/>
      <c r="I146" s="16"/>
      <c r="J146" s="16"/>
      <c r="K146" s="18"/>
      <c r="L146" s="19"/>
      <c r="M146" s="19"/>
      <c r="N146" s="19"/>
      <c r="O146" s="16"/>
      <c r="P146" s="16"/>
      <c r="Q146" s="20" t="e">
        <f>VLOOKUP(O146, '[1]لیست محصولات شهریور ۱۴۰۳'!B:C,2,0)</f>
        <v>#N/A</v>
      </c>
      <c r="R146" s="16"/>
      <c r="S146" s="19" t="e">
        <f>VLOOKUP(O146, '[1]لیست محصولات شهریور ۱۴۰۳'!B:F,5,0)</f>
        <v>#N/A</v>
      </c>
      <c r="T146" s="21" t="e">
        <f>VLOOKUP(O146, '[1]لیست محصولات شهریور ۱۴۰۳'!B:G,6,0)</f>
        <v>#N/A</v>
      </c>
      <c r="U146" s="22"/>
      <c r="V146" s="23">
        <f t="shared" si="14"/>
        <v>0</v>
      </c>
      <c r="W146" s="19">
        <f t="shared" si="8"/>
        <v>0</v>
      </c>
      <c r="X146" s="21" t="e">
        <f t="shared" si="9"/>
        <v>#N/A</v>
      </c>
      <c r="Y146" s="24"/>
      <c r="Z146" s="21" t="e">
        <f t="shared" si="10"/>
        <v>#N/A</v>
      </c>
      <c r="AA146" s="25"/>
      <c r="AB146" s="20"/>
      <c r="AC146" s="26"/>
      <c r="AD146" s="65"/>
      <c r="AE146" s="26"/>
      <c r="AF146" s="27"/>
      <c r="AG146" s="28"/>
      <c r="AH146" s="7" t="str">
        <f t="shared" si="15"/>
        <v xml:space="preserve">   -   </v>
      </c>
    </row>
    <row r="147" spans="1:34" ht="28.05" customHeight="1">
      <c r="A147" s="14"/>
      <c r="B147" s="14"/>
      <c r="C147" s="14"/>
      <c r="D147" s="14"/>
      <c r="E147" s="14"/>
      <c r="F147" s="15"/>
      <c r="G147" s="16"/>
      <c r="H147" s="17"/>
      <c r="I147" s="16"/>
      <c r="J147" s="16"/>
      <c r="K147" s="18"/>
      <c r="L147" s="19"/>
      <c r="M147" s="19"/>
      <c r="N147" s="19"/>
      <c r="O147" s="16"/>
      <c r="P147" s="16"/>
      <c r="Q147" s="20" t="e">
        <f>VLOOKUP(O147, '[1]لیست محصولات شهریور ۱۴۰۳'!B:C,2,0)</f>
        <v>#N/A</v>
      </c>
      <c r="R147" s="16"/>
      <c r="S147" s="19" t="e">
        <f>VLOOKUP(O147, '[1]لیست محصولات شهریور ۱۴۰۳'!B:F,5,0)</f>
        <v>#N/A</v>
      </c>
      <c r="T147" s="21" t="e">
        <f>VLOOKUP(O147, '[1]لیست محصولات شهریور ۱۴۰۳'!B:G,6,0)</f>
        <v>#N/A</v>
      </c>
      <c r="U147" s="22"/>
      <c r="V147" s="23">
        <f t="shared" si="14"/>
        <v>0</v>
      </c>
      <c r="W147" s="19">
        <f t="shared" si="8"/>
        <v>0</v>
      </c>
      <c r="X147" s="21" t="e">
        <f t="shared" si="9"/>
        <v>#N/A</v>
      </c>
      <c r="Y147" s="24"/>
      <c r="Z147" s="21" t="e">
        <f t="shared" si="10"/>
        <v>#N/A</v>
      </c>
      <c r="AA147" s="25"/>
      <c r="AB147" s="20"/>
      <c r="AC147" s="26"/>
      <c r="AD147" s="65"/>
      <c r="AE147" s="26"/>
      <c r="AF147" s="27"/>
      <c r="AG147" s="28"/>
      <c r="AH147" s="7" t="str">
        <f t="shared" si="15"/>
        <v xml:space="preserve">   -   </v>
      </c>
    </row>
    <row r="148" spans="1:34" ht="28.05" customHeight="1">
      <c r="A148" s="14"/>
      <c r="B148" s="14"/>
      <c r="C148" s="14"/>
      <c r="D148" s="14"/>
      <c r="E148" s="14"/>
      <c r="F148" s="15"/>
      <c r="G148" s="16"/>
      <c r="H148" s="17"/>
      <c r="I148" s="16"/>
      <c r="J148" s="16"/>
      <c r="K148" s="18"/>
      <c r="L148" s="19"/>
      <c r="M148" s="19"/>
      <c r="N148" s="19"/>
      <c r="O148" s="16"/>
      <c r="P148" s="16"/>
      <c r="Q148" s="20" t="e">
        <f>VLOOKUP(O148, '[1]لیست محصولات شهریور ۱۴۰۳'!B:C,2,0)</f>
        <v>#N/A</v>
      </c>
      <c r="R148" s="16"/>
      <c r="S148" s="19" t="e">
        <f>VLOOKUP(O148, '[1]لیست محصولات شهریور ۱۴۰۳'!B:F,5,0)</f>
        <v>#N/A</v>
      </c>
      <c r="T148" s="21" t="e">
        <f>VLOOKUP(O148, '[1]لیست محصولات شهریور ۱۴۰۳'!B:G,6,0)</f>
        <v>#N/A</v>
      </c>
      <c r="U148" s="22"/>
      <c r="V148" s="23">
        <f t="shared" si="14"/>
        <v>0</v>
      </c>
      <c r="W148" s="19">
        <f t="shared" si="8"/>
        <v>0</v>
      </c>
      <c r="X148" s="21" t="e">
        <f t="shared" si="9"/>
        <v>#N/A</v>
      </c>
      <c r="Y148" s="24"/>
      <c r="Z148" s="21" t="e">
        <f t="shared" si="10"/>
        <v>#N/A</v>
      </c>
      <c r="AA148" s="25"/>
      <c r="AB148" s="20"/>
      <c r="AC148" s="26"/>
      <c r="AD148" s="65"/>
      <c r="AE148" s="26"/>
      <c r="AF148" s="27"/>
      <c r="AG148" s="28"/>
      <c r="AH148" s="7" t="str">
        <f t="shared" si="15"/>
        <v xml:space="preserve">   -   </v>
      </c>
    </row>
    <row r="149" spans="1:34" ht="28.05" customHeight="1">
      <c r="A149" s="14"/>
      <c r="B149" s="14"/>
      <c r="C149" s="14"/>
      <c r="D149" s="14"/>
      <c r="E149" s="14"/>
      <c r="F149" s="15"/>
      <c r="G149" s="16"/>
      <c r="H149" s="17"/>
      <c r="I149" s="16"/>
      <c r="J149" s="16"/>
      <c r="K149" s="18"/>
      <c r="L149" s="19"/>
      <c r="M149" s="19"/>
      <c r="N149" s="19"/>
      <c r="O149" s="16"/>
      <c r="P149" s="16"/>
      <c r="Q149" s="20" t="e">
        <f>VLOOKUP(O149, '[1]لیست محصولات شهریور ۱۴۰۳'!B:C,2,0)</f>
        <v>#N/A</v>
      </c>
      <c r="R149" s="16"/>
      <c r="S149" s="19" t="e">
        <f>VLOOKUP(O149, '[1]لیست محصولات شهریور ۱۴۰۳'!B:F,5,0)</f>
        <v>#N/A</v>
      </c>
      <c r="T149" s="21" t="e">
        <f>VLOOKUP(O149, '[1]لیست محصولات شهریور ۱۴۰۳'!B:G,6,0)</f>
        <v>#N/A</v>
      </c>
      <c r="U149" s="22"/>
      <c r="V149" s="23">
        <f t="shared" si="14"/>
        <v>0</v>
      </c>
      <c r="W149" s="19">
        <f t="shared" si="8"/>
        <v>0</v>
      </c>
      <c r="X149" s="21" t="e">
        <f t="shared" si="9"/>
        <v>#N/A</v>
      </c>
      <c r="Y149" s="24"/>
      <c r="Z149" s="21" t="e">
        <f t="shared" si="10"/>
        <v>#N/A</v>
      </c>
      <c r="AA149" s="25"/>
      <c r="AB149" s="20"/>
      <c r="AC149" s="26"/>
      <c r="AD149" s="65"/>
      <c r="AE149" s="26"/>
      <c r="AF149" s="27"/>
      <c r="AG149" s="28"/>
      <c r="AH149" s="7" t="str">
        <f t="shared" si="15"/>
        <v xml:space="preserve">   -   </v>
      </c>
    </row>
    <row r="150" spans="1:34" ht="28.05" customHeight="1">
      <c r="A150" s="14"/>
      <c r="B150" s="14"/>
      <c r="C150" s="14"/>
      <c r="D150" s="14"/>
      <c r="E150" s="14"/>
      <c r="F150" s="15"/>
      <c r="G150" s="16"/>
      <c r="H150" s="17"/>
      <c r="I150" s="16"/>
      <c r="J150" s="16"/>
      <c r="K150" s="18"/>
      <c r="L150" s="19"/>
      <c r="M150" s="19"/>
      <c r="N150" s="19"/>
      <c r="O150" s="16"/>
      <c r="P150" s="16"/>
      <c r="Q150" s="20" t="e">
        <f>VLOOKUP(O150, '[1]لیست محصولات شهریور ۱۴۰۳'!B:C,2,0)</f>
        <v>#N/A</v>
      </c>
      <c r="R150" s="16"/>
      <c r="S150" s="19" t="e">
        <f>VLOOKUP(O150, '[1]لیست محصولات شهریور ۱۴۰۳'!B:F,5,0)</f>
        <v>#N/A</v>
      </c>
      <c r="T150" s="21" t="e">
        <f>VLOOKUP(O150, '[1]لیست محصولات شهریور ۱۴۰۳'!B:G,6,0)</f>
        <v>#N/A</v>
      </c>
      <c r="U150" s="22"/>
      <c r="V150" s="23">
        <f t="shared" si="14"/>
        <v>0</v>
      </c>
      <c r="W150" s="19">
        <f t="shared" si="8"/>
        <v>0</v>
      </c>
      <c r="X150" s="21" t="e">
        <f t="shared" si="9"/>
        <v>#N/A</v>
      </c>
      <c r="Y150" s="24"/>
      <c r="Z150" s="21" t="e">
        <f t="shared" si="10"/>
        <v>#N/A</v>
      </c>
      <c r="AA150" s="25"/>
      <c r="AB150" s="20"/>
      <c r="AC150" s="26"/>
      <c r="AD150" s="65"/>
      <c r="AE150" s="26"/>
      <c r="AF150" s="27"/>
      <c r="AG150" s="28"/>
      <c r="AH150" s="7" t="str">
        <f t="shared" si="15"/>
        <v xml:space="preserve">   -   </v>
      </c>
    </row>
    <row r="151" spans="1:34" ht="28.05" customHeight="1">
      <c r="A151" s="14"/>
      <c r="B151" s="14"/>
      <c r="C151" s="14"/>
      <c r="D151" s="14"/>
      <c r="E151" s="14"/>
      <c r="F151" s="15"/>
      <c r="G151" s="16"/>
      <c r="H151" s="17"/>
      <c r="I151" s="16"/>
      <c r="J151" s="16"/>
      <c r="K151" s="18"/>
      <c r="L151" s="19"/>
      <c r="M151" s="19"/>
      <c r="N151" s="19"/>
      <c r="O151" s="16"/>
      <c r="P151" s="16"/>
      <c r="Q151" s="20" t="e">
        <f>VLOOKUP(O151, '[1]لیست محصولات شهریور ۱۴۰۳'!B:C,2,0)</f>
        <v>#N/A</v>
      </c>
      <c r="R151" s="16"/>
      <c r="S151" s="19" t="e">
        <f>VLOOKUP(O151, '[1]لیست محصولات شهریور ۱۴۰۳'!B:F,5,0)</f>
        <v>#N/A</v>
      </c>
      <c r="T151" s="21" t="e">
        <f>VLOOKUP(O151, '[1]لیست محصولات شهریور ۱۴۰۳'!B:G,6,0)</f>
        <v>#N/A</v>
      </c>
      <c r="U151" s="22"/>
      <c r="V151" s="23">
        <f t="shared" si="14"/>
        <v>0</v>
      </c>
      <c r="W151" s="19">
        <f t="shared" si="8"/>
        <v>0</v>
      </c>
      <c r="X151" s="21" t="e">
        <f t="shared" si="9"/>
        <v>#N/A</v>
      </c>
      <c r="Y151" s="24"/>
      <c r="Z151" s="21" t="e">
        <f t="shared" si="10"/>
        <v>#N/A</v>
      </c>
      <c r="AA151" s="25"/>
      <c r="AB151" s="20"/>
      <c r="AC151" s="26"/>
      <c r="AD151" s="65"/>
      <c r="AE151" s="26"/>
      <c r="AF151" s="27"/>
      <c r="AG151" s="28"/>
      <c r="AH151" s="7" t="str">
        <f t="shared" si="15"/>
        <v xml:space="preserve">   -   </v>
      </c>
    </row>
    <row r="152" spans="1:34" ht="28.05" customHeight="1">
      <c r="A152" s="14"/>
      <c r="B152" s="14"/>
      <c r="C152" s="14"/>
      <c r="D152" s="14"/>
      <c r="E152" s="14"/>
      <c r="F152" s="15"/>
      <c r="G152" s="16"/>
      <c r="H152" s="17"/>
      <c r="I152" s="16"/>
      <c r="J152" s="16"/>
      <c r="K152" s="18"/>
      <c r="L152" s="19"/>
      <c r="M152" s="19"/>
      <c r="N152" s="19"/>
      <c r="O152" s="16"/>
      <c r="P152" s="16"/>
      <c r="Q152" s="20" t="e">
        <f>VLOOKUP(O152, '[1]لیست محصولات شهریور ۱۴۰۳'!B:C,2,0)</f>
        <v>#N/A</v>
      </c>
      <c r="R152" s="16"/>
      <c r="S152" s="19" t="e">
        <f>VLOOKUP(O152, '[1]لیست محصولات شهریور ۱۴۰۳'!B:F,5,0)</f>
        <v>#N/A</v>
      </c>
      <c r="T152" s="21" t="e">
        <f>VLOOKUP(O152, '[1]لیست محصولات شهریور ۱۴۰۳'!B:G,6,0)</f>
        <v>#N/A</v>
      </c>
      <c r="U152" s="22"/>
      <c r="V152" s="23">
        <f t="shared" si="14"/>
        <v>0</v>
      </c>
      <c r="W152" s="19">
        <f t="shared" si="8"/>
        <v>0</v>
      </c>
      <c r="X152" s="21" t="e">
        <f t="shared" si="9"/>
        <v>#N/A</v>
      </c>
      <c r="Y152" s="24"/>
      <c r="Z152" s="21" t="e">
        <f t="shared" si="10"/>
        <v>#N/A</v>
      </c>
      <c r="AA152" s="25"/>
      <c r="AB152" s="20"/>
      <c r="AC152" s="26"/>
      <c r="AD152" s="65"/>
      <c r="AE152" s="26"/>
      <c r="AF152" s="27"/>
      <c r="AG152" s="28"/>
      <c r="AH152" s="7" t="str">
        <f t="shared" si="15"/>
        <v xml:space="preserve">   -   </v>
      </c>
    </row>
    <row r="153" spans="1:34" ht="28.05" customHeight="1">
      <c r="A153" s="14"/>
      <c r="B153" s="14"/>
      <c r="C153" s="14"/>
      <c r="D153" s="14"/>
      <c r="E153" s="14"/>
      <c r="F153" s="15"/>
      <c r="G153" s="16"/>
      <c r="H153" s="17"/>
      <c r="I153" s="16"/>
      <c r="J153" s="16"/>
      <c r="K153" s="18"/>
      <c r="L153" s="19"/>
      <c r="M153" s="19"/>
      <c r="N153" s="19"/>
      <c r="O153" s="16"/>
      <c r="P153" s="16"/>
      <c r="Q153" s="20" t="e">
        <f>VLOOKUP(O153, '[1]لیست محصولات شهریور ۱۴۰۳'!B:C,2,0)</f>
        <v>#N/A</v>
      </c>
      <c r="R153" s="16"/>
      <c r="S153" s="19" t="e">
        <f>VLOOKUP(O153, '[1]لیست محصولات شهریور ۱۴۰۳'!B:F,5,0)</f>
        <v>#N/A</v>
      </c>
      <c r="T153" s="21" t="e">
        <f>VLOOKUP(O153, '[1]لیست محصولات شهریور ۱۴۰۳'!B:G,6,0)</f>
        <v>#N/A</v>
      </c>
      <c r="U153" s="22"/>
      <c r="V153" s="23">
        <f t="shared" si="14"/>
        <v>0</v>
      </c>
      <c r="W153" s="19">
        <f t="shared" si="8"/>
        <v>0</v>
      </c>
      <c r="X153" s="21" t="e">
        <f t="shared" si="9"/>
        <v>#N/A</v>
      </c>
      <c r="Y153" s="24"/>
      <c r="Z153" s="21" t="e">
        <f t="shared" si="10"/>
        <v>#N/A</v>
      </c>
      <c r="AA153" s="25"/>
      <c r="AB153" s="20"/>
      <c r="AC153" s="26"/>
      <c r="AD153" s="65"/>
      <c r="AE153" s="26"/>
      <c r="AF153" s="27"/>
      <c r="AG153" s="28"/>
      <c r="AH153" s="7" t="str">
        <f t="shared" si="15"/>
        <v xml:space="preserve">   -   </v>
      </c>
    </row>
    <row r="154" spans="1:34" ht="28.05" customHeight="1">
      <c r="A154" s="14"/>
      <c r="B154" s="14"/>
      <c r="C154" s="14"/>
      <c r="D154" s="14"/>
      <c r="E154" s="14"/>
      <c r="F154" s="15"/>
      <c r="G154" s="16"/>
      <c r="H154" s="17"/>
      <c r="I154" s="16"/>
      <c r="J154" s="16"/>
      <c r="K154" s="18"/>
      <c r="L154" s="19"/>
      <c r="M154" s="19"/>
      <c r="N154" s="19"/>
      <c r="O154" s="16"/>
      <c r="P154" s="16"/>
      <c r="Q154" s="20" t="e">
        <f>VLOOKUP(O154, '[1]لیست محصولات شهریور ۱۴۰۳'!B:C,2,0)</f>
        <v>#N/A</v>
      </c>
      <c r="R154" s="16"/>
      <c r="S154" s="19" t="e">
        <f>VLOOKUP(O154, '[1]لیست محصولات شهریور ۱۴۰۳'!B:F,5,0)</f>
        <v>#N/A</v>
      </c>
      <c r="T154" s="21" t="e">
        <f>VLOOKUP(O154, '[1]لیست محصولات شهریور ۱۴۰۳'!B:G,6,0)</f>
        <v>#N/A</v>
      </c>
      <c r="U154" s="22"/>
      <c r="V154" s="23">
        <f t="shared" si="14"/>
        <v>0</v>
      </c>
      <c r="W154" s="19">
        <f t="shared" si="8"/>
        <v>0</v>
      </c>
      <c r="X154" s="21" t="e">
        <f t="shared" si="9"/>
        <v>#N/A</v>
      </c>
      <c r="Y154" s="24"/>
      <c r="Z154" s="21" t="e">
        <f t="shared" si="10"/>
        <v>#N/A</v>
      </c>
      <c r="AA154" s="25"/>
      <c r="AB154" s="20"/>
      <c r="AC154" s="26"/>
      <c r="AD154" s="65"/>
      <c r="AE154" s="26"/>
      <c r="AF154" s="27"/>
      <c r="AG154" s="28"/>
      <c r="AH154" s="7" t="str">
        <f t="shared" si="15"/>
        <v xml:space="preserve">   -   </v>
      </c>
    </row>
    <row r="155" spans="1:34" ht="28.05" customHeight="1">
      <c r="A155" s="14"/>
      <c r="B155" s="14"/>
      <c r="C155" s="14"/>
      <c r="D155" s="14"/>
      <c r="E155" s="14"/>
      <c r="F155" s="15"/>
      <c r="G155" s="16"/>
      <c r="H155" s="17"/>
      <c r="I155" s="16"/>
      <c r="J155" s="16"/>
      <c r="K155" s="18"/>
      <c r="L155" s="19"/>
      <c r="M155" s="19"/>
      <c r="N155" s="19"/>
      <c r="O155" s="16"/>
      <c r="P155" s="16"/>
      <c r="Q155" s="20" t="e">
        <f>VLOOKUP(O155, '[1]لیست محصولات شهریور ۱۴۰۳'!B:C,2,0)</f>
        <v>#N/A</v>
      </c>
      <c r="R155" s="16"/>
      <c r="S155" s="19" t="e">
        <f>VLOOKUP(O155, '[1]لیست محصولات شهریور ۱۴۰۳'!B:F,5,0)</f>
        <v>#N/A</v>
      </c>
      <c r="T155" s="21" t="e">
        <f>VLOOKUP(O155, '[1]لیست محصولات شهریور ۱۴۰۳'!B:G,6,0)</f>
        <v>#N/A</v>
      </c>
      <c r="U155" s="22"/>
      <c r="V155" s="23">
        <f t="shared" si="14"/>
        <v>0</v>
      </c>
      <c r="W155" s="19">
        <f t="shared" si="8"/>
        <v>0</v>
      </c>
      <c r="X155" s="21" t="e">
        <f t="shared" si="9"/>
        <v>#N/A</v>
      </c>
      <c r="Y155" s="24"/>
      <c r="Z155" s="21" t="e">
        <f t="shared" si="10"/>
        <v>#N/A</v>
      </c>
      <c r="AA155" s="25"/>
      <c r="AB155" s="20"/>
      <c r="AC155" s="26"/>
      <c r="AD155" s="65"/>
      <c r="AE155" s="26"/>
      <c r="AF155" s="27"/>
      <c r="AG155" s="28"/>
      <c r="AH155" s="7" t="str">
        <f t="shared" si="15"/>
        <v xml:space="preserve">   -   </v>
      </c>
    </row>
    <row r="156" spans="1:34" ht="28.05" customHeight="1">
      <c r="A156" s="14"/>
      <c r="B156" s="14"/>
      <c r="C156" s="14"/>
      <c r="D156" s="14"/>
      <c r="E156" s="14"/>
      <c r="F156" s="15"/>
      <c r="G156" s="16"/>
      <c r="H156" s="17"/>
      <c r="I156" s="16"/>
      <c r="J156" s="16"/>
      <c r="K156" s="18"/>
      <c r="L156" s="19"/>
      <c r="M156" s="19"/>
      <c r="N156" s="19"/>
      <c r="O156" s="16"/>
      <c r="P156" s="16"/>
      <c r="Q156" s="20" t="e">
        <f>VLOOKUP(O156, '[1]لیست محصولات شهریور ۱۴۰۳'!B:C,2,0)</f>
        <v>#N/A</v>
      </c>
      <c r="R156" s="16"/>
      <c r="S156" s="19" t="e">
        <f>VLOOKUP(O156, '[1]لیست محصولات شهریور ۱۴۰۳'!B:F,5,0)</f>
        <v>#N/A</v>
      </c>
      <c r="T156" s="21" t="e">
        <f>VLOOKUP(O156, '[1]لیست محصولات شهریور ۱۴۰۳'!B:G,6,0)</f>
        <v>#N/A</v>
      </c>
      <c r="U156" s="22"/>
      <c r="V156" s="23">
        <f t="shared" si="14"/>
        <v>0</v>
      </c>
      <c r="W156" s="19">
        <f t="shared" si="8"/>
        <v>0</v>
      </c>
      <c r="X156" s="21" t="e">
        <f t="shared" si="9"/>
        <v>#N/A</v>
      </c>
      <c r="Y156" s="24"/>
      <c r="Z156" s="21" t="e">
        <f t="shared" si="10"/>
        <v>#N/A</v>
      </c>
      <c r="AA156" s="25"/>
      <c r="AB156" s="20"/>
      <c r="AC156" s="26"/>
      <c r="AD156" s="65"/>
      <c r="AE156" s="26"/>
      <c r="AF156" s="27"/>
      <c r="AG156" s="28"/>
      <c r="AH156" s="7" t="str">
        <f t="shared" si="15"/>
        <v xml:space="preserve">   -   </v>
      </c>
    </row>
    <row r="157" spans="1:34" ht="28.05" customHeight="1">
      <c r="A157" s="14"/>
      <c r="B157" s="14"/>
      <c r="C157" s="14"/>
      <c r="D157" s="14"/>
      <c r="E157" s="14"/>
      <c r="F157" s="15"/>
      <c r="G157" s="16"/>
      <c r="H157" s="17"/>
      <c r="I157" s="16"/>
      <c r="J157" s="16"/>
      <c r="K157" s="18"/>
      <c r="L157" s="19"/>
      <c r="M157" s="19"/>
      <c r="N157" s="19"/>
      <c r="O157" s="16"/>
      <c r="P157" s="16"/>
      <c r="Q157" s="20" t="e">
        <f>VLOOKUP(O157, '[1]لیست محصولات شهریور ۱۴۰۳'!B:C,2,0)</f>
        <v>#N/A</v>
      </c>
      <c r="R157" s="16"/>
      <c r="S157" s="19" t="e">
        <f>VLOOKUP(O157, '[1]لیست محصولات شهریور ۱۴۰۳'!B:F,5,0)</f>
        <v>#N/A</v>
      </c>
      <c r="T157" s="21" t="e">
        <f>VLOOKUP(O157, '[1]لیست محصولات شهریور ۱۴۰۳'!B:G,6,0)</f>
        <v>#N/A</v>
      </c>
      <c r="U157" s="22"/>
      <c r="V157" s="23">
        <f t="shared" si="14"/>
        <v>0</v>
      </c>
      <c r="W157" s="19">
        <f t="shared" si="8"/>
        <v>0</v>
      </c>
      <c r="X157" s="21" t="e">
        <f t="shared" si="9"/>
        <v>#N/A</v>
      </c>
      <c r="Y157" s="24"/>
      <c r="Z157" s="21" t="e">
        <f t="shared" si="10"/>
        <v>#N/A</v>
      </c>
      <c r="AA157" s="25"/>
      <c r="AB157" s="20"/>
      <c r="AC157" s="26"/>
      <c r="AD157" s="65"/>
      <c r="AE157" s="26"/>
      <c r="AF157" s="27"/>
      <c r="AG157" s="28"/>
      <c r="AH157" s="7" t="str">
        <f t="shared" si="15"/>
        <v xml:space="preserve">   -   </v>
      </c>
    </row>
    <row r="158" spans="1:34" ht="28.05" customHeight="1">
      <c r="A158" s="14"/>
      <c r="B158" s="14"/>
      <c r="C158" s="14"/>
      <c r="D158" s="14"/>
      <c r="E158" s="14"/>
      <c r="F158" s="15"/>
      <c r="G158" s="16"/>
      <c r="H158" s="17"/>
      <c r="I158" s="16"/>
      <c r="J158" s="16"/>
      <c r="K158" s="18"/>
      <c r="L158" s="19"/>
      <c r="M158" s="19"/>
      <c r="N158" s="19"/>
      <c r="O158" s="16"/>
      <c r="P158" s="16"/>
      <c r="Q158" s="20" t="e">
        <f>VLOOKUP(O158, '[1]لیست محصولات شهریور ۱۴۰۳'!B:C,2,0)</f>
        <v>#N/A</v>
      </c>
      <c r="R158" s="16"/>
      <c r="S158" s="19" t="e">
        <f>VLOOKUP(O158, '[1]لیست محصولات شهریور ۱۴۰۳'!B:F,5,0)</f>
        <v>#N/A</v>
      </c>
      <c r="T158" s="21" t="e">
        <f>VLOOKUP(O158, '[1]لیست محصولات شهریور ۱۴۰۳'!B:G,6,0)</f>
        <v>#N/A</v>
      </c>
      <c r="U158" s="22"/>
      <c r="V158" s="23">
        <f t="shared" si="14"/>
        <v>0</v>
      </c>
      <c r="W158" s="19">
        <f t="shared" si="8"/>
        <v>0</v>
      </c>
      <c r="X158" s="21" t="e">
        <f t="shared" si="9"/>
        <v>#N/A</v>
      </c>
      <c r="Y158" s="24"/>
      <c r="Z158" s="21" t="e">
        <f t="shared" si="10"/>
        <v>#N/A</v>
      </c>
      <c r="AA158" s="25"/>
      <c r="AB158" s="20"/>
      <c r="AC158" s="26"/>
      <c r="AD158" s="65"/>
      <c r="AE158" s="26"/>
      <c r="AF158" s="27"/>
      <c r="AG158" s="28"/>
      <c r="AH158" s="7" t="str">
        <f t="shared" si="15"/>
        <v xml:space="preserve">   -   </v>
      </c>
    </row>
    <row r="159" spans="1:34" ht="28.05" customHeight="1">
      <c r="A159" s="14"/>
      <c r="B159" s="14"/>
      <c r="C159" s="14"/>
      <c r="D159" s="14"/>
      <c r="E159" s="14"/>
      <c r="F159" s="15"/>
      <c r="G159" s="16"/>
      <c r="H159" s="17"/>
      <c r="I159" s="16"/>
      <c r="J159" s="16"/>
      <c r="K159" s="18"/>
      <c r="L159" s="19"/>
      <c r="M159" s="19"/>
      <c r="N159" s="19"/>
      <c r="O159" s="16"/>
      <c r="P159" s="16"/>
      <c r="Q159" s="20" t="e">
        <f>VLOOKUP(O159, '[1]لیست محصولات شهریور ۱۴۰۳'!B:C,2,0)</f>
        <v>#N/A</v>
      </c>
      <c r="R159" s="16"/>
      <c r="S159" s="19" t="e">
        <f>VLOOKUP(O159, '[1]لیست محصولات شهریور ۱۴۰۳'!B:F,5,0)</f>
        <v>#N/A</v>
      </c>
      <c r="T159" s="21" t="e">
        <f>VLOOKUP(O159, '[1]لیست محصولات شهریور ۱۴۰۳'!B:G,6,0)</f>
        <v>#N/A</v>
      </c>
      <c r="U159" s="22"/>
      <c r="V159" s="23">
        <f t="shared" si="14"/>
        <v>0</v>
      </c>
      <c r="W159" s="19">
        <f t="shared" si="8"/>
        <v>0</v>
      </c>
      <c r="X159" s="21" t="e">
        <f t="shared" si="9"/>
        <v>#N/A</v>
      </c>
      <c r="Y159" s="24"/>
      <c r="Z159" s="21" t="e">
        <f t="shared" si="10"/>
        <v>#N/A</v>
      </c>
      <c r="AA159" s="25"/>
      <c r="AB159" s="20"/>
      <c r="AC159" s="26"/>
      <c r="AD159" s="65"/>
      <c r="AE159" s="26"/>
      <c r="AF159" s="27"/>
      <c r="AG159" s="28"/>
      <c r="AH159" s="7" t="str">
        <f t="shared" si="15"/>
        <v xml:space="preserve">   -   </v>
      </c>
    </row>
    <row r="160" spans="1:34" ht="28.05" customHeight="1">
      <c r="A160" s="14"/>
      <c r="B160" s="14"/>
      <c r="C160" s="14"/>
      <c r="D160" s="14"/>
      <c r="E160" s="14"/>
      <c r="F160" s="15"/>
      <c r="G160" s="16"/>
      <c r="H160" s="17"/>
      <c r="I160" s="16"/>
      <c r="J160" s="16"/>
      <c r="K160" s="18"/>
      <c r="L160" s="19"/>
      <c r="M160" s="19"/>
      <c r="N160" s="19"/>
      <c r="O160" s="16"/>
      <c r="P160" s="16"/>
      <c r="Q160" s="20" t="e">
        <f>VLOOKUP(O160, '[1]لیست محصولات شهریور ۱۴۰۳'!B:C,2,0)</f>
        <v>#N/A</v>
      </c>
      <c r="R160" s="16"/>
      <c r="S160" s="19" t="e">
        <f>VLOOKUP(O160, '[1]لیست محصولات شهریور ۱۴۰۳'!B:F,5,0)</f>
        <v>#N/A</v>
      </c>
      <c r="T160" s="21" t="e">
        <f>VLOOKUP(O160, '[1]لیست محصولات شهریور ۱۴۰۳'!B:G,6,0)</f>
        <v>#N/A</v>
      </c>
      <c r="U160" s="22"/>
      <c r="V160" s="23">
        <f t="shared" si="14"/>
        <v>0</v>
      </c>
      <c r="W160" s="19">
        <f t="shared" si="8"/>
        <v>0</v>
      </c>
      <c r="X160" s="21" t="e">
        <f t="shared" si="9"/>
        <v>#N/A</v>
      </c>
      <c r="Y160" s="24"/>
      <c r="Z160" s="21" t="e">
        <f t="shared" si="10"/>
        <v>#N/A</v>
      </c>
      <c r="AA160" s="25"/>
      <c r="AB160" s="20"/>
      <c r="AC160" s="26"/>
      <c r="AD160" s="65"/>
      <c r="AE160" s="26"/>
      <c r="AF160" s="27"/>
      <c r="AG160" s="28"/>
      <c r="AH160" s="7" t="str">
        <f t="shared" si="15"/>
        <v xml:space="preserve">   -   </v>
      </c>
    </row>
    <row r="161" spans="1:34" ht="28.05" customHeight="1">
      <c r="A161" s="14"/>
      <c r="B161" s="14"/>
      <c r="C161" s="14"/>
      <c r="D161" s="14"/>
      <c r="E161" s="14"/>
      <c r="F161" s="15"/>
      <c r="G161" s="16"/>
      <c r="H161" s="17"/>
      <c r="I161" s="16"/>
      <c r="J161" s="16"/>
      <c r="K161" s="18"/>
      <c r="L161" s="19"/>
      <c r="M161" s="19"/>
      <c r="N161" s="19"/>
      <c r="O161" s="16"/>
      <c r="P161" s="16"/>
      <c r="Q161" s="20" t="e">
        <f>VLOOKUP(O161, '[1]لیست محصولات شهریور ۱۴۰۳'!B:C,2,0)</f>
        <v>#N/A</v>
      </c>
      <c r="R161" s="16"/>
      <c r="S161" s="19" t="e">
        <f>VLOOKUP(O161, '[1]لیست محصولات شهریور ۱۴۰۳'!B:F,5,0)</f>
        <v>#N/A</v>
      </c>
      <c r="T161" s="21" t="e">
        <f>VLOOKUP(O161, '[1]لیست محصولات شهریور ۱۴۰۳'!B:G,6,0)</f>
        <v>#N/A</v>
      </c>
      <c r="U161" s="22"/>
      <c r="V161" s="23">
        <f t="shared" si="14"/>
        <v>0</v>
      </c>
      <c r="W161" s="19">
        <f t="shared" si="8"/>
        <v>0</v>
      </c>
      <c r="X161" s="21" t="e">
        <f t="shared" si="9"/>
        <v>#N/A</v>
      </c>
      <c r="Y161" s="24"/>
      <c r="Z161" s="21" t="e">
        <f t="shared" si="10"/>
        <v>#N/A</v>
      </c>
      <c r="AA161" s="25"/>
      <c r="AB161" s="20"/>
      <c r="AC161" s="26"/>
      <c r="AD161" s="65"/>
      <c r="AE161" s="26"/>
      <c r="AF161" s="27"/>
      <c r="AG161" s="28"/>
      <c r="AH161" s="7" t="str">
        <f t="shared" si="15"/>
        <v xml:space="preserve">   -   </v>
      </c>
    </row>
    <row r="162" spans="1:34" ht="28.05" customHeight="1">
      <c r="A162" s="14"/>
      <c r="B162" s="14"/>
      <c r="C162" s="14"/>
      <c r="D162" s="14"/>
      <c r="E162" s="14"/>
      <c r="F162" s="15"/>
      <c r="G162" s="16"/>
      <c r="H162" s="17"/>
      <c r="I162" s="16"/>
      <c r="J162" s="16"/>
      <c r="K162" s="18"/>
      <c r="L162" s="19"/>
      <c r="M162" s="19"/>
      <c r="N162" s="19"/>
      <c r="O162" s="16"/>
      <c r="P162" s="16"/>
      <c r="Q162" s="20" t="e">
        <f>VLOOKUP(O162, '[1]لیست محصولات شهریور ۱۴۰۳'!B:C,2,0)</f>
        <v>#N/A</v>
      </c>
      <c r="R162" s="16"/>
      <c r="S162" s="19" t="e">
        <f>VLOOKUP(O162, '[1]لیست محصولات شهریور ۱۴۰۳'!B:F,5,0)</f>
        <v>#N/A</v>
      </c>
      <c r="T162" s="21" t="e">
        <f>VLOOKUP(O162, '[1]لیست محصولات شهریور ۱۴۰۳'!B:G,6,0)</f>
        <v>#N/A</v>
      </c>
      <c r="U162" s="22"/>
      <c r="V162" s="23">
        <f t="shared" si="14"/>
        <v>0</v>
      </c>
      <c r="W162" s="19">
        <f t="shared" si="8"/>
        <v>0</v>
      </c>
      <c r="X162" s="21" t="e">
        <f t="shared" si="9"/>
        <v>#N/A</v>
      </c>
      <c r="Y162" s="24"/>
      <c r="Z162" s="21" t="e">
        <f t="shared" si="10"/>
        <v>#N/A</v>
      </c>
      <c r="AA162" s="25"/>
      <c r="AB162" s="20"/>
      <c r="AC162" s="26"/>
      <c r="AD162" s="65"/>
      <c r="AE162" s="26"/>
      <c r="AF162" s="27"/>
      <c r="AG162" s="28"/>
      <c r="AH162" s="7" t="str">
        <f t="shared" si="15"/>
        <v xml:space="preserve">   -   </v>
      </c>
    </row>
    <row r="163" spans="1:34" ht="28.05" customHeight="1">
      <c r="A163" s="14"/>
      <c r="B163" s="14"/>
      <c r="C163" s="14"/>
      <c r="D163" s="14"/>
      <c r="E163" s="14"/>
      <c r="F163" s="15"/>
      <c r="G163" s="16"/>
      <c r="H163" s="17"/>
      <c r="I163" s="16"/>
      <c r="J163" s="16"/>
      <c r="K163" s="18"/>
      <c r="L163" s="19"/>
      <c r="M163" s="19"/>
      <c r="N163" s="19"/>
      <c r="O163" s="16"/>
      <c r="P163" s="16"/>
      <c r="Q163" s="20" t="e">
        <f>VLOOKUP(O163, '[1]لیست محصولات شهریور ۱۴۰۳'!B:C,2,0)</f>
        <v>#N/A</v>
      </c>
      <c r="R163" s="16"/>
      <c r="S163" s="19" t="e">
        <f>VLOOKUP(O163, '[1]لیست محصولات شهریور ۱۴۰۳'!B:F,5,0)</f>
        <v>#N/A</v>
      </c>
      <c r="T163" s="21" t="e">
        <f>VLOOKUP(O163, '[1]لیست محصولات شهریور ۱۴۰۳'!B:G,6,0)</f>
        <v>#N/A</v>
      </c>
      <c r="U163" s="22"/>
      <c r="V163" s="23">
        <f t="shared" si="14"/>
        <v>0</v>
      </c>
      <c r="W163" s="19">
        <f t="shared" si="8"/>
        <v>0</v>
      </c>
      <c r="X163" s="21" t="e">
        <f t="shared" si="9"/>
        <v>#N/A</v>
      </c>
      <c r="Y163" s="24"/>
      <c r="Z163" s="21" t="e">
        <f t="shared" si="10"/>
        <v>#N/A</v>
      </c>
      <c r="AA163" s="25"/>
      <c r="AB163" s="20"/>
      <c r="AC163" s="26"/>
      <c r="AD163" s="65"/>
      <c r="AE163" s="26"/>
      <c r="AF163" s="27"/>
      <c r="AG163" s="28"/>
      <c r="AH163" s="7" t="str">
        <f t="shared" si="15"/>
        <v xml:space="preserve">   -   </v>
      </c>
    </row>
    <row r="164" spans="1:34" ht="28.05" customHeight="1">
      <c r="A164" s="14"/>
      <c r="B164" s="14"/>
      <c r="C164" s="14"/>
      <c r="D164" s="14"/>
      <c r="E164" s="14"/>
      <c r="F164" s="15"/>
      <c r="G164" s="16"/>
      <c r="H164" s="17"/>
      <c r="I164" s="16"/>
      <c r="J164" s="16"/>
      <c r="K164" s="18"/>
      <c r="L164" s="19"/>
      <c r="M164" s="19"/>
      <c r="N164" s="19"/>
      <c r="O164" s="16"/>
      <c r="P164" s="16"/>
      <c r="Q164" s="20" t="e">
        <f>VLOOKUP(O164, '[1]لیست محصولات شهریور ۱۴۰۳'!B:C,2,0)</f>
        <v>#N/A</v>
      </c>
      <c r="R164" s="16"/>
      <c r="S164" s="19" t="e">
        <f>VLOOKUP(O164, '[1]لیست محصولات شهریور ۱۴۰۳'!B:F,5,0)</f>
        <v>#N/A</v>
      </c>
      <c r="T164" s="21" t="e">
        <f>VLOOKUP(O164, '[1]لیست محصولات شهریور ۱۴۰۳'!B:G,6,0)</f>
        <v>#N/A</v>
      </c>
      <c r="U164" s="22"/>
      <c r="V164" s="23">
        <f t="shared" si="14"/>
        <v>0</v>
      </c>
      <c r="W164" s="19">
        <f t="shared" si="8"/>
        <v>0</v>
      </c>
      <c r="X164" s="21" t="e">
        <f t="shared" si="9"/>
        <v>#N/A</v>
      </c>
      <c r="Y164" s="24"/>
      <c r="Z164" s="21" t="e">
        <f t="shared" si="10"/>
        <v>#N/A</v>
      </c>
      <c r="AA164" s="25"/>
      <c r="AB164" s="20"/>
      <c r="AC164" s="26"/>
      <c r="AD164" s="65"/>
      <c r="AE164" s="26"/>
      <c r="AF164" s="27"/>
      <c r="AG164" s="28"/>
      <c r="AH164" s="7" t="str">
        <f t="shared" si="15"/>
        <v xml:space="preserve">   -   </v>
      </c>
    </row>
    <row r="165" spans="1:34" ht="28.05" customHeight="1">
      <c r="A165" s="14"/>
      <c r="B165" s="14"/>
      <c r="C165" s="14"/>
      <c r="D165" s="14"/>
      <c r="E165" s="14"/>
      <c r="F165" s="15"/>
      <c r="G165" s="16"/>
      <c r="H165" s="17"/>
      <c r="I165" s="16"/>
      <c r="J165" s="16"/>
      <c r="K165" s="18"/>
      <c r="L165" s="19"/>
      <c r="M165" s="19"/>
      <c r="N165" s="19"/>
      <c r="O165" s="16"/>
      <c r="P165" s="16"/>
      <c r="Q165" s="20" t="e">
        <f>VLOOKUP(O165, '[1]لیست محصولات شهریور ۱۴۰۳'!B:C,2,0)</f>
        <v>#N/A</v>
      </c>
      <c r="R165" s="16"/>
      <c r="S165" s="19" t="e">
        <f>VLOOKUP(O165, '[1]لیست محصولات شهریور ۱۴۰۳'!B:F,5,0)</f>
        <v>#N/A</v>
      </c>
      <c r="T165" s="21" t="e">
        <f>VLOOKUP(O165, '[1]لیست محصولات شهریور ۱۴۰۳'!B:G,6,0)</f>
        <v>#N/A</v>
      </c>
      <c r="U165" s="22"/>
      <c r="V165" s="23">
        <f t="shared" si="14"/>
        <v>0</v>
      </c>
      <c r="W165" s="19">
        <f t="shared" si="8"/>
        <v>0</v>
      </c>
      <c r="X165" s="21" t="e">
        <f t="shared" si="9"/>
        <v>#N/A</v>
      </c>
      <c r="Y165" s="24"/>
      <c r="Z165" s="21" t="e">
        <f t="shared" si="10"/>
        <v>#N/A</v>
      </c>
      <c r="AA165" s="25"/>
      <c r="AB165" s="20"/>
      <c r="AC165" s="26"/>
      <c r="AD165" s="65"/>
      <c r="AE165" s="26"/>
      <c r="AF165" s="27"/>
      <c r="AG165" s="28"/>
      <c r="AH165" s="7" t="str">
        <f t="shared" si="15"/>
        <v xml:space="preserve">   -   </v>
      </c>
    </row>
    <row r="166" spans="1:34" ht="28.05" customHeight="1">
      <c r="A166" s="14"/>
      <c r="B166" s="14"/>
      <c r="C166" s="14"/>
      <c r="D166" s="14"/>
      <c r="E166" s="14"/>
      <c r="F166" s="15"/>
      <c r="G166" s="16"/>
      <c r="H166" s="17"/>
      <c r="I166" s="16"/>
      <c r="J166" s="16"/>
      <c r="K166" s="18"/>
      <c r="L166" s="19"/>
      <c r="M166" s="19"/>
      <c r="N166" s="19"/>
      <c r="O166" s="16"/>
      <c r="P166" s="16"/>
      <c r="Q166" s="20" t="e">
        <f>VLOOKUP(O166, '[1]لیست محصولات شهریور ۱۴۰۳'!B:C,2,0)</f>
        <v>#N/A</v>
      </c>
      <c r="R166" s="16"/>
      <c r="S166" s="19" t="e">
        <f>VLOOKUP(O166, '[1]لیست محصولات شهریور ۱۴۰۳'!B:F,5,0)</f>
        <v>#N/A</v>
      </c>
      <c r="T166" s="21" t="e">
        <f>VLOOKUP(O166, '[1]لیست محصولات شهریور ۱۴۰۳'!B:G,6,0)</f>
        <v>#N/A</v>
      </c>
      <c r="U166" s="22"/>
      <c r="V166" s="23">
        <f t="shared" si="14"/>
        <v>0</v>
      </c>
      <c r="W166" s="19">
        <f t="shared" si="8"/>
        <v>0</v>
      </c>
      <c r="X166" s="21" t="e">
        <f t="shared" si="9"/>
        <v>#N/A</v>
      </c>
      <c r="Y166" s="24"/>
      <c r="Z166" s="21" t="e">
        <f t="shared" si="10"/>
        <v>#N/A</v>
      </c>
      <c r="AA166" s="25"/>
      <c r="AB166" s="20"/>
      <c r="AC166" s="26"/>
      <c r="AD166" s="65"/>
      <c r="AE166" s="26"/>
      <c r="AF166" s="27"/>
      <c r="AG166" s="28"/>
      <c r="AH166" s="7" t="str">
        <f t="shared" si="15"/>
        <v xml:space="preserve">   -   </v>
      </c>
    </row>
    <row r="167" spans="1:34" ht="28.05" customHeight="1">
      <c r="A167" s="14"/>
      <c r="B167" s="14"/>
      <c r="C167" s="14"/>
      <c r="D167" s="14"/>
      <c r="E167" s="14"/>
      <c r="F167" s="15"/>
      <c r="G167" s="16"/>
      <c r="H167" s="17"/>
      <c r="I167" s="16"/>
      <c r="J167" s="16"/>
      <c r="K167" s="18"/>
      <c r="L167" s="19"/>
      <c r="M167" s="19"/>
      <c r="N167" s="19"/>
      <c r="O167" s="16"/>
      <c r="P167" s="16"/>
      <c r="Q167" s="20" t="e">
        <f>VLOOKUP(O167, '[1]لیست محصولات شهریور ۱۴۰۳'!B:C,2,0)</f>
        <v>#N/A</v>
      </c>
      <c r="R167" s="16"/>
      <c r="S167" s="19" t="e">
        <f>VLOOKUP(O167, '[1]لیست محصولات شهریور ۱۴۰۳'!B:F,5,0)</f>
        <v>#N/A</v>
      </c>
      <c r="T167" s="21" t="e">
        <f>VLOOKUP(O167, '[1]لیست محصولات شهریور ۱۴۰۳'!B:G,6,0)</f>
        <v>#N/A</v>
      </c>
      <c r="U167" s="22"/>
      <c r="V167" s="23">
        <f t="shared" si="14"/>
        <v>0</v>
      </c>
      <c r="W167" s="19">
        <f t="shared" si="8"/>
        <v>0</v>
      </c>
      <c r="X167" s="21" t="e">
        <f t="shared" si="9"/>
        <v>#N/A</v>
      </c>
      <c r="Y167" s="24"/>
      <c r="Z167" s="21" t="e">
        <f t="shared" si="10"/>
        <v>#N/A</v>
      </c>
      <c r="AA167" s="25"/>
      <c r="AB167" s="20"/>
      <c r="AC167" s="26"/>
      <c r="AD167" s="65"/>
      <c r="AE167" s="26"/>
      <c r="AF167" s="27"/>
      <c r="AG167" s="28"/>
      <c r="AH167" s="7" t="str">
        <f t="shared" si="15"/>
        <v xml:space="preserve">   -   </v>
      </c>
    </row>
    <row r="168" spans="1:34" ht="28.05" customHeight="1">
      <c r="A168" s="14"/>
      <c r="B168" s="14"/>
      <c r="C168" s="14"/>
      <c r="D168" s="14"/>
      <c r="E168" s="14"/>
      <c r="F168" s="15"/>
      <c r="G168" s="16"/>
      <c r="H168" s="17"/>
      <c r="I168" s="16"/>
      <c r="J168" s="16"/>
      <c r="K168" s="18"/>
      <c r="L168" s="19"/>
      <c r="M168" s="19"/>
      <c r="N168" s="19"/>
      <c r="O168" s="16"/>
      <c r="P168" s="16"/>
      <c r="Q168" s="20" t="e">
        <f>VLOOKUP(O168, '[1]لیست محصولات شهریور ۱۴۰۳'!B:C,2,0)</f>
        <v>#N/A</v>
      </c>
      <c r="R168" s="16"/>
      <c r="S168" s="19" t="e">
        <f>VLOOKUP(O168, '[1]لیست محصولات شهریور ۱۴۰۳'!B:F,5,0)</f>
        <v>#N/A</v>
      </c>
      <c r="T168" s="21" t="e">
        <f>VLOOKUP(O168, '[1]لیست محصولات شهریور ۱۴۰۳'!B:G,6,0)</f>
        <v>#N/A</v>
      </c>
      <c r="U168" s="22"/>
      <c r="V168" s="23">
        <f t="shared" si="14"/>
        <v>0</v>
      </c>
      <c r="W168" s="19">
        <f t="shared" si="8"/>
        <v>0</v>
      </c>
      <c r="X168" s="21" t="e">
        <f t="shared" si="9"/>
        <v>#N/A</v>
      </c>
      <c r="Y168" s="24"/>
      <c r="Z168" s="21" t="e">
        <f t="shared" si="10"/>
        <v>#N/A</v>
      </c>
      <c r="AA168" s="25"/>
      <c r="AB168" s="20"/>
      <c r="AC168" s="26"/>
      <c r="AD168" s="65"/>
      <c r="AE168" s="26"/>
      <c r="AF168" s="27"/>
      <c r="AG168" s="28"/>
      <c r="AH168" s="7" t="str">
        <f t="shared" si="15"/>
        <v xml:space="preserve">   -   </v>
      </c>
    </row>
    <row r="169" spans="1:34" ht="28.05" customHeight="1">
      <c r="A169" s="14"/>
      <c r="B169" s="14"/>
      <c r="C169" s="14"/>
      <c r="D169" s="14"/>
      <c r="E169" s="14"/>
      <c r="F169" s="15"/>
      <c r="G169" s="16"/>
      <c r="H169" s="17"/>
      <c r="I169" s="16"/>
      <c r="J169" s="16"/>
      <c r="K169" s="18"/>
      <c r="L169" s="19"/>
      <c r="M169" s="19"/>
      <c r="N169" s="19"/>
      <c r="O169" s="16"/>
      <c r="P169" s="16"/>
      <c r="Q169" s="20" t="e">
        <f>VLOOKUP(O169, '[1]لیست محصولات شهریور ۱۴۰۳'!B:C,2,0)</f>
        <v>#N/A</v>
      </c>
      <c r="R169" s="16"/>
      <c r="S169" s="19" t="e">
        <f>VLOOKUP(O169, '[1]لیست محصولات شهریور ۱۴۰۳'!B:F,5,0)</f>
        <v>#N/A</v>
      </c>
      <c r="T169" s="21" t="e">
        <f>VLOOKUP(O169, '[1]لیست محصولات شهریور ۱۴۰۳'!B:G,6,0)</f>
        <v>#N/A</v>
      </c>
      <c r="U169" s="22"/>
      <c r="V169" s="23">
        <f t="shared" si="14"/>
        <v>0</v>
      </c>
      <c r="W169" s="19">
        <f t="shared" si="8"/>
        <v>0</v>
      </c>
      <c r="X169" s="21" t="e">
        <f t="shared" si="9"/>
        <v>#N/A</v>
      </c>
      <c r="Y169" s="24"/>
      <c r="Z169" s="21" t="e">
        <f t="shared" si="10"/>
        <v>#N/A</v>
      </c>
      <c r="AA169" s="25"/>
      <c r="AB169" s="20"/>
      <c r="AC169" s="26"/>
      <c r="AD169" s="65"/>
      <c r="AE169" s="26"/>
      <c r="AF169" s="27"/>
      <c r="AG169" s="28"/>
      <c r="AH169" s="7" t="str">
        <f t="shared" si="15"/>
        <v xml:space="preserve">   -   </v>
      </c>
    </row>
    <row r="170" spans="1:34" ht="28.05" customHeight="1">
      <c r="A170" s="14"/>
      <c r="B170" s="14"/>
      <c r="C170" s="14"/>
      <c r="D170" s="14"/>
      <c r="E170" s="14"/>
      <c r="F170" s="15"/>
      <c r="G170" s="16"/>
      <c r="H170" s="17"/>
      <c r="I170" s="16"/>
      <c r="J170" s="16"/>
      <c r="K170" s="18"/>
      <c r="L170" s="19"/>
      <c r="M170" s="19"/>
      <c r="N170" s="19"/>
      <c r="O170" s="16"/>
      <c r="P170" s="16"/>
      <c r="Q170" s="20" t="e">
        <f>VLOOKUP(O170, '[1]لیست محصولات شهریور ۱۴۰۳'!B:C,2,0)</f>
        <v>#N/A</v>
      </c>
      <c r="R170" s="16"/>
      <c r="S170" s="19" t="e">
        <f>VLOOKUP(O170, '[1]لیست محصولات شهریور ۱۴۰۳'!B:F,5,0)</f>
        <v>#N/A</v>
      </c>
      <c r="T170" s="21" t="e">
        <f>VLOOKUP(O170, '[1]لیست محصولات شهریور ۱۴۰۳'!B:G,6,0)</f>
        <v>#N/A</v>
      </c>
      <c r="U170" s="22"/>
      <c r="V170" s="23">
        <f t="shared" si="14"/>
        <v>0</v>
      </c>
      <c r="W170" s="19">
        <f t="shared" si="8"/>
        <v>0</v>
      </c>
      <c r="X170" s="21" t="e">
        <f t="shared" si="9"/>
        <v>#N/A</v>
      </c>
      <c r="Y170" s="24"/>
      <c r="Z170" s="21" t="e">
        <f t="shared" si="10"/>
        <v>#N/A</v>
      </c>
      <c r="AA170" s="25"/>
      <c r="AB170" s="20"/>
      <c r="AC170" s="26"/>
      <c r="AD170" s="65"/>
      <c r="AE170" s="26"/>
      <c r="AF170" s="27"/>
      <c r="AG170" s="28"/>
      <c r="AH170" s="7" t="str">
        <f t="shared" si="15"/>
        <v xml:space="preserve">   -   </v>
      </c>
    </row>
    <row r="171" spans="1:34" ht="28.05" customHeight="1">
      <c r="A171" s="14"/>
      <c r="B171" s="14"/>
      <c r="C171" s="14"/>
      <c r="D171" s="14"/>
      <c r="E171" s="14"/>
      <c r="F171" s="15"/>
      <c r="G171" s="16"/>
      <c r="H171" s="17"/>
      <c r="I171" s="16"/>
      <c r="J171" s="16"/>
      <c r="K171" s="18"/>
      <c r="L171" s="19"/>
      <c r="M171" s="19"/>
      <c r="N171" s="19"/>
      <c r="O171" s="16"/>
      <c r="P171" s="16"/>
      <c r="Q171" s="20" t="e">
        <f>VLOOKUP(O171, '[1]لیست محصولات شهریور ۱۴۰۳'!B:C,2,0)</f>
        <v>#N/A</v>
      </c>
      <c r="R171" s="16"/>
      <c r="S171" s="19" t="e">
        <f>VLOOKUP(O171, '[1]لیست محصولات شهریور ۱۴۰۳'!B:F,5,0)</f>
        <v>#N/A</v>
      </c>
      <c r="T171" s="21" t="e">
        <f>VLOOKUP(O171, '[1]لیست محصولات شهریور ۱۴۰۳'!B:G,6,0)</f>
        <v>#N/A</v>
      </c>
      <c r="U171" s="22"/>
      <c r="V171" s="23">
        <f t="shared" si="14"/>
        <v>0</v>
      </c>
      <c r="W171" s="19">
        <f t="shared" si="8"/>
        <v>0</v>
      </c>
      <c r="X171" s="21" t="e">
        <f t="shared" si="9"/>
        <v>#N/A</v>
      </c>
      <c r="Y171" s="24"/>
      <c r="Z171" s="21" t="e">
        <f t="shared" si="10"/>
        <v>#N/A</v>
      </c>
      <c r="AA171" s="25"/>
      <c r="AB171" s="20"/>
      <c r="AC171" s="26"/>
      <c r="AD171" s="65"/>
      <c r="AE171" s="26"/>
      <c r="AF171" s="27"/>
      <c r="AG171" s="28"/>
      <c r="AH171" s="7" t="str">
        <f t="shared" si="15"/>
        <v xml:space="preserve">   -   </v>
      </c>
    </row>
    <row r="172" spans="1:34" ht="28.05" customHeight="1">
      <c r="A172" s="14"/>
      <c r="B172" s="14"/>
      <c r="C172" s="14"/>
      <c r="D172" s="14"/>
      <c r="E172" s="14"/>
      <c r="F172" s="15"/>
      <c r="G172" s="16"/>
      <c r="H172" s="17"/>
      <c r="I172" s="16"/>
      <c r="J172" s="16"/>
      <c r="K172" s="18"/>
      <c r="L172" s="19"/>
      <c r="M172" s="19"/>
      <c r="N172" s="19"/>
      <c r="O172" s="16"/>
      <c r="P172" s="16"/>
      <c r="Q172" s="20" t="e">
        <f>VLOOKUP(O172, '[1]لیست محصولات شهریور ۱۴۰۳'!B:C,2,0)</f>
        <v>#N/A</v>
      </c>
      <c r="R172" s="16"/>
      <c r="S172" s="19" t="e">
        <f>VLOOKUP(O172, '[1]لیست محصولات شهریور ۱۴۰۳'!B:F,5,0)</f>
        <v>#N/A</v>
      </c>
      <c r="T172" s="21" t="e">
        <f>VLOOKUP(O172, '[1]لیست محصولات شهریور ۱۴۰۳'!B:G,6,0)</f>
        <v>#N/A</v>
      </c>
      <c r="U172" s="22"/>
      <c r="V172" s="23">
        <f t="shared" si="14"/>
        <v>0</v>
      </c>
      <c r="W172" s="19">
        <f t="shared" si="8"/>
        <v>0</v>
      </c>
      <c r="X172" s="21" t="e">
        <f t="shared" si="9"/>
        <v>#N/A</v>
      </c>
      <c r="Y172" s="24"/>
      <c r="Z172" s="21" t="e">
        <f t="shared" si="10"/>
        <v>#N/A</v>
      </c>
      <c r="AA172" s="25"/>
      <c r="AB172" s="20"/>
      <c r="AC172" s="26"/>
      <c r="AD172" s="65"/>
      <c r="AE172" s="26"/>
      <c r="AF172" s="27"/>
      <c r="AG172" s="28"/>
      <c r="AH172" s="7" t="str">
        <f t="shared" si="15"/>
        <v xml:space="preserve">   -   </v>
      </c>
    </row>
    <row r="173" spans="1:34" ht="28.05" customHeight="1">
      <c r="A173" s="14"/>
      <c r="B173" s="14"/>
      <c r="C173" s="14"/>
      <c r="D173" s="14"/>
      <c r="E173" s="14"/>
      <c r="F173" s="15"/>
      <c r="G173" s="16"/>
      <c r="H173" s="17"/>
      <c r="I173" s="16"/>
      <c r="J173" s="16"/>
      <c r="K173" s="18"/>
      <c r="L173" s="19"/>
      <c r="M173" s="19"/>
      <c r="N173" s="19"/>
      <c r="O173" s="16"/>
      <c r="P173" s="16"/>
      <c r="Q173" s="20" t="e">
        <f>VLOOKUP(O173, '[1]لیست محصولات شهریور ۱۴۰۳'!B:C,2,0)</f>
        <v>#N/A</v>
      </c>
      <c r="R173" s="16"/>
      <c r="S173" s="19" t="e">
        <f>VLOOKUP(O173, '[1]لیست محصولات شهریور ۱۴۰۳'!B:F,5,0)</f>
        <v>#N/A</v>
      </c>
      <c r="T173" s="21" t="e">
        <f>VLOOKUP(O173, '[1]لیست محصولات شهریور ۱۴۰۳'!B:G,6,0)</f>
        <v>#N/A</v>
      </c>
      <c r="U173" s="22"/>
      <c r="V173" s="23">
        <f t="shared" si="14"/>
        <v>0</v>
      </c>
      <c r="W173" s="19">
        <f t="shared" si="8"/>
        <v>0</v>
      </c>
      <c r="X173" s="21" t="e">
        <f t="shared" si="9"/>
        <v>#N/A</v>
      </c>
      <c r="Y173" s="24"/>
      <c r="Z173" s="21" t="e">
        <f t="shared" si="10"/>
        <v>#N/A</v>
      </c>
      <c r="AA173" s="25"/>
      <c r="AB173" s="20"/>
      <c r="AC173" s="26"/>
      <c r="AD173" s="65"/>
      <c r="AE173" s="26"/>
      <c r="AF173" s="27"/>
      <c r="AG173" s="28"/>
      <c r="AH173" s="7" t="str">
        <f t="shared" si="15"/>
        <v xml:space="preserve">   -   </v>
      </c>
    </row>
    <row r="174" spans="1:34" ht="28.05" customHeight="1">
      <c r="A174" s="14"/>
      <c r="B174" s="14"/>
      <c r="C174" s="14"/>
      <c r="D174" s="14"/>
      <c r="E174" s="14"/>
      <c r="F174" s="15"/>
      <c r="G174" s="16"/>
      <c r="H174" s="17"/>
      <c r="I174" s="16"/>
      <c r="J174" s="16"/>
      <c r="K174" s="18"/>
      <c r="L174" s="19"/>
      <c r="M174" s="19"/>
      <c r="N174" s="19"/>
      <c r="O174" s="16"/>
      <c r="P174" s="16"/>
      <c r="Q174" s="20" t="e">
        <f>VLOOKUP(O174, '[1]لیست محصولات شهریور ۱۴۰۳'!B:C,2,0)</f>
        <v>#N/A</v>
      </c>
      <c r="R174" s="16"/>
      <c r="S174" s="19" t="e">
        <f>VLOOKUP(O174, '[1]لیست محصولات شهریور ۱۴۰۳'!B:F,5,0)</f>
        <v>#N/A</v>
      </c>
      <c r="T174" s="21" t="e">
        <f>VLOOKUP(O174, '[1]لیست محصولات شهریور ۱۴۰۳'!B:G,6,0)</f>
        <v>#N/A</v>
      </c>
      <c r="U174" s="22"/>
      <c r="V174" s="23">
        <f t="shared" si="14"/>
        <v>0</v>
      </c>
      <c r="W174" s="19">
        <f t="shared" si="8"/>
        <v>0</v>
      </c>
      <c r="X174" s="21" t="e">
        <f t="shared" si="9"/>
        <v>#N/A</v>
      </c>
      <c r="Y174" s="24"/>
      <c r="Z174" s="21" t="e">
        <f t="shared" si="10"/>
        <v>#N/A</v>
      </c>
      <c r="AA174" s="25"/>
      <c r="AB174" s="20"/>
      <c r="AC174" s="26"/>
      <c r="AD174" s="65"/>
      <c r="AE174" s="26"/>
      <c r="AF174" s="27"/>
      <c r="AG174" s="28"/>
      <c r="AH174" s="7" t="str">
        <f t="shared" si="15"/>
        <v xml:space="preserve">   -   </v>
      </c>
    </row>
    <row r="175" spans="1:34" ht="28.05" customHeight="1">
      <c r="A175" s="14"/>
      <c r="B175" s="14"/>
      <c r="C175" s="14"/>
      <c r="D175" s="14"/>
      <c r="E175" s="14"/>
      <c r="F175" s="15"/>
      <c r="G175" s="16"/>
      <c r="H175" s="17"/>
      <c r="I175" s="16"/>
      <c r="J175" s="16"/>
      <c r="K175" s="18"/>
      <c r="L175" s="19"/>
      <c r="M175" s="19"/>
      <c r="N175" s="19"/>
      <c r="O175" s="16"/>
      <c r="P175" s="16"/>
      <c r="Q175" s="20" t="e">
        <f>VLOOKUP(O175, '[1]لیست محصولات شهریور ۱۴۰۳'!B:C,2,0)</f>
        <v>#N/A</v>
      </c>
      <c r="R175" s="16"/>
      <c r="S175" s="19" t="e">
        <f>VLOOKUP(O175, '[1]لیست محصولات شهریور ۱۴۰۳'!B:F,5,0)</f>
        <v>#N/A</v>
      </c>
      <c r="T175" s="21" t="e">
        <f>VLOOKUP(O175, '[1]لیست محصولات شهریور ۱۴۰۳'!B:G,6,0)</f>
        <v>#N/A</v>
      </c>
      <c r="U175" s="22"/>
      <c r="V175" s="23">
        <f t="shared" si="14"/>
        <v>0</v>
      </c>
      <c r="W175" s="19">
        <f t="shared" si="8"/>
        <v>0</v>
      </c>
      <c r="X175" s="21" t="e">
        <f t="shared" si="9"/>
        <v>#N/A</v>
      </c>
      <c r="Y175" s="24"/>
      <c r="Z175" s="21" t="e">
        <f t="shared" si="10"/>
        <v>#N/A</v>
      </c>
      <c r="AA175" s="25"/>
      <c r="AB175" s="20"/>
      <c r="AC175" s="26"/>
      <c r="AD175" s="65"/>
      <c r="AE175" s="26"/>
      <c r="AF175" s="27"/>
      <c r="AG175" s="28"/>
      <c r="AH175" s="7" t="str">
        <f t="shared" si="15"/>
        <v xml:space="preserve">   -   </v>
      </c>
    </row>
    <row r="176" spans="1:34" ht="28.05" customHeight="1">
      <c r="A176" s="14"/>
      <c r="B176" s="14"/>
      <c r="C176" s="14"/>
      <c r="D176" s="14"/>
      <c r="E176" s="14"/>
      <c r="F176" s="15"/>
      <c r="G176" s="16"/>
      <c r="H176" s="17"/>
      <c r="I176" s="16"/>
      <c r="J176" s="16"/>
      <c r="K176" s="18"/>
      <c r="L176" s="19"/>
      <c r="M176" s="19"/>
      <c r="N176" s="19"/>
      <c r="O176" s="16"/>
      <c r="P176" s="16"/>
      <c r="Q176" s="20" t="e">
        <f>VLOOKUP(O176, '[1]لیست محصولات شهریور ۱۴۰۳'!B:C,2,0)</f>
        <v>#N/A</v>
      </c>
      <c r="R176" s="16"/>
      <c r="S176" s="19" t="e">
        <f>VLOOKUP(O176, '[1]لیست محصولات شهریور ۱۴۰۳'!B:F,5,0)</f>
        <v>#N/A</v>
      </c>
      <c r="T176" s="21" t="e">
        <f>VLOOKUP(O176, '[1]لیست محصولات شهریور ۱۴۰۳'!B:G,6,0)</f>
        <v>#N/A</v>
      </c>
      <c r="U176" s="22"/>
      <c r="V176" s="23">
        <f t="shared" si="14"/>
        <v>0</v>
      </c>
      <c r="W176" s="19">
        <f t="shared" si="8"/>
        <v>0</v>
      </c>
      <c r="X176" s="21" t="e">
        <f t="shared" si="9"/>
        <v>#N/A</v>
      </c>
      <c r="Y176" s="24"/>
      <c r="Z176" s="21" t="e">
        <f t="shared" si="10"/>
        <v>#N/A</v>
      </c>
      <c r="AA176" s="25"/>
      <c r="AB176" s="20"/>
      <c r="AC176" s="26"/>
      <c r="AD176" s="65"/>
      <c r="AE176" s="26"/>
      <c r="AF176" s="27"/>
      <c r="AG176" s="28"/>
      <c r="AH176" s="7" t="str">
        <f t="shared" si="15"/>
        <v xml:space="preserve">   -   </v>
      </c>
    </row>
    <row r="177" spans="1:34" ht="28.05" customHeight="1">
      <c r="A177" s="14"/>
      <c r="B177" s="14"/>
      <c r="C177" s="14"/>
      <c r="D177" s="14"/>
      <c r="E177" s="14"/>
      <c r="F177" s="15"/>
      <c r="G177" s="16"/>
      <c r="H177" s="17"/>
      <c r="I177" s="16"/>
      <c r="J177" s="16"/>
      <c r="K177" s="18"/>
      <c r="L177" s="19"/>
      <c r="M177" s="19"/>
      <c r="N177" s="19"/>
      <c r="O177" s="16"/>
      <c r="P177" s="16"/>
      <c r="Q177" s="20" t="e">
        <f>VLOOKUP(O177, '[1]لیست محصولات شهریور ۱۴۰۳'!B:C,2,0)</f>
        <v>#N/A</v>
      </c>
      <c r="R177" s="16"/>
      <c r="S177" s="19" t="e">
        <f>VLOOKUP(O177, '[1]لیست محصولات شهریور ۱۴۰۳'!B:F,5,0)</f>
        <v>#N/A</v>
      </c>
      <c r="T177" s="21" t="e">
        <f>VLOOKUP(O177, '[1]لیست محصولات شهریور ۱۴۰۳'!B:G,6,0)</f>
        <v>#N/A</v>
      </c>
      <c r="U177" s="22"/>
      <c r="V177" s="23">
        <f t="shared" si="14"/>
        <v>0</v>
      </c>
      <c r="W177" s="19">
        <f t="shared" si="8"/>
        <v>0</v>
      </c>
      <c r="X177" s="21" t="e">
        <f t="shared" si="9"/>
        <v>#N/A</v>
      </c>
      <c r="Y177" s="24"/>
      <c r="Z177" s="21" t="e">
        <f t="shared" si="10"/>
        <v>#N/A</v>
      </c>
      <c r="AA177" s="25"/>
      <c r="AB177" s="20"/>
      <c r="AC177" s="26"/>
      <c r="AD177" s="65"/>
      <c r="AE177" s="26"/>
      <c r="AF177" s="27"/>
      <c r="AG177" s="28"/>
      <c r="AH177" s="7" t="str">
        <f t="shared" si="15"/>
        <v xml:space="preserve">   -   </v>
      </c>
    </row>
    <row r="178" spans="1:34" ht="28.05" customHeight="1">
      <c r="A178" s="14"/>
      <c r="B178" s="14"/>
      <c r="C178" s="14"/>
      <c r="D178" s="14"/>
      <c r="E178" s="14"/>
      <c r="F178" s="15"/>
      <c r="G178" s="16"/>
      <c r="H178" s="17"/>
      <c r="I178" s="16"/>
      <c r="J178" s="16"/>
      <c r="K178" s="18"/>
      <c r="L178" s="19"/>
      <c r="M178" s="19"/>
      <c r="N178" s="19"/>
      <c r="O178" s="16"/>
      <c r="P178" s="16"/>
      <c r="Q178" s="20" t="e">
        <f>VLOOKUP(O178, '[1]لیست محصولات شهریور ۱۴۰۳'!B:C,2,0)</f>
        <v>#N/A</v>
      </c>
      <c r="R178" s="16"/>
      <c r="S178" s="19" t="e">
        <f>VLOOKUP(O178, '[1]لیست محصولات شهریور ۱۴۰۳'!B:F,5,0)</f>
        <v>#N/A</v>
      </c>
      <c r="T178" s="21" t="e">
        <f>VLOOKUP(O178, '[1]لیست محصولات شهریور ۱۴۰۳'!B:G,6,0)</f>
        <v>#N/A</v>
      </c>
      <c r="U178" s="22"/>
      <c r="V178" s="23">
        <f t="shared" si="14"/>
        <v>0</v>
      </c>
      <c r="W178" s="19">
        <f t="shared" si="8"/>
        <v>0</v>
      </c>
      <c r="X178" s="21" t="e">
        <f t="shared" si="9"/>
        <v>#N/A</v>
      </c>
      <c r="Y178" s="24"/>
      <c r="Z178" s="21" t="e">
        <f t="shared" si="10"/>
        <v>#N/A</v>
      </c>
      <c r="AA178" s="25"/>
      <c r="AB178" s="20"/>
      <c r="AC178" s="26"/>
      <c r="AD178" s="65"/>
      <c r="AE178" s="26"/>
      <c r="AF178" s="27"/>
      <c r="AG178" s="28"/>
      <c r="AH178" s="7" t="str">
        <f t="shared" si="15"/>
        <v xml:space="preserve">   -   </v>
      </c>
    </row>
    <row r="179" spans="1:34" ht="28.05" customHeight="1">
      <c r="A179" s="14"/>
      <c r="B179" s="14"/>
      <c r="C179" s="14"/>
      <c r="D179" s="14"/>
      <c r="E179" s="14"/>
      <c r="F179" s="15"/>
      <c r="G179" s="16"/>
      <c r="H179" s="17"/>
      <c r="I179" s="16"/>
      <c r="J179" s="16"/>
      <c r="K179" s="18"/>
      <c r="L179" s="19"/>
      <c r="M179" s="19"/>
      <c r="N179" s="19"/>
      <c r="O179" s="16"/>
      <c r="P179" s="16"/>
      <c r="Q179" s="20" t="e">
        <f>VLOOKUP(O179, '[1]لیست محصولات شهریور ۱۴۰۳'!B:C,2,0)</f>
        <v>#N/A</v>
      </c>
      <c r="R179" s="16"/>
      <c r="S179" s="19" t="e">
        <f>VLOOKUP(O179, '[1]لیست محصولات شهریور ۱۴۰۳'!B:F,5,0)</f>
        <v>#N/A</v>
      </c>
      <c r="T179" s="21" t="e">
        <f>VLOOKUP(O179, '[1]لیست محصولات شهریور ۱۴۰۳'!B:G,6,0)</f>
        <v>#N/A</v>
      </c>
      <c r="U179" s="22"/>
      <c r="V179" s="23">
        <f t="shared" si="14"/>
        <v>0</v>
      </c>
      <c r="W179" s="19">
        <f t="shared" si="8"/>
        <v>0</v>
      </c>
      <c r="X179" s="21" t="e">
        <f t="shared" si="9"/>
        <v>#N/A</v>
      </c>
      <c r="Y179" s="24"/>
      <c r="Z179" s="21" t="e">
        <f t="shared" si="10"/>
        <v>#N/A</v>
      </c>
      <c r="AA179" s="25"/>
      <c r="AB179" s="20"/>
      <c r="AC179" s="26"/>
      <c r="AD179" s="65"/>
      <c r="AE179" s="26"/>
      <c r="AF179" s="27"/>
      <c r="AG179" s="28"/>
      <c r="AH179" s="7" t="str">
        <f t="shared" si="15"/>
        <v xml:space="preserve">   -   </v>
      </c>
    </row>
    <row r="180" spans="1:34" ht="28.05" customHeight="1">
      <c r="A180" s="14"/>
      <c r="B180" s="14"/>
      <c r="C180" s="14"/>
      <c r="D180" s="14"/>
      <c r="E180" s="14"/>
      <c r="F180" s="15"/>
      <c r="G180" s="16"/>
      <c r="H180" s="17"/>
      <c r="I180" s="16"/>
      <c r="J180" s="16"/>
      <c r="K180" s="18"/>
      <c r="L180" s="19"/>
      <c r="M180" s="19"/>
      <c r="N180" s="19"/>
      <c r="O180" s="16"/>
      <c r="P180" s="16"/>
      <c r="Q180" s="20" t="e">
        <f>VLOOKUP(O180, '[1]لیست محصولات شهریور ۱۴۰۳'!B:C,2,0)</f>
        <v>#N/A</v>
      </c>
      <c r="R180" s="16"/>
      <c r="S180" s="19" t="e">
        <f>VLOOKUP(O180, '[1]لیست محصولات شهریور ۱۴۰۳'!B:F,5,0)</f>
        <v>#N/A</v>
      </c>
      <c r="T180" s="21" t="e">
        <f>VLOOKUP(O180, '[1]لیست محصولات شهریور ۱۴۰۳'!B:G,6,0)</f>
        <v>#N/A</v>
      </c>
      <c r="U180" s="22"/>
      <c r="V180" s="23">
        <f t="shared" si="14"/>
        <v>0</v>
      </c>
      <c r="W180" s="19">
        <f t="shared" si="8"/>
        <v>0</v>
      </c>
      <c r="X180" s="21" t="e">
        <f t="shared" si="9"/>
        <v>#N/A</v>
      </c>
      <c r="Y180" s="24"/>
      <c r="Z180" s="21" t="e">
        <f t="shared" si="10"/>
        <v>#N/A</v>
      </c>
      <c r="AA180" s="25"/>
      <c r="AB180" s="20"/>
      <c r="AC180" s="26"/>
      <c r="AD180" s="65"/>
      <c r="AE180" s="26"/>
      <c r="AF180" s="27"/>
      <c r="AG180" s="28"/>
      <c r="AH180" s="7" t="str">
        <f t="shared" si="15"/>
        <v xml:space="preserve">   -   </v>
      </c>
    </row>
    <row r="181" spans="1:34" ht="28.05" customHeight="1">
      <c r="A181" s="14"/>
      <c r="B181" s="14"/>
      <c r="C181" s="14"/>
      <c r="D181" s="14"/>
      <c r="E181" s="14"/>
      <c r="F181" s="15"/>
      <c r="G181" s="16"/>
      <c r="H181" s="17"/>
      <c r="I181" s="16"/>
      <c r="J181" s="16"/>
      <c r="K181" s="18"/>
      <c r="L181" s="19"/>
      <c r="M181" s="19"/>
      <c r="N181" s="19"/>
      <c r="O181" s="16"/>
      <c r="P181" s="16"/>
      <c r="Q181" s="20" t="e">
        <f>VLOOKUP(O181, '[1]لیست محصولات شهریور ۱۴۰۳'!B:C,2,0)</f>
        <v>#N/A</v>
      </c>
      <c r="R181" s="16"/>
      <c r="S181" s="19" t="e">
        <f>VLOOKUP(O181, '[1]لیست محصولات شهریور ۱۴۰۳'!B:F,5,0)</f>
        <v>#N/A</v>
      </c>
      <c r="T181" s="21" t="e">
        <f>VLOOKUP(O181, '[1]لیست محصولات شهریور ۱۴۰۳'!B:G,6,0)</f>
        <v>#N/A</v>
      </c>
      <c r="U181" s="22"/>
      <c r="V181" s="23">
        <f t="shared" si="14"/>
        <v>0</v>
      </c>
      <c r="W181" s="19">
        <f t="shared" si="8"/>
        <v>0</v>
      </c>
      <c r="X181" s="21" t="e">
        <f t="shared" si="9"/>
        <v>#N/A</v>
      </c>
      <c r="Y181" s="24"/>
      <c r="Z181" s="21" t="e">
        <f t="shared" si="10"/>
        <v>#N/A</v>
      </c>
      <c r="AA181" s="25"/>
      <c r="AB181" s="20"/>
      <c r="AC181" s="26"/>
      <c r="AD181" s="65"/>
      <c r="AE181" s="26"/>
      <c r="AF181" s="27"/>
      <c r="AG181" s="28"/>
      <c r="AH181" s="7" t="str">
        <f t="shared" si="15"/>
        <v xml:space="preserve">   -   </v>
      </c>
    </row>
    <row r="182" spans="1:34" ht="28.05" customHeight="1">
      <c r="A182" s="14"/>
      <c r="B182" s="14"/>
      <c r="C182" s="14"/>
      <c r="D182" s="14"/>
      <c r="E182" s="14"/>
      <c r="F182" s="15"/>
      <c r="G182" s="16"/>
      <c r="H182" s="17"/>
      <c r="I182" s="16"/>
      <c r="J182" s="16"/>
      <c r="K182" s="18"/>
      <c r="L182" s="19"/>
      <c r="M182" s="19"/>
      <c r="N182" s="19"/>
      <c r="O182" s="16"/>
      <c r="P182" s="16"/>
      <c r="Q182" s="20" t="e">
        <f>VLOOKUP(O182, '[1]لیست محصولات شهریور ۱۴۰۳'!B:C,2,0)</f>
        <v>#N/A</v>
      </c>
      <c r="R182" s="16"/>
      <c r="S182" s="19" t="e">
        <f>VLOOKUP(O182, '[1]لیست محصولات شهریور ۱۴۰۳'!B:F,5,0)</f>
        <v>#N/A</v>
      </c>
      <c r="T182" s="21" t="e">
        <f>VLOOKUP(O182, '[1]لیست محصولات شهریور ۱۴۰۳'!B:G,6,0)</f>
        <v>#N/A</v>
      </c>
      <c r="U182" s="22"/>
      <c r="V182" s="23">
        <f t="shared" si="14"/>
        <v>0</v>
      </c>
      <c r="W182" s="19">
        <f t="shared" si="8"/>
        <v>0</v>
      </c>
      <c r="X182" s="21" t="e">
        <f t="shared" si="9"/>
        <v>#N/A</v>
      </c>
      <c r="Y182" s="24"/>
      <c r="Z182" s="21" t="e">
        <f t="shared" si="10"/>
        <v>#N/A</v>
      </c>
      <c r="AA182" s="25"/>
      <c r="AB182" s="20"/>
      <c r="AC182" s="26"/>
      <c r="AD182" s="65"/>
      <c r="AE182" s="26"/>
      <c r="AF182" s="27"/>
      <c r="AG182" s="28"/>
      <c r="AH182" s="7" t="str">
        <f t="shared" si="15"/>
        <v xml:space="preserve">   -   </v>
      </c>
    </row>
    <row r="183" spans="1:34" ht="28.05" customHeight="1">
      <c r="A183" s="14"/>
      <c r="B183" s="14"/>
      <c r="C183" s="14"/>
      <c r="D183" s="14"/>
      <c r="E183" s="14"/>
      <c r="F183" s="15"/>
      <c r="G183" s="16"/>
      <c r="H183" s="17"/>
      <c r="I183" s="16"/>
      <c r="J183" s="16"/>
      <c r="K183" s="18"/>
      <c r="L183" s="19"/>
      <c r="M183" s="19"/>
      <c r="N183" s="19"/>
      <c r="O183" s="16"/>
      <c r="P183" s="16"/>
      <c r="Q183" s="20" t="e">
        <f>VLOOKUP(O183, '[1]لیست محصولات شهریور ۱۴۰۳'!B:C,2,0)</f>
        <v>#N/A</v>
      </c>
      <c r="R183" s="16"/>
      <c r="S183" s="19" t="e">
        <f>VLOOKUP(O183, '[1]لیست محصولات شهریور ۱۴۰۳'!B:F,5,0)</f>
        <v>#N/A</v>
      </c>
      <c r="T183" s="21" t="e">
        <f>VLOOKUP(O183, '[1]لیست محصولات شهریور ۱۴۰۳'!B:G,6,0)</f>
        <v>#N/A</v>
      </c>
      <c r="U183" s="22"/>
      <c r="V183" s="23">
        <f t="shared" si="14"/>
        <v>0</v>
      </c>
      <c r="W183" s="19">
        <f t="shared" si="8"/>
        <v>0</v>
      </c>
      <c r="X183" s="21" t="e">
        <f t="shared" si="9"/>
        <v>#N/A</v>
      </c>
      <c r="Y183" s="24"/>
      <c r="Z183" s="21" t="e">
        <f t="shared" si="10"/>
        <v>#N/A</v>
      </c>
      <c r="AA183" s="25"/>
      <c r="AB183" s="20"/>
      <c r="AC183" s="26"/>
      <c r="AD183" s="65"/>
      <c r="AE183" s="26"/>
      <c r="AF183" s="27"/>
      <c r="AG183" s="28"/>
      <c r="AH183" s="7" t="str">
        <f t="shared" si="15"/>
        <v xml:space="preserve">   -   </v>
      </c>
    </row>
    <row r="184" spans="1:34" ht="28.05" customHeight="1">
      <c r="A184" s="14"/>
      <c r="B184" s="14"/>
      <c r="C184" s="14"/>
      <c r="D184" s="14"/>
      <c r="E184" s="14"/>
      <c r="F184" s="15"/>
      <c r="G184" s="16"/>
      <c r="H184" s="17"/>
      <c r="I184" s="16"/>
      <c r="J184" s="16"/>
      <c r="K184" s="18"/>
      <c r="L184" s="19"/>
      <c r="M184" s="19"/>
      <c r="N184" s="19"/>
      <c r="O184" s="16"/>
      <c r="P184" s="16"/>
      <c r="Q184" s="20" t="e">
        <f>VLOOKUP(O184, '[1]لیست محصولات شهریور ۱۴۰۳'!B:C,2,0)</f>
        <v>#N/A</v>
      </c>
      <c r="R184" s="16"/>
      <c r="S184" s="19" t="e">
        <f>VLOOKUP(O184, '[1]لیست محصولات شهریور ۱۴۰۳'!B:F,5,0)</f>
        <v>#N/A</v>
      </c>
      <c r="T184" s="21" t="e">
        <f>VLOOKUP(O184, '[1]لیست محصولات شهریور ۱۴۰۳'!B:G,6,0)</f>
        <v>#N/A</v>
      </c>
      <c r="U184" s="22"/>
      <c r="V184" s="23">
        <f t="shared" si="14"/>
        <v>0</v>
      </c>
      <c r="W184" s="19">
        <f t="shared" si="8"/>
        <v>0</v>
      </c>
      <c r="X184" s="21" t="e">
        <f t="shared" si="9"/>
        <v>#N/A</v>
      </c>
      <c r="Y184" s="24"/>
      <c r="Z184" s="21" t="e">
        <f t="shared" si="10"/>
        <v>#N/A</v>
      </c>
      <c r="AA184" s="25"/>
      <c r="AB184" s="20"/>
      <c r="AC184" s="26"/>
      <c r="AD184" s="65"/>
      <c r="AE184" s="26"/>
      <c r="AF184" s="27"/>
      <c r="AG184" s="28"/>
      <c r="AH184" s="7" t="str">
        <f t="shared" si="15"/>
        <v xml:space="preserve">   -   </v>
      </c>
    </row>
    <row r="185" spans="1:34" ht="28.05" customHeight="1">
      <c r="A185" s="14"/>
      <c r="B185" s="14"/>
      <c r="C185" s="14"/>
      <c r="D185" s="14"/>
      <c r="E185" s="14"/>
      <c r="F185" s="15"/>
      <c r="G185" s="16"/>
      <c r="H185" s="17"/>
      <c r="I185" s="16"/>
      <c r="J185" s="16"/>
      <c r="K185" s="18"/>
      <c r="L185" s="19"/>
      <c r="M185" s="19"/>
      <c r="N185" s="19"/>
      <c r="O185" s="16"/>
      <c r="P185" s="16"/>
      <c r="Q185" s="20" t="e">
        <f>VLOOKUP(O185, '[1]لیست محصولات شهریور ۱۴۰۳'!B:C,2,0)</f>
        <v>#N/A</v>
      </c>
      <c r="R185" s="16"/>
      <c r="S185" s="19" t="e">
        <f>VLOOKUP(O185, '[1]لیست محصولات شهریور ۱۴۰۳'!B:F,5,0)</f>
        <v>#N/A</v>
      </c>
      <c r="T185" s="21" t="e">
        <f>VLOOKUP(O185, '[1]لیست محصولات شهریور ۱۴۰۳'!B:G,6,0)</f>
        <v>#N/A</v>
      </c>
      <c r="U185" s="22"/>
      <c r="V185" s="23">
        <f t="shared" si="14"/>
        <v>0</v>
      </c>
      <c r="W185" s="19">
        <f t="shared" si="8"/>
        <v>0</v>
      </c>
      <c r="X185" s="21" t="e">
        <f t="shared" si="9"/>
        <v>#N/A</v>
      </c>
      <c r="Y185" s="24"/>
      <c r="Z185" s="21" t="e">
        <f t="shared" si="10"/>
        <v>#N/A</v>
      </c>
      <c r="AA185" s="25"/>
      <c r="AB185" s="20"/>
      <c r="AC185" s="26"/>
      <c r="AD185" s="65"/>
      <c r="AE185" s="26"/>
      <c r="AF185" s="27"/>
      <c r="AG185" s="28"/>
      <c r="AH185" s="7" t="str">
        <f t="shared" si="15"/>
        <v xml:space="preserve">   -   </v>
      </c>
    </row>
    <row r="186" spans="1:34" ht="28.05" customHeight="1">
      <c r="A186" s="14"/>
      <c r="B186" s="14"/>
      <c r="C186" s="14"/>
      <c r="D186" s="14"/>
      <c r="E186" s="14"/>
      <c r="F186" s="15"/>
      <c r="G186" s="16"/>
      <c r="H186" s="17"/>
      <c r="I186" s="16"/>
      <c r="J186" s="16"/>
      <c r="K186" s="18"/>
      <c r="L186" s="19"/>
      <c r="M186" s="19"/>
      <c r="N186" s="19"/>
      <c r="O186" s="16"/>
      <c r="P186" s="16"/>
      <c r="Q186" s="20" t="e">
        <f>VLOOKUP(O186, '[1]لیست محصولات شهریور ۱۴۰۳'!B:C,2,0)</f>
        <v>#N/A</v>
      </c>
      <c r="R186" s="16"/>
      <c r="S186" s="19" t="e">
        <f>VLOOKUP(O186, '[1]لیست محصولات شهریور ۱۴۰۳'!B:F,5,0)</f>
        <v>#N/A</v>
      </c>
      <c r="T186" s="21" t="e">
        <f>VLOOKUP(O186, '[1]لیست محصولات شهریور ۱۴۰۳'!B:G,6,0)</f>
        <v>#N/A</v>
      </c>
      <c r="U186" s="22"/>
      <c r="V186" s="23">
        <f t="shared" si="14"/>
        <v>0</v>
      </c>
      <c r="W186" s="19">
        <f t="shared" si="8"/>
        <v>0</v>
      </c>
      <c r="X186" s="21" t="e">
        <f t="shared" si="9"/>
        <v>#N/A</v>
      </c>
      <c r="Y186" s="24"/>
      <c r="Z186" s="21" t="e">
        <f t="shared" si="10"/>
        <v>#N/A</v>
      </c>
      <c r="AA186" s="25"/>
      <c r="AB186" s="20"/>
      <c r="AC186" s="26"/>
      <c r="AD186" s="65"/>
      <c r="AE186" s="26"/>
      <c r="AF186" s="27"/>
      <c r="AG186" s="28"/>
      <c r="AH186" s="7" t="str">
        <f t="shared" si="15"/>
        <v xml:space="preserve">   -   </v>
      </c>
    </row>
    <row r="187" spans="1:34" ht="28.05" customHeight="1">
      <c r="A187" s="14"/>
      <c r="B187" s="14"/>
      <c r="C187" s="14"/>
      <c r="D187" s="14"/>
      <c r="E187" s="14"/>
      <c r="F187" s="15"/>
      <c r="G187" s="16"/>
      <c r="H187" s="17"/>
      <c r="I187" s="16"/>
      <c r="J187" s="16"/>
      <c r="K187" s="18"/>
      <c r="L187" s="19"/>
      <c r="M187" s="19"/>
      <c r="N187" s="19"/>
      <c r="O187" s="16"/>
      <c r="P187" s="16"/>
      <c r="Q187" s="20" t="e">
        <f>VLOOKUP(O187, '[1]لیست محصولات شهریور ۱۴۰۳'!B:C,2,0)</f>
        <v>#N/A</v>
      </c>
      <c r="R187" s="16"/>
      <c r="S187" s="19" t="e">
        <f>VLOOKUP(O187, '[1]لیست محصولات شهریور ۱۴۰۳'!B:F,5,0)</f>
        <v>#N/A</v>
      </c>
      <c r="T187" s="21" t="e">
        <f>VLOOKUP(O187, '[1]لیست محصولات شهریور ۱۴۰۳'!B:G,6,0)</f>
        <v>#N/A</v>
      </c>
      <c r="U187" s="22"/>
      <c r="V187" s="23">
        <f t="shared" si="14"/>
        <v>0</v>
      </c>
      <c r="W187" s="19">
        <f t="shared" si="8"/>
        <v>0</v>
      </c>
      <c r="X187" s="21" t="e">
        <f t="shared" si="9"/>
        <v>#N/A</v>
      </c>
      <c r="Y187" s="24"/>
      <c r="Z187" s="21" t="e">
        <f t="shared" si="10"/>
        <v>#N/A</v>
      </c>
      <c r="AA187" s="25"/>
      <c r="AB187" s="20"/>
      <c r="AC187" s="26"/>
      <c r="AD187" s="65"/>
      <c r="AE187" s="26"/>
      <c r="AF187" s="27"/>
      <c r="AG187" s="28"/>
      <c r="AH187" s="7" t="str">
        <f t="shared" si="15"/>
        <v xml:space="preserve">   -   </v>
      </c>
    </row>
    <row r="188" spans="1:34" ht="28.05" customHeight="1">
      <c r="A188" s="14"/>
      <c r="B188" s="14"/>
      <c r="C188" s="14"/>
      <c r="D188" s="14"/>
      <c r="E188" s="14"/>
      <c r="F188" s="15"/>
      <c r="G188" s="16"/>
      <c r="H188" s="17"/>
      <c r="I188" s="16"/>
      <c r="J188" s="16"/>
      <c r="K188" s="18"/>
      <c r="L188" s="19"/>
      <c r="M188" s="19"/>
      <c r="N188" s="19"/>
      <c r="O188" s="16"/>
      <c r="P188" s="16"/>
      <c r="Q188" s="20" t="e">
        <f>VLOOKUP(O188, '[1]لیست محصولات شهریور ۱۴۰۳'!B:C,2,0)</f>
        <v>#N/A</v>
      </c>
      <c r="R188" s="16"/>
      <c r="S188" s="19" t="e">
        <f>VLOOKUP(O188, '[1]لیست محصولات شهریور ۱۴۰۳'!B:F,5,0)</f>
        <v>#N/A</v>
      </c>
      <c r="T188" s="21" t="e">
        <f>VLOOKUP(O188, '[1]لیست محصولات شهریور ۱۴۰۳'!B:G,6,0)</f>
        <v>#N/A</v>
      </c>
      <c r="U188" s="22"/>
      <c r="V188" s="23">
        <f t="shared" si="14"/>
        <v>0</v>
      </c>
      <c r="W188" s="19">
        <f t="shared" si="8"/>
        <v>0</v>
      </c>
      <c r="X188" s="21" t="e">
        <f t="shared" si="9"/>
        <v>#N/A</v>
      </c>
      <c r="Y188" s="24"/>
      <c r="Z188" s="21" t="e">
        <f t="shared" si="10"/>
        <v>#N/A</v>
      </c>
      <c r="AA188" s="25"/>
      <c r="AB188" s="20"/>
      <c r="AC188" s="26"/>
      <c r="AD188" s="65"/>
      <c r="AE188" s="26"/>
      <c r="AF188" s="27"/>
      <c r="AG188" s="28"/>
      <c r="AH188" s="7" t="str">
        <f t="shared" si="15"/>
        <v xml:space="preserve">   -   </v>
      </c>
    </row>
    <row r="189" spans="1:34" ht="28.05" customHeight="1">
      <c r="A189" s="14"/>
      <c r="B189" s="14"/>
      <c r="C189" s="14"/>
      <c r="D189" s="14"/>
      <c r="E189" s="14"/>
      <c r="F189" s="15"/>
      <c r="G189" s="16"/>
      <c r="H189" s="17"/>
      <c r="I189" s="16"/>
      <c r="J189" s="16"/>
      <c r="K189" s="18"/>
      <c r="L189" s="19"/>
      <c r="M189" s="19"/>
      <c r="N189" s="19"/>
      <c r="O189" s="16"/>
      <c r="P189" s="16"/>
      <c r="Q189" s="20" t="e">
        <f>VLOOKUP(O189, '[1]لیست محصولات شهریور ۱۴۰۳'!B:C,2,0)</f>
        <v>#N/A</v>
      </c>
      <c r="R189" s="16"/>
      <c r="S189" s="19" t="e">
        <f>VLOOKUP(O189, '[1]لیست محصولات شهریور ۱۴۰۳'!B:F,5,0)</f>
        <v>#N/A</v>
      </c>
      <c r="T189" s="21" t="e">
        <f>VLOOKUP(O189, '[1]لیست محصولات شهریور ۱۴۰۳'!B:G,6,0)</f>
        <v>#N/A</v>
      </c>
      <c r="U189" s="22"/>
      <c r="V189" s="23">
        <f t="shared" si="14"/>
        <v>0</v>
      </c>
      <c r="W189" s="19">
        <f t="shared" si="8"/>
        <v>0</v>
      </c>
      <c r="X189" s="21" t="e">
        <f t="shared" si="9"/>
        <v>#N/A</v>
      </c>
      <c r="Y189" s="24"/>
      <c r="Z189" s="21" t="e">
        <f t="shared" si="10"/>
        <v>#N/A</v>
      </c>
      <c r="AA189" s="25"/>
      <c r="AB189" s="20"/>
      <c r="AC189" s="26"/>
      <c r="AD189" s="65"/>
      <c r="AE189" s="26"/>
      <c r="AF189" s="27"/>
      <c r="AG189" s="28"/>
      <c r="AH189" s="7" t="str">
        <f t="shared" si="15"/>
        <v xml:space="preserve">   -   </v>
      </c>
    </row>
    <row r="190" spans="1:34" ht="28.05" customHeight="1">
      <c r="A190" s="14"/>
      <c r="B190" s="14"/>
      <c r="C190" s="14"/>
      <c r="D190" s="14"/>
      <c r="E190" s="14"/>
      <c r="F190" s="15"/>
      <c r="G190" s="16"/>
      <c r="H190" s="17"/>
      <c r="I190" s="16"/>
      <c r="J190" s="16"/>
      <c r="K190" s="18"/>
      <c r="L190" s="19"/>
      <c r="M190" s="19"/>
      <c r="N190" s="19"/>
      <c r="O190" s="16"/>
      <c r="P190" s="16"/>
      <c r="Q190" s="20" t="e">
        <f>VLOOKUP(O190, '[1]لیست محصولات شهریور ۱۴۰۳'!B:C,2,0)</f>
        <v>#N/A</v>
      </c>
      <c r="R190" s="16"/>
      <c r="S190" s="19" t="e">
        <f>VLOOKUP(O190, '[1]لیست محصولات شهریور ۱۴۰۳'!B:F,5,0)</f>
        <v>#N/A</v>
      </c>
      <c r="T190" s="21" t="e">
        <f>VLOOKUP(O190, '[1]لیست محصولات شهریور ۱۴۰۳'!B:G,6,0)</f>
        <v>#N/A</v>
      </c>
      <c r="U190" s="22"/>
      <c r="V190" s="23">
        <f t="shared" si="14"/>
        <v>0</v>
      </c>
      <c r="W190" s="19">
        <f t="shared" si="8"/>
        <v>0</v>
      </c>
      <c r="X190" s="21" t="e">
        <f t="shared" si="9"/>
        <v>#N/A</v>
      </c>
      <c r="Y190" s="24"/>
      <c r="Z190" s="21" t="e">
        <f t="shared" si="10"/>
        <v>#N/A</v>
      </c>
      <c r="AA190" s="25"/>
      <c r="AB190" s="20"/>
      <c r="AC190" s="26"/>
      <c r="AD190" s="65"/>
      <c r="AE190" s="26"/>
      <c r="AF190" s="27"/>
      <c r="AG190" s="28"/>
      <c r="AH190" s="7" t="str">
        <f t="shared" si="15"/>
        <v xml:space="preserve">   -   </v>
      </c>
    </row>
    <row r="191" spans="1:34" ht="28.05" customHeight="1">
      <c r="A191" s="14"/>
      <c r="B191" s="14"/>
      <c r="C191" s="14"/>
      <c r="D191" s="14"/>
      <c r="E191" s="14"/>
      <c r="F191" s="15"/>
      <c r="G191" s="16"/>
      <c r="H191" s="17"/>
      <c r="I191" s="16"/>
      <c r="J191" s="16"/>
      <c r="K191" s="18"/>
      <c r="L191" s="19"/>
      <c r="M191" s="19"/>
      <c r="N191" s="19"/>
      <c r="O191" s="16"/>
      <c r="P191" s="16"/>
      <c r="Q191" s="20" t="e">
        <f>VLOOKUP(O191, '[1]لیست محصولات شهریور ۱۴۰۳'!B:C,2,0)</f>
        <v>#N/A</v>
      </c>
      <c r="R191" s="16"/>
      <c r="S191" s="19" t="e">
        <f>VLOOKUP(O191, '[1]لیست محصولات شهریور ۱۴۰۳'!B:F,5,0)</f>
        <v>#N/A</v>
      </c>
      <c r="T191" s="21" t="e">
        <f>VLOOKUP(O191, '[1]لیست محصولات شهریور ۱۴۰۳'!B:G,6,0)</f>
        <v>#N/A</v>
      </c>
      <c r="U191" s="22"/>
      <c r="V191" s="23">
        <f t="shared" si="14"/>
        <v>0</v>
      </c>
      <c r="W191" s="19">
        <f t="shared" si="8"/>
        <v>0</v>
      </c>
      <c r="X191" s="21" t="e">
        <f t="shared" si="9"/>
        <v>#N/A</v>
      </c>
      <c r="Y191" s="24"/>
      <c r="Z191" s="21" t="e">
        <f t="shared" si="10"/>
        <v>#N/A</v>
      </c>
      <c r="AA191" s="25"/>
      <c r="AB191" s="20"/>
      <c r="AC191" s="26"/>
      <c r="AD191" s="65"/>
      <c r="AE191" s="26"/>
      <c r="AF191" s="27"/>
      <c r="AG191" s="28"/>
      <c r="AH191" s="7" t="str">
        <f t="shared" si="15"/>
        <v xml:space="preserve">   -   </v>
      </c>
    </row>
    <row r="192" spans="1:34" ht="28.05" customHeight="1">
      <c r="A192" s="14"/>
      <c r="B192" s="14"/>
      <c r="C192" s="14"/>
      <c r="D192" s="14"/>
      <c r="E192" s="14"/>
      <c r="F192" s="15"/>
      <c r="G192" s="16"/>
      <c r="H192" s="17"/>
      <c r="I192" s="16"/>
      <c r="J192" s="16"/>
      <c r="K192" s="18"/>
      <c r="L192" s="19"/>
      <c r="M192" s="19"/>
      <c r="N192" s="19"/>
      <c r="O192" s="16"/>
      <c r="P192" s="16"/>
      <c r="Q192" s="20" t="e">
        <f>VLOOKUP(O192, '[1]لیست محصولات شهریور ۱۴۰۳'!B:C,2,0)</f>
        <v>#N/A</v>
      </c>
      <c r="R192" s="16"/>
      <c r="S192" s="19" t="e">
        <f>VLOOKUP(O192, '[1]لیست محصولات شهریور ۱۴۰۳'!B:F,5,0)</f>
        <v>#N/A</v>
      </c>
      <c r="T192" s="21" t="e">
        <f>VLOOKUP(O192, '[1]لیست محصولات شهریور ۱۴۰۳'!B:G,6,0)</f>
        <v>#N/A</v>
      </c>
      <c r="U192" s="22"/>
      <c r="V192" s="23">
        <f t="shared" si="14"/>
        <v>0</v>
      </c>
      <c r="W192" s="19">
        <f t="shared" si="8"/>
        <v>0</v>
      </c>
      <c r="X192" s="21" t="e">
        <f t="shared" si="9"/>
        <v>#N/A</v>
      </c>
      <c r="Y192" s="24"/>
      <c r="Z192" s="21" t="e">
        <f t="shared" si="10"/>
        <v>#N/A</v>
      </c>
      <c r="AA192" s="25"/>
      <c r="AB192" s="20"/>
      <c r="AC192" s="26"/>
      <c r="AD192" s="65"/>
      <c r="AE192" s="26"/>
      <c r="AF192" s="27"/>
      <c r="AG192" s="28"/>
      <c r="AH192" s="7" t="str">
        <f t="shared" si="15"/>
        <v xml:space="preserve">   -   </v>
      </c>
    </row>
    <row r="193" spans="1:44" ht="28.05" customHeight="1">
      <c r="A193" s="14"/>
      <c r="B193" s="14"/>
      <c r="C193" s="14"/>
      <c r="D193" s="14"/>
      <c r="E193" s="14"/>
      <c r="F193" s="15"/>
      <c r="G193" s="16"/>
      <c r="H193" s="17"/>
      <c r="I193" s="16"/>
      <c r="J193" s="16"/>
      <c r="K193" s="18"/>
      <c r="L193" s="19"/>
      <c r="M193" s="19"/>
      <c r="N193" s="19"/>
      <c r="O193" s="16"/>
      <c r="P193" s="16"/>
      <c r="Q193" s="20" t="e">
        <f>VLOOKUP(O193, '[1]لیست محصولات شهریور ۱۴۰۳'!B:C,2,0)</f>
        <v>#N/A</v>
      </c>
      <c r="R193" s="16"/>
      <c r="S193" s="19" t="e">
        <f>VLOOKUP(O193, '[1]لیست محصولات شهریور ۱۴۰۳'!B:F,5,0)</f>
        <v>#N/A</v>
      </c>
      <c r="T193" s="21" t="e">
        <f>VLOOKUP(O193, '[1]لیست محصولات شهریور ۱۴۰۳'!B:G,6,0)</f>
        <v>#N/A</v>
      </c>
      <c r="U193" s="22"/>
      <c r="V193" s="23">
        <f t="shared" si="14"/>
        <v>0</v>
      </c>
      <c r="W193" s="19">
        <f t="shared" si="8"/>
        <v>0</v>
      </c>
      <c r="X193" s="21" t="e">
        <f t="shared" si="9"/>
        <v>#N/A</v>
      </c>
      <c r="Y193" s="24"/>
      <c r="Z193" s="21" t="e">
        <f t="shared" si="10"/>
        <v>#N/A</v>
      </c>
      <c r="AA193" s="25"/>
      <c r="AB193" s="20"/>
      <c r="AC193" s="26"/>
      <c r="AD193" s="65"/>
      <c r="AE193" s="26"/>
      <c r="AF193" s="27"/>
      <c r="AG193" s="28"/>
      <c r="AH193" s="7" t="str">
        <f t="shared" si="15"/>
        <v xml:space="preserve">   -   </v>
      </c>
    </row>
    <row r="194" spans="1:44" ht="28.05" customHeight="1">
      <c r="A194" s="14"/>
      <c r="B194" s="14"/>
      <c r="C194" s="14"/>
      <c r="D194" s="14"/>
      <c r="E194" s="14"/>
      <c r="F194" s="15"/>
      <c r="G194" s="16"/>
      <c r="H194" s="17"/>
      <c r="I194" s="16"/>
      <c r="J194" s="16"/>
      <c r="K194" s="18"/>
      <c r="L194" s="19"/>
      <c r="M194" s="19"/>
      <c r="N194" s="19"/>
      <c r="O194" s="16"/>
      <c r="P194" s="16"/>
      <c r="Q194" s="20" t="e">
        <f>VLOOKUP(O194, '[1]لیست محصولات شهریور ۱۴۰۳'!B:C,2,0)</f>
        <v>#N/A</v>
      </c>
      <c r="R194" s="16"/>
      <c r="S194" s="19" t="e">
        <f>VLOOKUP(O194, '[1]لیست محصولات شهریور ۱۴۰۳'!B:F,5,0)</f>
        <v>#N/A</v>
      </c>
      <c r="T194" s="21" t="e">
        <f>VLOOKUP(O194, '[1]لیست محصولات شهریور ۱۴۰۳'!B:G,6,0)</f>
        <v>#N/A</v>
      </c>
      <c r="U194" s="22"/>
      <c r="V194" s="23">
        <f t="shared" ref="V194:V200" si="16">IF(C194, P194, U194 )</f>
        <v>0</v>
      </c>
      <c r="W194" s="19">
        <f t="shared" si="8"/>
        <v>0</v>
      </c>
      <c r="X194" s="21" t="e">
        <f t="shared" si="9"/>
        <v>#N/A</v>
      </c>
      <c r="Y194" s="24"/>
      <c r="Z194" s="21" t="e">
        <f t="shared" si="10"/>
        <v>#N/A</v>
      </c>
      <c r="AA194" s="25"/>
      <c r="AB194" s="20"/>
      <c r="AC194" s="26"/>
      <c r="AD194" s="65"/>
      <c r="AE194" s="26"/>
      <c r="AF194" s="27"/>
      <c r="AG194" s="28"/>
      <c r="AH194" s="7" t="str">
        <f t="shared" si="15"/>
        <v xml:space="preserve">   -   </v>
      </c>
    </row>
    <row r="195" spans="1:44" ht="28.05" customHeight="1">
      <c r="A195" s="14"/>
      <c r="B195" s="14"/>
      <c r="C195" s="14"/>
      <c r="D195" s="14"/>
      <c r="E195" s="14"/>
      <c r="F195" s="15"/>
      <c r="G195" s="16"/>
      <c r="H195" s="17"/>
      <c r="I195" s="16"/>
      <c r="J195" s="16"/>
      <c r="K195" s="18"/>
      <c r="L195" s="19"/>
      <c r="M195" s="19"/>
      <c r="N195" s="19"/>
      <c r="O195" s="16"/>
      <c r="P195" s="16"/>
      <c r="Q195" s="20" t="e">
        <f>VLOOKUP(O195, '[1]لیست محصولات شهریور ۱۴۰۳'!B:C,2,0)</f>
        <v>#N/A</v>
      </c>
      <c r="R195" s="16"/>
      <c r="S195" s="19" t="e">
        <f>VLOOKUP(O195, '[1]لیست محصولات شهریور ۱۴۰۳'!B:F,5,0)</f>
        <v>#N/A</v>
      </c>
      <c r="T195" s="21" t="e">
        <f>VLOOKUP(O195, '[1]لیست محصولات شهریور ۱۴۰۳'!B:G,6,0)</f>
        <v>#N/A</v>
      </c>
      <c r="U195" s="22"/>
      <c r="V195" s="23">
        <f t="shared" si="16"/>
        <v>0</v>
      </c>
      <c r="W195" s="19">
        <f t="shared" si="8"/>
        <v>0</v>
      </c>
      <c r="X195" s="21" t="e">
        <f t="shared" si="9"/>
        <v>#N/A</v>
      </c>
      <c r="Y195" s="24"/>
      <c r="Z195" s="21" t="e">
        <f t="shared" si="10"/>
        <v>#N/A</v>
      </c>
      <c r="AA195" s="25"/>
      <c r="AB195" s="20"/>
      <c r="AC195" s="26"/>
      <c r="AD195" s="65"/>
      <c r="AE195" s="26"/>
      <c r="AF195" s="27"/>
      <c r="AG195" s="28"/>
      <c r="AH195" s="7" t="str">
        <f t="shared" ref="AH195:AH200" si="17">AA195&amp;" "&amp;AB195&amp;" "&amp;N195&amp;" - "&amp;L195&amp;" "&amp;M195&amp;" "&amp;AC195</f>
        <v xml:space="preserve">   -   </v>
      </c>
    </row>
    <row r="196" spans="1:44" ht="28.05" customHeight="1">
      <c r="A196" s="14"/>
      <c r="B196" s="14"/>
      <c r="C196" s="14"/>
      <c r="D196" s="14"/>
      <c r="E196" s="14"/>
      <c r="F196" s="15"/>
      <c r="G196" s="16"/>
      <c r="H196" s="17"/>
      <c r="I196" s="16"/>
      <c r="J196" s="16"/>
      <c r="K196" s="18"/>
      <c r="L196" s="19"/>
      <c r="M196" s="19"/>
      <c r="N196" s="19"/>
      <c r="O196" s="16"/>
      <c r="P196" s="16"/>
      <c r="Q196" s="20" t="e">
        <f>VLOOKUP(O196, '[1]لیست محصولات شهریور ۱۴۰۳'!B:C,2,0)</f>
        <v>#N/A</v>
      </c>
      <c r="R196" s="16"/>
      <c r="S196" s="19" t="e">
        <f>VLOOKUP(O196, '[1]لیست محصولات شهریور ۱۴۰۳'!B:F,5,0)</f>
        <v>#N/A</v>
      </c>
      <c r="T196" s="21" t="e">
        <f>VLOOKUP(O196, '[1]لیست محصولات شهریور ۱۴۰۳'!B:G,6,0)</f>
        <v>#N/A</v>
      </c>
      <c r="U196" s="22"/>
      <c r="V196" s="23">
        <f t="shared" si="16"/>
        <v>0</v>
      </c>
      <c r="W196" s="19">
        <f t="shared" si="8"/>
        <v>0</v>
      </c>
      <c r="X196" s="21" t="e">
        <f t="shared" si="9"/>
        <v>#N/A</v>
      </c>
      <c r="Y196" s="24"/>
      <c r="Z196" s="21" t="e">
        <f t="shared" si="10"/>
        <v>#N/A</v>
      </c>
      <c r="AA196" s="25"/>
      <c r="AB196" s="20"/>
      <c r="AC196" s="26"/>
      <c r="AD196" s="65"/>
      <c r="AE196" s="26"/>
      <c r="AF196" s="27"/>
      <c r="AG196" s="28"/>
      <c r="AH196" s="7" t="str">
        <f t="shared" si="17"/>
        <v xml:space="preserve">   -   </v>
      </c>
    </row>
    <row r="197" spans="1:44" ht="28.05" customHeight="1">
      <c r="A197" s="14"/>
      <c r="B197" s="14"/>
      <c r="C197" s="14"/>
      <c r="D197" s="14"/>
      <c r="E197" s="14"/>
      <c r="F197" s="15"/>
      <c r="G197" s="16"/>
      <c r="H197" s="17"/>
      <c r="I197" s="16"/>
      <c r="J197" s="16"/>
      <c r="K197" s="18"/>
      <c r="L197" s="19"/>
      <c r="M197" s="19"/>
      <c r="N197" s="19"/>
      <c r="O197" s="16"/>
      <c r="P197" s="16"/>
      <c r="Q197" s="20" t="e">
        <f>VLOOKUP(O197, '[1]لیست محصولات شهریور ۱۴۰۳'!B:C,2,0)</f>
        <v>#N/A</v>
      </c>
      <c r="R197" s="16"/>
      <c r="S197" s="19" t="e">
        <f>VLOOKUP(O197, '[1]لیست محصولات شهریور ۱۴۰۳'!B:F,5,0)</f>
        <v>#N/A</v>
      </c>
      <c r="T197" s="21" t="e">
        <f>VLOOKUP(O197, '[1]لیست محصولات شهریور ۱۴۰۳'!B:G,6,0)</f>
        <v>#N/A</v>
      </c>
      <c r="U197" s="22"/>
      <c r="V197" s="23">
        <f t="shared" si="16"/>
        <v>0</v>
      </c>
      <c r="W197" s="19">
        <f t="shared" si="8"/>
        <v>0</v>
      </c>
      <c r="X197" s="21" t="e">
        <f t="shared" si="9"/>
        <v>#N/A</v>
      </c>
      <c r="Y197" s="24"/>
      <c r="Z197" s="21" t="e">
        <f t="shared" si="10"/>
        <v>#N/A</v>
      </c>
      <c r="AA197" s="25"/>
      <c r="AB197" s="20"/>
      <c r="AC197" s="26"/>
      <c r="AD197" s="65"/>
      <c r="AE197" s="26"/>
      <c r="AF197" s="27"/>
      <c r="AG197" s="28"/>
      <c r="AH197" s="7" t="str">
        <f t="shared" si="17"/>
        <v xml:space="preserve">   -   </v>
      </c>
    </row>
    <row r="198" spans="1:44" ht="28.05" customHeight="1">
      <c r="A198" s="14"/>
      <c r="B198" s="14"/>
      <c r="C198" s="14"/>
      <c r="D198" s="14"/>
      <c r="E198" s="14"/>
      <c r="F198" s="15"/>
      <c r="G198" s="16"/>
      <c r="H198" s="17"/>
      <c r="I198" s="16"/>
      <c r="J198" s="16"/>
      <c r="K198" s="18"/>
      <c r="L198" s="19"/>
      <c r="M198" s="19"/>
      <c r="N198" s="19"/>
      <c r="O198" s="16"/>
      <c r="P198" s="16"/>
      <c r="Q198" s="20" t="e">
        <f>VLOOKUP(O198, '[1]لیست محصولات شهریور ۱۴۰۳'!B:C,2,0)</f>
        <v>#N/A</v>
      </c>
      <c r="R198" s="16"/>
      <c r="S198" s="19" t="e">
        <f>VLOOKUP(O198, '[1]لیست محصولات شهریور ۱۴۰۳'!B:F,5,0)</f>
        <v>#N/A</v>
      </c>
      <c r="T198" s="21" t="e">
        <f>VLOOKUP(O198, '[1]لیست محصولات شهریور ۱۴۰۳'!B:G,6,0)</f>
        <v>#N/A</v>
      </c>
      <c r="U198" s="22"/>
      <c r="V198" s="23">
        <f t="shared" si="16"/>
        <v>0</v>
      </c>
      <c r="W198" s="19">
        <f t="shared" si="8"/>
        <v>0</v>
      </c>
      <c r="X198" s="21" t="e">
        <f t="shared" si="9"/>
        <v>#N/A</v>
      </c>
      <c r="Y198" s="24"/>
      <c r="Z198" s="21" t="e">
        <f t="shared" si="10"/>
        <v>#N/A</v>
      </c>
      <c r="AA198" s="25"/>
      <c r="AB198" s="20"/>
      <c r="AC198" s="26"/>
      <c r="AD198" s="65"/>
      <c r="AE198" s="26"/>
      <c r="AF198" s="27"/>
      <c r="AG198" s="28"/>
      <c r="AH198" s="7" t="str">
        <f t="shared" si="17"/>
        <v xml:space="preserve">   -   </v>
      </c>
    </row>
    <row r="199" spans="1:44" ht="28.05" customHeight="1">
      <c r="A199" s="14"/>
      <c r="B199" s="14"/>
      <c r="C199" s="14"/>
      <c r="D199" s="14"/>
      <c r="E199" s="14"/>
      <c r="F199" s="15"/>
      <c r="G199" s="16"/>
      <c r="H199" s="17"/>
      <c r="I199" s="16"/>
      <c r="J199" s="16"/>
      <c r="K199" s="18"/>
      <c r="L199" s="19"/>
      <c r="M199" s="19"/>
      <c r="N199" s="19"/>
      <c r="O199" s="16"/>
      <c r="P199" s="16"/>
      <c r="Q199" s="20" t="e">
        <f>VLOOKUP(O199, '[1]لیست محصولات شهریور ۱۴۰۳'!B:C,2,0)</f>
        <v>#N/A</v>
      </c>
      <c r="R199" s="16"/>
      <c r="S199" s="19" t="e">
        <f>VLOOKUP(O199, '[1]لیست محصولات شهریور ۱۴۰۳'!B:F,5,0)</f>
        <v>#N/A</v>
      </c>
      <c r="T199" s="21" t="e">
        <f>VLOOKUP(O199, '[1]لیست محصولات شهریور ۱۴۰۳'!B:G,6,0)</f>
        <v>#N/A</v>
      </c>
      <c r="U199" s="22"/>
      <c r="V199" s="23">
        <f t="shared" si="16"/>
        <v>0</v>
      </c>
      <c r="W199" s="19">
        <f t="shared" si="8"/>
        <v>0</v>
      </c>
      <c r="X199" s="21" t="e">
        <f t="shared" si="9"/>
        <v>#N/A</v>
      </c>
      <c r="Y199" s="24"/>
      <c r="Z199" s="21" t="e">
        <f t="shared" si="10"/>
        <v>#N/A</v>
      </c>
      <c r="AA199" s="25"/>
      <c r="AB199" s="20"/>
      <c r="AC199" s="26"/>
      <c r="AD199" s="65"/>
      <c r="AE199" s="26"/>
      <c r="AF199" s="27"/>
      <c r="AG199" s="28"/>
      <c r="AH199" s="7" t="str">
        <f t="shared" si="17"/>
        <v xml:space="preserve">   -   </v>
      </c>
    </row>
    <row r="200" spans="1:44" ht="28.05" customHeight="1">
      <c r="A200" s="14" t="b">
        <v>0</v>
      </c>
      <c r="B200" s="14"/>
      <c r="C200" s="14" t="b">
        <v>0</v>
      </c>
      <c r="D200" s="14"/>
      <c r="E200" s="14" t="b">
        <v>0</v>
      </c>
      <c r="F200" s="15"/>
      <c r="G200" s="16"/>
      <c r="H200" s="17"/>
      <c r="I200" s="16"/>
      <c r="J200" s="16"/>
      <c r="K200" s="18" t="str">
        <f ca="1">IF(C200, TODAY(), "" )</f>
        <v/>
      </c>
      <c r="L200" s="19"/>
      <c r="M200" s="19"/>
      <c r="N200" s="19"/>
      <c r="O200" s="16"/>
      <c r="P200" s="16"/>
      <c r="Q200" s="20" t="e">
        <f>VLOOKUP(O200, '[1]لیست محصولات شهریور ۱۴۰۳'!B:C,2,0)</f>
        <v>#N/A</v>
      </c>
      <c r="R200" s="16"/>
      <c r="S200" s="19" t="e">
        <f>VLOOKUP(O200, '[1]لیست محصولات شهریور ۱۴۰۳'!B:F,5,0)</f>
        <v>#N/A</v>
      </c>
      <c r="T200" s="21" t="e">
        <f>VLOOKUP(O200, '[1]لیست محصولات شهریور ۱۴۰۳'!B:G,6,0)</f>
        <v>#N/A</v>
      </c>
      <c r="U200" s="22"/>
      <c r="V200" s="23">
        <f t="shared" si="16"/>
        <v>0</v>
      </c>
      <c r="W200" s="19">
        <f t="shared" si="8"/>
        <v>0</v>
      </c>
      <c r="X200" s="21" t="e">
        <f t="shared" si="9"/>
        <v>#N/A</v>
      </c>
      <c r="Y200" s="24"/>
      <c r="Z200" s="21" t="e">
        <f t="shared" si="10"/>
        <v>#N/A</v>
      </c>
      <c r="AA200" s="25"/>
      <c r="AB200" s="20"/>
      <c r="AC200" s="26"/>
      <c r="AD200" s="65"/>
      <c r="AE200" s="26"/>
      <c r="AF200" s="27"/>
      <c r="AG200" s="28" t="str">
        <f>IF(V200=P200, "FALSE", "TRUE" )</f>
        <v>FALSE</v>
      </c>
      <c r="AH200" s="7" t="str">
        <f t="shared" si="17"/>
        <v xml:space="preserve">   -   </v>
      </c>
    </row>
    <row r="201" spans="1:44" ht="28.05" customHeight="1">
      <c r="U201" s="35"/>
    </row>
    <row r="202" spans="1:44" ht="28.05" customHeight="1">
      <c r="AA202" s="37" t="s">
        <v>11</v>
      </c>
      <c r="AB202" s="37" t="s">
        <v>13</v>
      </c>
      <c r="AC202" s="38" t="s">
        <v>30</v>
      </c>
      <c r="AE202" s="37"/>
      <c r="AF202" s="37" t="s">
        <v>31</v>
      </c>
      <c r="AG202" s="37" t="s">
        <v>15</v>
      </c>
      <c r="AH202" s="9" t="s">
        <v>32</v>
      </c>
      <c r="AI202" s="39" t="s">
        <v>33</v>
      </c>
      <c r="AJ202" s="40"/>
      <c r="AK202" s="37" t="s">
        <v>34</v>
      </c>
      <c r="AL202" s="37" t="s">
        <v>35</v>
      </c>
      <c r="AM202" s="37" t="s">
        <v>36</v>
      </c>
      <c r="AN202" s="37" t="s">
        <v>37</v>
      </c>
      <c r="AO202" s="37" t="s">
        <v>38</v>
      </c>
      <c r="AP202" s="37" t="s">
        <v>39</v>
      </c>
      <c r="AQ202" s="37" t="s">
        <v>40</v>
      </c>
    </row>
    <row r="203" spans="1:44" ht="28.05" customHeight="1">
      <c r="AA203" s="41"/>
      <c r="AB203" s="41"/>
      <c r="AC203" s="42" t="s">
        <v>41</v>
      </c>
      <c r="AE203" s="41"/>
      <c r="AF203" s="41" t="s">
        <v>42</v>
      </c>
      <c r="AG203" s="41">
        <v>80</v>
      </c>
      <c r="AH203" s="10">
        <f t="shared" ref="AH203:AH266" si="18">SUMIF(O:O,AA203,P:P)</f>
        <v>0</v>
      </c>
      <c r="AI203" s="43">
        <f t="shared" ref="AI203:AI266" si="19">SUMIF(O:O,AA203,V:V)</f>
        <v>0</v>
      </c>
      <c r="AJ203" s="44">
        <f>AH203-AI203</f>
        <v>0</v>
      </c>
      <c r="AK203" s="45">
        <f>AH203*AG203/1000</f>
        <v>0</v>
      </c>
      <c r="AL203" s="46">
        <f>AO203+AQ203-[2]Sheet1!$AH204</f>
        <v>0</v>
      </c>
      <c r="AM203" s="46">
        <f>AL203-AJ203</f>
        <v>0</v>
      </c>
      <c r="AN203" s="45">
        <f>AL203*AG203/1000</f>
        <v>0</v>
      </c>
      <c r="AO203" s="46"/>
      <c r="AP203" s="45" t="str">
        <f>IF(AM203&lt;0,AM203*AG203/1000,"")</f>
        <v/>
      </c>
      <c r="AQ203" s="46"/>
      <c r="AR203" s="28">
        <v>4</v>
      </c>
    </row>
    <row r="204" spans="1:44" ht="28.05" customHeight="1">
      <c r="AA204" s="41"/>
      <c r="AB204" s="41"/>
      <c r="AC204" s="42" t="s">
        <v>41</v>
      </c>
      <c r="AE204" s="41"/>
      <c r="AF204" s="41" t="s">
        <v>42</v>
      </c>
      <c r="AG204" s="41">
        <v>80</v>
      </c>
      <c r="AH204" s="10">
        <f t="shared" si="18"/>
        <v>0</v>
      </c>
      <c r="AI204" s="43">
        <f t="shared" si="19"/>
        <v>0</v>
      </c>
      <c r="AJ204" s="44">
        <f t="shared" ref="AJ204:AJ222" si="20">AH204-AI204</f>
        <v>0</v>
      </c>
      <c r="AK204" s="45">
        <f>AH204*AG204/1000</f>
        <v>0</v>
      </c>
      <c r="AL204" s="46">
        <f>AO204+AQ204-[2]Sheet1!$AH205</f>
        <v>0</v>
      </c>
      <c r="AM204" s="46">
        <f>AL204-AJ204</f>
        <v>0</v>
      </c>
      <c r="AN204" s="45">
        <f t="shared" ref="AN204:AN267" si="21">AL204*AG204/1000</f>
        <v>0</v>
      </c>
      <c r="AO204" s="46"/>
      <c r="AP204" s="45" t="str">
        <f t="shared" ref="AP204:AP267" si="22">IF(AM204&lt;0,AM204*AG204/1000,"")</f>
        <v/>
      </c>
      <c r="AQ204" s="46"/>
      <c r="AR204" s="28">
        <v>4</v>
      </c>
    </row>
    <row r="205" spans="1:44" ht="28.05" customHeight="1">
      <c r="AA205" s="41"/>
      <c r="AB205" s="41"/>
      <c r="AC205" s="42" t="s">
        <v>41</v>
      </c>
      <c r="AE205" s="41"/>
      <c r="AF205" s="41" t="s">
        <v>42</v>
      </c>
      <c r="AG205" s="41">
        <v>40</v>
      </c>
      <c r="AH205" s="10">
        <f t="shared" si="18"/>
        <v>0</v>
      </c>
      <c r="AI205" s="43">
        <f t="shared" si="19"/>
        <v>0</v>
      </c>
      <c r="AJ205" s="44">
        <f t="shared" si="20"/>
        <v>0</v>
      </c>
      <c r="AK205" s="45">
        <f>AH205*AG205/1000</f>
        <v>0</v>
      </c>
      <c r="AL205" s="46"/>
      <c r="AM205" s="46"/>
      <c r="AN205" s="45">
        <f t="shared" si="21"/>
        <v>0</v>
      </c>
      <c r="AO205" s="45"/>
      <c r="AP205" s="45" t="str">
        <f t="shared" si="22"/>
        <v/>
      </c>
      <c r="AQ205" s="46"/>
      <c r="AR205" s="28">
        <v>8</v>
      </c>
    </row>
    <row r="206" spans="1:44" ht="28.05" customHeight="1">
      <c r="AA206" s="41">
        <v>1110.0999999999999</v>
      </c>
      <c r="AB206" s="41" t="s">
        <v>43</v>
      </c>
      <c r="AC206" s="42" t="s">
        <v>41</v>
      </c>
      <c r="AE206" s="41"/>
      <c r="AF206" s="41" t="s">
        <v>42</v>
      </c>
      <c r="AG206" s="41">
        <v>80</v>
      </c>
      <c r="AH206" s="10">
        <f t="shared" si="18"/>
        <v>0</v>
      </c>
      <c r="AI206" s="43">
        <f t="shared" si="19"/>
        <v>0</v>
      </c>
      <c r="AJ206" s="44">
        <f t="shared" si="20"/>
        <v>0</v>
      </c>
      <c r="AK206" s="45">
        <f>AH206*AG206/1000</f>
        <v>0</v>
      </c>
      <c r="AL206" s="46">
        <f>AO206+AQ206-[2]Sheet1!$AH207</f>
        <v>0</v>
      </c>
      <c r="AM206" s="46">
        <f>AL206-AJ206</f>
        <v>0</v>
      </c>
      <c r="AN206" s="45">
        <f t="shared" si="21"/>
        <v>0</v>
      </c>
      <c r="AO206" s="46"/>
      <c r="AP206" s="45" t="str">
        <f t="shared" si="22"/>
        <v/>
      </c>
      <c r="AQ206" s="46"/>
      <c r="AR206" s="28">
        <v>4</v>
      </c>
    </row>
    <row r="207" spans="1:44" ht="28.05" customHeight="1">
      <c r="AA207" s="41">
        <v>1110.2</v>
      </c>
      <c r="AB207" s="41" t="str">
        <f>" Ethiopia Alo Villageدهکده آلو +"</f>
        <v xml:space="preserve"> Ethiopia Alo Villageدهکده آلو +</v>
      </c>
      <c r="AC207" s="42" t="s">
        <v>41</v>
      </c>
      <c r="AE207" s="41"/>
      <c r="AF207" s="41" t="s">
        <v>42</v>
      </c>
      <c r="AG207" s="41">
        <v>80</v>
      </c>
      <c r="AH207" s="10">
        <f t="shared" si="18"/>
        <v>0</v>
      </c>
      <c r="AI207" s="43">
        <f t="shared" si="19"/>
        <v>0</v>
      </c>
      <c r="AJ207" s="44">
        <f t="shared" si="20"/>
        <v>0</v>
      </c>
      <c r="AK207" s="45">
        <f t="shared" ref="AK207:AK240" si="23">AH207*AG207/1000</f>
        <v>0</v>
      </c>
      <c r="AL207" s="46">
        <f>AO207+AQ207-[2]Sheet1!$AH208</f>
        <v>0</v>
      </c>
      <c r="AM207" s="46">
        <f t="shared" ref="AM207:AM216" si="24">AL207-AJ207</f>
        <v>0</v>
      </c>
      <c r="AN207" s="45">
        <f t="shared" si="21"/>
        <v>0</v>
      </c>
      <c r="AO207" s="46"/>
      <c r="AP207" s="45" t="str">
        <f t="shared" si="22"/>
        <v/>
      </c>
      <c r="AQ207" s="46"/>
      <c r="AR207" s="28">
        <v>4</v>
      </c>
    </row>
    <row r="208" spans="1:44" ht="28.05" customHeight="1">
      <c r="AA208" s="41">
        <v>1110.3</v>
      </c>
      <c r="AB208" s="41" t="s">
        <v>43</v>
      </c>
      <c r="AC208" s="42" t="s">
        <v>41</v>
      </c>
      <c r="AE208" s="41"/>
      <c r="AF208" s="41" t="s">
        <v>42</v>
      </c>
      <c r="AG208" s="41">
        <v>40</v>
      </c>
      <c r="AH208" s="10">
        <f t="shared" si="18"/>
        <v>0</v>
      </c>
      <c r="AI208" s="43">
        <f t="shared" si="19"/>
        <v>0</v>
      </c>
      <c r="AJ208" s="44">
        <f t="shared" si="20"/>
        <v>0</v>
      </c>
      <c r="AK208" s="45">
        <f t="shared" si="23"/>
        <v>0</v>
      </c>
      <c r="AL208" s="46">
        <f>AO208+AQ208-[2]Sheet1!$AH209</f>
        <v>0</v>
      </c>
      <c r="AM208" s="46">
        <f t="shared" si="24"/>
        <v>0</v>
      </c>
      <c r="AN208" s="45">
        <f t="shared" si="21"/>
        <v>0</v>
      </c>
      <c r="AO208" s="46"/>
      <c r="AP208" s="45" t="str">
        <f t="shared" si="22"/>
        <v/>
      </c>
      <c r="AQ208" s="46"/>
      <c r="AR208" s="28">
        <v>8</v>
      </c>
    </row>
    <row r="209" spans="27:44" ht="28.05" customHeight="1">
      <c r="AA209" s="41"/>
      <c r="AB209" s="41"/>
      <c r="AC209" s="42" t="s">
        <v>41</v>
      </c>
      <c r="AE209" s="41"/>
      <c r="AF209" s="41" t="s">
        <v>42</v>
      </c>
      <c r="AG209" s="41">
        <v>80</v>
      </c>
      <c r="AH209" s="10">
        <f t="shared" si="18"/>
        <v>0</v>
      </c>
      <c r="AI209" s="43">
        <f t="shared" si="19"/>
        <v>0</v>
      </c>
      <c r="AJ209" s="44">
        <f t="shared" si="20"/>
        <v>0</v>
      </c>
      <c r="AK209" s="45">
        <f t="shared" si="23"/>
        <v>0</v>
      </c>
      <c r="AL209" s="46">
        <f>AO209+AQ209-[2]Sheet1!$AH210</f>
        <v>0</v>
      </c>
      <c r="AM209" s="46">
        <f t="shared" si="24"/>
        <v>0</v>
      </c>
      <c r="AN209" s="45">
        <f t="shared" si="21"/>
        <v>0</v>
      </c>
      <c r="AO209" s="46"/>
      <c r="AP209" s="45" t="str">
        <f t="shared" si="22"/>
        <v/>
      </c>
      <c r="AQ209" s="46"/>
      <c r="AR209" s="28">
        <v>4</v>
      </c>
    </row>
    <row r="210" spans="27:44" ht="28.05" customHeight="1">
      <c r="AA210" s="41"/>
      <c r="AB210" s="41"/>
      <c r="AC210" s="42" t="s">
        <v>41</v>
      </c>
      <c r="AE210" s="41"/>
      <c r="AF210" s="41" t="s">
        <v>42</v>
      </c>
      <c r="AG210" s="41">
        <v>80</v>
      </c>
      <c r="AH210" s="10">
        <f t="shared" si="18"/>
        <v>0</v>
      </c>
      <c r="AI210" s="43">
        <f t="shared" si="19"/>
        <v>0</v>
      </c>
      <c r="AJ210" s="44">
        <f t="shared" si="20"/>
        <v>0</v>
      </c>
      <c r="AK210" s="45">
        <f t="shared" si="23"/>
        <v>0</v>
      </c>
      <c r="AL210" s="46">
        <f>AO210+AQ210-[2]Sheet1!$AH211</f>
        <v>0</v>
      </c>
      <c r="AM210" s="46">
        <f t="shared" si="24"/>
        <v>0</v>
      </c>
      <c r="AN210" s="45">
        <f t="shared" si="21"/>
        <v>0</v>
      </c>
      <c r="AO210" s="46"/>
      <c r="AP210" s="45" t="str">
        <f t="shared" si="22"/>
        <v/>
      </c>
      <c r="AQ210" s="46"/>
      <c r="AR210" s="28">
        <v>4</v>
      </c>
    </row>
    <row r="211" spans="27:44" ht="28.05" customHeight="1">
      <c r="AA211" s="41"/>
      <c r="AB211" s="41"/>
      <c r="AC211" s="42" t="s">
        <v>41</v>
      </c>
      <c r="AE211" s="41"/>
      <c r="AF211" s="41" t="s">
        <v>42</v>
      </c>
      <c r="AG211" s="41">
        <v>40</v>
      </c>
      <c r="AH211" s="10">
        <f t="shared" si="18"/>
        <v>0</v>
      </c>
      <c r="AI211" s="43">
        <f t="shared" si="19"/>
        <v>0</v>
      </c>
      <c r="AJ211" s="44">
        <f t="shared" si="20"/>
        <v>0</v>
      </c>
      <c r="AK211" s="45">
        <f t="shared" si="23"/>
        <v>0</v>
      </c>
      <c r="AL211" s="46">
        <f>AO211+AQ211-[2]Sheet1!$AH212</f>
        <v>0</v>
      </c>
      <c r="AM211" s="46">
        <f t="shared" si="24"/>
        <v>0</v>
      </c>
      <c r="AN211" s="45">
        <f t="shared" si="21"/>
        <v>0</v>
      </c>
      <c r="AO211" s="46"/>
      <c r="AP211" s="45" t="str">
        <f t="shared" si="22"/>
        <v/>
      </c>
      <c r="AQ211" s="46"/>
      <c r="AR211" s="28">
        <v>8</v>
      </c>
    </row>
    <row r="212" spans="27:44" ht="28.05" customHeight="1">
      <c r="AA212" s="41">
        <v>1112.0999999999999</v>
      </c>
      <c r="AB212" s="41" t="s">
        <v>44</v>
      </c>
      <c r="AC212" s="42" t="s">
        <v>41</v>
      </c>
      <c r="AE212" s="41"/>
      <c r="AF212" s="41" t="s">
        <v>42</v>
      </c>
      <c r="AG212" s="41">
        <v>80</v>
      </c>
      <c r="AH212" s="10">
        <f t="shared" si="18"/>
        <v>0</v>
      </c>
      <c r="AI212" s="43">
        <f t="shared" si="19"/>
        <v>0</v>
      </c>
      <c r="AJ212" s="44">
        <f t="shared" si="20"/>
        <v>0</v>
      </c>
      <c r="AK212" s="45">
        <f t="shared" si="23"/>
        <v>0</v>
      </c>
      <c r="AL212" s="46">
        <f>AO212+AQ212-[2]Sheet1!$AH213</f>
        <v>0</v>
      </c>
      <c r="AM212" s="46">
        <f t="shared" si="24"/>
        <v>0</v>
      </c>
      <c r="AN212" s="45">
        <f t="shared" si="21"/>
        <v>0</v>
      </c>
      <c r="AO212" s="46"/>
      <c r="AP212" s="45" t="str">
        <f t="shared" si="22"/>
        <v/>
      </c>
      <c r="AQ212" s="46"/>
      <c r="AR212" s="28">
        <v>4</v>
      </c>
    </row>
    <row r="213" spans="27:44" ht="28.05" customHeight="1">
      <c r="AA213" s="41">
        <v>1112.2</v>
      </c>
      <c r="AB213" s="41" t="s">
        <v>45</v>
      </c>
      <c r="AC213" s="42" t="s">
        <v>41</v>
      </c>
      <c r="AE213" s="41"/>
      <c r="AF213" s="41" t="s">
        <v>42</v>
      </c>
      <c r="AG213" s="41">
        <v>80</v>
      </c>
      <c r="AH213" s="10">
        <f t="shared" si="18"/>
        <v>0</v>
      </c>
      <c r="AI213" s="43">
        <f t="shared" si="19"/>
        <v>0</v>
      </c>
      <c r="AJ213" s="44">
        <f t="shared" si="20"/>
        <v>0</v>
      </c>
      <c r="AK213" s="45">
        <f t="shared" si="23"/>
        <v>0</v>
      </c>
      <c r="AL213" s="46">
        <f>AO213+AQ213-[2]Sheet1!$AH214</f>
        <v>0</v>
      </c>
      <c r="AM213" s="46">
        <f t="shared" si="24"/>
        <v>0</v>
      </c>
      <c r="AN213" s="45">
        <f t="shared" si="21"/>
        <v>0</v>
      </c>
      <c r="AO213" s="46"/>
      <c r="AP213" s="45" t="str">
        <f t="shared" si="22"/>
        <v/>
      </c>
      <c r="AQ213" s="46"/>
      <c r="AR213" s="28">
        <v>4</v>
      </c>
    </row>
    <row r="214" spans="27:44" ht="28.05" customHeight="1">
      <c r="AA214" s="41">
        <v>1112.3</v>
      </c>
      <c r="AB214" s="41" t="s">
        <v>44</v>
      </c>
      <c r="AC214" s="42" t="s">
        <v>41</v>
      </c>
      <c r="AE214" s="41"/>
      <c r="AF214" s="41" t="s">
        <v>42</v>
      </c>
      <c r="AG214" s="41">
        <v>40</v>
      </c>
      <c r="AH214" s="10">
        <f t="shared" si="18"/>
        <v>0</v>
      </c>
      <c r="AI214" s="43">
        <f t="shared" si="19"/>
        <v>0</v>
      </c>
      <c r="AJ214" s="44">
        <f t="shared" si="20"/>
        <v>0</v>
      </c>
      <c r="AK214" s="45">
        <f t="shared" si="23"/>
        <v>0</v>
      </c>
      <c r="AL214" s="46">
        <f>AO214+AQ214-[2]Sheet1!$AH215</f>
        <v>0</v>
      </c>
      <c r="AM214" s="46">
        <f t="shared" si="24"/>
        <v>0</v>
      </c>
      <c r="AN214" s="45">
        <f t="shared" si="21"/>
        <v>0</v>
      </c>
      <c r="AO214" s="46"/>
      <c r="AP214" s="45" t="str">
        <f t="shared" si="22"/>
        <v/>
      </c>
      <c r="AQ214" s="46"/>
      <c r="AR214" s="28">
        <v>8</v>
      </c>
    </row>
    <row r="215" spans="27:44" ht="28.05" customHeight="1">
      <c r="AA215" s="41">
        <v>1113.0999999999999</v>
      </c>
      <c r="AB215" s="41" t="s">
        <v>46</v>
      </c>
      <c r="AC215" s="42" t="s">
        <v>41</v>
      </c>
      <c r="AE215" s="41"/>
      <c r="AF215" s="41" t="s">
        <v>42</v>
      </c>
      <c r="AG215" s="41">
        <v>80</v>
      </c>
      <c r="AH215" s="10">
        <f t="shared" si="18"/>
        <v>0</v>
      </c>
      <c r="AI215" s="43">
        <f t="shared" si="19"/>
        <v>0</v>
      </c>
      <c r="AJ215" s="44">
        <f t="shared" si="20"/>
        <v>0</v>
      </c>
      <c r="AK215" s="45">
        <f t="shared" si="23"/>
        <v>0</v>
      </c>
      <c r="AL215" s="46">
        <f>AO215+AQ215-[2]Sheet1!$AH216</f>
        <v>0</v>
      </c>
      <c r="AM215" s="46">
        <f t="shared" si="24"/>
        <v>0</v>
      </c>
      <c r="AN215" s="45">
        <f t="shared" si="21"/>
        <v>0</v>
      </c>
      <c r="AO215" s="46"/>
      <c r="AP215" s="45" t="str">
        <f t="shared" si="22"/>
        <v/>
      </c>
      <c r="AQ215" s="46"/>
      <c r="AR215" s="28">
        <v>4</v>
      </c>
    </row>
    <row r="216" spans="27:44" ht="28.05" customHeight="1">
      <c r="AA216" s="41">
        <v>1113.2</v>
      </c>
      <c r="AB216" s="41" t="s">
        <v>47</v>
      </c>
      <c r="AC216" s="42" t="s">
        <v>41</v>
      </c>
      <c r="AE216" s="41"/>
      <c r="AF216" s="41" t="s">
        <v>42</v>
      </c>
      <c r="AG216" s="41">
        <v>80</v>
      </c>
      <c r="AH216" s="10">
        <f t="shared" si="18"/>
        <v>0</v>
      </c>
      <c r="AI216" s="43">
        <f t="shared" si="19"/>
        <v>0</v>
      </c>
      <c r="AJ216" s="44">
        <f t="shared" si="20"/>
        <v>0</v>
      </c>
      <c r="AK216" s="45">
        <f t="shared" si="23"/>
        <v>0</v>
      </c>
      <c r="AL216" s="46">
        <f>AO216+AQ216-[2]Sheet1!$AH217</f>
        <v>0</v>
      </c>
      <c r="AM216" s="46">
        <f t="shared" si="24"/>
        <v>0</v>
      </c>
      <c r="AN216" s="45">
        <f t="shared" si="21"/>
        <v>0</v>
      </c>
      <c r="AO216" s="45"/>
      <c r="AP216" s="45" t="str">
        <f t="shared" si="22"/>
        <v/>
      </c>
      <c r="AQ216" s="46"/>
      <c r="AR216" s="28">
        <v>4</v>
      </c>
    </row>
    <row r="217" spans="27:44" ht="28.05" customHeight="1">
      <c r="AA217" s="41">
        <v>1113.3</v>
      </c>
      <c r="AB217" s="41" t="s">
        <v>46</v>
      </c>
      <c r="AC217" s="42" t="s">
        <v>41</v>
      </c>
      <c r="AE217" s="41"/>
      <c r="AF217" s="41" t="s">
        <v>42</v>
      </c>
      <c r="AG217" s="41">
        <v>40</v>
      </c>
      <c r="AH217" s="10">
        <f t="shared" si="18"/>
        <v>0</v>
      </c>
      <c r="AI217" s="43">
        <f t="shared" si="19"/>
        <v>0</v>
      </c>
      <c r="AJ217" s="44">
        <f t="shared" si="20"/>
        <v>0</v>
      </c>
      <c r="AK217" s="45">
        <f t="shared" si="23"/>
        <v>0</v>
      </c>
      <c r="AL217" s="46">
        <f>AO217+AQ217-[2]Sheet1!$AH218</f>
        <v>0</v>
      </c>
      <c r="AM217" s="46">
        <f>AL217-AJ217</f>
        <v>0</v>
      </c>
      <c r="AN217" s="45">
        <f t="shared" si="21"/>
        <v>0</v>
      </c>
      <c r="AO217" s="46"/>
      <c r="AP217" s="45" t="str">
        <f t="shared" si="22"/>
        <v/>
      </c>
      <c r="AQ217" s="46"/>
      <c r="AR217" s="28">
        <v>8</v>
      </c>
    </row>
    <row r="218" spans="27:44" ht="28.05" customHeight="1">
      <c r="AA218" s="41">
        <v>1114.0999999999999</v>
      </c>
      <c r="AB218" s="41" t="s">
        <v>48</v>
      </c>
      <c r="AC218" s="42" t="s">
        <v>41</v>
      </c>
      <c r="AE218" s="41"/>
      <c r="AF218" s="41" t="s">
        <v>42</v>
      </c>
      <c r="AG218" s="41">
        <v>80</v>
      </c>
      <c r="AH218" s="10">
        <f t="shared" si="18"/>
        <v>0</v>
      </c>
      <c r="AI218" s="43">
        <f t="shared" si="19"/>
        <v>0</v>
      </c>
      <c r="AJ218" s="44">
        <f t="shared" si="20"/>
        <v>0</v>
      </c>
      <c r="AK218" s="45">
        <f t="shared" si="23"/>
        <v>0</v>
      </c>
      <c r="AL218" s="46">
        <f>AO218+AQ218-[2]Sheet1!$AH219</f>
        <v>0</v>
      </c>
      <c r="AM218" s="46">
        <f t="shared" ref="AM218:AM267" si="25">AL218-AJ218</f>
        <v>0</v>
      </c>
      <c r="AN218" s="45">
        <f t="shared" si="21"/>
        <v>0</v>
      </c>
      <c r="AO218" s="46"/>
      <c r="AP218" s="45" t="str">
        <f t="shared" si="22"/>
        <v/>
      </c>
      <c r="AQ218" s="46"/>
      <c r="AR218" s="28">
        <v>4</v>
      </c>
    </row>
    <row r="219" spans="27:44" ht="28.05" customHeight="1">
      <c r="AA219" s="41">
        <v>1114.2</v>
      </c>
      <c r="AB219" s="41" t="s">
        <v>49</v>
      </c>
      <c r="AC219" s="42" t="s">
        <v>41</v>
      </c>
      <c r="AE219" s="41"/>
      <c r="AF219" s="41" t="s">
        <v>42</v>
      </c>
      <c r="AG219" s="41">
        <v>80</v>
      </c>
      <c r="AH219" s="10">
        <f t="shared" si="18"/>
        <v>0</v>
      </c>
      <c r="AI219" s="43">
        <f t="shared" si="19"/>
        <v>0</v>
      </c>
      <c r="AJ219" s="44">
        <f t="shared" si="20"/>
        <v>0</v>
      </c>
      <c r="AK219" s="45">
        <f t="shared" si="23"/>
        <v>0</v>
      </c>
      <c r="AL219" s="46">
        <f>AO219+AQ219-[2]Sheet1!$AH220</f>
        <v>0</v>
      </c>
      <c r="AM219" s="46">
        <f t="shared" si="25"/>
        <v>0</v>
      </c>
      <c r="AN219" s="45">
        <f t="shared" si="21"/>
        <v>0</v>
      </c>
      <c r="AO219" s="46"/>
      <c r="AP219" s="45" t="str">
        <f t="shared" si="22"/>
        <v/>
      </c>
      <c r="AQ219" s="46"/>
      <c r="AR219" s="28">
        <v>4</v>
      </c>
    </row>
    <row r="220" spans="27:44" ht="28.05" customHeight="1">
      <c r="AA220" s="41">
        <v>1114.3</v>
      </c>
      <c r="AB220" s="41" t="s">
        <v>48</v>
      </c>
      <c r="AC220" s="42" t="s">
        <v>41</v>
      </c>
      <c r="AE220" s="41"/>
      <c r="AF220" s="41" t="s">
        <v>42</v>
      </c>
      <c r="AG220" s="41">
        <v>40</v>
      </c>
      <c r="AH220" s="10">
        <f t="shared" si="18"/>
        <v>0</v>
      </c>
      <c r="AI220" s="43">
        <f t="shared" si="19"/>
        <v>0</v>
      </c>
      <c r="AJ220" s="44">
        <f t="shared" si="20"/>
        <v>0</v>
      </c>
      <c r="AK220" s="45">
        <f t="shared" si="23"/>
        <v>0</v>
      </c>
      <c r="AL220" s="46">
        <f>AO220+AQ220-[2]Sheet1!$AH221</f>
        <v>0</v>
      </c>
      <c r="AM220" s="46">
        <f t="shared" si="25"/>
        <v>0</v>
      </c>
      <c r="AN220" s="45">
        <f t="shared" si="21"/>
        <v>0</v>
      </c>
      <c r="AO220" s="46"/>
      <c r="AP220" s="45" t="str">
        <f t="shared" si="22"/>
        <v/>
      </c>
      <c r="AQ220" s="46"/>
      <c r="AR220" s="28">
        <v>8</v>
      </c>
    </row>
    <row r="221" spans="27:44" ht="28.05" customHeight="1">
      <c r="AA221" s="41"/>
      <c r="AB221" s="41"/>
      <c r="AC221" s="42" t="s">
        <v>41</v>
      </c>
      <c r="AE221" s="41"/>
      <c r="AF221" s="41" t="s">
        <v>42</v>
      </c>
      <c r="AG221" s="41"/>
      <c r="AH221" s="10">
        <f t="shared" si="18"/>
        <v>0</v>
      </c>
      <c r="AI221" s="43">
        <f t="shared" si="19"/>
        <v>0</v>
      </c>
      <c r="AJ221" s="44">
        <f t="shared" si="20"/>
        <v>0</v>
      </c>
      <c r="AK221" s="45">
        <f t="shared" si="23"/>
        <v>0</v>
      </c>
      <c r="AL221" s="46">
        <f>AO221+AQ221-[2]Sheet1!$AH222</f>
        <v>0</v>
      </c>
      <c r="AM221" s="46">
        <f t="shared" si="25"/>
        <v>0</v>
      </c>
      <c r="AN221" s="45">
        <f t="shared" si="21"/>
        <v>0</v>
      </c>
      <c r="AO221" s="46"/>
      <c r="AP221" s="45" t="str">
        <f t="shared" si="22"/>
        <v/>
      </c>
      <c r="AQ221" s="46"/>
      <c r="AR221" s="28"/>
    </row>
    <row r="222" spans="27:44" ht="28.05" customHeight="1">
      <c r="AA222" s="41"/>
      <c r="AB222" s="41"/>
      <c r="AC222" s="42" t="s">
        <v>41</v>
      </c>
      <c r="AE222" s="41"/>
      <c r="AF222" s="41" t="s">
        <v>42</v>
      </c>
      <c r="AG222" s="41"/>
      <c r="AH222" s="10">
        <f t="shared" si="18"/>
        <v>0</v>
      </c>
      <c r="AI222" s="43">
        <f t="shared" si="19"/>
        <v>0</v>
      </c>
      <c r="AJ222" s="44">
        <f t="shared" si="20"/>
        <v>0</v>
      </c>
      <c r="AK222" s="45">
        <f t="shared" si="23"/>
        <v>0</v>
      </c>
      <c r="AL222" s="46">
        <f>AO222+AQ222-[2]Sheet1!$AH223</f>
        <v>0</v>
      </c>
      <c r="AM222" s="46">
        <f t="shared" si="25"/>
        <v>0</v>
      </c>
      <c r="AN222" s="45">
        <f t="shared" si="21"/>
        <v>0</v>
      </c>
      <c r="AO222" s="46"/>
      <c r="AP222" s="45" t="str">
        <f t="shared" si="22"/>
        <v/>
      </c>
      <c r="AQ222" s="46"/>
      <c r="AR222" s="28"/>
    </row>
    <row r="223" spans="27:44" ht="28.05" customHeight="1">
      <c r="AA223" s="47">
        <v>3309.1</v>
      </c>
      <c r="AB223" s="47" t="s">
        <v>50</v>
      </c>
      <c r="AC223" s="48" t="s">
        <v>41</v>
      </c>
      <c r="AE223" s="47"/>
      <c r="AF223" s="47" t="s">
        <v>51</v>
      </c>
      <c r="AG223" s="47">
        <v>150</v>
      </c>
      <c r="AH223" s="11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8">
        <v>30</v>
      </c>
    </row>
    <row r="224" spans="27:44" ht="28.05" customHeight="1">
      <c r="AA224" s="47">
        <v>3309.2</v>
      </c>
      <c r="AB224" s="47" t="s">
        <v>50</v>
      </c>
      <c r="AC224" s="48" t="s">
        <v>41</v>
      </c>
      <c r="AE224" s="47"/>
      <c r="AF224" s="47" t="s">
        <v>51</v>
      </c>
      <c r="AG224" s="47">
        <v>750</v>
      </c>
      <c r="AH224" s="11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8">
        <v>8</v>
      </c>
    </row>
    <row r="225" spans="27:44" ht="28.05" customHeight="1">
      <c r="AA225" s="47">
        <v>3309.3</v>
      </c>
      <c r="AB225" s="47" t="s">
        <v>50</v>
      </c>
      <c r="AC225" s="48" t="s">
        <v>41</v>
      </c>
      <c r="AE225" s="47"/>
      <c r="AF225" s="47" t="s">
        <v>51</v>
      </c>
      <c r="AG225" s="47">
        <v>40</v>
      </c>
      <c r="AH225" s="11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8">
        <v>8</v>
      </c>
    </row>
    <row r="226" spans="27:44" ht="28.05" customHeight="1">
      <c r="AA226" s="47">
        <v>3313.1</v>
      </c>
      <c r="AB226" s="47" t="s">
        <v>52</v>
      </c>
      <c r="AC226" s="48" t="s">
        <v>41</v>
      </c>
      <c r="AE226" s="47"/>
      <c r="AF226" s="47" t="s">
        <v>51</v>
      </c>
      <c r="AG226" s="47">
        <v>150</v>
      </c>
      <c r="AH226" s="11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8">
        <v>30</v>
      </c>
    </row>
    <row r="227" spans="27:44" ht="28.05" customHeight="1">
      <c r="AA227" s="47">
        <v>3313.2</v>
      </c>
      <c r="AB227" s="47" t="s">
        <v>52</v>
      </c>
      <c r="AC227" s="48" t="s">
        <v>41</v>
      </c>
      <c r="AE227" s="47"/>
      <c r="AF227" s="47" t="s">
        <v>51</v>
      </c>
      <c r="AG227" s="47">
        <v>750</v>
      </c>
      <c r="AH227" s="11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8">
        <v>8</v>
      </c>
    </row>
    <row r="228" spans="27:44" ht="28.05" customHeight="1">
      <c r="AA228" s="47">
        <v>3313.3</v>
      </c>
      <c r="AB228" s="47" t="s">
        <v>52</v>
      </c>
      <c r="AC228" s="48" t="s">
        <v>41</v>
      </c>
      <c r="AE228" s="47"/>
      <c r="AF228" s="47" t="s">
        <v>51</v>
      </c>
      <c r="AG228" s="47">
        <v>40</v>
      </c>
      <c r="AH228" s="11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8">
        <v>8</v>
      </c>
    </row>
    <row r="229" spans="27:44" ht="28.05" customHeight="1">
      <c r="AA229" s="47">
        <v>3314.1</v>
      </c>
      <c r="AB229" s="47" t="s">
        <v>53</v>
      </c>
      <c r="AC229" s="48" t="s">
        <v>41</v>
      </c>
      <c r="AE229" s="47"/>
      <c r="AF229" s="47" t="s">
        <v>51</v>
      </c>
      <c r="AG229" s="47">
        <v>150</v>
      </c>
      <c r="AH229" s="11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8">
        <v>30</v>
      </c>
    </row>
    <row r="230" spans="27:44" ht="28.05" customHeight="1">
      <c r="AA230" s="47">
        <v>3314.2</v>
      </c>
      <c r="AB230" s="47" t="s">
        <v>53</v>
      </c>
      <c r="AC230" s="48" t="s">
        <v>41</v>
      </c>
      <c r="AE230" s="47"/>
      <c r="AF230" s="47" t="s">
        <v>51</v>
      </c>
      <c r="AG230" s="47">
        <v>750</v>
      </c>
      <c r="AH230" s="11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8">
        <v>8</v>
      </c>
    </row>
    <row r="231" spans="27:44" ht="28.05" customHeight="1">
      <c r="AA231" s="47">
        <v>3314.3</v>
      </c>
      <c r="AB231" s="47" t="s">
        <v>53</v>
      </c>
      <c r="AC231" s="48" t="s">
        <v>41</v>
      </c>
      <c r="AE231" s="47"/>
      <c r="AF231" s="47" t="s">
        <v>51</v>
      </c>
      <c r="AG231" s="47">
        <v>40</v>
      </c>
      <c r="AH231" s="11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8">
        <v>8</v>
      </c>
    </row>
    <row r="232" spans="27:44" ht="28.05" customHeight="1">
      <c r="AA232" s="47">
        <v>3315.1</v>
      </c>
      <c r="AB232" s="47" t="s">
        <v>54</v>
      </c>
      <c r="AC232" s="48" t="s">
        <v>41</v>
      </c>
      <c r="AE232" s="47"/>
      <c r="AF232" s="47" t="s">
        <v>51</v>
      </c>
      <c r="AG232" s="47">
        <v>150</v>
      </c>
      <c r="AH232" s="11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8">
        <v>30</v>
      </c>
    </row>
    <row r="233" spans="27:44" ht="28.05" customHeight="1">
      <c r="AA233" s="47">
        <v>3315.2</v>
      </c>
      <c r="AB233" s="47" t="s">
        <v>54</v>
      </c>
      <c r="AC233" s="48" t="s">
        <v>41</v>
      </c>
      <c r="AE233" s="47"/>
      <c r="AF233" s="47" t="s">
        <v>51</v>
      </c>
      <c r="AG233" s="47">
        <v>750</v>
      </c>
      <c r="AH233" s="11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8">
        <v>8</v>
      </c>
    </row>
    <row r="234" spans="27:44" ht="28.05" customHeight="1">
      <c r="AA234" s="47">
        <v>3315.3</v>
      </c>
      <c r="AB234" s="47" t="s">
        <v>54</v>
      </c>
      <c r="AC234" s="48" t="s">
        <v>41</v>
      </c>
      <c r="AE234" s="47"/>
      <c r="AF234" s="47" t="s">
        <v>51</v>
      </c>
      <c r="AG234" s="47">
        <v>40</v>
      </c>
      <c r="AH234" s="11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8">
        <v>8</v>
      </c>
    </row>
    <row r="235" spans="27:44" ht="28.05" customHeight="1">
      <c r="AA235" s="47"/>
      <c r="AB235" s="47"/>
      <c r="AC235" s="48" t="s">
        <v>41</v>
      </c>
      <c r="AE235" s="47"/>
      <c r="AF235" s="47" t="s">
        <v>51</v>
      </c>
      <c r="AG235" s="47"/>
      <c r="AH235" s="11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8">
        <v>15</v>
      </c>
    </row>
    <row r="236" spans="27:44" ht="28.05" customHeight="1">
      <c r="AA236" s="47"/>
      <c r="AB236" s="47"/>
      <c r="AC236" s="48" t="s">
        <v>41</v>
      </c>
      <c r="AE236" s="47"/>
      <c r="AF236" s="47" t="s">
        <v>51</v>
      </c>
      <c r="AG236" s="47"/>
      <c r="AH236" s="11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8">
        <v>3</v>
      </c>
    </row>
    <row r="237" spans="27:44" ht="28.05" customHeight="1">
      <c r="AA237" s="47"/>
      <c r="AB237" s="47"/>
      <c r="AC237" s="48" t="s">
        <v>41</v>
      </c>
      <c r="AE237" s="47"/>
      <c r="AF237" s="47" t="s">
        <v>51</v>
      </c>
      <c r="AG237" s="47"/>
      <c r="AH237" s="11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8">
        <v>15</v>
      </c>
    </row>
    <row r="238" spans="27:44" ht="28.05" customHeight="1">
      <c r="AA238" s="47"/>
      <c r="AB238" s="47"/>
      <c r="AC238" s="48" t="s">
        <v>41</v>
      </c>
      <c r="AE238" s="47"/>
      <c r="AF238" s="47" t="s">
        <v>51</v>
      </c>
      <c r="AG238" s="47"/>
      <c r="AH238" s="11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8">
        <v>3</v>
      </c>
    </row>
    <row r="239" spans="27:44" ht="28.05" customHeight="1">
      <c r="AA239" s="47"/>
      <c r="AB239" s="47"/>
      <c r="AC239" s="48" t="s">
        <v>41</v>
      </c>
      <c r="AE239" s="47"/>
      <c r="AF239" s="47" t="s">
        <v>51</v>
      </c>
      <c r="AG239" s="47"/>
      <c r="AH239" s="11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8"/>
    </row>
    <row r="240" spans="27:44" ht="28.0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12">
        <f t="shared" si="18"/>
        <v>2</v>
      </c>
      <c r="AI240" s="55">
        <f t="shared" si="19"/>
        <v>0</v>
      </c>
      <c r="AJ240" s="56">
        <f>AH240-AI240</f>
        <v>2</v>
      </c>
      <c r="AK240" s="57">
        <f t="shared" si="23"/>
        <v>0.3</v>
      </c>
      <c r="AL240" s="58">
        <f>AO240+AQ240-[2]Sheet1!$AH241</f>
        <v>0</v>
      </c>
      <c r="AM240" s="58">
        <f t="shared" si="25"/>
        <v>-2</v>
      </c>
      <c r="AN240" s="57">
        <f t="shared" si="21"/>
        <v>0</v>
      </c>
      <c r="AO240" s="58"/>
      <c r="AP240" s="57">
        <f t="shared" si="22"/>
        <v>-0.3</v>
      </c>
      <c r="AQ240" s="58"/>
      <c r="AR240" s="28">
        <v>30</v>
      </c>
    </row>
    <row r="241" spans="27:44" ht="28.0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12">
        <f t="shared" si="18"/>
        <v>1</v>
      </c>
      <c r="AI241" s="55">
        <f t="shared" si="19"/>
        <v>0</v>
      </c>
      <c r="AJ241" s="56">
        <f t="shared" ref="AJ241:AJ264" si="27">AH241-AI241</f>
        <v>1</v>
      </c>
      <c r="AK241" s="57">
        <f>AH241*AG241/1000</f>
        <v>0.75</v>
      </c>
      <c r="AL241" s="58">
        <f>AO241+AQ241-[2]Sheet1!$AH242</f>
        <v>0</v>
      </c>
      <c r="AM241" s="58">
        <f t="shared" si="25"/>
        <v>-1</v>
      </c>
      <c r="AN241" s="57">
        <f t="shared" si="21"/>
        <v>0</v>
      </c>
      <c r="AO241" s="58"/>
      <c r="AP241" s="57">
        <f t="shared" si="22"/>
        <v>-0.75</v>
      </c>
      <c r="AQ241" s="58"/>
      <c r="AR241" s="28">
        <v>20</v>
      </c>
    </row>
    <row r="242" spans="27:44" ht="28.0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12">
        <f t="shared" si="18"/>
        <v>16</v>
      </c>
      <c r="AI242" s="55">
        <f t="shared" si="19"/>
        <v>0</v>
      </c>
      <c r="AJ242" s="56">
        <f t="shared" si="27"/>
        <v>16</v>
      </c>
      <c r="AK242" s="57">
        <f t="shared" ref="AK242:AK267" si="28">AH242*AG242/1000</f>
        <v>64</v>
      </c>
      <c r="AL242" s="58">
        <f>AO242+AQ242-[2]Sheet1!$AH243</f>
        <v>0</v>
      </c>
      <c r="AM242" s="58">
        <f t="shared" si="25"/>
        <v>-16</v>
      </c>
      <c r="AN242" s="57">
        <f t="shared" si="21"/>
        <v>0</v>
      </c>
      <c r="AO242" s="58"/>
      <c r="AP242" s="57">
        <f t="shared" si="22"/>
        <v>-64</v>
      </c>
      <c r="AQ242" s="58"/>
      <c r="AR242" s="28">
        <v>42</v>
      </c>
    </row>
    <row r="243" spans="27:44" ht="28.0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12">
        <f t="shared" si="18"/>
        <v>0</v>
      </c>
      <c r="AI243" s="55">
        <f t="shared" si="19"/>
        <v>0</v>
      </c>
      <c r="AJ243" s="56">
        <f t="shared" si="27"/>
        <v>0</v>
      </c>
      <c r="AK243" s="57">
        <f t="shared" si="28"/>
        <v>0</v>
      </c>
      <c r="AL243" s="58">
        <f>AO243+AQ243-[2]Sheet1!$AH244</f>
        <v>0</v>
      </c>
      <c r="AM243" s="58">
        <f t="shared" si="25"/>
        <v>0</v>
      </c>
      <c r="AN243" s="57">
        <f t="shared" si="21"/>
        <v>0</v>
      </c>
      <c r="AO243" s="58"/>
      <c r="AP243" s="57" t="str">
        <f t="shared" si="22"/>
        <v/>
      </c>
      <c r="AQ243" s="58"/>
      <c r="AR243" s="28">
        <v>20</v>
      </c>
    </row>
    <row r="244" spans="27:44" ht="28.0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12">
        <f t="shared" si="18"/>
        <v>0</v>
      </c>
      <c r="AI244" s="55">
        <f t="shared" si="19"/>
        <v>0</v>
      </c>
      <c r="AJ244" s="56">
        <f t="shared" si="27"/>
        <v>0</v>
      </c>
      <c r="AK244" s="57">
        <f t="shared" si="28"/>
        <v>0</v>
      </c>
      <c r="AL244" s="58">
        <f>AO244+AQ244-[2]Sheet1!$AH245</f>
        <v>0</v>
      </c>
      <c r="AM244" s="58">
        <f t="shared" si="25"/>
        <v>0</v>
      </c>
      <c r="AN244" s="57">
        <f t="shared" si="21"/>
        <v>0</v>
      </c>
      <c r="AO244" s="58"/>
      <c r="AP244" s="57" t="str">
        <f t="shared" si="22"/>
        <v/>
      </c>
      <c r="AQ244" s="58"/>
      <c r="AR244" s="28">
        <v>72</v>
      </c>
    </row>
    <row r="245" spans="27:44" ht="28.0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12">
        <f t="shared" si="18"/>
        <v>0</v>
      </c>
      <c r="AI245" s="55">
        <f t="shared" si="19"/>
        <v>0</v>
      </c>
      <c r="AJ245" s="56">
        <f t="shared" si="27"/>
        <v>0</v>
      </c>
      <c r="AK245" s="57">
        <f t="shared" si="28"/>
        <v>0</v>
      </c>
      <c r="AL245" s="58">
        <f>AO245+AQ245-[2]Sheet1!$AH246</f>
        <v>0</v>
      </c>
      <c r="AM245" s="58">
        <f t="shared" si="25"/>
        <v>0</v>
      </c>
      <c r="AN245" s="57">
        <f t="shared" si="21"/>
        <v>0</v>
      </c>
      <c r="AO245" s="58"/>
      <c r="AP245" s="57" t="str">
        <f t="shared" si="22"/>
        <v/>
      </c>
      <c r="AQ245" s="58"/>
      <c r="AR245" s="28">
        <v>30</v>
      </c>
    </row>
    <row r="246" spans="27:44" ht="28.0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12">
        <f t="shared" si="18"/>
        <v>0</v>
      </c>
      <c r="AI246" s="55">
        <f t="shared" si="19"/>
        <v>0</v>
      </c>
      <c r="AJ246" s="56">
        <f t="shared" si="27"/>
        <v>0</v>
      </c>
      <c r="AK246" s="57">
        <f t="shared" si="28"/>
        <v>0</v>
      </c>
      <c r="AL246" s="58">
        <f>AO246+AQ246-[2]Sheet1!$AH247</f>
        <v>0</v>
      </c>
      <c r="AM246" s="58">
        <f t="shared" si="25"/>
        <v>0</v>
      </c>
      <c r="AN246" s="57">
        <f t="shared" si="21"/>
        <v>0</v>
      </c>
      <c r="AO246" s="58"/>
      <c r="AP246" s="57" t="str">
        <f t="shared" si="22"/>
        <v/>
      </c>
      <c r="AQ246" s="58"/>
      <c r="AR246" s="28">
        <v>20</v>
      </c>
    </row>
    <row r="247" spans="27:44" ht="28.0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12">
        <f t="shared" si="18"/>
        <v>0</v>
      </c>
      <c r="AI247" s="55">
        <f t="shared" si="19"/>
        <v>0</v>
      </c>
      <c r="AJ247" s="56">
        <f t="shared" si="27"/>
        <v>0</v>
      </c>
      <c r="AK247" s="57">
        <f t="shared" si="28"/>
        <v>0</v>
      </c>
      <c r="AL247" s="58">
        <f>AO247+AQ247-[2]Sheet1!$AH248</f>
        <v>0</v>
      </c>
      <c r="AM247" s="58">
        <f t="shared" si="25"/>
        <v>0</v>
      </c>
      <c r="AN247" s="57">
        <f t="shared" si="21"/>
        <v>0</v>
      </c>
      <c r="AO247" s="58"/>
      <c r="AP247" s="57" t="str">
        <f t="shared" si="22"/>
        <v/>
      </c>
      <c r="AQ247" s="58"/>
      <c r="AR247" s="28">
        <v>42</v>
      </c>
    </row>
    <row r="248" spans="27:44" ht="28.05" customHeight="1">
      <c r="AA248" s="53"/>
      <c r="AB248" s="59"/>
      <c r="AC248" s="54" t="s">
        <v>41</v>
      </c>
      <c r="AE248" s="53"/>
      <c r="AF248" s="53" t="s">
        <v>56</v>
      </c>
      <c r="AG248" s="53">
        <v>150</v>
      </c>
      <c r="AH248" s="12">
        <f t="shared" si="18"/>
        <v>0</v>
      </c>
      <c r="AI248" s="55">
        <f t="shared" si="19"/>
        <v>0</v>
      </c>
      <c r="AJ248" s="56">
        <f t="shared" si="27"/>
        <v>0</v>
      </c>
      <c r="AK248" s="57">
        <f t="shared" si="28"/>
        <v>0</v>
      </c>
      <c r="AL248" s="58">
        <f>AO248+AQ248-[2]Sheet1!$AH249</f>
        <v>0</v>
      </c>
      <c r="AM248" s="58">
        <f t="shared" si="25"/>
        <v>0</v>
      </c>
      <c r="AN248" s="57">
        <f t="shared" si="21"/>
        <v>0</v>
      </c>
      <c r="AO248" s="58"/>
      <c r="AP248" s="57" t="str">
        <f t="shared" si="22"/>
        <v/>
      </c>
      <c r="AQ248" s="58"/>
      <c r="AR248" s="28">
        <v>30</v>
      </c>
    </row>
    <row r="249" spans="27:44" ht="28.05" customHeight="1">
      <c r="AA249" s="53"/>
      <c r="AB249" s="59"/>
      <c r="AC249" s="54" t="s">
        <v>41</v>
      </c>
      <c r="AE249" s="53"/>
      <c r="AF249" s="53" t="s">
        <v>56</v>
      </c>
      <c r="AG249" s="53">
        <v>750</v>
      </c>
      <c r="AH249" s="12">
        <f t="shared" si="18"/>
        <v>0</v>
      </c>
      <c r="AI249" s="55">
        <f t="shared" si="19"/>
        <v>0</v>
      </c>
      <c r="AJ249" s="56">
        <f t="shared" si="27"/>
        <v>0</v>
      </c>
      <c r="AK249" s="57">
        <f t="shared" si="28"/>
        <v>0</v>
      </c>
      <c r="AL249" s="58">
        <f>AO249+AQ249-[2]Sheet1!$AH250</f>
        <v>0</v>
      </c>
      <c r="AM249" s="58">
        <f t="shared" si="25"/>
        <v>0</v>
      </c>
      <c r="AN249" s="57">
        <f t="shared" si="21"/>
        <v>0</v>
      </c>
      <c r="AO249" s="58"/>
      <c r="AP249" s="57" t="str">
        <f t="shared" si="22"/>
        <v/>
      </c>
      <c r="AQ249" s="58"/>
      <c r="AR249" s="28">
        <v>20</v>
      </c>
    </row>
    <row r="250" spans="27:44" ht="28.05" customHeight="1">
      <c r="AA250" s="53"/>
      <c r="AB250" s="59"/>
      <c r="AC250" s="54" t="s">
        <v>41</v>
      </c>
      <c r="AE250" s="53"/>
      <c r="AF250" s="53" t="s">
        <v>56</v>
      </c>
      <c r="AG250" s="53">
        <v>4000</v>
      </c>
      <c r="AH250" s="12">
        <f t="shared" si="18"/>
        <v>0</v>
      </c>
      <c r="AI250" s="55">
        <f t="shared" si="19"/>
        <v>0</v>
      </c>
      <c r="AJ250" s="56">
        <f t="shared" si="27"/>
        <v>0</v>
      </c>
      <c r="AK250" s="57">
        <f t="shared" si="28"/>
        <v>0</v>
      </c>
      <c r="AL250" s="58">
        <f>AO250+AQ250-[2]Sheet1!$AH251</f>
        <v>0</v>
      </c>
      <c r="AM250" s="58">
        <f t="shared" si="25"/>
        <v>0</v>
      </c>
      <c r="AN250" s="57">
        <f t="shared" si="21"/>
        <v>0</v>
      </c>
      <c r="AO250" s="58"/>
      <c r="AP250" s="57" t="str">
        <f t="shared" si="22"/>
        <v/>
      </c>
      <c r="AQ250" s="58"/>
      <c r="AR250" s="28">
        <v>42</v>
      </c>
    </row>
    <row r="251" spans="27:44" ht="28.05" customHeight="1">
      <c r="AA251" s="53">
        <v>5511.1</v>
      </c>
      <c r="AB251" s="59" t="s">
        <v>59</v>
      </c>
      <c r="AC251" s="54" t="s">
        <v>41</v>
      </c>
      <c r="AE251" s="53"/>
      <c r="AF251" s="53" t="s">
        <v>56</v>
      </c>
      <c r="AG251" s="53">
        <v>150</v>
      </c>
      <c r="AH251" s="12">
        <f t="shared" si="18"/>
        <v>0</v>
      </c>
      <c r="AI251" s="55">
        <f t="shared" si="19"/>
        <v>0</v>
      </c>
      <c r="AJ251" s="56">
        <f t="shared" si="27"/>
        <v>0</v>
      </c>
      <c r="AK251" s="57">
        <f t="shared" si="28"/>
        <v>0</v>
      </c>
      <c r="AL251" s="58">
        <f>AO251+AQ251-[2]Sheet1!$AH252</f>
        <v>0</v>
      </c>
      <c r="AM251" s="58">
        <f t="shared" si="25"/>
        <v>0</v>
      </c>
      <c r="AN251" s="57">
        <f t="shared" si="21"/>
        <v>0</v>
      </c>
      <c r="AO251" s="58"/>
      <c r="AP251" s="57" t="str">
        <f t="shared" si="22"/>
        <v/>
      </c>
      <c r="AQ251" s="58"/>
      <c r="AR251" s="28">
        <v>20</v>
      </c>
    </row>
    <row r="252" spans="27:44" ht="28.05" customHeight="1">
      <c r="AA252" s="53">
        <v>5511.2</v>
      </c>
      <c r="AB252" s="59" t="s">
        <v>59</v>
      </c>
      <c r="AC252" s="54" t="s">
        <v>41</v>
      </c>
      <c r="AE252" s="53"/>
      <c r="AF252" s="53" t="s">
        <v>56</v>
      </c>
      <c r="AG252" s="53">
        <v>750</v>
      </c>
      <c r="AH252" s="12">
        <f t="shared" si="18"/>
        <v>0</v>
      </c>
      <c r="AI252" s="55">
        <f t="shared" si="19"/>
        <v>0</v>
      </c>
      <c r="AJ252" s="56">
        <f t="shared" si="27"/>
        <v>0</v>
      </c>
      <c r="AK252" s="57">
        <f t="shared" si="28"/>
        <v>0</v>
      </c>
      <c r="AL252" s="58">
        <f>AO252+AQ252-[2]Sheet1!$AH253</f>
        <v>0</v>
      </c>
      <c r="AM252" s="58">
        <f t="shared" si="25"/>
        <v>0</v>
      </c>
      <c r="AN252" s="57">
        <f t="shared" si="21"/>
        <v>0</v>
      </c>
      <c r="AO252" s="58"/>
      <c r="AP252" s="57" t="str">
        <f t="shared" si="22"/>
        <v/>
      </c>
      <c r="AQ252" s="58"/>
      <c r="AR252" s="28">
        <v>36</v>
      </c>
    </row>
    <row r="253" spans="27:44" ht="28.05" customHeight="1">
      <c r="AA253" s="53">
        <v>5511.11</v>
      </c>
      <c r="AB253" s="59" t="s">
        <v>60</v>
      </c>
      <c r="AC253" s="54" t="s">
        <v>41</v>
      </c>
      <c r="AE253" s="53"/>
      <c r="AF253" s="53" t="s">
        <v>56</v>
      </c>
      <c r="AG253" s="53">
        <v>150</v>
      </c>
      <c r="AH253" s="12">
        <f t="shared" si="18"/>
        <v>0</v>
      </c>
      <c r="AI253" s="55">
        <f t="shared" si="19"/>
        <v>0</v>
      </c>
      <c r="AJ253" s="56">
        <f t="shared" si="27"/>
        <v>0</v>
      </c>
      <c r="AK253" s="57">
        <f t="shared" si="28"/>
        <v>0</v>
      </c>
      <c r="AL253" s="58">
        <f>AO253+AQ253-[2]Sheet1!$AH254</f>
        <v>0</v>
      </c>
      <c r="AM253" s="58">
        <f t="shared" si="25"/>
        <v>0</v>
      </c>
      <c r="AN253" s="57">
        <f t="shared" si="21"/>
        <v>0</v>
      </c>
      <c r="AO253" s="58"/>
      <c r="AP253" s="57" t="str">
        <f t="shared" si="22"/>
        <v/>
      </c>
      <c r="AQ253" s="58"/>
      <c r="AR253" s="28">
        <v>20</v>
      </c>
    </row>
    <row r="254" spans="27:44" ht="28.05" customHeight="1">
      <c r="AA254" s="53">
        <v>5511.22</v>
      </c>
      <c r="AB254" s="59" t="s">
        <v>61</v>
      </c>
      <c r="AC254" s="54" t="s">
        <v>41</v>
      </c>
      <c r="AE254" s="53"/>
      <c r="AF254" s="53" t="s">
        <v>56</v>
      </c>
      <c r="AG254" s="53">
        <v>750</v>
      </c>
      <c r="AH254" s="12">
        <f t="shared" si="18"/>
        <v>0</v>
      </c>
      <c r="AI254" s="55">
        <f t="shared" si="19"/>
        <v>0</v>
      </c>
      <c r="AJ254" s="56">
        <f t="shared" si="27"/>
        <v>0</v>
      </c>
      <c r="AK254" s="57">
        <f t="shared" si="28"/>
        <v>0</v>
      </c>
      <c r="AL254" s="58">
        <f>AO254+AQ254-[2]Sheet1!$AH255</f>
        <v>0</v>
      </c>
      <c r="AM254" s="58">
        <f t="shared" si="25"/>
        <v>0</v>
      </c>
      <c r="AN254" s="57">
        <f t="shared" si="21"/>
        <v>0</v>
      </c>
      <c r="AO254" s="58"/>
      <c r="AP254" s="57" t="str">
        <f t="shared" si="22"/>
        <v/>
      </c>
      <c r="AQ254" s="58"/>
      <c r="AR254" s="28">
        <v>36</v>
      </c>
    </row>
    <row r="255" spans="27:44" ht="28.05" customHeight="1">
      <c r="AA255" s="53">
        <v>5513.1</v>
      </c>
      <c r="AB255" s="59" t="s">
        <v>62</v>
      </c>
      <c r="AC255" s="54" t="s">
        <v>41</v>
      </c>
      <c r="AE255" s="53"/>
      <c r="AF255" s="53" t="s">
        <v>56</v>
      </c>
      <c r="AG255" s="53">
        <v>150</v>
      </c>
      <c r="AH255" s="12">
        <f t="shared" si="18"/>
        <v>0</v>
      </c>
      <c r="AI255" s="55">
        <f t="shared" si="19"/>
        <v>0</v>
      </c>
      <c r="AJ255" s="56">
        <f t="shared" si="27"/>
        <v>0</v>
      </c>
      <c r="AK255" s="57">
        <f t="shared" si="28"/>
        <v>0</v>
      </c>
      <c r="AL255" s="58">
        <f>AO255+AQ255-[2]Sheet1!$AH256</f>
        <v>0</v>
      </c>
      <c r="AM255" s="58">
        <f t="shared" si="25"/>
        <v>0</v>
      </c>
      <c r="AN255" s="57">
        <f t="shared" si="21"/>
        <v>0</v>
      </c>
      <c r="AO255" s="58"/>
      <c r="AP255" s="57" t="str">
        <f t="shared" si="22"/>
        <v/>
      </c>
      <c r="AQ255" s="58"/>
      <c r="AR255" s="28">
        <v>20</v>
      </c>
    </row>
    <row r="256" spans="27:44" ht="28.05" customHeight="1">
      <c r="AA256" s="53">
        <v>5513.2</v>
      </c>
      <c r="AB256" s="59" t="s">
        <v>62</v>
      </c>
      <c r="AC256" s="54" t="s">
        <v>41</v>
      </c>
      <c r="AE256" s="53"/>
      <c r="AF256" s="53" t="s">
        <v>56</v>
      </c>
      <c r="AG256" s="53">
        <v>750</v>
      </c>
      <c r="AH256" s="12">
        <f t="shared" si="18"/>
        <v>0</v>
      </c>
      <c r="AI256" s="55">
        <f t="shared" si="19"/>
        <v>0</v>
      </c>
      <c r="AJ256" s="56">
        <f t="shared" si="27"/>
        <v>0</v>
      </c>
      <c r="AK256" s="57">
        <f t="shared" si="28"/>
        <v>0</v>
      </c>
      <c r="AL256" s="58">
        <f>AO256+AQ256-[2]Sheet1!$AH257</f>
        <v>0</v>
      </c>
      <c r="AM256" s="58">
        <f t="shared" si="25"/>
        <v>0</v>
      </c>
      <c r="AN256" s="57">
        <f t="shared" si="21"/>
        <v>0</v>
      </c>
      <c r="AO256" s="58"/>
      <c r="AP256" s="57" t="str">
        <f t="shared" si="22"/>
        <v/>
      </c>
      <c r="AQ256" s="58"/>
      <c r="AR256" s="28">
        <v>36</v>
      </c>
    </row>
    <row r="257" spans="27:44" ht="28.05" customHeight="1">
      <c r="AA257" s="53">
        <v>5517.1</v>
      </c>
      <c r="AB257" s="59" t="s">
        <v>63</v>
      </c>
      <c r="AC257" s="54" t="s">
        <v>41</v>
      </c>
      <c r="AE257" s="53"/>
      <c r="AF257" s="53" t="s">
        <v>56</v>
      </c>
      <c r="AG257" s="53">
        <v>150</v>
      </c>
      <c r="AH257" s="12">
        <f t="shared" si="18"/>
        <v>0</v>
      </c>
      <c r="AI257" s="55">
        <f t="shared" si="19"/>
        <v>0</v>
      </c>
      <c r="AJ257" s="56">
        <f t="shared" si="27"/>
        <v>0</v>
      </c>
      <c r="AK257" s="57">
        <f t="shared" si="28"/>
        <v>0</v>
      </c>
      <c r="AL257" s="58">
        <f>AO257+AQ257-[2]Sheet1!$AH258</f>
        <v>0</v>
      </c>
      <c r="AM257" s="58">
        <f t="shared" si="25"/>
        <v>0</v>
      </c>
      <c r="AN257" s="57">
        <f t="shared" si="21"/>
        <v>0</v>
      </c>
      <c r="AO257" s="58"/>
      <c r="AP257" s="57" t="str">
        <f t="shared" si="22"/>
        <v/>
      </c>
      <c r="AQ257" s="58"/>
      <c r="AR257" s="28">
        <v>20</v>
      </c>
    </row>
    <row r="258" spans="27:44" ht="28.05" customHeight="1">
      <c r="AA258" s="53">
        <v>5517.2</v>
      </c>
      <c r="AB258" s="59" t="s">
        <v>63</v>
      </c>
      <c r="AC258" s="54" t="s">
        <v>41</v>
      </c>
      <c r="AE258" s="53"/>
      <c r="AF258" s="53" t="s">
        <v>56</v>
      </c>
      <c r="AG258" s="53">
        <v>750</v>
      </c>
      <c r="AH258" s="12">
        <f t="shared" si="18"/>
        <v>0</v>
      </c>
      <c r="AI258" s="55">
        <f t="shared" si="19"/>
        <v>0</v>
      </c>
      <c r="AJ258" s="56">
        <f t="shared" si="27"/>
        <v>0</v>
      </c>
      <c r="AK258" s="57">
        <f t="shared" si="28"/>
        <v>0</v>
      </c>
      <c r="AL258" s="58">
        <f>AO258+AQ258-[2]Sheet1!$AH259</f>
        <v>0</v>
      </c>
      <c r="AM258" s="58">
        <f t="shared" si="25"/>
        <v>0</v>
      </c>
      <c r="AN258" s="57">
        <f t="shared" si="21"/>
        <v>0</v>
      </c>
      <c r="AO258" s="58"/>
      <c r="AP258" s="57" t="str">
        <f t="shared" si="22"/>
        <v/>
      </c>
      <c r="AQ258" s="58"/>
      <c r="AR258" s="28">
        <v>36</v>
      </c>
    </row>
    <row r="259" spans="27:44" ht="28.05" customHeight="1">
      <c r="AA259" s="53">
        <v>5518.1</v>
      </c>
      <c r="AB259" s="59" t="s">
        <v>64</v>
      </c>
      <c r="AC259" s="54" t="s">
        <v>41</v>
      </c>
      <c r="AE259" s="53"/>
      <c r="AF259" s="53" t="s">
        <v>56</v>
      </c>
      <c r="AG259" s="53">
        <v>150</v>
      </c>
      <c r="AH259" s="12">
        <f t="shared" si="18"/>
        <v>0</v>
      </c>
      <c r="AI259" s="55">
        <f t="shared" si="19"/>
        <v>0</v>
      </c>
      <c r="AJ259" s="56">
        <f t="shared" si="27"/>
        <v>0</v>
      </c>
      <c r="AK259" s="57">
        <f t="shared" si="28"/>
        <v>0</v>
      </c>
      <c r="AL259" s="58">
        <f>AO259+AQ259-[2]Sheet1!$AH260</f>
        <v>0</v>
      </c>
      <c r="AM259" s="58">
        <f t="shared" si="25"/>
        <v>0</v>
      </c>
      <c r="AN259" s="57">
        <f t="shared" si="21"/>
        <v>0</v>
      </c>
      <c r="AO259" s="58"/>
      <c r="AP259" s="57" t="str">
        <f t="shared" si="22"/>
        <v/>
      </c>
      <c r="AQ259" s="58"/>
      <c r="AR259" s="28">
        <v>20</v>
      </c>
    </row>
    <row r="260" spans="27:44" ht="28.05" customHeight="1">
      <c r="AA260" s="53">
        <v>5518.2</v>
      </c>
      <c r="AB260" s="59" t="s">
        <v>64</v>
      </c>
      <c r="AC260" s="54" t="s">
        <v>41</v>
      </c>
      <c r="AE260" s="53"/>
      <c r="AF260" s="53" t="s">
        <v>56</v>
      </c>
      <c r="AG260" s="53">
        <v>750</v>
      </c>
      <c r="AH260" s="12">
        <f t="shared" si="18"/>
        <v>0</v>
      </c>
      <c r="AI260" s="55">
        <f t="shared" si="19"/>
        <v>0</v>
      </c>
      <c r="AJ260" s="56">
        <f t="shared" si="27"/>
        <v>0</v>
      </c>
      <c r="AK260" s="57">
        <f t="shared" si="28"/>
        <v>0</v>
      </c>
      <c r="AL260" s="58">
        <f>AO260+AQ260-[2]Sheet1!$AH261</f>
        <v>0</v>
      </c>
      <c r="AM260" s="58">
        <f t="shared" si="25"/>
        <v>0</v>
      </c>
      <c r="AN260" s="57">
        <f t="shared" si="21"/>
        <v>0</v>
      </c>
      <c r="AO260" s="58"/>
      <c r="AP260" s="57" t="str">
        <f t="shared" si="22"/>
        <v/>
      </c>
      <c r="AQ260" s="58"/>
      <c r="AR260" s="28">
        <v>15</v>
      </c>
    </row>
    <row r="261" spans="27:44" ht="28.05" customHeight="1">
      <c r="AA261" s="53">
        <v>5518.3</v>
      </c>
      <c r="AB261" s="59" t="s">
        <v>64</v>
      </c>
      <c r="AC261" s="54" t="s">
        <v>41</v>
      </c>
      <c r="AE261" s="53"/>
      <c r="AF261" s="53" t="s">
        <v>56</v>
      </c>
      <c r="AG261" s="53">
        <v>4000</v>
      </c>
      <c r="AH261" s="12">
        <f t="shared" si="18"/>
        <v>0</v>
      </c>
      <c r="AI261" s="55">
        <f t="shared" si="19"/>
        <v>0</v>
      </c>
      <c r="AJ261" s="56">
        <f t="shared" si="27"/>
        <v>0</v>
      </c>
      <c r="AK261" s="57">
        <f t="shared" si="28"/>
        <v>0</v>
      </c>
      <c r="AL261" s="58">
        <f>AO261+AQ261-[2]Sheet1!$AH262</f>
        <v>0</v>
      </c>
      <c r="AM261" s="58">
        <f t="shared" si="25"/>
        <v>0</v>
      </c>
      <c r="AN261" s="57">
        <f t="shared" si="21"/>
        <v>0</v>
      </c>
      <c r="AO261" s="58"/>
      <c r="AP261" s="57" t="str">
        <f t="shared" si="22"/>
        <v/>
      </c>
      <c r="AQ261" s="58"/>
      <c r="AR261" s="28">
        <v>42</v>
      </c>
    </row>
    <row r="262" spans="27:44" ht="28.05" customHeight="1">
      <c r="AA262" s="53">
        <v>5516.1</v>
      </c>
      <c r="AB262" s="59" t="s">
        <v>65</v>
      </c>
      <c r="AC262" s="54" t="s">
        <v>41</v>
      </c>
      <c r="AE262" s="53"/>
      <c r="AF262" s="53" t="s">
        <v>56</v>
      </c>
      <c r="AG262" s="53">
        <v>150</v>
      </c>
      <c r="AH262" s="12">
        <f t="shared" si="18"/>
        <v>0</v>
      </c>
      <c r="AI262" s="55">
        <f t="shared" si="19"/>
        <v>0</v>
      </c>
      <c r="AJ262" s="56">
        <f t="shared" si="27"/>
        <v>0</v>
      </c>
      <c r="AK262" s="57">
        <f t="shared" si="28"/>
        <v>0</v>
      </c>
      <c r="AL262" s="58">
        <f>AO262+AQ262-[2]Sheet1!$AH263</f>
        <v>0</v>
      </c>
      <c r="AM262" s="58">
        <f t="shared" si="25"/>
        <v>0</v>
      </c>
      <c r="AN262" s="57">
        <f t="shared" si="21"/>
        <v>0</v>
      </c>
      <c r="AO262" s="58"/>
      <c r="AP262" s="57" t="str">
        <f t="shared" si="22"/>
        <v/>
      </c>
      <c r="AQ262" s="58"/>
      <c r="AR262" s="28">
        <v>15</v>
      </c>
    </row>
    <row r="263" spans="27:44" ht="28.05" customHeight="1">
      <c r="AA263" s="53">
        <v>5516.2</v>
      </c>
      <c r="AB263" s="59" t="s">
        <v>65</v>
      </c>
      <c r="AC263" s="54" t="s">
        <v>41</v>
      </c>
      <c r="AE263" s="53"/>
      <c r="AF263" s="53" t="s">
        <v>56</v>
      </c>
      <c r="AG263" s="53">
        <v>750</v>
      </c>
      <c r="AH263" s="12">
        <f t="shared" si="18"/>
        <v>0</v>
      </c>
      <c r="AI263" s="55">
        <f t="shared" si="19"/>
        <v>0</v>
      </c>
      <c r="AJ263" s="56">
        <f t="shared" si="27"/>
        <v>0</v>
      </c>
      <c r="AK263" s="57">
        <f t="shared" si="28"/>
        <v>0</v>
      </c>
      <c r="AL263" s="58">
        <f>AO263+AQ263-[2]Sheet1!$AH264</f>
        <v>0</v>
      </c>
      <c r="AM263" s="58">
        <f t="shared" si="25"/>
        <v>0</v>
      </c>
      <c r="AN263" s="57">
        <f t="shared" si="21"/>
        <v>0</v>
      </c>
      <c r="AO263" s="58"/>
      <c r="AP263" s="57" t="str">
        <f t="shared" si="22"/>
        <v/>
      </c>
      <c r="AQ263" s="58"/>
      <c r="AR263" s="28">
        <v>10</v>
      </c>
    </row>
    <row r="264" spans="27:44" ht="28.05" customHeight="1">
      <c r="AA264" s="53">
        <v>5516.3</v>
      </c>
      <c r="AB264" s="59" t="s">
        <v>65</v>
      </c>
      <c r="AC264" s="54" t="s">
        <v>41</v>
      </c>
      <c r="AE264" s="53"/>
      <c r="AF264" s="53" t="s">
        <v>56</v>
      </c>
      <c r="AG264" s="53">
        <v>4000</v>
      </c>
      <c r="AH264" s="12">
        <f t="shared" si="18"/>
        <v>0</v>
      </c>
      <c r="AI264" s="55">
        <f t="shared" si="19"/>
        <v>0</v>
      </c>
      <c r="AJ264" s="56">
        <f t="shared" si="27"/>
        <v>0</v>
      </c>
      <c r="AK264" s="57">
        <f t="shared" si="28"/>
        <v>0</v>
      </c>
      <c r="AL264" s="58">
        <f>AO264+AQ264-[2]Sheet1!$AH265</f>
        <v>0</v>
      </c>
      <c r="AM264" s="58">
        <f t="shared" si="25"/>
        <v>0</v>
      </c>
      <c r="AN264" s="57">
        <f t="shared" si="21"/>
        <v>0</v>
      </c>
      <c r="AO264" s="58"/>
      <c r="AP264" s="57" t="str">
        <f t="shared" si="22"/>
        <v/>
      </c>
      <c r="AQ264" s="58"/>
      <c r="AR264" s="28">
        <v>28</v>
      </c>
    </row>
    <row r="265" spans="27:44" ht="28.05" customHeight="1">
      <c r="AA265" s="60">
        <v>8800</v>
      </c>
      <c r="AB265" s="60" t="s">
        <v>66</v>
      </c>
      <c r="AC265" s="61" t="s">
        <v>67</v>
      </c>
      <c r="AE265" s="60" t="s">
        <v>68</v>
      </c>
      <c r="AF265" s="60" t="s">
        <v>69</v>
      </c>
      <c r="AG265" s="60" t="s">
        <v>70</v>
      </c>
      <c r="AH265" s="13">
        <f t="shared" si="18"/>
        <v>0</v>
      </c>
      <c r="AI265" s="60">
        <f t="shared" si="19"/>
        <v>0</v>
      </c>
      <c r="AJ265" s="60"/>
      <c r="AK265" s="62" t="e">
        <f t="shared" si="28"/>
        <v>#VALUE!</v>
      </c>
      <c r="AL265" s="62">
        <f>AO265+AQ265-[2]Sheet1!$AH266</f>
        <v>0</v>
      </c>
      <c r="AM265" s="62">
        <f t="shared" si="25"/>
        <v>0</v>
      </c>
      <c r="AN265" s="62" t="e">
        <f t="shared" si="21"/>
        <v>#VALUE!</v>
      </c>
      <c r="AO265" s="63"/>
      <c r="AP265" s="62" t="str">
        <f t="shared" si="22"/>
        <v/>
      </c>
      <c r="AQ265" s="63"/>
    </row>
    <row r="266" spans="27:44" ht="28.05" customHeight="1">
      <c r="AA266" s="60">
        <v>8810</v>
      </c>
      <c r="AB266" s="60" t="s">
        <v>71</v>
      </c>
      <c r="AC266" s="61" t="s">
        <v>67</v>
      </c>
      <c r="AE266" s="60" t="s">
        <v>68</v>
      </c>
      <c r="AF266" s="60" t="s">
        <v>72</v>
      </c>
      <c r="AG266" s="60" t="s">
        <v>70</v>
      </c>
      <c r="AH266" s="13">
        <f t="shared" si="18"/>
        <v>0</v>
      </c>
      <c r="AI266" s="60">
        <f t="shared" si="19"/>
        <v>0</v>
      </c>
      <c r="AJ266" s="60"/>
      <c r="AK266" s="62" t="e">
        <f t="shared" si="28"/>
        <v>#VALUE!</v>
      </c>
      <c r="AL266" s="62">
        <f>AO266+AQ266-[2]Sheet1!$AH267</f>
        <v>0</v>
      </c>
      <c r="AM266" s="62">
        <f t="shared" si="25"/>
        <v>0</v>
      </c>
      <c r="AN266" s="62" t="e">
        <f t="shared" si="21"/>
        <v>#VALUE!</v>
      </c>
      <c r="AO266" s="63"/>
      <c r="AP266" s="62" t="str">
        <f t="shared" si="22"/>
        <v/>
      </c>
      <c r="AQ266" s="63"/>
    </row>
    <row r="267" spans="27:44" ht="28.05" customHeight="1">
      <c r="AA267" s="60">
        <v>8820</v>
      </c>
      <c r="AB267" s="60" t="s">
        <v>73</v>
      </c>
      <c r="AC267" s="61" t="s">
        <v>67</v>
      </c>
      <c r="AE267" s="60" t="s">
        <v>68</v>
      </c>
      <c r="AF267" s="60" t="s">
        <v>72</v>
      </c>
      <c r="AG267" s="60" t="s">
        <v>70</v>
      </c>
      <c r="AH267" s="13">
        <f t="shared" ref="AH267" si="29">SUMIF(O:O,AA267,P:P)</f>
        <v>0</v>
      </c>
      <c r="AI267" s="60">
        <f t="shared" ref="AI267" si="30">SUMIF(O:O,AA267,V:V)</f>
        <v>0</v>
      </c>
      <c r="AJ267" s="60"/>
      <c r="AK267" s="62" t="e">
        <f t="shared" si="28"/>
        <v>#VALUE!</v>
      </c>
      <c r="AL267" s="62">
        <f>AO267+AQ267-[2]Sheet1!$AH268</f>
        <v>0</v>
      </c>
      <c r="AM267" s="62">
        <f t="shared" si="25"/>
        <v>0</v>
      </c>
      <c r="AN267" s="62" t="e">
        <f t="shared" si="21"/>
        <v>#VALUE!</v>
      </c>
      <c r="AO267" s="63"/>
      <c r="AP267" s="62" t="str">
        <f t="shared" si="22"/>
        <v/>
      </c>
      <c r="AQ267" s="63"/>
    </row>
  </sheetData>
  <protectedRanges>
    <protectedRange algorithmName="SHA-512" hashValue="jjrV5Hy6JwvVqOO7tKoZVoRg7rpBcjqvT96GSIFiDncBaImziwFUF2JC6d0rT0SfgZv+eJ/5g2VdqSB7bdW0mg==" saltValue="0Igh3j97EZBwjtfDd8U1wg==" spinCount="100000" sqref="W2:W26 W29:W200" name="باقیمانده_5"/>
    <protectedRange algorithmName="SHA-512" hashValue="f5WsBkExWTs/LKakVBbNBXjGjwaAPcOxHhJFt4MnEAAY0TgGUtLBwc6BQDnps5THm9Gccqda3SWXIrg2Z9o+GA==" saltValue="9EXh0tvvNrwpkDbSuYJ+Uw==" spinCount="100000" sqref="V2:V26 V29:V200" name="تعداد ارسال شده_4"/>
    <protectedRange algorithmName="SHA-512" hashValue="jjrV5Hy6JwvVqOO7tKoZVoRg7rpBcjqvT96GSIFiDncBaImziwFUF2JC6d0rT0SfgZv+eJ/5g2VdqSB7bdW0mg==" saltValue="0Igh3j97EZBwjtfDd8U1wg==" spinCount="100000" sqref="W27:W28" name="باقیمانده_5_1"/>
    <protectedRange algorithmName="SHA-512" hashValue="f5WsBkExWTs/LKakVBbNBXjGjwaAPcOxHhJFt4MnEAAY0TgGUtLBwc6BQDnps5THm9Gccqda3SWXIrg2Z9o+GA==" saltValue="9EXh0tvvNrwpkDbSuYJ+Uw==" spinCount="100000" sqref="V27:V28" name="تعداد ارسال شده_4_1"/>
  </protectedRanges>
  <mergeCells count="60">
    <mergeCell ref="A1:B1"/>
    <mergeCell ref="C1:D1"/>
    <mergeCell ref="E1:F1"/>
    <mergeCell ref="U1:V1"/>
    <mergeCell ref="G5:G9"/>
    <mergeCell ref="H5:H9"/>
    <mergeCell ref="I5:I9"/>
    <mergeCell ref="J5:J9"/>
    <mergeCell ref="L5:L9"/>
    <mergeCell ref="M5:M9"/>
    <mergeCell ref="N5:N9"/>
    <mergeCell ref="H10:H11"/>
    <mergeCell ref="G10:G11"/>
    <mergeCell ref="AA10:AA11"/>
    <mergeCell ref="AD10:AD11"/>
    <mergeCell ref="AC10:AC11"/>
    <mergeCell ref="AB10:AB11"/>
    <mergeCell ref="N10:N11"/>
    <mergeCell ref="M10:M11"/>
    <mergeCell ref="L10:L11"/>
    <mergeCell ref="J10:J11"/>
    <mergeCell ref="I10:I11"/>
    <mergeCell ref="G13:G15"/>
    <mergeCell ref="H13:H15"/>
    <mergeCell ref="I13:I15"/>
    <mergeCell ref="J13:J15"/>
    <mergeCell ref="L13:L15"/>
    <mergeCell ref="M13:M15"/>
    <mergeCell ref="N13:N15"/>
    <mergeCell ref="AA13:AA15"/>
    <mergeCell ref="AD13:AD15"/>
    <mergeCell ref="AC13:AC15"/>
    <mergeCell ref="AB13:AB15"/>
    <mergeCell ref="G16:G17"/>
    <mergeCell ref="N24:N25"/>
    <mergeCell ref="M24:M25"/>
    <mergeCell ref="L24:L25"/>
    <mergeCell ref="J24:J25"/>
    <mergeCell ref="I24:I25"/>
    <mergeCell ref="H24:H25"/>
    <mergeCell ref="G24:G25"/>
    <mergeCell ref="M16:M17"/>
    <mergeCell ref="L16:L17"/>
    <mergeCell ref="J16:J17"/>
    <mergeCell ref="I16:I17"/>
    <mergeCell ref="H16:H17"/>
    <mergeCell ref="N16:N17"/>
    <mergeCell ref="AD24:AD25"/>
    <mergeCell ref="AC24:AC25"/>
    <mergeCell ref="AB24:AB25"/>
    <mergeCell ref="AA24:AA25"/>
    <mergeCell ref="AE5:AE9"/>
    <mergeCell ref="AA16:AA17"/>
    <mergeCell ref="AD16:AD17"/>
    <mergeCell ref="AC16:AC17"/>
    <mergeCell ref="AB16:AB17"/>
    <mergeCell ref="AD5:AD9"/>
    <mergeCell ref="AC5:AC9"/>
    <mergeCell ref="AB5:AB9"/>
    <mergeCell ref="AA5:AA9"/>
  </mergeCells>
  <conditionalFormatting sqref="G2:J3 AA2:AF5 J4:J5 J10 AA10:AF10 G12:P13 AA12:AF13 G16:P16 AA16:AF16 G18:P24 AA18:AF24 K2:Z2 Q3:Z26 G26:P26 AA26:AF26 K3:P3 H4:H5 K4:K11 O4:P11 AF6:AF9 H10 AE11:AF11 K14:K15 O14:P15 AE14:AF15 K17 O17:P17 AE17:AF17 K25 O25:P25 AE25:AF25">
    <cfRule type="expression" dxfId="114" priority="69">
      <formula>$C2</formula>
    </cfRule>
  </conditionalFormatting>
  <conditionalFormatting sqref="G2:J3 AD2:AD5 J4:J5 J10 AD10 G12:J13 AD12:AD13 G16:J16 AD16 G18:J24 AD18:AD24">
    <cfRule type="expression" dxfId="113" priority="68">
      <formula>$A2</formula>
    </cfRule>
  </conditionalFormatting>
  <conditionalFormatting sqref="G2:J3 AD2:AD5 Z2:Z26 J4:J5 J10 AD10 G12:J13 AD12:AD13 G16:J16 AD16 G18:J24 AD18:AD24 G26:J26 AD26">
    <cfRule type="expression" dxfId="112" priority="70">
      <formula>$E2</formula>
    </cfRule>
  </conditionalFormatting>
  <conditionalFormatting sqref="G27:J200 Z27:Z200 AD27:AD200">
    <cfRule type="expression" dxfId="111" priority="5">
      <formula>$E27</formula>
    </cfRule>
  </conditionalFormatting>
  <conditionalFormatting sqref="G27:AD27 G28:AF200">
    <cfRule type="expression" dxfId="110" priority="4">
      <formula>$C27</formula>
    </cfRule>
  </conditionalFormatting>
  <conditionalFormatting sqref="W2:W200">
    <cfRule type="expression" dxfId="109" priority="2">
      <formula>$AG2</formula>
    </cfRule>
  </conditionalFormatting>
  <conditionalFormatting sqref="Z2:Z200 G26:J200 AD26:AD200">
    <cfRule type="expression" dxfId="108" priority="3">
      <formula>$A2</formula>
    </cfRule>
  </conditionalFormatting>
  <conditionalFormatting sqref="AE27:AF27">
    <cfRule type="expression" dxfId="107" priority="1">
      <formula>$C27</formula>
    </cfRule>
  </conditionalFormatting>
  <conditionalFormatting sqref="AL203:AM203">
    <cfRule type="dataBar" priority="32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{5451C71B-11FA-4BB3-A74F-84CB6B288AA1}</x14:id>
        </ext>
      </extLst>
    </cfRule>
  </conditionalFormatting>
  <conditionalFormatting sqref="AL204:AM204">
    <cfRule type="dataBar" priority="31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{810EF5A3-2DBA-48A5-B2E3-C957F7C16881}</x14:id>
        </ext>
      </extLst>
    </cfRule>
  </conditionalFormatting>
  <conditionalFormatting sqref="AL205:AM205">
    <cfRule type="dataBar" priority="30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{3526D4F8-64BF-440D-AF85-A7DEAC304A0C}</x14:id>
        </ext>
      </extLst>
    </cfRule>
  </conditionalFormatting>
  <conditionalFormatting sqref="AL206:AM206">
    <cfRule type="dataBar" priority="29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{A9DC8AA6-0B6A-4DA6-A4AD-973D27736734}</x14:id>
        </ext>
      </extLst>
    </cfRule>
  </conditionalFormatting>
  <conditionalFormatting sqref="AL207:AM207">
    <cfRule type="dataBar" priority="28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{7E5DF765-66BA-41EE-955D-18F5638D2C93}</x14:id>
        </ext>
      </extLst>
    </cfRule>
  </conditionalFormatting>
  <conditionalFormatting sqref="AL208:AM208">
    <cfRule type="dataBar" priority="27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{A90AE9C0-025C-4936-A494-281329E184D2}</x14:id>
        </ext>
      </extLst>
    </cfRule>
  </conditionalFormatting>
  <conditionalFormatting sqref="AL209:AM209">
    <cfRule type="dataBar" priority="26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{73D3C435-30AC-47EF-867E-1B1EE7E0D9B9}</x14:id>
        </ext>
      </extLst>
    </cfRule>
  </conditionalFormatting>
  <conditionalFormatting sqref="AL210:AM210">
    <cfRule type="dataBar" priority="25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{627BEE92-9653-43BE-BA8B-1D75A08BAD5B}</x14:id>
        </ext>
      </extLst>
    </cfRule>
  </conditionalFormatting>
  <conditionalFormatting sqref="AL211:AM211">
    <cfRule type="dataBar" priority="24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{9CFA905F-1D5A-4024-B443-C10E132329AC}</x14:id>
        </ext>
      </extLst>
    </cfRule>
  </conditionalFormatting>
  <conditionalFormatting sqref="AL212:AM212">
    <cfRule type="dataBar" priority="23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{C5C58DCA-A775-43D3-9EB0-4F7ADB63F264}</x14:id>
        </ext>
      </extLst>
    </cfRule>
  </conditionalFormatting>
  <conditionalFormatting sqref="AL213:AM213">
    <cfRule type="dataBar" priority="22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{9515E4AD-5447-48E6-9948-9D5460A689B3}</x14:id>
        </ext>
      </extLst>
    </cfRule>
  </conditionalFormatting>
  <conditionalFormatting sqref="AL214:AM214">
    <cfRule type="dataBar" priority="21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{E64B28B5-CA15-4CDC-B532-AD2DE8D964AD}</x14:id>
        </ext>
      </extLst>
    </cfRule>
  </conditionalFormatting>
  <conditionalFormatting sqref="AL215:AM215">
    <cfRule type="dataBar" priority="20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{1696C1E7-0DC4-4A1A-AD68-CA5F4F2BAE0B}</x14:id>
        </ext>
      </extLst>
    </cfRule>
  </conditionalFormatting>
  <conditionalFormatting sqref="AL216:AM216">
    <cfRule type="dataBar" priority="19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{5673164F-E9CC-4C54-974F-94E3E6D874B2}</x14:id>
        </ext>
      </extLst>
    </cfRule>
  </conditionalFormatting>
  <conditionalFormatting sqref="AL217:AM217">
    <cfRule type="dataBar" priority="18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{05C0A0B1-5937-4BE5-B791-252E1B0B537F}</x14:id>
        </ext>
      </extLst>
    </cfRule>
  </conditionalFormatting>
  <conditionalFormatting sqref="AL218:AM218">
    <cfRule type="dataBar" priority="17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{56C71792-F599-408A-85B6-3F4D4EF62540}</x14:id>
        </ext>
      </extLst>
    </cfRule>
  </conditionalFormatting>
  <conditionalFormatting sqref="AL219:AM219">
    <cfRule type="dataBar" priority="16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{CABBC400-A6DE-4070-AE54-95ADE93183E4}</x14:id>
        </ext>
      </extLst>
    </cfRule>
  </conditionalFormatting>
  <conditionalFormatting sqref="AL220:AM220">
    <cfRule type="dataBar" priority="15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{2B2CD648-AE78-4BFA-9A42-C0653FB9A979}</x14:id>
        </ext>
      </extLst>
    </cfRule>
  </conditionalFormatting>
  <conditionalFormatting sqref="AL221:AM221">
    <cfRule type="dataBar" priority="33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{705EA1DE-6792-4869-8B66-7353A7C69BEE}</x14:id>
        </ext>
      </extLst>
    </cfRule>
  </conditionalFormatting>
  <conditionalFormatting sqref="AL223:AM223">
    <cfRule type="dataBar" priority="34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{6B676A88-CF93-4792-90DD-DC20707FA10B}</x14:id>
        </ext>
      </extLst>
    </cfRule>
  </conditionalFormatting>
  <conditionalFormatting sqref="AL224:AM224">
    <cfRule type="dataBar" priority="35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{7A412D05-C158-4A90-9938-2AFBC050EED6}</x14:id>
        </ext>
      </extLst>
    </cfRule>
  </conditionalFormatting>
  <conditionalFormatting sqref="AL225:AM225">
    <cfRule type="dataBar" priority="36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{EC6558F6-0A81-44C0-937B-3FD21555C0C0}</x14:id>
        </ext>
      </extLst>
    </cfRule>
  </conditionalFormatting>
  <conditionalFormatting sqref="AL226:AM226">
    <cfRule type="dataBar" priority="37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{201A3E87-5368-4605-8406-0A0E2B32B3F0}</x14:id>
        </ext>
      </extLst>
    </cfRule>
  </conditionalFormatting>
  <conditionalFormatting sqref="AL227:AM227">
    <cfRule type="dataBar" priority="38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{7553F4B1-6DB6-4083-A849-47DB8FE1EC48}</x14:id>
        </ext>
      </extLst>
    </cfRule>
  </conditionalFormatting>
  <conditionalFormatting sqref="AL228:AM228">
    <cfRule type="dataBar" priority="39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{D71306B0-EB29-4C4F-B09C-5CAC8C4B5F7E}</x14:id>
        </ext>
      </extLst>
    </cfRule>
  </conditionalFormatting>
  <conditionalFormatting sqref="AL229:AM229">
    <cfRule type="dataBar" priority="14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{FCDDDA41-5C67-48D4-A7E2-B463C92CFF63}</x14:id>
        </ext>
      </extLst>
    </cfRule>
  </conditionalFormatting>
  <conditionalFormatting sqref="AL230:AM230">
    <cfRule type="dataBar" priority="13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{CDDC4DA3-AFEF-440F-ADF5-B2278E78C66E}</x14:id>
        </ext>
      </extLst>
    </cfRule>
  </conditionalFormatting>
  <conditionalFormatting sqref="AL231:AM231">
    <cfRule type="dataBar" priority="12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{C45A0B0D-6EC5-4B91-B12B-A9D2C89B036F}</x14:id>
        </ext>
      </extLst>
    </cfRule>
  </conditionalFormatting>
  <conditionalFormatting sqref="AL232:AM232">
    <cfRule type="dataBar" priority="11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{620C2419-A377-4DE9-9A1E-CA02A428E0A3}</x14:id>
        </ext>
      </extLst>
    </cfRule>
  </conditionalFormatting>
  <conditionalFormatting sqref="AL233:AM233">
    <cfRule type="dataBar" priority="10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{A6DD6693-C6A0-4E88-9A98-1520F5D86743}</x14:id>
        </ext>
      </extLst>
    </cfRule>
  </conditionalFormatting>
  <conditionalFormatting sqref="AL234:AM234">
    <cfRule type="dataBar" priority="9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{2651A222-BAF1-494F-8AC1-406B54B0FA17}</x14:id>
        </ext>
      </extLst>
    </cfRule>
  </conditionalFormatting>
  <conditionalFormatting sqref="AL235:AM235">
    <cfRule type="dataBar" priority="40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{4A21DAF4-334B-4996-ADA1-8D302E14F025}</x14:id>
        </ext>
      </extLst>
    </cfRule>
  </conditionalFormatting>
  <conditionalFormatting sqref="AL236:AM236">
    <cfRule type="dataBar" priority="41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{6AF589C8-D4C6-4414-A94C-6C4E167034C1}</x14:id>
        </ext>
      </extLst>
    </cfRule>
  </conditionalFormatting>
  <conditionalFormatting sqref="AL237:AM237">
    <cfRule type="dataBar" priority="42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{B78FFB8A-859C-4803-B20E-5484DA4FA96C}</x14:id>
        </ext>
      </extLst>
    </cfRule>
  </conditionalFormatting>
  <conditionalFormatting sqref="AL238:AM238">
    <cfRule type="dataBar" priority="43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{3E37F661-6B1C-4964-B3B4-5B34BAEE0142}</x14:id>
        </ext>
      </extLst>
    </cfRule>
  </conditionalFormatting>
  <conditionalFormatting sqref="AL239:AM239">
    <cfRule type="dataBar" priority="44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{F6F3927A-F826-495A-B35E-452E6146AB39}</x14:id>
        </ext>
      </extLst>
    </cfRule>
  </conditionalFormatting>
  <conditionalFormatting sqref="AL240:AM240">
    <cfRule type="dataBar" priority="45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{DEC93EFB-0C17-43AA-B64D-091014062567}</x14:id>
        </ext>
      </extLst>
    </cfRule>
  </conditionalFormatting>
  <conditionalFormatting sqref="AL241:AM241">
    <cfRule type="dataBar" priority="46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{BEB8052C-18DC-4FCE-9908-FB405D39D632}</x14:id>
        </ext>
      </extLst>
    </cfRule>
  </conditionalFormatting>
  <conditionalFormatting sqref="AL242:AM242">
    <cfRule type="dataBar" priority="47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{6B983F82-D483-49D5-BCC3-73C29DC86028}</x14:id>
        </ext>
      </extLst>
    </cfRule>
  </conditionalFormatting>
  <conditionalFormatting sqref="AL243:AM243">
    <cfRule type="dataBar" priority="48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{EBF159DA-FA52-4860-B28F-7F4FC234C64E}</x14:id>
        </ext>
      </extLst>
    </cfRule>
  </conditionalFormatting>
  <conditionalFormatting sqref="AL244:AM244">
    <cfRule type="dataBar" priority="49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{EECEBEE2-5802-4FB9-9DA6-2D976917E8BC}</x14:id>
        </ext>
      </extLst>
    </cfRule>
  </conditionalFormatting>
  <conditionalFormatting sqref="AL245:AM245">
    <cfRule type="dataBar" priority="50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{3E6CB91A-64BC-45F0-977F-4C3FC746F45E}</x14:id>
        </ext>
      </extLst>
    </cfRule>
  </conditionalFormatting>
  <conditionalFormatting sqref="AL246:AM246">
    <cfRule type="dataBar" priority="51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{741F2507-526B-4B91-A43B-DC5D09EC1967}</x14:id>
        </ext>
      </extLst>
    </cfRule>
  </conditionalFormatting>
  <conditionalFormatting sqref="AL247:AM247">
    <cfRule type="dataBar" priority="52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{90E52DA0-AC9B-48C3-8D31-BBABBD446166}</x14:id>
        </ext>
      </extLst>
    </cfRule>
  </conditionalFormatting>
  <conditionalFormatting sqref="AL248:AM248">
    <cfRule type="dataBar" priority="8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{B58D6461-4C62-4DF1-9361-51B4FC0772F3}</x14:id>
        </ext>
      </extLst>
    </cfRule>
  </conditionalFormatting>
  <conditionalFormatting sqref="AL249:AM249">
    <cfRule type="dataBar" priority="53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{A09FDB12-F821-4342-97D1-0C54A8B2E6A7}</x14:id>
        </ext>
      </extLst>
    </cfRule>
  </conditionalFormatting>
  <conditionalFormatting sqref="AL250:AM250">
    <cfRule type="dataBar" priority="54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{75362845-A0E2-4F4D-A2FF-F5A2BBD7E7F0}</x14:id>
        </ext>
      </extLst>
    </cfRule>
  </conditionalFormatting>
  <conditionalFormatting sqref="AL251:AM251">
    <cfRule type="dataBar" priority="55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{06D0C616-E122-4A5C-91A5-B1AA215611FD}</x14:id>
        </ext>
      </extLst>
    </cfRule>
  </conditionalFormatting>
  <conditionalFormatting sqref="AL252:AM252">
    <cfRule type="dataBar" priority="56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{5E143C68-51A2-4BF0-B922-69687AB14272}</x14:id>
        </ext>
      </extLst>
    </cfRule>
  </conditionalFormatting>
  <conditionalFormatting sqref="AL253:AM253">
    <cfRule type="dataBar" priority="57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{AAF494B9-7645-4A1F-AF83-D03B7E4FF5FC}</x14:id>
        </ext>
      </extLst>
    </cfRule>
  </conditionalFormatting>
  <conditionalFormatting sqref="AL254:AM254">
    <cfRule type="dataBar" priority="58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{123252F0-74CE-423C-AC9A-532D62898377}</x14:id>
        </ext>
      </extLst>
    </cfRule>
  </conditionalFormatting>
  <conditionalFormatting sqref="AL255:AM255">
    <cfRule type="dataBar" priority="59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{F2409078-DAAF-40AE-ADBA-67C30C8F1EA6}</x14:id>
        </ext>
      </extLst>
    </cfRule>
  </conditionalFormatting>
  <conditionalFormatting sqref="AL256:AM256">
    <cfRule type="dataBar" priority="60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{84148B97-79A3-465B-AE13-EEF9912B8097}</x14:id>
        </ext>
      </extLst>
    </cfRule>
  </conditionalFormatting>
  <conditionalFormatting sqref="AL257:AM257">
    <cfRule type="dataBar" priority="61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{1D401BF3-A5A4-443D-A247-27644DE50848}</x14:id>
        </ext>
      </extLst>
    </cfRule>
  </conditionalFormatting>
  <conditionalFormatting sqref="AL258:AM258">
    <cfRule type="dataBar" priority="7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{FAD5E279-EE85-4434-BAF2-510085B4B8DE}</x14:id>
        </ext>
      </extLst>
    </cfRule>
  </conditionalFormatting>
  <conditionalFormatting sqref="AL259:AM259">
    <cfRule type="dataBar" priority="6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{EF9F2445-5337-417C-8168-8B52F2319B4B}</x14:id>
        </ext>
      </extLst>
    </cfRule>
  </conditionalFormatting>
  <conditionalFormatting sqref="AL260:AM260">
    <cfRule type="dataBar" priority="62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{A976BE14-F22F-455F-B808-F0043B018C60}</x14:id>
        </ext>
      </extLst>
    </cfRule>
  </conditionalFormatting>
  <conditionalFormatting sqref="AL261:AM261">
    <cfRule type="dataBar" priority="63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{5ADBB3E0-A2DE-476E-8479-A7E6BED2E6A4}</x14:id>
        </ext>
      </extLst>
    </cfRule>
  </conditionalFormatting>
  <conditionalFormatting sqref="AL262:AM262">
    <cfRule type="dataBar" priority="64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{2555FDF0-DD25-4225-9AF5-46DB17115C0E}</x14:id>
        </ext>
      </extLst>
    </cfRule>
  </conditionalFormatting>
  <conditionalFormatting sqref="AL263:AM263">
    <cfRule type="dataBar" priority="65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{C0BFC298-3B2C-4584-B60D-15222698FC62}</x14:id>
        </ext>
      </extLst>
    </cfRule>
  </conditionalFormatting>
  <conditionalFormatting sqref="AL264:AM264">
    <cfRule type="dataBar" priority="66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{47560621-6298-4B36-826B-381148085C4C}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451C71B-11FA-4BB3-A74F-84CB6B288AA1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810EF5A3-2DBA-48A5-B2E3-C957F7C16881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3526D4F8-64BF-440D-AF85-A7DEAC304A0C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A9DC8AA6-0B6A-4DA6-A4AD-973D27736734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7E5DF765-66BA-41EE-955D-18F5638D2C93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A90AE9C0-025C-4936-A494-281329E184D2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73D3C435-30AC-47EF-867E-1B1EE7E0D9B9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627BEE92-9653-43BE-BA8B-1D75A08BAD5B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9CFA905F-1D5A-4024-B443-C10E132329AC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C5C58DCA-A775-43D3-9EB0-4F7ADB63F264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9515E4AD-5447-48E6-9948-9D5460A689B3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E64B28B5-CA15-4CDC-B532-AD2DE8D964AD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1696C1E7-0DC4-4A1A-AD68-CA5F4F2BAE0B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5673164F-E9CC-4C54-974F-94E3E6D874B2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05C0A0B1-5937-4BE5-B791-252E1B0B537F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56C71792-F599-408A-85B6-3F4D4EF62540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CABBC400-A6DE-4070-AE54-95ADE93183E4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2B2CD648-AE78-4BFA-9A42-C0653FB9A979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705EA1DE-6792-4869-8B66-7353A7C69BEE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6B676A88-CF93-4792-90DD-DC20707FA10B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7A412D05-C158-4A90-9938-2AFBC050EED6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EC6558F6-0A81-44C0-937B-3FD21555C0C0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201A3E87-5368-4605-8406-0A0E2B32B3F0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7553F4B1-6DB6-4083-A849-47DB8FE1EC48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D71306B0-EB29-4C4F-B09C-5CAC8C4B5F7E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FCDDDA41-5C67-48D4-A7E2-B463C92CFF63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CDDC4DA3-AFEF-440F-ADF5-B2278E78C66E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C45A0B0D-6EC5-4B91-B12B-A9D2C89B036F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620C2419-A377-4DE9-9A1E-CA02A428E0A3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A6DD6693-C6A0-4E88-9A98-1520F5D86743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2651A222-BAF1-494F-8AC1-406B54B0FA17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4A21DAF4-334B-4996-ADA1-8D302E14F025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6AF589C8-D4C6-4414-A94C-6C4E167034C1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B78FFB8A-859C-4803-B20E-5484DA4FA96C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3E37F661-6B1C-4964-B3B4-5B34BAEE0142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F6F3927A-F826-495A-B35E-452E6146AB39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DEC93EFB-0C17-43AA-B64D-091014062567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BEB8052C-18DC-4FCE-9908-FB405D39D632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6B983F82-D483-49D5-BCC3-73C29DC86028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EBF159DA-FA52-4860-B28F-7F4FC234C64E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EECEBEE2-5802-4FB9-9DA6-2D976917E8BC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3E6CB91A-64BC-45F0-977F-4C3FC746F45E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741F2507-526B-4B91-A43B-DC5D09EC1967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90E52DA0-AC9B-48C3-8D31-BBABBD446166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B58D6461-4C62-4DF1-9361-51B4FC0772F3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A09FDB12-F821-4342-97D1-0C54A8B2E6A7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75362845-A0E2-4F4D-A2FF-F5A2BBD7E7F0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06D0C616-E122-4A5C-91A5-B1AA215611FD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5E143C68-51A2-4BF0-B922-69687AB14272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AAF494B9-7645-4A1F-AF83-D03B7E4FF5FC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123252F0-74CE-423C-AC9A-532D62898377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F2409078-DAAF-40AE-ADBA-67C30C8F1EA6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84148B97-79A3-465B-AE13-EEF9912B8097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1D401BF3-A5A4-443D-A247-27644DE50848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FAD5E279-EE85-4434-BAF2-510085B4B8DE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EF9F2445-5337-417C-8168-8B52F2319B4B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A976BE14-F22F-455F-B808-F0043B018C60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5ADBB3E0-A2DE-476E-8479-A7E6BED2E6A4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2555FDF0-DD25-4225-9AF5-46DB17115C0E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C0BFC298-3B2C-4584-B60D-15222698FC62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47560621-6298-4B36-826B-381148085C4C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R267"/>
  <sheetViews>
    <sheetView rightToLeft="1" topLeftCell="L5" zoomScale="70" zoomScaleNormal="70" workbookViewId="0">
      <selection activeCell="N13" sqref="N13:N14"/>
    </sheetView>
  </sheetViews>
  <sheetFormatPr defaultColWidth="9.109375" defaultRowHeight="18.600000000000001"/>
  <cols>
    <col min="1" max="1" width="9.5546875" style="29" hidden="1" customWidth="1"/>
    <col min="2" max="2" width="0.109375" style="29" hidden="1" customWidth="1"/>
    <col min="3" max="3" width="9.5546875" style="29" hidden="1" customWidth="1"/>
    <col min="4" max="4" width="3.21875" style="29" hidden="1" customWidth="1"/>
    <col min="5" max="5" width="9.5546875" style="29" hidden="1" customWidth="1"/>
    <col min="6" max="6" width="3.33203125" style="29" hidden="1" customWidth="1"/>
    <col min="7" max="7" width="8.77734375" style="29" bestFit="1" customWidth="1"/>
    <col min="8" max="8" width="20.109375" style="33" bestFit="1" customWidth="1"/>
    <col min="9" max="9" width="23.33203125" style="29" bestFit="1" customWidth="1"/>
    <col min="10" max="10" width="16.33203125" style="29" customWidth="1"/>
    <col min="11" max="11" width="15.33203125" style="29" hidden="1" customWidth="1"/>
    <col min="12" max="13" width="20.77734375" style="29" customWidth="1"/>
    <col min="14" max="14" width="33.44140625" style="29" bestFit="1" customWidth="1"/>
    <col min="15" max="15" width="16.33203125" style="29" bestFit="1" customWidth="1"/>
    <col min="16" max="16" width="8.21875" style="29" bestFit="1" customWidth="1"/>
    <col min="17" max="17" width="67.44140625" style="29" customWidth="1"/>
    <col min="18" max="18" width="13.77734375" style="29" customWidth="1"/>
    <col min="19" max="19" width="13.5546875" style="29" customWidth="1"/>
    <col min="20" max="20" width="27" style="34" customWidth="1"/>
    <col min="21" max="21" width="3.88671875" style="29" customWidth="1"/>
    <col min="22" max="22" width="8.21875" style="29" customWidth="1"/>
    <col min="23" max="23" width="14.77734375" style="29" customWidth="1"/>
    <col min="24" max="24" width="24.44140625" style="34" bestFit="1" customWidth="1"/>
    <col min="25" max="25" width="21.88671875" style="34" bestFit="1" customWidth="1"/>
    <col min="26" max="26" width="27.21875" style="34" bestFit="1" customWidth="1"/>
    <col min="27" max="27" width="15.44140625" style="29" bestFit="1" customWidth="1"/>
    <col min="28" max="28" width="164.21875" style="29" bestFit="1" customWidth="1"/>
    <col min="29" max="29" width="17.77734375" style="36" bestFit="1" customWidth="1"/>
    <col min="30" max="30" width="16.6640625" style="66" bestFit="1" customWidth="1"/>
    <col min="31" max="31" width="24.44140625" style="29" bestFit="1" customWidth="1"/>
    <col min="32" max="32" width="30.33203125" style="29" bestFit="1" customWidth="1"/>
    <col min="33" max="33" width="13.5546875" style="29" bestFit="1" customWidth="1"/>
    <col min="34" max="34" width="59.88671875" style="8" customWidth="1"/>
    <col min="35" max="35" width="43" style="29" bestFit="1" customWidth="1"/>
    <col min="36" max="36" width="2.88671875" style="29" bestFit="1" customWidth="1"/>
    <col min="37" max="37" width="34.88671875" style="29" bestFit="1" customWidth="1"/>
    <col min="38" max="38" width="17" style="29" bestFit="1" customWidth="1"/>
    <col min="39" max="39" width="49.21875" style="29" bestFit="1" customWidth="1"/>
    <col min="40" max="40" width="35.109375" style="29" bestFit="1" customWidth="1"/>
    <col min="41" max="41" width="8.33203125" style="29" bestFit="1" customWidth="1"/>
    <col min="42" max="43" width="32.33203125" style="29" bestFit="1" customWidth="1"/>
    <col min="44" max="44" width="4.33203125" style="29" bestFit="1" customWidth="1"/>
    <col min="45" max="16384" width="9.109375" style="29"/>
  </cols>
  <sheetData>
    <row r="1" spans="1:34" s="125" customFormat="1" ht="33.6" customHeight="1">
      <c r="A1" s="256" t="s">
        <v>0</v>
      </c>
      <c r="B1" s="257"/>
      <c r="C1" s="256" t="s">
        <v>1</v>
      </c>
      <c r="D1" s="257"/>
      <c r="E1" s="256" t="s">
        <v>2</v>
      </c>
      <c r="F1" s="257"/>
      <c r="G1" s="120" t="s">
        <v>3</v>
      </c>
      <c r="H1" s="120" t="s">
        <v>4</v>
      </c>
      <c r="I1" s="120" t="s">
        <v>5</v>
      </c>
      <c r="J1" s="120" t="s">
        <v>6</v>
      </c>
      <c r="K1" s="120" t="s">
        <v>7</v>
      </c>
      <c r="L1" s="120" t="s">
        <v>8</v>
      </c>
      <c r="M1" s="120" t="s">
        <v>9</v>
      </c>
      <c r="N1" s="120" t="s">
        <v>10</v>
      </c>
      <c r="O1" s="120" t="s">
        <v>11</v>
      </c>
      <c r="P1" s="120" t="s">
        <v>12</v>
      </c>
      <c r="Q1" s="120" t="s">
        <v>13</v>
      </c>
      <c r="R1" s="120" t="s">
        <v>14</v>
      </c>
      <c r="S1" s="120" t="s">
        <v>15</v>
      </c>
      <c r="T1" s="121" t="s">
        <v>16</v>
      </c>
      <c r="U1" s="258" t="s">
        <v>17</v>
      </c>
      <c r="V1" s="259"/>
      <c r="W1" s="122" t="s">
        <v>18</v>
      </c>
      <c r="X1" s="121" t="s">
        <v>19</v>
      </c>
      <c r="Y1" s="121" t="s">
        <v>20</v>
      </c>
      <c r="Z1" s="121" t="s">
        <v>21</v>
      </c>
      <c r="AA1" s="120" t="s">
        <v>22</v>
      </c>
      <c r="AB1" s="120" t="s">
        <v>23</v>
      </c>
      <c r="AC1" s="123" t="s">
        <v>24</v>
      </c>
      <c r="AD1" s="124" t="s">
        <v>25</v>
      </c>
      <c r="AE1" s="120" t="s">
        <v>26</v>
      </c>
      <c r="AF1" s="120" t="s">
        <v>27</v>
      </c>
      <c r="AH1" s="126" t="s">
        <v>28</v>
      </c>
    </row>
    <row r="2" spans="1:34" ht="28.05" customHeight="1">
      <c r="A2" s="14" t="b">
        <v>0</v>
      </c>
      <c r="B2" s="14"/>
      <c r="C2" s="14" t="b">
        <v>0</v>
      </c>
      <c r="D2" s="14"/>
      <c r="E2" s="14" t="b">
        <v>0</v>
      </c>
      <c r="F2" s="15"/>
      <c r="G2" s="181">
        <v>1</v>
      </c>
      <c r="H2" s="183">
        <v>292091532577</v>
      </c>
      <c r="I2" s="181" t="s">
        <v>793</v>
      </c>
      <c r="J2" s="181" t="s">
        <v>117</v>
      </c>
      <c r="K2" s="18"/>
      <c r="L2" s="179" t="s">
        <v>109</v>
      </c>
      <c r="M2" s="179" t="s">
        <v>836</v>
      </c>
      <c r="N2" s="179" t="s">
        <v>837</v>
      </c>
      <c r="O2" s="16">
        <v>5525.2</v>
      </c>
      <c r="P2" s="16">
        <v>1</v>
      </c>
      <c r="Q2" s="20" t="str">
        <f>VLOOKUP(O2, '[1]لیست محصولات شهریور ۱۴۰۳'!B:C,2,0)</f>
        <v>اتیوپی آناسورا | Ethiopia Anasora</v>
      </c>
      <c r="R2" s="16"/>
      <c r="S2" s="19">
        <f>VLOOKUP(O2, '[1]لیست محصولات شهریور ۱۴۰۳'!B:F,5,0)</f>
        <v>750</v>
      </c>
      <c r="T2" s="21">
        <f>VLOOKUP(O2, '[1]لیست محصولات شهریور ۱۴۰۳'!B:G,6,0)</f>
        <v>13350000</v>
      </c>
      <c r="U2" s="22"/>
      <c r="V2" s="23">
        <f t="shared" ref="V2:V65" si="0">IF(C2, P2, U2 )</f>
        <v>0</v>
      </c>
      <c r="W2" s="19">
        <f t="shared" ref="W2:W65" si="1">P2-V2</f>
        <v>1</v>
      </c>
      <c r="X2" s="21">
        <f t="shared" ref="X2:X65" si="2">P2*T2</f>
        <v>13350000</v>
      </c>
      <c r="Y2" s="24"/>
      <c r="Z2" s="21">
        <f t="shared" ref="Z2:Z65" si="3">X2-Y2</f>
        <v>13350000</v>
      </c>
      <c r="AA2" s="177" t="s">
        <v>250</v>
      </c>
      <c r="AB2" s="175" t="s">
        <v>838</v>
      </c>
      <c r="AC2" s="171" t="s">
        <v>839</v>
      </c>
      <c r="AD2" s="173"/>
      <c r="AE2" s="26"/>
      <c r="AF2" s="27"/>
      <c r="AG2" s="28" t="str">
        <f t="shared" ref="AG2:AG65" si="4">IF(V2=P2, "FALSE", "TRUE" )</f>
        <v>TRUE</v>
      </c>
      <c r="AH2" s="7" t="str">
        <f>AA2&amp;" "&amp;AB2&amp;" "&amp;N2&amp;" - "&amp;L2&amp;" "&amp;M2&amp;" "&amp;AC2</f>
        <v>ارومیه ازادگان دو - کوی حداد - وسط کوچه کافه د - مهدی ابراهیم زاده 09033922775</v>
      </c>
    </row>
    <row r="3" spans="1:34" ht="28.05" customHeight="1">
      <c r="A3" s="14" t="b">
        <v>0</v>
      </c>
      <c r="B3" s="14"/>
      <c r="C3" s="14" t="b">
        <v>0</v>
      </c>
      <c r="D3" s="14"/>
      <c r="E3" s="14" t="b">
        <v>0</v>
      </c>
      <c r="F3" s="15"/>
      <c r="G3" s="189"/>
      <c r="H3" s="190"/>
      <c r="I3" s="189"/>
      <c r="J3" s="189"/>
      <c r="K3" s="18" t="str">
        <f t="shared" ref="K3:K66" ca="1" si="5">IF(C3, TODAY(), "" )</f>
        <v/>
      </c>
      <c r="L3" s="191"/>
      <c r="M3" s="191"/>
      <c r="N3" s="191"/>
      <c r="O3" s="16">
        <v>5524.2</v>
      </c>
      <c r="P3" s="16">
        <v>1</v>
      </c>
      <c r="Q3" s="20" t="str">
        <f>VLOOKUP(O3, '[1]لیست محصولات شهریور ۱۴۰۳'!B:C,2,0)</f>
        <v>برزیل کوکاپیل کاناریو | Brazil Cocapil Canario</v>
      </c>
      <c r="R3" s="16"/>
      <c r="S3" s="19">
        <f>VLOOKUP(O3, '[1]لیست محصولات شهریور ۱۴۰۳'!B:F,5,0)</f>
        <v>750</v>
      </c>
      <c r="T3" s="21">
        <f>VLOOKUP(O3, '[1]لیست محصولات شهریور ۱۴۰۳'!B:G,6,0)</f>
        <v>12450000</v>
      </c>
      <c r="U3" s="22"/>
      <c r="V3" s="23">
        <f t="shared" si="0"/>
        <v>0</v>
      </c>
      <c r="W3" s="19">
        <f t="shared" si="1"/>
        <v>1</v>
      </c>
      <c r="X3" s="21">
        <f t="shared" si="2"/>
        <v>12450000</v>
      </c>
      <c r="Y3" s="24"/>
      <c r="Z3" s="21">
        <f t="shared" si="3"/>
        <v>12450000</v>
      </c>
      <c r="AA3" s="185"/>
      <c r="AB3" s="186"/>
      <c r="AC3" s="187"/>
      <c r="AD3" s="188"/>
      <c r="AE3" s="26"/>
      <c r="AF3" s="27"/>
      <c r="AG3" s="28" t="str">
        <f t="shared" si="4"/>
        <v>TRUE</v>
      </c>
      <c r="AH3" s="7" t="str">
        <f>AA3&amp;" "&amp;AB3&amp;" "&amp;N3&amp;" - "&amp;L3&amp;" "&amp;M3&amp;" "&amp;AC3</f>
        <v xml:space="preserve">   -   </v>
      </c>
    </row>
    <row r="4" spans="1:34" ht="28.05" customHeight="1">
      <c r="A4" s="14" t="b">
        <v>0</v>
      </c>
      <c r="B4" s="14"/>
      <c r="C4" s="14" t="b">
        <v>0</v>
      </c>
      <c r="D4" s="14"/>
      <c r="E4" s="14" t="b">
        <v>0</v>
      </c>
      <c r="F4" s="15"/>
      <c r="G4" s="182"/>
      <c r="H4" s="184"/>
      <c r="I4" s="182"/>
      <c r="J4" s="182"/>
      <c r="K4" s="18" t="str">
        <f t="shared" ca="1" si="5"/>
        <v/>
      </c>
      <c r="L4" s="180"/>
      <c r="M4" s="180"/>
      <c r="N4" s="180"/>
      <c r="O4" s="16">
        <v>5501.3</v>
      </c>
      <c r="P4" s="16">
        <v>1</v>
      </c>
      <c r="Q4" s="20" t="str">
        <f>VLOOKUP(O4, '[1]لیست محصولات شهریور ۱۴۰۳'!B:C,2,0)</f>
        <v>ورتکس | Vortex</v>
      </c>
      <c r="R4" s="16"/>
      <c r="S4" s="19">
        <f>VLOOKUP(O4, '[1]لیست محصولات شهریور ۱۴۰۳'!B:F,5,0)</f>
        <v>4000</v>
      </c>
      <c r="T4" s="21">
        <f>VLOOKUP(O4, '[1]لیست محصولات شهریور ۱۴۰۳'!B:G,6,0)</f>
        <v>51200000</v>
      </c>
      <c r="U4" s="22"/>
      <c r="V4" s="23">
        <f t="shared" si="0"/>
        <v>0</v>
      </c>
      <c r="W4" s="19">
        <f t="shared" si="1"/>
        <v>1</v>
      </c>
      <c r="X4" s="21">
        <f t="shared" si="2"/>
        <v>51200000</v>
      </c>
      <c r="Y4" s="24"/>
      <c r="Z4" s="21">
        <f t="shared" si="3"/>
        <v>51200000</v>
      </c>
      <c r="AA4" s="178"/>
      <c r="AB4" s="176"/>
      <c r="AC4" s="172"/>
      <c r="AD4" s="174"/>
      <c r="AE4" s="26"/>
      <c r="AF4" s="27"/>
      <c r="AG4" s="28" t="str">
        <f t="shared" si="4"/>
        <v>TRUE</v>
      </c>
      <c r="AH4" s="7" t="str">
        <f t="shared" ref="AH4:AH67" si="6">AA4&amp;" "&amp;AB4&amp;" "&amp;N4&amp;" - "&amp;L4&amp;" "&amp;M4&amp;" "&amp;AC4</f>
        <v xml:space="preserve">   -   </v>
      </c>
    </row>
    <row r="5" spans="1:34" ht="28.05" customHeight="1">
      <c r="A5" s="14" t="b">
        <v>0</v>
      </c>
      <c r="B5" s="14"/>
      <c r="C5" s="14" t="b">
        <v>0</v>
      </c>
      <c r="D5" s="14"/>
      <c r="E5" s="14" t="b">
        <v>0</v>
      </c>
      <c r="F5" s="15"/>
      <c r="G5" s="181">
        <v>2</v>
      </c>
      <c r="H5" s="183">
        <v>292093537953</v>
      </c>
      <c r="I5" s="181" t="s">
        <v>793</v>
      </c>
      <c r="J5" s="181"/>
      <c r="K5" s="18" t="str">
        <f t="shared" ca="1" si="5"/>
        <v/>
      </c>
      <c r="L5" s="179" t="s">
        <v>202</v>
      </c>
      <c r="M5" s="179" t="s">
        <v>840</v>
      </c>
      <c r="N5" s="179" t="s">
        <v>841</v>
      </c>
      <c r="O5" s="16">
        <v>5501.3</v>
      </c>
      <c r="P5" s="16">
        <v>1</v>
      </c>
      <c r="Q5" s="20" t="str">
        <f>VLOOKUP(O5, '[1]لیست محصولات شهریور ۱۴۰۳'!B:C,2,0)</f>
        <v>ورتکس | Vortex</v>
      </c>
      <c r="R5" s="16"/>
      <c r="S5" s="19">
        <f>VLOOKUP(O5, '[1]لیست محصولات شهریور ۱۴۰۳'!B:F,5,0)</f>
        <v>4000</v>
      </c>
      <c r="T5" s="21">
        <f>VLOOKUP(O5, '[1]لیست محصولات شهریور ۱۴۰۳'!B:G,6,0)</f>
        <v>51200000</v>
      </c>
      <c r="U5" s="22"/>
      <c r="V5" s="23">
        <f t="shared" si="0"/>
        <v>0</v>
      </c>
      <c r="W5" s="19">
        <f t="shared" si="1"/>
        <v>1</v>
      </c>
      <c r="X5" s="21">
        <f t="shared" si="2"/>
        <v>51200000</v>
      </c>
      <c r="Y5" s="24"/>
      <c r="Z5" s="21">
        <f t="shared" si="3"/>
        <v>51200000</v>
      </c>
      <c r="AA5" s="177" t="s">
        <v>85</v>
      </c>
      <c r="AB5" s="175" t="s">
        <v>842</v>
      </c>
      <c r="AC5" s="171" t="s">
        <v>843</v>
      </c>
      <c r="AD5" s="173"/>
      <c r="AE5" s="26"/>
      <c r="AF5" s="27"/>
      <c r="AG5" s="28" t="str">
        <f t="shared" si="4"/>
        <v>TRUE</v>
      </c>
      <c r="AH5" s="7" t="str">
        <f t="shared" si="6"/>
        <v>کرج مهرشهر بلوار شهرداری سر خیابان ۲۰۱ کافه سان سی مون - امیرحسین ظلی 09369297220</v>
      </c>
    </row>
    <row r="6" spans="1:34" ht="28.05" customHeight="1">
      <c r="A6" s="14"/>
      <c r="B6" s="14"/>
      <c r="C6" s="14" t="b">
        <v>0</v>
      </c>
      <c r="D6" s="14"/>
      <c r="E6" s="14"/>
      <c r="F6" s="15"/>
      <c r="G6" s="182"/>
      <c r="H6" s="184"/>
      <c r="I6" s="182"/>
      <c r="J6" s="182"/>
      <c r="K6" s="18" t="str">
        <f t="shared" ca="1" si="5"/>
        <v/>
      </c>
      <c r="L6" s="180"/>
      <c r="M6" s="180"/>
      <c r="N6" s="180"/>
      <c r="O6" s="16">
        <v>5501.2</v>
      </c>
      <c r="P6" s="16">
        <v>1</v>
      </c>
      <c r="Q6" s="20" t="str">
        <f>VLOOKUP(O6, '[1]لیست محصولات شهریور ۱۴۰۳'!B:C,2,0)</f>
        <v>ورتکس | Vortex</v>
      </c>
      <c r="R6" s="16"/>
      <c r="S6" s="19">
        <f>VLOOKUP(O6, '[1]لیست محصولات شهریور ۱۴۰۳'!B:F,5,0)</f>
        <v>750</v>
      </c>
      <c r="T6" s="21">
        <f>VLOOKUP(O6, '[1]لیست محصولات شهریور ۱۴۰۳'!B:G,6,0)</f>
        <v>11100000</v>
      </c>
      <c r="U6" s="22"/>
      <c r="V6" s="23">
        <f t="shared" si="0"/>
        <v>0</v>
      </c>
      <c r="W6" s="19">
        <f t="shared" si="1"/>
        <v>1</v>
      </c>
      <c r="X6" s="21">
        <f t="shared" si="2"/>
        <v>11100000</v>
      </c>
      <c r="Y6" s="24"/>
      <c r="Z6" s="21">
        <f t="shared" si="3"/>
        <v>11100000</v>
      </c>
      <c r="AA6" s="178"/>
      <c r="AB6" s="176"/>
      <c r="AC6" s="172"/>
      <c r="AD6" s="174"/>
      <c r="AE6" s="26"/>
      <c r="AF6" s="27"/>
      <c r="AG6" s="28" t="str">
        <f t="shared" si="4"/>
        <v>TRUE</v>
      </c>
      <c r="AH6" s="7" t="str">
        <f t="shared" si="6"/>
        <v xml:space="preserve">   -   </v>
      </c>
    </row>
    <row r="7" spans="1:34" ht="28.05" customHeight="1">
      <c r="A7" s="14" t="b">
        <v>0</v>
      </c>
      <c r="B7" s="14"/>
      <c r="C7" s="14" t="b">
        <v>0</v>
      </c>
      <c r="D7" s="14"/>
      <c r="E7" s="14" t="b">
        <v>0</v>
      </c>
      <c r="F7" s="15"/>
      <c r="G7" s="16">
        <v>3</v>
      </c>
      <c r="H7" s="17">
        <v>614654</v>
      </c>
      <c r="I7" s="16" t="s">
        <v>793</v>
      </c>
      <c r="J7" s="16"/>
      <c r="K7" s="18" t="str">
        <f t="shared" ca="1" si="5"/>
        <v/>
      </c>
      <c r="L7" s="19" t="s">
        <v>844</v>
      </c>
      <c r="M7" s="19" t="s">
        <v>845</v>
      </c>
      <c r="N7" s="19" t="s">
        <v>846</v>
      </c>
      <c r="O7" s="16">
        <v>5501.3</v>
      </c>
      <c r="P7" s="16">
        <v>2</v>
      </c>
      <c r="Q7" s="20" t="str">
        <f>VLOOKUP(O7, '[1]لیست محصولات شهریور ۱۴۰۳'!B:C,2,0)</f>
        <v>ورتکس | Vortex</v>
      </c>
      <c r="R7" s="16"/>
      <c r="S7" s="19">
        <f>VLOOKUP(O7, '[1]لیست محصولات شهریور ۱۴۰۳'!B:F,5,0)</f>
        <v>4000</v>
      </c>
      <c r="T7" s="21">
        <f>VLOOKUP(O7, '[1]لیست محصولات شهریور ۱۴۰۳'!B:G,6,0)</f>
        <v>51200000</v>
      </c>
      <c r="U7" s="31"/>
      <c r="V7" s="23">
        <f t="shared" si="0"/>
        <v>0</v>
      </c>
      <c r="W7" s="19">
        <f t="shared" si="1"/>
        <v>2</v>
      </c>
      <c r="X7" s="21">
        <f t="shared" si="2"/>
        <v>102400000</v>
      </c>
      <c r="Y7" s="24"/>
      <c r="Z7" s="21">
        <f t="shared" si="3"/>
        <v>102400000</v>
      </c>
      <c r="AA7" s="25" t="s">
        <v>459</v>
      </c>
      <c r="AB7" s="20" t="s">
        <v>847</v>
      </c>
      <c r="AC7" s="26" t="s">
        <v>848</v>
      </c>
      <c r="AD7" s="65"/>
      <c r="AE7" s="67" t="s">
        <v>849</v>
      </c>
      <c r="AF7" s="27"/>
      <c r="AG7" s="28" t="str">
        <f t="shared" si="4"/>
        <v>TRUE</v>
      </c>
      <c r="AH7" s="7" t="str">
        <f t="shared" si="6"/>
        <v>بوشهر خیابان بعثت نبش شقایق ۶ کافه لیکارد - رضا بهروززیارتی 09120213944</v>
      </c>
    </row>
    <row r="8" spans="1:34" ht="28.05" customHeight="1">
      <c r="A8" s="14" t="b">
        <v>0</v>
      </c>
      <c r="B8" s="14"/>
      <c r="C8" s="14" t="b">
        <v>0</v>
      </c>
      <c r="D8" s="14"/>
      <c r="E8" s="14" t="b">
        <v>0</v>
      </c>
      <c r="F8" s="15"/>
      <c r="G8" s="181">
        <v>4</v>
      </c>
      <c r="H8" s="183">
        <v>292111351793</v>
      </c>
      <c r="I8" s="181" t="s">
        <v>793</v>
      </c>
      <c r="J8" s="181"/>
      <c r="K8" s="18" t="str">
        <f t="shared" ca="1" si="5"/>
        <v/>
      </c>
      <c r="L8" s="179" t="s">
        <v>344</v>
      </c>
      <c r="M8" s="179" t="s">
        <v>661</v>
      </c>
      <c r="N8" s="179" t="s">
        <v>662</v>
      </c>
      <c r="O8" s="16">
        <v>5524.3</v>
      </c>
      <c r="P8" s="16">
        <v>1</v>
      </c>
      <c r="Q8" s="20" t="str">
        <f>VLOOKUP(O8, '[1]لیست محصولات شهریور ۱۴۰۳'!B:C,2,0)</f>
        <v>برزیل کوکاپیل کاناریو | Brazil Cocapil Canario</v>
      </c>
      <c r="R8" s="16"/>
      <c r="S8" s="19">
        <f>VLOOKUP(O8, '[1]لیست محصولات شهریور ۱۴۰۳'!B:F,5,0)</f>
        <v>4000</v>
      </c>
      <c r="T8" s="21">
        <f>VLOOKUP(O8, '[1]لیست محصولات شهریور ۱۴۰۳'!B:G,6,0)</f>
        <v>58400000</v>
      </c>
      <c r="U8" s="22"/>
      <c r="V8" s="23">
        <f t="shared" si="0"/>
        <v>0</v>
      </c>
      <c r="W8" s="19">
        <f t="shared" si="1"/>
        <v>1</v>
      </c>
      <c r="X8" s="21">
        <f t="shared" si="2"/>
        <v>58400000</v>
      </c>
      <c r="Y8" s="24"/>
      <c r="Z8" s="21">
        <f t="shared" si="3"/>
        <v>58400000</v>
      </c>
      <c r="AA8" s="177" t="s">
        <v>543</v>
      </c>
      <c r="AB8" s="175" t="s">
        <v>663</v>
      </c>
      <c r="AC8" s="171" t="s">
        <v>664</v>
      </c>
      <c r="AD8" s="173"/>
      <c r="AE8" s="26"/>
      <c r="AF8" s="27"/>
      <c r="AG8" s="28" t="str">
        <f t="shared" si="4"/>
        <v>TRUE</v>
      </c>
      <c r="AH8" s="7" t="str">
        <f t="shared" si="6"/>
        <v>ساری میدان امام بلوار آزادی خیابان بعثت بین بعثت ۲ و ۴ کافه قهومون - محمدرضا غلامی شه بندی 09376143341</v>
      </c>
    </row>
    <row r="9" spans="1:34" ht="28.05" customHeight="1">
      <c r="A9" s="14"/>
      <c r="B9" s="14"/>
      <c r="C9" s="14" t="b">
        <v>0</v>
      </c>
      <c r="D9" s="14"/>
      <c r="E9" s="14"/>
      <c r="F9" s="15"/>
      <c r="G9" s="182"/>
      <c r="H9" s="184"/>
      <c r="I9" s="182"/>
      <c r="J9" s="182"/>
      <c r="K9" s="18" t="str">
        <f t="shared" ca="1" si="5"/>
        <v/>
      </c>
      <c r="L9" s="180"/>
      <c r="M9" s="180"/>
      <c r="N9" s="180"/>
      <c r="O9" s="16">
        <v>5525.3</v>
      </c>
      <c r="P9" s="16">
        <v>1</v>
      </c>
      <c r="Q9" s="20" t="str">
        <f>VLOOKUP(O9, '[1]لیست محصولات شهریور ۱۴۰۳'!B:C,2,0)</f>
        <v>اتیوپی آناسورا | Ethiopia Anasora</v>
      </c>
      <c r="R9" s="16"/>
      <c r="S9" s="19">
        <f>VLOOKUP(O9, '[1]لیست محصولات شهریور ۱۴۰۳'!B:F,5,0)</f>
        <v>4000</v>
      </c>
      <c r="T9" s="21">
        <f>VLOOKUP(O9, '[1]لیست محصولات شهریور ۱۴۰۳'!B:G,6,0)</f>
        <v>63200000</v>
      </c>
      <c r="U9" s="22"/>
      <c r="V9" s="23">
        <f t="shared" si="0"/>
        <v>0</v>
      </c>
      <c r="W9" s="19">
        <f t="shared" si="1"/>
        <v>1</v>
      </c>
      <c r="X9" s="21">
        <f t="shared" si="2"/>
        <v>63200000</v>
      </c>
      <c r="Y9" s="24"/>
      <c r="Z9" s="21">
        <f t="shared" si="3"/>
        <v>63200000</v>
      </c>
      <c r="AA9" s="178"/>
      <c r="AB9" s="176"/>
      <c r="AC9" s="172"/>
      <c r="AD9" s="174"/>
      <c r="AE9" s="26"/>
      <c r="AF9" s="27"/>
      <c r="AG9" s="28" t="str">
        <f t="shared" si="4"/>
        <v>TRUE</v>
      </c>
      <c r="AH9" s="7" t="str">
        <f t="shared" si="6"/>
        <v xml:space="preserve">   -   </v>
      </c>
    </row>
    <row r="10" spans="1:34" ht="28.05" customHeight="1">
      <c r="A10" s="14"/>
      <c r="B10" s="14"/>
      <c r="C10" s="14" t="b">
        <v>0</v>
      </c>
      <c r="D10" s="14"/>
      <c r="E10" s="14"/>
      <c r="F10" s="15"/>
      <c r="G10" s="181">
        <v>5</v>
      </c>
      <c r="H10" s="183">
        <v>292115344607</v>
      </c>
      <c r="I10" s="181" t="s">
        <v>793</v>
      </c>
      <c r="J10" s="181" t="s">
        <v>117</v>
      </c>
      <c r="K10" s="18" t="str">
        <f t="shared" ca="1" si="5"/>
        <v/>
      </c>
      <c r="L10" s="179" t="s">
        <v>850</v>
      </c>
      <c r="M10" s="179" t="s">
        <v>851</v>
      </c>
      <c r="N10" s="179" t="s">
        <v>852</v>
      </c>
      <c r="O10" s="16">
        <v>3328.1</v>
      </c>
      <c r="P10" s="16">
        <v>1</v>
      </c>
      <c r="Q10" s="20" t="str">
        <f>VLOOKUP(O10, '[1]لیست محصولات شهریور ۱۴۰۳'!B:C,2,0)</f>
        <v>اینماکولادا مزارع فلو | Inmaculada Fellows Farms</v>
      </c>
      <c r="R10" s="16"/>
      <c r="S10" s="19">
        <f>VLOOKUP(O10, '[1]لیست محصولات شهریور ۱۴۰۳'!B:F,5,0)</f>
        <v>150</v>
      </c>
      <c r="T10" s="21">
        <f>VLOOKUP(O10, '[1]لیست محصولات شهریور ۱۴۰۳'!B:G,6,0)</f>
        <v>7900000</v>
      </c>
      <c r="U10" s="22"/>
      <c r="V10" s="23">
        <f t="shared" si="0"/>
        <v>0</v>
      </c>
      <c r="W10" s="19">
        <f t="shared" si="1"/>
        <v>1</v>
      </c>
      <c r="X10" s="21">
        <f t="shared" si="2"/>
        <v>7900000</v>
      </c>
      <c r="Y10" s="24"/>
      <c r="Z10" s="21">
        <f t="shared" si="3"/>
        <v>7900000</v>
      </c>
      <c r="AA10" s="177" t="s">
        <v>314</v>
      </c>
      <c r="AB10" s="175" t="s">
        <v>853</v>
      </c>
      <c r="AC10" s="171" t="s">
        <v>854</v>
      </c>
      <c r="AD10" s="173"/>
      <c r="AE10" s="26"/>
      <c r="AF10" s="27"/>
      <c r="AG10" s="28" t="str">
        <f t="shared" si="4"/>
        <v>TRUE</v>
      </c>
      <c r="AH10" s="7" t="str">
        <f t="shared" si="6"/>
        <v>رشت منظریه ، روبروی خیابان مازیار کافه کلاژ - کامیار رواقی 09113319421</v>
      </c>
    </row>
    <row r="11" spans="1:34" ht="28.05" customHeight="1">
      <c r="A11" s="14" t="b">
        <v>0</v>
      </c>
      <c r="B11" s="14"/>
      <c r="C11" s="14" t="b">
        <v>0</v>
      </c>
      <c r="D11" s="14"/>
      <c r="E11" s="14" t="b">
        <v>0</v>
      </c>
      <c r="F11" s="15"/>
      <c r="G11" s="182"/>
      <c r="H11" s="184"/>
      <c r="I11" s="182"/>
      <c r="J11" s="182"/>
      <c r="K11" s="18" t="str">
        <f t="shared" ca="1" si="5"/>
        <v/>
      </c>
      <c r="L11" s="180"/>
      <c r="M11" s="180"/>
      <c r="N11" s="180"/>
      <c r="O11" s="16">
        <v>5524.1</v>
      </c>
      <c r="P11" s="16">
        <v>1</v>
      </c>
      <c r="Q11" s="20" t="str">
        <f>VLOOKUP(O11, '[1]لیست محصولات شهریور ۱۴۰۳'!B:C,2,0)</f>
        <v>برزیل کوکاپیل کاناریو | Brazil Cocapil Canario</v>
      </c>
      <c r="R11" s="16"/>
      <c r="S11" s="19">
        <f>VLOOKUP(O11, '[1]لیست محصولات شهریور ۱۴۰۳'!B:F,5,0)</f>
        <v>150</v>
      </c>
      <c r="T11" s="21">
        <f>VLOOKUP(O11, '[1]لیست محصولات شهریور ۱۴۰۳'!B:G,6,0)</f>
        <v>2550000</v>
      </c>
      <c r="U11" s="22"/>
      <c r="V11" s="23">
        <f t="shared" si="0"/>
        <v>0</v>
      </c>
      <c r="W11" s="19">
        <f t="shared" si="1"/>
        <v>1</v>
      </c>
      <c r="X11" s="21">
        <f t="shared" si="2"/>
        <v>2550000</v>
      </c>
      <c r="Y11" s="24"/>
      <c r="Z11" s="21">
        <f t="shared" si="3"/>
        <v>2550000</v>
      </c>
      <c r="AA11" s="178"/>
      <c r="AB11" s="176"/>
      <c r="AC11" s="172"/>
      <c r="AD11" s="174"/>
      <c r="AE11" s="26"/>
      <c r="AF11" s="27"/>
      <c r="AG11" s="28" t="str">
        <f t="shared" si="4"/>
        <v>TRUE</v>
      </c>
      <c r="AH11" s="7" t="str">
        <f t="shared" si="6"/>
        <v xml:space="preserve">   -   </v>
      </c>
    </row>
    <row r="12" spans="1:34" ht="28.05" customHeight="1">
      <c r="A12" s="14" t="s">
        <v>29</v>
      </c>
      <c r="B12" s="14"/>
      <c r="C12" s="14" t="b">
        <v>0</v>
      </c>
      <c r="D12" s="14"/>
      <c r="E12" s="14" t="b">
        <v>0</v>
      </c>
      <c r="F12" s="15"/>
      <c r="G12" s="16">
        <v>6</v>
      </c>
      <c r="H12" s="17">
        <v>545019</v>
      </c>
      <c r="I12" s="16" t="s">
        <v>855</v>
      </c>
      <c r="J12" s="16"/>
      <c r="K12" s="18" t="str">
        <f t="shared" ca="1" si="5"/>
        <v/>
      </c>
      <c r="L12" s="19" t="s">
        <v>856</v>
      </c>
      <c r="M12" s="19" t="s">
        <v>857</v>
      </c>
      <c r="N12" s="19"/>
      <c r="O12" s="16">
        <v>3329.2</v>
      </c>
      <c r="P12" s="16">
        <v>1</v>
      </c>
      <c r="Q12" s="20" t="str">
        <f>VLOOKUP(O12, '[1]لیست محصولات شهریور ۱۴۰۳'!B:C,2,0)</f>
        <v>بنتی ننکا | Benti Nenka</v>
      </c>
      <c r="R12" s="16"/>
      <c r="S12" s="19">
        <f>VLOOKUP(O12, '[1]لیست محصولات شهریور ۱۴۰۳'!B:F,5,0)</f>
        <v>750</v>
      </c>
      <c r="T12" s="21">
        <f>VLOOKUP(O12, '[1]لیست محصولات شهریور ۱۴۰۳'!B:G,6,0)</f>
        <v>48750000</v>
      </c>
      <c r="U12" s="22"/>
      <c r="V12" s="23">
        <f t="shared" si="0"/>
        <v>0</v>
      </c>
      <c r="W12" s="19">
        <f t="shared" si="1"/>
        <v>1</v>
      </c>
      <c r="X12" s="21">
        <f t="shared" si="2"/>
        <v>48750000</v>
      </c>
      <c r="Y12" s="24"/>
      <c r="Z12" s="21">
        <f t="shared" si="3"/>
        <v>48750000</v>
      </c>
      <c r="AA12" s="25" t="s">
        <v>118</v>
      </c>
      <c r="AB12" s="20" t="s">
        <v>858</v>
      </c>
      <c r="AC12" s="26" t="s">
        <v>859</v>
      </c>
      <c r="AD12" s="65"/>
      <c r="AE12" s="26"/>
      <c r="AF12" s="27"/>
      <c r="AG12" s="28" t="str">
        <f t="shared" si="4"/>
        <v>TRUE</v>
      </c>
      <c r="AH12" s="7" t="str">
        <f t="shared" si="6"/>
        <v>قم ابتدای سالاریه ، بلوار گلزاری ، خیابان نواب صفوی ، پلاک ۲۹۰  - عیلرضا وحیدی منفرد 09127177325</v>
      </c>
    </row>
    <row r="13" spans="1:34" ht="28.05" customHeight="1">
      <c r="A13" s="14" t="b">
        <v>0</v>
      </c>
      <c r="B13" s="14"/>
      <c r="C13" s="14" t="b">
        <v>0</v>
      </c>
      <c r="D13" s="14"/>
      <c r="E13" s="14" t="b">
        <v>0</v>
      </c>
      <c r="F13" s="15"/>
      <c r="G13" s="195">
        <v>7</v>
      </c>
      <c r="H13" s="197"/>
      <c r="I13" s="195" t="s">
        <v>855</v>
      </c>
      <c r="J13" s="181" t="s">
        <v>117</v>
      </c>
      <c r="K13" s="18" t="str">
        <f t="shared" ca="1" si="5"/>
        <v/>
      </c>
      <c r="L13" s="179" t="s">
        <v>114</v>
      </c>
      <c r="M13" s="179" t="s">
        <v>312</v>
      </c>
      <c r="N13" s="179" t="s">
        <v>860</v>
      </c>
      <c r="O13" s="16">
        <v>5525.1</v>
      </c>
      <c r="P13" s="16">
        <v>3</v>
      </c>
      <c r="Q13" s="20" t="str">
        <f>VLOOKUP(O13, '[1]لیست محصولات شهریور ۱۴۰۳'!B:C,2,0)</f>
        <v>اتیوپی آناسورا | Ethiopia Anasora</v>
      </c>
      <c r="R13" s="16"/>
      <c r="S13" s="19">
        <f>VLOOKUP(O13, '[1]لیست محصولات شهریور ۱۴۰۳'!B:F,5,0)</f>
        <v>150</v>
      </c>
      <c r="T13" s="21">
        <f>VLOOKUP(O13, '[1]لیست محصولات شهریور ۱۴۰۳'!B:G,6,0)</f>
        <v>2750000</v>
      </c>
      <c r="U13" s="31"/>
      <c r="V13" s="23">
        <f t="shared" si="0"/>
        <v>0</v>
      </c>
      <c r="W13" s="19">
        <f t="shared" si="1"/>
        <v>3</v>
      </c>
      <c r="X13" s="21">
        <f t="shared" si="2"/>
        <v>8250000</v>
      </c>
      <c r="Y13" s="24"/>
      <c r="Z13" s="21">
        <f t="shared" si="3"/>
        <v>8250000</v>
      </c>
      <c r="AA13" s="177" t="s">
        <v>314</v>
      </c>
      <c r="AB13" s="175" t="s">
        <v>892</v>
      </c>
      <c r="AC13" s="171" t="s">
        <v>316</v>
      </c>
      <c r="AD13" s="173"/>
      <c r="AE13" s="26"/>
      <c r="AF13" s="27"/>
      <c r="AG13" s="28" t="str">
        <f t="shared" si="4"/>
        <v>TRUE</v>
      </c>
      <c r="AH13" s="7" t="str">
        <f t="shared" si="6"/>
        <v>رشت امين الضرب - كوچه جمشيد عليمحمدي (سهرابي) - كوچه مازيار 2  کافه کتاب سایه - مصطفی موحدی فر 09116041874</v>
      </c>
    </row>
    <row r="14" spans="1:34" ht="28.05" customHeight="1">
      <c r="A14" s="14" t="b">
        <v>0</v>
      </c>
      <c r="B14" s="14"/>
      <c r="C14" s="14" t="b">
        <v>0</v>
      </c>
      <c r="D14" s="14"/>
      <c r="E14" s="14"/>
      <c r="F14" s="15"/>
      <c r="G14" s="196"/>
      <c r="H14" s="198"/>
      <c r="I14" s="196"/>
      <c r="J14" s="182"/>
      <c r="K14" s="18" t="str">
        <f t="shared" ca="1" si="5"/>
        <v/>
      </c>
      <c r="L14" s="180"/>
      <c r="M14" s="180"/>
      <c r="N14" s="180"/>
      <c r="O14" s="68"/>
      <c r="P14" s="68"/>
      <c r="Q14" s="74"/>
      <c r="R14" s="68"/>
      <c r="S14" s="73"/>
      <c r="T14" s="75"/>
      <c r="U14" s="76"/>
      <c r="V14" s="77"/>
      <c r="W14" s="73"/>
      <c r="X14" s="75"/>
      <c r="Y14" s="78"/>
      <c r="Z14" s="75"/>
      <c r="AA14" s="178"/>
      <c r="AB14" s="176"/>
      <c r="AC14" s="172"/>
      <c r="AD14" s="174"/>
      <c r="AE14" s="26"/>
      <c r="AF14" s="27"/>
      <c r="AG14" s="28" t="str">
        <f t="shared" si="4"/>
        <v>FALSE</v>
      </c>
      <c r="AH14" s="7" t="str">
        <f t="shared" si="6"/>
        <v xml:space="preserve">   -   </v>
      </c>
    </row>
    <row r="15" spans="1:34" ht="28.05" customHeight="1">
      <c r="A15" s="14"/>
      <c r="B15" s="14"/>
      <c r="C15" s="14"/>
      <c r="D15" s="14"/>
      <c r="E15" s="14"/>
      <c r="F15" s="15"/>
      <c r="G15" s="16">
        <v>8</v>
      </c>
      <c r="H15" s="17">
        <v>292153442657</v>
      </c>
      <c r="I15" s="16" t="s">
        <v>855</v>
      </c>
      <c r="J15" s="16"/>
      <c r="K15" s="18" t="str">
        <f t="shared" ca="1" si="5"/>
        <v/>
      </c>
      <c r="L15" s="19" t="s">
        <v>861</v>
      </c>
      <c r="M15" s="19" t="s">
        <v>317</v>
      </c>
      <c r="N15" s="19" t="s">
        <v>862</v>
      </c>
      <c r="O15" s="16">
        <v>5524.2</v>
      </c>
      <c r="P15" s="16">
        <v>1</v>
      </c>
      <c r="Q15" s="20" t="str">
        <f>VLOOKUP(O15, '[1]لیست محصولات شهریور ۱۴۰۳'!B:C,2,0)</f>
        <v>برزیل کوکاپیل کاناریو | Brazil Cocapil Canario</v>
      </c>
      <c r="R15" s="16"/>
      <c r="S15" s="19">
        <f>VLOOKUP(O15, '[1]لیست محصولات شهریور ۱۴۰۳'!B:F,5,0)</f>
        <v>750</v>
      </c>
      <c r="T15" s="21">
        <f>VLOOKUP(O15, '[1]لیست محصولات شهریور ۱۴۰۳'!B:G,6,0)</f>
        <v>12450000</v>
      </c>
      <c r="U15" s="22"/>
      <c r="V15" s="23">
        <f t="shared" si="0"/>
        <v>0</v>
      </c>
      <c r="W15" s="19">
        <f t="shared" si="1"/>
        <v>1</v>
      </c>
      <c r="X15" s="21">
        <f t="shared" si="2"/>
        <v>12450000</v>
      </c>
      <c r="Y15" s="24"/>
      <c r="Z15" s="21">
        <f t="shared" si="3"/>
        <v>12450000</v>
      </c>
      <c r="AA15" s="25" t="s">
        <v>863</v>
      </c>
      <c r="AB15" s="20" t="s">
        <v>864</v>
      </c>
      <c r="AC15" s="26" t="s">
        <v>865</v>
      </c>
      <c r="AD15" s="65"/>
      <c r="AE15" s="26"/>
      <c r="AF15" s="27"/>
      <c r="AG15" s="28" t="str">
        <f t="shared" si="4"/>
        <v>TRUE</v>
      </c>
      <c r="AH15" s="7" t="str">
        <f t="shared" si="6"/>
        <v>بیرجند خیابان معلم، نبش معلم 39 کافه رستوران نوفه - معین اسماعیلی 09155229671</v>
      </c>
    </row>
    <row r="16" spans="1:34" ht="28.05" customHeight="1">
      <c r="A16" s="14"/>
      <c r="B16" s="14"/>
      <c r="C16" s="14"/>
      <c r="D16" s="14"/>
      <c r="E16" s="14"/>
      <c r="F16" s="15"/>
      <c r="G16" s="16">
        <v>9</v>
      </c>
      <c r="H16" s="17">
        <v>292165039897</v>
      </c>
      <c r="I16" s="16" t="s">
        <v>855</v>
      </c>
      <c r="J16" s="16"/>
      <c r="K16" s="18"/>
      <c r="L16" s="19" t="s">
        <v>344</v>
      </c>
      <c r="M16" s="19" t="s">
        <v>623</v>
      </c>
      <c r="N16" s="19"/>
      <c r="O16" s="16">
        <v>5525.3</v>
      </c>
      <c r="P16" s="16">
        <v>1</v>
      </c>
      <c r="Q16" s="20" t="str">
        <f>VLOOKUP(O16, '[1]لیست محصولات شهریور ۱۴۰۳'!B:C,2,0)</f>
        <v>اتیوپی آناسورا | Ethiopia Anasora</v>
      </c>
      <c r="R16" s="16"/>
      <c r="S16" s="19">
        <f>VLOOKUP(O16, '[1]لیست محصولات شهریور ۱۴۰۳'!B:F,5,0)</f>
        <v>4000</v>
      </c>
      <c r="T16" s="21">
        <f>VLOOKUP(O16, '[1]لیست محصولات شهریور ۱۴۰۳'!B:G,6,0)</f>
        <v>63200000</v>
      </c>
      <c r="U16" s="22"/>
      <c r="V16" s="23">
        <f t="shared" si="0"/>
        <v>0</v>
      </c>
      <c r="W16" s="19">
        <f t="shared" si="1"/>
        <v>1</v>
      </c>
      <c r="X16" s="21">
        <f t="shared" si="2"/>
        <v>63200000</v>
      </c>
      <c r="Y16" s="24"/>
      <c r="Z16" s="21">
        <f t="shared" si="3"/>
        <v>63200000</v>
      </c>
      <c r="AA16" s="25" t="s">
        <v>136</v>
      </c>
      <c r="AB16" s="20" t="s">
        <v>885</v>
      </c>
      <c r="AC16" s="26" t="s">
        <v>886</v>
      </c>
      <c r="AD16" s="65"/>
      <c r="AE16" s="26"/>
      <c r="AF16" s="27"/>
      <c r="AG16" s="28" t="str">
        <f t="shared" si="4"/>
        <v>TRUE</v>
      </c>
      <c r="AH16" s="7" t="str">
        <f t="shared" si="6"/>
        <v>شیراز پل معالی آباد به سمت قصردشت-بلوار میرزای شیرازی- کوچه ۲۵- ساختمان ۱۳۴۵ (شیشه ای)- طبقه دوم - زنگ دوم  - محمدرضا ابراهیمی 09021698585</v>
      </c>
    </row>
    <row r="17" spans="1:34" ht="28.05" customHeight="1">
      <c r="A17" s="14"/>
      <c r="B17" s="14"/>
      <c r="C17" s="14"/>
      <c r="D17" s="14"/>
      <c r="E17" s="14"/>
      <c r="F17" s="15"/>
      <c r="G17" s="16">
        <v>10</v>
      </c>
      <c r="H17" s="17">
        <v>292178796984</v>
      </c>
      <c r="I17" s="16" t="s">
        <v>855</v>
      </c>
      <c r="J17" s="16" t="s">
        <v>117</v>
      </c>
      <c r="K17" s="18"/>
      <c r="L17" s="19" t="s">
        <v>887</v>
      </c>
      <c r="M17" s="19" t="s">
        <v>888</v>
      </c>
      <c r="N17" s="19" t="s">
        <v>891</v>
      </c>
      <c r="O17" s="16">
        <v>3328.1</v>
      </c>
      <c r="P17" s="16">
        <v>2</v>
      </c>
      <c r="Q17" s="20" t="str">
        <f>VLOOKUP(O17, '[1]لیست محصولات شهریور ۱۴۰۳'!B:C,2,0)</f>
        <v>اینماکولادا مزارع فلو | Inmaculada Fellows Farms</v>
      </c>
      <c r="R17" s="16"/>
      <c r="S17" s="19">
        <f>VLOOKUP(O17, '[1]لیست محصولات شهریور ۱۴۰۳'!B:F,5,0)</f>
        <v>150</v>
      </c>
      <c r="T17" s="21">
        <f>VLOOKUP(O17, '[1]لیست محصولات شهریور ۱۴۰۳'!B:G,6,0)</f>
        <v>7900000</v>
      </c>
      <c r="U17" s="22"/>
      <c r="V17" s="23">
        <f t="shared" si="0"/>
        <v>0</v>
      </c>
      <c r="W17" s="19">
        <f t="shared" si="1"/>
        <v>2</v>
      </c>
      <c r="X17" s="21">
        <f t="shared" si="2"/>
        <v>15800000</v>
      </c>
      <c r="Y17" s="24"/>
      <c r="Z17" s="21">
        <f t="shared" si="3"/>
        <v>15800000</v>
      </c>
      <c r="AA17" s="25" t="s">
        <v>78</v>
      </c>
      <c r="AB17" s="20" t="s">
        <v>889</v>
      </c>
      <c r="AC17" s="26" t="s">
        <v>890</v>
      </c>
      <c r="AD17" s="65" t="s">
        <v>81</v>
      </c>
      <c r="AE17" s="26"/>
      <c r="AF17" s="27"/>
      <c r="AG17" s="28" t="str">
        <f t="shared" si="4"/>
        <v>TRUE</v>
      </c>
      <c r="AH17" s="7" t="str">
        <f t="shared" si="6"/>
        <v>تهران اتوبان ارتش مینی سیتی شهرک نفت بلوار کنگان نبش کنگان 4 پلاک 19/1 کافه اسناب - آرش اصفهلانی 09143145002</v>
      </c>
    </row>
    <row r="18" spans="1:34" ht="28.05" customHeight="1">
      <c r="A18" s="14"/>
      <c r="B18" s="14"/>
      <c r="C18" s="14"/>
      <c r="D18" s="14"/>
      <c r="E18" s="14"/>
      <c r="F18" s="15"/>
      <c r="G18" s="16">
        <v>11</v>
      </c>
      <c r="H18" s="17">
        <v>292156594172</v>
      </c>
      <c r="I18" s="16" t="s">
        <v>855</v>
      </c>
      <c r="J18" s="16" t="s">
        <v>117</v>
      </c>
      <c r="K18" s="18" t="str">
        <f t="shared" ca="1" si="5"/>
        <v/>
      </c>
      <c r="L18" s="19" t="s">
        <v>871</v>
      </c>
      <c r="M18" s="19" t="s">
        <v>122</v>
      </c>
      <c r="N18" s="19" t="s">
        <v>872</v>
      </c>
      <c r="O18" s="16">
        <v>5501.2</v>
      </c>
      <c r="P18" s="16">
        <v>1</v>
      </c>
      <c r="Q18" s="20" t="str">
        <f>VLOOKUP(O18, '[1]لیست محصولات شهریور ۱۴۰۳'!B:C,2,0)</f>
        <v>ورتکس | Vortex</v>
      </c>
      <c r="R18" s="16"/>
      <c r="S18" s="19">
        <f>VLOOKUP(O18, '[1]لیست محصولات شهریور ۱۴۰۳'!B:F,5,0)</f>
        <v>750</v>
      </c>
      <c r="T18" s="21">
        <f>VLOOKUP(O18, '[1]لیست محصولات شهریور ۱۴۰۳'!B:G,6,0)</f>
        <v>11100000</v>
      </c>
      <c r="U18" s="22"/>
      <c r="V18" s="23">
        <f t="shared" si="0"/>
        <v>0</v>
      </c>
      <c r="W18" s="19">
        <f t="shared" si="1"/>
        <v>1</v>
      </c>
      <c r="X18" s="21">
        <f t="shared" si="2"/>
        <v>11100000</v>
      </c>
      <c r="Y18" s="24"/>
      <c r="Z18" s="21">
        <f t="shared" si="3"/>
        <v>11100000</v>
      </c>
      <c r="AA18" s="25" t="s">
        <v>78</v>
      </c>
      <c r="AB18" s="20" t="s">
        <v>873</v>
      </c>
      <c r="AC18" s="26" t="s">
        <v>874</v>
      </c>
      <c r="AD18" s="65" t="s">
        <v>91</v>
      </c>
      <c r="AE18" s="26"/>
      <c r="AF18" s="27"/>
      <c r="AG18" s="28" t="str">
        <f t="shared" si="4"/>
        <v>TRUE</v>
      </c>
      <c r="AH18" s="7" t="str">
        <f t="shared" si="6"/>
        <v>تهران خیابان مطهری خیابان محمد علی نقدی پلاک ۲ شرکت نماد نوآوران پایدار سرو - آرمان حسینی 09124376431</v>
      </c>
    </row>
    <row r="19" spans="1:34" ht="28.05" customHeight="1">
      <c r="A19" s="14"/>
      <c r="B19" s="14"/>
      <c r="C19" s="14"/>
      <c r="D19" s="14"/>
      <c r="E19" s="14"/>
      <c r="F19" s="15"/>
      <c r="G19" s="181">
        <v>12</v>
      </c>
      <c r="H19" s="183">
        <v>292160527327</v>
      </c>
      <c r="I19" s="181" t="s">
        <v>855</v>
      </c>
      <c r="J19" s="181"/>
      <c r="K19" s="18" t="str">
        <f t="shared" ca="1" si="5"/>
        <v/>
      </c>
      <c r="L19" s="179" t="s">
        <v>810</v>
      </c>
      <c r="M19" s="179" t="s">
        <v>875</v>
      </c>
      <c r="N19" s="179"/>
      <c r="O19" s="16">
        <v>5501.2</v>
      </c>
      <c r="P19" s="16">
        <v>1</v>
      </c>
      <c r="Q19" s="20" t="str">
        <f>VLOOKUP(O19, '[1]لیست محصولات شهریور ۱۴۰۳'!B:C,2,0)</f>
        <v>ورتکس | Vortex</v>
      </c>
      <c r="R19" s="16"/>
      <c r="S19" s="19">
        <f>VLOOKUP(O19, '[1]لیست محصولات شهریور ۱۴۰۳'!B:F,5,0)</f>
        <v>750</v>
      </c>
      <c r="T19" s="21">
        <f>VLOOKUP(O19, '[1]لیست محصولات شهریور ۱۴۰۳'!B:G,6,0)</f>
        <v>11100000</v>
      </c>
      <c r="U19" s="22"/>
      <c r="V19" s="23">
        <f t="shared" si="0"/>
        <v>0</v>
      </c>
      <c r="W19" s="19">
        <f t="shared" si="1"/>
        <v>1</v>
      </c>
      <c r="X19" s="21">
        <f t="shared" si="2"/>
        <v>11100000</v>
      </c>
      <c r="Y19" s="24"/>
      <c r="Z19" s="21">
        <f t="shared" si="3"/>
        <v>11100000</v>
      </c>
      <c r="AA19" s="177" t="s">
        <v>78</v>
      </c>
      <c r="AB19" s="175" t="s">
        <v>877</v>
      </c>
      <c r="AC19" s="171" t="s">
        <v>876</v>
      </c>
      <c r="AD19" s="173" t="s">
        <v>91</v>
      </c>
      <c r="AE19" s="26"/>
      <c r="AF19" s="27"/>
      <c r="AG19" s="28" t="str">
        <f t="shared" si="4"/>
        <v>TRUE</v>
      </c>
      <c r="AH19" s="7" t="str">
        <f t="shared" si="6"/>
        <v>تهران تهرانپارس-خ دماوند-بعد از تعمیرگاه سایپا مرکزی - کوچه کیمیداروی شرقی-ساختمان سبلان-پ90/73 *برای تحویل، با شماره گیرنده تماس گرفته شود*  - احسان جمالی 09384396463</v>
      </c>
    </row>
    <row r="20" spans="1:34" ht="28.05" customHeight="1">
      <c r="A20" s="14"/>
      <c r="B20" s="14"/>
      <c r="C20" s="14" t="b">
        <v>0</v>
      </c>
      <c r="D20" s="14"/>
      <c r="E20" s="14"/>
      <c r="F20" s="15"/>
      <c r="G20" s="182"/>
      <c r="H20" s="184"/>
      <c r="I20" s="182"/>
      <c r="J20" s="182"/>
      <c r="K20" s="18" t="str">
        <f t="shared" ca="1" si="5"/>
        <v/>
      </c>
      <c r="L20" s="180"/>
      <c r="M20" s="180"/>
      <c r="N20" s="180"/>
      <c r="O20" s="16">
        <v>5525.2</v>
      </c>
      <c r="P20" s="16">
        <v>1</v>
      </c>
      <c r="Q20" s="20" t="str">
        <f>VLOOKUP(O20, '[1]لیست محصولات شهریور ۱۴۰۳'!B:C,2,0)</f>
        <v>اتیوپی آناسورا | Ethiopia Anasora</v>
      </c>
      <c r="R20" s="16"/>
      <c r="S20" s="19">
        <f>VLOOKUP(O20, '[1]لیست محصولات شهریور ۱۴۰۳'!B:F,5,0)</f>
        <v>750</v>
      </c>
      <c r="T20" s="21">
        <f>VLOOKUP(O20, '[1]لیست محصولات شهریور ۱۴۰۳'!B:G,6,0)</f>
        <v>13350000</v>
      </c>
      <c r="U20" s="22"/>
      <c r="V20" s="23">
        <f t="shared" si="0"/>
        <v>0</v>
      </c>
      <c r="W20" s="19">
        <f t="shared" si="1"/>
        <v>1</v>
      </c>
      <c r="X20" s="21">
        <f t="shared" si="2"/>
        <v>13350000</v>
      </c>
      <c r="Y20" s="24"/>
      <c r="Z20" s="21">
        <f t="shared" si="3"/>
        <v>13350000</v>
      </c>
      <c r="AA20" s="178"/>
      <c r="AB20" s="176"/>
      <c r="AC20" s="172"/>
      <c r="AD20" s="174"/>
      <c r="AE20" s="26"/>
      <c r="AF20" s="27"/>
      <c r="AG20" s="28" t="str">
        <f t="shared" si="4"/>
        <v>TRUE</v>
      </c>
      <c r="AH20" s="7" t="str">
        <f t="shared" si="6"/>
        <v xml:space="preserve">   -   </v>
      </c>
    </row>
    <row r="21" spans="1:34" ht="28.05" customHeight="1">
      <c r="A21" s="14"/>
      <c r="B21" s="14"/>
      <c r="C21" s="14" t="b">
        <v>0</v>
      </c>
      <c r="D21" s="14"/>
      <c r="E21" s="14"/>
      <c r="F21" s="15"/>
      <c r="G21" s="181">
        <v>13</v>
      </c>
      <c r="H21" s="183">
        <v>292162171734</v>
      </c>
      <c r="I21" s="181" t="s">
        <v>855</v>
      </c>
      <c r="J21" s="181" t="s">
        <v>117</v>
      </c>
      <c r="K21" s="18" t="str">
        <f t="shared" ca="1" si="5"/>
        <v/>
      </c>
      <c r="L21" s="179" t="s">
        <v>878</v>
      </c>
      <c r="M21" s="179" t="s">
        <v>879</v>
      </c>
      <c r="N21" s="179" t="s">
        <v>880</v>
      </c>
      <c r="O21" s="16">
        <v>5524.3</v>
      </c>
      <c r="P21" s="16">
        <v>1</v>
      </c>
      <c r="Q21" s="20" t="str">
        <f>VLOOKUP(O21, '[1]لیست محصولات شهریور ۱۴۰۳'!B:C,2,0)</f>
        <v>برزیل کوکاپیل کاناریو | Brazil Cocapil Canario</v>
      </c>
      <c r="R21" s="16"/>
      <c r="S21" s="19">
        <f>VLOOKUP(O21, '[1]لیست محصولات شهریور ۱۴۰۳'!B:F,5,0)</f>
        <v>4000</v>
      </c>
      <c r="T21" s="21">
        <f>VLOOKUP(O21, '[1]لیست محصولات شهریور ۱۴۰۳'!B:G,6,0)</f>
        <v>58400000</v>
      </c>
      <c r="U21" s="22"/>
      <c r="V21" s="23">
        <f t="shared" si="0"/>
        <v>0</v>
      </c>
      <c r="W21" s="19">
        <f t="shared" si="1"/>
        <v>1</v>
      </c>
      <c r="X21" s="21">
        <f t="shared" si="2"/>
        <v>58400000</v>
      </c>
      <c r="Y21" s="24"/>
      <c r="Z21" s="21">
        <f t="shared" si="3"/>
        <v>58400000</v>
      </c>
      <c r="AA21" s="177" t="s">
        <v>102</v>
      </c>
      <c r="AB21" s="175" t="s">
        <v>881</v>
      </c>
      <c r="AC21" s="171" t="s">
        <v>882</v>
      </c>
      <c r="AD21" s="173"/>
      <c r="AE21" s="26"/>
      <c r="AF21" s="27"/>
      <c r="AG21" s="28" t="str">
        <f t="shared" si="4"/>
        <v>TRUE</v>
      </c>
      <c r="AH21" s="7" t="str">
        <f t="shared" si="6"/>
        <v>بندرعباس بلوار چمران (خواجه عطا)، حدفاصل چمران 25 و خ فلسطین آتلیه شیرینی و نان تارت - سحر سماوی اوزی 09177655847</v>
      </c>
    </row>
    <row r="22" spans="1:34" ht="28.05" customHeight="1">
      <c r="A22" s="14" t="b">
        <v>0</v>
      </c>
      <c r="B22" s="14"/>
      <c r="C22" s="14" t="b">
        <v>0</v>
      </c>
      <c r="D22" s="14"/>
      <c r="E22" s="14"/>
      <c r="F22" s="15"/>
      <c r="G22" s="189"/>
      <c r="H22" s="190"/>
      <c r="I22" s="189"/>
      <c r="J22" s="189"/>
      <c r="K22" s="18" t="str">
        <f t="shared" ca="1" si="5"/>
        <v/>
      </c>
      <c r="L22" s="191"/>
      <c r="M22" s="191"/>
      <c r="N22" s="191"/>
      <c r="O22" s="16">
        <v>5524.2</v>
      </c>
      <c r="P22" s="16">
        <v>2</v>
      </c>
      <c r="Q22" s="20" t="str">
        <f>VLOOKUP(O22, '[1]لیست محصولات شهریور ۱۴۰۳'!B:C,2,0)</f>
        <v>برزیل کوکاپیل کاناریو | Brazil Cocapil Canario</v>
      </c>
      <c r="R22" s="16"/>
      <c r="S22" s="19">
        <f>VLOOKUP(O22, '[1]لیست محصولات شهریور ۱۴۰۳'!B:F,5,0)</f>
        <v>750</v>
      </c>
      <c r="T22" s="21">
        <f>VLOOKUP(O22, '[1]لیست محصولات شهریور ۱۴۰۳'!B:G,6,0)</f>
        <v>12450000</v>
      </c>
      <c r="U22" s="22"/>
      <c r="V22" s="23">
        <f t="shared" si="0"/>
        <v>0</v>
      </c>
      <c r="W22" s="19">
        <f t="shared" si="1"/>
        <v>2</v>
      </c>
      <c r="X22" s="21">
        <f t="shared" si="2"/>
        <v>24900000</v>
      </c>
      <c r="Y22" s="24"/>
      <c r="Z22" s="21">
        <f t="shared" si="3"/>
        <v>24900000</v>
      </c>
      <c r="AA22" s="185"/>
      <c r="AB22" s="186"/>
      <c r="AC22" s="187"/>
      <c r="AD22" s="188"/>
      <c r="AE22" s="26"/>
      <c r="AF22" s="27"/>
      <c r="AG22" s="28" t="str">
        <f t="shared" si="4"/>
        <v>TRUE</v>
      </c>
      <c r="AH22" s="7" t="str">
        <f t="shared" si="6"/>
        <v xml:space="preserve">   -   </v>
      </c>
    </row>
    <row r="23" spans="1:34" ht="28.05" customHeight="1">
      <c r="A23" s="14"/>
      <c r="B23" s="14"/>
      <c r="C23" s="14" t="b">
        <v>0</v>
      </c>
      <c r="D23" s="14"/>
      <c r="E23" s="14"/>
      <c r="F23" s="15"/>
      <c r="G23" s="182"/>
      <c r="H23" s="184"/>
      <c r="I23" s="182"/>
      <c r="J23" s="182"/>
      <c r="K23" s="18" t="str">
        <f t="shared" ca="1" si="5"/>
        <v/>
      </c>
      <c r="L23" s="180"/>
      <c r="M23" s="180"/>
      <c r="N23" s="180"/>
      <c r="O23" s="16">
        <v>5524.1</v>
      </c>
      <c r="P23" s="16">
        <v>4</v>
      </c>
      <c r="Q23" s="20" t="str">
        <f>VLOOKUP(O23, '[1]لیست محصولات شهریور ۱۴۰۳'!B:C,2,0)</f>
        <v>برزیل کوکاپیل کاناریو | Brazil Cocapil Canario</v>
      </c>
      <c r="R23" s="16"/>
      <c r="S23" s="19">
        <f>VLOOKUP(O23, '[1]لیست محصولات شهریور ۱۴۰۳'!B:F,5,0)</f>
        <v>150</v>
      </c>
      <c r="T23" s="21">
        <f>VLOOKUP(O23, '[1]لیست محصولات شهریور ۱۴۰۳'!B:G,6,0)</f>
        <v>2550000</v>
      </c>
      <c r="U23" s="22"/>
      <c r="V23" s="23">
        <f t="shared" si="0"/>
        <v>0</v>
      </c>
      <c r="W23" s="19">
        <f t="shared" si="1"/>
        <v>4</v>
      </c>
      <c r="X23" s="21">
        <f t="shared" si="2"/>
        <v>10200000</v>
      </c>
      <c r="Y23" s="24"/>
      <c r="Z23" s="21">
        <f t="shared" si="3"/>
        <v>10200000</v>
      </c>
      <c r="AA23" s="178"/>
      <c r="AB23" s="176"/>
      <c r="AC23" s="172"/>
      <c r="AD23" s="174"/>
      <c r="AE23" s="26"/>
      <c r="AF23" s="27"/>
      <c r="AG23" s="28" t="str">
        <f t="shared" si="4"/>
        <v>TRUE</v>
      </c>
      <c r="AH23" s="7" t="str">
        <f t="shared" si="6"/>
        <v xml:space="preserve">   -   </v>
      </c>
    </row>
    <row r="24" spans="1:34" ht="28.05" customHeight="1">
      <c r="A24" s="14"/>
      <c r="B24" s="14"/>
      <c r="C24" s="14" t="b">
        <v>0</v>
      </c>
      <c r="D24" s="14"/>
      <c r="E24" s="14"/>
      <c r="F24" s="15"/>
      <c r="G24" s="16">
        <v>14</v>
      </c>
      <c r="H24" s="17">
        <v>292181510556</v>
      </c>
      <c r="I24" s="16" t="s">
        <v>855</v>
      </c>
      <c r="J24" s="16" t="s">
        <v>117</v>
      </c>
      <c r="K24" s="18" t="str">
        <f t="shared" ca="1" si="5"/>
        <v/>
      </c>
      <c r="L24" s="19" t="s">
        <v>475</v>
      </c>
      <c r="M24" s="19" t="s">
        <v>898</v>
      </c>
      <c r="N24" s="19" t="s">
        <v>899</v>
      </c>
      <c r="O24" s="16">
        <v>3329.1</v>
      </c>
      <c r="P24" s="16">
        <v>2</v>
      </c>
      <c r="Q24" s="20" t="str">
        <f>VLOOKUP(O24, '[1]لیست محصولات شهریور ۱۴۰۳'!B:C,2,0)</f>
        <v>بنتی ننکا | Benti Nenka</v>
      </c>
      <c r="R24" s="16"/>
      <c r="S24" s="19">
        <f>VLOOKUP(O24, '[1]لیست محصولات شهریور ۱۴۰۳'!B:F,5,0)</f>
        <v>150</v>
      </c>
      <c r="T24" s="21">
        <f>VLOOKUP(O24, '[1]لیست محصولات شهریور ۱۴۰۳'!B:G,6,0)</f>
        <v>9850000</v>
      </c>
      <c r="U24" s="22"/>
      <c r="V24" s="23">
        <f t="shared" si="0"/>
        <v>0</v>
      </c>
      <c r="W24" s="19">
        <f t="shared" si="1"/>
        <v>2</v>
      </c>
      <c r="X24" s="21">
        <f t="shared" si="2"/>
        <v>19700000</v>
      </c>
      <c r="Y24" s="24"/>
      <c r="Z24" s="21">
        <f t="shared" si="3"/>
        <v>19700000</v>
      </c>
      <c r="AA24" s="25" t="s">
        <v>331</v>
      </c>
      <c r="AB24" s="20" t="s">
        <v>900</v>
      </c>
      <c r="AC24" s="26" t="s">
        <v>901</v>
      </c>
      <c r="AD24" s="65"/>
      <c r="AE24" s="26"/>
      <c r="AF24" s="27"/>
      <c r="AG24" s="28" t="str">
        <f t="shared" si="4"/>
        <v>TRUE</v>
      </c>
      <c r="AH24" s="7" t="str">
        <f t="shared" si="6"/>
        <v>تبریز شهرک مرزداران - خیابان نیایش - روبروی گالری گلپوش  کافه کالیبر - مهران شالی 09396626537</v>
      </c>
    </row>
    <row r="25" spans="1:34" ht="28.05" customHeight="1">
      <c r="A25" s="14"/>
      <c r="B25" s="14"/>
      <c r="C25" s="14" t="b">
        <v>0</v>
      </c>
      <c r="D25" s="14"/>
      <c r="E25" s="14"/>
      <c r="F25" s="15"/>
      <c r="G25" s="181"/>
      <c r="H25" s="183"/>
      <c r="I25" s="181"/>
      <c r="J25" s="181"/>
      <c r="K25" s="18"/>
      <c r="L25" s="179"/>
      <c r="M25" s="179"/>
      <c r="N25" s="179"/>
      <c r="O25" s="16"/>
      <c r="P25" s="16"/>
      <c r="Q25" s="20" t="e">
        <f>VLOOKUP(O25, '[1]لیست محصولات شهریور ۱۴۰۳'!B:C,2,0)</f>
        <v>#N/A</v>
      </c>
      <c r="R25" s="16"/>
      <c r="S25" s="19" t="e">
        <f>VLOOKUP(O25, '[1]لیست محصولات شهریور ۱۴۰۳'!B:F,5,0)</f>
        <v>#N/A</v>
      </c>
      <c r="T25" s="21" t="e">
        <f>VLOOKUP(O25, '[1]لیست محصولات شهریور ۱۴۰۳'!B:G,6,0)</f>
        <v>#N/A</v>
      </c>
      <c r="U25" s="22"/>
      <c r="V25" s="23">
        <f t="shared" si="0"/>
        <v>0</v>
      </c>
      <c r="W25" s="19">
        <f t="shared" si="1"/>
        <v>0</v>
      </c>
      <c r="X25" s="21" t="e">
        <f t="shared" si="2"/>
        <v>#N/A</v>
      </c>
      <c r="Y25" s="24"/>
      <c r="Z25" s="21" t="e">
        <f t="shared" si="3"/>
        <v>#N/A</v>
      </c>
      <c r="AA25" s="177"/>
      <c r="AB25" s="175"/>
      <c r="AC25" s="171"/>
      <c r="AD25" s="173"/>
      <c r="AE25" s="26"/>
      <c r="AF25" s="27"/>
      <c r="AG25" s="28" t="str">
        <f t="shared" si="4"/>
        <v>FALSE</v>
      </c>
      <c r="AH25" s="7" t="str">
        <f t="shared" si="6"/>
        <v xml:space="preserve">   -   </v>
      </c>
    </row>
    <row r="26" spans="1:34" ht="28.05" customHeight="1">
      <c r="A26" s="14"/>
      <c r="B26" s="14"/>
      <c r="C26" s="14"/>
      <c r="D26" s="14"/>
      <c r="E26" s="14"/>
      <c r="F26" s="15"/>
      <c r="G26" s="182"/>
      <c r="H26" s="184"/>
      <c r="I26" s="182"/>
      <c r="J26" s="182"/>
      <c r="K26" s="18"/>
      <c r="L26" s="180"/>
      <c r="M26" s="180"/>
      <c r="N26" s="180"/>
      <c r="O26" s="16"/>
      <c r="P26" s="16"/>
      <c r="Q26" s="20" t="e">
        <f>VLOOKUP(O26, '[1]لیست محصولات شهریور ۱۴۰۳'!B:C,2,0)</f>
        <v>#N/A</v>
      </c>
      <c r="R26" s="16"/>
      <c r="S26" s="19" t="e">
        <f>VLOOKUP(O26, '[1]لیست محصولات شهریور ۱۴۰۳'!B:F,5,0)</f>
        <v>#N/A</v>
      </c>
      <c r="T26" s="21" t="e">
        <f>VLOOKUP(O26, '[1]لیست محصولات شهریور ۱۴۰۳'!B:G,6,0)</f>
        <v>#N/A</v>
      </c>
      <c r="U26" s="22"/>
      <c r="V26" s="23">
        <f t="shared" si="0"/>
        <v>0</v>
      </c>
      <c r="W26" s="19">
        <f t="shared" si="1"/>
        <v>0</v>
      </c>
      <c r="X26" s="21" t="e">
        <f t="shared" si="2"/>
        <v>#N/A</v>
      </c>
      <c r="Y26" s="24"/>
      <c r="Z26" s="21" t="e">
        <f t="shared" si="3"/>
        <v>#N/A</v>
      </c>
      <c r="AA26" s="178"/>
      <c r="AB26" s="176"/>
      <c r="AC26" s="172"/>
      <c r="AD26" s="174"/>
      <c r="AE26" s="26"/>
      <c r="AF26" s="27"/>
      <c r="AG26" s="28" t="str">
        <f t="shared" si="4"/>
        <v>FALSE</v>
      </c>
      <c r="AH26" s="7" t="str">
        <f t="shared" si="6"/>
        <v xml:space="preserve">   -   </v>
      </c>
    </row>
    <row r="27" spans="1:34" ht="28.05" customHeight="1">
      <c r="A27" s="14"/>
      <c r="B27" s="14"/>
      <c r="C27" s="14" t="b">
        <v>0</v>
      </c>
      <c r="D27" s="14"/>
      <c r="E27" s="14"/>
      <c r="F27" s="15"/>
      <c r="G27" s="16"/>
      <c r="H27" s="17"/>
      <c r="I27" s="16"/>
      <c r="J27" s="16"/>
      <c r="K27" s="18" t="str">
        <f t="shared" ca="1" si="5"/>
        <v/>
      </c>
      <c r="L27" s="19"/>
      <c r="M27" s="19"/>
      <c r="N27" s="19"/>
      <c r="O27" s="16"/>
      <c r="P27" s="16"/>
      <c r="Q27" s="20" t="e">
        <f>VLOOKUP(O27, '[1]لیست محصولات شهریور ۱۴۰۳'!B:C,2,0)</f>
        <v>#N/A</v>
      </c>
      <c r="R27" s="16"/>
      <c r="S27" s="19" t="e">
        <f>VLOOKUP(O27, '[1]لیست محصولات شهریور ۱۴۰۳'!B:F,5,0)</f>
        <v>#N/A</v>
      </c>
      <c r="T27" s="21" t="e">
        <f>VLOOKUP(O27, '[1]لیست محصولات شهریور ۱۴۰۳'!B:G,6,0)</f>
        <v>#N/A</v>
      </c>
      <c r="U27" s="22"/>
      <c r="V27" s="23">
        <f t="shared" si="0"/>
        <v>0</v>
      </c>
      <c r="W27" s="19">
        <f t="shared" si="1"/>
        <v>0</v>
      </c>
      <c r="X27" s="21" t="e">
        <f t="shared" si="2"/>
        <v>#N/A</v>
      </c>
      <c r="Y27" s="24"/>
      <c r="Z27" s="21" t="e">
        <f t="shared" si="3"/>
        <v>#N/A</v>
      </c>
      <c r="AA27" s="25"/>
      <c r="AB27" s="20"/>
      <c r="AC27" s="26"/>
      <c r="AD27" s="65"/>
      <c r="AE27" s="26"/>
      <c r="AF27" s="27"/>
      <c r="AG27" s="28" t="str">
        <f t="shared" si="4"/>
        <v>FALSE</v>
      </c>
      <c r="AH27" s="7" t="str">
        <f t="shared" si="6"/>
        <v xml:space="preserve">   -   </v>
      </c>
    </row>
    <row r="28" spans="1:34" ht="28.05" customHeight="1">
      <c r="A28" s="14"/>
      <c r="B28" s="14"/>
      <c r="C28" s="14" t="b">
        <v>0</v>
      </c>
      <c r="D28" s="14"/>
      <c r="E28" s="14"/>
      <c r="F28" s="15"/>
      <c r="G28" s="16"/>
      <c r="H28" s="17"/>
      <c r="I28" s="16"/>
      <c r="J28" s="16"/>
      <c r="K28" s="18" t="str">
        <f t="shared" ca="1" si="5"/>
        <v/>
      </c>
      <c r="L28" s="19"/>
      <c r="M28" s="19"/>
      <c r="N28" s="19"/>
      <c r="O28" s="16"/>
      <c r="P28" s="16"/>
      <c r="Q28" s="20" t="e">
        <f>VLOOKUP(O28, '[1]لیست محصولات شهریور ۱۴۰۳'!B:C,2,0)</f>
        <v>#N/A</v>
      </c>
      <c r="R28" s="16"/>
      <c r="S28" s="19" t="e">
        <f>VLOOKUP(O28, '[1]لیست محصولات شهریور ۱۴۰۳'!B:F,5,0)</f>
        <v>#N/A</v>
      </c>
      <c r="T28" s="21" t="e">
        <f>VLOOKUP(O28, '[1]لیست محصولات شهریور ۱۴۰۳'!B:G,6,0)</f>
        <v>#N/A</v>
      </c>
      <c r="U28" s="22"/>
      <c r="V28" s="23">
        <f t="shared" si="0"/>
        <v>0</v>
      </c>
      <c r="W28" s="19">
        <f t="shared" si="1"/>
        <v>0</v>
      </c>
      <c r="X28" s="21" t="e">
        <f t="shared" si="2"/>
        <v>#N/A</v>
      </c>
      <c r="Y28" s="24"/>
      <c r="Z28" s="21" t="e">
        <f t="shared" si="3"/>
        <v>#N/A</v>
      </c>
      <c r="AA28" s="25"/>
      <c r="AB28" s="20"/>
      <c r="AC28" s="26"/>
      <c r="AD28" s="65"/>
      <c r="AE28" s="26"/>
      <c r="AF28" s="27"/>
      <c r="AG28" s="28" t="str">
        <f t="shared" si="4"/>
        <v>FALSE</v>
      </c>
      <c r="AH28" s="7" t="str">
        <f t="shared" si="6"/>
        <v xml:space="preserve">   -   </v>
      </c>
    </row>
    <row r="29" spans="1:34" ht="28.05" customHeight="1">
      <c r="A29" s="14"/>
      <c r="B29" s="14"/>
      <c r="C29" s="14" t="b">
        <v>0</v>
      </c>
      <c r="D29" s="14"/>
      <c r="E29" s="14"/>
      <c r="F29" s="15"/>
      <c r="G29" s="16"/>
      <c r="H29" s="17"/>
      <c r="I29" s="16"/>
      <c r="J29" s="16"/>
      <c r="K29" s="18" t="str">
        <f t="shared" ca="1" si="5"/>
        <v/>
      </c>
      <c r="L29" s="19"/>
      <c r="M29" s="19"/>
      <c r="N29" s="19"/>
      <c r="O29" s="16"/>
      <c r="P29" s="16"/>
      <c r="Q29" s="20" t="e">
        <f>VLOOKUP(O29, '[1]لیست محصولات شهریور ۱۴۰۳'!B:C,2,0)</f>
        <v>#N/A</v>
      </c>
      <c r="R29" s="16"/>
      <c r="S29" s="19" t="e">
        <f>VLOOKUP(O29, '[1]لیست محصولات شهریور ۱۴۰۳'!B:F,5,0)</f>
        <v>#N/A</v>
      </c>
      <c r="T29" s="21" t="e">
        <f>VLOOKUP(O29, '[1]لیست محصولات شهریور ۱۴۰۳'!B:G,6,0)</f>
        <v>#N/A</v>
      </c>
      <c r="U29" s="22"/>
      <c r="V29" s="23">
        <f t="shared" si="0"/>
        <v>0</v>
      </c>
      <c r="W29" s="19">
        <f t="shared" si="1"/>
        <v>0</v>
      </c>
      <c r="X29" s="21" t="e">
        <f t="shared" si="2"/>
        <v>#N/A</v>
      </c>
      <c r="Y29" s="24"/>
      <c r="Z29" s="21" t="e">
        <f t="shared" si="3"/>
        <v>#N/A</v>
      </c>
      <c r="AA29" s="25"/>
      <c r="AB29" s="20"/>
      <c r="AC29" s="26"/>
      <c r="AD29" s="65"/>
      <c r="AE29" s="26"/>
      <c r="AF29" s="27"/>
      <c r="AG29" s="28" t="str">
        <f t="shared" si="4"/>
        <v>FALSE</v>
      </c>
      <c r="AH29" s="7" t="str">
        <f t="shared" si="6"/>
        <v xml:space="preserve">   -   </v>
      </c>
    </row>
    <row r="30" spans="1:34" ht="28.05" customHeight="1">
      <c r="A30" s="14"/>
      <c r="B30" s="14"/>
      <c r="C30" s="14" t="b">
        <v>0</v>
      </c>
      <c r="D30" s="14"/>
      <c r="E30" s="14" t="b">
        <v>0</v>
      </c>
      <c r="F30" s="15"/>
      <c r="G30" s="16"/>
      <c r="H30" s="17"/>
      <c r="I30" s="16"/>
      <c r="J30" s="16"/>
      <c r="K30" s="18" t="str">
        <f t="shared" ca="1" si="5"/>
        <v/>
      </c>
      <c r="L30" s="19"/>
      <c r="M30" s="19"/>
      <c r="N30" s="19"/>
      <c r="O30" s="16"/>
      <c r="P30" s="16"/>
      <c r="Q30" s="20" t="e">
        <f>VLOOKUP(O30, '[1]لیست محصولات شهریور ۱۴۰۳'!B:C,2,0)</f>
        <v>#N/A</v>
      </c>
      <c r="R30" s="16"/>
      <c r="S30" s="19" t="e">
        <f>VLOOKUP(O30, '[1]لیست محصولات شهریور ۱۴۰۳'!B:F,5,0)</f>
        <v>#N/A</v>
      </c>
      <c r="T30" s="21" t="e">
        <f>VLOOKUP(O30, '[1]لیست محصولات شهریور ۱۴۰۳'!B:G,6,0)</f>
        <v>#N/A</v>
      </c>
      <c r="U30" s="22"/>
      <c r="V30" s="23">
        <f t="shared" si="0"/>
        <v>0</v>
      </c>
      <c r="W30" s="19">
        <f t="shared" si="1"/>
        <v>0</v>
      </c>
      <c r="X30" s="21" t="e">
        <f t="shared" si="2"/>
        <v>#N/A</v>
      </c>
      <c r="Y30" s="24"/>
      <c r="Z30" s="21" t="e">
        <f t="shared" si="3"/>
        <v>#N/A</v>
      </c>
      <c r="AA30" s="25"/>
      <c r="AB30" s="20"/>
      <c r="AC30" s="26"/>
      <c r="AD30" s="65"/>
      <c r="AE30" s="26"/>
      <c r="AF30" s="27"/>
      <c r="AG30" s="28" t="str">
        <f t="shared" si="4"/>
        <v>FALSE</v>
      </c>
      <c r="AH30" s="7" t="str">
        <f t="shared" si="6"/>
        <v xml:space="preserve">   -   </v>
      </c>
    </row>
    <row r="31" spans="1:34" ht="28.05" customHeight="1">
      <c r="A31" s="14" t="b">
        <v>0</v>
      </c>
      <c r="B31" s="14"/>
      <c r="C31" s="14" t="b">
        <v>0</v>
      </c>
      <c r="D31" s="14"/>
      <c r="E31" s="14" t="b">
        <v>0</v>
      </c>
      <c r="F31" s="15"/>
      <c r="G31" s="16"/>
      <c r="H31" s="17"/>
      <c r="I31" s="16"/>
      <c r="J31" s="16"/>
      <c r="K31" s="18" t="str">
        <f t="shared" ca="1" si="5"/>
        <v/>
      </c>
      <c r="L31" s="19"/>
      <c r="M31" s="19"/>
      <c r="N31" s="19"/>
      <c r="O31" s="16"/>
      <c r="P31" s="16"/>
      <c r="Q31" s="20" t="e">
        <f>VLOOKUP(O31, '[1]لیست محصولات شهریور ۱۴۰۳'!B:C,2,0)</f>
        <v>#N/A</v>
      </c>
      <c r="R31" s="16"/>
      <c r="S31" s="19" t="e">
        <f>VLOOKUP(O31, '[1]لیست محصولات شهریور ۱۴۰۳'!B:F,5,0)</f>
        <v>#N/A</v>
      </c>
      <c r="T31" s="21" t="e">
        <f>VLOOKUP(O31, '[1]لیست محصولات شهریور ۱۴۰۳'!B:G,6,0)</f>
        <v>#N/A</v>
      </c>
      <c r="U31" s="22"/>
      <c r="V31" s="23">
        <f t="shared" si="0"/>
        <v>0</v>
      </c>
      <c r="W31" s="19">
        <f t="shared" si="1"/>
        <v>0</v>
      </c>
      <c r="X31" s="21" t="e">
        <f t="shared" si="2"/>
        <v>#N/A</v>
      </c>
      <c r="Y31" s="24"/>
      <c r="Z31" s="21" t="e">
        <f t="shared" si="3"/>
        <v>#N/A</v>
      </c>
      <c r="AA31" s="25"/>
      <c r="AB31" s="20"/>
      <c r="AC31" s="26"/>
      <c r="AD31" s="65"/>
      <c r="AE31" s="26"/>
      <c r="AF31" s="27"/>
      <c r="AG31" s="28" t="str">
        <f t="shared" si="4"/>
        <v>FALSE</v>
      </c>
      <c r="AH31" s="7" t="str">
        <f t="shared" si="6"/>
        <v xml:space="preserve">   -   </v>
      </c>
    </row>
    <row r="32" spans="1:34" ht="28.05" customHeight="1">
      <c r="A32" s="14"/>
      <c r="B32" s="14"/>
      <c r="C32" s="14"/>
      <c r="D32" s="14"/>
      <c r="E32" s="14"/>
      <c r="F32" s="15"/>
      <c r="G32" s="16"/>
      <c r="H32" s="17"/>
      <c r="I32" s="16"/>
      <c r="J32" s="16"/>
      <c r="K32" s="18" t="str">
        <f t="shared" ca="1" si="5"/>
        <v/>
      </c>
      <c r="L32" s="19"/>
      <c r="M32" s="19"/>
      <c r="N32" s="19"/>
      <c r="O32" s="16"/>
      <c r="P32" s="16"/>
      <c r="Q32" s="20" t="e">
        <f>VLOOKUP(O32, '[1]لیست محصولات شهریور ۱۴۰۳'!B:C,2,0)</f>
        <v>#N/A</v>
      </c>
      <c r="R32" s="16"/>
      <c r="S32" s="19" t="e">
        <f>VLOOKUP(O32, '[1]لیست محصولات شهریور ۱۴۰۳'!B:F,5,0)</f>
        <v>#N/A</v>
      </c>
      <c r="T32" s="21" t="e">
        <f>VLOOKUP(O32, '[1]لیست محصولات شهریور ۱۴۰۳'!B:G,6,0)</f>
        <v>#N/A</v>
      </c>
      <c r="U32" s="22"/>
      <c r="V32" s="23">
        <f t="shared" si="0"/>
        <v>0</v>
      </c>
      <c r="W32" s="19">
        <f t="shared" si="1"/>
        <v>0</v>
      </c>
      <c r="X32" s="21" t="e">
        <f t="shared" si="2"/>
        <v>#N/A</v>
      </c>
      <c r="Y32" s="24"/>
      <c r="Z32" s="21" t="e">
        <f t="shared" si="3"/>
        <v>#N/A</v>
      </c>
      <c r="AA32" s="25"/>
      <c r="AB32" s="20"/>
      <c r="AC32" s="26"/>
      <c r="AD32" s="65"/>
      <c r="AE32" s="26"/>
      <c r="AF32" s="27"/>
      <c r="AG32" s="28" t="str">
        <f t="shared" si="4"/>
        <v>FALSE</v>
      </c>
      <c r="AH32" s="7" t="str">
        <f t="shared" si="6"/>
        <v xml:space="preserve">   -   </v>
      </c>
    </row>
    <row r="33" spans="1:34" ht="28.05" customHeight="1">
      <c r="A33" s="14"/>
      <c r="B33" s="14"/>
      <c r="C33" s="14"/>
      <c r="D33" s="14"/>
      <c r="E33" s="14"/>
      <c r="F33" s="15"/>
      <c r="G33" s="16"/>
      <c r="H33" s="17"/>
      <c r="I33" s="16"/>
      <c r="J33" s="16"/>
      <c r="K33" s="18" t="str">
        <f t="shared" ca="1" si="5"/>
        <v/>
      </c>
      <c r="L33" s="19"/>
      <c r="M33" s="19"/>
      <c r="N33" s="19"/>
      <c r="O33" s="16"/>
      <c r="P33" s="16"/>
      <c r="Q33" s="20" t="e">
        <f>VLOOKUP(O33, '[1]لیست محصولات شهریور ۱۴۰۳'!B:C,2,0)</f>
        <v>#N/A</v>
      </c>
      <c r="R33" s="16"/>
      <c r="S33" s="19" t="e">
        <f>VLOOKUP(O33, '[1]لیست محصولات شهریور ۱۴۰۳'!B:F,5,0)</f>
        <v>#N/A</v>
      </c>
      <c r="T33" s="21" t="e">
        <f>VLOOKUP(O33, '[1]لیست محصولات شهریور ۱۴۰۳'!B:G,6,0)</f>
        <v>#N/A</v>
      </c>
      <c r="U33" s="22"/>
      <c r="V33" s="23">
        <f t="shared" si="0"/>
        <v>0</v>
      </c>
      <c r="W33" s="19">
        <f t="shared" si="1"/>
        <v>0</v>
      </c>
      <c r="X33" s="21" t="e">
        <f t="shared" si="2"/>
        <v>#N/A</v>
      </c>
      <c r="Y33" s="24"/>
      <c r="Z33" s="21" t="e">
        <f t="shared" si="3"/>
        <v>#N/A</v>
      </c>
      <c r="AA33" s="25"/>
      <c r="AB33" s="20"/>
      <c r="AC33" s="26"/>
      <c r="AD33" s="65"/>
      <c r="AE33" s="26"/>
      <c r="AF33" s="27"/>
      <c r="AG33" s="28" t="str">
        <f t="shared" si="4"/>
        <v>FALSE</v>
      </c>
      <c r="AH33" s="7" t="str">
        <f t="shared" si="6"/>
        <v xml:space="preserve">   -   </v>
      </c>
    </row>
    <row r="34" spans="1:34" ht="28.05" customHeight="1">
      <c r="A34" s="14"/>
      <c r="B34" s="14"/>
      <c r="C34" s="14"/>
      <c r="D34" s="14"/>
      <c r="E34" s="14"/>
      <c r="F34" s="15"/>
      <c r="G34" s="16"/>
      <c r="H34" s="17"/>
      <c r="I34" s="16"/>
      <c r="J34" s="16"/>
      <c r="K34" s="18" t="str">
        <f t="shared" ca="1" si="5"/>
        <v/>
      </c>
      <c r="L34" s="19"/>
      <c r="M34" s="19"/>
      <c r="N34" s="19"/>
      <c r="O34" s="16"/>
      <c r="P34" s="16"/>
      <c r="Q34" s="20" t="e">
        <f>VLOOKUP(O34, '[1]لیست محصولات شهریور ۱۴۰۳'!B:C,2,0)</f>
        <v>#N/A</v>
      </c>
      <c r="R34" s="16"/>
      <c r="S34" s="19" t="e">
        <f>VLOOKUP(O34, '[1]لیست محصولات شهریور ۱۴۰۳'!B:F,5,0)</f>
        <v>#N/A</v>
      </c>
      <c r="T34" s="21" t="e">
        <f>VLOOKUP(O34, '[1]لیست محصولات شهریور ۱۴۰۳'!B:G,6,0)</f>
        <v>#N/A</v>
      </c>
      <c r="U34" s="22"/>
      <c r="V34" s="23">
        <f t="shared" si="0"/>
        <v>0</v>
      </c>
      <c r="W34" s="19">
        <f t="shared" si="1"/>
        <v>0</v>
      </c>
      <c r="X34" s="21" t="e">
        <f t="shared" si="2"/>
        <v>#N/A</v>
      </c>
      <c r="Y34" s="24"/>
      <c r="Z34" s="21" t="e">
        <f t="shared" si="3"/>
        <v>#N/A</v>
      </c>
      <c r="AA34" s="25"/>
      <c r="AB34" s="20"/>
      <c r="AC34" s="26"/>
      <c r="AD34" s="65"/>
      <c r="AE34" s="26"/>
      <c r="AF34" s="27"/>
      <c r="AG34" s="28" t="str">
        <f t="shared" si="4"/>
        <v>FALSE</v>
      </c>
      <c r="AH34" s="7" t="str">
        <f t="shared" si="6"/>
        <v xml:space="preserve">   -   </v>
      </c>
    </row>
    <row r="35" spans="1:34" ht="28.05" customHeight="1">
      <c r="A35" s="14"/>
      <c r="B35" s="14"/>
      <c r="C35" s="14"/>
      <c r="D35" s="14"/>
      <c r="E35" s="14"/>
      <c r="F35" s="15"/>
      <c r="G35" s="16"/>
      <c r="H35" s="17"/>
      <c r="I35" s="16"/>
      <c r="J35" s="16"/>
      <c r="K35" s="18" t="str">
        <f t="shared" ca="1" si="5"/>
        <v/>
      </c>
      <c r="L35" s="19"/>
      <c r="M35" s="19"/>
      <c r="N35" s="19"/>
      <c r="O35" s="16"/>
      <c r="P35" s="16"/>
      <c r="Q35" s="20" t="e">
        <f>VLOOKUP(O35, '[1]لیست محصولات شهریور ۱۴۰۳'!B:C,2,0)</f>
        <v>#N/A</v>
      </c>
      <c r="R35" s="16"/>
      <c r="S35" s="19" t="e">
        <f>VLOOKUP(O35, '[1]لیست محصولات شهریور ۱۴۰۳'!B:F,5,0)</f>
        <v>#N/A</v>
      </c>
      <c r="T35" s="21" t="e">
        <f>VLOOKUP(O35, '[1]لیست محصولات شهریور ۱۴۰۳'!B:G,6,0)</f>
        <v>#N/A</v>
      </c>
      <c r="U35" s="22"/>
      <c r="V35" s="23">
        <f t="shared" si="0"/>
        <v>0</v>
      </c>
      <c r="W35" s="19">
        <f t="shared" si="1"/>
        <v>0</v>
      </c>
      <c r="X35" s="21" t="e">
        <f t="shared" si="2"/>
        <v>#N/A</v>
      </c>
      <c r="Y35" s="24"/>
      <c r="Z35" s="21" t="e">
        <f t="shared" si="3"/>
        <v>#N/A</v>
      </c>
      <c r="AA35" s="25"/>
      <c r="AB35" s="20"/>
      <c r="AC35" s="26"/>
      <c r="AD35" s="65"/>
      <c r="AE35" s="26"/>
      <c r="AF35" s="27"/>
      <c r="AG35" s="28" t="str">
        <f t="shared" si="4"/>
        <v>FALSE</v>
      </c>
      <c r="AH35" s="7" t="str">
        <f t="shared" si="6"/>
        <v xml:space="preserve">   -   </v>
      </c>
    </row>
    <row r="36" spans="1:34" ht="28.05" customHeight="1">
      <c r="A36" s="14"/>
      <c r="B36" s="14"/>
      <c r="C36" s="14"/>
      <c r="D36" s="14"/>
      <c r="E36" s="14"/>
      <c r="F36" s="15"/>
      <c r="G36" s="16"/>
      <c r="H36" s="17"/>
      <c r="I36" s="16"/>
      <c r="J36" s="16"/>
      <c r="K36" s="18" t="str">
        <f t="shared" ca="1" si="5"/>
        <v/>
      </c>
      <c r="L36" s="19"/>
      <c r="M36" s="19"/>
      <c r="N36" s="19"/>
      <c r="O36" s="16"/>
      <c r="P36" s="16"/>
      <c r="Q36" s="20" t="e">
        <f>VLOOKUP(O36, '[1]لیست محصولات شهریور ۱۴۰۳'!B:C,2,0)</f>
        <v>#N/A</v>
      </c>
      <c r="R36" s="16"/>
      <c r="S36" s="19" t="e">
        <f>VLOOKUP(O36, '[1]لیست محصولات شهریور ۱۴۰۳'!B:F,5,0)</f>
        <v>#N/A</v>
      </c>
      <c r="T36" s="21" t="e">
        <f>VLOOKUP(O36, '[1]لیست محصولات شهریور ۱۴۰۳'!B:G,6,0)</f>
        <v>#N/A</v>
      </c>
      <c r="U36" s="22"/>
      <c r="V36" s="23">
        <f t="shared" si="0"/>
        <v>0</v>
      </c>
      <c r="W36" s="19">
        <f t="shared" si="1"/>
        <v>0</v>
      </c>
      <c r="X36" s="21" t="e">
        <f t="shared" si="2"/>
        <v>#N/A</v>
      </c>
      <c r="Y36" s="24"/>
      <c r="Z36" s="21" t="e">
        <f t="shared" si="3"/>
        <v>#N/A</v>
      </c>
      <c r="AA36" s="25"/>
      <c r="AB36" s="20"/>
      <c r="AC36" s="26"/>
      <c r="AD36" s="65"/>
      <c r="AE36" s="26"/>
      <c r="AF36" s="27"/>
      <c r="AG36" s="28" t="str">
        <f t="shared" si="4"/>
        <v>FALSE</v>
      </c>
      <c r="AH36" s="7" t="str">
        <f t="shared" si="6"/>
        <v xml:space="preserve">   -   </v>
      </c>
    </row>
    <row r="37" spans="1:34" ht="28.05" customHeight="1">
      <c r="A37" s="14"/>
      <c r="B37" s="14"/>
      <c r="C37" s="14"/>
      <c r="D37" s="14"/>
      <c r="E37" s="14"/>
      <c r="F37" s="15"/>
      <c r="G37" s="16"/>
      <c r="H37" s="17"/>
      <c r="I37" s="16"/>
      <c r="J37" s="16"/>
      <c r="K37" s="18" t="str">
        <f t="shared" ca="1" si="5"/>
        <v/>
      </c>
      <c r="L37" s="19"/>
      <c r="M37" s="19"/>
      <c r="N37" s="19"/>
      <c r="O37" s="16"/>
      <c r="P37" s="16"/>
      <c r="Q37" s="20" t="e">
        <f>VLOOKUP(O37, '[1]لیست محصولات شهریور ۱۴۰۳'!B:C,2,0)</f>
        <v>#N/A</v>
      </c>
      <c r="R37" s="16"/>
      <c r="S37" s="19" t="e">
        <f>VLOOKUP(O37, '[1]لیست محصولات شهریور ۱۴۰۳'!B:F,5,0)</f>
        <v>#N/A</v>
      </c>
      <c r="T37" s="21" t="e">
        <f>VLOOKUP(O37, '[1]لیست محصولات شهریور ۱۴۰۳'!B:G,6,0)</f>
        <v>#N/A</v>
      </c>
      <c r="U37" s="22"/>
      <c r="V37" s="23">
        <f t="shared" si="0"/>
        <v>0</v>
      </c>
      <c r="W37" s="19">
        <f t="shared" si="1"/>
        <v>0</v>
      </c>
      <c r="X37" s="21" t="e">
        <f t="shared" si="2"/>
        <v>#N/A</v>
      </c>
      <c r="Y37" s="24"/>
      <c r="Z37" s="21" t="e">
        <f t="shared" si="3"/>
        <v>#N/A</v>
      </c>
      <c r="AA37" s="25"/>
      <c r="AB37" s="20"/>
      <c r="AC37" s="26"/>
      <c r="AD37" s="65"/>
      <c r="AE37" s="26"/>
      <c r="AF37" s="27"/>
      <c r="AG37" s="28" t="str">
        <f t="shared" si="4"/>
        <v>FALSE</v>
      </c>
      <c r="AH37" s="7" t="str">
        <f t="shared" si="6"/>
        <v xml:space="preserve">   -   </v>
      </c>
    </row>
    <row r="38" spans="1:34" ht="28.05" customHeight="1">
      <c r="A38" s="14"/>
      <c r="B38" s="14"/>
      <c r="C38" s="14"/>
      <c r="D38" s="14"/>
      <c r="E38" s="14"/>
      <c r="F38" s="15"/>
      <c r="G38" s="16"/>
      <c r="H38" s="17"/>
      <c r="I38" s="16"/>
      <c r="J38" s="16"/>
      <c r="K38" s="18" t="str">
        <f t="shared" ca="1" si="5"/>
        <v/>
      </c>
      <c r="L38" s="19"/>
      <c r="M38" s="19"/>
      <c r="N38" s="19"/>
      <c r="O38" s="16"/>
      <c r="P38" s="16"/>
      <c r="Q38" s="20" t="e">
        <f>VLOOKUP(O38, '[1]لیست محصولات شهریور ۱۴۰۳'!B:C,2,0)</f>
        <v>#N/A</v>
      </c>
      <c r="R38" s="16"/>
      <c r="S38" s="19" t="e">
        <f>VLOOKUP(O38, '[1]لیست محصولات شهریور ۱۴۰۳'!B:F,5,0)</f>
        <v>#N/A</v>
      </c>
      <c r="T38" s="21" t="e">
        <f>VLOOKUP(O38, '[1]لیست محصولات شهریور ۱۴۰۳'!B:G,6,0)</f>
        <v>#N/A</v>
      </c>
      <c r="U38" s="22"/>
      <c r="V38" s="23">
        <f t="shared" si="0"/>
        <v>0</v>
      </c>
      <c r="W38" s="19">
        <f t="shared" si="1"/>
        <v>0</v>
      </c>
      <c r="X38" s="21" t="e">
        <f t="shared" si="2"/>
        <v>#N/A</v>
      </c>
      <c r="Y38" s="24"/>
      <c r="Z38" s="21" t="e">
        <f t="shared" si="3"/>
        <v>#N/A</v>
      </c>
      <c r="AA38" s="25"/>
      <c r="AB38" s="20"/>
      <c r="AC38" s="26"/>
      <c r="AD38" s="65"/>
      <c r="AE38" s="26"/>
      <c r="AF38" s="27"/>
      <c r="AG38" s="28" t="str">
        <f t="shared" si="4"/>
        <v>FALSE</v>
      </c>
      <c r="AH38" s="7" t="str">
        <f t="shared" si="6"/>
        <v xml:space="preserve">   -   </v>
      </c>
    </row>
    <row r="39" spans="1:34" ht="28.05" customHeight="1">
      <c r="A39" s="14"/>
      <c r="B39" s="14"/>
      <c r="C39" s="14"/>
      <c r="D39" s="14"/>
      <c r="E39" s="14"/>
      <c r="F39" s="15"/>
      <c r="G39" s="16"/>
      <c r="H39" s="17"/>
      <c r="I39" s="16"/>
      <c r="J39" s="16"/>
      <c r="K39" s="18" t="str">
        <f t="shared" ca="1" si="5"/>
        <v/>
      </c>
      <c r="L39" s="19"/>
      <c r="M39" s="19"/>
      <c r="N39" s="19"/>
      <c r="O39" s="16"/>
      <c r="P39" s="16"/>
      <c r="Q39" s="20" t="e">
        <f>VLOOKUP(O39, '[1]لیست محصولات شهریور ۱۴۰۳'!B:C,2,0)</f>
        <v>#N/A</v>
      </c>
      <c r="R39" s="16"/>
      <c r="S39" s="19" t="e">
        <f>VLOOKUP(O39, '[1]لیست محصولات شهریور ۱۴۰۳'!B:F,5,0)</f>
        <v>#N/A</v>
      </c>
      <c r="T39" s="21" t="e">
        <f>VLOOKUP(O39, '[1]لیست محصولات شهریور ۱۴۰۳'!B:G,6,0)</f>
        <v>#N/A</v>
      </c>
      <c r="U39" s="22"/>
      <c r="V39" s="23">
        <f t="shared" si="0"/>
        <v>0</v>
      </c>
      <c r="W39" s="19">
        <f t="shared" si="1"/>
        <v>0</v>
      </c>
      <c r="X39" s="21" t="e">
        <f t="shared" si="2"/>
        <v>#N/A</v>
      </c>
      <c r="Y39" s="24"/>
      <c r="Z39" s="21" t="e">
        <f t="shared" si="3"/>
        <v>#N/A</v>
      </c>
      <c r="AA39" s="25"/>
      <c r="AB39" s="20"/>
      <c r="AC39" s="26"/>
      <c r="AD39" s="65"/>
      <c r="AE39" s="26"/>
      <c r="AF39" s="27"/>
      <c r="AG39" s="28" t="str">
        <f t="shared" si="4"/>
        <v>FALSE</v>
      </c>
      <c r="AH39" s="7" t="str">
        <f t="shared" si="6"/>
        <v xml:space="preserve">   -   </v>
      </c>
    </row>
    <row r="40" spans="1:34" ht="28.05" customHeight="1">
      <c r="A40" s="14"/>
      <c r="B40" s="14"/>
      <c r="C40" s="14"/>
      <c r="D40" s="14"/>
      <c r="E40" s="14"/>
      <c r="F40" s="15"/>
      <c r="G40" s="16"/>
      <c r="H40" s="17"/>
      <c r="I40" s="16"/>
      <c r="J40" s="16"/>
      <c r="K40" s="18" t="str">
        <f t="shared" ca="1" si="5"/>
        <v/>
      </c>
      <c r="L40" s="19"/>
      <c r="M40" s="19"/>
      <c r="N40" s="19"/>
      <c r="O40" s="16"/>
      <c r="P40" s="16"/>
      <c r="Q40" s="20" t="e">
        <f>VLOOKUP(O40, '[1]لیست محصولات شهریور ۱۴۰۳'!B:C,2,0)</f>
        <v>#N/A</v>
      </c>
      <c r="R40" s="16"/>
      <c r="S40" s="19" t="e">
        <f>VLOOKUP(O40, '[1]لیست محصولات شهریور ۱۴۰۳'!B:F,5,0)</f>
        <v>#N/A</v>
      </c>
      <c r="T40" s="21" t="e">
        <f>VLOOKUP(O40, '[1]لیست محصولات شهریور ۱۴۰۳'!B:G,6,0)</f>
        <v>#N/A</v>
      </c>
      <c r="U40" s="22"/>
      <c r="V40" s="23">
        <f t="shared" si="0"/>
        <v>0</v>
      </c>
      <c r="W40" s="19">
        <f t="shared" si="1"/>
        <v>0</v>
      </c>
      <c r="X40" s="21" t="e">
        <f t="shared" si="2"/>
        <v>#N/A</v>
      </c>
      <c r="Y40" s="24"/>
      <c r="Z40" s="21" t="e">
        <f t="shared" si="3"/>
        <v>#N/A</v>
      </c>
      <c r="AA40" s="25"/>
      <c r="AB40" s="20"/>
      <c r="AC40" s="26"/>
      <c r="AD40" s="65"/>
      <c r="AE40" s="26"/>
      <c r="AF40" s="27"/>
      <c r="AG40" s="28" t="str">
        <f t="shared" si="4"/>
        <v>FALSE</v>
      </c>
      <c r="AH40" s="7" t="str">
        <f t="shared" si="6"/>
        <v xml:space="preserve">   -   </v>
      </c>
    </row>
    <row r="41" spans="1:34" ht="28.05" customHeight="1">
      <c r="A41" s="14"/>
      <c r="B41" s="14"/>
      <c r="C41" s="14"/>
      <c r="D41" s="14"/>
      <c r="E41" s="14"/>
      <c r="F41" s="15"/>
      <c r="G41" s="16"/>
      <c r="H41" s="17"/>
      <c r="I41" s="16"/>
      <c r="J41" s="16"/>
      <c r="K41" s="18" t="str">
        <f t="shared" ca="1" si="5"/>
        <v/>
      </c>
      <c r="L41" s="19"/>
      <c r="M41" s="19"/>
      <c r="N41" s="19"/>
      <c r="O41" s="16"/>
      <c r="P41" s="16"/>
      <c r="Q41" s="20" t="e">
        <f>VLOOKUP(O41, '[1]لیست محصولات شهریور ۱۴۰۳'!B:C,2,0)</f>
        <v>#N/A</v>
      </c>
      <c r="R41" s="16"/>
      <c r="S41" s="19" t="e">
        <f>VLOOKUP(O41, '[1]لیست محصولات شهریور ۱۴۰۳'!B:F,5,0)</f>
        <v>#N/A</v>
      </c>
      <c r="T41" s="21" t="e">
        <f>VLOOKUP(O41, '[1]لیست محصولات شهریور ۱۴۰۳'!B:G,6,0)</f>
        <v>#N/A</v>
      </c>
      <c r="U41" s="22"/>
      <c r="V41" s="23">
        <f t="shared" si="0"/>
        <v>0</v>
      </c>
      <c r="W41" s="19">
        <f t="shared" si="1"/>
        <v>0</v>
      </c>
      <c r="X41" s="21" t="e">
        <f t="shared" si="2"/>
        <v>#N/A</v>
      </c>
      <c r="Y41" s="24"/>
      <c r="Z41" s="21" t="e">
        <f t="shared" si="3"/>
        <v>#N/A</v>
      </c>
      <c r="AA41" s="25"/>
      <c r="AB41" s="20"/>
      <c r="AC41" s="26"/>
      <c r="AD41" s="65"/>
      <c r="AE41" s="26"/>
      <c r="AF41" s="27"/>
      <c r="AG41" s="28" t="str">
        <f t="shared" si="4"/>
        <v>FALSE</v>
      </c>
      <c r="AH41" s="7" t="str">
        <f t="shared" si="6"/>
        <v xml:space="preserve">   -   </v>
      </c>
    </row>
    <row r="42" spans="1:34" ht="28.05" customHeight="1">
      <c r="A42" s="14"/>
      <c r="B42" s="14"/>
      <c r="C42" s="14"/>
      <c r="D42" s="14"/>
      <c r="E42" s="14"/>
      <c r="F42" s="15"/>
      <c r="G42" s="16"/>
      <c r="H42" s="17"/>
      <c r="I42" s="16"/>
      <c r="J42" s="16"/>
      <c r="K42" s="18" t="str">
        <f t="shared" ca="1" si="5"/>
        <v/>
      </c>
      <c r="L42" s="19"/>
      <c r="M42" s="19"/>
      <c r="N42" s="19"/>
      <c r="O42" s="16"/>
      <c r="P42" s="16"/>
      <c r="Q42" s="20" t="e">
        <f>VLOOKUP(O42, '[1]لیست محصولات شهریور ۱۴۰۳'!B:C,2,0)</f>
        <v>#N/A</v>
      </c>
      <c r="R42" s="16"/>
      <c r="S42" s="19" t="e">
        <f>VLOOKUP(O42, '[1]لیست محصولات شهریور ۱۴۰۳'!B:F,5,0)</f>
        <v>#N/A</v>
      </c>
      <c r="T42" s="21" t="e">
        <f>VLOOKUP(O42, '[1]لیست محصولات شهریور ۱۴۰۳'!B:G,6,0)</f>
        <v>#N/A</v>
      </c>
      <c r="U42" s="22"/>
      <c r="V42" s="23">
        <f t="shared" si="0"/>
        <v>0</v>
      </c>
      <c r="W42" s="19">
        <f t="shared" si="1"/>
        <v>0</v>
      </c>
      <c r="X42" s="21" t="e">
        <f t="shared" si="2"/>
        <v>#N/A</v>
      </c>
      <c r="Y42" s="24"/>
      <c r="Z42" s="21" t="e">
        <f t="shared" si="3"/>
        <v>#N/A</v>
      </c>
      <c r="AA42" s="25"/>
      <c r="AB42" s="20"/>
      <c r="AC42" s="26"/>
      <c r="AD42" s="65"/>
      <c r="AE42" s="26"/>
      <c r="AF42" s="27"/>
      <c r="AG42" s="28" t="str">
        <f t="shared" si="4"/>
        <v>FALSE</v>
      </c>
      <c r="AH42" s="7" t="str">
        <f t="shared" si="6"/>
        <v xml:space="preserve">   -   </v>
      </c>
    </row>
    <row r="43" spans="1:34" ht="28.05" customHeight="1">
      <c r="A43" s="14"/>
      <c r="B43" s="14"/>
      <c r="C43" s="14"/>
      <c r="D43" s="14"/>
      <c r="E43" s="14"/>
      <c r="F43" s="15"/>
      <c r="G43" s="16"/>
      <c r="H43" s="17"/>
      <c r="I43" s="16"/>
      <c r="J43" s="16"/>
      <c r="K43" s="18" t="str">
        <f t="shared" ca="1" si="5"/>
        <v/>
      </c>
      <c r="L43" s="19"/>
      <c r="M43" s="19"/>
      <c r="N43" s="19"/>
      <c r="O43" s="16"/>
      <c r="P43" s="16"/>
      <c r="Q43" s="20" t="e">
        <f>VLOOKUP(O43, '[1]لیست محصولات شهریور ۱۴۰۳'!B:C,2,0)</f>
        <v>#N/A</v>
      </c>
      <c r="R43" s="16"/>
      <c r="S43" s="19" t="e">
        <f>VLOOKUP(O43, '[1]لیست محصولات شهریور ۱۴۰۳'!B:F,5,0)</f>
        <v>#N/A</v>
      </c>
      <c r="T43" s="21" t="e">
        <f>VLOOKUP(O43, '[1]لیست محصولات شهریور ۱۴۰۳'!B:G,6,0)</f>
        <v>#N/A</v>
      </c>
      <c r="U43" s="22"/>
      <c r="V43" s="23">
        <f t="shared" si="0"/>
        <v>0</v>
      </c>
      <c r="W43" s="19">
        <f t="shared" si="1"/>
        <v>0</v>
      </c>
      <c r="X43" s="21" t="e">
        <f t="shared" si="2"/>
        <v>#N/A</v>
      </c>
      <c r="Y43" s="24"/>
      <c r="Z43" s="21" t="e">
        <f t="shared" si="3"/>
        <v>#N/A</v>
      </c>
      <c r="AA43" s="25"/>
      <c r="AB43" s="20"/>
      <c r="AC43" s="26"/>
      <c r="AD43" s="65"/>
      <c r="AE43" s="26"/>
      <c r="AF43" s="27"/>
      <c r="AG43" s="28" t="str">
        <f t="shared" si="4"/>
        <v>FALSE</v>
      </c>
      <c r="AH43" s="7" t="str">
        <f t="shared" si="6"/>
        <v xml:space="preserve">   -   </v>
      </c>
    </row>
    <row r="44" spans="1:34" ht="28.05" customHeight="1">
      <c r="A44" s="14"/>
      <c r="B44" s="14"/>
      <c r="C44" s="14"/>
      <c r="D44" s="14"/>
      <c r="E44" s="14"/>
      <c r="F44" s="15"/>
      <c r="G44" s="16"/>
      <c r="H44" s="17"/>
      <c r="I44" s="16"/>
      <c r="J44" s="16"/>
      <c r="K44" s="18" t="str">
        <f t="shared" ca="1" si="5"/>
        <v/>
      </c>
      <c r="L44" s="19"/>
      <c r="M44" s="19"/>
      <c r="N44" s="19"/>
      <c r="O44" s="16"/>
      <c r="P44" s="16"/>
      <c r="Q44" s="20" t="e">
        <f>VLOOKUP(O44, '[1]لیست محصولات شهریور ۱۴۰۳'!B:C,2,0)</f>
        <v>#N/A</v>
      </c>
      <c r="R44" s="16"/>
      <c r="S44" s="19" t="e">
        <f>VLOOKUP(O44, '[1]لیست محصولات شهریور ۱۴۰۳'!B:F,5,0)</f>
        <v>#N/A</v>
      </c>
      <c r="T44" s="21" t="e">
        <f>VLOOKUP(O44, '[1]لیست محصولات شهریور ۱۴۰۳'!B:G,6,0)</f>
        <v>#N/A</v>
      </c>
      <c r="U44" s="22"/>
      <c r="V44" s="23">
        <f t="shared" si="0"/>
        <v>0</v>
      </c>
      <c r="W44" s="19">
        <f t="shared" si="1"/>
        <v>0</v>
      </c>
      <c r="X44" s="21" t="e">
        <f t="shared" si="2"/>
        <v>#N/A</v>
      </c>
      <c r="Y44" s="24"/>
      <c r="Z44" s="21" t="e">
        <f t="shared" si="3"/>
        <v>#N/A</v>
      </c>
      <c r="AA44" s="25"/>
      <c r="AB44" s="20"/>
      <c r="AC44" s="26"/>
      <c r="AD44" s="65"/>
      <c r="AE44" s="26"/>
      <c r="AF44" s="27"/>
      <c r="AG44" s="28" t="str">
        <f t="shared" si="4"/>
        <v>FALSE</v>
      </c>
      <c r="AH44" s="7" t="str">
        <f t="shared" si="6"/>
        <v xml:space="preserve">   -   </v>
      </c>
    </row>
    <row r="45" spans="1:34" ht="28.05" customHeight="1">
      <c r="A45" s="14"/>
      <c r="B45" s="14"/>
      <c r="C45" s="14"/>
      <c r="D45" s="14"/>
      <c r="E45" s="14"/>
      <c r="F45" s="15"/>
      <c r="G45" s="16"/>
      <c r="H45" s="17"/>
      <c r="I45" s="16"/>
      <c r="J45" s="16"/>
      <c r="K45" s="18" t="str">
        <f t="shared" ca="1" si="5"/>
        <v/>
      </c>
      <c r="L45" s="19"/>
      <c r="M45" s="19"/>
      <c r="N45" s="19"/>
      <c r="O45" s="16"/>
      <c r="P45" s="16"/>
      <c r="Q45" s="20" t="e">
        <f>VLOOKUP(O45, '[1]لیست محصولات شهریور ۱۴۰۳'!B:C,2,0)</f>
        <v>#N/A</v>
      </c>
      <c r="R45" s="16"/>
      <c r="S45" s="19" t="e">
        <f>VLOOKUP(O45, '[1]لیست محصولات شهریور ۱۴۰۳'!B:F,5,0)</f>
        <v>#N/A</v>
      </c>
      <c r="T45" s="21" t="e">
        <f>VLOOKUP(O45, '[1]لیست محصولات شهریور ۱۴۰۳'!B:G,6,0)</f>
        <v>#N/A</v>
      </c>
      <c r="U45" s="31"/>
      <c r="V45" s="23">
        <f t="shared" si="0"/>
        <v>0</v>
      </c>
      <c r="W45" s="19">
        <f t="shared" si="1"/>
        <v>0</v>
      </c>
      <c r="X45" s="21" t="e">
        <f t="shared" si="2"/>
        <v>#N/A</v>
      </c>
      <c r="Y45" s="24"/>
      <c r="Z45" s="21" t="e">
        <f t="shared" si="3"/>
        <v>#N/A</v>
      </c>
      <c r="AA45" s="25"/>
      <c r="AB45" s="20"/>
      <c r="AC45" s="26"/>
      <c r="AD45" s="65"/>
      <c r="AE45" s="26"/>
      <c r="AF45" s="27"/>
      <c r="AG45" s="28" t="str">
        <f t="shared" si="4"/>
        <v>FALSE</v>
      </c>
      <c r="AH45" s="7" t="str">
        <f t="shared" si="6"/>
        <v xml:space="preserve">   -   </v>
      </c>
    </row>
    <row r="46" spans="1:34" ht="28.05" customHeight="1">
      <c r="A46" s="14"/>
      <c r="B46" s="14"/>
      <c r="C46" s="14"/>
      <c r="D46" s="14"/>
      <c r="E46" s="14"/>
      <c r="F46" s="15"/>
      <c r="G46" s="16"/>
      <c r="H46" s="17"/>
      <c r="I46" s="16"/>
      <c r="J46" s="16"/>
      <c r="K46" s="18" t="str">
        <f t="shared" ca="1" si="5"/>
        <v/>
      </c>
      <c r="L46" s="19"/>
      <c r="M46" s="19"/>
      <c r="N46" s="19"/>
      <c r="O46" s="16"/>
      <c r="P46" s="16"/>
      <c r="Q46" s="20" t="e">
        <f>VLOOKUP(O46, '[1]لیست محصولات شهریور ۱۴۰۳'!B:C,2,0)</f>
        <v>#N/A</v>
      </c>
      <c r="R46" s="16"/>
      <c r="S46" s="19" t="e">
        <f>VLOOKUP(O46, '[1]لیست محصولات شهریور ۱۴۰۳'!B:F,5,0)</f>
        <v>#N/A</v>
      </c>
      <c r="T46" s="21" t="e">
        <f>VLOOKUP(O46, '[1]لیست محصولات شهریور ۱۴۰۳'!B:G,6,0)</f>
        <v>#N/A</v>
      </c>
      <c r="U46" s="31"/>
      <c r="V46" s="23">
        <f t="shared" si="0"/>
        <v>0</v>
      </c>
      <c r="W46" s="19">
        <f t="shared" si="1"/>
        <v>0</v>
      </c>
      <c r="X46" s="21" t="e">
        <f t="shared" si="2"/>
        <v>#N/A</v>
      </c>
      <c r="Y46" s="24"/>
      <c r="Z46" s="21" t="e">
        <f t="shared" si="3"/>
        <v>#N/A</v>
      </c>
      <c r="AA46" s="25"/>
      <c r="AB46" s="20"/>
      <c r="AC46" s="26"/>
      <c r="AD46" s="65"/>
      <c r="AE46" s="26"/>
      <c r="AF46" s="27"/>
      <c r="AG46" s="28" t="str">
        <f t="shared" si="4"/>
        <v>FALSE</v>
      </c>
      <c r="AH46" s="7" t="str">
        <f t="shared" si="6"/>
        <v xml:space="preserve">   -   </v>
      </c>
    </row>
    <row r="47" spans="1:34" ht="28.05" customHeight="1">
      <c r="A47" s="14"/>
      <c r="B47" s="14"/>
      <c r="C47" s="14"/>
      <c r="D47" s="14"/>
      <c r="E47" s="14"/>
      <c r="F47" s="15"/>
      <c r="G47" s="16"/>
      <c r="H47" s="17"/>
      <c r="I47" s="16"/>
      <c r="J47" s="16"/>
      <c r="K47" s="18" t="str">
        <f t="shared" ca="1" si="5"/>
        <v/>
      </c>
      <c r="L47" s="19"/>
      <c r="M47" s="19"/>
      <c r="N47" s="19"/>
      <c r="O47" s="16"/>
      <c r="P47" s="16"/>
      <c r="Q47" s="20" t="e">
        <f>VLOOKUP(O47, '[1]لیست محصولات شهریور ۱۴۰۳'!B:C,2,0)</f>
        <v>#N/A</v>
      </c>
      <c r="R47" s="16"/>
      <c r="S47" s="19" t="e">
        <f>VLOOKUP(O47, '[1]لیست محصولات شهریور ۱۴۰۳'!B:F,5,0)</f>
        <v>#N/A</v>
      </c>
      <c r="T47" s="21" t="e">
        <f>VLOOKUP(O47, '[1]لیست محصولات شهریور ۱۴۰۳'!B:G,6,0)</f>
        <v>#N/A</v>
      </c>
      <c r="U47" s="22"/>
      <c r="V47" s="23">
        <f t="shared" si="0"/>
        <v>0</v>
      </c>
      <c r="W47" s="19">
        <f t="shared" si="1"/>
        <v>0</v>
      </c>
      <c r="X47" s="21" t="e">
        <f t="shared" si="2"/>
        <v>#N/A</v>
      </c>
      <c r="Y47" s="24"/>
      <c r="Z47" s="21" t="e">
        <f t="shared" si="3"/>
        <v>#N/A</v>
      </c>
      <c r="AA47" s="25"/>
      <c r="AB47" s="20"/>
      <c r="AC47" s="26"/>
      <c r="AD47" s="65"/>
      <c r="AE47" s="26"/>
      <c r="AF47" s="27"/>
      <c r="AG47" s="28" t="str">
        <f t="shared" si="4"/>
        <v>FALSE</v>
      </c>
      <c r="AH47" s="7" t="str">
        <f t="shared" si="6"/>
        <v xml:space="preserve">   -   </v>
      </c>
    </row>
    <row r="48" spans="1:34" ht="28.05" customHeight="1">
      <c r="A48" s="14" t="b">
        <v>0</v>
      </c>
      <c r="B48" s="14"/>
      <c r="C48" s="14"/>
      <c r="D48" s="14"/>
      <c r="E48" s="14"/>
      <c r="F48" s="15"/>
      <c r="G48" s="16"/>
      <c r="H48" s="17"/>
      <c r="I48" s="16"/>
      <c r="J48" s="16"/>
      <c r="K48" s="18" t="str">
        <f t="shared" ca="1" si="5"/>
        <v/>
      </c>
      <c r="L48" s="19"/>
      <c r="M48" s="19"/>
      <c r="N48" s="19"/>
      <c r="O48" s="16"/>
      <c r="P48" s="16"/>
      <c r="Q48" s="20" t="e">
        <f>VLOOKUP(O48, '[1]لیست محصولات شهریور ۱۴۰۳'!B:C,2,0)</f>
        <v>#N/A</v>
      </c>
      <c r="R48" s="16"/>
      <c r="S48" s="19" t="e">
        <f>VLOOKUP(O48, '[1]لیست محصولات شهریور ۱۴۰۳'!B:F,5,0)</f>
        <v>#N/A</v>
      </c>
      <c r="T48" s="21" t="e">
        <f>VLOOKUP(O48, '[1]لیست محصولات شهریور ۱۴۰۳'!B:G,6,0)</f>
        <v>#N/A</v>
      </c>
      <c r="U48" s="22"/>
      <c r="V48" s="23">
        <f t="shared" si="0"/>
        <v>0</v>
      </c>
      <c r="W48" s="19">
        <f t="shared" si="1"/>
        <v>0</v>
      </c>
      <c r="X48" s="21" t="e">
        <f t="shared" si="2"/>
        <v>#N/A</v>
      </c>
      <c r="Y48" s="24"/>
      <c r="Z48" s="21" t="e">
        <f t="shared" si="3"/>
        <v>#N/A</v>
      </c>
      <c r="AA48" s="25"/>
      <c r="AB48" s="20"/>
      <c r="AC48" s="26"/>
      <c r="AD48" s="65"/>
      <c r="AE48" s="26"/>
      <c r="AF48" s="27"/>
      <c r="AG48" s="28" t="str">
        <f t="shared" si="4"/>
        <v>FALSE</v>
      </c>
      <c r="AH48" s="7" t="str">
        <f t="shared" si="6"/>
        <v xml:space="preserve">   -   </v>
      </c>
    </row>
    <row r="49" spans="1:34" ht="28.05" customHeight="1">
      <c r="A49" s="14"/>
      <c r="B49" s="14"/>
      <c r="C49" s="14"/>
      <c r="D49" s="14"/>
      <c r="E49" s="14" t="b">
        <v>0</v>
      </c>
      <c r="F49" s="15"/>
      <c r="G49" s="16"/>
      <c r="H49" s="17"/>
      <c r="I49" s="16"/>
      <c r="J49" s="16"/>
      <c r="K49" s="18" t="str">
        <f t="shared" ca="1" si="5"/>
        <v/>
      </c>
      <c r="L49" s="19"/>
      <c r="M49" s="19"/>
      <c r="N49" s="19"/>
      <c r="O49" s="16"/>
      <c r="P49" s="16"/>
      <c r="Q49" s="20" t="e">
        <f>VLOOKUP(O49, '[1]لیست محصولات شهریور ۱۴۰۳'!B:C,2,0)</f>
        <v>#N/A</v>
      </c>
      <c r="R49" s="16"/>
      <c r="S49" s="19" t="e">
        <f>VLOOKUP(O49, '[1]لیست محصولات شهریور ۱۴۰۳'!B:F,5,0)</f>
        <v>#N/A</v>
      </c>
      <c r="T49" s="21" t="e">
        <f>VLOOKUP(O49, '[1]لیست محصولات شهریور ۱۴۰۳'!B:G,6,0)</f>
        <v>#N/A</v>
      </c>
      <c r="U49" s="22"/>
      <c r="V49" s="23">
        <f t="shared" si="0"/>
        <v>0</v>
      </c>
      <c r="W49" s="19">
        <f t="shared" si="1"/>
        <v>0</v>
      </c>
      <c r="X49" s="21" t="e">
        <f t="shared" si="2"/>
        <v>#N/A</v>
      </c>
      <c r="Y49" s="24"/>
      <c r="Z49" s="21" t="e">
        <f t="shared" si="3"/>
        <v>#N/A</v>
      </c>
      <c r="AA49" s="25"/>
      <c r="AB49" s="20"/>
      <c r="AC49" s="26"/>
      <c r="AD49" s="65"/>
      <c r="AE49" s="26"/>
      <c r="AF49" s="27"/>
      <c r="AG49" s="28" t="str">
        <f t="shared" si="4"/>
        <v>FALSE</v>
      </c>
      <c r="AH49" s="7" t="str">
        <f t="shared" si="6"/>
        <v xml:space="preserve">   -   </v>
      </c>
    </row>
    <row r="50" spans="1:34" ht="28.05" customHeight="1">
      <c r="A50" s="14"/>
      <c r="B50" s="14"/>
      <c r="C50" s="14" t="b">
        <v>0</v>
      </c>
      <c r="D50" s="14"/>
      <c r="E50" s="14"/>
      <c r="F50" s="15"/>
      <c r="G50" s="16"/>
      <c r="H50" s="17"/>
      <c r="I50" s="16"/>
      <c r="J50" s="16"/>
      <c r="K50" s="18" t="str">
        <f t="shared" ca="1" si="5"/>
        <v/>
      </c>
      <c r="L50" s="19"/>
      <c r="M50" s="19"/>
      <c r="N50" s="19"/>
      <c r="O50" s="16"/>
      <c r="P50" s="16"/>
      <c r="Q50" s="20" t="e">
        <f>VLOOKUP(O50, '[1]لیست محصولات شهریور ۱۴۰۳'!B:C,2,0)</f>
        <v>#N/A</v>
      </c>
      <c r="R50" s="16"/>
      <c r="S50" s="19" t="e">
        <f>VLOOKUP(O50, '[1]لیست محصولات شهریور ۱۴۰۳'!B:F,5,0)</f>
        <v>#N/A</v>
      </c>
      <c r="T50" s="21" t="e">
        <f>VLOOKUP(O50, '[1]لیست محصولات شهریور ۱۴۰۳'!B:G,6,0)</f>
        <v>#N/A</v>
      </c>
      <c r="U50" s="31"/>
      <c r="V50" s="23">
        <f t="shared" si="0"/>
        <v>0</v>
      </c>
      <c r="W50" s="19">
        <f t="shared" si="1"/>
        <v>0</v>
      </c>
      <c r="X50" s="21" t="e">
        <f t="shared" si="2"/>
        <v>#N/A</v>
      </c>
      <c r="Y50" s="24"/>
      <c r="Z50" s="21" t="e">
        <f t="shared" si="3"/>
        <v>#N/A</v>
      </c>
      <c r="AA50" s="25"/>
      <c r="AB50" s="20"/>
      <c r="AC50" s="26"/>
      <c r="AD50" s="65"/>
      <c r="AE50" s="26"/>
      <c r="AF50" s="27"/>
      <c r="AG50" s="28" t="str">
        <f t="shared" si="4"/>
        <v>FALSE</v>
      </c>
      <c r="AH50" s="7" t="str">
        <f t="shared" si="6"/>
        <v xml:space="preserve">   -   </v>
      </c>
    </row>
    <row r="51" spans="1:34" ht="28.05" customHeight="1">
      <c r="A51" s="14" t="b">
        <v>0</v>
      </c>
      <c r="B51" s="14"/>
      <c r="C51" s="14" t="b">
        <v>0</v>
      </c>
      <c r="D51" s="14"/>
      <c r="E51" s="14" t="b">
        <v>0</v>
      </c>
      <c r="F51" s="15"/>
      <c r="G51" s="16"/>
      <c r="H51" s="17"/>
      <c r="I51" s="16"/>
      <c r="J51" s="16"/>
      <c r="K51" s="18" t="str">
        <f t="shared" ca="1" si="5"/>
        <v/>
      </c>
      <c r="L51" s="19"/>
      <c r="M51" s="19"/>
      <c r="N51" s="19"/>
      <c r="O51" s="16"/>
      <c r="P51" s="16"/>
      <c r="Q51" s="20" t="e">
        <f>VLOOKUP(O51, '[1]لیست محصولات شهریور ۱۴۰۳'!B:C,2,0)</f>
        <v>#N/A</v>
      </c>
      <c r="R51" s="16"/>
      <c r="S51" s="19" t="e">
        <f>VLOOKUP(O51, '[1]لیست محصولات شهریور ۱۴۰۳'!B:F,5,0)</f>
        <v>#N/A</v>
      </c>
      <c r="T51" s="21" t="e">
        <f>VLOOKUP(O51, '[1]لیست محصولات شهریور ۱۴۰۳'!B:G,6,0)</f>
        <v>#N/A</v>
      </c>
      <c r="U51" s="22"/>
      <c r="V51" s="23">
        <f t="shared" si="0"/>
        <v>0</v>
      </c>
      <c r="W51" s="19">
        <f t="shared" si="1"/>
        <v>0</v>
      </c>
      <c r="X51" s="21" t="e">
        <f t="shared" si="2"/>
        <v>#N/A</v>
      </c>
      <c r="Y51" s="24"/>
      <c r="Z51" s="21" t="e">
        <f t="shared" si="3"/>
        <v>#N/A</v>
      </c>
      <c r="AA51" s="25"/>
      <c r="AB51" s="20"/>
      <c r="AC51" s="26"/>
      <c r="AD51" s="65"/>
      <c r="AE51" s="26"/>
      <c r="AF51" s="27"/>
      <c r="AG51" s="28" t="str">
        <f t="shared" si="4"/>
        <v>FALSE</v>
      </c>
      <c r="AH51" s="7" t="str">
        <f t="shared" si="6"/>
        <v xml:space="preserve">   -   </v>
      </c>
    </row>
    <row r="52" spans="1:34" ht="28.05" customHeight="1">
      <c r="A52" s="14"/>
      <c r="B52" s="14"/>
      <c r="C52" s="14"/>
      <c r="D52" s="14"/>
      <c r="E52" s="14"/>
      <c r="F52" s="15"/>
      <c r="G52" s="16"/>
      <c r="H52" s="17"/>
      <c r="I52" s="16"/>
      <c r="J52" s="16"/>
      <c r="K52" s="18" t="str">
        <f t="shared" ca="1" si="5"/>
        <v/>
      </c>
      <c r="L52" s="19"/>
      <c r="M52" s="19"/>
      <c r="N52" s="19"/>
      <c r="O52" s="16"/>
      <c r="P52" s="16"/>
      <c r="Q52" s="20" t="e">
        <f>VLOOKUP(O52, '[1]لیست محصولات شهریور ۱۴۰۳'!B:C,2,0)</f>
        <v>#N/A</v>
      </c>
      <c r="R52" s="16"/>
      <c r="S52" s="19" t="e">
        <f>VLOOKUP(O52, '[1]لیست محصولات شهریور ۱۴۰۳'!B:F,5,0)</f>
        <v>#N/A</v>
      </c>
      <c r="T52" s="21" t="e">
        <f>VLOOKUP(O52, '[1]لیست محصولات شهریور ۱۴۰۳'!B:G,6,0)</f>
        <v>#N/A</v>
      </c>
      <c r="U52" s="22"/>
      <c r="V52" s="23">
        <f t="shared" si="0"/>
        <v>0</v>
      </c>
      <c r="W52" s="19">
        <f t="shared" si="1"/>
        <v>0</v>
      </c>
      <c r="X52" s="21" t="e">
        <f t="shared" si="2"/>
        <v>#N/A</v>
      </c>
      <c r="Y52" s="24"/>
      <c r="Z52" s="21" t="e">
        <f t="shared" si="3"/>
        <v>#N/A</v>
      </c>
      <c r="AA52" s="25"/>
      <c r="AB52" s="20"/>
      <c r="AC52" s="26"/>
      <c r="AD52" s="65"/>
      <c r="AE52" s="26"/>
      <c r="AF52" s="27"/>
      <c r="AG52" s="28" t="str">
        <f t="shared" si="4"/>
        <v>FALSE</v>
      </c>
      <c r="AH52" s="7" t="str">
        <f t="shared" si="6"/>
        <v xml:space="preserve">   -   </v>
      </c>
    </row>
    <row r="53" spans="1:34" ht="28.05" customHeight="1">
      <c r="A53" s="14"/>
      <c r="B53" s="14"/>
      <c r="C53" s="14"/>
      <c r="D53" s="14"/>
      <c r="E53" s="14"/>
      <c r="F53" s="15"/>
      <c r="G53" s="16"/>
      <c r="H53" s="17"/>
      <c r="I53" s="16"/>
      <c r="J53" s="16"/>
      <c r="K53" s="18" t="str">
        <f t="shared" ca="1" si="5"/>
        <v/>
      </c>
      <c r="L53" s="19"/>
      <c r="M53" s="19"/>
      <c r="N53" s="19"/>
      <c r="O53" s="16"/>
      <c r="P53" s="16"/>
      <c r="Q53" s="20" t="e">
        <f>VLOOKUP(O53, '[1]لیست محصولات شهریور ۱۴۰۳'!B:C,2,0)</f>
        <v>#N/A</v>
      </c>
      <c r="R53" s="16"/>
      <c r="S53" s="19" t="e">
        <f>VLOOKUP(O53, '[1]لیست محصولات شهریور ۱۴۰۳'!B:F,5,0)</f>
        <v>#N/A</v>
      </c>
      <c r="T53" s="21" t="e">
        <f>VLOOKUP(O53, '[1]لیست محصولات شهریور ۱۴۰۳'!B:G,6,0)</f>
        <v>#N/A</v>
      </c>
      <c r="U53" s="22"/>
      <c r="V53" s="23">
        <f t="shared" si="0"/>
        <v>0</v>
      </c>
      <c r="W53" s="19">
        <f t="shared" si="1"/>
        <v>0</v>
      </c>
      <c r="X53" s="21" t="e">
        <f t="shared" si="2"/>
        <v>#N/A</v>
      </c>
      <c r="Y53" s="24"/>
      <c r="Z53" s="21" t="e">
        <f t="shared" si="3"/>
        <v>#N/A</v>
      </c>
      <c r="AA53" s="25"/>
      <c r="AB53" s="20"/>
      <c r="AC53" s="26"/>
      <c r="AD53" s="65"/>
      <c r="AE53" s="26"/>
      <c r="AF53" s="27"/>
      <c r="AG53" s="28" t="str">
        <f t="shared" si="4"/>
        <v>FALSE</v>
      </c>
      <c r="AH53" s="7" t="str">
        <f t="shared" si="6"/>
        <v xml:space="preserve">   -   </v>
      </c>
    </row>
    <row r="54" spans="1:34" ht="28.05" customHeight="1">
      <c r="A54" s="14"/>
      <c r="B54" s="14"/>
      <c r="C54" s="14"/>
      <c r="D54" s="14"/>
      <c r="E54" s="14"/>
      <c r="F54" s="15"/>
      <c r="G54" s="16"/>
      <c r="H54" s="17"/>
      <c r="I54" s="16"/>
      <c r="J54" s="16"/>
      <c r="K54" s="18" t="str">
        <f t="shared" ca="1" si="5"/>
        <v/>
      </c>
      <c r="L54" s="19"/>
      <c r="M54" s="19"/>
      <c r="N54" s="19"/>
      <c r="O54" s="16"/>
      <c r="P54" s="16"/>
      <c r="Q54" s="20" t="e">
        <f>VLOOKUP(O54, '[1]لیست محصولات شهریور ۱۴۰۳'!B:C,2,0)</f>
        <v>#N/A</v>
      </c>
      <c r="R54" s="16"/>
      <c r="S54" s="19" t="e">
        <f>VLOOKUP(O54, '[1]لیست محصولات شهریور ۱۴۰۳'!B:F,5,0)</f>
        <v>#N/A</v>
      </c>
      <c r="T54" s="21" t="e">
        <f>VLOOKUP(O54, '[1]لیست محصولات شهریور ۱۴۰۳'!B:G,6,0)</f>
        <v>#N/A</v>
      </c>
      <c r="U54" s="22"/>
      <c r="V54" s="23">
        <f t="shared" si="0"/>
        <v>0</v>
      </c>
      <c r="W54" s="19">
        <f t="shared" si="1"/>
        <v>0</v>
      </c>
      <c r="X54" s="21" t="e">
        <f t="shared" si="2"/>
        <v>#N/A</v>
      </c>
      <c r="Y54" s="24"/>
      <c r="Z54" s="21" t="e">
        <f t="shared" si="3"/>
        <v>#N/A</v>
      </c>
      <c r="AA54" s="25"/>
      <c r="AB54" s="20"/>
      <c r="AC54" s="26"/>
      <c r="AD54" s="65"/>
      <c r="AE54" s="26"/>
      <c r="AF54" s="27"/>
      <c r="AG54" s="28" t="str">
        <f t="shared" si="4"/>
        <v>FALSE</v>
      </c>
      <c r="AH54" s="7" t="str">
        <f t="shared" si="6"/>
        <v xml:space="preserve">   -   </v>
      </c>
    </row>
    <row r="55" spans="1:34" ht="28.05" customHeight="1">
      <c r="A55" s="14"/>
      <c r="B55" s="14"/>
      <c r="C55" s="14"/>
      <c r="D55" s="14"/>
      <c r="E55" s="14"/>
      <c r="F55" s="15"/>
      <c r="G55" s="16"/>
      <c r="H55" s="17"/>
      <c r="I55" s="16"/>
      <c r="J55" s="16"/>
      <c r="K55" s="18" t="str">
        <f t="shared" ca="1" si="5"/>
        <v/>
      </c>
      <c r="L55" s="19"/>
      <c r="M55" s="19"/>
      <c r="N55" s="19"/>
      <c r="O55" s="16"/>
      <c r="P55" s="16"/>
      <c r="Q55" s="20" t="e">
        <f>VLOOKUP(O55, '[1]لیست محصولات شهریور ۱۴۰۳'!B:C,2,0)</f>
        <v>#N/A</v>
      </c>
      <c r="R55" s="16"/>
      <c r="S55" s="19" t="e">
        <f>VLOOKUP(O55, '[1]لیست محصولات شهریور ۱۴۰۳'!B:F,5,0)</f>
        <v>#N/A</v>
      </c>
      <c r="T55" s="21" t="e">
        <f>VLOOKUP(O55, '[1]لیست محصولات شهریور ۱۴۰۳'!B:G,6,0)</f>
        <v>#N/A</v>
      </c>
      <c r="U55" s="31"/>
      <c r="V55" s="23">
        <f t="shared" si="0"/>
        <v>0</v>
      </c>
      <c r="W55" s="19">
        <f t="shared" si="1"/>
        <v>0</v>
      </c>
      <c r="X55" s="21" t="e">
        <f t="shared" si="2"/>
        <v>#N/A</v>
      </c>
      <c r="Y55" s="24"/>
      <c r="Z55" s="21" t="e">
        <f t="shared" si="3"/>
        <v>#N/A</v>
      </c>
      <c r="AA55" s="25"/>
      <c r="AB55" s="20"/>
      <c r="AC55" s="26"/>
      <c r="AD55" s="65"/>
      <c r="AE55" s="26"/>
      <c r="AF55" s="27"/>
      <c r="AG55" s="28" t="str">
        <f t="shared" si="4"/>
        <v>FALSE</v>
      </c>
      <c r="AH55" s="7" t="str">
        <f t="shared" si="6"/>
        <v xml:space="preserve">   -   </v>
      </c>
    </row>
    <row r="56" spans="1:34" ht="28.05" customHeight="1">
      <c r="A56" s="14"/>
      <c r="B56" s="14"/>
      <c r="C56" s="14"/>
      <c r="D56" s="14"/>
      <c r="E56" s="14"/>
      <c r="F56" s="15"/>
      <c r="G56" s="16"/>
      <c r="H56" s="17"/>
      <c r="I56" s="16"/>
      <c r="J56" s="16"/>
      <c r="K56" s="18" t="str">
        <f t="shared" ca="1" si="5"/>
        <v/>
      </c>
      <c r="L56" s="19"/>
      <c r="M56" s="19"/>
      <c r="N56" s="19"/>
      <c r="O56" s="16"/>
      <c r="P56" s="16"/>
      <c r="Q56" s="20" t="e">
        <f>VLOOKUP(O56, '[1]لیست محصولات شهریور ۱۴۰۳'!B:C,2,0)</f>
        <v>#N/A</v>
      </c>
      <c r="R56" s="16"/>
      <c r="S56" s="19" t="e">
        <f>VLOOKUP(O56, '[1]لیست محصولات شهریور ۱۴۰۳'!B:F,5,0)</f>
        <v>#N/A</v>
      </c>
      <c r="T56" s="21" t="e">
        <f>VLOOKUP(O56, '[1]لیست محصولات شهریور ۱۴۰۳'!B:G,6,0)</f>
        <v>#N/A</v>
      </c>
      <c r="U56" s="22"/>
      <c r="V56" s="23">
        <f t="shared" si="0"/>
        <v>0</v>
      </c>
      <c r="W56" s="19">
        <f t="shared" si="1"/>
        <v>0</v>
      </c>
      <c r="X56" s="21" t="e">
        <f t="shared" si="2"/>
        <v>#N/A</v>
      </c>
      <c r="Y56" s="24"/>
      <c r="Z56" s="21" t="e">
        <f t="shared" si="3"/>
        <v>#N/A</v>
      </c>
      <c r="AA56" s="25"/>
      <c r="AB56" s="20"/>
      <c r="AC56" s="26"/>
      <c r="AD56" s="65"/>
      <c r="AE56" s="26"/>
      <c r="AF56" s="27"/>
      <c r="AG56" s="28" t="str">
        <f t="shared" si="4"/>
        <v>FALSE</v>
      </c>
      <c r="AH56" s="7" t="str">
        <f t="shared" si="6"/>
        <v xml:space="preserve">   -   </v>
      </c>
    </row>
    <row r="57" spans="1:34" ht="28.05" customHeight="1">
      <c r="A57" s="14"/>
      <c r="B57" s="14"/>
      <c r="C57" s="14"/>
      <c r="D57" s="14"/>
      <c r="E57" s="14"/>
      <c r="F57" s="15"/>
      <c r="G57" s="16"/>
      <c r="H57" s="17"/>
      <c r="I57" s="16"/>
      <c r="J57" s="16"/>
      <c r="K57" s="18" t="str">
        <f t="shared" ca="1" si="5"/>
        <v/>
      </c>
      <c r="L57" s="19"/>
      <c r="M57" s="19"/>
      <c r="N57" s="19"/>
      <c r="O57" s="16"/>
      <c r="P57" s="16"/>
      <c r="Q57" s="20" t="e">
        <f>VLOOKUP(O57, '[1]لیست محصولات شهریور ۱۴۰۳'!B:C,2,0)</f>
        <v>#N/A</v>
      </c>
      <c r="R57" s="16"/>
      <c r="S57" s="19" t="e">
        <f>VLOOKUP(O57, '[1]لیست محصولات شهریور ۱۴۰۳'!B:F,5,0)</f>
        <v>#N/A</v>
      </c>
      <c r="T57" s="21" t="e">
        <f>VLOOKUP(O57, '[1]لیست محصولات شهریور ۱۴۰۳'!B:G,6,0)</f>
        <v>#N/A</v>
      </c>
      <c r="U57" s="22"/>
      <c r="V57" s="23">
        <f t="shared" si="0"/>
        <v>0</v>
      </c>
      <c r="W57" s="19">
        <f t="shared" si="1"/>
        <v>0</v>
      </c>
      <c r="X57" s="21" t="e">
        <f t="shared" si="2"/>
        <v>#N/A</v>
      </c>
      <c r="Y57" s="24"/>
      <c r="Z57" s="21" t="e">
        <f t="shared" si="3"/>
        <v>#N/A</v>
      </c>
      <c r="AA57" s="25"/>
      <c r="AB57" s="20"/>
      <c r="AC57" s="26"/>
      <c r="AD57" s="65"/>
      <c r="AE57" s="26"/>
      <c r="AF57" s="27"/>
      <c r="AG57" s="28" t="str">
        <f t="shared" si="4"/>
        <v>FALSE</v>
      </c>
      <c r="AH57" s="7" t="str">
        <f t="shared" si="6"/>
        <v xml:space="preserve">   -   </v>
      </c>
    </row>
    <row r="58" spans="1:34" ht="28.05" customHeight="1">
      <c r="A58" s="14"/>
      <c r="B58" s="14"/>
      <c r="C58" s="14"/>
      <c r="D58" s="14"/>
      <c r="E58" s="14"/>
      <c r="F58" s="15"/>
      <c r="G58" s="16"/>
      <c r="H58" s="17"/>
      <c r="I58" s="16"/>
      <c r="J58" s="16"/>
      <c r="K58" s="18" t="str">
        <f t="shared" ca="1" si="5"/>
        <v/>
      </c>
      <c r="L58" s="19"/>
      <c r="M58" s="19"/>
      <c r="N58" s="19"/>
      <c r="O58" s="16"/>
      <c r="P58" s="16"/>
      <c r="Q58" s="20" t="e">
        <f>VLOOKUP(O58, '[1]لیست محصولات شهریور ۱۴۰۳'!B:C,2,0)</f>
        <v>#N/A</v>
      </c>
      <c r="R58" s="16"/>
      <c r="S58" s="19" t="e">
        <f>VLOOKUP(O58, '[1]لیست محصولات شهریور ۱۴۰۳'!B:F,5,0)</f>
        <v>#N/A</v>
      </c>
      <c r="T58" s="21" t="e">
        <f>VLOOKUP(O58, '[1]لیست محصولات شهریور ۱۴۰۳'!B:G,6,0)</f>
        <v>#N/A</v>
      </c>
      <c r="U58" s="22"/>
      <c r="V58" s="23">
        <f t="shared" si="0"/>
        <v>0</v>
      </c>
      <c r="W58" s="19">
        <f t="shared" si="1"/>
        <v>0</v>
      </c>
      <c r="X58" s="21" t="e">
        <f t="shared" si="2"/>
        <v>#N/A</v>
      </c>
      <c r="Y58" s="24"/>
      <c r="Z58" s="21" t="e">
        <f t="shared" si="3"/>
        <v>#N/A</v>
      </c>
      <c r="AA58" s="25"/>
      <c r="AB58" s="20"/>
      <c r="AC58" s="26"/>
      <c r="AD58" s="65"/>
      <c r="AE58" s="26"/>
      <c r="AF58" s="27"/>
      <c r="AG58" s="28" t="str">
        <f t="shared" si="4"/>
        <v>FALSE</v>
      </c>
      <c r="AH58" s="7" t="str">
        <f t="shared" si="6"/>
        <v xml:space="preserve">   -   </v>
      </c>
    </row>
    <row r="59" spans="1:34" ht="28.05" customHeight="1">
      <c r="A59" s="14"/>
      <c r="B59" s="14"/>
      <c r="C59" s="14"/>
      <c r="D59" s="14"/>
      <c r="E59" s="14"/>
      <c r="F59" s="15"/>
      <c r="G59" s="16"/>
      <c r="H59" s="17"/>
      <c r="I59" s="16"/>
      <c r="J59" s="16"/>
      <c r="K59" s="18" t="str">
        <f t="shared" ca="1" si="5"/>
        <v/>
      </c>
      <c r="L59" s="19"/>
      <c r="M59" s="19"/>
      <c r="N59" s="19"/>
      <c r="O59" s="16"/>
      <c r="P59" s="16"/>
      <c r="Q59" s="20" t="e">
        <f>VLOOKUP(O59, '[1]لیست محصولات شهریور ۱۴۰۳'!B:C,2,0)</f>
        <v>#N/A</v>
      </c>
      <c r="R59" s="16"/>
      <c r="S59" s="19" t="e">
        <f>VLOOKUP(O59, '[1]لیست محصولات شهریور ۱۴۰۳'!B:F,5,0)</f>
        <v>#N/A</v>
      </c>
      <c r="T59" s="21" t="e">
        <f>VLOOKUP(O59, '[1]لیست محصولات شهریور ۱۴۰۳'!B:G,6,0)</f>
        <v>#N/A</v>
      </c>
      <c r="U59" s="22"/>
      <c r="V59" s="23">
        <f t="shared" si="0"/>
        <v>0</v>
      </c>
      <c r="W59" s="19">
        <f t="shared" si="1"/>
        <v>0</v>
      </c>
      <c r="X59" s="21" t="e">
        <f t="shared" si="2"/>
        <v>#N/A</v>
      </c>
      <c r="Y59" s="24"/>
      <c r="Z59" s="21" t="e">
        <f t="shared" si="3"/>
        <v>#N/A</v>
      </c>
      <c r="AA59" s="25"/>
      <c r="AB59" s="20"/>
      <c r="AC59" s="26"/>
      <c r="AD59" s="65"/>
      <c r="AE59" s="26"/>
      <c r="AF59" s="27"/>
      <c r="AG59" s="28" t="str">
        <f t="shared" si="4"/>
        <v>FALSE</v>
      </c>
      <c r="AH59" s="7" t="str">
        <f t="shared" si="6"/>
        <v xml:space="preserve">   -   </v>
      </c>
    </row>
    <row r="60" spans="1:34" ht="28.05" customHeight="1">
      <c r="A60" s="14"/>
      <c r="B60" s="14"/>
      <c r="C60" s="14" t="b">
        <v>0</v>
      </c>
      <c r="D60" s="14"/>
      <c r="E60" s="14"/>
      <c r="F60" s="15"/>
      <c r="G60" s="16"/>
      <c r="H60" s="17"/>
      <c r="I60" s="16"/>
      <c r="J60" s="16"/>
      <c r="K60" s="18" t="str">
        <f t="shared" ca="1" si="5"/>
        <v/>
      </c>
      <c r="L60" s="19"/>
      <c r="M60" s="19"/>
      <c r="N60" s="19"/>
      <c r="O60" s="16"/>
      <c r="P60" s="16"/>
      <c r="Q60" s="20" t="e">
        <f>VLOOKUP(O60, '[1]لیست محصولات شهریور ۱۴۰۳'!B:C,2,0)</f>
        <v>#N/A</v>
      </c>
      <c r="R60" s="16"/>
      <c r="S60" s="19" t="e">
        <f>VLOOKUP(O60, '[1]لیست محصولات شهریور ۱۴۰۳'!B:F,5,0)</f>
        <v>#N/A</v>
      </c>
      <c r="T60" s="21" t="e">
        <f>VLOOKUP(O60, '[1]لیست محصولات شهریور ۱۴۰۳'!B:G,6,0)</f>
        <v>#N/A</v>
      </c>
      <c r="U60" s="22"/>
      <c r="V60" s="23">
        <f t="shared" si="0"/>
        <v>0</v>
      </c>
      <c r="W60" s="19">
        <f t="shared" si="1"/>
        <v>0</v>
      </c>
      <c r="X60" s="21" t="e">
        <f t="shared" si="2"/>
        <v>#N/A</v>
      </c>
      <c r="Y60" s="24"/>
      <c r="Z60" s="21" t="e">
        <f t="shared" si="3"/>
        <v>#N/A</v>
      </c>
      <c r="AA60" s="25"/>
      <c r="AB60" s="20"/>
      <c r="AC60" s="26"/>
      <c r="AD60" s="65"/>
      <c r="AE60" s="26"/>
      <c r="AF60" s="27"/>
      <c r="AG60" s="28" t="str">
        <f t="shared" si="4"/>
        <v>FALSE</v>
      </c>
      <c r="AH60" s="7" t="str">
        <f t="shared" si="6"/>
        <v xml:space="preserve">   -   </v>
      </c>
    </row>
    <row r="61" spans="1:34" ht="28.05" customHeight="1">
      <c r="A61" s="14"/>
      <c r="B61" s="14"/>
      <c r="C61" s="14"/>
      <c r="D61" s="14"/>
      <c r="E61" s="14"/>
      <c r="F61" s="15"/>
      <c r="G61" s="16"/>
      <c r="H61" s="17"/>
      <c r="I61" s="16"/>
      <c r="J61" s="16"/>
      <c r="K61" s="18" t="str">
        <f t="shared" ca="1" si="5"/>
        <v/>
      </c>
      <c r="L61" s="19"/>
      <c r="M61" s="19"/>
      <c r="N61" s="19"/>
      <c r="O61" s="16"/>
      <c r="P61" s="16"/>
      <c r="Q61" s="20" t="e">
        <f>VLOOKUP(O61, '[1]لیست محصولات شهریور ۱۴۰۳'!B:C,2,0)</f>
        <v>#N/A</v>
      </c>
      <c r="R61" s="16"/>
      <c r="S61" s="19" t="e">
        <f>VLOOKUP(O61, '[1]لیست محصولات شهریور ۱۴۰۳'!B:F,5,0)</f>
        <v>#N/A</v>
      </c>
      <c r="T61" s="21" t="e">
        <f>VLOOKUP(O61, '[1]لیست محصولات شهریور ۱۴۰۳'!B:G,6,0)</f>
        <v>#N/A</v>
      </c>
      <c r="U61" s="22"/>
      <c r="V61" s="23">
        <f t="shared" si="0"/>
        <v>0</v>
      </c>
      <c r="W61" s="19">
        <f t="shared" si="1"/>
        <v>0</v>
      </c>
      <c r="X61" s="21" t="e">
        <f t="shared" si="2"/>
        <v>#N/A</v>
      </c>
      <c r="Y61" s="24"/>
      <c r="Z61" s="21" t="e">
        <f t="shared" si="3"/>
        <v>#N/A</v>
      </c>
      <c r="AA61" s="25"/>
      <c r="AB61" s="20"/>
      <c r="AC61" s="26"/>
      <c r="AD61" s="65"/>
      <c r="AE61" s="26"/>
      <c r="AF61" s="27"/>
      <c r="AG61" s="28" t="str">
        <f t="shared" si="4"/>
        <v>FALSE</v>
      </c>
      <c r="AH61" s="7" t="str">
        <f t="shared" si="6"/>
        <v xml:space="preserve">   -   </v>
      </c>
    </row>
    <row r="62" spans="1:34" ht="28.05" customHeight="1">
      <c r="A62" s="14"/>
      <c r="B62" s="14"/>
      <c r="C62" s="14"/>
      <c r="D62" s="14"/>
      <c r="E62" s="14"/>
      <c r="F62" s="15"/>
      <c r="G62" s="16"/>
      <c r="H62" s="17"/>
      <c r="I62" s="16"/>
      <c r="J62" s="16"/>
      <c r="K62" s="18" t="str">
        <f t="shared" ca="1" si="5"/>
        <v/>
      </c>
      <c r="L62" s="19"/>
      <c r="M62" s="19"/>
      <c r="N62" s="19"/>
      <c r="O62" s="16"/>
      <c r="P62" s="16"/>
      <c r="Q62" s="20" t="e">
        <f>VLOOKUP(O62, '[1]لیست محصولات شهریور ۱۴۰۳'!B:C,2,0)</f>
        <v>#N/A</v>
      </c>
      <c r="R62" s="16"/>
      <c r="S62" s="19" t="e">
        <f>VLOOKUP(O62, '[1]لیست محصولات شهریور ۱۴۰۳'!B:F,5,0)</f>
        <v>#N/A</v>
      </c>
      <c r="T62" s="21" t="e">
        <f>VLOOKUP(O62, '[1]لیست محصولات شهریور ۱۴۰۳'!B:G,6,0)</f>
        <v>#N/A</v>
      </c>
      <c r="U62" s="22"/>
      <c r="V62" s="23">
        <f t="shared" si="0"/>
        <v>0</v>
      </c>
      <c r="W62" s="19">
        <f t="shared" si="1"/>
        <v>0</v>
      </c>
      <c r="X62" s="21" t="e">
        <f t="shared" si="2"/>
        <v>#N/A</v>
      </c>
      <c r="Y62" s="24"/>
      <c r="Z62" s="21" t="e">
        <f t="shared" si="3"/>
        <v>#N/A</v>
      </c>
      <c r="AA62" s="25"/>
      <c r="AB62" s="20"/>
      <c r="AC62" s="26"/>
      <c r="AD62" s="65"/>
      <c r="AE62" s="26"/>
      <c r="AF62" s="27"/>
      <c r="AG62" s="28" t="str">
        <f t="shared" si="4"/>
        <v>FALSE</v>
      </c>
      <c r="AH62" s="7" t="str">
        <f t="shared" si="6"/>
        <v xml:space="preserve">   -   </v>
      </c>
    </row>
    <row r="63" spans="1:34" ht="28.05" customHeight="1">
      <c r="A63" s="14"/>
      <c r="B63" s="14"/>
      <c r="C63" s="14"/>
      <c r="D63" s="14"/>
      <c r="E63" s="14"/>
      <c r="F63" s="15"/>
      <c r="G63" s="16"/>
      <c r="H63" s="17"/>
      <c r="I63" s="16"/>
      <c r="J63" s="16"/>
      <c r="K63" s="18" t="str">
        <f t="shared" ca="1" si="5"/>
        <v/>
      </c>
      <c r="L63" s="19"/>
      <c r="M63" s="19"/>
      <c r="N63" s="19"/>
      <c r="O63" s="16"/>
      <c r="P63" s="16"/>
      <c r="Q63" s="20" t="e">
        <f>VLOOKUP(O63, '[1]لیست محصولات شهریور ۱۴۰۳'!B:C,2,0)</f>
        <v>#N/A</v>
      </c>
      <c r="R63" s="16"/>
      <c r="S63" s="19" t="e">
        <f>VLOOKUP(O63, '[1]لیست محصولات شهریور ۱۴۰۳'!B:F,5,0)</f>
        <v>#N/A</v>
      </c>
      <c r="T63" s="21" t="e">
        <f>VLOOKUP(O63, '[1]لیست محصولات شهریور ۱۴۰۳'!B:G,6,0)</f>
        <v>#N/A</v>
      </c>
      <c r="U63" s="22"/>
      <c r="V63" s="23">
        <f t="shared" si="0"/>
        <v>0</v>
      </c>
      <c r="W63" s="19">
        <f t="shared" si="1"/>
        <v>0</v>
      </c>
      <c r="X63" s="21" t="e">
        <f t="shared" si="2"/>
        <v>#N/A</v>
      </c>
      <c r="Y63" s="24"/>
      <c r="Z63" s="21" t="e">
        <f t="shared" si="3"/>
        <v>#N/A</v>
      </c>
      <c r="AA63" s="25"/>
      <c r="AB63" s="20"/>
      <c r="AC63" s="26"/>
      <c r="AD63" s="65"/>
      <c r="AE63" s="26"/>
      <c r="AF63" s="27"/>
      <c r="AG63" s="28" t="str">
        <f t="shared" si="4"/>
        <v>FALSE</v>
      </c>
      <c r="AH63" s="7" t="str">
        <f t="shared" si="6"/>
        <v xml:space="preserve">   -   </v>
      </c>
    </row>
    <row r="64" spans="1:34" ht="28.05" customHeight="1">
      <c r="A64" s="14"/>
      <c r="B64" s="14"/>
      <c r="C64" s="14"/>
      <c r="D64" s="14"/>
      <c r="E64" s="14"/>
      <c r="F64" s="15"/>
      <c r="G64" s="16"/>
      <c r="H64" s="17"/>
      <c r="I64" s="16"/>
      <c r="J64" s="16"/>
      <c r="K64" s="18" t="str">
        <f t="shared" ca="1" si="5"/>
        <v/>
      </c>
      <c r="L64" s="19"/>
      <c r="M64" s="19"/>
      <c r="N64" s="19"/>
      <c r="O64" s="16"/>
      <c r="P64" s="16"/>
      <c r="Q64" s="20" t="e">
        <f>VLOOKUP(O64, '[1]لیست محصولات شهریور ۱۴۰۳'!B:C,2,0)</f>
        <v>#N/A</v>
      </c>
      <c r="R64" s="16"/>
      <c r="S64" s="19" t="e">
        <f>VLOOKUP(O64, '[1]لیست محصولات شهریور ۱۴۰۳'!B:F,5,0)</f>
        <v>#N/A</v>
      </c>
      <c r="T64" s="21" t="e">
        <f>VLOOKUP(O64, '[1]لیست محصولات شهریور ۱۴۰۳'!B:G,6,0)</f>
        <v>#N/A</v>
      </c>
      <c r="U64" s="22"/>
      <c r="V64" s="23">
        <f t="shared" si="0"/>
        <v>0</v>
      </c>
      <c r="W64" s="19">
        <f t="shared" si="1"/>
        <v>0</v>
      </c>
      <c r="X64" s="21" t="e">
        <f t="shared" si="2"/>
        <v>#N/A</v>
      </c>
      <c r="Y64" s="24"/>
      <c r="Z64" s="21" t="e">
        <f t="shared" si="3"/>
        <v>#N/A</v>
      </c>
      <c r="AA64" s="25"/>
      <c r="AB64" s="20"/>
      <c r="AC64" s="26"/>
      <c r="AD64" s="65"/>
      <c r="AE64" s="26"/>
      <c r="AF64" s="27"/>
      <c r="AG64" s="28" t="str">
        <f t="shared" si="4"/>
        <v>FALSE</v>
      </c>
      <c r="AH64" s="7" t="str">
        <f t="shared" si="6"/>
        <v xml:space="preserve">   -   </v>
      </c>
    </row>
    <row r="65" spans="1:34" ht="28.05" customHeight="1">
      <c r="A65" s="14"/>
      <c r="B65" s="14"/>
      <c r="C65" s="14"/>
      <c r="D65" s="14"/>
      <c r="E65" s="14"/>
      <c r="F65" s="15"/>
      <c r="G65" s="16"/>
      <c r="H65" s="17"/>
      <c r="I65" s="16"/>
      <c r="J65" s="16"/>
      <c r="K65" s="18" t="str">
        <f t="shared" ca="1" si="5"/>
        <v/>
      </c>
      <c r="L65" s="19"/>
      <c r="M65" s="19"/>
      <c r="N65" s="19"/>
      <c r="O65" s="16"/>
      <c r="P65" s="16"/>
      <c r="Q65" s="20" t="e">
        <f>VLOOKUP(O65, '[1]لیست محصولات شهریور ۱۴۰۳'!B:C,2,0)</f>
        <v>#N/A</v>
      </c>
      <c r="R65" s="16"/>
      <c r="S65" s="19" t="e">
        <f>VLOOKUP(O65, '[1]لیست محصولات شهریور ۱۴۰۳'!B:F,5,0)</f>
        <v>#N/A</v>
      </c>
      <c r="T65" s="21" t="e">
        <f>VLOOKUP(O65, '[1]لیست محصولات شهریور ۱۴۰۳'!B:G,6,0)</f>
        <v>#N/A</v>
      </c>
      <c r="U65" s="31"/>
      <c r="V65" s="23">
        <f t="shared" si="0"/>
        <v>0</v>
      </c>
      <c r="W65" s="19">
        <f t="shared" si="1"/>
        <v>0</v>
      </c>
      <c r="X65" s="21" t="e">
        <f t="shared" si="2"/>
        <v>#N/A</v>
      </c>
      <c r="Y65" s="24"/>
      <c r="Z65" s="21" t="e">
        <f t="shared" si="3"/>
        <v>#N/A</v>
      </c>
      <c r="AA65" s="25"/>
      <c r="AB65" s="20"/>
      <c r="AC65" s="26"/>
      <c r="AD65" s="65"/>
      <c r="AE65" s="26"/>
      <c r="AF65" s="27"/>
      <c r="AG65" s="28" t="str">
        <f t="shared" si="4"/>
        <v>FALSE</v>
      </c>
      <c r="AH65" s="7" t="str">
        <f t="shared" si="6"/>
        <v xml:space="preserve">   -   </v>
      </c>
    </row>
    <row r="66" spans="1:34" ht="28.05" customHeight="1">
      <c r="A66" s="14"/>
      <c r="B66" s="14"/>
      <c r="C66" s="14"/>
      <c r="D66" s="14"/>
      <c r="E66" s="14"/>
      <c r="F66" s="15"/>
      <c r="G66" s="16"/>
      <c r="H66" s="17"/>
      <c r="I66" s="16"/>
      <c r="J66" s="16"/>
      <c r="K66" s="18" t="str">
        <f t="shared" ca="1" si="5"/>
        <v/>
      </c>
      <c r="L66" s="19"/>
      <c r="M66" s="19"/>
      <c r="N66" s="19"/>
      <c r="O66" s="16"/>
      <c r="P66" s="16"/>
      <c r="Q66" s="20" t="e">
        <f>VLOOKUP(O66, '[1]لیست محصولات شهریور ۱۴۰۳'!B:C,2,0)</f>
        <v>#N/A</v>
      </c>
      <c r="R66" s="16"/>
      <c r="S66" s="19" t="e">
        <f>VLOOKUP(O66, '[1]لیست محصولات شهریور ۱۴۰۳'!B:F,5,0)</f>
        <v>#N/A</v>
      </c>
      <c r="T66" s="21" t="e">
        <f>VLOOKUP(O66, '[1]لیست محصولات شهریور ۱۴۰۳'!B:G,6,0)</f>
        <v>#N/A</v>
      </c>
      <c r="U66" s="22"/>
      <c r="V66" s="23">
        <f t="shared" ref="V66:V129" si="7">IF(C66, P66, U66 )</f>
        <v>0</v>
      </c>
      <c r="W66" s="19">
        <f t="shared" ref="W66:W200" si="8">P66-V66</f>
        <v>0</v>
      </c>
      <c r="X66" s="21" t="e">
        <f t="shared" ref="X66:X200" si="9">P66*T66</f>
        <v>#N/A</v>
      </c>
      <c r="Y66" s="24"/>
      <c r="Z66" s="21" t="e">
        <f t="shared" ref="Z66:Z200" si="10">X66-Y66</f>
        <v>#N/A</v>
      </c>
      <c r="AA66" s="25"/>
      <c r="AB66" s="20"/>
      <c r="AC66" s="26"/>
      <c r="AD66" s="65"/>
      <c r="AE66" s="26"/>
      <c r="AF66" s="27"/>
      <c r="AG66" s="28" t="str">
        <f t="shared" ref="AG66:AG87" si="11">IF(V66=P66, "FALSE", "TRUE" )</f>
        <v>FALSE</v>
      </c>
      <c r="AH66" s="7" t="str">
        <f t="shared" si="6"/>
        <v xml:space="preserve">   -   </v>
      </c>
    </row>
    <row r="67" spans="1:34" ht="28.05" customHeight="1">
      <c r="A67" s="14"/>
      <c r="B67" s="14"/>
      <c r="C67" s="14"/>
      <c r="D67" s="14"/>
      <c r="E67" s="14"/>
      <c r="F67" s="15"/>
      <c r="G67" s="16"/>
      <c r="H67" s="17"/>
      <c r="I67" s="16"/>
      <c r="J67" s="16"/>
      <c r="K67" s="18" t="str">
        <f t="shared" ref="K67:K87" ca="1" si="12">IF(C67, TODAY(), "" )</f>
        <v/>
      </c>
      <c r="L67" s="19"/>
      <c r="M67" s="19"/>
      <c r="N67" s="19"/>
      <c r="O67" s="16"/>
      <c r="P67" s="16"/>
      <c r="Q67" s="20" t="e">
        <f>VLOOKUP(O67, '[1]لیست محصولات شهریور ۱۴۰۳'!B:C,2,0)</f>
        <v>#N/A</v>
      </c>
      <c r="R67" s="16"/>
      <c r="S67" s="19" t="e">
        <f>VLOOKUP(O67, '[1]لیست محصولات شهریور ۱۴۰۳'!B:F,5,0)</f>
        <v>#N/A</v>
      </c>
      <c r="T67" s="21" t="e">
        <f>VLOOKUP(O67, '[1]لیست محصولات شهریور ۱۴۰۳'!B:G,6,0)</f>
        <v>#N/A</v>
      </c>
      <c r="U67" s="22"/>
      <c r="V67" s="23">
        <f t="shared" si="7"/>
        <v>0</v>
      </c>
      <c r="W67" s="19">
        <f t="shared" si="8"/>
        <v>0</v>
      </c>
      <c r="X67" s="21" t="e">
        <f t="shared" si="9"/>
        <v>#N/A</v>
      </c>
      <c r="Y67" s="24"/>
      <c r="Z67" s="21" t="e">
        <f t="shared" si="10"/>
        <v>#N/A</v>
      </c>
      <c r="AA67" s="25"/>
      <c r="AB67" s="20"/>
      <c r="AC67" s="26"/>
      <c r="AD67" s="65"/>
      <c r="AE67" s="26"/>
      <c r="AF67" s="27"/>
      <c r="AG67" s="28" t="str">
        <f t="shared" si="11"/>
        <v>FALSE</v>
      </c>
      <c r="AH67" s="7" t="str">
        <f t="shared" si="6"/>
        <v xml:space="preserve">   -   </v>
      </c>
    </row>
    <row r="68" spans="1:34" ht="28.05" customHeight="1">
      <c r="A68" s="14"/>
      <c r="B68" s="14"/>
      <c r="C68" s="14"/>
      <c r="D68" s="14"/>
      <c r="E68" s="14"/>
      <c r="F68" s="15"/>
      <c r="G68" s="16"/>
      <c r="H68" s="17"/>
      <c r="I68" s="16"/>
      <c r="J68" s="16"/>
      <c r="K68" s="18" t="str">
        <f t="shared" ca="1" si="12"/>
        <v/>
      </c>
      <c r="L68" s="19"/>
      <c r="M68" s="19"/>
      <c r="N68" s="19"/>
      <c r="O68" s="16"/>
      <c r="P68" s="16"/>
      <c r="Q68" s="20" t="e">
        <f>VLOOKUP(O68, '[1]لیست محصولات شهریور ۱۴۰۳'!B:C,2,0)</f>
        <v>#N/A</v>
      </c>
      <c r="R68" s="16"/>
      <c r="S68" s="19" t="e">
        <f>VLOOKUP(O68, '[1]لیست محصولات شهریور ۱۴۰۳'!B:F,5,0)</f>
        <v>#N/A</v>
      </c>
      <c r="T68" s="21" t="e">
        <f>VLOOKUP(O68, '[1]لیست محصولات شهریور ۱۴۰۳'!B:G,6,0)</f>
        <v>#N/A</v>
      </c>
      <c r="U68" s="22"/>
      <c r="V68" s="23">
        <f t="shared" si="7"/>
        <v>0</v>
      </c>
      <c r="W68" s="19">
        <f t="shared" si="8"/>
        <v>0</v>
      </c>
      <c r="X68" s="21" t="e">
        <f t="shared" si="9"/>
        <v>#N/A</v>
      </c>
      <c r="Y68" s="24"/>
      <c r="Z68" s="21" t="e">
        <f t="shared" si="10"/>
        <v>#N/A</v>
      </c>
      <c r="AA68" s="25"/>
      <c r="AB68" s="20"/>
      <c r="AC68" s="26"/>
      <c r="AD68" s="65"/>
      <c r="AE68" s="26"/>
      <c r="AF68" s="27"/>
      <c r="AG68" s="28" t="str">
        <f t="shared" si="11"/>
        <v>FALSE</v>
      </c>
      <c r="AH68" s="7" t="str">
        <f t="shared" ref="AH68:AH131" si="13">AA68&amp;" "&amp;AB68&amp;" "&amp;N68&amp;" - "&amp;L68&amp;" "&amp;M68&amp;" "&amp;AC68</f>
        <v xml:space="preserve">   -   </v>
      </c>
    </row>
    <row r="69" spans="1:34" ht="28.05" customHeight="1">
      <c r="A69" s="14"/>
      <c r="B69" s="14"/>
      <c r="C69" s="14"/>
      <c r="D69" s="14"/>
      <c r="E69" s="14"/>
      <c r="F69" s="15"/>
      <c r="G69" s="16"/>
      <c r="H69" s="17"/>
      <c r="I69" s="16"/>
      <c r="J69" s="16"/>
      <c r="K69" s="18" t="str">
        <f t="shared" ca="1" si="12"/>
        <v/>
      </c>
      <c r="L69" s="19"/>
      <c r="M69" s="19"/>
      <c r="N69" s="19"/>
      <c r="O69" s="16"/>
      <c r="P69" s="16"/>
      <c r="Q69" s="20" t="e">
        <f>VLOOKUP(O69, '[1]لیست محصولات شهریور ۱۴۰۳'!B:C,2,0)</f>
        <v>#N/A</v>
      </c>
      <c r="R69" s="16"/>
      <c r="S69" s="19" t="e">
        <f>VLOOKUP(O69, '[1]لیست محصولات شهریور ۱۴۰۳'!B:F,5,0)</f>
        <v>#N/A</v>
      </c>
      <c r="T69" s="21" t="e">
        <f>VLOOKUP(O69, '[1]لیست محصولات شهریور ۱۴۰۳'!B:G,6,0)</f>
        <v>#N/A</v>
      </c>
      <c r="U69" s="22"/>
      <c r="V69" s="23">
        <f t="shared" si="7"/>
        <v>0</v>
      </c>
      <c r="W69" s="19">
        <f t="shared" si="8"/>
        <v>0</v>
      </c>
      <c r="X69" s="21" t="e">
        <f t="shared" si="9"/>
        <v>#N/A</v>
      </c>
      <c r="Y69" s="24"/>
      <c r="Z69" s="21" t="e">
        <f t="shared" si="10"/>
        <v>#N/A</v>
      </c>
      <c r="AA69" s="25"/>
      <c r="AB69" s="20"/>
      <c r="AC69" s="26"/>
      <c r="AD69" s="65"/>
      <c r="AE69" s="26"/>
      <c r="AF69" s="27"/>
      <c r="AG69" s="28" t="str">
        <f t="shared" si="11"/>
        <v>FALSE</v>
      </c>
      <c r="AH69" s="7" t="str">
        <f t="shared" si="13"/>
        <v xml:space="preserve">   -   </v>
      </c>
    </row>
    <row r="70" spans="1:34" ht="28.05" customHeight="1">
      <c r="A70" s="14"/>
      <c r="B70" s="14"/>
      <c r="C70" s="14"/>
      <c r="D70" s="14"/>
      <c r="E70" s="14" t="b">
        <v>0</v>
      </c>
      <c r="F70" s="15"/>
      <c r="G70" s="16"/>
      <c r="H70" s="17"/>
      <c r="I70" s="16"/>
      <c r="J70" s="16"/>
      <c r="K70" s="18" t="str">
        <f t="shared" ca="1" si="12"/>
        <v/>
      </c>
      <c r="L70" s="19"/>
      <c r="M70" s="19"/>
      <c r="N70" s="19"/>
      <c r="O70" s="16"/>
      <c r="P70" s="16"/>
      <c r="Q70" s="20" t="e">
        <f>VLOOKUP(O70, '[1]لیست محصولات شهریور ۱۴۰۳'!B:C,2,0)</f>
        <v>#N/A</v>
      </c>
      <c r="R70" s="16"/>
      <c r="S70" s="19" t="e">
        <f>VLOOKUP(O70, '[1]لیست محصولات شهریور ۱۴۰۳'!B:F,5,0)</f>
        <v>#N/A</v>
      </c>
      <c r="T70" s="21" t="e">
        <f>VLOOKUP(O70, '[1]لیست محصولات شهریور ۱۴۰۳'!B:G,6,0)</f>
        <v>#N/A</v>
      </c>
      <c r="U70" s="22"/>
      <c r="V70" s="23">
        <f t="shared" si="7"/>
        <v>0</v>
      </c>
      <c r="W70" s="19">
        <f t="shared" si="8"/>
        <v>0</v>
      </c>
      <c r="X70" s="21" t="e">
        <f t="shared" si="9"/>
        <v>#N/A</v>
      </c>
      <c r="Y70" s="24"/>
      <c r="Z70" s="21" t="e">
        <f t="shared" si="10"/>
        <v>#N/A</v>
      </c>
      <c r="AA70" s="25"/>
      <c r="AB70" s="20"/>
      <c r="AC70" s="26"/>
      <c r="AD70" s="65"/>
      <c r="AE70" s="26"/>
      <c r="AF70" s="27"/>
      <c r="AG70" s="28" t="str">
        <f t="shared" si="11"/>
        <v>FALSE</v>
      </c>
      <c r="AH70" s="7" t="str">
        <f t="shared" si="13"/>
        <v xml:space="preserve">   -   </v>
      </c>
    </row>
    <row r="71" spans="1:34" ht="28.05" customHeight="1">
      <c r="A71" s="14"/>
      <c r="B71" s="14"/>
      <c r="C71" s="14"/>
      <c r="D71" s="14"/>
      <c r="E71" s="14"/>
      <c r="F71" s="15"/>
      <c r="G71" s="16"/>
      <c r="H71" s="17"/>
      <c r="I71" s="16"/>
      <c r="J71" s="16"/>
      <c r="K71" s="18" t="str">
        <f t="shared" ca="1" si="12"/>
        <v/>
      </c>
      <c r="L71" s="19"/>
      <c r="M71" s="19"/>
      <c r="N71" s="19"/>
      <c r="O71" s="16"/>
      <c r="P71" s="16"/>
      <c r="Q71" s="20" t="e">
        <f>VLOOKUP(O71, '[1]لیست محصولات شهریور ۱۴۰۳'!B:C,2,0)</f>
        <v>#N/A</v>
      </c>
      <c r="R71" s="16"/>
      <c r="S71" s="19" t="e">
        <f>VLOOKUP(O71, '[1]لیست محصولات شهریور ۱۴۰۳'!B:F,5,0)</f>
        <v>#N/A</v>
      </c>
      <c r="T71" s="21" t="e">
        <f>VLOOKUP(O71, '[1]لیست محصولات شهریور ۱۴۰۳'!B:G,6,0)</f>
        <v>#N/A</v>
      </c>
      <c r="U71" s="22"/>
      <c r="V71" s="23">
        <f t="shared" si="7"/>
        <v>0</v>
      </c>
      <c r="W71" s="19">
        <f t="shared" si="8"/>
        <v>0</v>
      </c>
      <c r="X71" s="21" t="e">
        <f t="shared" si="9"/>
        <v>#N/A</v>
      </c>
      <c r="Y71" s="24"/>
      <c r="Z71" s="21" t="e">
        <f t="shared" si="10"/>
        <v>#N/A</v>
      </c>
      <c r="AA71" s="25"/>
      <c r="AB71" s="20"/>
      <c r="AC71" s="26"/>
      <c r="AD71" s="65"/>
      <c r="AE71" s="26"/>
      <c r="AF71" s="27"/>
      <c r="AG71" s="28" t="str">
        <f t="shared" si="11"/>
        <v>FALSE</v>
      </c>
      <c r="AH71" s="7" t="str">
        <f t="shared" si="13"/>
        <v xml:space="preserve">   -   </v>
      </c>
    </row>
    <row r="72" spans="1:34" ht="28.05" customHeight="1">
      <c r="A72" s="14"/>
      <c r="B72" s="14"/>
      <c r="C72" s="14"/>
      <c r="D72" s="14"/>
      <c r="E72" s="14"/>
      <c r="F72" s="15"/>
      <c r="G72" s="16"/>
      <c r="H72" s="17"/>
      <c r="I72" s="16"/>
      <c r="J72" s="16"/>
      <c r="K72" s="18" t="str">
        <f t="shared" ca="1" si="12"/>
        <v/>
      </c>
      <c r="L72" s="19"/>
      <c r="M72" s="19"/>
      <c r="N72" s="19"/>
      <c r="O72" s="16"/>
      <c r="P72" s="16"/>
      <c r="Q72" s="20" t="e">
        <f>VLOOKUP(O72, '[1]لیست محصولات شهریور ۱۴۰۳'!B:C,2,0)</f>
        <v>#N/A</v>
      </c>
      <c r="R72" s="16"/>
      <c r="S72" s="19" t="e">
        <f>VLOOKUP(O72, '[1]لیست محصولات شهریور ۱۴۰۳'!B:F,5,0)</f>
        <v>#N/A</v>
      </c>
      <c r="T72" s="21" t="e">
        <f>VLOOKUP(O72, '[1]لیست محصولات شهریور ۱۴۰۳'!B:G,6,0)</f>
        <v>#N/A</v>
      </c>
      <c r="U72" s="22"/>
      <c r="V72" s="23">
        <f t="shared" si="7"/>
        <v>0</v>
      </c>
      <c r="W72" s="19">
        <f t="shared" si="8"/>
        <v>0</v>
      </c>
      <c r="X72" s="21" t="e">
        <f t="shared" si="9"/>
        <v>#N/A</v>
      </c>
      <c r="Y72" s="24"/>
      <c r="Z72" s="21" t="e">
        <f t="shared" si="10"/>
        <v>#N/A</v>
      </c>
      <c r="AA72" s="25"/>
      <c r="AB72" s="20"/>
      <c r="AC72" s="26"/>
      <c r="AD72" s="65"/>
      <c r="AE72" s="26"/>
      <c r="AF72" s="27"/>
      <c r="AG72" s="28" t="str">
        <f t="shared" si="11"/>
        <v>FALSE</v>
      </c>
      <c r="AH72" s="7" t="str">
        <f t="shared" si="13"/>
        <v xml:space="preserve">   -   </v>
      </c>
    </row>
    <row r="73" spans="1:34" ht="28.05" customHeight="1">
      <c r="A73" s="14"/>
      <c r="B73" s="14"/>
      <c r="C73" s="14"/>
      <c r="D73" s="14"/>
      <c r="E73" s="14"/>
      <c r="F73" s="15"/>
      <c r="G73" s="16"/>
      <c r="H73" s="17"/>
      <c r="I73" s="16"/>
      <c r="J73" s="16"/>
      <c r="K73" s="18" t="str">
        <f t="shared" ca="1" si="12"/>
        <v/>
      </c>
      <c r="L73" s="19"/>
      <c r="M73" s="19"/>
      <c r="N73" s="19"/>
      <c r="O73" s="16"/>
      <c r="P73" s="16"/>
      <c r="Q73" s="20" t="e">
        <f>VLOOKUP(O73, '[1]لیست محصولات شهریور ۱۴۰۳'!B:C,2,0)</f>
        <v>#N/A</v>
      </c>
      <c r="R73" s="16"/>
      <c r="S73" s="19" t="e">
        <f>VLOOKUP(O73, '[1]لیست محصولات شهریور ۱۴۰۳'!B:F,5,0)</f>
        <v>#N/A</v>
      </c>
      <c r="T73" s="21" t="e">
        <f>VLOOKUP(O73, '[1]لیست محصولات شهریور ۱۴۰۳'!B:G,6,0)</f>
        <v>#N/A</v>
      </c>
      <c r="U73" s="22"/>
      <c r="V73" s="23">
        <f t="shared" si="7"/>
        <v>0</v>
      </c>
      <c r="W73" s="19">
        <f t="shared" si="8"/>
        <v>0</v>
      </c>
      <c r="X73" s="21" t="e">
        <f t="shared" si="9"/>
        <v>#N/A</v>
      </c>
      <c r="Y73" s="24"/>
      <c r="Z73" s="21" t="e">
        <f t="shared" si="10"/>
        <v>#N/A</v>
      </c>
      <c r="AA73" s="25"/>
      <c r="AB73" s="20"/>
      <c r="AC73" s="26"/>
      <c r="AD73" s="65"/>
      <c r="AE73" s="26"/>
      <c r="AF73" s="27"/>
      <c r="AG73" s="28" t="str">
        <f t="shared" si="11"/>
        <v>FALSE</v>
      </c>
      <c r="AH73" s="7" t="str">
        <f t="shared" si="13"/>
        <v xml:space="preserve">   -   </v>
      </c>
    </row>
    <row r="74" spans="1:34" ht="28.05" customHeight="1">
      <c r="A74" s="14"/>
      <c r="B74" s="14"/>
      <c r="C74" s="14"/>
      <c r="D74" s="14"/>
      <c r="E74" s="14"/>
      <c r="F74" s="15"/>
      <c r="G74" s="16"/>
      <c r="H74" s="17"/>
      <c r="I74" s="16"/>
      <c r="J74" s="16"/>
      <c r="K74" s="18" t="str">
        <f t="shared" ca="1" si="12"/>
        <v/>
      </c>
      <c r="L74" s="19"/>
      <c r="M74" s="19"/>
      <c r="N74" s="19"/>
      <c r="O74" s="16"/>
      <c r="P74" s="16"/>
      <c r="Q74" s="20" t="e">
        <f>VLOOKUP(O74, '[1]لیست محصولات شهریور ۱۴۰۳'!B:C,2,0)</f>
        <v>#N/A</v>
      </c>
      <c r="R74" s="16"/>
      <c r="S74" s="19" t="e">
        <f>VLOOKUP(O74, '[1]لیست محصولات شهریور ۱۴۰۳'!B:F,5,0)</f>
        <v>#N/A</v>
      </c>
      <c r="T74" s="21" t="e">
        <f>VLOOKUP(O74, '[1]لیست محصولات شهریور ۱۴۰۳'!B:G,6,0)</f>
        <v>#N/A</v>
      </c>
      <c r="U74" s="22"/>
      <c r="V74" s="23">
        <f t="shared" si="7"/>
        <v>0</v>
      </c>
      <c r="W74" s="19">
        <f t="shared" si="8"/>
        <v>0</v>
      </c>
      <c r="X74" s="21" t="e">
        <f t="shared" si="9"/>
        <v>#N/A</v>
      </c>
      <c r="Y74" s="24"/>
      <c r="Z74" s="21" t="e">
        <f t="shared" si="10"/>
        <v>#N/A</v>
      </c>
      <c r="AA74" s="25"/>
      <c r="AB74" s="20"/>
      <c r="AC74" s="26"/>
      <c r="AD74" s="65"/>
      <c r="AE74" s="26"/>
      <c r="AF74" s="27"/>
      <c r="AG74" s="28" t="str">
        <f t="shared" si="11"/>
        <v>FALSE</v>
      </c>
      <c r="AH74" s="7" t="str">
        <f t="shared" si="13"/>
        <v xml:space="preserve">   -   </v>
      </c>
    </row>
    <row r="75" spans="1:34" ht="28.05" customHeight="1">
      <c r="A75" s="14" t="b">
        <v>0</v>
      </c>
      <c r="B75" s="14"/>
      <c r="C75" s="14" t="b">
        <v>0</v>
      </c>
      <c r="D75" s="14"/>
      <c r="E75" s="14"/>
      <c r="F75" s="15"/>
      <c r="G75" s="16"/>
      <c r="H75" s="17"/>
      <c r="I75" s="16"/>
      <c r="J75" s="16"/>
      <c r="K75" s="18" t="str">
        <f t="shared" ca="1" si="12"/>
        <v/>
      </c>
      <c r="L75" s="19"/>
      <c r="M75" s="19"/>
      <c r="N75" s="19"/>
      <c r="O75" s="16"/>
      <c r="P75" s="16"/>
      <c r="Q75" s="20" t="e">
        <f>VLOOKUP(O75, '[1]لیست محصولات شهریور ۱۴۰۳'!B:C,2,0)</f>
        <v>#N/A</v>
      </c>
      <c r="R75" s="16"/>
      <c r="S75" s="19" t="e">
        <f>VLOOKUP(O75, '[1]لیست محصولات شهریور ۱۴۰۳'!B:F,5,0)</f>
        <v>#N/A</v>
      </c>
      <c r="T75" s="21" t="e">
        <f>VLOOKUP(O75, '[1]لیست محصولات شهریور ۱۴۰۳'!B:G,6,0)</f>
        <v>#N/A</v>
      </c>
      <c r="U75" s="22"/>
      <c r="V75" s="23">
        <f t="shared" si="7"/>
        <v>0</v>
      </c>
      <c r="W75" s="19">
        <f t="shared" si="8"/>
        <v>0</v>
      </c>
      <c r="X75" s="21" t="e">
        <f t="shared" si="9"/>
        <v>#N/A</v>
      </c>
      <c r="Y75" s="24"/>
      <c r="Z75" s="21" t="e">
        <f t="shared" si="10"/>
        <v>#N/A</v>
      </c>
      <c r="AA75" s="25"/>
      <c r="AB75" s="20"/>
      <c r="AC75" s="26"/>
      <c r="AD75" s="65"/>
      <c r="AE75" s="26"/>
      <c r="AF75" s="27"/>
      <c r="AG75" s="28" t="str">
        <f t="shared" si="11"/>
        <v>FALSE</v>
      </c>
      <c r="AH75" s="7" t="str">
        <f t="shared" si="13"/>
        <v xml:space="preserve">   -   </v>
      </c>
    </row>
    <row r="76" spans="1:34" ht="28.05" customHeight="1">
      <c r="A76" s="14"/>
      <c r="B76" s="14"/>
      <c r="C76" s="14"/>
      <c r="D76" s="14"/>
      <c r="E76" s="14"/>
      <c r="F76" s="15"/>
      <c r="G76" s="16"/>
      <c r="H76" s="17"/>
      <c r="I76" s="16"/>
      <c r="J76" s="16"/>
      <c r="K76" s="18" t="str">
        <f t="shared" ca="1" si="12"/>
        <v/>
      </c>
      <c r="L76" s="19"/>
      <c r="M76" s="19"/>
      <c r="N76" s="19"/>
      <c r="O76" s="16"/>
      <c r="P76" s="16"/>
      <c r="Q76" s="20" t="e">
        <f>VLOOKUP(O76, '[1]لیست محصولات شهریور ۱۴۰۳'!B:C,2,0)</f>
        <v>#N/A</v>
      </c>
      <c r="R76" s="16"/>
      <c r="S76" s="19" t="e">
        <f>VLOOKUP(O76, '[1]لیست محصولات شهریور ۱۴۰۳'!B:F,5,0)</f>
        <v>#N/A</v>
      </c>
      <c r="T76" s="21" t="e">
        <f>VLOOKUP(O76, '[1]لیست محصولات شهریور ۱۴۰۳'!B:G,6,0)</f>
        <v>#N/A</v>
      </c>
      <c r="U76" s="22"/>
      <c r="V76" s="23">
        <f t="shared" si="7"/>
        <v>0</v>
      </c>
      <c r="W76" s="19">
        <f t="shared" si="8"/>
        <v>0</v>
      </c>
      <c r="X76" s="21" t="e">
        <f t="shared" si="9"/>
        <v>#N/A</v>
      </c>
      <c r="Y76" s="24"/>
      <c r="Z76" s="21" t="e">
        <f t="shared" si="10"/>
        <v>#N/A</v>
      </c>
      <c r="AA76" s="25"/>
      <c r="AB76" s="20"/>
      <c r="AC76" s="26"/>
      <c r="AD76" s="65"/>
      <c r="AE76" s="26"/>
      <c r="AF76" s="27"/>
      <c r="AG76" s="28" t="str">
        <f t="shared" si="11"/>
        <v>FALSE</v>
      </c>
      <c r="AH76" s="7" t="str">
        <f t="shared" si="13"/>
        <v xml:space="preserve">   -   </v>
      </c>
    </row>
    <row r="77" spans="1:34" ht="28.05" customHeight="1">
      <c r="A77" s="14"/>
      <c r="B77" s="14"/>
      <c r="C77" s="14"/>
      <c r="D77" s="14"/>
      <c r="E77" s="14"/>
      <c r="F77" s="15"/>
      <c r="G77" s="16"/>
      <c r="H77" s="17"/>
      <c r="I77" s="16"/>
      <c r="J77" s="16"/>
      <c r="K77" s="18" t="str">
        <f t="shared" ca="1" si="12"/>
        <v/>
      </c>
      <c r="L77" s="19"/>
      <c r="M77" s="19"/>
      <c r="N77" s="19"/>
      <c r="O77" s="16"/>
      <c r="P77" s="16"/>
      <c r="Q77" s="20" t="e">
        <f>VLOOKUP(O77, '[1]لیست محصولات شهریور ۱۴۰۳'!B:C,2,0)</f>
        <v>#N/A</v>
      </c>
      <c r="R77" s="16"/>
      <c r="S77" s="19" t="e">
        <f>VLOOKUP(O77, '[1]لیست محصولات شهریور ۱۴۰۳'!B:F,5,0)</f>
        <v>#N/A</v>
      </c>
      <c r="T77" s="21" t="e">
        <f>VLOOKUP(O77, '[1]لیست محصولات شهریور ۱۴۰۳'!B:G,6,0)</f>
        <v>#N/A</v>
      </c>
      <c r="U77" s="22"/>
      <c r="V77" s="23">
        <f t="shared" si="7"/>
        <v>0</v>
      </c>
      <c r="W77" s="19">
        <f t="shared" si="8"/>
        <v>0</v>
      </c>
      <c r="X77" s="21" t="e">
        <f t="shared" si="9"/>
        <v>#N/A</v>
      </c>
      <c r="Y77" s="24"/>
      <c r="Z77" s="21" t="e">
        <f t="shared" si="10"/>
        <v>#N/A</v>
      </c>
      <c r="AA77" s="25"/>
      <c r="AB77" s="20"/>
      <c r="AC77" s="26"/>
      <c r="AD77" s="65"/>
      <c r="AE77" s="26"/>
      <c r="AF77" s="27"/>
      <c r="AG77" s="28" t="str">
        <f t="shared" si="11"/>
        <v>FALSE</v>
      </c>
      <c r="AH77" s="7" t="str">
        <f t="shared" si="13"/>
        <v xml:space="preserve">   -   </v>
      </c>
    </row>
    <row r="78" spans="1:34" ht="28.05" customHeight="1">
      <c r="A78" s="14"/>
      <c r="B78" s="14"/>
      <c r="C78" s="14"/>
      <c r="D78" s="14"/>
      <c r="E78" s="14"/>
      <c r="F78" s="15"/>
      <c r="G78" s="16"/>
      <c r="H78" s="17"/>
      <c r="I78" s="16"/>
      <c r="J78" s="16"/>
      <c r="K78" s="18" t="str">
        <f t="shared" ca="1" si="12"/>
        <v/>
      </c>
      <c r="L78" s="19"/>
      <c r="M78" s="19"/>
      <c r="N78" s="19"/>
      <c r="O78" s="16"/>
      <c r="P78" s="16"/>
      <c r="Q78" s="20" t="e">
        <f>VLOOKUP(O78, '[1]لیست محصولات شهریور ۱۴۰۳'!B:C,2,0)</f>
        <v>#N/A</v>
      </c>
      <c r="R78" s="16"/>
      <c r="S78" s="19" t="e">
        <f>VLOOKUP(O78, '[1]لیست محصولات شهریور ۱۴۰۳'!B:F,5,0)</f>
        <v>#N/A</v>
      </c>
      <c r="T78" s="21" t="e">
        <f>VLOOKUP(O78, '[1]لیست محصولات شهریور ۱۴۰۳'!B:G,6,0)</f>
        <v>#N/A</v>
      </c>
      <c r="U78" s="22"/>
      <c r="V78" s="23">
        <f t="shared" si="7"/>
        <v>0</v>
      </c>
      <c r="W78" s="19">
        <f t="shared" si="8"/>
        <v>0</v>
      </c>
      <c r="X78" s="21" t="e">
        <f t="shared" si="9"/>
        <v>#N/A</v>
      </c>
      <c r="Y78" s="24"/>
      <c r="Z78" s="21" t="e">
        <f t="shared" si="10"/>
        <v>#N/A</v>
      </c>
      <c r="AA78" s="25"/>
      <c r="AB78" s="20"/>
      <c r="AC78" s="26"/>
      <c r="AD78" s="65"/>
      <c r="AE78" s="26"/>
      <c r="AF78" s="27"/>
      <c r="AG78" s="28" t="str">
        <f t="shared" si="11"/>
        <v>FALSE</v>
      </c>
      <c r="AH78" s="7" t="str">
        <f t="shared" si="13"/>
        <v xml:space="preserve">   -   </v>
      </c>
    </row>
    <row r="79" spans="1:34" ht="28.05" customHeight="1">
      <c r="A79" s="14"/>
      <c r="B79" s="14"/>
      <c r="C79" s="14"/>
      <c r="D79" s="14"/>
      <c r="E79" s="14"/>
      <c r="F79" s="15"/>
      <c r="G79" s="16"/>
      <c r="H79" s="17"/>
      <c r="I79" s="16"/>
      <c r="J79" s="16"/>
      <c r="K79" s="18" t="str">
        <f t="shared" ca="1" si="12"/>
        <v/>
      </c>
      <c r="L79" s="19"/>
      <c r="M79" s="19"/>
      <c r="N79" s="19"/>
      <c r="O79" s="16"/>
      <c r="P79" s="16"/>
      <c r="Q79" s="20" t="e">
        <f>VLOOKUP(O79, '[1]لیست محصولات شهریور ۱۴۰۳'!B:C,2,0)</f>
        <v>#N/A</v>
      </c>
      <c r="R79" s="16"/>
      <c r="S79" s="19" t="e">
        <f>VLOOKUP(O79, '[1]لیست محصولات شهریور ۱۴۰۳'!B:F,5,0)</f>
        <v>#N/A</v>
      </c>
      <c r="T79" s="21" t="e">
        <f>VLOOKUP(O79, '[1]لیست محصولات شهریور ۱۴۰۳'!B:G,6,0)</f>
        <v>#N/A</v>
      </c>
      <c r="U79" s="22"/>
      <c r="V79" s="23">
        <f t="shared" si="7"/>
        <v>0</v>
      </c>
      <c r="W79" s="19">
        <f t="shared" si="8"/>
        <v>0</v>
      </c>
      <c r="X79" s="21" t="e">
        <f t="shared" si="9"/>
        <v>#N/A</v>
      </c>
      <c r="Y79" s="24"/>
      <c r="Z79" s="21" t="e">
        <f t="shared" si="10"/>
        <v>#N/A</v>
      </c>
      <c r="AA79" s="25"/>
      <c r="AB79" s="20"/>
      <c r="AC79" s="26"/>
      <c r="AD79" s="65"/>
      <c r="AE79" s="26"/>
      <c r="AF79" s="27"/>
      <c r="AG79" s="28" t="str">
        <f t="shared" si="11"/>
        <v>FALSE</v>
      </c>
      <c r="AH79" s="7" t="str">
        <f t="shared" si="13"/>
        <v xml:space="preserve">   -   </v>
      </c>
    </row>
    <row r="80" spans="1:34" ht="28.05" customHeight="1">
      <c r="A80" s="14"/>
      <c r="B80" s="14"/>
      <c r="C80" s="14"/>
      <c r="D80" s="14"/>
      <c r="E80" s="14"/>
      <c r="F80" s="15"/>
      <c r="G80" s="16"/>
      <c r="H80" s="17"/>
      <c r="I80" s="16"/>
      <c r="J80" s="16"/>
      <c r="K80" s="18" t="str">
        <f t="shared" ca="1" si="12"/>
        <v/>
      </c>
      <c r="L80" s="19"/>
      <c r="M80" s="19"/>
      <c r="N80" s="19"/>
      <c r="O80" s="16"/>
      <c r="P80" s="16"/>
      <c r="Q80" s="20" t="e">
        <f>VLOOKUP(O80, '[1]لیست محصولات شهریور ۱۴۰۳'!B:C,2,0)</f>
        <v>#N/A</v>
      </c>
      <c r="R80" s="16"/>
      <c r="S80" s="19" t="e">
        <f>VLOOKUP(O80, '[1]لیست محصولات شهریور ۱۴۰۳'!B:F,5,0)</f>
        <v>#N/A</v>
      </c>
      <c r="T80" s="21" t="e">
        <f>VLOOKUP(O80, '[1]لیست محصولات شهریور ۱۴۰۳'!B:G,6,0)</f>
        <v>#N/A</v>
      </c>
      <c r="U80" s="22"/>
      <c r="V80" s="23">
        <f t="shared" si="7"/>
        <v>0</v>
      </c>
      <c r="W80" s="19">
        <f t="shared" si="8"/>
        <v>0</v>
      </c>
      <c r="X80" s="21" t="e">
        <f t="shared" si="9"/>
        <v>#N/A</v>
      </c>
      <c r="Y80" s="24"/>
      <c r="Z80" s="21" t="e">
        <f t="shared" si="10"/>
        <v>#N/A</v>
      </c>
      <c r="AA80" s="25"/>
      <c r="AB80" s="20"/>
      <c r="AC80" s="26"/>
      <c r="AD80" s="65"/>
      <c r="AE80" s="26"/>
      <c r="AF80" s="27"/>
      <c r="AG80" s="28" t="str">
        <f t="shared" si="11"/>
        <v>FALSE</v>
      </c>
      <c r="AH80" s="7" t="str">
        <f t="shared" si="13"/>
        <v xml:space="preserve">   -   </v>
      </c>
    </row>
    <row r="81" spans="1:34" ht="28.05" customHeight="1">
      <c r="A81" s="14"/>
      <c r="B81" s="14"/>
      <c r="C81" s="14"/>
      <c r="D81" s="14"/>
      <c r="E81" s="14"/>
      <c r="F81" s="15"/>
      <c r="G81" s="16"/>
      <c r="H81" s="17"/>
      <c r="I81" s="16"/>
      <c r="J81" s="16"/>
      <c r="K81" s="18" t="str">
        <f t="shared" ca="1" si="12"/>
        <v/>
      </c>
      <c r="L81" s="19"/>
      <c r="M81" s="19"/>
      <c r="N81" s="19"/>
      <c r="O81" s="16"/>
      <c r="P81" s="16"/>
      <c r="Q81" s="20" t="e">
        <f>VLOOKUP(O81, '[1]لیست محصولات شهریور ۱۴۰۳'!B:C,2,0)</f>
        <v>#N/A</v>
      </c>
      <c r="R81" s="16"/>
      <c r="S81" s="19" t="e">
        <f>VLOOKUP(O81, '[1]لیست محصولات شهریور ۱۴۰۳'!B:F,5,0)</f>
        <v>#N/A</v>
      </c>
      <c r="T81" s="21" t="e">
        <f>VLOOKUP(O81, '[1]لیست محصولات شهریور ۱۴۰۳'!B:G,6,0)</f>
        <v>#N/A</v>
      </c>
      <c r="U81" s="22"/>
      <c r="V81" s="23">
        <f t="shared" si="7"/>
        <v>0</v>
      </c>
      <c r="W81" s="19">
        <f t="shared" si="8"/>
        <v>0</v>
      </c>
      <c r="X81" s="21" t="e">
        <f t="shared" si="9"/>
        <v>#N/A</v>
      </c>
      <c r="Y81" s="24"/>
      <c r="Z81" s="21" t="e">
        <f t="shared" si="10"/>
        <v>#N/A</v>
      </c>
      <c r="AA81" s="25"/>
      <c r="AB81" s="20"/>
      <c r="AC81" s="26"/>
      <c r="AD81" s="65"/>
      <c r="AE81" s="26"/>
      <c r="AF81" s="27"/>
      <c r="AG81" s="28" t="str">
        <f t="shared" si="11"/>
        <v>FALSE</v>
      </c>
      <c r="AH81" s="7" t="str">
        <f t="shared" si="13"/>
        <v xml:space="preserve">   -   </v>
      </c>
    </row>
    <row r="82" spans="1:34" ht="28.05" customHeight="1">
      <c r="A82" s="14"/>
      <c r="B82" s="14"/>
      <c r="C82" s="14"/>
      <c r="D82" s="14"/>
      <c r="E82" s="14" t="b">
        <v>0</v>
      </c>
      <c r="F82" s="15"/>
      <c r="G82" s="16"/>
      <c r="H82" s="17"/>
      <c r="I82" s="16"/>
      <c r="J82" s="16"/>
      <c r="K82" s="18" t="str">
        <f t="shared" ca="1" si="12"/>
        <v/>
      </c>
      <c r="L82" s="19"/>
      <c r="M82" s="19"/>
      <c r="N82" s="19"/>
      <c r="O82" s="16"/>
      <c r="P82" s="16"/>
      <c r="Q82" s="20" t="e">
        <f>VLOOKUP(O82, '[1]لیست محصولات شهریور ۱۴۰۳'!B:C,2,0)</f>
        <v>#N/A</v>
      </c>
      <c r="R82" s="16"/>
      <c r="S82" s="19" t="e">
        <f>VLOOKUP(O82, '[1]لیست محصولات شهریور ۱۴۰۳'!B:F,5,0)</f>
        <v>#N/A</v>
      </c>
      <c r="T82" s="21" t="e">
        <f>VLOOKUP(O82, '[1]لیست محصولات شهریور ۱۴۰۳'!B:G,6,0)</f>
        <v>#N/A</v>
      </c>
      <c r="U82" s="22"/>
      <c r="V82" s="23">
        <f t="shared" si="7"/>
        <v>0</v>
      </c>
      <c r="W82" s="19">
        <f t="shared" si="8"/>
        <v>0</v>
      </c>
      <c r="X82" s="21" t="e">
        <f t="shared" si="9"/>
        <v>#N/A</v>
      </c>
      <c r="Y82" s="24"/>
      <c r="Z82" s="21" t="e">
        <f t="shared" si="10"/>
        <v>#N/A</v>
      </c>
      <c r="AA82" s="25"/>
      <c r="AB82" s="20"/>
      <c r="AC82" s="26"/>
      <c r="AD82" s="65"/>
      <c r="AE82" s="26"/>
      <c r="AF82" s="27"/>
      <c r="AG82" s="28" t="str">
        <f t="shared" si="11"/>
        <v>FALSE</v>
      </c>
      <c r="AH82" s="7" t="str">
        <f t="shared" si="13"/>
        <v xml:space="preserve">   -   </v>
      </c>
    </row>
    <row r="83" spans="1:34" ht="28.05" customHeight="1">
      <c r="A83" s="14"/>
      <c r="B83" s="14"/>
      <c r="C83" s="14"/>
      <c r="D83" s="14"/>
      <c r="E83" s="14"/>
      <c r="F83" s="15"/>
      <c r="G83" s="16"/>
      <c r="H83" s="17"/>
      <c r="I83" s="16"/>
      <c r="J83" s="16"/>
      <c r="K83" s="18" t="str">
        <f t="shared" ca="1" si="12"/>
        <v/>
      </c>
      <c r="L83" s="19"/>
      <c r="M83" s="19"/>
      <c r="N83" s="19"/>
      <c r="O83" s="16"/>
      <c r="P83" s="16"/>
      <c r="Q83" s="20" t="e">
        <f>VLOOKUP(O83, '[1]لیست محصولات شهریور ۱۴۰۳'!B:C,2,0)</f>
        <v>#N/A</v>
      </c>
      <c r="R83" s="16"/>
      <c r="S83" s="19" t="e">
        <f>VLOOKUP(O83, '[1]لیست محصولات شهریور ۱۴۰۳'!B:F,5,0)</f>
        <v>#N/A</v>
      </c>
      <c r="T83" s="21" t="e">
        <f>VLOOKUP(O83, '[1]لیست محصولات شهریور ۱۴۰۳'!B:G,6,0)</f>
        <v>#N/A</v>
      </c>
      <c r="U83" s="22"/>
      <c r="V83" s="23">
        <f t="shared" si="7"/>
        <v>0</v>
      </c>
      <c r="W83" s="19">
        <f t="shared" si="8"/>
        <v>0</v>
      </c>
      <c r="X83" s="21" t="e">
        <f t="shared" si="9"/>
        <v>#N/A</v>
      </c>
      <c r="Y83" s="24"/>
      <c r="Z83" s="21" t="e">
        <f t="shared" si="10"/>
        <v>#N/A</v>
      </c>
      <c r="AA83" s="25"/>
      <c r="AB83" s="20"/>
      <c r="AC83" s="26"/>
      <c r="AD83" s="65"/>
      <c r="AE83" s="26"/>
      <c r="AF83" s="27"/>
      <c r="AG83" s="28" t="str">
        <f t="shared" si="11"/>
        <v>FALSE</v>
      </c>
      <c r="AH83" s="7" t="str">
        <f t="shared" si="13"/>
        <v xml:space="preserve">   -   </v>
      </c>
    </row>
    <row r="84" spans="1:34" ht="28.05" customHeight="1">
      <c r="A84" s="14"/>
      <c r="B84" s="14"/>
      <c r="C84" s="14"/>
      <c r="D84" s="14"/>
      <c r="E84" s="14"/>
      <c r="F84" s="15"/>
      <c r="G84" s="16"/>
      <c r="H84" s="17"/>
      <c r="I84" s="16"/>
      <c r="J84" s="16"/>
      <c r="K84" s="18" t="str">
        <f t="shared" ca="1" si="12"/>
        <v/>
      </c>
      <c r="L84" s="19"/>
      <c r="M84" s="19"/>
      <c r="N84" s="19"/>
      <c r="O84" s="16"/>
      <c r="P84" s="16"/>
      <c r="Q84" s="20" t="e">
        <f>VLOOKUP(O84, '[1]لیست محصولات شهریور ۱۴۰۳'!B:C,2,0)</f>
        <v>#N/A</v>
      </c>
      <c r="R84" s="16"/>
      <c r="S84" s="19" t="e">
        <f>VLOOKUP(O84, '[1]لیست محصولات شهریور ۱۴۰۳'!B:F,5,0)</f>
        <v>#N/A</v>
      </c>
      <c r="T84" s="21" t="e">
        <f>VLOOKUP(O84, '[1]لیست محصولات شهریور ۱۴۰۳'!B:G,6,0)</f>
        <v>#N/A</v>
      </c>
      <c r="U84" s="22"/>
      <c r="V84" s="23">
        <f t="shared" si="7"/>
        <v>0</v>
      </c>
      <c r="W84" s="19">
        <f t="shared" si="8"/>
        <v>0</v>
      </c>
      <c r="X84" s="21" t="e">
        <f t="shared" si="9"/>
        <v>#N/A</v>
      </c>
      <c r="Y84" s="24"/>
      <c r="Z84" s="21" t="e">
        <f t="shared" si="10"/>
        <v>#N/A</v>
      </c>
      <c r="AA84" s="25"/>
      <c r="AB84" s="20"/>
      <c r="AC84" s="26"/>
      <c r="AD84" s="65"/>
      <c r="AE84" s="26"/>
      <c r="AF84" s="27"/>
      <c r="AG84" s="28" t="str">
        <f t="shared" si="11"/>
        <v>FALSE</v>
      </c>
      <c r="AH84" s="7" t="str">
        <f t="shared" si="13"/>
        <v xml:space="preserve">   -   </v>
      </c>
    </row>
    <row r="85" spans="1:34" ht="28.05" customHeight="1">
      <c r="A85" s="14"/>
      <c r="B85" s="14"/>
      <c r="C85" s="14"/>
      <c r="D85" s="14"/>
      <c r="E85" s="14"/>
      <c r="F85" s="15"/>
      <c r="G85" s="16"/>
      <c r="H85" s="17"/>
      <c r="I85" s="16"/>
      <c r="J85" s="16"/>
      <c r="K85" s="18" t="str">
        <f t="shared" ca="1" si="12"/>
        <v/>
      </c>
      <c r="L85" s="19"/>
      <c r="M85" s="19"/>
      <c r="N85" s="19"/>
      <c r="O85" s="16"/>
      <c r="P85" s="16"/>
      <c r="Q85" s="20" t="e">
        <f>VLOOKUP(O85, '[1]لیست محصولات شهریور ۱۴۰۳'!B:C,2,0)</f>
        <v>#N/A</v>
      </c>
      <c r="R85" s="16"/>
      <c r="S85" s="19" t="e">
        <f>VLOOKUP(O85, '[1]لیست محصولات شهریور ۱۴۰۳'!B:F,5,0)</f>
        <v>#N/A</v>
      </c>
      <c r="T85" s="21" t="e">
        <f>VLOOKUP(O85, '[1]لیست محصولات شهریور ۱۴۰۳'!B:G,6,0)</f>
        <v>#N/A</v>
      </c>
      <c r="U85" s="22"/>
      <c r="V85" s="23">
        <f t="shared" si="7"/>
        <v>0</v>
      </c>
      <c r="W85" s="19">
        <f t="shared" si="8"/>
        <v>0</v>
      </c>
      <c r="X85" s="21" t="e">
        <f t="shared" si="9"/>
        <v>#N/A</v>
      </c>
      <c r="Y85" s="24"/>
      <c r="Z85" s="21" t="e">
        <f t="shared" si="10"/>
        <v>#N/A</v>
      </c>
      <c r="AA85" s="25"/>
      <c r="AB85" s="20"/>
      <c r="AC85" s="26"/>
      <c r="AD85" s="65"/>
      <c r="AE85" s="26"/>
      <c r="AF85" s="27"/>
      <c r="AG85" s="28" t="str">
        <f t="shared" si="11"/>
        <v>FALSE</v>
      </c>
      <c r="AH85" s="7" t="str">
        <f t="shared" si="13"/>
        <v xml:space="preserve">   -   </v>
      </c>
    </row>
    <row r="86" spans="1:34" ht="28.05" customHeight="1">
      <c r="A86" s="14"/>
      <c r="B86" s="14"/>
      <c r="C86" s="14"/>
      <c r="D86" s="14"/>
      <c r="E86" s="14"/>
      <c r="F86" s="15"/>
      <c r="G86" s="16"/>
      <c r="H86" s="17"/>
      <c r="I86" s="16"/>
      <c r="J86" s="16"/>
      <c r="K86" s="18" t="str">
        <f t="shared" ca="1" si="12"/>
        <v/>
      </c>
      <c r="L86" s="19"/>
      <c r="M86" s="19"/>
      <c r="N86" s="19"/>
      <c r="O86" s="16"/>
      <c r="P86" s="16"/>
      <c r="Q86" s="20" t="e">
        <f>VLOOKUP(O86, '[1]لیست محصولات شهریور ۱۴۰۳'!B:C,2,0)</f>
        <v>#N/A</v>
      </c>
      <c r="R86" s="16"/>
      <c r="S86" s="19" t="e">
        <f>VLOOKUP(O86, '[1]لیست محصولات شهریور ۱۴۰۳'!B:F,5,0)</f>
        <v>#N/A</v>
      </c>
      <c r="T86" s="21" t="e">
        <f>VLOOKUP(O86, '[1]لیست محصولات شهریور ۱۴۰۳'!B:G,6,0)</f>
        <v>#N/A</v>
      </c>
      <c r="U86" s="22"/>
      <c r="V86" s="23">
        <f t="shared" si="7"/>
        <v>0</v>
      </c>
      <c r="W86" s="19">
        <f t="shared" si="8"/>
        <v>0</v>
      </c>
      <c r="X86" s="21" t="e">
        <f t="shared" si="9"/>
        <v>#N/A</v>
      </c>
      <c r="Y86" s="24"/>
      <c r="Z86" s="21" t="e">
        <f t="shared" si="10"/>
        <v>#N/A</v>
      </c>
      <c r="AA86" s="25"/>
      <c r="AB86" s="20"/>
      <c r="AC86" s="26"/>
      <c r="AD86" s="65"/>
      <c r="AE86" s="26"/>
      <c r="AF86" s="27"/>
      <c r="AG86" s="28" t="str">
        <f t="shared" si="11"/>
        <v>FALSE</v>
      </c>
      <c r="AH86" s="7" t="str">
        <f t="shared" si="13"/>
        <v xml:space="preserve">   -   </v>
      </c>
    </row>
    <row r="87" spans="1:34" ht="28.05" customHeight="1">
      <c r="A87" s="14" t="b">
        <v>0</v>
      </c>
      <c r="B87" s="14"/>
      <c r="C87" s="14" t="b">
        <v>0</v>
      </c>
      <c r="D87" s="14"/>
      <c r="E87" s="14" t="b">
        <v>0</v>
      </c>
      <c r="F87" s="15"/>
      <c r="G87" s="16"/>
      <c r="H87" s="17"/>
      <c r="I87" s="16"/>
      <c r="J87" s="16"/>
      <c r="K87" s="18" t="str">
        <f t="shared" ca="1" si="12"/>
        <v/>
      </c>
      <c r="L87" s="19"/>
      <c r="M87" s="19"/>
      <c r="N87" s="19"/>
      <c r="O87" s="16"/>
      <c r="P87" s="16"/>
      <c r="Q87" s="20" t="e">
        <f>VLOOKUP(O87, '[1]لیست محصولات شهریور ۱۴۰۳'!B:C,2,0)</f>
        <v>#N/A</v>
      </c>
      <c r="R87" s="16"/>
      <c r="S87" s="19" t="e">
        <f>VLOOKUP(O87, '[1]لیست محصولات شهریور ۱۴۰۳'!B:F,5,0)</f>
        <v>#N/A</v>
      </c>
      <c r="T87" s="21" t="e">
        <f>VLOOKUP(O87, '[1]لیست محصولات شهریور ۱۴۰۳'!B:G,6,0)</f>
        <v>#N/A</v>
      </c>
      <c r="U87" s="22"/>
      <c r="V87" s="23">
        <f t="shared" si="7"/>
        <v>0</v>
      </c>
      <c r="W87" s="19">
        <f t="shared" si="8"/>
        <v>0</v>
      </c>
      <c r="X87" s="21" t="e">
        <f t="shared" si="9"/>
        <v>#N/A</v>
      </c>
      <c r="Y87" s="24"/>
      <c r="Z87" s="21" t="e">
        <f t="shared" si="10"/>
        <v>#N/A</v>
      </c>
      <c r="AA87" s="25"/>
      <c r="AB87" s="20"/>
      <c r="AC87" s="26"/>
      <c r="AD87" s="65"/>
      <c r="AE87" s="26"/>
      <c r="AF87" s="27"/>
      <c r="AG87" s="28" t="str">
        <f t="shared" si="11"/>
        <v>FALSE</v>
      </c>
      <c r="AH87" s="7" t="str">
        <f t="shared" si="13"/>
        <v xml:space="preserve">   -   </v>
      </c>
    </row>
    <row r="88" spans="1:34" ht="28.05" customHeight="1">
      <c r="A88" s="14"/>
      <c r="B88" s="14"/>
      <c r="C88" s="14"/>
      <c r="D88" s="14"/>
      <c r="E88" s="14"/>
      <c r="F88" s="15"/>
      <c r="G88" s="16"/>
      <c r="H88" s="17"/>
      <c r="I88" s="16"/>
      <c r="J88" s="16"/>
      <c r="K88" s="18"/>
      <c r="L88" s="19"/>
      <c r="M88" s="19"/>
      <c r="N88" s="19"/>
      <c r="O88" s="16"/>
      <c r="P88" s="16"/>
      <c r="Q88" s="20" t="e">
        <f>VLOOKUP(O88, '[1]لیست محصولات شهریور ۱۴۰۳'!B:C,2,0)</f>
        <v>#N/A</v>
      </c>
      <c r="R88" s="16"/>
      <c r="S88" s="19" t="e">
        <f>VLOOKUP(O88, '[1]لیست محصولات شهریور ۱۴۰۳'!B:F,5,0)</f>
        <v>#N/A</v>
      </c>
      <c r="T88" s="21" t="e">
        <f>VLOOKUP(O88, '[1]لیست محصولات شهریور ۱۴۰۳'!B:G,6,0)</f>
        <v>#N/A</v>
      </c>
      <c r="U88" s="22"/>
      <c r="V88" s="23">
        <f t="shared" si="7"/>
        <v>0</v>
      </c>
      <c r="W88" s="19">
        <f t="shared" si="8"/>
        <v>0</v>
      </c>
      <c r="X88" s="21" t="e">
        <f t="shared" si="9"/>
        <v>#N/A</v>
      </c>
      <c r="Y88" s="24"/>
      <c r="Z88" s="21" t="e">
        <f t="shared" si="10"/>
        <v>#N/A</v>
      </c>
      <c r="AA88" s="25"/>
      <c r="AB88" s="20"/>
      <c r="AC88" s="26"/>
      <c r="AD88" s="65"/>
      <c r="AE88" s="26"/>
      <c r="AF88" s="27"/>
      <c r="AG88" s="28"/>
      <c r="AH88" s="7" t="str">
        <f t="shared" si="13"/>
        <v xml:space="preserve">   -   </v>
      </c>
    </row>
    <row r="89" spans="1:34" ht="28.05" customHeight="1">
      <c r="A89" s="14"/>
      <c r="B89" s="14"/>
      <c r="C89" s="14"/>
      <c r="D89" s="14"/>
      <c r="E89" s="14"/>
      <c r="F89" s="15"/>
      <c r="G89" s="16"/>
      <c r="H89" s="17"/>
      <c r="I89" s="16"/>
      <c r="J89" s="16"/>
      <c r="K89" s="18"/>
      <c r="L89" s="19"/>
      <c r="M89" s="19"/>
      <c r="N89" s="19"/>
      <c r="O89" s="16"/>
      <c r="P89" s="16"/>
      <c r="Q89" s="20" t="e">
        <f>VLOOKUP(O89, '[1]لیست محصولات شهریور ۱۴۰۳'!B:C,2,0)</f>
        <v>#N/A</v>
      </c>
      <c r="R89" s="16"/>
      <c r="S89" s="19" t="e">
        <f>VLOOKUP(O89, '[1]لیست محصولات شهریور ۱۴۰۳'!B:F,5,0)</f>
        <v>#N/A</v>
      </c>
      <c r="T89" s="21" t="e">
        <f>VLOOKUP(O89, '[1]لیست محصولات شهریور ۱۴۰۳'!B:G,6,0)</f>
        <v>#N/A</v>
      </c>
      <c r="U89" s="22"/>
      <c r="V89" s="23">
        <f t="shared" si="7"/>
        <v>0</v>
      </c>
      <c r="W89" s="19">
        <f t="shared" si="8"/>
        <v>0</v>
      </c>
      <c r="X89" s="21" t="e">
        <f t="shared" si="9"/>
        <v>#N/A</v>
      </c>
      <c r="Y89" s="24"/>
      <c r="Z89" s="21" t="e">
        <f t="shared" si="10"/>
        <v>#N/A</v>
      </c>
      <c r="AA89" s="25"/>
      <c r="AB89" s="20"/>
      <c r="AC89" s="26"/>
      <c r="AD89" s="65"/>
      <c r="AE89" s="26"/>
      <c r="AF89" s="27"/>
      <c r="AG89" s="28"/>
      <c r="AH89" s="7" t="str">
        <f t="shared" si="13"/>
        <v xml:space="preserve">   -   </v>
      </c>
    </row>
    <row r="90" spans="1:34" ht="28.05" customHeight="1">
      <c r="A90" s="14"/>
      <c r="B90" s="14"/>
      <c r="C90" s="14"/>
      <c r="D90" s="14"/>
      <c r="E90" s="14"/>
      <c r="F90" s="15"/>
      <c r="G90" s="16"/>
      <c r="H90" s="17"/>
      <c r="I90" s="16"/>
      <c r="J90" s="16"/>
      <c r="K90" s="18"/>
      <c r="L90" s="19"/>
      <c r="M90" s="19"/>
      <c r="N90" s="19"/>
      <c r="O90" s="16"/>
      <c r="P90" s="16"/>
      <c r="Q90" s="20" t="e">
        <f>VLOOKUP(O90, '[1]لیست محصولات شهریور ۱۴۰۳'!B:C,2,0)</f>
        <v>#N/A</v>
      </c>
      <c r="R90" s="16"/>
      <c r="S90" s="19" t="e">
        <f>VLOOKUP(O90, '[1]لیست محصولات شهریور ۱۴۰۳'!B:F,5,0)</f>
        <v>#N/A</v>
      </c>
      <c r="T90" s="21" t="e">
        <f>VLOOKUP(O90, '[1]لیست محصولات شهریور ۱۴۰۳'!B:G,6,0)</f>
        <v>#N/A</v>
      </c>
      <c r="U90" s="22"/>
      <c r="V90" s="23">
        <f t="shared" si="7"/>
        <v>0</v>
      </c>
      <c r="W90" s="19">
        <f t="shared" si="8"/>
        <v>0</v>
      </c>
      <c r="X90" s="21" t="e">
        <f t="shared" si="9"/>
        <v>#N/A</v>
      </c>
      <c r="Y90" s="24"/>
      <c r="Z90" s="21" t="e">
        <f t="shared" si="10"/>
        <v>#N/A</v>
      </c>
      <c r="AA90" s="25"/>
      <c r="AB90" s="20"/>
      <c r="AC90" s="26"/>
      <c r="AD90" s="65"/>
      <c r="AE90" s="26"/>
      <c r="AF90" s="27"/>
      <c r="AG90" s="28"/>
      <c r="AH90" s="7" t="str">
        <f t="shared" si="13"/>
        <v xml:space="preserve">   -   </v>
      </c>
    </row>
    <row r="91" spans="1:34" ht="28.05" customHeight="1">
      <c r="A91" s="14"/>
      <c r="B91" s="14"/>
      <c r="C91" s="14"/>
      <c r="D91" s="14"/>
      <c r="E91" s="14"/>
      <c r="F91" s="15"/>
      <c r="G91" s="16"/>
      <c r="H91" s="17"/>
      <c r="I91" s="16"/>
      <c r="J91" s="16"/>
      <c r="K91" s="18"/>
      <c r="L91" s="19"/>
      <c r="M91" s="19"/>
      <c r="N91" s="19"/>
      <c r="O91" s="16"/>
      <c r="P91" s="16"/>
      <c r="Q91" s="20" t="e">
        <f>VLOOKUP(O91, '[1]لیست محصولات شهریور ۱۴۰۳'!B:C,2,0)</f>
        <v>#N/A</v>
      </c>
      <c r="R91" s="16"/>
      <c r="S91" s="19" t="e">
        <f>VLOOKUP(O91, '[1]لیست محصولات شهریور ۱۴۰۳'!B:F,5,0)</f>
        <v>#N/A</v>
      </c>
      <c r="T91" s="21" t="e">
        <f>VLOOKUP(O91, '[1]لیست محصولات شهریور ۱۴۰۳'!B:G,6,0)</f>
        <v>#N/A</v>
      </c>
      <c r="U91" s="22"/>
      <c r="V91" s="23">
        <f t="shared" si="7"/>
        <v>0</v>
      </c>
      <c r="W91" s="19">
        <f t="shared" si="8"/>
        <v>0</v>
      </c>
      <c r="X91" s="21" t="e">
        <f t="shared" si="9"/>
        <v>#N/A</v>
      </c>
      <c r="Y91" s="24"/>
      <c r="Z91" s="21" t="e">
        <f t="shared" si="10"/>
        <v>#N/A</v>
      </c>
      <c r="AA91" s="25"/>
      <c r="AB91" s="20"/>
      <c r="AC91" s="26"/>
      <c r="AD91" s="65"/>
      <c r="AE91" s="26"/>
      <c r="AF91" s="27"/>
      <c r="AG91" s="28"/>
      <c r="AH91" s="7" t="str">
        <f t="shared" si="13"/>
        <v xml:space="preserve">   -   </v>
      </c>
    </row>
    <row r="92" spans="1:34" ht="28.05" customHeight="1">
      <c r="A92" s="14"/>
      <c r="B92" s="14"/>
      <c r="C92" s="14"/>
      <c r="D92" s="14"/>
      <c r="E92" s="14"/>
      <c r="F92" s="15"/>
      <c r="G92" s="16"/>
      <c r="H92" s="17"/>
      <c r="I92" s="16"/>
      <c r="J92" s="16"/>
      <c r="K92" s="18"/>
      <c r="L92" s="19"/>
      <c r="M92" s="19"/>
      <c r="N92" s="19"/>
      <c r="O92" s="16"/>
      <c r="P92" s="16"/>
      <c r="Q92" s="20" t="e">
        <f>VLOOKUP(O92, '[1]لیست محصولات شهریور ۱۴۰۳'!B:C,2,0)</f>
        <v>#N/A</v>
      </c>
      <c r="R92" s="16"/>
      <c r="S92" s="19" t="e">
        <f>VLOOKUP(O92, '[1]لیست محصولات شهریور ۱۴۰۳'!B:F,5,0)</f>
        <v>#N/A</v>
      </c>
      <c r="T92" s="21" t="e">
        <f>VLOOKUP(O92, '[1]لیست محصولات شهریور ۱۴۰۳'!B:G,6,0)</f>
        <v>#N/A</v>
      </c>
      <c r="U92" s="22"/>
      <c r="V92" s="23">
        <f t="shared" si="7"/>
        <v>0</v>
      </c>
      <c r="W92" s="19">
        <f t="shared" si="8"/>
        <v>0</v>
      </c>
      <c r="X92" s="21" t="e">
        <f t="shared" si="9"/>
        <v>#N/A</v>
      </c>
      <c r="Y92" s="24"/>
      <c r="Z92" s="21" t="e">
        <f t="shared" si="10"/>
        <v>#N/A</v>
      </c>
      <c r="AA92" s="25"/>
      <c r="AB92" s="20"/>
      <c r="AC92" s="26"/>
      <c r="AD92" s="65"/>
      <c r="AE92" s="26"/>
      <c r="AF92" s="27"/>
      <c r="AG92" s="28"/>
      <c r="AH92" s="7" t="str">
        <f t="shared" si="13"/>
        <v xml:space="preserve">   -   </v>
      </c>
    </row>
    <row r="93" spans="1:34" ht="28.05" customHeight="1">
      <c r="A93" s="14"/>
      <c r="B93" s="14"/>
      <c r="C93" s="14"/>
      <c r="D93" s="14"/>
      <c r="E93" s="14"/>
      <c r="F93" s="15"/>
      <c r="G93" s="16"/>
      <c r="H93" s="17"/>
      <c r="I93" s="16"/>
      <c r="J93" s="16"/>
      <c r="K93" s="18"/>
      <c r="L93" s="19"/>
      <c r="M93" s="19"/>
      <c r="N93" s="19"/>
      <c r="O93" s="16"/>
      <c r="P93" s="16"/>
      <c r="Q93" s="20" t="e">
        <f>VLOOKUP(O93, '[1]لیست محصولات شهریور ۱۴۰۳'!B:C,2,0)</f>
        <v>#N/A</v>
      </c>
      <c r="R93" s="16"/>
      <c r="S93" s="19" t="e">
        <f>VLOOKUP(O93, '[1]لیست محصولات شهریور ۱۴۰۳'!B:F,5,0)</f>
        <v>#N/A</v>
      </c>
      <c r="T93" s="21" t="e">
        <f>VLOOKUP(O93, '[1]لیست محصولات شهریور ۱۴۰۳'!B:G,6,0)</f>
        <v>#N/A</v>
      </c>
      <c r="U93" s="22"/>
      <c r="V93" s="23">
        <f t="shared" si="7"/>
        <v>0</v>
      </c>
      <c r="W93" s="19">
        <f t="shared" si="8"/>
        <v>0</v>
      </c>
      <c r="X93" s="21" t="e">
        <f t="shared" si="9"/>
        <v>#N/A</v>
      </c>
      <c r="Y93" s="24"/>
      <c r="Z93" s="21" t="e">
        <f t="shared" si="10"/>
        <v>#N/A</v>
      </c>
      <c r="AA93" s="25"/>
      <c r="AB93" s="20"/>
      <c r="AC93" s="26"/>
      <c r="AD93" s="65"/>
      <c r="AE93" s="26"/>
      <c r="AF93" s="27"/>
      <c r="AG93" s="28"/>
      <c r="AH93" s="7" t="str">
        <f t="shared" si="13"/>
        <v xml:space="preserve">   -   </v>
      </c>
    </row>
    <row r="94" spans="1:34" ht="28.05" customHeight="1">
      <c r="A94" s="14"/>
      <c r="B94" s="14"/>
      <c r="C94" s="14"/>
      <c r="D94" s="14"/>
      <c r="E94" s="14"/>
      <c r="F94" s="15"/>
      <c r="G94" s="16"/>
      <c r="H94" s="17"/>
      <c r="I94" s="16"/>
      <c r="J94" s="16"/>
      <c r="K94" s="18"/>
      <c r="L94" s="19"/>
      <c r="M94" s="19"/>
      <c r="N94" s="19"/>
      <c r="O94" s="16"/>
      <c r="P94" s="16"/>
      <c r="Q94" s="20" t="e">
        <f>VLOOKUP(O94, '[1]لیست محصولات شهریور ۱۴۰۳'!B:C,2,0)</f>
        <v>#N/A</v>
      </c>
      <c r="R94" s="16"/>
      <c r="S94" s="19" t="e">
        <f>VLOOKUP(O94, '[1]لیست محصولات شهریور ۱۴۰۳'!B:F,5,0)</f>
        <v>#N/A</v>
      </c>
      <c r="T94" s="21" t="e">
        <f>VLOOKUP(O94, '[1]لیست محصولات شهریور ۱۴۰۳'!B:G,6,0)</f>
        <v>#N/A</v>
      </c>
      <c r="U94" s="22"/>
      <c r="V94" s="23">
        <f t="shared" si="7"/>
        <v>0</v>
      </c>
      <c r="W94" s="19">
        <f t="shared" si="8"/>
        <v>0</v>
      </c>
      <c r="X94" s="21" t="e">
        <f t="shared" si="9"/>
        <v>#N/A</v>
      </c>
      <c r="Y94" s="24"/>
      <c r="Z94" s="21" t="e">
        <f t="shared" si="10"/>
        <v>#N/A</v>
      </c>
      <c r="AA94" s="25"/>
      <c r="AB94" s="20"/>
      <c r="AC94" s="26"/>
      <c r="AD94" s="65"/>
      <c r="AE94" s="26"/>
      <c r="AF94" s="27"/>
      <c r="AG94" s="28"/>
      <c r="AH94" s="7" t="str">
        <f t="shared" si="13"/>
        <v xml:space="preserve">   -   </v>
      </c>
    </row>
    <row r="95" spans="1:34" ht="28.05" customHeight="1">
      <c r="A95" s="14"/>
      <c r="B95" s="14"/>
      <c r="C95" s="14"/>
      <c r="D95" s="14"/>
      <c r="E95" s="14"/>
      <c r="F95" s="15"/>
      <c r="G95" s="16"/>
      <c r="H95" s="17"/>
      <c r="I95" s="16"/>
      <c r="J95" s="16"/>
      <c r="K95" s="18"/>
      <c r="L95" s="19"/>
      <c r="M95" s="19"/>
      <c r="N95" s="19"/>
      <c r="O95" s="16"/>
      <c r="P95" s="16"/>
      <c r="Q95" s="20" t="e">
        <f>VLOOKUP(O95, '[1]لیست محصولات شهریور ۱۴۰۳'!B:C,2,0)</f>
        <v>#N/A</v>
      </c>
      <c r="R95" s="16"/>
      <c r="S95" s="19" t="e">
        <f>VLOOKUP(O95, '[1]لیست محصولات شهریور ۱۴۰۳'!B:F,5,0)</f>
        <v>#N/A</v>
      </c>
      <c r="T95" s="21" t="e">
        <f>VLOOKUP(O95, '[1]لیست محصولات شهریور ۱۴۰۳'!B:G,6,0)</f>
        <v>#N/A</v>
      </c>
      <c r="U95" s="22"/>
      <c r="V95" s="23">
        <f t="shared" si="7"/>
        <v>0</v>
      </c>
      <c r="W95" s="19">
        <f t="shared" si="8"/>
        <v>0</v>
      </c>
      <c r="X95" s="21" t="e">
        <f t="shared" si="9"/>
        <v>#N/A</v>
      </c>
      <c r="Y95" s="24"/>
      <c r="Z95" s="21" t="e">
        <f t="shared" si="10"/>
        <v>#N/A</v>
      </c>
      <c r="AA95" s="25"/>
      <c r="AB95" s="20"/>
      <c r="AC95" s="26"/>
      <c r="AD95" s="65"/>
      <c r="AE95" s="26"/>
      <c r="AF95" s="27"/>
      <c r="AG95" s="28"/>
      <c r="AH95" s="7" t="str">
        <f t="shared" si="13"/>
        <v xml:space="preserve">   -   </v>
      </c>
    </row>
    <row r="96" spans="1:34" ht="28.05" customHeight="1">
      <c r="A96" s="14"/>
      <c r="B96" s="14"/>
      <c r="C96" s="14"/>
      <c r="D96" s="14"/>
      <c r="E96" s="14"/>
      <c r="F96" s="15"/>
      <c r="G96" s="16"/>
      <c r="H96" s="17"/>
      <c r="I96" s="16"/>
      <c r="J96" s="16"/>
      <c r="K96" s="18"/>
      <c r="L96" s="19"/>
      <c r="M96" s="19"/>
      <c r="N96" s="19"/>
      <c r="O96" s="16"/>
      <c r="P96" s="16"/>
      <c r="Q96" s="20" t="e">
        <f>VLOOKUP(O96, '[1]لیست محصولات شهریور ۱۴۰۳'!B:C,2,0)</f>
        <v>#N/A</v>
      </c>
      <c r="R96" s="16"/>
      <c r="S96" s="19" t="e">
        <f>VLOOKUP(O96, '[1]لیست محصولات شهریور ۱۴۰۳'!B:F,5,0)</f>
        <v>#N/A</v>
      </c>
      <c r="T96" s="21" t="e">
        <f>VLOOKUP(O96, '[1]لیست محصولات شهریور ۱۴۰۳'!B:G,6,0)</f>
        <v>#N/A</v>
      </c>
      <c r="U96" s="22"/>
      <c r="V96" s="23">
        <f t="shared" si="7"/>
        <v>0</v>
      </c>
      <c r="W96" s="19">
        <f t="shared" si="8"/>
        <v>0</v>
      </c>
      <c r="X96" s="21" t="e">
        <f t="shared" si="9"/>
        <v>#N/A</v>
      </c>
      <c r="Y96" s="24"/>
      <c r="Z96" s="21" t="e">
        <f t="shared" si="10"/>
        <v>#N/A</v>
      </c>
      <c r="AA96" s="25"/>
      <c r="AB96" s="20"/>
      <c r="AC96" s="26"/>
      <c r="AD96" s="65"/>
      <c r="AE96" s="26"/>
      <c r="AF96" s="27"/>
      <c r="AG96" s="28"/>
      <c r="AH96" s="7" t="str">
        <f t="shared" si="13"/>
        <v xml:space="preserve">   -   </v>
      </c>
    </row>
    <row r="97" spans="1:34" ht="28.05" customHeight="1">
      <c r="A97" s="14"/>
      <c r="B97" s="14"/>
      <c r="C97" s="14"/>
      <c r="D97" s="14"/>
      <c r="E97" s="14"/>
      <c r="F97" s="15"/>
      <c r="G97" s="16"/>
      <c r="H97" s="17"/>
      <c r="I97" s="16"/>
      <c r="J97" s="16"/>
      <c r="K97" s="18"/>
      <c r="L97" s="19"/>
      <c r="M97" s="19"/>
      <c r="N97" s="19"/>
      <c r="O97" s="16"/>
      <c r="P97" s="16"/>
      <c r="Q97" s="20" t="e">
        <f>VLOOKUP(O97, '[1]لیست محصولات شهریور ۱۴۰۳'!B:C,2,0)</f>
        <v>#N/A</v>
      </c>
      <c r="R97" s="16"/>
      <c r="S97" s="19" t="e">
        <f>VLOOKUP(O97, '[1]لیست محصولات شهریور ۱۴۰۳'!B:F,5,0)</f>
        <v>#N/A</v>
      </c>
      <c r="T97" s="21" t="e">
        <f>VLOOKUP(O97, '[1]لیست محصولات شهریور ۱۴۰۳'!B:G,6,0)</f>
        <v>#N/A</v>
      </c>
      <c r="U97" s="22"/>
      <c r="V97" s="23">
        <f t="shared" si="7"/>
        <v>0</v>
      </c>
      <c r="W97" s="19">
        <f t="shared" si="8"/>
        <v>0</v>
      </c>
      <c r="X97" s="21" t="e">
        <f t="shared" si="9"/>
        <v>#N/A</v>
      </c>
      <c r="Y97" s="24"/>
      <c r="Z97" s="21" t="e">
        <f t="shared" si="10"/>
        <v>#N/A</v>
      </c>
      <c r="AA97" s="25"/>
      <c r="AB97" s="20"/>
      <c r="AC97" s="26"/>
      <c r="AD97" s="65"/>
      <c r="AE97" s="26"/>
      <c r="AF97" s="27"/>
      <c r="AG97" s="28"/>
      <c r="AH97" s="7" t="str">
        <f t="shared" si="13"/>
        <v xml:space="preserve">   -   </v>
      </c>
    </row>
    <row r="98" spans="1:34" ht="28.05" customHeight="1">
      <c r="A98" s="14"/>
      <c r="B98" s="14"/>
      <c r="C98" s="14"/>
      <c r="D98" s="14"/>
      <c r="E98" s="14"/>
      <c r="F98" s="15"/>
      <c r="G98" s="16"/>
      <c r="H98" s="17"/>
      <c r="I98" s="16"/>
      <c r="J98" s="16"/>
      <c r="K98" s="18"/>
      <c r="L98" s="19"/>
      <c r="M98" s="19"/>
      <c r="N98" s="19"/>
      <c r="O98" s="16"/>
      <c r="P98" s="16"/>
      <c r="Q98" s="20" t="e">
        <f>VLOOKUP(O98, '[1]لیست محصولات شهریور ۱۴۰۳'!B:C,2,0)</f>
        <v>#N/A</v>
      </c>
      <c r="R98" s="16"/>
      <c r="S98" s="19" t="e">
        <f>VLOOKUP(O98, '[1]لیست محصولات شهریور ۱۴۰۳'!B:F,5,0)</f>
        <v>#N/A</v>
      </c>
      <c r="T98" s="21" t="e">
        <f>VLOOKUP(O98, '[1]لیست محصولات شهریور ۱۴۰۳'!B:G,6,0)</f>
        <v>#N/A</v>
      </c>
      <c r="U98" s="22"/>
      <c r="V98" s="23">
        <f t="shared" si="7"/>
        <v>0</v>
      </c>
      <c r="W98" s="19">
        <f t="shared" si="8"/>
        <v>0</v>
      </c>
      <c r="X98" s="21" t="e">
        <f t="shared" si="9"/>
        <v>#N/A</v>
      </c>
      <c r="Y98" s="24"/>
      <c r="Z98" s="21" t="e">
        <f t="shared" si="10"/>
        <v>#N/A</v>
      </c>
      <c r="AA98" s="25"/>
      <c r="AB98" s="20"/>
      <c r="AC98" s="26"/>
      <c r="AD98" s="65"/>
      <c r="AE98" s="26"/>
      <c r="AF98" s="27"/>
      <c r="AG98" s="28"/>
      <c r="AH98" s="7" t="str">
        <f t="shared" si="13"/>
        <v xml:space="preserve">   -   </v>
      </c>
    </row>
    <row r="99" spans="1:34" ht="28.05" customHeight="1">
      <c r="A99" s="14"/>
      <c r="B99" s="14"/>
      <c r="C99" s="14"/>
      <c r="D99" s="14"/>
      <c r="E99" s="14"/>
      <c r="F99" s="15"/>
      <c r="G99" s="16"/>
      <c r="H99" s="17"/>
      <c r="I99" s="16"/>
      <c r="J99" s="16"/>
      <c r="K99" s="18"/>
      <c r="L99" s="19"/>
      <c r="M99" s="19"/>
      <c r="N99" s="19"/>
      <c r="O99" s="16"/>
      <c r="P99" s="16"/>
      <c r="Q99" s="20" t="e">
        <f>VLOOKUP(O99, '[1]لیست محصولات شهریور ۱۴۰۳'!B:C,2,0)</f>
        <v>#N/A</v>
      </c>
      <c r="R99" s="16"/>
      <c r="S99" s="19" t="e">
        <f>VLOOKUP(O99, '[1]لیست محصولات شهریور ۱۴۰۳'!B:F,5,0)</f>
        <v>#N/A</v>
      </c>
      <c r="T99" s="21" t="e">
        <f>VLOOKUP(O99, '[1]لیست محصولات شهریور ۱۴۰۳'!B:G,6,0)</f>
        <v>#N/A</v>
      </c>
      <c r="U99" s="22"/>
      <c r="V99" s="23">
        <f t="shared" si="7"/>
        <v>0</v>
      </c>
      <c r="W99" s="19">
        <f t="shared" si="8"/>
        <v>0</v>
      </c>
      <c r="X99" s="21" t="e">
        <f t="shared" si="9"/>
        <v>#N/A</v>
      </c>
      <c r="Y99" s="24"/>
      <c r="Z99" s="21" t="e">
        <f t="shared" si="10"/>
        <v>#N/A</v>
      </c>
      <c r="AA99" s="25"/>
      <c r="AB99" s="20"/>
      <c r="AC99" s="26"/>
      <c r="AD99" s="65"/>
      <c r="AE99" s="26"/>
      <c r="AF99" s="27"/>
      <c r="AG99" s="28"/>
      <c r="AH99" s="7" t="str">
        <f t="shared" si="13"/>
        <v xml:space="preserve">   -   </v>
      </c>
    </row>
    <row r="100" spans="1:34" ht="28.05" customHeight="1">
      <c r="A100" s="14"/>
      <c r="B100" s="14"/>
      <c r="C100" s="14"/>
      <c r="D100" s="14"/>
      <c r="E100" s="14"/>
      <c r="F100" s="15"/>
      <c r="G100" s="16"/>
      <c r="H100" s="17"/>
      <c r="I100" s="16"/>
      <c r="J100" s="16"/>
      <c r="K100" s="18"/>
      <c r="L100" s="19"/>
      <c r="M100" s="19"/>
      <c r="N100" s="19"/>
      <c r="O100" s="16"/>
      <c r="P100" s="16"/>
      <c r="Q100" s="20" t="e">
        <f>VLOOKUP(O100, '[1]لیست محصولات شهریور ۱۴۰۳'!B:C,2,0)</f>
        <v>#N/A</v>
      </c>
      <c r="R100" s="16"/>
      <c r="S100" s="19" t="e">
        <f>VLOOKUP(O100, '[1]لیست محصولات شهریور ۱۴۰۳'!B:F,5,0)</f>
        <v>#N/A</v>
      </c>
      <c r="T100" s="21" t="e">
        <f>VLOOKUP(O100, '[1]لیست محصولات شهریور ۱۴۰۳'!B:G,6,0)</f>
        <v>#N/A</v>
      </c>
      <c r="U100" s="22"/>
      <c r="V100" s="23">
        <f t="shared" si="7"/>
        <v>0</v>
      </c>
      <c r="W100" s="19">
        <f t="shared" si="8"/>
        <v>0</v>
      </c>
      <c r="X100" s="21" t="e">
        <f t="shared" si="9"/>
        <v>#N/A</v>
      </c>
      <c r="Y100" s="24"/>
      <c r="Z100" s="21" t="e">
        <f t="shared" si="10"/>
        <v>#N/A</v>
      </c>
      <c r="AA100" s="25"/>
      <c r="AB100" s="20"/>
      <c r="AC100" s="26"/>
      <c r="AD100" s="65"/>
      <c r="AE100" s="26"/>
      <c r="AF100" s="27"/>
      <c r="AG100" s="28"/>
      <c r="AH100" s="7" t="str">
        <f t="shared" si="13"/>
        <v xml:space="preserve">   -   </v>
      </c>
    </row>
    <row r="101" spans="1:34" ht="28.05" customHeight="1">
      <c r="A101" s="14"/>
      <c r="B101" s="14"/>
      <c r="C101" s="14"/>
      <c r="D101" s="14"/>
      <c r="E101" s="14"/>
      <c r="F101" s="15"/>
      <c r="G101" s="16"/>
      <c r="H101" s="17"/>
      <c r="I101" s="16"/>
      <c r="J101" s="16"/>
      <c r="K101" s="18"/>
      <c r="L101" s="19"/>
      <c r="M101" s="19"/>
      <c r="N101" s="19"/>
      <c r="O101" s="16"/>
      <c r="P101" s="16"/>
      <c r="Q101" s="20" t="e">
        <f>VLOOKUP(O101, '[1]لیست محصولات شهریور ۱۴۰۳'!B:C,2,0)</f>
        <v>#N/A</v>
      </c>
      <c r="R101" s="16"/>
      <c r="S101" s="19" t="e">
        <f>VLOOKUP(O101, '[1]لیست محصولات شهریور ۱۴۰۳'!B:F,5,0)</f>
        <v>#N/A</v>
      </c>
      <c r="T101" s="21" t="e">
        <f>VLOOKUP(O101, '[1]لیست محصولات شهریور ۱۴۰۳'!B:G,6,0)</f>
        <v>#N/A</v>
      </c>
      <c r="U101" s="22"/>
      <c r="V101" s="23">
        <f t="shared" si="7"/>
        <v>0</v>
      </c>
      <c r="W101" s="19">
        <f t="shared" si="8"/>
        <v>0</v>
      </c>
      <c r="X101" s="21" t="e">
        <f t="shared" si="9"/>
        <v>#N/A</v>
      </c>
      <c r="Y101" s="24"/>
      <c r="Z101" s="21" t="e">
        <f t="shared" si="10"/>
        <v>#N/A</v>
      </c>
      <c r="AA101" s="25"/>
      <c r="AB101" s="20"/>
      <c r="AC101" s="26"/>
      <c r="AD101" s="65"/>
      <c r="AE101" s="26"/>
      <c r="AF101" s="27"/>
      <c r="AG101" s="28"/>
      <c r="AH101" s="7" t="str">
        <f t="shared" si="13"/>
        <v xml:space="preserve">   -   </v>
      </c>
    </row>
    <row r="102" spans="1:34" ht="28.05" customHeight="1">
      <c r="A102" s="14"/>
      <c r="B102" s="14"/>
      <c r="C102" s="14"/>
      <c r="D102" s="14"/>
      <c r="E102" s="14"/>
      <c r="F102" s="15"/>
      <c r="G102" s="16"/>
      <c r="H102" s="17"/>
      <c r="I102" s="16"/>
      <c r="J102" s="16"/>
      <c r="K102" s="18"/>
      <c r="L102" s="19"/>
      <c r="M102" s="19"/>
      <c r="N102" s="19"/>
      <c r="O102" s="16"/>
      <c r="P102" s="16"/>
      <c r="Q102" s="20" t="e">
        <f>VLOOKUP(O102, '[1]لیست محصولات شهریور ۱۴۰۳'!B:C,2,0)</f>
        <v>#N/A</v>
      </c>
      <c r="R102" s="16"/>
      <c r="S102" s="19" t="e">
        <f>VLOOKUP(O102, '[1]لیست محصولات شهریور ۱۴۰۳'!B:F,5,0)</f>
        <v>#N/A</v>
      </c>
      <c r="T102" s="21" t="e">
        <f>VLOOKUP(O102, '[1]لیست محصولات شهریور ۱۴۰۳'!B:G,6,0)</f>
        <v>#N/A</v>
      </c>
      <c r="U102" s="22"/>
      <c r="V102" s="23">
        <f t="shared" si="7"/>
        <v>0</v>
      </c>
      <c r="W102" s="19">
        <f t="shared" si="8"/>
        <v>0</v>
      </c>
      <c r="X102" s="21" t="e">
        <f t="shared" si="9"/>
        <v>#N/A</v>
      </c>
      <c r="Y102" s="24"/>
      <c r="Z102" s="21" t="e">
        <f t="shared" si="10"/>
        <v>#N/A</v>
      </c>
      <c r="AA102" s="25"/>
      <c r="AB102" s="20"/>
      <c r="AC102" s="26"/>
      <c r="AD102" s="65"/>
      <c r="AE102" s="26"/>
      <c r="AF102" s="27"/>
      <c r="AG102" s="28"/>
      <c r="AH102" s="7" t="str">
        <f t="shared" si="13"/>
        <v xml:space="preserve">   -   </v>
      </c>
    </row>
    <row r="103" spans="1:34" ht="28.05" customHeight="1">
      <c r="A103" s="14"/>
      <c r="B103" s="14"/>
      <c r="C103" s="14"/>
      <c r="D103" s="14"/>
      <c r="E103" s="14"/>
      <c r="F103" s="15"/>
      <c r="G103" s="16"/>
      <c r="H103" s="17"/>
      <c r="I103" s="16"/>
      <c r="J103" s="16"/>
      <c r="K103" s="18"/>
      <c r="L103" s="19"/>
      <c r="M103" s="19"/>
      <c r="N103" s="19"/>
      <c r="O103" s="16"/>
      <c r="P103" s="16"/>
      <c r="Q103" s="20" t="e">
        <f>VLOOKUP(O103, '[1]لیست محصولات شهریور ۱۴۰۳'!B:C,2,0)</f>
        <v>#N/A</v>
      </c>
      <c r="R103" s="16"/>
      <c r="S103" s="19" t="e">
        <f>VLOOKUP(O103, '[1]لیست محصولات شهریور ۱۴۰۳'!B:F,5,0)</f>
        <v>#N/A</v>
      </c>
      <c r="T103" s="21" t="e">
        <f>VLOOKUP(O103, '[1]لیست محصولات شهریور ۱۴۰۳'!B:G,6,0)</f>
        <v>#N/A</v>
      </c>
      <c r="U103" s="22"/>
      <c r="V103" s="23">
        <f t="shared" si="7"/>
        <v>0</v>
      </c>
      <c r="W103" s="19">
        <f t="shared" si="8"/>
        <v>0</v>
      </c>
      <c r="X103" s="21" t="e">
        <f t="shared" si="9"/>
        <v>#N/A</v>
      </c>
      <c r="Y103" s="24"/>
      <c r="Z103" s="21" t="e">
        <f t="shared" si="10"/>
        <v>#N/A</v>
      </c>
      <c r="AA103" s="25"/>
      <c r="AB103" s="20"/>
      <c r="AC103" s="26"/>
      <c r="AD103" s="65"/>
      <c r="AE103" s="26"/>
      <c r="AF103" s="27"/>
      <c r="AG103" s="28"/>
      <c r="AH103" s="7" t="str">
        <f t="shared" si="13"/>
        <v xml:space="preserve">   -   </v>
      </c>
    </row>
    <row r="104" spans="1:34" ht="28.05" customHeight="1">
      <c r="A104" s="14"/>
      <c r="B104" s="14"/>
      <c r="C104" s="14"/>
      <c r="D104" s="14"/>
      <c r="E104" s="14"/>
      <c r="F104" s="15"/>
      <c r="G104" s="16"/>
      <c r="H104" s="17"/>
      <c r="I104" s="16"/>
      <c r="J104" s="16"/>
      <c r="K104" s="18"/>
      <c r="L104" s="19"/>
      <c r="M104" s="19"/>
      <c r="N104" s="19"/>
      <c r="O104" s="16"/>
      <c r="P104" s="16"/>
      <c r="Q104" s="20" t="e">
        <f>VLOOKUP(O104, '[1]لیست محصولات شهریور ۱۴۰۳'!B:C,2,0)</f>
        <v>#N/A</v>
      </c>
      <c r="R104" s="16"/>
      <c r="S104" s="19" t="e">
        <f>VLOOKUP(O104, '[1]لیست محصولات شهریور ۱۴۰۳'!B:F,5,0)</f>
        <v>#N/A</v>
      </c>
      <c r="T104" s="21" t="e">
        <f>VLOOKUP(O104, '[1]لیست محصولات شهریور ۱۴۰۳'!B:G,6,0)</f>
        <v>#N/A</v>
      </c>
      <c r="U104" s="22"/>
      <c r="V104" s="23">
        <f t="shared" si="7"/>
        <v>0</v>
      </c>
      <c r="W104" s="19">
        <f t="shared" si="8"/>
        <v>0</v>
      </c>
      <c r="X104" s="21" t="e">
        <f t="shared" si="9"/>
        <v>#N/A</v>
      </c>
      <c r="Y104" s="24"/>
      <c r="Z104" s="21" t="e">
        <f t="shared" si="10"/>
        <v>#N/A</v>
      </c>
      <c r="AA104" s="25"/>
      <c r="AB104" s="20"/>
      <c r="AC104" s="26"/>
      <c r="AD104" s="65"/>
      <c r="AE104" s="26"/>
      <c r="AF104" s="27"/>
      <c r="AG104" s="28"/>
      <c r="AH104" s="7" t="str">
        <f t="shared" si="13"/>
        <v xml:space="preserve">   -   </v>
      </c>
    </row>
    <row r="105" spans="1:34" ht="28.05" customHeight="1">
      <c r="A105" s="14"/>
      <c r="B105" s="14"/>
      <c r="C105" s="14"/>
      <c r="D105" s="14"/>
      <c r="E105" s="14"/>
      <c r="F105" s="15"/>
      <c r="G105" s="16"/>
      <c r="H105" s="17"/>
      <c r="I105" s="16"/>
      <c r="J105" s="16"/>
      <c r="K105" s="18"/>
      <c r="L105" s="19"/>
      <c r="M105" s="19"/>
      <c r="N105" s="19"/>
      <c r="O105" s="16"/>
      <c r="P105" s="16"/>
      <c r="Q105" s="20" t="e">
        <f>VLOOKUP(O105, '[1]لیست محصولات شهریور ۱۴۰۳'!B:C,2,0)</f>
        <v>#N/A</v>
      </c>
      <c r="R105" s="16"/>
      <c r="S105" s="19" t="e">
        <f>VLOOKUP(O105, '[1]لیست محصولات شهریور ۱۴۰۳'!B:F,5,0)</f>
        <v>#N/A</v>
      </c>
      <c r="T105" s="21" t="e">
        <f>VLOOKUP(O105, '[1]لیست محصولات شهریور ۱۴۰۳'!B:G,6,0)</f>
        <v>#N/A</v>
      </c>
      <c r="U105" s="22"/>
      <c r="V105" s="23">
        <f t="shared" si="7"/>
        <v>0</v>
      </c>
      <c r="W105" s="19">
        <f t="shared" si="8"/>
        <v>0</v>
      </c>
      <c r="X105" s="21" t="e">
        <f t="shared" si="9"/>
        <v>#N/A</v>
      </c>
      <c r="Y105" s="24"/>
      <c r="Z105" s="21" t="e">
        <f t="shared" si="10"/>
        <v>#N/A</v>
      </c>
      <c r="AA105" s="25"/>
      <c r="AB105" s="20"/>
      <c r="AC105" s="26"/>
      <c r="AD105" s="65"/>
      <c r="AE105" s="26"/>
      <c r="AF105" s="27"/>
      <c r="AG105" s="28"/>
      <c r="AH105" s="7" t="str">
        <f t="shared" si="13"/>
        <v xml:space="preserve">   -   </v>
      </c>
    </row>
    <row r="106" spans="1:34" ht="28.05" customHeight="1">
      <c r="A106" s="14"/>
      <c r="B106" s="14"/>
      <c r="C106" s="14"/>
      <c r="D106" s="14"/>
      <c r="E106" s="14"/>
      <c r="F106" s="15"/>
      <c r="G106" s="16"/>
      <c r="H106" s="17"/>
      <c r="I106" s="16"/>
      <c r="J106" s="16"/>
      <c r="K106" s="18"/>
      <c r="L106" s="19"/>
      <c r="M106" s="19"/>
      <c r="N106" s="19"/>
      <c r="O106" s="16"/>
      <c r="P106" s="16"/>
      <c r="Q106" s="20" t="e">
        <f>VLOOKUP(O106, '[1]لیست محصولات شهریور ۱۴۰۳'!B:C,2,0)</f>
        <v>#N/A</v>
      </c>
      <c r="R106" s="16"/>
      <c r="S106" s="19" t="e">
        <f>VLOOKUP(O106, '[1]لیست محصولات شهریور ۱۴۰۳'!B:F,5,0)</f>
        <v>#N/A</v>
      </c>
      <c r="T106" s="21" t="e">
        <f>VLOOKUP(O106, '[1]لیست محصولات شهریور ۱۴۰۳'!B:G,6,0)</f>
        <v>#N/A</v>
      </c>
      <c r="U106" s="22"/>
      <c r="V106" s="23">
        <f t="shared" si="7"/>
        <v>0</v>
      </c>
      <c r="W106" s="19">
        <f t="shared" si="8"/>
        <v>0</v>
      </c>
      <c r="X106" s="21" t="e">
        <f t="shared" si="9"/>
        <v>#N/A</v>
      </c>
      <c r="Y106" s="24"/>
      <c r="Z106" s="21" t="e">
        <f t="shared" si="10"/>
        <v>#N/A</v>
      </c>
      <c r="AA106" s="25"/>
      <c r="AB106" s="20"/>
      <c r="AC106" s="26"/>
      <c r="AD106" s="65"/>
      <c r="AE106" s="26"/>
      <c r="AF106" s="27"/>
      <c r="AG106" s="28"/>
      <c r="AH106" s="7" t="str">
        <f t="shared" si="13"/>
        <v xml:space="preserve">   -   </v>
      </c>
    </row>
    <row r="107" spans="1:34" ht="28.05" customHeight="1">
      <c r="A107" s="14"/>
      <c r="B107" s="14"/>
      <c r="C107" s="14"/>
      <c r="D107" s="14"/>
      <c r="E107" s="14"/>
      <c r="F107" s="15"/>
      <c r="G107" s="16"/>
      <c r="H107" s="17"/>
      <c r="I107" s="16"/>
      <c r="J107" s="16"/>
      <c r="K107" s="18"/>
      <c r="L107" s="19"/>
      <c r="M107" s="19"/>
      <c r="N107" s="19"/>
      <c r="O107" s="16"/>
      <c r="P107" s="16"/>
      <c r="Q107" s="20" t="e">
        <f>VLOOKUP(O107, '[1]لیست محصولات شهریور ۱۴۰۳'!B:C,2,0)</f>
        <v>#N/A</v>
      </c>
      <c r="R107" s="16"/>
      <c r="S107" s="19" t="e">
        <f>VLOOKUP(O107, '[1]لیست محصولات شهریور ۱۴۰۳'!B:F,5,0)</f>
        <v>#N/A</v>
      </c>
      <c r="T107" s="21" t="e">
        <f>VLOOKUP(O107, '[1]لیست محصولات شهریور ۱۴۰۳'!B:G,6,0)</f>
        <v>#N/A</v>
      </c>
      <c r="U107" s="22"/>
      <c r="V107" s="23">
        <f t="shared" si="7"/>
        <v>0</v>
      </c>
      <c r="W107" s="19">
        <f t="shared" si="8"/>
        <v>0</v>
      </c>
      <c r="X107" s="21" t="e">
        <f t="shared" si="9"/>
        <v>#N/A</v>
      </c>
      <c r="Y107" s="24"/>
      <c r="Z107" s="21" t="e">
        <f t="shared" si="10"/>
        <v>#N/A</v>
      </c>
      <c r="AA107" s="25"/>
      <c r="AB107" s="20"/>
      <c r="AC107" s="26"/>
      <c r="AD107" s="65"/>
      <c r="AE107" s="26"/>
      <c r="AF107" s="27"/>
      <c r="AG107" s="28"/>
      <c r="AH107" s="7" t="str">
        <f t="shared" si="13"/>
        <v xml:space="preserve">   -   </v>
      </c>
    </row>
    <row r="108" spans="1:34" ht="28.05" customHeight="1">
      <c r="A108" s="14"/>
      <c r="B108" s="14"/>
      <c r="C108" s="14"/>
      <c r="D108" s="14"/>
      <c r="E108" s="14"/>
      <c r="F108" s="15"/>
      <c r="G108" s="16"/>
      <c r="H108" s="17"/>
      <c r="I108" s="16"/>
      <c r="J108" s="16"/>
      <c r="K108" s="18"/>
      <c r="L108" s="19"/>
      <c r="M108" s="19"/>
      <c r="N108" s="19"/>
      <c r="O108" s="16"/>
      <c r="P108" s="16"/>
      <c r="Q108" s="20" t="e">
        <f>VLOOKUP(O108, '[1]لیست محصولات شهریور ۱۴۰۳'!B:C,2,0)</f>
        <v>#N/A</v>
      </c>
      <c r="R108" s="16"/>
      <c r="S108" s="19" t="e">
        <f>VLOOKUP(O108, '[1]لیست محصولات شهریور ۱۴۰۳'!B:F,5,0)</f>
        <v>#N/A</v>
      </c>
      <c r="T108" s="21" t="e">
        <f>VLOOKUP(O108, '[1]لیست محصولات شهریور ۱۴۰۳'!B:G,6,0)</f>
        <v>#N/A</v>
      </c>
      <c r="U108" s="22"/>
      <c r="V108" s="23">
        <f t="shared" si="7"/>
        <v>0</v>
      </c>
      <c r="W108" s="19">
        <f t="shared" si="8"/>
        <v>0</v>
      </c>
      <c r="X108" s="21" t="e">
        <f t="shared" si="9"/>
        <v>#N/A</v>
      </c>
      <c r="Y108" s="24"/>
      <c r="Z108" s="21" t="e">
        <f t="shared" si="10"/>
        <v>#N/A</v>
      </c>
      <c r="AA108" s="25"/>
      <c r="AB108" s="20"/>
      <c r="AC108" s="26"/>
      <c r="AD108" s="65"/>
      <c r="AE108" s="26"/>
      <c r="AF108" s="27"/>
      <c r="AG108" s="28"/>
      <c r="AH108" s="7" t="str">
        <f t="shared" si="13"/>
        <v xml:space="preserve">   -   </v>
      </c>
    </row>
    <row r="109" spans="1:34" ht="28.05" customHeight="1">
      <c r="A109" s="14"/>
      <c r="B109" s="14"/>
      <c r="C109" s="14"/>
      <c r="D109" s="14"/>
      <c r="E109" s="14"/>
      <c r="F109" s="15"/>
      <c r="G109" s="16"/>
      <c r="H109" s="17"/>
      <c r="I109" s="16"/>
      <c r="J109" s="16"/>
      <c r="K109" s="18"/>
      <c r="L109" s="19"/>
      <c r="M109" s="19"/>
      <c r="N109" s="19"/>
      <c r="O109" s="16"/>
      <c r="P109" s="16"/>
      <c r="Q109" s="20" t="e">
        <f>VLOOKUP(O109, '[1]لیست محصولات شهریور ۱۴۰۳'!B:C,2,0)</f>
        <v>#N/A</v>
      </c>
      <c r="R109" s="16"/>
      <c r="S109" s="19" t="e">
        <f>VLOOKUP(O109, '[1]لیست محصولات شهریور ۱۴۰۳'!B:F,5,0)</f>
        <v>#N/A</v>
      </c>
      <c r="T109" s="21" t="e">
        <f>VLOOKUP(O109, '[1]لیست محصولات شهریور ۱۴۰۳'!B:G,6,0)</f>
        <v>#N/A</v>
      </c>
      <c r="U109" s="22"/>
      <c r="V109" s="23">
        <f t="shared" si="7"/>
        <v>0</v>
      </c>
      <c r="W109" s="19">
        <f t="shared" si="8"/>
        <v>0</v>
      </c>
      <c r="X109" s="21" t="e">
        <f t="shared" si="9"/>
        <v>#N/A</v>
      </c>
      <c r="Y109" s="24"/>
      <c r="Z109" s="21" t="e">
        <f t="shared" si="10"/>
        <v>#N/A</v>
      </c>
      <c r="AA109" s="25"/>
      <c r="AB109" s="20"/>
      <c r="AC109" s="26"/>
      <c r="AD109" s="65"/>
      <c r="AE109" s="26"/>
      <c r="AF109" s="27"/>
      <c r="AG109" s="28"/>
      <c r="AH109" s="7" t="str">
        <f t="shared" si="13"/>
        <v xml:space="preserve">   -   </v>
      </c>
    </row>
    <row r="110" spans="1:34" ht="28.05" customHeight="1">
      <c r="A110" s="14"/>
      <c r="B110" s="14"/>
      <c r="C110" s="14"/>
      <c r="D110" s="14"/>
      <c r="E110" s="14"/>
      <c r="F110" s="15"/>
      <c r="G110" s="16"/>
      <c r="H110" s="17"/>
      <c r="I110" s="16"/>
      <c r="J110" s="16"/>
      <c r="K110" s="18"/>
      <c r="L110" s="19"/>
      <c r="M110" s="19"/>
      <c r="N110" s="19"/>
      <c r="O110" s="16"/>
      <c r="P110" s="16"/>
      <c r="Q110" s="20" t="e">
        <f>VLOOKUP(O110, '[1]لیست محصولات شهریور ۱۴۰۳'!B:C,2,0)</f>
        <v>#N/A</v>
      </c>
      <c r="R110" s="16"/>
      <c r="S110" s="19" t="e">
        <f>VLOOKUP(O110, '[1]لیست محصولات شهریور ۱۴۰۳'!B:F,5,0)</f>
        <v>#N/A</v>
      </c>
      <c r="T110" s="21" t="e">
        <f>VLOOKUP(O110, '[1]لیست محصولات شهریور ۱۴۰۳'!B:G,6,0)</f>
        <v>#N/A</v>
      </c>
      <c r="U110" s="22"/>
      <c r="V110" s="23">
        <f t="shared" si="7"/>
        <v>0</v>
      </c>
      <c r="W110" s="19">
        <f t="shared" si="8"/>
        <v>0</v>
      </c>
      <c r="X110" s="21" t="e">
        <f t="shared" si="9"/>
        <v>#N/A</v>
      </c>
      <c r="Y110" s="24"/>
      <c r="Z110" s="21" t="e">
        <f t="shared" si="10"/>
        <v>#N/A</v>
      </c>
      <c r="AA110" s="25"/>
      <c r="AB110" s="20"/>
      <c r="AC110" s="26"/>
      <c r="AD110" s="65"/>
      <c r="AE110" s="26"/>
      <c r="AF110" s="27"/>
      <c r="AG110" s="28"/>
      <c r="AH110" s="7" t="str">
        <f t="shared" si="13"/>
        <v xml:space="preserve">   -   </v>
      </c>
    </row>
    <row r="111" spans="1:34" ht="28.05" customHeight="1">
      <c r="A111" s="14"/>
      <c r="B111" s="14"/>
      <c r="C111" s="14"/>
      <c r="D111" s="14"/>
      <c r="E111" s="14"/>
      <c r="F111" s="15"/>
      <c r="G111" s="16"/>
      <c r="H111" s="17"/>
      <c r="I111" s="16"/>
      <c r="J111" s="16"/>
      <c r="K111" s="18"/>
      <c r="L111" s="19"/>
      <c r="M111" s="19"/>
      <c r="N111" s="19"/>
      <c r="O111" s="16"/>
      <c r="P111" s="16"/>
      <c r="Q111" s="20" t="e">
        <f>VLOOKUP(O111, '[1]لیست محصولات شهریور ۱۴۰۳'!B:C,2,0)</f>
        <v>#N/A</v>
      </c>
      <c r="R111" s="16"/>
      <c r="S111" s="19" t="e">
        <f>VLOOKUP(O111, '[1]لیست محصولات شهریور ۱۴۰۳'!B:F,5,0)</f>
        <v>#N/A</v>
      </c>
      <c r="T111" s="21" t="e">
        <f>VLOOKUP(O111, '[1]لیست محصولات شهریور ۱۴۰۳'!B:G,6,0)</f>
        <v>#N/A</v>
      </c>
      <c r="U111" s="22"/>
      <c r="V111" s="23">
        <f t="shared" si="7"/>
        <v>0</v>
      </c>
      <c r="W111" s="19">
        <f t="shared" si="8"/>
        <v>0</v>
      </c>
      <c r="X111" s="21" t="e">
        <f t="shared" si="9"/>
        <v>#N/A</v>
      </c>
      <c r="Y111" s="24"/>
      <c r="Z111" s="21" t="e">
        <f t="shared" si="10"/>
        <v>#N/A</v>
      </c>
      <c r="AA111" s="25"/>
      <c r="AB111" s="20"/>
      <c r="AC111" s="26"/>
      <c r="AD111" s="65"/>
      <c r="AE111" s="26"/>
      <c r="AF111" s="27"/>
      <c r="AG111" s="28"/>
      <c r="AH111" s="7" t="str">
        <f t="shared" si="13"/>
        <v xml:space="preserve">   -   </v>
      </c>
    </row>
    <row r="112" spans="1:34" ht="28.05" customHeight="1">
      <c r="A112" s="14"/>
      <c r="B112" s="14"/>
      <c r="C112" s="14"/>
      <c r="D112" s="14"/>
      <c r="E112" s="14"/>
      <c r="F112" s="15"/>
      <c r="G112" s="16"/>
      <c r="H112" s="17"/>
      <c r="I112" s="16"/>
      <c r="J112" s="16"/>
      <c r="K112" s="18"/>
      <c r="L112" s="19"/>
      <c r="M112" s="19"/>
      <c r="N112" s="19"/>
      <c r="O112" s="16"/>
      <c r="P112" s="16"/>
      <c r="Q112" s="20" t="e">
        <f>VLOOKUP(O112, '[1]لیست محصولات شهریور ۱۴۰۳'!B:C,2,0)</f>
        <v>#N/A</v>
      </c>
      <c r="R112" s="16"/>
      <c r="S112" s="19" t="e">
        <f>VLOOKUP(O112, '[1]لیست محصولات شهریور ۱۴۰۳'!B:F,5,0)</f>
        <v>#N/A</v>
      </c>
      <c r="T112" s="21" t="e">
        <f>VLOOKUP(O112, '[1]لیست محصولات شهریور ۱۴۰۳'!B:G,6,0)</f>
        <v>#N/A</v>
      </c>
      <c r="U112" s="22"/>
      <c r="V112" s="23">
        <f t="shared" si="7"/>
        <v>0</v>
      </c>
      <c r="W112" s="19">
        <f t="shared" si="8"/>
        <v>0</v>
      </c>
      <c r="X112" s="21" t="e">
        <f t="shared" si="9"/>
        <v>#N/A</v>
      </c>
      <c r="Y112" s="24"/>
      <c r="Z112" s="21" t="e">
        <f t="shared" si="10"/>
        <v>#N/A</v>
      </c>
      <c r="AA112" s="25"/>
      <c r="AB112" s="20"/>
      <c r="AC112" s="26"/>
      <c r="AD112" s="65"/>
      <c r="AE112" s="26"/>
      <c r="AF112" s="27"/>
      <c r="AG112" s="28"/>
      <c r="AH112" s="7" t="str">
        <f t="shared" si="13"/>
        <v xml:space="preserve">   -   </v>
      </c>
    </row>
    <row r="113" spans="1:34" ht="28.05" customHeight="1">
      <c r="A113" s="14"/>
      <c r="B113" s="14"/>
      <c r="C113" s="14"/>
      <c r="D113" s="14"/>
      <c r="E113" s="14"/>
      <c r="F113" s="15"/>
      <c r="G113" s="16"/>
      <c r="H113" s="17"/>
      <c r="I113" s="16"/>
      <c r="J113" s="16"/>
      <c r="K113" s="18"/>
      <c r="L113" s="19"/>
      <c r="M113" s="19"/>
      <c r="N113" s="19"/>
      <c r="O113" s="16"/>
      <c r="P113" s="16"/>
      <c r="Q113" s="20" t="e">
        <f>VLOOKUP(O113, '[1]لیست محصولات شهریور ۱۴۰۳'!B:C,2,0)</f>
        <v>#N/A</v>
      </c>
      <c r="R113" s="16"/>
      <c r="S113" s="19" t="e">
        <f>VLOOKUP(O113, '[1]لیست محصولات شهریور ۱۴۰۳'!B:F,5,0)</f>
        <v>#N/A</v>
      </c>
      <c r="T113" s="21" t="e">
        <f>VLOOKUP(O113, '[1]لیست محصولات شهریور ۱۴۰۳'!B:G,6,0)</f>
        <v>#N/A</v>
      </c>
      <c r="U113" s="22"/>
      <c r="V113" s="23">
        <f t="shared" si="7"/>
        <v>0</v>
      </c>
      <c r="W113" s="19">
        <f t="shared" si="8"/>
        <v>0</v>
      </c>
      <c r="X113" s="21" t="e">
        <f t="shared" si="9"/>
        <v>#N/A</v>
      </c>
      <c r="Y113" s="24"/>
      <c r="Z113" s="21" t="e">
        <f t="shared" si="10"/>
        <v>#N/A</v>
      </c>
      <c r="AA113" s="25"/>
      <c r="AB113" s="20"/>
      <c r="AC113" s="26"/>
      <c r="AD113" s="65"/>
      <c r="AE113" s="26"/>
      <c r="AF113" s="27"/>
      <c r="AG113" s="28"/>
      <c r="AH113" s="7" t="str">
        <f t="shared" si="13"/>
        <v xml:space="preserve">   -   </v>
      </c>
    </row>
    <row r="114" spans="1:34" ht="28.05" customHeight="1">
      <c r="A114" s="14"/>
      <c r="B114" s="14"/>
      <c r="C114" s="14"/>
      <c r="D114" s="14"/>
      <c r="E114" s="14"/>
      <c r="F114" s="15"/>
      <c r="G114" s="16"/>
      <c r="H114" s="17"/>
      <c r="I114" s="16"/>
      <c r="J114" s="16"/>
      <c r="K114" s="18"/>
      <c r="L114" s="19"/>
      <c r="M114" s="19"/>
      <c r="N114" s="19"/>
      <c r="O114" s="16"/>
      <c r="P114" s="16"/>
      <c r="Q114" s="20" t="e">
        <f>VLOOKUP(O114, '[1]لیست محصولات شهریور ۱۴۰۳'!B:C,2,0)</f>
        <v>#N/A</v>
      </c>
      <c r="R114" s="16"/>
      <c r="S114" s="19" t="e">
        <f>VLOOKUP(O114, '[1]لیست محصولات شهریور ۱۴۰۳'!B:F,5,0)</f>
        <v>#N/A</v>
      </c>
      <c r="T114" s="21" t="e">
        <f>VLOOKUP(O114, '[1]لیست محصولات شهریور ۱۴۰۳'!B:G,6,0)</f>
        <v>#N/A</v>
      </c>
      <c r="U114" s="22"/>
      <c r="V114" s="23">
        <f t="shared" si="7"/>
        <v>0</v>
      </c>
      <c r="W114" s="19">
        <f t="shared" si="8"/>
        <v>0</v>
      </c>
      <c r="X114" s="21" t="e">
        <f t="shared" si="9"/>
        <v>#N/A</v>
      </c>
      <c r="Y114" s="24"/>
      <c r="Z114" s="21" t="e">
        <f t="shared" si="10"/>
        <v>#N/A</v>
      </c>
      <c r="AA114" s="25"/>
      <c r="AB114" s="20"/>
      <c r="AC114" s="26"/>
      <c r="AD114" s="65"/>
      <c r="AE114" s="26"/>
      <c r="AF114" s="27"/>
      <c r="AG114" s="28"/>
      <c r="AH114" s="7" t="str">
        <f t="shared" si="13"/>
        <v xml:space="preserve">   -   </v>
      </c>
    </row>
    <row r="115" spans="1:34" ht="28.05" customHeight="1">
      <c r="A115" s="14"/>
      <c r="B115" s="14"/>
      <c r="C115" s="14"/>
      <c r="D115" s="14"/>
      <c r="E115" s="14"/>
      <c r="F115" s="15"/>
      <c r="G115" s="16"/>
      <c r="H115" s="17"/>
      <c r="I115" s="16"/>
      <c r="J115" s="16"/>
      <c r="K115" s="18"/>
      <c r="L115" s="19"/>
      <c r="M115" s="19"/>
      <c r="N115" s="19"/>
      <c r="O115" s="16"/>
      <c r="P115" s="16"/>
      <c r="Q115" s="20" t="e">
        <f>VLOOKUP(O115, '[1]لیست محصولات شهریور ۱۴۰۳'!B:C,2,0)</f>
        <v>#N/A</v>
      </c>
      <c r="R115" s="16"/>
      <c r="S115" s="19" t="e">
        <f>VLOOKUP(O115, '[1]لیست محصولات شهریور ۱۴۰۳'!B:F,5,0)</f>
        <v>#N/A</v>
      </c>
      <c r="T115" s="21" t="e">
        <f>VLOOKUP(O115, '[1]لیست محصولات شهریور ۱۴۰۳'!B:G,6,0)</f>
        <v>#N/A</v>
      </c>
      <c r="U115" s="22"/>
      <c r="V115" s="23">
        <f t="shared" si="7"/>
        <v>0</v>
      </c>
      <c r="W115" s="19">
        <f t="shared" si="8"/>
        <v>0</v>
      </c>
      <c r="X115" s="21" t="e">
        <f t="shared" si="9"/>
        <v>#N/A</v>
      </c>
      <c r="Y115" s="24"/>
      <c r="Z115" s="21" t="e">
        <f t="shared" si="10"/>
        <v>#N/A</v>
      </c>
      <c r="AA115" s="25"/>
      <c r="AB115" s="20"/>
      <c r="AC115" s="26"/>
      <c r="AD115" s="65"/>
      <c r="AE115" s="26"/>
      <c r="AF115" s="27"/>
      <c r="AG115" s="28"/>
      <c r="AH115" s="7" t="str">
        <f t="shared" si="13"/>
        <v xml:space="preserve">   -   </v>
      </c>
    </row>
    <row r="116" spans="1:34" ht="28.05" customHeight="1">
      <c r="A116" s="14"/>
      <c r="B116" s="14"/>
      <c r="C116" s="14"/>
      <c r="D116" s="14"/>
      <c r="E116" s="14"/>
      <c r="F116" s="15"/>
      <c r="G116" s="16"/>
      <c r="H116" s="17"/>
      <c r="I116" s="16"/>
      <c r="J116" s="16"/>
      <c r="K116" s="18"/>
      <c r="L116" s="19"/>
      <c r="M116" s="19"/>
      <c r="N116" s="19"/>
      <c r="O116" s="16"/>
      <c r="P116" s="16"/>
      <c r="Q116" s="20" t="e">
        <f>VLOOKUP(O116, '[1]لیست محصولات شهریور ۱۴۰۳'!B:C,2,0)</f>
        <v>#N/A</v>
      </c>
      <c r="R116" s="16"/>
      <c r="S116" s="19" t="e">
        <f>VLOOKUP(O116, '[1]لیست محصولات شهریور ۱۴۰۳'!B:F,5,0)</f>
        <v>#N/A</v>
      </c>
      <c r="T116" s="21" t="e">
        <f>VLOOKUP(O116, '[1]لیست محصولات شهریور ۱۴۰۳'!B:G,6,0)</f>
        <v>#N/A</v>
      </c>
      <c r="U116" s="22"/>
      <c r="V116" s="23">
        <f t="shared" si="7"/>
        <v>0</v>
      </c>
      <c r="W116" s="19">
        <f t="shared" si="8"/>
        <v>0</v>
      </c>
      <c r="X116" s="21" t="e">
        <f t="shared" si="9"/>
        <v>#N/A</v>
      </c>
      <c r="Y116" s="24"/>
      <c r="Z116" s="21" t="e">
        <f t="shared" si="10"/>
        <v>#N/A</v>
      </c>
      <c r="AA116" s="25"/>
      <c r="AB116" s="20"/>
      <c r="AC116" s="26"/>
      <c r="AD116" s="65"/>
      <c r="AE116" s="26"/>
      <c r="AF116" s="27"/>
      <c r="AG116" s="28"/>
      <c r="AH116" s="7" t="str">
        <f t="shared" si="13"/>
        <v xml:space="preserve">   -   </v>
      </c>
    </row>
    <row r="117" spans="1:34" ht="28.05" customHeight="1">
      <c r="A117" s="14"/>
      <c r="B117" s="14"/>
      <c r="C117" s="14"/>
      <c r="D117" s="14"/>
      <c r="E117" s="14"/>
      <c r="F117" s="15"/>
      <c r="G117" s="16"/>
      <c r="H117" s="17"/>
      <c r="I117" s="16"/>
      <c r="J117" s="16"/>
      <c r="K117" s="18"/>
      <c r="L117" s="19"/>
      <c r="M117" s="19"/>
      <c r="N117" s="19"/>
      <c r="O117" s="16"/>
      <c r="P117" s="16"/>
      <c r="Q117" s="20" t="e">
        <f>VLOOKUP(O117, '[1]لیست محصولات شهریور ۱۴۰۳'!B:C,2,0)</f>
        <v>#N/A</v>
      </c>
      <c r="R117" s="16"/>
      <c r="S117" s="19" t="e">
        <f>VLOOKUP(O117, '[1]لیست محصولات شهریور ۱۴۰۳'!B:F,5,0)</f>
        <v>#N/A</v>
      </c>
      <c r="T117" s="21" t="e">
        <f>VLOOKUP(O117, '[1]لیست محصولات شهریور ۱۴۰۳'!B:G,6,0)</f>
        <v>#N/A</v>
      </c>
      <c r="U117" s="22"/>
      <c r="V117" s="23">
        <f t="shared" si="7"/>
        <v>0</v>
      </c>
      <c r="W117" s="19">
        <f t="shared" si="8"/>
        <v>0</v>
      </c>
      <c r="X117" s="21" t="e">
        <f t="shared" si="9"/>
        <v>#N/A</v>
      </c>
      <c r="Y117" s="24"/>
      <c r="Z117" s="21" t="e">
        <f t="shared" si="10"/>
        <v>#N/A</v>
      </c>
      <c r="AA117" s="25"/>
      <c r="AB117" s="20"/>
      <c r="AC117" s="26"/>
      <c r="AD117" s="65"/>
      <c r="AE117" s="26"/>
      <c r="AF117" s="27"/>
      <c r="AG117" s="28"/>
      <c r="AH117" s="7" t="str">
        <f t="shared" si="13"/>
        <v xml:space="preserve">   -   </v>
      </c>
    </row>
    <row r="118" spans="1:34" ht="28.05" customHeight="1">
      <c r="A118" s="14"/>
      <c r="B118" s="14"/>
      <c r="C118" s="14"/>
      <c r="D118" s="14"/>
      <c r="E118" s="14"/>
      <c r="F118" s="15"/>
      <c r="G118" s="16"/>
      <c r="H118" s="17"/>
      <c r="I118" s="16"/>
      <c r="J118" s="16"/>
      <c r="K118" s="18"/>
      <c r="L118" s="19"/>
      <c r="M118" s="19"/>
      <c r="N118" s="19"/>
      <c r="O118" s="16"/>
      <c r="P118" s="16"/>
      <c r="Q118" s="20" t="e">
        <f>VLOOKUP(O118, '[1]لیست محصولات شهریور ۱۴۰۳'!B:C,2,0)</f>
        <v>#N/A</v>
      </c>
      <c r="R118" s="16"/>
      <c r="S118" s="19" t="e">
        <f>VLOOKUP(O118, '[1]لیست محصولات شهریور ۱۴۰۳'!B:F,5,0)</f>
        <v>#N/A</v>
      </c>
      <c r="T118" s="21" t="e">
        <f>VLOOKUP(O118, '[1]لیست محصولات شهریور ۱۴۰۳'!B:G,6,0)</f>
        <v>#N/A</v>
      </c>
      <c r="U118" s="22"/>
      <c r="V118" s="23">
        <f t="shared" si="7"/>
        <v>0</v>
      </c>
      <c r="W118" s="19">
        <f t="shared" si="8"/>
        <v>0</v>
      </c>
      <c r="X118" s="21" t="e">
        <f t="shared" si="9"/>
        <v>#N/A</v>
      </c>
      <c r="Y118" s="24"/>
      <c r="Z118" s="21" t="e">
        <f t="shared" si="10"/>
        <v>#N/A</v>
      </c>
      <c r="AA118" s="25"/>
      <c r="AB118" s="20"/>
      <c r="AC118" s="26"/>
      <c r="AD118" s="65"/>
      <c r="AE118" s="26"/>
      <c r="AF118" s="27"/>
      <c r="AG118" s="28"/>
      <c r="AH118" s="7" t="str">
        <f t="shared" si="13"/>
        <v xml:space="preserve">   -   </v>
      </c>
    </row>
    <row r="119" spans="1:34" ht="28.05" customHeight="1">
      <c r="A119" s="14"/>
      <c r="B119" s="14"/>
      <c r="C119" s="14"/>
      <c r="D119" s="14"/>
      <c r="E119" s="14"/>
      <c r="F119" s="15"/>
      <c r="G119" s="16"/>
      <c r="H119" s="17"/>
      <c r="I119" s="16"/>
      <c r="J119" s="16"/>
      <c r="K119" s="18"/>
      <c r="L119" s="19"/>
      <c r="M119" s="19"/>
      <c r="N119" s="19"/>
      <c r="O119" s="16"/>
      <c r="P119" s="16"/>
      <c r="Q119" s="20" t="e">
        <f>VLOOKUP(O119, '[1]لیست محصولات شهریور ۱۴۰۳'!B:C,2,0)</f>
        <v>#N/A</v>
      </c>
      <c r="R119" s="16"/>
      <c r="S119" s="19" t="e">
        <f>VLOOKUP(O119, '[1]لیست محصولات شهریور ۱۴۰۳'!B:F,5,0)</f>
        <v>#N/A</v>
      </c>
      <c r="T119" s="21" t="e">
        <f>VLOOKUP(O119, '[1]لیست محصولات شهریور ۱۴۰۳'!B:G,6,0)</f>
        <v>#N/A</v>
      </c>
      <c r="U119" s="22"/>
      <c r="V119" s="23">
        <f t="shared" si="7"/>
        <v>0</v>
      </c>
      <c r="W119" s="19">
        <f t="shared" si="8"/>
        <v>0</v>
      </c>
      <c r="X119" s="21" t="e">
        <f t="shared" si="9"/>
        <v>#N/A</v>
      </c>
      <c r="Y119" s="24"/>
      <c r="Z119" s="21" t="e">
        <f t="shared" si="10"/>
        <v>#N/A</v>
      </c>
      <c r="AA119" s="25"/>
      <c r="AB119" s="20"/>
      <c r="AC119" s="26"/>
      <c r="AD119" s="65"/>
      <c r="AE119" s="26"/>
      <c r="AF119" s="27"/>
      <c r="AG119" s="28"/>
      <c r="AH119" s="7" t="str">
        <f t="shared" si="13"/>
        <v xml:space="preserve">   -   </v>
      </c>
    </row>
    <row r="120" spans="1:34" ht="28.05" customHeight="1">
      <c r="A120" s="14"/>
      <c r="B120" s="14"/>
      <c r="C120" s="14"/>
      <c r="D120" s="14"/>
      <c r="E120" s="14"/>
      <c r="F120" s="15"/>
      <c r="G120" s="16"/>
      <c r="H120" s="17"/>
      <c r="I120" s="16"/>
      <c r="J120" s="16"/>
      <c r="K120" s="18"/>
      <c r="L120" s="19"/>
      <c r="M120" s="19"/>
      <c r="N120" s="19"/>
      <c r="O120" s="16"/>
      <c r="P120" s="16"/>
      <c r="Q120" s="20" t="e">
        <f>VLOOKUP(O120, '[1]لیست محصولات شهریور ۱۴۰۳'!B:C,2,0)</f>
        <v>#N/A</v>
      </c>
      <c r="R120" s="16"/>
      <c r="S120" s="19" t="e">
        <f>VLOOKUP(O120, '[1]لیست محصولات شهریور ۱۴۰۳'!B:F,5,0)</f>
        <v>#N/A</v>
      </c>
      <c r="T120" s="21" t="e">
        <f>VLOOKUP(O120, '[1]لیست محصولات شهریور ۱۴۰۳'!B:G,6,0)</f>
        <v>#N/A</v>
      </c>
      <c r="U120" s="22"/>
      <c r="V120" s="23">
        <f t="shared" si="7"/>
        <v>0</v>
      </c>
      <c r="W120" s="19">
        <f t="shared" si="8"/>
        <v>0</v>
      </c>
      <c r="X120" s="21" t="e">
        <f t="shared" si="9"/>
        <v>#N/A</v>
      </c>
      <c r="Y120" s="24"/>
      <c r="Z120" s="21" t="e">
        <f t="shared" si="10"/>
        <v>#N/A</v>
      </c>
      <c r="AA120" s="25"/>
      <c r="AB120" s="20"/>
      <c r="AC120" s="26"/>
      <c r="AD120" s="65"/>
      <c r="AE120" s="26"/>
      <c r="AF120" s="27"/>
      <c r="AG120" s="28"/>
      <c r="AH120" s="7" t="str">
        <f t="shared" si="13"/>
        <v xml:space="preserve">   -   </v>
      </c>
    </row>
    <row r="121" spans="1:34" ht="28.05" customHeight="1">
      <c r="A121" s="14"/>
      <c r="B121" s="14"/>
      <c r="C121" s="14"/>
      <c r="D121" s="14"/>
      <c r="E121" s="14"/>
      <c r="F121" s="15"/>
      <c r="G121" s="16"/>
      <c r="H121" s="17"/>
      <c r="I121" s="16"/>
      <c r="J121" s="16"/>
      <c r="K121" s="18"/>
      <c r="L121" s="19"/>
      <c r="M121" s="19"/>
      <c r="N121" s="19"/>
      <c r="O121" s="16"/>
      <c r="P121" s="16"/>
      <c r="Q121" s="20" t="e">
        <f>VLOOKUP(O121, '[1]لیست محصولات شهریور ۱۴۰۳'!B:C,2,0)</f>
        <v>#N/A</v>
      </c>
      <c r="R121" s="16"/>
      <c r="S121" s="19" t="e">
        <f>VLOOKUP(O121, '[1]لیست محصولات شهریور ۱۴۰۳'!B:F,5,0)</f>
        <v>#N/A</v>
      </c>
      <c r="T121" s="21" t="e">
        <f>VLOOKUP(O121, '[1]لیست محصولات شهریور ۱۴۰۳'!B:G,6,0)</f>
        <v>#N/A</v>
      </c>
      <c r="U121" s="22"/>
      <c r="V121" s="23">
        <f t="shared" si="7"/>
        <v>0</v>
      </c>
      <c r="W121" s="19">
        <f t="shared" si="8"/>
        <v>0</v>
      </c>
      <c r="X121" s="21" t="e">
        <f t="shared" si="9"/>
        <v>#N/A</v>
      </c>
      <c r="Y121" s="24"/>
      <c r="Z121" s="21" t="e">
        <f t="shared" si="10"/>
        <v>#N/A</v>
      </c>
      <c r="AA121" s="25"/>
      <c r="AB121" s="20"/>
      <c r="AC121" s="26"/>
      <c r="AD121" s="65"/>
      <c r="AE121" s="26"/>
      <c r="AF121" s="27"/>
      <c r="AG121" s="28"/>
      <c r="AH121" s="7" t="str">
        <f t="shared" si="13"/>
        <v xml:space="preserve">   -   </v>
      </c>
    </row>
    <row r="122" spans="1:34" ht="28.05" customHeight="1">
      <c r="A122" s="14"/>
      <c r="B122" s="14"/>
      <c r="C122" s="14"/>
      <c r="D122" s="14"/>
      <c r="E122" s="14"/>
      <c r="F122" s="15"/>
      <c r="G122" s="16"/>
      <c r="H122" s="17"/>
      <c r="I122" s="16"/>
      <c r="J122" s="16"/>
      <c r="K122" s="18"/>
      <c r="L122" s="19"/>
      <c r="M122" s="19"/>
      <c r="N122" s="19"/>
      <c r="O122" s="16"/>
      <c r="P122" s="16"/>
      <c r="Q122" s="20" t="e">
        <f>VLOOKUP(O122, '[1]لیست محصولات شهریور ۱۴۰۳'!B:C,2,0)</f>
        <v>#N/A</v>
      </c>
      <c r="R122" s="16"/>
      <c r="S122" s="19" t="e">
        <f>VLOOKUP(O122, '[1]لیست محصولات شهریور ۱۴۰۳'!B:F,5,0)</f>
        <v>#N/A</v>
      </c>
      <c r="T122" s="21" t="e">
        <f>VLOOKUP(O122, '[1]لیست محصولات شهریور ۱۴۰۳'!B:G,6,0)</f>
        <v>#N/A</v>
      </c>
      <c r="U122" s="22"/>
      <c r="V122" s="23">
        <f t="shared" si="7"/>
        <v>0</v>
      </c>
      <c r="W122" s="19">
        <f t="shared" si="8"/>
        <v>0</v>
      </c>
      <c r="X122" s="21" t="e">
        <f t="shared" si="9"/>
        <v>#N/A</v>
      </c>
      <c r="Y122" s="24"/>
      <c r="Z122" s="21" t="e">
        <f t="shared" si="10"/>
        <v>#N/A</v>
      </c>
      <c r="AA122" s="25"/>
      <c r="AB122" s="20"/>
      <c r="AC122" s="26"/>
      <c r="AD122" s="65"/>
      <c r="AE122" s="26"/>
      <c r="AF122" s="27"/>
      <c r="AG122" s="28"/>
      <c r="AH122" s="7" t="str">
        <f t="shared" si="13"/>
        <v xml:space="preserve">   -   </v>
      </c>
    </row>
    <row r="123" spans="1:34" ht="28.05" customHeight="1">
      <c r="A123" s="14"/>
      <c r="B123" s="14"/>
      <c r="C123" s="14"/>
      <c r="D123" s="14"/>
      <c r="E123" s="14"/>
      <c r="F123" s="15"/>
      <c r="G123" s="16"/>
      <c r="H123" s="17"/>
      <c r="I123" s="16"/>
      <c r="J123" s="16"/>
      <c r="K123" s="18"/>
      <c r="L123" s="19"/>
      <c r="M123" s="19"/>
      <c r="N123" s="19"/>
      <c r="O123" s="16"/>
      <c r="P123" s="16"/>
      <c r="Q123" s="20" t="e">
        <f>VLOOKUP(O123, '[1]لیست محصولات شهریور ۱۴۰۳'!B:C,2,0)</f>
        <v>#N/A</v>
      </c>
      <c r="R123" s="16"/>
      <c r="S123" s="19" t="e">
        <f>VLOOKUP(O123, '[1]لیست محصولات شهریور ۱۴۰۳'!B:F,5,0)</f>
        <v>#N/A</v>
      </c>
      <c r="T123" s="21" t="e">
        <f>VLOOKUP(O123, '[1]لیست محصولات شهریور ۱۴۰۳'!B:G,6,0)</f>
        <v>#N/A</v>
      </c>
      <c r="U123" s="22"/>
      <c r="V123" s="23">
        <f t="shared" si="7"/>
        <v>0</v>
      </c>
      <c r="W123" s="19">
        <f t="shared" si="8"/>
        <v>0</v>
      </c>
      <c r="X123" s="21" t="e">
        <f t="shared" si="9"/>
        <v>#N/A</v>
      </c>
      <c r="Y123" s="24"/>
      <c r="Z123" s="21" t="e">
        <f t="shared" si="10"/>
        <v>#N/A</v>
      </c>
      <c r="AA123" s="25"/>
      <c r="AB123" s="20"/>
      <c r="AC123" s="26"/>
      <c r="AD123" s="65"/>
      <c r="AE123" s="26"/>
      <c r="AF123" s="27"/>
      <c r="AG123" s="28"/>
      <c r="AH123" s="7" t="str">
        <f t="shared" si="13"/>
        <v xml:space="preserve">   -   </v>
      </c>
    </row>
    <row r="124" spans="1:34" ht="28.05" customHeight="1">
      <c r="A124" s="14"/>
      <c r="B124" s="14"/>
      <c r="C124" s="14"/>
      <c r="D124" s="14"/>
      <c r="E124" s="14"/>
      <c r="F124" s="15"/>
      <c r="G124" s="16"/>
      <c r="H124" s="17"/>
      <c r="I124" s="16"/>
      <c r="J124" s="16"/>
      <c r="K124" s="18"/>
      <c r="L124" s="19"/>
      <c r="M124" s="19"/>
      <c r="N124" s="19"/>
      <c r="O124" s="16"/>
      <c r="P124" s="16"/>
      <c r="Q124" s="20" t="e">
        <f>VLOOKUP(O124, '[1]لیست محصولات شهریور ۱۴۰۳'!B:C,2,0)</f>
        <v>#N/A</v>
      </c>
      <c r="R124" s="16"/>
      <c r="S124" s="19" t="e">
        <f>VLOOKUP(O124, '[1]لیست محصولات شهریور ۱۴۰۳'!B:F,5,0)</f>
        <v>#N/A</v>
      </c>
      <c r="T124" s="21" t="e">
        <f>VLOOKUP(O124, '[1]لیست محصولات شهریور ۱۴۰۳'!B:G,6,0)</f>
        <v>#N/A</v>
      </c>
      <c r="U124" s="22"/>
      <c r="V124" s="23">
        <f t="shared" si="7"/>
        <v>0</v>
      </c>
      <c r="W124" s="19">
        <f t="shared" si="8"/>
        <v>0</v>
      </c>
      <c r="X124" s="21" t="e">
        <f t="shared" si="9"/>
        <v>#N/A</v>
      </c>
      <c r="Y124" s="24"/>
      <c r="Z124" s="21" t="e">
        <f t="shared" si="10"/>
        <v>#N/A</v>
      </c>
      <c r="AA124" s="25"/>
      <c r="AB124" s="20"/>
      <c r="AC124" s="26"/>
      <c r="AD124" s="65"/>
      <c r="AE124" s="26"/>
      <c r="AF124" s="27"/>
      <c r="AG124" s="28"/>
      <c r="AH124" s="7" t="str">
        <f t="shared" si="13"/>
        <v xml:space="preserve">   -   </v>
      </c>
    </row>
    <row r="125" spans="1:34" ht="28.05" customHeight="1">
      <c r="A125" s="14"/>
      <c r="B125" s="14"/>
      <c r="C125" s="14"/>
      <c r="D125" s="14"/>
      <c r="E125" s="14"/>
      <c r="F125" s="15"/>
      <c r="G125" s="16"/>
      <c r="H125" s="17"/>
      <c r="I125" s="16"/>
      <c r="J125" s="16"/>
      <c r="K125" s="18"/>
      <c r="L125" s="19"/>
      <c r="M125" s="19"/>
      <c r="N125" s="19"/>
      <c r="O125" s="16"/>
      <c r="P125" s="16"/>
      <c r="Q125" s="20" t="e">
        <f>VLOOKUP(O125, '[1]لیست محصولات شهریور ۱۴۰۳'!B:C,2,0)</f>
        <v>#N/A</v>
      </c>
      <c r="R125" s="16"/>
      <c r="S125" s="19" t="e">
        <f>VLOOKUP(O125, '[1]لیست محصولات شهریور ۱۴۰۳'!B:F,5,0)</f>
        <v>#N/A</v>
      </c>
      <c r="T125" s="21" t="e">
        <f>VLOOKUP(O125, '[1]لیست محصولات شهریور ۱۴۰۳'!B:G,6,0)</f>
        <v>#N/A</v>
      </c>
      <c r="U125" s="22"/>
      <c r="V125" s="23">
        <f t="shared" si="7"/>
        <v>0</v>
      </c>
      <c r="W125" s="19">
        <f t="shared" si="8"/>
        <v>0</v>
      </c>
      <c r="X125" s="21" t="e">
        <f t="shared" si="9"/>
        <v>#N/A</v>
      </c>
      <c r="Y125" s="24"/>
      <c r="Z125" s="21" t="e">
        <f t="shared" si="10"/>
        <v>#N/A</v>
      </c>
      <c r="AA125" s="25"/>
      <c r="AB125" s="20"/>
      <c r="AC125" s="26"/>
      <c r="AD125" s="65"/>
      <c r="AE125" s="26"/>
      <c r="AF125" s="27"/>
      <c r="AG125" s="28"/>
      <c r="AH125" s="7" t="str">
        <f t="shared" si="13"/>
        <v xml:space="preserve">   -   </v>
      </c>
    </row>
    <row r="126" spans="1:34" ht="28.05" customHeight="1">
      <c r="A126" s="14"/>
      <c r="B126" s="14"/>
      <c r="C126" s="14"/>
      <c r="D126" s="14"/>
      <c r="E126" s="14"/>
      <c r="F126" s="15"/>
      <c r="G126" s="16"/>
      <c r="H126" s="17"/>
      <c r="I126" s="16"/>
      <c r="J126" s="16"/>
      <c r="K126" s="18"/>
      <c r="L126" s="19"/>
      <c r="M126" s="19"/>
      <c r="N126" s="19"/>
      <c r="O126" s="16"/>
      <c r="P126" s="16"/>
      <c r="Q126" s="20" t="e">
        <f>VLOOKUP(O126, '[1]لیست محصولات شهریور ۱۴۰۳'!B:C,2,0)</f>
        <v>#N/A</v>
      </c>
      <c r="R126" s="16"/>
      <c r="S126" s="19" t="e">
        <f>VLOOKUP(O126, '[1]لیست محصولات شهریور ۱۴۰۳'!B:F,5,0)</f>
        <v>#N/A</v>
      </c>
      <c r="T126" s="21" t="e">
        <f>VLOOKUP(O126, '[1]لیست محصولات شهریور ۱۴۰۳'!B:G,6,0)</f>
        <v>#N/A</v>
      </c>
      <c r="U126" s="22"/>
      <c r="V126" s="23">
        <f t="shared" si="7"/>
        <v>0</v>
      </c>
      <c r="W126" s="19">
        <f t="shared" si="8"/>
        <v>0</v>
      </c>
      <c r="X126" s="21" t="e">
        <f t="shared" si="9"/>
        <v>#N/A</v>
      </c>
      <c r="Y126" s="24"/>
      <c r="Z126" s="21" t="e">
        <f t="shared" si="10"/>
        <v>#N/A</v>
      </c>
      <c r="AA126" s="25"/>
      <c r="AB126" s="20"/>
      <c r="AC126" s="26"/>
      <c r="AD126" s="65"/>
      <c r="AE126" s="26"/>
      <c r="AF126" s="27"/>
      <c r="AG126" s="28"/>
      <c r="AH126" s="7" t="str">
        <f t="shared" si="13"/>
        <v xml:space="preserve">   -   </v>
      </c>
    </row>
    <row r="127" spans="1:34" ht="28.05" customHeight="1">
      <c r="A127" s="14"/>
      <c r="B127" s="14"/>
      <c r="C127" s="14"/>
      <c r="D127" s="14"/>
      <c r="E127" s="14"/>
      <c r="F127" s="15"/>
      <c r="G127" s="16"/>
      <c r="H127" s="17"/>
      <c r="I127" s="16"/>
      <c r="J127" s="16"/>
      <c r="K127" s="18"/>
      <c r="L127" s="19"/>
      <c r="M127" s="19"/>
      <c r="N127" s="19"/>
      <c r="O127" s="16"/>
      <c r="P127" s="16"/>
      <c r="Q127" s="20" t="e">
        <f>VLOOKUP(O127, '[1]لیست محصولات شهریور ۱۴۰۳'!B:C,2,0)</f>
        <v>#N/A</v>
      </c>
      <c r="R127" s="16"/>
      <c r="S127" s="19" t="e">
        <f>VLOOKUP(O127, '[1]لیست محصولات شهریور ۱۴۰۳'!B:F,5,0)</f>
        <v>#N/A</v>
      </c>
      <c r="T127" s="21" t="e">
        <f>VLOOKUP(O127, '[1]لیست محصولات شهریور ۱۴۰۳'!B:G,6,0)</f>
        <v>#N/A</v>
      </c>
      <c r="U127" s="22"/>
      <c r="V127" s="23">
        <f t="shared" si="7"/>
        <v>0</v>
      </c>
      <c r="W127" s="19">
        <f t="shared" si="8"/>
        <v>0</v>
      </c>
      <c r="X127" s="21" t="e">
        <f t="shared" si="9"/>
        <v>#N/A</v>
      </c>
      <c r="Y127" s="24"/>
      <c r="Z127" s="21" t="e">
        <f t="shared" si="10"/>
        <v>#N/A</v>
      </c>
      <c r="AA127" s="25"/>
      <c r="AB127" s="20"/>
      <c r="AC127" s="26"/>
      <c r="AD127" s="65"/>
      <c r="AE127" s="26"/>
      <c r="AF127" s="27"/>
      <c r="AG127" s="28"/>
      <c r="AH127" s="7" t="str">
        <f t="shared" si="13"/>
        <v xml:space="preserve">   -   </v>
      </c>
    </row>
    <row r="128" spans="1:34" ht="28.05" customHeight="1">
      <c r="A128" s="14"/>
      <c r="B128" s="14"/>
      <c r="C128" s="14"/>
      <c r="D128" s="14"/>
      <c r="E128" s="14"/>
      <c r="F128" s="15"/>
      <c r="G128" s="16"/>
      <c r="H128" s="17"/>
      <c r="I128" s="16"/>
      <c r="J128" s="16"/>
      <c r="K128" s="18"/>
      <c r="L128" s="19"/>
      <c r="M128" s="19"/>
      <c r="N128" s="19"/>
      <c r="O128" s="16"/>
      <c r="P128" s="16"/>
      <c r="Q128" s="20" t="e">
        <f>VLOOKUP(O128, '[1]لیست محصولات شهریور ۱۴۰۳'!B:C,2,0)</f>
        <v>#N/A</v>
      </c>
      <c r="R128" s="16"/>
      <c r="S128" s="19" t="e">
        <f>VLOOKUP(O128, '[1]لیست محصولات شهریور ۱۴۰۳'!B:F,5,0)</f>
        <v>#N/A</v>
      </c>
      <c r="T128" s="21" t="e">
        <f>VLOOKUP(O128, '[1]لیست محصولات شهریور ۱۴۰۳'!B:G,6,0)</f>
        <v>#N/A</v>
      </c>
      <c r="U128" s="22"/>
      <c r="V128" s="23">
        <f t="shared" si="7"/>
        <v>0</v>
      </c>
      <c r="W128" s="19">
        <f t="shared" si="8"/>
        <v>0</v>
      </c>
      <c r="X128" s="21" t="e">
        <f t="shared" si="9"/>
        <v>#N/A</v>
      </c>
      <c r="Y128" s="24"/>
      <c r="Z128" s="21" t="e">
        <f t="shared" si="10"/>
        <v>#N/A</v>
      </c>
      <c r="AA128" s="25"/>
      <c r="AB128" s="20"/>
      <c r="AC128" s="26"/>
      <c r="AD128" s="65"/>
      <c r="AE128" s="26"/>
      <c r="AF128" s="27"/>
      <c r="AG128" s="28"/>
      <c r="AH128" s="7" t="str">
        <f t="shared" si="13"/>
        <v xml:space="preserve">   -   </v>
      </c>
    </row>
    <row r="129" spans="1:34" ht="28.05" customHeight="1">
      <c r="A129" s="14"/>
      <c r="B129" s="14"/>
      <c r="C129" s="14"/>
      <c r="D129" s="14"/>
      <c r="E129" s="14"/>
      <c r="F129" s="15"/>
      <c r="G129" s="16"/>
      <c r="H129" s="17"/>
      <c r="I129" s="16"/>
      <c r="J129" s="16"/>
      <c r="K129" s="18"/>
      <c r="L129" s="19"/>
      <c r="M129" s="19"/>
      <c r="N129" s="19"/>
      <c r="O129" s="16"/>
      <c r="P129" s="16"/>
      <c r="Q129" s="20" t="e">
        <f>VLOOKUP(O129, '[1]لیست محصولات شهریور ۱۴۰۳'!B:C,2,0)</f>
        <v>#N/A</v>
      </c>
      <c r="R129" s="16"/>
      <c r="S129" s="19" t="e">
        <f>VLOOKUP(O129, '[1]لیست محصولات شهریور ۱۴۰۳'!B:F,5,0)</f>
        <v>#N/A</v>
      </c>
      <c r="T129" s="21" t="e">
        <f>VLOOKUP(O129, '[1]لیست محصولات شهریور ۱۴۰۳'!B:G,6,0)</f>
        <v>#N/A</v>
      </c>
      <c r="U129" s="22"/>
      <c r="V129" s="23">
        <f t="shared" si="7"/>
        <v>0</v>
      </c>
      <c r="W129" s="19">
        <f t="shared" si="8"/>
        <v>0</v>
      </c>
      <c r="X129" s="21" t="e">
        <f t="shared" si="9"/>
        <v>#N/A</v>
      </c>
      <c r="Y129" s="24"/>
      <c r="Z129" s="21" t="e">
        <f t="shared" si="10"/>
        <v>#N/A</v>
      </c>
      <c r="AA129" s="25"/>
      <c r="AB129" s="20"/>
      <c r="AC129" s="26"/>
      <c r="AD129" s="65"/>
      <c r="AE129" s="26"/>
      <c r="AF129" s="27"/>
      <c r="AG129" s="28"/>
      <c r="AH129" s="7" t="str">
        <f t="shared" si="13"/>
        <v xml:space="preserve">   -   </v>
      </c>
    </row>
    <row r="130" spans="1:34" ht="28.05" customHeight="1">
      <c r="A130" s="14"/>
      <c r="B130" s="14"/>
      <c r="C130" s="14"/>
      <c r="D130" s="14"/>
      <c r="E130" s="14"/>
      <c r="F130" s="15"/>
      <c r="G130" s="16"/>
      <c r="H130" s="17"/>
      <c r="I130" s="16"/>
      <c r="J130" s="16"/>
      <c r="K130" s="18"/>
      <c r="L130" s="19"/>
      <c r="M130" s="19"/>
      <c r="N130" s="19"/>
      <c r="O130" s="16"/>
      <c r="P130" s="16"/>
      <c r="Q130" s="20" t="e">
        <f>VLOOKUP(O130, '[1]لیست محصولات شهریور ۱۴۰۳'!B:C,2,0)</f>
        <v>#N/A</v>
      </c>
      <c r="R130" s="16"/>
      <c r="S130" s="19" t="e">
        <f>VLOOKUP(O130, '[1]لیست محصولات شهریور ۱۴۰۳'!B:F,5,0)</f>
        <v>#N/A</v>
      </c>
      <c r="T130" s="21" t="e">
        <f>VLOOKUP(O130, '[1]لیست محصولات شهریور ۱۴۰۳'!B:G,6,0)</f>
        <v>#N/A</v>
      </c>
      <c r="U130" s="22"/>
      <c r="V130" s="23">
        <f t="shared" ref="V130:V193" si="14">IF(C130, P130, U130 )</f>
        <v>0</v>
      </c>
      <c r="W130" s="19">
        <f t="shared" si="8"/>
        <v>0</v>
      </c>
      <c r="X130" s="21" t="e">
        <f t="shared" si="9"/>
        <v>#N/A</v>
      </c>
      <c r="Y130" s="24"/>
      <c r="Z130" s="21" t="e">
        <f t="shared" si="10"/>
        <v>#N/A</v>
      </c>
      <c r="AA130" s="25"/>
      <c r="AB130" s="20"/>
      <c r="AC130" s="26"/>
      <c r="AD130" s="65"/>
      <c r="AE130" s="26"/>
      <c r="AF130" s="27"/>
      <c r="AG130" s="28"/>
      <c r="AH130" s="7" t="str">
        <f t="shared" si="13"/>
        <v xml:space="preserve">   -   </v>
      </c>
    </row>
    <row r="131" spans="1:34" ht="28.05" customHeight="1">
      <c r="A131" s="14"/>
      <c r="B131" s="14"/>
      <c r="C131" s="14"/>
      <c r="D131" s="14"/>
      <c r="E131" s="14"/>
      <c r="F131" s="15"/>
      <c r="G131" s="16"/>
      <c r="H131" s="17"/>
      <c r="I131" s="16"/>
      <c r="J131" s="16"/>
      <c r="K131" s="18"/>
      <c r="L131" s="19"/>
      <c r="M131" s="19"/>
      <c r="N131" s="19"/>
      <c r="O131" s="16"/>
      <c r="P131" s="16"/>
      <c r="Q131" s="20" t="e">
        <f>VLOOKUP(O131, '[1]لیست محصولات شهریور ۱۴۰۳'!B:C,2,0)</f>
        <v>#N/A</v>
      </c>
      <c r="R131" s="16"/>
      <c r="S131" s="19" t="e">
        <f>VLOOKUP(O131, '[1]لیست محصولات شهریور ۱۴۰۳'!B:F,5,0)</f>
        <v>#N/A</v>
      </c>
      <c r="T131" s="21" t="e">
        <f>VLOOKUP(O131, '[1]لیست محصولات شهریور ۱۴۰۳'!B:G,6,0)</f>
        <v>#N/A</v>
      </c>
      <c r="U131" s="22"/>
      <c r="V131" s="23">
        <f t="shared" si="14"/>
        <v>0</v>
      </c>
      <c r="W131" s="19">
        <f t="shared" si="8"/>
        <v>0</v>
      </c>
      <c r="X131" s="21" t="e">
        <f t="shared" si="9"/>
        <v>#N/A</v>
      </c>
      <c r="Y131" s="24"/>
      <c r="Z131" s="21" t="e">
        <f t="shared" si="10"/>
        <v>#N/A</v>
      </c>
      <c r="AA131" s="25"/>
      <c r="AB131" s="20"/>
      <c r="AC131" s="26"/>
      <c r="AD131" s="65"/>
      <c r="AE131" s="26"/>
      <c r="AF131" s="27"/>
      <c r="AG131" s="28"/>
      <c r="AH131" s="7" t="str">
        <f t="shared" si="13"/>
        <v xml:space="preserve">   -   </v>
      </c>
    </row>
    <row r="132" spans="1:34" ht="28.05" customHeight="1">
      <c r="A132" s="14"/>
      <c r="B132" s="14"/>
      <c r="C132" s="14"/>
      <c r="D132" s="14"/>
      <c r="E132" s="14"/>
      <c r="F132" s="15"/>
      <c r="G132" s="16"/>
      <c r="H132" s="17"/>
      <c r="I132" s="16"/>
      <c r="J132" s="16"/>
      <c r="K132" s="18"/>
      <c r="L132" s="19"/>
      <c r="M132" s="19"/>
      <c r="N132" s="19"/>
      <c r="O132" s="16"/>
      <c r="P132" s="16"/>
      <c r="Q132" s="20" t="e">
        <f>VLOOKUP(O132, '[1]لیست محصولات شهریور ۱۴۰۳'!B:C,2,0)</f>
        <v>#N/A</v>
      </c>
      <c r="R132" s="16"/>
      <c r="S132" s="19" t="e">
        <f>VLOOKUP(O132, '[1]لیست محصولات شهریور ۱۴۰۳'!B:F,5,0)</f>
        <v>#N/A</v>
      </c>
      <c r="T132" s="21" t="e">
        <f>VLOOKUP(O132, '[1]لیست محصولات شهریور ۱۴۰۳'!B:G,6,0)</f>
        <v>#N/A</v>
      </c>
      <c r="U132" s="22"/>
      <c r="V132" s="23">
        <f t="shared" si="14"/>
        <v>0</v>
      </c>
      <c r="W132" s="19">
        <f t="shared" si="8"/>
        <v>0</v>
      </c>
      <c r="X132" s="21" t="e">
        <f t="shared" si="9"/>
        <v>#N/A</v>
      </c>
      <c r="Y132" s="24"/>
      <c r="Z132" s="21" t="e">
        <f t="shared" si="10"/>
        <v>#N/A</v>
      </c>
      <c r="AA132" s="25"/>
      <c r="AB132" s="20"/>
      <c r="AC132" s="26"/>
      <c r="AD132" s="65"/>
      <c r="AE132" s="26"/>
      <c r="AF132" s="27"/>
      <c r="AG132" s="28"/>
      <c r="AH132" s="7" t="str">
        <f t="shared" ref="AH132:AH195" si="15">AA132&amp;" "&amp;AB132&amp;" "&amp;N132&amp;" - "&amp;L132&amp;" "&amp;M132&amp;" "&amp;AC132</f>
        <v xml:space="preserve">   -   </v>
      </c>
    </row>
    <row r="133" spans="1:34" ht="28.05" customHeight="1">
      <c r="A133" s="14"/>
      <c r="B133" s="14"/>
      <c r="C133" s="14"/>
      <c r="D133" s="14"/>
      <c r="E133" s="14"/>
      <c r="F133" s="15"/>
      <c r="G133" s="16"/>
      <c r="H133" s="17"/>
      <c r="I133" s="16"/>
      <c r="J133" s="16"/>
      <c r="K133" s="18"/>
      <c r="L133" s="19"/>
      <c r="M133" s="19"/>
      <c r="N133" s="19"/>
      <c r="O133" s="16"/>
      <c r="P133" s="16"/>
      <c r="Q133" s="20" t="e">
        <f>VLOOKUP(O133, '[1]لیست محصولات شهریور ۱۴۰۳'!B:C,2,0)</f>
        <v>#N/A</v>
      </c>
      <c r="R133" s="16"/>
      <c r="S133" s="19" t="e">
        <f>VLOOKUP(O133, '[1]لیست محصولات شهریور ۱۴۰۳'!B:F,5,0)</f>
        <v>#N/A</v>
      </c>
      <c r="T133" s="21" t="e">
        <f>VLOOKUP(O133, '[1]لیست محصولات شهریور ۱۴۰۳'!B:G,6,0)</f>
        <v>#N/A</v>
      </c>
      <c r="U133" s="22"/>
      <c r="V133" s="23">
        <f t="shared" si="14"/>
        <v>0</v>
      </c>
      <c r="W133" s="19">
        <f t="shared" si="8"/>
        <v>0</v>
      </c>
      <c r="X133" s="21" t="e">
        <f t="shared" si="9"/>
        <v>#N/A</v>
      </c>
      <c r="Y133" s="24"/>
      <c r="Z133" s="21" t="e">
        <f t="shared" si="10"/>
        <v>#N/A</v>
      </c>
      <c r="AA133" s="25"/>
      <c r="AB133" s="20"/>
      <c r="AC133" s="26"/>
      <c r="AD133" s="65"/>
      <c r="AE133" s="26"/>
      <c r="AF133" s="27"/>
      <c r="AG133" s="28"/>
      <c r="AH133" s="7" t="str">
        <f t="shared" si="15"/>
        <v xml:space="preserve">   -   </v>
      </c>
    </row>
    <row r="134" spans="1:34" ht="28.05" customHeight="1">
      <c r="A134" s="14"/>
      <c r="B134" s="14"/>
      <c r="C134" s="14"/>
      <c r="D134" s="14"/>
      <c r="E134" s="14"/>
      <c r="F134" s="15"/>
      <c r="G134" s="16"/>
      <c r="H134" s="17"/>
      <c r="I134" s="16"/>
      <c r="J134" s="16"/>
      <c r="K134" s="18"/>
      <c r="L134" s="19"/>
      <c r="M134" s="19"/>
      <c r="N134" s="19"/>
      <c r="O134" s="16"/>
      <c r="P134" s="16"/>
      <c r="Q134" s="20" t="e">
        <f>VLOOKUP(O134, '[1]لیست محصولات شهریور ۱۴۰۳'!B:C,2,0)</f>
        <v>#N/A</v>
      </c>
      <c r="R134" s="16"/>
      <c r="S134" s="19" t="e">
        <f>VLOOKUP(O134, '[1]لیست محصولات شهریور ۱۴۰۳'!B:F,5,0)</f>
        <v>#N/A</v>
      </c>
      <c r="T134" s="21" t="e">
        <f>VLOOKUP(O134, '[1]لیست محصولات شهریور ۱۴۰۳'!B:G,6,0)</f>
        <v>#N/A</v>
      </c>
      <c r="U134" s="22"/>
      <c r="V134" s="23">
        <f t="shared" si="14"/>
        <v>0</v>
      </c>
      <c r="W134" s="19">
        <f t="shared" si="8"/>
        <v>0</v>
      </c>
      <c r="X134" s="21" t="e">
        <f t="shared" si="9"/>
        <v>#N/A</v>
      </c>
      <c r="Y134" s="24"/>
      <c r="Z134" s="21" t="e">
        <f t="shared" si="10"/>
        <v>#N/A</v>
      </c>
      <c r="AA134" s="25"/>
      <c r="AB134" s="20"/>
      <c r="AC134" s="26"/>
      <c r="AD134" s="65"/>
      <c r="AE134" s="26"/>
      <c r="AF134" s="27"/>
      <c r="AG134" s="28"/>
      <c r="AH134" s="7" t="str">
        <f t="shared" si="15"/>
        <v xml:space="preserve">   -   </v>
      </c>
    </row>
    <row r="135" spans="1:34" ht="28.05" customHeight="1">
      <c r="A135" s="14"/>
      <c r="B135" s="14"/>
      <c r="C135" s="14"/>
      <c r="D135" s="14"/>
      <c r="E135" s="14"/>
      <c r="F135" s="15"/>
      <c r="G135" s="16"/>
      <c r="H135" s="17"/>
      <c r="I135" s="16"/>
      <c r="J135" s="16"/>
      <c r="K135" s="18"/>
      <c r="L135" s="19"/>
      <c r="M135" s="19"/>
      <c r="N135" s="19"/>
      <c r="O135" s="16"/>
      <c r="P135" s="16"/>
      <c r="Q135" s="20" t="e">
        <f>VLOOKUP(O135, '[1]لیست محصولات شهریور ۱۴۰۳'!B:C,2,0)</f>
        <v>#N/A</v>
      </c>
      <c r="R135" s="16"/>
      <c r="S135" s="19" t="e">
        <f>VLOOKUP(O135, '[1]لیست محصولات شهریور ۱۴۰۳'!B:F,5,0)</f>
        <v>#N/A</v>
      </c>
      <c r="T135" s="21" t="e">
        <f>VLOOKUP(O135, '[1]لیست محصولات شهریور ۱۴۰۳'!B:G,6,0)</f>
        <v>#N/A</v>
      </c>
      <c r="U135" s="22"/>
      <c r="V135" s="23">
        <f t="shared" si="14"/>
        <v>0</v>
      </c>
      <c r="W135" s="19">
        <f t="shared" si="8"/>
        <v>0</v>
      </c>
      <c r="X135" s="21" t="e">
        <f t="shared" si="9"/>
        <v>#N/A</v>
      </c>
      <c r="Y135" s="24"/>
      <c r="Z135" s="21" t="e">
        <f t="shared" si="10"/>
        <v>#N/A</v>
      </c>
      <c r="AA135" s="25"/>
      <c r="AB135" s="20"/>
      <c r="AC135" s="26"/>
      <c r="AD135" s="65"/>
      <c r="AE135" s="26"/>
      <c r="AF135" s="27"/>
      <c r="AG135" s="28"/>
      <c r="AH135" s="7" t="str">
        <f t="shared" si="15"/>
        <v xml:space="preserve">   -   </v>
      </c>
    </row>
    <row r="136" spans="1:34" ht="28.05" customHeight="1">
      <c r="A136" s="14"/>
      <c r="B136" s="14"/>
      <c r="C136" s="14"/>
      <c r="D136" s="14"/>
      <c r="E136" s="14"/>
      <c r="F136" s="15"/>
      <c r="G136" s="16"/>
      <c r="H136" s="17"/>
      <c r="I136" s="16"/>
      <c r="J136" s="16"/>
      <c r="K136" s="18"/>
      <c r="L136" s="19"/>
      <c r="M136" s="19"/>
      <c r="N136" s="19"/>
      <c r="O136" s="16"/>
      <c r="P136" s="16"/>
      <c r="Q136" s="20" t="e">
        <f>VLOOKUP(O136, '[1]لیست محصولات شهریور ۱۴۰۳'!B:C,2,0)</f>
        <v>#N/A</v>
      </c>
      <c r="R136" s="16"/>
      <c r="S136" s="19" t="e">
        <f>VLOOKUP(O136, '[1]لیست محصولات شهریور ۱۴۰۳'!B:F,5,0)</f>
        <v>#N/A</v>
      </c>
      <c r="T136" s="21" t="e">
        <f>VLOOKUP(O136, '[1]لیست محصولات شهریور ۱۴۰۳'!B:G,6,0)</f>
        <v>#N/A</v>
      </c>
      <c r="U136" s="22"/>
      <c r="V136" s="23">
        <f t="shared" si="14"/>
        <v>0</v>
      </c>
      <c r="W136" s="19">
        <f t="shared" si="8"/>
        <v>0</v>
      </c>
      <c r="X136" s="21" t="e">
        <f t="shared" si="9"/>
        <v>#N/A</v>
      </c>
      <c r="Y136" s="24"/>
      <c r="Z136" s="21" t="e">
        <f t="shared" si="10"/>
        <v>#N/A</v>
      </c>
      <c r="AA136" s="25"/>
      <c r="AB136" s="20"/>
      <c r="AC136" s="26"/>
      <c r="AD136" s="65"/>
      <c r="AE136" s="26"/>
      <c r="AF136" s="27"/>
      <c r="AG136" s="28"/>
      <c r="AH136" s="7" t="str">
        <f t="shared" si="15"/>
        <v xml:space="preserve">   -   </v>
      </c>
    </row>
    <row r="137" spans="1:34" ht="28.05" customHeight="1">
      <c r="A137" s="14"/>
      <c r="B137" s="14"/>
      <c r="C137" s="14"/>
      <c r="D137" s="14"/>
      <c r="E137" s="14"/>
      <c r="F137" s="15"/>
      <c r="G137" s="16"/>
      <c r="H137" s="17"/>
      <c r="I137" s="16"/>
      <c r="J137" s="16"/>
      <c r="K137" s="18"/>
      <c r="L137" s="19"/>
      <c r="M137" s="19"/>
      <c r="N137" s="19"/>
      <c r="O137" s="16"/>
      <c r="P137" s="16"/>
      <c r="Q137" s="20" t="e">
        <f>VLOOKUP(O137, '[1]لیست محصولات شهریور ۱۴۰۳'!B:C,2,0)</f>
        <v>#N/A</v>
      </c>
      <c r="R137" s="16"/>
      <c r="S137" s="19" t="e">
        <f>VLOOKUP(O137, '[1]لیست محصولات شهریور ۱۴۰۳'!B:F,5,0)</f>
        <v>#N/A</v>
      </c>
      <c r="T137" s="21" t="e">
        <f>VLOOKUP(O137, '[1]لیست محصولات شهریور ۱۴۰۳'!B:G,6,0)</f>
        <v>#N/A</v>
      </c>
      <c r="U137" s="22"/>
      <c r="V137" s="23">
        <f t="shared" si="14"/>
        <v>0</v>
      </c>
      <c r="W137" s="19">
        <f t="shared" si="8"/>
        <v>0</v>
      </c>
      <c r="X137" s="21" t="e">
        <f t="shared" si="9"/>
        <v>#N/A</v>
      </c>
      <c r="Y137" s="24"/>
      <c r="Z137" s="21" t="e">
        <f t="shared" si="10"/>
        <v>#N/A</v>
      </c>
      <c r="AA137" s="25"/>
      <c r="AB137" s="20"/>
      <c r="AC137" s="26"/>
      <c r="AD137" s="65"/>
      <c r="AE137" s="26"/>
      <c r="AF137" s="27"/>
      <c r="AG137" s="28"/>
      <c r="AH137" s="7" t="str">
        <f t="shared" si="15"/>
        <v xml:space="preserve">   -   </v>
      </c>
    </row>
    <row r="138" spans="1:34" ht="28.05" customHeight="1">
      <c r="A138" s="14"/>
      <c r="B138" s="14"/>
      <c r="C138" s="14"/>
      <c r="D138" s="14"/>
      <c r="E138" s="14"/>
      <c r="F138" s="15"/>
      <c r="G138" s="16"/>
      <c r="H138" s="17"/>
      <c r="I138" s="16"/>
      <c r="J138" s="16"/>
      <c r="K138" s="18"/>
      <c r="L138" s="19"/>
      <c r="M138" s="19"/>
      <c r="N138" s="19"/>
      <c r="O138" s="16"/>
      <c r="P138" s="16"/>
      <c r="Q138" s="20" t="e">
        <f>VLOOKUP(O138, '[1]لیست محصولات شهریور ۱۴۰۳'!B:C,2,0)</f>
        <v>#N/A</v>
      </c>
      <c r="R138" s="16"/>
      <c r="S138" s="19" t="e">
        <f>VLOOKUP(O138, '[1]لیست محصولات شهریور ۱۴۰۳'!B:F,5,0)</f>
        <v>#N/A</v>
      </c>
      <c r="T138" s="21" t="e">
        <f>VLOOKUP(O138, '[1]لیست محصولات شهریور ۱۴۰۳'!B:G,6,0)</f>
        <v>#N/A</v>
      </c>
      <c r="U138" s="22"/>
      <c r="V138" s="23">
        <f t="shared" si="14"/>
        <v>0</v>
      </c>
      <c r="W138" s="19">
        <f t="shared" si="8"/>
        <v>0</v>
      </c>
      <c r="X138" s="21" t="e">
        <f t="shared" si="9"/>
        <v>#N/A</v>
      </c>
      <c r="Y138" s="24"/>
      <c r="Z138" s="21" t="e">
        <f t="shared" si="10"/>
        <v>#N/A</v>
      </c>
      <c r="AA138" s="25"/>
      <c r="AB138" s="20"/>
      <c r="AC138" s="26"/>
      <c r="AD138" s="65"/>
      <c r="AE138" s="26"/>
      <c r="AF138" s="27"/>
      <c r="AG138" s="28"/>
      <c r="AH138" s="7" t="str">
        <f t="shared" si="15"/>
        <v xml:space="preserve">   -   </v>
      </c>
    </row>
    <row r="139" spans="1:34" ht="28.05" customHeight="1">
      <c r="A139" s="14"/>
      <c r="B139" s="14"/>
      <c r="C139" s="14"/>
      <c r="D139" s="14"/>
      <c r="E139" s="14"/>
      <c r="F139" s="15"/>
      <c r="G139" s="16"/>
      <c r="H139" s="17"/>
      <c r="I139" s="16"/>
      <c r="J139" s="16"/>
      <c r="K139" s="18"/>
      <c r="L139" s="19"/>
      <c r="M139" s="19"/>
      <c r="N139" s="19"/>
      <c r="O139" s="16"/>
      <c r="P139" s="16"/>
      <c r="Q139" s="20" t="e">
        <f>VLOOKUP(O139, '[1]لیست محصولات شهریور ۱۴۰۳'!B:C,2,0)</f>
        <v>#N/A</v>
      </c>
      <c r="R139" s="16"/>
      <c r="S139" s="19" t="e">
        <f>VLOOKUP(O139, '[1]لیست محصولات شهریور ۱۴۰۳'!B:F,5,0)</f>
        <v>#N/A</v>
      </c>
      <c r="T139" s="21" t="e">
        <f>VLOOKUP(O139, '[1]لیست محصولات شهریور ۱۴۰۳'!B:G,6,0)</f>
        <v>#N/A</v>
      </c>
      <c r="U139" s="22"/>
      <c r="V139" s="23">
        <f t="shared" si="14"/>
        <v>0</v>
      </c>
      <c r="W139" s="19">
        <f t="shared" si="8"/>
        <v>0</v>
      </c>
      <c r="X139" s="21" t="e">
        <f t="shared" si="9"/>
        <v>#N/A</v>
      </c>
      <c r="Y139" s="24"/>
      <c r="Z139" s="21" t="e">
        <f t="shared" si="10"/>
        <v>#N/A</v>
      </c>
      <c r="AA139" s="25"/>
      <c r="AB139" s="20"/>
      <c r="AC139" s="26"/>
      <c r="AD139" s="65"/>
      <c r="AE139" s="26"/>
      <c r="AF139" s="27"/>
      <c r="AG139" s="28"/>
      <c r="AH139" s="7" t="str">
        <f t="shared" si="15"/>
        <v xml:space="preserve">   -   </v>
      </c>
    </row>
    <row r="140" spans="1:34" ht="28.05" customHeight="1">
      <c r="A140" s="14"/>
      <c r="B140" s="14"/>
      <c r="C140" s="14"/>
      <c r="D140" s="14"/>
      <c r="E140" s="14"/>
      <c r="F140" s="15"/>
      <c r="G140" s="16"/>
      <c r="H140" s="17"/>
      <c r="I140" s="16"/>
      <c r="J140" s="16"/>
      <c r="K140" s="18"/>
      <c r="L140" s="19"/>
      <c r="M140" s="19"/>
      <c r="N140" s="19"/>
      <c r="O140" s="16"/>
      <c r="P140" s="16"/>
      <c r="Q140" s="20" t="e">
        <f>VLOOKUP(O140, '[1]لیست محصولات شهریور ۱۴۰۳'!B:C,2,0)</f>
        <v>#N/A</v>
      </c>
      <c r="R140" s="16"/>
      <c r="S140" s="19" t="e">
        <f>VLOOKUP(O140, '[1]لیست محصولات شهریور ۱۴۰۳'!B:F,5,0)</f>
        <v>#N/A</v>
      </c>
      <c r="T140" s="21" t="e">
        <f>VLOOKUP(O140, '[1]لیست محصولات شهریور ۱۴۰۳'!B:G,6,0)</f>
        <v>#N/A</v>
      </c>
      <c r="U140" s="22"/>
      <c r="V140" s="23">
        <f t="shared" si="14"/>
        <v>0</v>
      </c>
      <c r="W140" s="19">
        <f t="shared" si="8"/>
        <v>0</v>
      </c>
      <c r="X140" s="21" t="e">
        <f t="shared" si="9"/>
        <v>#N/A</v>
      </c>
      <c r="Y140" s="24"/>
      <c r="Z140" s="21" t="e">
        <f t="shared" si="10"/>
        <v>#N/A</v>
      </c>
      <c r="AA140" s="25"/>
      <c r="AB140" s="20"/>
      <c r="AC140" s="26"/>
      <c r="AD140" s="65"/>
      <c r="AE140" s="26"/>
      <c r="AF140" s="27"/>
      <c r="AG140" s="28"/>
      <c r="AH140" s="7" t="str">
        <f t="shared" si="15"/>
        <v xml:space="preserve">   -   </v>
      </c>
    </row>
    <row r="141" spans="1:34" ht="28.05" customHeight="1">
      <c r="A141" s="14"/>
      <c r="B141" s="14"/>
      <c r="C141" s="14"/>
      <c r="D141" s="14"/>
      <c r="E141" s="14"/>
      <c r="F141" s="15"/>
      <c r="G141" s="16"/>
      <c r="H141" s="17"/>
      <c r="I141" s="16"/>
      <c r="J141" s="16"/>
      <c r="K141" s="18"/>
      <c r="L141" s="19"/>
      <c r="M141" s="19"/>
      <c r="N141" s="19"/>
      <c r="O141" s="16"/>
      <c r="P141" s="16"/>
      <c r="Q141" s="20" t="e">
        <f>VLOOKUP(O141, '[1]لیست محصولات شهریور ۱۴۰۳'!B:C,2,0)</f>
        <v>#N/A</v>
      </c>
      <c r="R141" s="16"/>
      <c r="S141" s="19" t="e">
        <f>VLOOKUP(O141, '[1]لیست محصولات شهریور ۱۴۰۳'!B:F,5,0)</f>
        <v>#N/A</v>
      </c>
      <c r="T141" s="21" t="e">
        <f>VLOOKUP(O141, '[1]لیست محصولات شهریور ۱۴۰۳'!B:G,6,0)</f>
        <v>#N/A</v>
      </c>
      <c r="U141" s="22"/>
      <c r="V141" s="23">
        <f t="shared" si="14"/>
        <v>0</v>
      </c>
      <c r="W141" s="19">
        <f t="shared" si="8"/>
        <v>0</v>
      </c>
      <c r="X141" s="21" t="e">
        <f t="shared" si="9"/>
        <v>#N/A</v>
      </c>
      <c r="Y141" s="24"/>
      <c r="Z141" s="21" t="e">
        <f t="shared" si="10"/>
        <v>#N/A</v>
      </c>
      <c r="AA141" s="25"/>
      <c r="AB141" s="20"/>
      <c r="AC141" s="26"/>
      <c r="AD141" s="65"/>
      <c r="AE141" s="26"/>
      <c r="AF141" s="27"/>
      <c r="AG141" s="28"/>
      <c r="AH141" s="7" t="str">
        <f t="shared" si="15"/>
        <v xml:space="preserve">   -   </v>
      </c>
    </row>
    <row r="142" spans="1:34" ht="28.05" customHeight="1">
      <c r="A142" s="14"/>
      <c r="B142" s="14"/>
      <c r="C142" s="14"/>
      <c r="D142" s="14"/>
      <c r="E142" s="14"/>
      <c r="F142" s="15"/>
      <c r="G142" s="16"/>
      <c r="H142" s="17"/>
      <c r="I142" s="16"/>
      <c r="J142" s="16"/>
      <c r="K142" s="18"/>
      <c r="L142" s="19"/>
      <c r="M142" s="19"/>
      <c r="N142" s="19"/>
      <c r="O142" s="16"/>
      <c r="P142" s="16"/>
      <c r="Q142" s="20" t="e">
        <f>VLOOKUP(O142, '[1]لیست محصولات شهریور ۱۴۰۳'!B:C,2,0)</f>
        <v>#N/A</v>
      </c>
      <c r="R142" s="16"/>
      <c r="S142" s="19" t="e">
        <f>VLOOKUP(O142, '[1]لیست محصولات شهریور ۱۴۰۳'!B:F,5,0)</f>
        <v>#N/A</v>
      </c>
      <c r="T142" s="21" t="e">
        <f>VLOOKUP(O142, '[1]لیست محصولات شهریور ۱۴۰۳'!B:G,6,0)</f>
        <v>#N/A</v>
      </c>
      <c r="U142" s="22"/>
      <c r="V142" s="23">
        <f t="shared" si="14"/>
        <v>0</v>
      </c>
      <c r="W142" s="19">
        <f t="shared" si="8"/>
        <v>0</v>
      </c>
      <c r="X142" s="21" t="e">
        <f t="shared" si="9"/>
        <v>#N/A</v>
      </c>
      <c r="Y142" s="24"/>
      <c r="Z142" s="21" t="e">
        <f t="shared" si="10"/>
        <v>#N/A</v>
      </c>
      <c r="AA142" s="25"/>
      <c r="AB142" s="20"/>
      <c r="AC142" s="26"/>
      <c r="AD142" s="65"/>
      <c r="AE142" s="26"/>
      <c r="AF142" s="27"/>
      <c r="AG142" s="28"/>
      <c r="AH142" s="7" t="str">
        <f t="shared" si="15"/>
        <v xml:space="preserve">   -   </v>
      </c>
    </row>
    <row r="143" spans="1:34" ht="28.05" customHeight="1">
      <c r="A143" s="14"/>
      <c r="B143" s="14"/>
      <c r="C143" s="14"/>
      <c r="D143" s="14"/>
      <c r="E143" s="14"/>
      <c r="F143" s="15"/>
      <c r="G143" s="16"/>
      <c r="H143" s="17"/>
      <c r="I143" s="16"/>
      <c r="J143" s="16"/>
      <c r="K143" s="18"/>
      <c r="L143" s="19"/>
      <c r="M143" s="19"/>
      <c r="N143" s="19"/>
      <c r="O143" s="16"/>
      <c r="P143" s="16"/>
      <c r="Q143" s="20" t="e">
        <f>VLOOKUP(O143, '[1]لیست محصولات شهریور ۱۴۰۳'!B:C,2,0)</f>
        <v>#N/A</v>
      </c>
      <c r="R143" s="16"/>
      <c r="S143" s="19" t="e">
        <f>VLOOKUP(O143, '[1]لیست محصولات شهریور ۱۴۰۳'!B:F,5,0)</f>
        <v>#N/A</v>
      </c>
      <c r="T143" s="21" t="e">
        <f>VLOOKUP(O143, '[1]لیست محصولات شهریور ۱۴۰۳'!B:G,6,0)</f>
        <v>#N/A</v>
      </c>
      <c r="U143" s="22"/>
      <c r="V143" s="23">
        <f t="shared" si="14"/>
        <v>0</v>
      </c>
      <c r="W143" s="19">
        <f t="shared" si="8"/>
        <v>0</v>
      </c>
      <c r="X143" s="21" t="e">
        <f t="shared" si="9"/>
        <v>#N/A</v>
      </c>
      <c r="Y143" s="24"/>
      <c r="Z143" s="21" t="e">
        <f t="shared" si="10"/>
        <v>#N/A</v>
      </c>
      <c r="AA143" s="25"/>
      <c r="AB143" s="20"/>
      <c r="AC143" s="26"/>
      <c r="AD143" s="65"/>
      <c r="AE143" s="26"/>
      <c r="AF143" s="27"/>
      <c r="AG143" s="28"/>
      <c r="AH143" s="7" t="str">
        <f t="shared" si="15"/>
        <v xml:space="preserve">   -   </v>
      </c>
    </row>
    <row r="144" spans="1:34" ht="28.05" customHeight="1">
      <c r="A144" s="14"/>
      <c r="B144" s="14"/>
      <c r="C144" s="14"/>
      <c r="D144" s="14"/>
      <c r="E144" s="14"/>
      <c r="F144" s="15"/>
      <c r="G144" s="16"/>
      <c r="H144" s="17"/>
      <c r="I144" s="16"/>
      <c r="J144" s="16"/>
      <c r="K144" s="18"/>
      <c r="L144" s="19"/>
      <c r="M144" s="19"/>
      <c r="N144" s="19"/>
      <c r="O144" s="16"/>
      <c r="P144" s="16"/>
      <c r="Q144" s="20" t="e">
        <f>VLOOKUP(O144, '[1]لیست محصولات شهریور ۱۴۰۳'!B:C,2,0)</f>
        <v>#N/A</v>
      </c>
      <c r="R144" s="16"/>
      <c r="S144" s="19" t="e">
        <f>VLOOKUP(O144, '[1]لیست محصولات شهریور ۱۴۰۳'!B:F,5,0)</f>
        <v>#N/A</v>
      </c>
      <c r="T144" s="21" t="e">
        <f>VLOOKUP(O144, '[1]لیست محصولات شهریور ۱۴۰۳'!B:G,6,0)</f>
        <v>#N/A</v>
      </c>
      <c r="U144" s="22"/>
      <c r="V144" s="23">
        <f t="shared" si="14"/>
        <v>0</v>
      </c>
      <c r="W144" s="19">
        <f t="shared" si="8"/>
        <v>0</v>
      </c>
      <c r="X144" s="21" t="e">
        <f t="shared" si="9"/>
        <v>#N/A</v>
      </c>
      <c r="Y144" s="24"/>
      <c r="Z144" s="21" t="e">
        <f t="shared" si="10"/>
        <v>#N/A</v>
      </c>
      <c r="AA144" s="25"/>
      <c r="AB144" s="20"/>
      <c r="AC144" s="26"/>
      <c r="AD144" s="65"/>
      <c r="AE144" s="26"/>
      <c r="AF144" s="27"/>
      <c r="AG144" s="28"/>
      <c r="AH144" s="7" t="str">
        <f t="shared" si="15"/>
        <v xml:space="preserve">   -   </v>
      </c>
    </row>
    <row r="145" spans="1:34" ht="28.05" customHeight="1">
      <c r="A145" s="14"/>
      <c r="B145" s="14"/>
      <c r="C145" s="14"/>
      <c r="D145" s="14"/>
      <c r="E145" s="14"/>
      <c r="F145" s="15"/>
      <c r="G145" s="16"/>
      <c r="H145" s="17"/>
      <c r="I145" s="16"/>
      <c r="J145" s="16"/>
      <c r="K145" s="18"/>
      <c r="L145" s="19"/>
      <c r="M145" s="19"/>
      <c r="N145" s="19"/>
      <c r="O145" s="16"/>
      <c r="P145" s="16"/>
      <c r="Q145" s="20" t="e">
        <f>VLOOKUP(O145, '[1]لیست محصولات شهریور ۱۴۰۳'!B:C,2,0)</f>
        <v>#N/A</v>
      </c>
      <c r="R145" s="16"/>
      <c r="S145" s="19" t="e">
        <f>VLOOKUP(O145, '[1]لیست محصولات شهریور ۱۴۰۳'!B:F,5,0)</f>
        <v>#N/A</v>
      </c>
      <c r="T145" s="21" t="e">
        <f>VLOOKUP(O145, '[1]لیست محصولات شهریور ۱۴۰۳'!B:G,6,0)</f>
        <v>#N/A</v>
      </c>
      <c r="U145" s="22"/>
      <c r="V145" s="23">
        <f t="shared" si="14"/>
        <v>0</v>
      </c>
      <c r="W145" s="19">
        <f t="shared" si="8"/>
        <v>0</v>
      </c>
      <c r="X145" s="21" t="e">
        <f t="shared" si="9"/>
        <v>#N/A</v>
      </c>
      <c r="Y145" s="24"/>
      <c r="Z145" s="21" t="e">
        <f t="shared" si="10"/>
        <v>#N/A</v>
      </c>
      <c r="AA145" s="25"/>
      <c r="AB145" s="20"/>
      <c r="AC145" s="26"/>
      <c r="AD145" s="65"/>
      <c r="AE145" s="26"/>
      <c r="AF145" s="27"/>
      <c r="AG145" s="28"/>
      <c r="AH145" s="7" t="str">
        <f t="shared" si="15"/>
        <v xml:space="preserve">   -   </v>
      </c>
    </row>
    <row r="146" spans="1:34" ht="28.05" customHeight="1">
      <c r="A146" s="14"/>
      <c r="B146" s="14"/>
      <c r="C146" s="14"/>
      <c r="D146" s="14"/>
      <c r="E146" s="14"/>
      <c r="F146" s="15"/>
      <c r="G146" s="16"/>
      <c r="H146" s="17"/>
      <c r="I146" s="16"/>
      <c r="J146" s="16"/>
      <c r="K146" s="18"/>
      <c r="L146" s="19"/>
      <c r="M146" s="19"/>
      <c r="N146" s="19"/>
      <c r="O146" s="16"/>
      <c r="P146" s="16"/>
      <c r="Q146" s="20" t="e">
        <f>VLOOKUP(O146, '[1]لیست محصولات شهریور ۱۴۰۳'!B:C,2,0)</f>
        <v>#N/A</v>
      </c>
      <c r="R146" s="16"/>
      <c r="S146" s="19" t="e">
        <f>VLOOKUP(O146, '[1]لیست محصولات شهریور ۱۴۰۳'!B:F,5,0)</f>
        <v>#N/A</v>
      </c>
      <c r="T146" s="21" t="e">
        <f>VLOOKUP(O146, '[1]لیست محصولات شهریور ۱۴۰۳'!B:G,6,0)</f>
        <v>#N/A</v>
      </c>
      <c r="U146" s="22"/>
      <c r="V146" s="23">
        <f t="shared" si="14"/>
        <v>0</v>
      </c>
      <c r="W146" s="19">
        <f t="shared" si="8"/>
        <v>0</v>
      </c>
      <c r="X146" s="21" t="e">
        <f t="shared" si="9"/>
        <v>#N/A</v>
      </c>
      <c r="Y146" s="24"/>
      <c r="Z146" s="21" t="e">
        <f t="shared" si="10"/>
        <v>#N/A</v>
      </c>
      <c r="AA146" s="25"/>
      <c r="AB146" s="20"/>
      <c r="AC146" s="26"/>
      <c r="AD146" s="65"/>
      <c r="AE146" s="26"/>
      <c r="AF146" s="27"/>
      <c r="AG146" s="28"/>
      <c r="AH146" s="7" t="str">
        <f t="shared" si="15"/>
        <v xml:space="preserve">   -   </v>
      </c>
    </row>
    <row r="147" spans="1:34" ht="28.05" customHeight="1">
      <c r="A147" s="14"/>
      <c r="B147" s="14"/>
      <c r="C147" s="14"/>
      <c r="D147" s="14"/>
      <c r="E147" s="14"/>
      <c r="F147" s="15"/>
      <c r="G147" s="16"/>
      <c r="H147" s="17"/>
      <c r="I147" s="16"/>
      <c r="J147" s="16"/>
      <c r="K147" s="18"/>
      <c r="L147" s="19"/>
      <c r="M147" s="19"/>
      <c r="N147" s="19"/>
      <c r="O147" s="16"/>
      <c r="P147" s="16"/>
      <c r="Q147" s="20" t="e">
        <f>VLOOKUP(O147, '[1]لیست محصولات شهریور ۱۴۰۳'!B:C,2,0)</f>
        <v>#N/A</v>
      </c>
      <c r="R147" s="16"/>
      <c r="S147" s="19" t="e">
        <f>VLOOKUP(O147, '[1]لیست محصولات شهریور ۱۴۰۳'!B:F,5,0)</f>
        <v>#N/A</v>
      </c>
      <c r="T147" s="21" t="e">
        <f>VLOOKUP(O147, '[1]لیست محصولات شهریور ۱۴۰۳'!B:G,6,0)</f>
        <v>#N/A</v>
      </c>
      <c r="U147" s="22"/>
      <c r="V147" s="23">
        <f t="shared" si="14"/>
        <v>0</v>
      </c>
      <c r="W147" s="19">
        <f t="shared" si="8"/>
        <v>0</v>
      </c>
      <c r="X147" s="21" t="e">
        <f t="shared" si="9"/>
        <v>#N/A</v>
      </c>
      <c r="Y147" s="24"/>
      <c r="Z147" s="21" t="e">
        <f t="shared" si="10"/>
        <v>#N/A</v>
      </c>
      <c r="AA147" s="25"/>
      <c r="AB147" s="20"/>
      <c r="AC147" s="26"/>
      <c r="AD147" s="65"/>
      <c r="AE147" s="26"/>
      <c r="AF147" s="27"/>
      <c r="AG147" s="28"/>
      <c r="AH147" s="7" t="str">
        <f t="shared" si="15"/>
        <v xml:space="preserve">   -   </v>
      </c>
    </row>
    <row r="148" spans="1:34" ht="28.05" customHeight="1">
      <c r="A148" s="14"/>
      <c r="B148" s="14"/>
      <c r="C148" s="14"/>
      <c r="D148" s="14"/>
      <c r="E148" s="14"/>
      <c r="F148" s="15"/>
      <c r="G148" s="16"/>
      <c r="H148" s="17"/>
      <c r="I148" s="16"/>
      <c r="J148" s="16"/>
      <c r="K148" s="18"/>
      <c r="L148" s="19"/>
      <c r="M148" s="19"/>
      <c r="N148" s="19"/>
      <c r="O148" s="16"/>
      <c r="P148" s="16"/>
      <c r="Q148" s="20" t="e">
        <f>VLOOKUP(O148, '[1]لیست محصولات شهریور ۱۴۰۳'!B:C,2,0)</f>
        <v>#N/A</v>
      </c>
      <c r="R148" s="16"/>
      <c r="S148" s="19" t="e">
        <f>VLOOKUP(O148, '[1]لیست محصولات شهریور ۱۴۰۳'!B:F,5,0)</f>
        <v>#N/A</v>
      </c>
      <c r="T148" s="21" t="e">
        <f>VLOOKUP(O148, '[1]لیست محصولات شهریور ۱۴۰۳'!B:G,6,0)</f>
        <v>#N/A</v>
      </c>
      <c r="U148" s="22"/>
      <c r="V148" s="23">
        <f t="shared" si="14"/>
        <v>0</v>
      </c>
      <c r="W148" s="19">
        <f t="shared" si="8"/>
        <v>0</v>
      </c>
      <c r="X148" s="21" t="e">
        <f t="shared" si="9"/>
        <v>#N/A</v>
      </c>
      <c r="Y148" s="24"/>
      <c r="Z148" s="21" t="e">
        <f t="shared" si="10"/>
        <v>#N/A</v>
      </c>
      <c r="AA148" s="25"/>
      <c r="AB148" s="20"/>
      <c r="AC148" s="26"/>
      <c r="AD148" s="65"/>
      <c r="AE148" s="26"/>
      <c r="AF148" s="27"/>
      <c r="AG148" s="28"/>
      <c r="AH148" s="7" t="str">
        <f t="shared" si="15"/>
        <v xml:space="preserve">   -   </v>
      </c>
    </row>
    <row r="149" spans="1:34" ht="28.05" customHeight="1">
      <c r="A149" s="14"/>
      <c r="B149" s="14"/>
      <c r="C149" s="14"/>
      <c r="D149" s="14"/>
      <c r="E149" s="14"/>
      <c r="F149" s="15"/>
      <c r="G149" s="16"/>
      <c r="H149" s="17"/>
      <c r="I149" s="16"/>
      <c r="J149" s="16"/>
      <c r="K149" s="18"/>
      <c r="L149" s="19"/>
      <c r="M149" s="19"/>
      <c r="N149" s="19"/>
      <c r="O149" s="16"/>
      <c r="P149" s="16"/>
      <c r="Q149" s="20" t="e">
        <f>VLOOKUP(O149, '[1]لیست محصولات شهریور ۱۴۰۳'!B:C,2,0)</f>
        <v>#N/A</v>
      </c>
      <c r="R149" s="16"/>
      <c r="S149" s="19" t="e">
        <f>VLOOKUP(O149, '[1]لیست محصولات شهریور ۱۴۰۳'!B:F,5,0)</f>
        <v>#N/A</v>
      </c>
      <c r="T149" s="21" t="e">
        <f>VLOOKUP(O149, '[1]لیست محصولات شهریور ۱۴۰۳'!B:G,6,0)</f>
        <v>#N/A</v>
      </c>
      <c r="U149" s="22"/>
      <c r="V149" s="23">
        <f t="shared" si="14"/>
        <v>0</v>
      </c>
      <c r="W149" s="19">
        <f t="shared" si="8"/>
        <v>0</v>
      </c>
      <c r="X149" s="21" t="e">
        <f t="shared" si="9"/>
        <v>#N/A</v>
      </c>
      <c r="Y149" s="24"/>
      <c r="Z149" s="21" t="e">
        <f t="shared" si="10"/>
        <v>#N/A</v>
      </c>
      <c r="AA149" s="25"/>
      <c r="AB149" s="20"/>
      <c r="AC149" s="26"/>
      <c r="AD149" s="65"/>
      <c r="AE149" s="26"/>
      <c r="AF149" s="27"/>
      <c r="AG149" s="28"/>
      <c r="AH149" s="7" t="str">
        <f t="shared" si="15"/>
        <v xml:space="preserve">   -   </v>
      </c>
    </row>
    <row r="150" spans="1:34" ht="28.05" customHeight="1">
      <c r="A150" s="14"/>
      <c r="B150" s="14"/>
      <c r="C150" s="14"/>
      <c r="D150" s="14"/>
      <c r="E150" s="14"/>
      <c r="F150" s="15"/>
      <c r="G150" s="16"/>
      <c r="H150" s="17"/>
      <c r="I150" s="16"/>
      <c r="J150" s="16"/>
      <c r="K150" s="18"/>
      <c r="L150" s="19"/>
      <c r="M150" s="19"/>
      <c r="N150" s="19"/>
      <c r="O150" s="16"/>
      <c r="P150" s="16"/>
      <c r="Q150" s="20" t="e">
        <f>VLOOKUP(O150, '[1]لیست محصولات شهریور ۱۴۰۳'!B:C,2,0)</f>
        <v>#N/A</v>
      </c>
      <c r="R150" s="16"/>
      <c r="S150" s="19" t="e">
        <f>VLOOKUP(O150, '[1]لیست محصولات شهریور ۱۴۰۳'!B:F,5,0)</f>
        <v>#N/A</v>
      </c>
      <c r="T150" s="21" t="e">
        <f>VLOOKUP(O150, '[1]لیست محصولات شهریور ۱۴۰۳'!B:G,6,0)</f>
        <v>#N/A</v>
      </c>
      <c r="U150" s="22"/>
      <c r="V150" s="23">
        <f t="shared" si="14"/>
        <v>0</v>
      </c>
      <c r="W150" s="19">
        <f t="shared" si="8"/>
        <v>0</v>
      </c>
      <c r="X150" s="21" t="e">
        <f t="shared" si="9"/>
        <v>#N/A</v>
      </c>
      <c r="Y150" s="24"/>
      <c r="Z150" s="21" t="e">
        <f t="shared" si="10"/>
        <v>#N/A</v>
      </c>
      <c r="AA150" s="25"/>
      <c r="AB150" s="20"/>
      <c r="AC150" s="26"/>
      <c r="AD150" s="65"/>
      <c r="AE150" s="26"/>
      <c r="AF150" s="27"/>
      <c r="AG150" s="28"/>
      <c r="AH150" s="7" t="str">
        <f t="shared" si="15"/>
        <v xml:space="preserve">   -   </v>
      </c>
    </row>
    <row r="151" spans="1:34" ht="28.05" customHeight="1">
      <c r="A151" s="14"/>
      <c r="B151" s="14"/>
      <c r="C151" s="14"/>
      <c r="D151" s="14"/>
      <c r="E151" s="14"/>
      <c r="F151" s="15"/>
      <c r="G151" s="16"/>
      <c r="H151" s="17"/>
      <c r="I151" s="16"/>
      <c r="J151" s="16"/>
      <c r="K151" s="18"/>
      <c r="L151" s="19"/>
      <c r="M151" s="19"/>
      <c r="N151" s="19"/>
      <c r="O151" s="16"/>
      <c r="P151" s="16"/>
      <c r="Q151" s="20" t="e">
        <f>VLOOKUP(O151, '[1]لیست محصولات شهریور ۱۴۰۳'!B:C,2,0)</f>
        <v>#N/A</v>
      </c>
      <c r="R151" s="16"/>
      <c r="S151" s="19" t="e">
        <f>VLOOKUP(O151, '[1]لیست محصولات شهریور ۱۴۰۳'!B:F,5,0)</f>
        <v>#N/A</v>
      </c>
      <c r="T151" s="21" t="e">
        <f>VLOOKUP(O151, '[1]لیست محصولات شهریور ۱۴۰۳'!B:G,6,0)</f>
        <v>#N/A</v>
      </c>
      <c r="U151" s="22"/>
      <c r="V151" s="23">
        <f t="shared" si="14"/>
        <v>0</v>
      </c>
      <c r="W151" s="19">
        <f t="shared" si="8"/>
        <v>0</v>
      </c>
      <c r="X151" s="21" t="e">
        <f t="shared" si="9"/>
        <v>#N/A</v>
      </c>
      <c r="Y151" s="24"/>
      <c r="Z151" s="21" t="e">
        <f t="shared" si="10"/>
        <v>#N/A</v>
      </c>
      <c r="AA151" s="25"/>
      <c r="AB151" s="20"/>
      <c r="AC151" s="26"/>
      <c r="AD151" s="65"/>
      <c r="AE151" s="26"/>
      <c r="AF151" s="27"/>
      <c r="AG151" s="28"/>
      <c r="AH151" s="7" t="str">
        <f t="shared" si="15"/>
        <v xml:space="preserve">   -   </v>
      </c>
    </row>
    <row r="152" spans="1:34" ht="28.05" customHeight="1">
      <c r="A152" s="14"/>
      <c r="B152" s="14"/>
      <c r="C152" s="14"/>
      <c r="D152" s="14"/>
      <c r="E152" s="14"/>
      <c r="F152" s="15"/>
      <c r="G152" s="16"/>
      <c r="H152" s="17"/>
      <c r="I152" s="16"/>
      <c r="J152" s="16"/>
      <c r="K152" s="18"/>
      <c r="L152" s="19"/>
      <c r="M152" s="19"/>
      <c r="N152" s="19"/>
      <c r="O152" s="16"/>
      <c r="P152" s="16"/>
      <c r="Q152" s="20" t="e">
        <f>VLOOKUP(O152, '[1]لیست محصولات شهریور ۱۴۰۳'!B:C,2,0)</f>
        <v>#N/A</v>
      </c>
      <c r="R152" s="16"/>
      <c r="S152" s="19" t="e">
        <f>VLOOKUP(O152, '[1]لیست محصولات شهریور ۱۴۰۳'!B:F,5,0)</f>
        <v>#N/A</v>
      </c>
      <c r="T152" s="21" t="e">
        <f>VLOOKUP(O152, '[1]لیست محصولات شهریور ۱۴۰۳'!B:G,6,0)</f>
        <v>#N/A</v>
      </c>
      <c r="U152" s="22"/>
      <c r="V152" s="23">
        <f t="shared" si="14"/>
        <v>0</v>
      </c>
      <c r="W152" s="19">
        <f t="shared" si="8"/>
        <v>0</v>
      </c>
      <c r="X152" s="21" t="e">
        <f t="shared" si="9"/>
        <v>#N/A</v>
      </c>
      <c r="Y152" s="24"/>
      <c r="Z152" s="21" t="e">
        <f t="shared" si="10"/>
        <v>#N/A</v>
      </c>
      <c r="AA152" s="25"/>
      <c r="AB152" s="20"/>
      <c r="AC152" s="26"/>
      <c r="AD152" s="65"/>
      <c r="AE152" s="26"/>
      <c r="AF152" s="27"/>
      <c r="AG152" s="28"/>
      <c r="AH152" s="7" t="str">
        <f t="shared" si="15"/>
        <v xml:space="preserve">   -   </v>
      </c>
    </row>
    <row r="153" spans="1:34" ht="28.05" customHeight="1">
      <c r="A153" s="14"/>
      <c r="B153" s="14"/>
      <c r="C153" s="14"/>
      <c r="D153" s="14"/>
      <c r="E153" s="14"/>
      <c r="F153" s="15"/>
      <c r="G153" s="16"/>
      <c r="H153" s="17"/>
      <c r="I153" s="16"/>
      <c r="J153" s="16"/>
      <c r="K153" s="18"/>
      <c r="L153" s="19"/>
      <c r="M153" s="19"/>
      <c r="N153" s="19"/>
      <c r="O153" s="16"/>
      <c r="P153" s="16"/>
      <c r="Q153" s="20" t="e">
        <f>VLOOKUP(O153, '[1]لیست محصولات شهریور ۱۴۰۳'!B:C,2,0)</f>
        <v>#N/A</v>
      </c>
      <c r="R153" s="16"/>
      <c r="S153" s="19" t="e">
        <f>VLOOKUP(O153, '[1]لیست محصولات شهریور ۱۴۰۳'!B:F,5,0)</f>
        <v>#N/A</v>
      </c>
      <c r="T153" s="21" t="e">
        <f>VLOOKUP(O153, '[1]لیست محصولات شهریور ۱۴۰۳'!B:G,6,0)</f>
        <v>#N/A</v>
      </c>
      <c r="U153" s="22"/>
      <c r="V153" s="23">
        <f t="shared" si="14"/>
        <v>0</v>
      </c>
      <c r="W153" s="19">
        <f t="shared" si="8"/>
        <v>0</v>
      </c>
      <c r="X153" s="21" t="e">
        <f t="shared" si="9"/>
        <v>#N/A</v>
      </c>
      <c r="Y153" s="24"/>
      <c r="Z153" s="21" t="e">
        <f t="shared" si="10"/>
        <v>#N/A</v>
      </c>
      <c r="AA153" s="25"/>
      <c r="AB153" s="20"/>
      <c r="AC153" s="26"/>
      <c r="AD153" s="65"/>
      <c r="AE153" s="26"/>
      <c r="AF153" s="27"/>
      <c r="AG153" s="28"/>
      <c r="AH153" s="7" t="str">
        <f t="shared" si="15"/>
        <v xml:space="preserve">   -   </v>
      </c>
    </row>
    <row r="154" spans="1:34" ht="28.05" customHeight="1">
      <c r="A154" s="14"/>
      <c r="B154" s="14"/>
      <c r="C154" s="14"/>
      <c r="D154" s="14"/>
      <c r="E154" s="14"/>
      <c r="F154" s="15"/>
      <c r="G154" s="16"/>
      <c r="H154" s="17"/>
      <c r="I154" s="16"/>
      <c r="J154" s="16"/>
      <c r="K154" s="18"/>
      <c r="L154" s="19"/>
      <c r="M154" s="19"/>
      <c r="N154" s="19"/>
      <c r="O154" s="16"/>
      <c r="P154" s="16"/>
      <c r="Q154" s="20" t="e">
        <f>VLOOKUP(O154, '[1]لیست محصولات شهریور ۱۴۰۳'!B:C,2,0)</f>
        <v>#N/A</v>
      </c>
      <c r="R154" s="16"/>
      <c r="S154" s="19" t="e">
        <f>VLOOKUP(O154, '[1]لیست محصولات شهریور ۱۴۰۳'!B:F,5,0)</f>
        <v>#N/A</v>
      </c>
      <c r="T154" s="21" t="e">
        <f>VLOOKUP(O154, '[1]لیست محصولات شهریور ۱۴۰۳'!B:G,6,0)</f>
        <v>#N/A</v>
      </c>
      <c r="U154" s="22"/>
      <c r="V154" s="23">
        <f t="shared" si="14"/>
        <v>0</v>
      </c>
      <c r="W154" s="19">
        <f t="shared" si="8"/>
        <v>0</v>
      </c>
      <c r="X154" s="21" t="e">
        <f t="shared" si="9"/>
        <v>#N/A</v>
      </c>
      <c r="Y154" s="24"/>
      <c r="Z154" s="21" t="e">
        <f t="shared" si="10"/>
        <v>#N/A</v>
      </c>
      <c r="AA154" s="25"/>
      <c r="AB154" s="20"/>
      <c r="AC154" s="26"/>
      <c r="AD154" s="65"/>
      <c r="AE154" s="26"/>
      <c r="AF154" s="27"/>
      <c r="AG154" s="28"/>
      <c r="AH154" s="7" t="str">
        <f t="shared" si="15"/>
        <v xml:space="preserve">   -   </v>
      </c>
    </row>
    <row r="155" spans="1:34" ht="28.05" customHeight="1">
      <c r="A155" s="14"/>
      <c r="B155" s="14"/>
      <c r="C155" s="14"/>
      <c r="D155" s="14"/>
      <c r="E155" s="14"/>
      <c r="F155" s="15"/>
      <c r="G155" s="16"/>
      <c r="H155" s="17"/>
      <c r="I155" s="16"/>
      <c r="J155" s="16"/>
      <c r="K155" s="18"/>
      <c r="L155" s="19"/>
      <c r="M155" s="19"/>
      <c r="N155" s="19"/>
      <c r="O155" s="16"/>
      <c r="P155" s="16"/>
      <c r="Q155" s="20" t="e">
        <f>VLOOKUP(O155, '[1]لیست محصولات شهریور ۱۴۰۳'!B:C,2,0)</f>
        <v>#N/A</v>
      </c>
      <c r="R155" s="16"/>
      <c r="S155" s="19" t="e">
        <f>VLOOKUP(O155, '[1]لیست محصولات شهریور ۱۴۰۳'!B:F,5,0)</f>
        <v>#N/A</v>
      </c>
      <c r="T155" s="21" t="e">
        <f>VLOOKUP(O155, '[1]لیست محصولات شهریور ۱۴۰۳'!B:G,6,0)</f>
        <v>#N/A</v>
      </c>
      <c r="U155" s="22"/>
      <c r="V155" s="23">
        <f t="shared" si="14"/>
        <v>0</v>
      </c>
      <c r="W155" s="19">
        <f t="shared" si="8"/>
        <v>0</v>
      </c>
      <c r="X155" s="21" t="e">
        <f t="shared" si="9"/>
        <v>#N/A</v>
      </c>
      <c r="Y155" s="24"/>
      <c r="Z155" s="21" t="e">
        <f t="shared" si="10"/>
        <v>#N/A</v>
      </c>
      <c r="AA155" s="25"/>
      <c r="AB155" s="20"/>
      <c r="AC155" s="26"/>
      <c r="AD155" s="65"/>
      <c r="AE155" s="26"/>
      <c r="AF155" s="27"/>
      <c r="AG155" s="28"/>
      <c r="AH155" s="7" t="str">
        <f t="shared" si="15"/>
        <v xml:space="preserve">   -   </v>
      </c>
    </row>
    <row r="156" spans="1:34" ht="28.05" customHeight="1">
      <c r="A156" s="14"/>
      <c r="B156" s="14"/>
      <c r="C156" s="14"/>
      <c r="D156" s="14"/>
      <c r="E156" s="14"/>
      <c r="F156" s="15"/>
      <c r="G156" s="16"/>
      <c r="H156" s="17"/>
      <c r="I156" s="16"/>
      <c r="J156" s="16"/>
      <c r="K156" s="18"/>
      <c r="L156" s="19"/>
      <c r="M156" s="19"/>
      <c r="N156" s="19"/>
      <c r="O156" s="16"/>
      <c r="P156" s="16"/>
      <c r="Q156" s="20" t="e">
        <f>VLOOKUP(O156, '[1]لیست محصولات شهریور ۱۴۰۳'!B:C,2,0)</f>
        <v>#N/A</v>
      </c>
      <c r="R156" s="16"/>
      <c r="S156" s="19" t="e">
        <f>VLOOKUP(O156, '[1]لیست محصولات شهریور ۱۴۰۳'!B:F,5,0)</f>
        <v>#N/A</v>
      </c>
      <c r="T156" s="21" t="e">
        <f>VLOOKUP(O156, '[1]لیست محصولات شهریور ۱۴۰۳'!B:G,6,0)</f>
        <v>#N/A</v>
      </c>
      <c r="U156" s="22"/>
      <c r="V156" s="23">
        <f t="shared" si="14"/>
        <v>0</v>
      </c>
      <c r="W156" s="19">
        <f t="shared" si="8"/>
        <v>0</v>
      </c>
      <c r="X156" s="21" t="e">
        <f t="shared" si="9"/>
        <v>#N/A</v>
      </c>
      <c r="Y156" s="24"/>
      <c r="Z156" s="21" t="e">
        <f t="shared" si="10"/>
        <v>#N/A</v>
      </c>
      <c r="AA156" s="25"/>
      <c r="AB156" s="20"/>
      <c r="AC156" s="26"/>
      <c r="AD156" s="65"/>
      <c r="AE156" s="26"/>
      <c r="AF156" s="27"/>
      <c r="AG156" s="28"/>
      <c r="AH156" s="7" t="str">
        <f t="shared" si="15"/>
        <v xml:space="preserve">   -   </v>
      </c>
    </row>
    <row r="157" spans="1:34" ht="28.05" customHeight="1">
      <c r="A157" s="14"/>
      <c r="B157" s="14"/>
      <c r="C157" s="14"/>
      <c r="D157" s="14"/>
      <c r="E157" s="14"/>
      <c r="F157" s="15"/>
      <c r="G157" s="16"/>
      <c r="H157" s="17"/>
      <c r="I157" s="16"/>
      <c r="J157" s="16"/>
      <c r="K157" s="18"/>
      <c r="L157" s="19"/>
      <c r="M157" s="19"/>
      <c r="N157" s="19"/>
      <c r="O157" s="16"/>
      <c r="P157" s="16"/>
      <c r="Q157" s="20" t="e">
        <f>VLOOKUP(O157, '[1]لیست محصولات شهریور ۱۴۰۳'!B:C,2,0)</f>
        <v>#N/A</v>
      </c>
      <c r="R157" s="16"/>
      <c r="S157" s="19" t="e">
        <f>VLOOKUP(O157, '[1]لیست محصولات شهریور ۱۴۰۳'!B:F,5,0)</f>
        <v>#N/A</v>
      </c>
      <c r="T157" s="21" t="e">
        <f>VLOOKUP(O157, '[1]لیست محصولات شهریور ۱۴۰۳'!B:G,6,0)</f>
        <v>#N/A</v>
      </c>
      <c r="U157" s="22"/>
      <c r="V157" s="23">
        <f t="shared" si="14"/>
        <v>0</v>
      </c>
      <c r="W157" s="19">
        <f t="shared" si="8"/>
        <v>0</v>
      </c>
      <c r="X157" s="21" t="e">
        <f t="shared" si="9"/>
        <v>#N/A</v>
      </c>
      <c r="Y157" s="24"/>
      <c r="Z157" s="21" t="e">
        <f t="shared" si="10"/>
        <v>#N/A</v>
      </c>
      <c r="AA157" s="25"/>
      <c r="AB157" s="20"/>
      <c r="AC157" s="26"/>
      <c r="AD157" s="65"/>
      <c r="AE157" s="26"/>
      <c r="AF157" s="27"/>
      <c r="AG157" s="28"/>
      <c r="AH157" s="7" t="str">
        <f t="shared" si="15"/>
        <v xml:space="preserve">   -   </v>
      </c>
    </row>
    <row r="158" spans="1:34" ht="28.05" customHeight="1">
      <c r="A158" s="14"/>
      <c r="B158" s="14"/>
      <c r="C158" s="14"/>
      <c r="D158" s="14"/>
      <c r="E158" s="14"/>
      <c r="F158" s="15"/>
      <c r="G158" s="16"/>
      <c r="H158" s="17"/>
      <c r="I158" s="16"/>
      <c r="J158" s="16"/>
      <c r="K158" s="18"/>
      <c r="L158" s="19"/>
      <c r="M158" s="19"/>
      <c r="N158" s="19"/>
      <c r="O158" s="16"/>
      <c r="P158" s="16"/>
      <c r="Q158" s="20" t="e">
        <f>VLOOKUP(O158, '[1]لیست محصولات شهریور ۱۴۰۳'!B:C,2,0)</f>
        <v>#N/A</v>
      </c>
      <c r="R158" s="16"/>
      <c r="S158" s="19" t="e">
        <f>VLOOKUP(O158, '[1]لیست محصولات شهریور ۱۴۰۳'!B:F,5,0)</f>
        <v>#N/A</v>
      </c>
      <c r="T158" s="21" t="e">
        <f>VLOOKUP(O158, '[1]لیست محصولات شهریور ۱۴۰۳'!B:G,6,0)</f>
        <v>#N/A</v>
      </c>
      <c r="U158" s="22"/>
      <c r="V158" s="23">
        <f t="shared" si="14"/>
        <v>0</v>
      </c>
      <c r="W158" s="19">
        <f t="shared" si="8"/>
        <v>0</v>
      </c>
      <c r="X158" s="21" t="e">
        <f t="shared" si="9"/>
        <v>#N/A</v>
      </c>
      <c r="Y158" s="24"/>
      <c r="Z158" s="21" t="e">
        <f t="shared" si="10"/>
        <v>#N/A</v>
      </c>
      <c r="AA158" s="25"/>
      <c r="AB158" s="20"/>
      <c r="AC158" s="26"/>
      <c r="AD158" s="65"/>
      <c r="AE158" s="26"/>
      <c r="AF158" s="27"/>
      <c r="AG158" s="28"/>
      <c r="AH158" s="7" t="str">
        <f t="shared" si="15"/>
        <v xml:space="preserve">   -   </v>
      </c>
    </row>
    <row r="159" spans="1:34" ht="28.05" customHeight="1">
      <c r="A159" s="14"/>
      <c r="B159" s="14"/>
      <c r="C159" s="14"/>
      <c r="D159" s="14"/>
      <c r="E159" s="14"/>
      <c r="F159" s="15"/>
      <c r="G159" s="16"/>
      <c r="H159" s="17"/>
      <c r="I159" s="16"/>
      <c r="J159" s="16"/>
      <c r="K159" s="18"/>
      <c r="L159" s="19"/>
      <c r="M159" s="19"/>
      <c r="N159" s="19"/>
      <c r="O159" s="16"/>
      <c r="P159" s="16"/>
      <c r="Q159" s="20" t="e">
        <f>VLOOKUP(O159, '[1]لیست محصولات شهریور ۱۴۰۳'!B:C,2,0)</f>
        <v>#N/A</v>
      </c>
      <c r="R159" s="16"/>
      <c r="S159" s="19" t="e">
        <f>VLOOKUP(O159, '[1]لیست محصولات شهریور ۱۴۰۳'!B:F,5,0)</f>
        <v>#N/A</v>
      </c>
      <c r="T159" s="21" t="e">
        <f>VLOOKUP(O159, '[1]لیست محصولات شهریور ۱۴۰۳'!B:G,6,0)</f>
        <v>#N/A</v>
      </c>
      <c r="U159" s="22"/>
      <c r="V159" s="23">
        <f t="shared" si="14"/>
        <v>0</v>
      </c>
      <c r="W159" s="19">
        <f t="shared" si="8"/>
        <v>0</v>
      </c>
      <c r="X159" s="21" t="e">
        <f t="shared" si="9"/>
        <v>#N/A</v>
      </c>
      <c r="Y159" s="24"/>
      <c r="Z159" s="21" t="e">
        <f t="shared" si="10"/>
        <v>#N/A</v>
      </c>
      <c r="AA159" s="25"/>
      <c r="AB159" s="20"/>
      <c r="AC159" s="26"/>
      <c r="AD159" s="65"/>
      <c r="AE159" s="26"/>
      <c r="AF159" s="27"/>
      <c r="AG159" s="28"/>
      <c r="AH159" s="7" t="str">
        <f t="shared" si="15"/>
        <v xml:space="preserve">   -   </v>
      </c>
    </row>
    <row r="160" spans="1:34" ht="28.05" customHeight="1">
      <c r="A160" s="14"/>
      <c r="B160" s="14"/>
      <c r="C160" s="14"/>
      <c r="D160" s="14"/>
      <c r="E160" s="14"/>
      <c r="F160" s="15"/>
      <c r="G160" s="16"/>
      <c r="H160" s="17"/>
      <c r="I160" s="16"/>
      <c r="J160" s="16"/>
      <c r="K160" s="18"/>
      <c r="L160" s="19"/>
      <c r="M160" s="19"/>
      <c r="N160" s="19"/>
      <c r="O160" s="16"/>
      <c r="P160" s="16"/>
      <c r="Q160" s="20" t="e">
        <f>VLOOKUP(O160, '[1]لیست محصولات شهریور ۱۴۰۳'!B:C,2,0)</f>
        <v>#N/A</v>
      </c>
      <c r="R160" s="16"/>
      <c r="S160" s="19" t="e">
        <f>VLOOKUP(O160, '[1]لیست محصولات شهریور ۱۴۰۳'!B:F,5,0)</f>
        <v>#N/A</v>
      </c>
      <c r="T160" s="21" t="e">
        <f>VLOOKUP(O160, '[1]لیست محصولات شهریور ۱۴۰۳'!B:G,6,0)</f>
        <v>#N/A</v>
      </c>
      <c r="U160" s="22"/>
      <c r="V160" s="23">
        <f t="shared" si="14"/>
        <v>0</v>
      </c>
      <c r="W160" s="19">
        <f t="shared" si="8"/>
        <v>0</v>
      </c>
      <c r="X160" s="21" t="e">
        <f t="shared" si="9"/>
        <v>#N/A</v>
      </c>
      <c r="Y160" s="24"/>
      <c r="Z160" s="21" t="e">
        <f t="shared" si="10"/>
        <v>#N/A</v>
      </c>
      <c r="AA160" s="25"/>
      <c r="AB160" s="20"/>
      <c r="AC160" s="26"/>
      <c r="AD160" s="65"/>
      <c r="AE160" s="26"/>
      <c r="AF160" s="27"/>
      <c r="AG160" s="28"/>
      <c r="AH160" s="7" t="str">
        <f t="shared" si="15"/>
        <v xml:space="preserve">   -   </v>
      </c>
    </row>
    <row r="161" spans="1:34" ht="28.05" customHeight="1">
      <c r="A161" s="14"/>
      <c r="B161" s="14"/>
      <c r="C161" s="14"/>
      <c r="D161" s="14"/>
      <c r="E161" s="14"/>
      <c r="F161" s="15"/>
      <c r="G161" s="16"/>
      <c r="H161" s="17"/>
      <c r="I161" s="16"/>
      <c r="J161" s="16"/>
      <c r="K161" s="18"/>
      <c r="L161" s="19"/>
      <c r="M161" s="19"/>
      <c r="N161" s="19"/>
      <c r="O161" s="16"/>
      <c r="P161" s="16"/>
      <c r="Q161" s="20" t="e">
        <f>VLOOKUP(O161, '[1]لیست محصولات شهریور ۱۴۰۳'!B:C,2,0)</f>
        <v>#N/A</v>
      </c>
      <c r="R161" s="16"/>
      <c r="S161" s="19" t="e">
        <f>VLOOKUP(O161, '[1]لیست محصولات شهریور ۱۴۰۳'!B:F,5,0)</f>
        <v>#N/A</v>
      </c>
      <c r="T161" s="21" t="e">
        <f>VLOOKUP(O161, '[1]لیست محصولات شهریور ۱۴۰۳'!B:G,6,0)</f>
        <v>#N/A</v>
      </c>
      <c r="U161" s="22"/>
      <c r="V161" s="23">
        <f t="shared" si="14"/>
        <v>0</v>
      </c>
      <c r="W161" s="19">
        <f t="shared" si="8"/>
        <v>0</v>
      </c>
      <c r="X161" s="21" t="e">
        <f t="shared" si="9"/>
        <v>#N/A</v>
      </c>
      <c r="Y161" s="24"/>
      <c r="Z161" s="21" t="e">
        <f t="shared" si="10"/>
        <v>#N/A</v>
      </c>
      <c r="AA161" s="25"/>
      <c r="AB161" s="20"/>
      <c r="AC161" s="26"/>
      <c r="AD161" s="65"/>
      <c r="AE161" s="26"/>
      <c r="AF161" s="27"/>
      <c r="AG161" s="28"/>
      <c r="AH161" s="7" t="str">
        <f t="shared" si="15"/>
        <v xml:space="preserve">   -   </v>
      </c>
    </row>
    <row r="162" spans="1:34" ht="28.05" customHeight="1">
      <c r="A162" s="14"/>
      <c r="B162" s="14"/>
      <c r="C162" s="14"/>
      <c r="D162" s="14"/>
      <c r="E162" s="14"/>
      <c r="F162" s="15"/>
      <c r="G162" s="16"/>
      <c r="H162" s="17"/>
      <c r="I162" s="16"/>
      <c r="J162" s="16"/>
      <c r="K162" s="18"/>
      <c r="L162" s="19"/>
      <c r="M162" s="19"/>
      <c r="N162" s="19"/>
      <c r="O162" s="16"/>
      <c r="P162" s="16"/>
      <c r="Q162" s="20" t="e">
        <f>VLOOKUP(O162, '[1]لیست محصولات شهریور ۱۴۰۳'!B:C,2,0)</f>
        <v>#N/A</v>
      </c>
      <c r="R162" s="16"/>
      <c r="S162" s="19" t="e">
        <f>VLOOKUP(O162, '[1]لیست محصولات شهریور ۱۴۰۳'!B:F,5,0)</f>
        <v>#N/A</v>
      </c>
      <c r="T162" s="21" t="e">
        <f>VLOOKUP(O162, '[1]لیست محصولات شهریور ۱۴۰۳'!B:G,6,0)</f>
        <v>#N/A</v>
      </c>
      <c r="U162" s="22"/>
      <c r="V162" s="23">
        <f t="shared" si="14"/>
        <v>0</v>
      </c>
      <c r="W162" s="19">
        <f t="shared" si="8"/>
        <v>0</v>
      </c>
      <c r="X162" s="21" t="e">
        <f t="shared" si="9"/>
        <v>#N/A</v>
      </c>
      <c r="Y162" s="24"/>
      <c r="Z162" s="21" t="e">
        <f t="shared" si="10"/>
        <v>#N/A</v>
      </c>
      <c r="AA162" s="25"/>
      <c r="AB162" s="20"/>
      <c r="AC162" s="26"/>
      <c r="AD162" s="65"/>
      <c r="AE162" s="26"/>
      <c r="AF162" s="27"/>
      <c r="AG162" s="28"/>
      <c r="AH162" s="7" t="str">
        <f t="shared" si="15"/>
        <v xml:space="preserve">   -   </v>
      </c>
    </row>
    <row r="163" spans="1:34" ht="28.05" customHeight="1">
      <c r="A163" s="14"/>
      <c r="B163" s="14"/>
      <c r="C163" s="14"/>
      <c r="D163" s="14"/>
      <c r="E163" s="14"/>
      <c r="F163" s="15"/>
      <c r="G163" s="16"/>
      <c r="H163" s="17"/>
      <c r="I163" s="16"/>
      <c r="J163" s="16"/>
      <c r="K163" s="18"/>
      <c r="L163" s="19"/>
      <c r="M163" s="19"/>
      <c r="N163" s="19"/>
      <c r="O163" s="16"/>
      <c r="P163" s="16"/>
      <c r="Q163" s="20" t="e">
        <f>VLOOKUP(O163, '[1]لیست محصولات شهریور ۱۴۰۳'!B:C,2,0)</f>
        <v>#N/A</v>
      </c>
      <c r="R163" s="16"/>
      <c r="S163" s="19" t="e">
        <f>VLOOKUP(O163, '[1]لیست محصولات شهریور ۱۴۰۳'!B:F,5,0)</f>
        <v>#N/A</v>
      </c>
      <c r="T163" s="21" t="e">
        <f>VLOOKUP(O163, '[1]لیست محصولات شهریور ۱۴۰۳'!B:G,6,0)</f>
        <v>#N/A</v>
      </c>
      <c r="U163" s="22"/>
      <c r="V163" s="23">
        <f t="shared" si="14"/>
        <v>0</v>
      </c>
      <c r="W163" s="19">
        <f t="shared" si="8"/>
        <v>0</v>
      </c>
      <c r="X163" s="21" t="e">
        <f t="shared" si="9"/>
        <v>#N/A</v>
      </c>
      <c r="Y163" s="24"/>
      <c r="Z163" s="21" t="e">
        <f t="shared" si="10"/>
        <v>#N/A</v>
      </c>
      <c r="AA163" s="25"/>
      <c r="AB163" s="20"/>
      <c r="AC163" s="26"/>
      <c r="AD163" s="65"/>
      <c r="AE163" s="26"/>
      <c r="AF163" s="27"/>
      <c r="AG163" s="28"/>
      <c r="AH163" s="7" t="str">
        <f t="shared" si="15"/>
        <v xml:space="preserve">   -   </v>
      </c>
    </row>
    <row r="164" spans="1:34" ht="28.05" customHeight="1">
      <c r="A164" s="14"/>
      <c r="B164" s="14"/>
      <c r="C164" s="14"/>
      <c r="D164" s="14"/>
      <c r="E164" s="14"/>
      <c r="F164" s="15"/>
      <c r="G164" s="16"/>
      <c r="H164" s="17"/>
      <c r="I164" s="16"/>
      <c r="J164" s="16"/>
      <c r="K164" s="18"/>
      <c r="L164" s="19"/>
      <c r="M164" s="19"/>
      <c r="N164" s="19"/>
      <c r="O164" s="16"/>
      <c r="P164" s="16"/>
      <c r="Q164" s="20" t="e">
        <f>VLOOKUP(O164, '[1]لیست محصولات شهریور ۱۴۰۳'!B:C,2,0)</f>
        <v>#N/A</v>
      </c>
      <c r="R164" s="16"/>
      <c r="S164" s="19" t="e">
        <f>VLOOKUP(O164, '[1]لیست محصولات شهریور ۱۴۰۳'!B:F,5,0)</f>
        <v>#N/A</v>
      </c>
      <c r="T164" s="21" t="e">
        <f>VLOOKUP(O164, '[1]لیست محصولات شهریور ۱۴۰۳'!B:G,6,0)</f>
        <v>#N/A</v>
      </c>
      <c r="U164" s="22"/>
      <c r="V164" s="23">
        <f t="shared" si="14"/>
        <v>0</v>
      </c>
      <c r="W164" s="19">
        <f t="shared" si="8"/>
        <v>0</v>
      </c>
      <c r="X164" s="21" t="e">
        <f t="shared" si="9"/>
        <v>#N/A</v>
      </c>
      <c r="Y164" s="24"/>
      <c r="Z164" s="21" t="e">
        <f t="shared" si="10"/>
        <v>#N/A</v>
      </c>
      <c r="AA164" s="25"/>
      <c r="AB164" s="20"/>
      <c r="AC164" s="26"/>
      <c r="AD164" s="65"/>
      <c r="AE164" s="26"/>
      <c r="AF164" s="27"/>
      <c r="AG164" s="28"/>
      <c r="AH164" s="7" t="str">
        <f t="shared" si="15"/>
        <v xml:space="preserve">   -   </v>
      </c>
    </row>
    <row r="165" spans="1:34" ht="28.05" customHeight="1">
      <c r="A165" s="14"/>
      <c r="B165" s="14"/>
      <c r="C165" s="14"/>
      <c r="D165" s="14"/>
      <c r="E165" s="14"/>
      <c r="F165" s="15"/>
      <c r="G165" s="16"/>
      <c r="H165" s="17"/>
      <c r="I165" s="16"/>
      <c r="J165" s="16"/>
      <c r="K165" s="18"/>
      <c r="L165" s="19"/>
      <c r="M165" s="19"/>
      <c r="N165" s="19"/>
      <c r="O165" s="16"/>
      <c r="P165" s="16"/>
      <c r="Q165" s="20" t="e">
        <f>VLOOKUP(O165, '[1]لیست محصولات شهریور ۱۴۰۳'!B:C,2,0)</f>
        <v>#N/A</v>
      </c>
      <c r="R165" s="16"/>
      <c r="S165" s="19" t="e">
        <f>VLOOKUP(O165, '[1]لیست محصولات شهریور ۱۴۰۳'!B:F,5,0)</f>
        <v>#N/A</v>
      </c>
      <c r="T165" s="21" t="e">
        <f>VLOOKUP(O165, '[1]لیست محصولات شهریور ۱۴۰۳'!B:G,6,0)</f>
        <v>#N/A</v>
      </c>
      <c r="U165" s="22"/>
      <c r="V165" s="23">
        <f t="shared" si="14"/>
        <v>0</v>
      </c>
      <c r="W165" s="19">
        <f t="shared" si="8"/>
        <v>0</v>
      </c>
      <c r="X165" s="21" t="e">
        <f t="shared" si="9"/>
        <v>#N/A</v>
      </c>
      <c r="Y165" s="24"/>
      <c r="Z165" s="21" t="e">
        <f t="shared" si="10"/>
        <v>#N/A</v>
      </c>
      <c r="AA165" s="25"/>
      <c r="AB165" s="20"/>
      <c r="AC165" s="26"/>
      <c r="AD165" s="65"/>
      <c r="AE165" s="26"/>
      <c r="AF165" s="27"/>
      <c r="AG165" s="28"/>
      <c r="AH165" s="7" t="str">
        <f t="shared" si="15"/>
        <v xml:space="preserve">   -   </v>
      </c>
    </row>
    <row r="166" spans="1:34" ht="28.05" customHeight="1">
      <c r="A166" s="14"/>
      <c r="B166" s="14"/>
      <c r="C166" s="14"/>
      <c r="D166" s="14"/>
      <c r="E166" s="14"/>
      <c r="F166" s="15"/>
      <c r="G166" s="16"/>
      <c r="H166" s="17"/>
      <c r="I166" s="16"/>
      <c r="J166" s="16"/>
      <c r="K166" s="18"/>
      <c r="L166" s="19"/>
      <c r="M166" s="19"/>
      <c r="N166" s="19"/>
      <c r="O166" s="16"/>
      <c r="P166" s="16"/>
      <c r="Q166" s="20" t="e">
        <f>VLOOKUP(O166, '[1]لیست محصولات شهریور ۱۴۰۳'!B:C,2,0)</f>
        <v>#N/A</v>
      </c>
      <c r="R166" s="16"/>
      <c r="S166" s="19" t="e">
        <f>VLOOKUP(O166, '[1]لیست محصولات شهریور ۱۴۰۳'!B:F,5,0)</f>
        <v>#N/A</v>
      </c>
      <c r="T166" s="21" t="e">
        <f>VLOOKUP(O166, '[1]لیست محصولات شهریور ۱۴۰۳'!B:G,6,0)</f>
        <v>#N/A</v>
      </c>
      <c r="U166" s="22"/>
      <c r="V166" s="23">
        <f t="shared" si="14"/>
        <v>0</v>
      </c>
      <c r="W166" s="19">
        <f t="shared" si="8"/>
        <v>0</v>
      </c>
      <c r="X166" s="21" t="e">
        <f t="shared" si="9"/>
        <v>#N/A</v>
      </c>
      <c r="Y166" s="24"/>
      <c r="Z166" s="21" t="e">
        <f t="shared" si="10"/>
        <v>#N/A</v>
      </c>
      <c r="AA166" s="25"/>
      <c r="AB166" s="20"/>
      <c r="AC166" s="26"/>
      <c r="AD166" s="65"/>
      <c r="AE166" s="26"/>
      <c r="AF166" s="27"/>
      <c r="AG166" s="28"/>
      <c r="AH166" s="7" t="str">
        <f t="shared" si="15"/>
        <v xml:space="preserve">   -   </v>
      </c>
    </row>
    <row r="167" spans="1:34" ht="28.05" customHeight="1">
      <c r="A167" s="14"/>
      <c r="B167" s="14"/>
      <c r="C167" s="14"/>
      <c r="D167" s="14"/>
      <c r="E167" s="14"/>
      <c r="F167" s="15"/>
      <c r="G167" s="16"/>
      <c r="H167" s="17"/>
      <c r="I167" s="16"/>
      <c r="J167" s="16"/>
      <c r="K167" s="18"/>
      <c r="L167" s="19"/>
      <c r="M167" s="19"/>
      <c r="N167" s="19"/>
      <c r="O167" s="16"/>
      <c r="P167" s="16"/>
      <c r="Q167" s="20" t="e">
        <f>VLOOKUP(O167, '[1]لیست محصولات شهریور ۱۴۰۳'!B:C,2,0)</f>
        <v>#N/A</v>
      </c>
      <c r="R167" s="16"/>
      <c r="S167" s="19" t="e">
        <f>VLOOKUP(O167, '[1]لیست محصولات شهریور ۱۴۰۳'!B:F,5,0)</f>
        <v>#N/A</v>
      </c>
      <c r="T167" s="21" t="e">
        <f>VLOOKUP(O167, '[1]لیست محصولات شهریور ۱۴۰۳'!B:G,6,0)</f>
        <v>#N/A</v>
      </c>
      <c r="U167" s="22"/>
      <c r="V167" s="23">
        <f t="shared" si="14"/>
        <v>0</v>
      </c>
      <c r="W167" s="19">
        <f t="shared" si="8"/>
        <v>0</v>
      </c>
      <c r="X167" s="21" t="e">
        <f t="shared" si="9"/>
        <v>#N/A</v>
      </c>
      <c r="Y167" s="24"/>
      <c r="Z167" s="21" t="e">
        <f t="shared" si="10"/>
        <v>#N/A</v>
      </c>
      <c r="AA167" s="25"/>
      <c r="AB167" s="20"/>
      <c r="AC167" s="26"/>
      <c r="AD167" s="65"/>
      <c r="AE167" s="26"/>
      <c r="AF167" s="27"/>
      <c r="AG167" s="28"/>
      <c r="AH167" s="7" t="str">
        <f t="shared" si="15"/>
        <v xml:space="preserve">   -   </v>
      </c>
    </row>
    <row r="168" spans="1:34" ht="28.05" customHeight="1">
      <c r="A168" s="14"/>
      <c r="B168" s="14"/>
      <c r="C168" s="14"/>
      <c r="D168" s="14"/>
      <c r="E168" s="14"/>
      <c r="F168" s="15"/>
      <c r="G168" s="16"/>
      <c r="H168" s="17"/>
      <c r="I168" s="16"/>
      <c r="J168" s="16"/>
      <c r="K168" s="18"/>
      <c r="L168" s="19"/>
      <c r="M168" s="19"/>
      <c r="N168" s="19"/>
      <c r="O168" s="16"/>
      <c r="P168" s="16"/>
      <c r="Q168" s="20" t="e">
        <f>VLOOKUP(O168, '[1]لیست محصولات شهریور ۱۴۰۳'!B:C,2,0)</f>
        <v>#N/A</v>
      </c>
      <c r="R168" s="16"/>
      <c r="S168" s="19" t="e">
        <f>VLOOKUP(O168, '[1]لیست محصولات شهریور ۱۴۰۳'!B:F,5,0)</f>
        <v>#N/A</v>
      </c>
      <c r="T168" s="21" t="e">
        <f>VLOOKUP(O168, '[1]لیست محصولات شهریور ۱۴۰۳'!B:G,6,0)</f>
        <v>#N/A</v>
      </c>
      <c r="U168" s="22"/>
      <c r="V168" s="23">
        <f t="shared" si="14"/>
        <v>0</v>
      </c>
      <c r="W168" s="19">
        <f t="shared" si="8"/>
        <v>0</v>
      </c>
      <c r="X168" s="21" t="e">
        <f t="shared" si="9"/>
        <v>#N/A</v>
      </c>
      <c r="Y168" s="24"/>
      <c r="Z168" s="21" t="e">
        <f t="shared" si="10"/>
        <v>#N/A</v>
      </c>
      <c r="AA168" s="25"/>
      <c r="AB168" s="20"/>
      <c r="AC168" s="26"/>
      <c r="AD168" s="65"/>
      <c r="AE168" s="26"/>
      <c r="AF168" s="27"/>
      <c r="AG168" s="28"/>
      <c r="AH168" s="7" t="str">
        <f t="shared" si="15"/>
        <v xml:space="preserve">   -   </v>
      </c>
    </row>
    <row r="169" spans="1:34" ht="28.05" customHeight="1">
      <c r="A169" s="14"/>
      <c r="B169" s="14"/>
      <c r="C169" s="14"/>
      <c r="D169" s="14"/>
      <c r="E169" s="14"/>
      <c r="F169" s="15"/>
      <c r="G169" s="16"/>
      <c r="H169" s="17"/>
      <c r="I169" s="16"/>
      <c r="J169" s="16"/>
      <c r="K169" s="18"/>
      <c r="L169" s="19"/>
      <c r="M169" s="19"/>
      <c r="N169" s="19"/>
      <c r="O169" s="16"/>
      <c r="P169" s="16"/>
      <c r="Q169" s="20" t="e">
        <f>VLOOKUP(O169, '[1]لیست محصولات شهریور ۱۴۰۳'!B:C,2,0)</f>
        <v>#N/A</v>
      </c>
      <c r="R169" s="16"/>
      <c r="S169" s="19" t="e">
        <f>VLOOKUP(O169, '[1]لیست محصولات شهریور ۱۴۰۳'!B:F,5,0)</f>
        <v>#N/A</v>
      </c>
      <c r="T169" s="21" t="e">
        <f>VLOOKUP(O169, '[1]لیست محصولات شهریور ۱۴۰۳'!B:G,6,0)</f>
        <v>#N/A</v>
      </c>
      <c r="U169" s="22"/>
      <c r="V169" s="23">
        <f t="shared" si="14"/>
        <v>0</v>
      </c>
      <c r="W169" s="19">
        <f t="shared" si="8"/>
        <v>0</v>
      </c>
      <c r="X169" s="21" t="e">
        <f t="shared" si="9"/>
        <v>#N/A</v>
      </c>
      <c r="Y169" s="24"/>
      <c r="Z169" s="21" t="e">
        <f t="shared" si="10"/>
        <v>#N/A</v>
      </c>
      <c r="AA169" s="25"/>
      <c r="AB169" s="20"/>
      <c r="AC169" s="26"/>
      <c r="AD169" s="65"/>
      <c r="AE169" s="26"/>
      <c r="AF169" s="27"/>
      <c r="AG169" s="28"/>
      <c r="AH169" s="7" t="str">
        <f t="shared" si="15"/>
        <v xml:space="preserve">   -   </v>
      </c>
    </row>
    <row r="170" spans="1:34" ht="28.05" customHeight="1">
      <c r="A170" s="14"/>
      <c r="B170" s="14"/>
      <c r="C170" s="14"/>
      <c r="D170" s="14"/>
      <c r="E170" s="14"/>
      <c r="F170" s="15"/>
      <c r="G170" s="16"/>
      <c r="H170" s="17"/>
      <c r="I170" s="16"/>
      <c r="J170" s="16"/>
      <c r="K170" s="18"/>
      <c r="L170" s="19"/>
      <c r="M170" s="19"/>
      <c r="N170" s="19"/>
      <c r="O170" s="16"/>
      <c r="P170" s="16"/>
      <c r="Q170" s="20" t="e">
        <f>VLOOKUP(O170, '[1]لیست محصولات شهریور ۱۴۰۳'!B:C,2,0)</f>
        <v>#N/A</v>
      </c>
      <c r="R170" s="16"/>
      <c r="S170" s="19" t="e">
        <f>VLOOKUP(O170, '[1]لیست محصولات شهریور ۱۴۰۳'!B:F,5,0)</f>
        <v>#N/A</v>
      </c>
      <c r="T170" s="21" t="e">
        <f>VLOOKUP(O170, '[1]لیست محصولات شهریور ۱۴۰۳'!B:G,6,0)</f>
        <v>#N/A</v>
      </c>
      <c r="U170" s="22"/>
      <c r="V170" s="23">
        <f t="shared" si="14"/>
        <v>0</v>
      </c>
      <c r="W170" s="19">
        <f t="shared" si="8"/>
        <v>0</v>
      </c>
      <c r="X170" s="21" t="e">
        <f t="shared" si="9"/>
        <v>#N/A</v>
      </c>
      <c r="Y170" s="24"/>
      <c r="Z170" s="21" t="e">
        <f t="shared" si="10"/>
        <v>#N/A</v>
      </c>
      <c r="AA170" s="25"/>
      <c r="AB170" s="20"/>
      <c r="AC170" s="26"/>
      <c r="AD170" s="65"/>
      <c r="AE170" s="26"/>
      <c r="AF170" s="27"/>
      <c r="AG170" s="28"/>
      <c r="AH170" s="7" t="str">
        <f t="shared" si="15"/>
        <v xml:space="preserve">   -   </v>
      </c>
    </row>
    <row r="171" spans="1:34" ht="28.05" customHeight="1">
      <c r="A171" s="14"/>
      <c r="B171" s="14"/>
      <c r="C171" s="14"/>
      <c r="D171" s="14"/>
      <c r="E171" s="14"/>
      <c r="F171" s="15"/>
      <c r="G171" s="16"/>
      <c r="H171" s="17"/>
      <c r="I171" s="16"/>
      <c r="J171" s="16"/>
      <c r="K171" s="18"/>
      <c r="L171" s="19"/>
      <c r="M171" s="19"/>
      <c r="N171" s="19"/>
      <c r="O171" s="16"/>
      <c r="P171" s="16"/>
      <c r="Q171" s="20" t="e">
        <f>VLOOKUP(O171, '[1]لیست محصولات شهریور ۱۴۰۳'!B:C,2,0)</f>
        <v>#N/A</v>
      </c>
      <c r="R171" s="16"/>
      <c r="S171" s="19" t="e">
        <f>VLOOKUP(O171, '[1]لیست محصولات شهریور ۱۴۰۳'!B:F,5,0)</f>
        <v>#N/A</v>
      </c>
      <c r="T171" s="21" t="e">
        <f>VLOOKUP(O171, '[1]لیست محصولات شهریور ۱۴۰۳'!B:G,6,0)</f>
        <v>#N/A</v>
      </c>
      <c r="U171" s="22"/>
      <c r="V171" s="23">
        <f t="shared" si="14"/>
        <v>0</v>
      </c>
      <c r="W171" s="19">
        <f t="shared" si="8"/>
        <v>0</v>
      </c>
      <c r="X171" s="21" t="e">
        <f t="shared" si="9"/>
        <v>#N/A</v>
      </c>
      <c r="Y171" s="24"/>
      <c r="Z171" s="21" t="e">
        <f t="shared" si="10"/>
        <v>#N/A</v>
      </c>
      <c r="AA171" s="25"/>
      <c r="AB171" s="20"/>
      <c r="AC171" s="26"/>
      <c r="AD171" s="65"/>
      <c r="AE171" s="26"/>
      <c r="AF171" s="27"/>
      <c r="AG171" s="28"/>
      <c r="AH171" s="7" t="str">
        <f t="shared" si="15"/>
        <v xml:space="preserve">   -   </v>
      </c>
    </row>
    <row r="172" spans="1:34" ht="28.05" customHeight="1">
      <c r="A172" s="14"/>
      <c r="B172" s="14"/>
      <c r="C172" s="14"/>
      <c r="D172" s="14"/>
      <c r="E172" s="14"/>
      <c r="F172" s="15"/>
      <c r="G172" s="16"/>
      <c r="H172" s="17"/>
      <c r="I172" s="16"/>
      <c r="J172" s="16"/>
      <c r="K172" s="18"/>
      <c r="L172" s="19"/>
      <c r="M172" s="19"/>
      <c r="N172" s="19"/>
      <c r="O172" s="16"/>
      <c r="P172" s="16"/>
      <c r="Q172" s="20" t="e">
        <f>VLOOKUP(O172, '[1]لیست محصولات شهریور ۱۴۰۳'!B:C,2,0)</f>
        <v>#N/A</v>
      </c>
      <c r="R172" s="16"/>
      <c r="S172" s="19" t="e">
        <f>VLOOKUP(O172, '[1]لیست محصولات شهریور ۱۴۰۳'!B:F,5,0)</f>
        <v>#N/A</v>
      </c>
      <c r="T172" s="21" t="e">
        <f>VLOOKUP(O172, '[1]لیست محصولات شهریور ۱۴۰۳'!B:G,6,0)</f>
        <v>#N/A</v>
      </c>
      <c r="U172" s="22"/>
      <c r="V172" s="23">
        <f t="shared" si="14"/>
        <v>0</v>
      </c>
      <c r="W172" s="19">
        <f t="shared" si="8"/>
        <v>0</v>
      </c>
      <c r="X172" s="21" t="e">
        <f t="shared" si="9"/>
        <v>#N/A</v>
      </c>
      <c r="Y172" s="24"/>
      <c r="Z172" s="21" t="e">
        <f t="shared" si="10"/>
        <v>#N/A</v>
      </c>
      <c r="AA172" s="25"/>
      <c r="AB172" s="20"/>
      <c r="AC172" s="26"/>
      <c r="AD172" s="65"/>
      <c r="AE172" s="26"/>
      <c r="AF172" s="27"/>
      <c r="AG172" s="28"/>
      <c r="AH172" s="7" t="str">
        <f t="shared" si="15"/>
        <v xml:space="preserve">   -   </v>
      </c>
    </row>
    <row r="173" spans="1:34" ht="28.05" customHeight="1">
      <c r="A173" s="14"/>
      <c r="B173" s="14"/>
      <c r="C173" s="14"/>
      <c r="D173" s="14"/>
      <c r="E173" s="14"/>
      <c r="F173" s="15"/>
      <c r="G173" s="16"/>
      <c r="H173" s="17"/>
      <c r="I173" s="16"/>
      <c r="J173" s="16"/>
      <c r="K173" s="18"/>
      <c r="L173" s="19"/>
      <c r="M173" s="19"/>
      <c r="N173" s="19"/>
      <c r="O173" s="16"/>
      <c r="P173" s="16"/>
      <c r="Q173" s="20" t="e">
        <f>VLOOKUP(O173, '[1]لیست محصولات شهریور ۱۴۰۳'!B:C,2,0)</f>
        <v>#N/A</v>
      </c>
      <c r="R173" s="16"/>
      <c r="S173" s="19" t="e">
        <f>VLOOKUP(O173, '[1]لیست محصولات شهریور ۱۴۰۳'!B:F,5,0)</f>
        <v>#N/A</v>
      </c>
      <c r="T173" s="21" t="e">
        <f>VLOOKUP(O173, '[1]لیست محصولات شهریور ۱۴۰۳'!B:G,6,0)</f>
        <v>#N/A</v>
      </c>
      <c r="U173" s="22"/>
      <c r="V173" s="23">
        <f t="shared" si="14"/>
        <v>0</v>
      </c>
      <c r="W173" s="19">
        <f t="shared" si="8"/>
        <v>0</v>
      </c>
      <c r="X173" s="21" t="e">
        <f t="shared" si="9"/>
        <v>#N/A</v>
      </c>
      <c r="Y173" s="24"/>
      <c r="Z173" s="21" t="e">
        <f t="shared" si="10"/>
        <v>#N/A</v>
      </c>
      <c r="AA173" s="25"/>
      <c r="AB173" s="20"/>
      <c r="AC173" s="26"/>
      <c r="AD173" s="65"/>
      <c r="AE173" s="26"/>
      <c r="AF173" s="27"/>
      <c r="AG173" s="28"/>
      <c r="AH173" s="7" t="str">
        <f t="shared" si="15"/>
        <v xml:space="preserve">   -   </v>
      </c>
    </row>
    <row r="174" spans="1:34" ht="28.05" customHeight="1">
      <c r="A174" s="14"/>
      <c r="B174" s="14"/>
      <c r="C174" s="14"/>
      <c r="D174" s="14"/>
      <c r="E174" s="14"/>
      <c r="F174" s="15"/>
      <c r="G174" s="16"/>
      <c r="H174" s="17"/>
      <c r="I174" s="16"/>
      <c r="J174" s="16"/>
      <c r="K174" s="18"/>
      <c r="L174" s="19"/>
      <c r="M174" s="19"/>
      <c r="N174" s="19"/>
      <c r="O174" s="16"/>
      <c r="P174" s="16"/>
      <c r="Q174" s="20" t="e">
        <f>VLOOKUP(O174, '[1]لیست محصولات شهریور ۱۴۰۳'!B:C,2,0)</f>
        <v>#N/A</v>
      </c>
      <c r="R174" s="16"/>
      <c r="S174" s="19" t="e">
        <f>VLOOKUP(O174, '[1]لیست محصولات شهریور ۱۴۰۳'!B:F,5,0)</f>
        <v>#N/A</v>
      </c>
      <c r="T174" s="21" t="e">
        <f>VLOOKUP(O174, '[1]لیست محصولات شهریور ۱۴۰۳'!B:G,6,0)</f>
        <v>#N/A</v>
      </c>
      <c r="U174" s="22"/>
      <c r="V174" s="23">
        <f t="shared" si="14"/>
        <v>0</v>
      </c>
      <c r="W174" s="19">
        <f t="shared" si="8"/>
        <v>0</v>
      </c>
      <c r="X174" s="21" t="e">
        <f t="shared" si="9"/>
        <v>#N/A</v>
      </c>
      <c r="Y174" s="24"/>
      <c r="Z174" s="21" t="e">
        <f t="shared" si="10"/>
        <v>#N/A</v>
      </c>
      <c r="AA174" s="25"/>
      <c r="AB174" s="20"/>
      <c r="AC174" s="26"/>
      <c r="AD174" s="65"/>
      <c r="AE174" s="26"/>
      <c r="AF174" s="27"/>
      <c r="AG174" s="28"/>
      <c r="AH174" s="7" t="str">
        <f t="shared" si="15"/>
        <v xml:space="preserve">   -   </v>
      </c>
    </row>
    <row r="175" spans="1:34" ht="28.05" customHeight="1">
      <c r="A175" s="14"/>
      <c r="B175" s="14"/>
      <c r="C175" s="14"/>
      <c r="D175" s="14"/>
      <c r="E175" s="14"/>
      <c r="F175" s="15"/>
      <c r="G175" s="16"/>
      <c r="H175" s="17"/>
      <c r="I175" s="16"/>
      <c r="J175" s="16"/>
      <c r="K175" s="18"/>
      <c r="L175" s="19"/>
      <c r="M175" s="19"/>
      <c r="N175" s="19"/>
      <c r="O175" s="16"/>
      <c r="P175" s="16"/>
      <c r="Q175" s="20" t="e">
        <f>VLOOKUP(O175, '[1]لیست محصولات شهریور ۱۴۰۳'!B:C,2,0)</f>
        <v>#N/A</v>
      </c>
      <c r="R175" s="16"/>
      <c r="S175" s="19" t="e">
        <f>VLOOKUP(O175, '[1]لیست محصولات شهریور ۱۴۰۳'!B:F,5,0)</f>
        <v>#N/A</v>
      </c>
      <c r="T175" s="21" t="e">
        <f>VLOOKUP(O175, '[1]لیست محصولات شهریور ۱۴۰۳'!B:G,6,0)</f>
        <v>#N/A</v>
      </c>
      <c r="U175" s="22"/>
      <c r="V175" s="23">
        <f t="shared" si="14"/>
        <v>0</v>
      </c>
      <c r="W175" s="19">
        <f t="shared" si="8"/>
        <v>0</v>
      </c>
      <c r="X175" s="21" t="e">
        <f t="shared" si="9"/>
        <v>#N/A</v>
      </c>
      <c r="Y175" s="24"/>
      <c r="Z175" s="21" t="e">
        <f t="shared" si="10"/>
        <v>#N/A</v>
      </c>
      <c r="AA175" s="25"/>
      <c r="AB175" s="20"/>
      <c r="AC175" s="26"/>
      <c r="AD175" s="65"/>
      <c r="AE175" s="26"/>
      <c r="AF175" s="27"/>
      <c r="AG175" s="28"/>
      <c r="AH175" s="7" t="str">
        <f t="shared" si="15"/>
        <v xml:space="preserve">   -   </v>
      </c>
    </row>
    <row r="176" spans="1:34" ht="28.05" customHeight="1">
      <c r="A176" s="14"/>
      <c r="B176" s="14"/>
      <c r="C176" s="14"/>
      <c r="D176" s="14"/>
      <c r="E176" s="14"/>
      <c r="F176" s="15"/>
      <c r="G176" s="16"/>
      <c r="H176" s="17"/>
      <c r="I176" s="16"/>
      <c r="J176" s="16"/>
      <c r="K176" s="18"/>
      <c r="L176" s="19"/>
      <c r="M176" s="19"/>
      <c r="N176" s="19"/>
      <c r="O176" s="16"/>
      <c r="P176" s="16"/>
      <c r="Q176" s="20" t="e">
        <f>VLOOKUP(O176, '[1]لیست محصولات شهریور ۱۴۰۳'!B:C,2,0)</f>
        <v>#N/A</v>
      </c>
      <c r="R176" s="16"/>
      <c r="S176" s="19" t="e">
        <f>VLOOKUP(O176, '[1]لیست محصولات شهریور ۱۴۰۳'!B:F,5,0)</f>
        <v>#N/A</v>
      </c>
      <c r="T176" s="21" t="e">
        <f>VLOOKUP(O176, '[1]لیست محصولات شهریور ۱۴۰۳'!B:G,6,0)</f>
        <v>#N/A</v>
      </c>
      <c r="U176" s="22"/>
      <c r="V176" s="23">
        <f t="shared" si="14"/>
        <v>0</v>
      </c>
      <c r="W176" s="19">
        <f t="shared" si="8"/>
        <v>0</v>
      </c>
      <c r="X176" s="21" t="e">
        <f t="shared" si="9"/>
        <v>#N/A</v>
      </c>
      <c r="Y176" s="24"/>
      <c r="Z176" s="21" t="e">
        <f t="shared" si="10"/>
        <v>#N/A</v>
      </c>
      <c r="AA176" s="25"/>
      <c r="AB176" s="20"/>
      <c r="AC176" s="26"/>
      <c r="AD176" s="65"/>
      <c r="AE176" s="26"/>
      <c r="AF176" s="27"/>
      <c r="AG176" s="28"/>
      <c r="AH176" s="7" t="str">
        <f t="shared" si="15"/>
        <v xml:space="preserve">   -   </v>
      </c>
    </row>
    <row r="177" spans="1:34" ht="28.05" customHeight="1">
      <c r="A177" s="14"/>
      <c r="B177" s="14"/>
      <c r="C177" s="14"/>
      <c r="D177" s="14"/>
      <c r="E177" s="14"/>
      <c r="F177" s="15"/>
      <c r="G177" s="16"/>
      <c r="H177" s="17"/>
      <c r="I177" s="16"/>
      <c r="J177" s="16"/>
      <c r="K177" s="18"/>
      <c r="L177" s="19"/>
      <c r="M177" s="19"/>
      <c r="N177" s="19"/>
      <c r="O177" s="16"/>
      <c r="P177" s="16"/>
      <c r="Q177" s="20" t="e">
        <f>VLOOKUP(O177, '[1]لیست محصولات شهریور ۱۴۰۳'!B:C,2,0)</f>
        <v>#N/A</v>
      </c>
      <c r="R177" s="16"/>
      <c r="S177" s="19" t="e">
        <f>VLOOKUP(O177, '[1]لیست محصولات شهریور ۱۴۰۳'!B:F,5,0)</f>
        <v>#N/A</v>
      </c>
      <c r="T177" s="21" t="e">
        <f>VLOOKUP(O177, '[1]لیست محصولات شهریور ۱۴۰۳'!B:G,6,0)</f>
        <v>#N/A</v>
      </c>
      <c r="U177" s="22"/>
      <c r="V177" s="23">
        <f t="shared" si="14"/>
        <v>0</v>
      </c>
      <c r="W177" s="19">
        <f t="shared" si="8"/>
        <v>0</v>
      </c>
      <c r="X177" s="21" t="e">
        <f t="shared" si="9"/>
        <v>#N/A</v>
      </c>
      <c r="Y177" s="24"/>
      <c r="Z177" s="21" t="e">
        <f t="shared" si="10"/>
        <v>#N/A</v>
      </c>
      <c r="AA177" s="25"/>
      <c r="AB177" s="20"/>
      <c r="AC177" s="26"/>
      <c r="AD177" s="65"/>
      <c r="AE177" s="26"/>
      <c r="AF177" s="27"/>
      <c r="AG177" s="28"/>
      <c r="AH177" s="7" t="str">
        <f t="shared" si="15"/>
        <v xml:space="preserve">   -   </v>
      </c>
    </row>
    <row r="178" spans="1:34" ht="28.05" customHeight="1">
      <c r="A178" s="14"/>
      <c r="B178" s="14"/>
      <c r="C178" s="14"/>
      <c r="D178" s="14"/>
      <c r="E178" s="14"/>
      <c r="F178" s="15"/>
      <c r="G178" s="16"/>
      <c r="H178" s="17"/>
      <c r="I178" s="16"/>
      <c r="J178" s="16"/>
      <c r="K178" s="18"/>
      <c r="L178" s="19"/>
      <c r="M178" s="19"/>
      <c r="N178" s="19"/>
      <c r="O178" s="16"/>
      <c r="P178" s="16"/>
      <c r="Q178" s="20" t="e">
        <f>VLOOKUP(O178, '[1]لیست محصولات شهریور ۱۴۰۳'!B:C,2,0)</f>
        <v>#N/A</v>
      </c>
      <c r="R178" s="16"/>
      <c r="S178" s="19" t="e">
        <f>VLOOKUP(O178, '[1]لیست محصولات شهریور ۱۴۰۳'!B:F,5,0)</f>
        <v>#N/A</v>
      </c>
      <c r="T178" s="21" t="e">
        <f>VLOOKUP(O178, '[1]لیست محصولات شهریور ۱۴۰۳'!B:G,6,0)</f>
        <v>#N/A</v>
      </c>
      <c r="U178" s="22"/>
      <c r="V178" s="23">
        <f t="shared" si="14"/>
        <v>0</v>
      </c>
      <c r="W178" s="19">
        <f t="shared" si="8"/>
        <v>0</v>
      </c>
      <c r="X178" s="21" t="e">
        <f t="shared" si="9"/>
        <v>#N/A</v>
      </c>
      <c r="Y178" s="24"/>
      <c r="Z178" s="21" t="e">
        <f t="shared" si="10"/>
        <v>#N/A</v>
      </c>
      <c r="AA178" s="25"/>
      <c r="AB178" s="20"/>
      <c r="AC178" s="26"/>
      <c r="AD178" s="65"/>
      <c r="AE178" s="26"/>
      <c r="AF178" s="27"/>
      <c r="AG178" s="28"/>
      <c r="AH178" s="7" t="str">
        <f t="shared" si="15"/>
        <v xml:space="preserve">   -   </v>
      </c>
    </row>
    <row r="179" spans="1:34" ht="28.05" customHeight="1">
      <c r="A179" s="14"/>
      <c r="B179" s="14"/>
      <c r="C179" s="14"/>
      <c r="D179" s="14"/>
      <c r="E179" s="14"/>
      <c r="F179" s="15"/>
      <c r="G179" s="16"/>
      <c r="H179" s="17"/>
      <c r="I179" s="16"/>
      <c r="J179" s="16"/>
      <c r="K179" s="18"/>
      <c r="L179" s="19"/>
      <c r="M179" s="19"/>
      <c r="N179" s="19"/>
      <c r="O179" s="16"/>
      <c r="P179" s="16"/>
      <c r="Q179" s="20" t="e">
        <f>VLOOKUP(O179, '[1]لیست محصولات شهریور ۱۴۰۳'!B:C,2,0)</f>
        <v>#N/A</v>
      </c>
      <c r="R179" s="16"/>
      <c r="S179" s="19" t="e">
        <f>VLOOKUP(O179, '[1]لیست محصولات شهریور ۱۴۰۳'!B:F,5,0)</f>
        <v>#N/A</v>
      </c>
      <c r="T179" s="21" t="e">
        <f>VLOOKUP(O179, '[1]لیست محصولات شهریور ۱۴۰۳'!B:G,6,0)</f>
        <v>#N/A</v>
      </c>
      <c r="U179" s="22"/>
      <c r="V179" s="23">
        <f t="shared" si="14"/>
        <v>0</v>
      </c>
      <c r="W179" s="19">
        <f t="shared" si="8"/>
        <v>0</v>
      </c>
      <c r="X179" s="21" t="e">
        <f t="shared" si="9"/>
        <v>#N/A</v>
      </c>
      <c r="Y179" s="24"/>
      <c r="Z179" s="21" t="e">
        <f t="shared" si="10"/>
        <v>#N/A</v>
      </c>
      <c r="AA179" s="25"/>
      <c r="AB179" s="20"/>
      <c r="AC179" s="26"/>
      <c r="AD179" s="65"/>
      <c r="AE179" s="26"/>
      <c r="AF179" s="27"/>
      <c r="AG179" s="28"/>
      <c r="AH179" s="7" t="str">
        <f t="shared" si="15"/>
        <v xml:space="preserve">   -   </v>
      </c>
    </row>
    <row r="180" spans="1:34" ht="28.05" customHeight="1">
      <c r="A180" s="14"/>
      <c r="B180" s="14"/>
      <c r="C180" s="14"/>
      <c r="D180" s="14"/>
      <c r="E180" s="14"/>
      <c r="F180" s="15"/>
      <c r="G180" s="16"/>
      <c r="H180" s="17"/>
      <c r="I180" s="16"/>
      <c r="J180" s="16"/>
      <c r="K180" s="18"/>
      <c r="L180" s="19"/>
      <c r="M180" s="19"/>
      <c r="N180" s="19"/>
      <c r="O180" s="16"/>
      <c r="P180" s="16"/>
      <c r="Q180" s="20" t="e">
        <f>VLOOKUP(O180, '[1]لیست محصولات شهریور ۱۴۰۳'!B:C,2,0)</f>
        <v>#N/A</v>
      </c>
      <c r="R180" s="16"/>
      <c r="S180" s="19" t="e">
        <f>VLOOKUP(O180, '[1]لیست محصولات شهریور ۱۴۰۳'!B:F,5,0)</f>
        <v>#N/A</v>
      </c>
      <c r="T180" s="21" t="e">
        <f>VLOOKUP(O180, '[1]لیست محصولات شهریور ۱۴۰۳'!B:G,6,0)</f>
        <v>#N/A</v>
      </c>
      <c r="U180" s="22"/>
      <c r="V180" s="23">
        <f t="shared" si="14"/>
        <v>0</v>
      </c>
      <c r="W180" s="19">
        <f t="shared" si="8"/>
        <v>0</v>
      </c>
      <c r="X180" s="21" t="e">
        <f t="shared" si="9"/>
        <v>#N/A</v>
      </c>
      <c r="Y180" s="24"/>
      <c r="Z180" s="21" t="e">
        <f t="shared" si="10"/>
        <v>#N/A</v>
      </c>
      <c r="AA180" s="25"/>
      <c r="AB180" s="20"/>
      <c r="AC180" s="26"/>
      <c r="AD180" s="65"/>
      <c r="AE180" s="26"/>
      <c r="AF180" s="27"/>
      <c r="AG180" s="28"/>
      <c r="AH180" s="7" t="str">
        <f t="shared" si="15"/>
        <v xml:space="preserve">   -   </v>
      </c>
    </row>
    <row r="181" spans="1:34" ht="28.05" customHeight="1">
      <c r="A181" s="14"/>
      <c r="B181" s="14"/>
      <c r="C181" s="14"/>
      <c r="D181" s="14"/>
      <c r="E181" s="14"/>
      <c r="F181" s="15"/>
      <c r="G181" s="16"/>
      <c r="H181" s="17"/>
      <c r="I181" s="16"/>
      <c r="J181" s="16"/>
      <c r="K181" s="18"/>
      <c r="L181" s="19"/>
      <c r="M181" s="19"/>
      <c r="N181" s="19"/>
      <c r="O181" s="16"/>
      <c r="P181" s="16"/>
      <c r="Q181" s="20" t="e">
        <f>VLOOKUP(O181, '[1]لیست محصولات شهریور ۱۴۰۳'!B:C,2,0)</f>
        <v>#N/A</v>
      </c>
      <c r="R181" s="16"/>
      <c r="S181" s="19" t="e">
        <f>VLOOKUP(O181, '[1]لیست محصولات شهریور ۱۴۰۳'!B:F,5,0)</f>
        <v>#N/A</v>
      </c>
      <c r="T181" s="21" t="e">
        <f>VLOOKUP(O181, '[1]لیست محصولات شهریور ۱۴۰۳'!B:G,6,0)</f>
        <v>#N/A</v>
      </c>
      <c r="U181" s="22"/>
      <c r="V181" s="23">
        <f t="shared" si="14"/>
        <v>0</v>
      </c>
      <c r="W181" s="19">
        <f t="shared" si="8"/>
        <v>0</v>
      </c>
      <c r="X181" s="21" t="e">
        <f t="shared" si="9"/>
        <v>#N/A</v>
      </c>
      <c r="Y181" s="24"/>
      <c r="Z181" s="21" t="e">
        <f t="shared" si="10"/>
        <v>#N/A</v>
      </c>
      <c r="AA181" s="25"/>
      <c r="AB181" s="20"/>
      <c r="AC181" s="26"/>
      <c r="AD181" s="65"/>
      <c r="AE181" s="26"/>
      <c r="AF181" s="27"/>
      <c r="AG181" s="28"/>
      <c r="AH181" s="7" t="str">
        <f t="shared" si="15"/>
        <v xml:space="preserve">   -   </v>
      </c>
    </row>
    <row r="182" spans="1:34" ht="28.05" customHeight="1">
      <c r="A182" s="14"/>
      <c r="B182" s="14"/>
      <c r="C182" s="14"/>
      <c r="D182" s="14"/>
      <c r="E182" s="14"/>
      <c r="F182" s="15"/>
      <c r="G182" s="16"/>
      <c r="H182" s="17"/>
      <c r="I182" s="16"/>
      <c r="J182" s="16"/>
      <c r="K182" s="18"/>
      <c r="L182" s="19"/>
      <c r="M182" s="19"/>
      <c r="N182" s="19"/>
      <c r="O182" s="16"/>
      <c r="P182" s="16"/>
      <c r="Q182" s="20" t="e">
        <f>VLOOKUP(O182, '[1]لیست محصولات شهریور ۱۴۰۳'!B:C,2,0)</f>
        <v>#N/A</v>
      </c>
      <c r="R182" s="16"/>
      <c r="S182" s="19" t="e">
        <f>VLOOKUP(O182, '[1]لیست محصولات شهریور ۱۴۰۳'!B:F,5,0)</f>
        <v>#N/A</v>
      </c>
      <c r="T182" s="21" t="e">
        <f>VLOOKUP(O182, '[1]لیست محصولات شهریور ۱۴۰۳'!B:G,6,0)</f>
        <v>#N/A</v>
      </c>
      <c r="U182" s="22"/>
      <c r="V182" s="23">
        <f t="shared" si="14"/>
        <v>0</v>
      </c>
      <c r="W182" s="19">
        <f t="shared" si="8"/>
        <v>0</v>
      </c>
      <c r="X182" s="21" t="e">
        <f t="shared" si="9"/>
        <v>#N/A</v>
      </c>
      <c r="Y182" s="24"/>
      <c r="Z182" s="21" t="e">
        <f t="shared" si="10"/>
        <v>#N/A</v>
      </c>
      <c r="AA182" s="25"/>
      <c r="AB182" s="20"/>
      <c r="AC182" s="26"/>
      <c r="AD182" s="65"/>
      <c r="AE182" s="26"/>
      <c r="AF182" s="27"/>
      <c r="AG182" s="28"/>
      <c r="AH182" s="7" t="str">
        <f t="shared" si="15"/>
        <v xml:space="preserve">   -   </v>
      </c>
    </row>
    <row r="183" spans="1:34" ht="28.05" customHeight="1">
      <c r="A183" s="14"/>
      <c r="B183" s="14"/>
      <c r="C183" s="14"/>
      <c r="D183" s="14"/>
      <c r="E183" s="14"/>
      <c r="F183" s="15"/>
      <c r="G183" s="16"/>
      <c r="H183" s="17"/>
      <c r="I183" s="16"/>
      <c r="J183" s="16"/>
      <c r="K183" s="18"/>
      <c r="L183" s="19"/>
      <c r="M183" s="19"/>
      <c r="N183" s="19"/>
      <c r="O183" s="16"/>
      <c r="P183" s="16"/>
      <c r="Q183" s="20" t="e">
        <f>VLOOKUP(O183, '[1]لیست محصولات شهریور ۱۴۰۳'!B:C,2,0)</f>
        <v>#N/A</v>
      </c>
      <c r="R183" s="16"/>
      <c r="S183" s="19" t="e">
        <f>VLOOKUP(O183, '[1]لیست محصولات شهریور ۱۴۰۳'!B:F,5,0)</f>
        <v>#N/A</v>
      </c>
      <c r="T183" s="21" t="e">
        <f>VLOOKUP(O183, '[1]لیست محصولات شهریور ۱۴۰۳'!B:G,6,0)</f>
        <v>#N/A</v>
      </c>
      <c r="U183" s="22"/>
      <c r="V183" s="23">
        <f t="shared" si="14"/>
        <v>0</v>
      </c>
      <c r="W183" s="19">
        <f t="shared" si="8"/>
        <v>0</v>
      </c>
      <c r="X183" s="21" t="e">
        <f t="shared" si="9"/>
        <v>#N/A</v>
      </c>
      <c r="Y183" s="24"/>
      <c r="Z183" s="21" t="e">
        <f t="shared" si="10"/>
        <v>#N/A</v>
      </c>
      <c r="AA183" s="25"/>
      <c r="AB183" s="20"/>
      <c r="AC183" s="26"/>
      <c r="AD183" s="65"/>
      <c r="AE183" s="26"/>
      <c r="AF183" s="27"/>
      <c r="AG183" s="28"/>
      <c r="AH183" s="7" t="str">
        <f t="shared" si="15"/>
        <v xml:space="preserve">   -   </v>
      </c>
    </row>
    <row r="184" spans="1:34" ht="28.05" customHeight="1">
      <c r="A184" s="14"/>
      <c r="B184" s="14"/>
      <c r="C184" s="14"/>
      <c r="D184" s="14"/>
      <c r="E184" s="14"/>
      <c r="F184" s="15"/>
      <c r="G184" s="16"/>
      <c r="H184" s="17"/>
      <c r="I184" s="16"/>
      <c r="J184" s="16"/>
      <c r="K184" s="18"/>
      <c r="L184" s="19"/>
      <c r="M184" s="19"/>
      <c r="N184" s="19"/>
      <c r="O184" s="16"/>
      <c r="P184" s="16"/>
      <c r="Q184" s="20" t="e">
        <f>VLOOKUP(O184, '[1]لیست محصولات شهریور ۱۴۰۳'!B:C,2,0)</f>
        <v>#N/A</v>
      </c>
      <c r="R184" s="16"/>
      <c r="S184" s="19" t="e">
        <f>VLOOKUP(O184, '[1]لیست محصولات شهریور ۱۴۰۳'!B:F,5,0)</f>
        <v>#N/A</v>
      </c>
      <c r="T184" s="21" t="e">
        <f>VLOOKUP(O184, '[1]لیست محصولات شهریور ۱۴۰۳'!B:G,6,0)</f>
        <v>#N/A</v>
      </c>
      <c r="U184" s="22"/>
      <c r="V184" s="23">
        <f t="shared" si="14"/>
        <v>0</v>
      </c>
      <c r="W184" s="19">
        <f t="shared" si="8"/>
        <v>0</v>
      </c>
      <c r="X184" s="21" t="e">
        <f t="shared" si="9"/>
        <v>#N/A</v>
      </c>
      <c r="Y184" s="24"/>
      <c r="Z184" s="21" t="e">
        <f t="shared" si="10"/>
        <v>#N/A</v>
      </c>
      <c r="AA184" s="25"/>
      <c r="AB184" s="20"/>
      <c r="AC184" s="26"/>
      <c r="AD184" s="65"/>
      <c r="AE184" s="26"/>
      <c r="AF184" s="27"/>
      <c r="AG184" s="28"/>
      <c r="AH184" s="7" t="str">
        <f t="shared" si="15"/>
        <v xml:space="preserve">   -   </v>
      </c>
    </row>
    <row r="185" spans="1:34" ht="28.05" customHeight="1">
      <c r="A185" s="14"/>
      <c r="B185" s="14"/>
      <c r="C185" s="14"/>
      <c r="D185" s="14"/>
      <c r="E185" s="14"/>
      <c r="F185" s="15"/>
      <c r="G185" s="16"/>
      <c r="H185" s="17"/>
      <c r="I185" s="16"/>
      <c r="J185" s="16"/>
      <c r="K185" s="18"/>
      <c r="L185" s="19"/>
      <c r="M185" s="19"/>
      <c r="N185" s="19"/>
      <c r="O185" s="16"/>
      <c r="P185" s="16"/>
      <c r="Q185" s="20" t="e">
        <f>VLOOKUP(O185, '[1]لیست محصولات شهریور ۱۴۰۳'!B:C,2,0)</f>
        <v>#N/A</v>
      </c>
      <c r="R185" s="16"/>
      <c r="S185" s="19" t="e">
        <f>VLOOKUP(O185, '[1]لیست محصولات شهریور ۱۴۰۳'!B:F,5,0)</f>
        <v>#N/A</v>
      </c>
      <c r="T185" s="21" t="e">
        <f>VLOOKUP(O185, '[1]لیست محصولات شهریور ۱۴۰۳'!B:G,6,0)</f>
        <v>#N/A</v>
      </c>
      <c r="U185" s="22"/>
      <c r="V185" s="23">
        <f t="shared" si="14"/>
        <v>0</v>
      </c>
      <c r="W185" s="19">
        <f t="shared" si="8"/>
        <v>0</v>
      </c>
      <c r="X185" s="21" t="e">
        <f t="shared" si="9"/>
        <v>#N/A</v>
      </c>
      <c r="Y185" s="24"/>
      <c r="Z185" s="21" t="e">
        <f t="shared" si="10"/>
        <v>#N/A</v>
      </c>
      <c r="AA185" s="25"/>
      <c r="AB185" s="20"/>
      <c r="AC185" s="26"/>
      <c r="AD185" s="65"/>
      <c r="AE185" s="26"/>
      <c r="AF185" s="27"/>
      <c r="AG185" s="28"/>
      <c r="AH185" s="7" t="str">
        <f t="shared" si="15"/>
        <v xml:space="preserve">   -   </v>
      </c>
    </row>
    <row r="186" spans="1:34" ht="28.05" customHeight="1">
      <c r="A186" s="14"/>
      <c r="B186" s="14"/>
      <c r="C186" s="14"/>
      <c r="D186" s="14"/>
      <c r="E186" s="14"/>
      <c r="F186" s="15"/>
      <c r="G186" s="16"/>
      <c r="H186" s="17"/>
      <c r="I186" s="16"/>
      <c r="J186" s="16"/>
      <c r="K186" s="18"/>
      <c r="L186" s="19"/>
      <c r="M186" s="19"/>
      <c r="N186" s="19"/>
      <c r="O186" s="16"/>
      <c r="P186" s="16"/>
      <c r="Q186" s="20" t="e">
        <f>VLOOKUP(O186, '[1]لیست محصولات شهریور ۱۴۰۳'!B:C,2,0)</f>
        <v>#N/A</v>
      </c>
      <c r="R186" s="16"/>
      <c r="S186" s="19" t="e">
        <f>VLOOKUP(O186, '[1]لیست محصولات شهریور ۱۴۰۳'!B:F,5,0)</f>
        <v>#N/A</v>
      </c>
      <c r="T186" s="21" t="e">
        <f>VLOOKUP(O186, '[1]لیست محصولات شهریور ۱۴۰۳'!B:G,6,0)</f>
        <v>#N/A</v>
      </c>
      <c r="U186" s="22"/>
      <c r="V186" s="23">
        <f t="shared" si="14"/>
        <v>0</v>
      </c>
      <c r="W186" s="19">
        <f t="shared" si="8"/>
        <v>0</v>
      </c>
      <c r="X186" s="21" t="e">
        <f t="shared" si="9"/>
        <v>#N/A</v>
      </c>
      <c r="Y186" s="24"/>
      <c r="Z186" s="21" t="e">
        <f t="shared" si="10"/>
        <v>#N/A</v>
      </c>
      <c r="AA186" s="25"/>
      <c r="AB186" s="20"/>
      <c r="AC186" s="26"/>
      <c r="AD186" s="65"/>
      <c r="AE186" s="26"/>
      <c r="AF186" s="27"/>
      <c r="AG186" s="28"/>
      <c r="AH186" s="7" t="str">
        <f t="shared" si="15"/>
        <v xml:space="preserve">   -   </v>
      </c>
    </row>
    <row r="187" spans="1:34" ht="28.05" customHeight="1">
      <c r="A187" s="14"/>
      <c r="B187" s="14"/>
      <c r="C187" s="14"/>
      <c r="D187" s="14"/>
      <c r="E187" s="14"/>
      <c r="F187" s="15"/>
      <c r="G187" s="16"/>
      <c r="H187" s="17"/>
      <c r="I187" s="16"/>
      <c r="J187" s="16"/>
      <c r="K187" s="18"/>
      <c r="L187" s="19"/>
      <c r="M187" s="19"/>
      <c r="N187" s="19"/>
      <c r="O187" s="16"/>
      <c r="P187" s="16"/>
      <c r="Q187" s="20" t="e">
        <f>VLOOKUP(O187, '[1]لیست محصولات شهریور ۱۴۰۳'!B:C,2,0)</f>
        <v>#N/A</v>
      </c>
      <c r="R187" s="16"/>
      <c r="S187" s="19" t="e">
        <f>VLOOKUP(O187, '[1]لیست محصولات شهریور ۱۴۰۳'!B:F,5,0)</f>
        <v>#N/A</v>
      </c>
      <c r="T187" s="21" t="e">
        <f>VLOOKUP(O187, '[1]لیست محصولات شهریور ۱۴۰۳'!B:G,6,0)</f>
        <v>#N/A</v>
      </c>
      <c r="U187" s="22"/>
      <c r="V187" s="23">
        <f t="shared" si="14"/>
        <v>0</v>
      </c>
      <c r="W187" s="19">
        <f t="shared" si="8"/>
        <v>0</v>
      </c>
      <c r="X187" s="21" t="e">
        <f t="shared" si="9"/>
        <v>#N/A</v>
      </c>
      <c r="Y187" s="24"/>
      <c r="Z187" s="21" t="e">
        <f t="shared" si="10"/>
        <v>#N/A</v>
      </c>
      <c r="AA187" s="25"/>
      <c r="AB187" s="20"/>
      <c r="AC187" s="26"/>
      <c r="AD187" s="65"/>
      <c r="AE187" s="26"/>
      <c r="AF187" s="27"/>
      <c r="AG187" s="28"/>
      <c r="AH187" s="7" t="str">
        <f t="shared" si="15"/>
        <v xml:space="preserve">   -   </v>
      </c>
    </row>
    <row r="188" spans="1:34" ht="28.05" customHeight="1">
      <c r="A188" s="14"/>
      <c r="B188" s="14"/>
      <c r="C188" s="14"/>
      <c r="D188" s="14"/>
      <c r="E188" s="14"/>
      <c r="F188" s="15"/>
      <c r="G188" s="16"/>
      <c r="H188" s="17"/>
      <c r="I188" s="16"/>
      <c r="J188" s="16"/>
      <c r="K188" s="18"/>
      <c r="L188" s="19"/>
      <c r="M188" s="19"/>
      <c r="N188" s="19"/>
      <c r="O188" s="16"/>
      <c r="P188" s="16"/>
      <c r="Q188" s="20" t="e">
        <f>VLOOKUP(O188, '[1]لیست محصولات شهریور ۱۴۰۳'!B:C,2,0)</f>
        <v>#N/A</v>
      </c>
      <c r="R188" s="16"/>
      <c r="S188" s="19" t="e">
        <f>VLOOKUP(O188, '[1]لیست محصولات شهریور ۱۴۰۳'!B:F,5,0)</f>
        <v>#N/A</v>
      </c>
      <c r="T188" s="21" t="e">
        <f>VLOOKUP(O188, '[1]لیست محصولات شهریور ۱۴۰۳'!B:G,6,0)</f>
        <v>#N/A</v>
      </c>
      <c r="U188" s="22"/>
      <c r="V188" s="23">
        <f t="shared" si="14"/>
        <v>0</v>
      </c>
      <c r="W188" s="19">
        <f t="shared" si="8"/>
        <v>0</v>
      </c>
      <c r="X188" s="21" t="e">
        <f t="shared" si="9"/>
        <v>#N/A</v>
      </c>
      <c r="Y188" s="24"/>
      <c r="Z188" s="21" t="e">
        <f t="shared" si="10"/>
        <v>#N/A</v>
      </c>
      <c r="AA188" s="25"/>
      <c r="AB188" s="20"/>
      <c r="AC188" s="26"/>
      <c r="AD188" s="65"/>
      <c r="AE188" s="26"/>
      <c r="AF188" s="27"/>
      <c r="AG188" s="28"/>
      <c r="AH188" s="7" t="str">
        <f t="shared" si="15"/>
        <v xml:space="preserve">   -   </v>
      </c>
    </row>
    <row r="189" spans="1:34" ht="28.05" customHeight="1">
      <c r="A189" s="14"/>
      <c r="B189" s="14"/>
      <c r="C189" s="14"/>
      <c r="D189" s="14"/>
      <c r="E189" s="14"/>
      <c r="F189" s="15"/>
      <c r="G189" s="16"/>
      <c r="H189" s="17"/>
      <c r="I189" s="16"/>
      <c r="J189" s="16"/>
      <c r="K189" s="18"/>
      <c r="L189" s="19"/>
      <c r="M189" s="19"/>
      <c r="N189" s="19"/>
      <c r="O189" s="16"/>
      <c r="P189" s="16"/>
      <c r="Q189" s="20" t="e">
        <f>VLOOKUP(O189, '[1]لیست محصولات شهریور ۱۴۰۳'!B:C,2,0)</f>
        <v>#N/A</v>
      </c>
      <c r="R189" s="16"/>
      <c r="S189" s="19" t="e">
        <f>VLOOKUP(O189, '[1]لیست محصولات شهریور ۱۴۰۳'!B:F,5,0)</f>
        <v>#N/A</v>
      </c>
      <c r="T189" s="21" t="e">
        <f>VLOOKUP(O189, '[1]لیست محصولات شهریور ۱۴۰۳'!B:G,6,0)</f>
        <v>#N/A</v>
      </c>
      <c r="U189" s="22"/>
      <c r="V189" s="23">
        <f t="shared" si="14"/>
        <v>0</v>
      </c>
      <c r="W189" s="19">
        <f t="shared" si="8"/>
        <v>0</v>
      </c>
      <c r="X189" s="21" t="e">
        <f t="shared" si="9"/>
        <v>#N/A</v>
      </c>
      <c r="Y189" s="24"/>
      <c r="Z189" s="21" t="e">
        <f t="shared" si="10"/>
        <v>#N/A</v>
      </c>
      <c r="AA189" s="25"/>
      <c r="AB189" s="20"/>
      <c r="AC189" s="26"/>
      <c r="AD189" s="65"/>
      <c r="AE189" s="26"/>
      <c r="AF189" s="27"/>
      <c r="AG189" s="28"/>
      <c r="AH189" s="7" t="str">
        <f t="shared" si="15"/>
        <v xml:space="preserve">   -   </v>
      </c>
    </row>
    <row r="190" spans="1:34" ht="28.05" customHeight="1">
      <c r="A190" s="14"/>
      <c r="B190" s="14"/>
      <c r="C190" s="14"/>
      <c r="D190" s="14"/>
      <c r="E190" s="14"/>
      <c r="F190" s="15"/>
      <c r="G190" s="16"/>
      <c r="H190" s="17"/>
      <c r="I190" s="16"/>
      <c r="J190" s="16"/>
      <c r="K190" s="18"/>
      <c r="L190" s="19"/>
      <c r="M190" s="19"/>
      <c r="N190" s="19"/>
      <c r="O190" s="16"/>
      <c r="P190" s="16"/>
      <c r="Q190" s="20" t="e">
        <f>VLOOKUP(O190, '[1]لیست محصولات شهریور ۱۴۰۳'!B:C,2,0)</f>
        <v>#N/A</v>
      </c>
      <c r="R190" s="16"/>
      <c r="S190" s="19" t="e">
        <f>VLOOKUP(O190, '[1]لیست محصولات شهریور ۱۴۰۳'!B:F,5,0)</f>
        <v>#N/A</v>
      </c>
      <c r="T190" s="21" t="e">
        <f>VLOOKUP(O190, '[1]لیست محصولات شهریور ۱۴۰۳'!B:G,6,0)</f>
        <v>#N/A</v>
      </c>
      <c r="U190" s="22"/>
      <c r="V190" s="23">
        <f t="shared" si="14"/>
        <v>0</v>
      </c>
      <c r="W190" s="19">
        <f t="shared" si="8"/>
        <v>0</v>
      </c>
      <c r="X190" s="21" t="e">
        <f t="shared" si="9"/>
        <v>#N/A</v>
      </c>
      <c r="Y190" s="24"/>
      <c r="Z190" s="21" t="e">
        <f t="shared" si="10"/>
        <v>#N/A</v>
      </c>
      <c r="AA190" s="25"/>
      <c r="AB190" s="20"/>
      <c r="AC190" s="26"/>
      <c r="AD190" s="65"/>
      <c r="AE190" s="26"/>
      <c r="AF190" s="27"/>
      <c r="AG190" s="28"/>
      <c r="AH190" s="7" t="str">
        <f t="shared" si="15"/>
        <v xml:space="preserve">   -   </v>
      </c>
    </row>
    <row r="191" spans="1:34" ht="28.05" customHeight="1">
      <c r="A191" s="14"/>
      <c r="B191" s="14"/>
      <c r="C191" s="14"/>
      <c r="D191" s="14"/>
      <c r="E191" s="14"/>
      <c r="F191" s="15"/>
      <c r="G191" s="16"/>
      <c r="H191" s="17"/>
      <c r="I191" s="16"/>
      <c r="J191" s="16"/>
      <c r="K191" s="18"/>
      <c r="L191" s="19"/>
      <c r="M191" s="19"/>
      <c r="N191" s="19"/>
      <c r="O191" s="16"/>
      <c r="P191" s="16"/>
      <c r="Q191" s="20" t="e">
        <f>VLOOKUP(O191, '[1]لیست محصولات شهریور ۱۴۰۳'!B:C,2,0)</f>
        <v>#N/A</v>
      </c>
      <c r="R191" s="16"/>
      <c r="S191" s="19" t="e">
        <f>VLOOKUP(O191, '[1]لیست محصولات شهریور ۱۴۰۳'!B:F,5,0)</f>
        <v>#N/A</v>
      </c>
      <c r="T191" s="21" t="e">
        <f>VLOOKUP(O191, '[1]لیست محصولات شهریور ۱۴۰۳'!B:G,6,0)</f>
        <v>#N/A</v>
      </c>
      <c r="U191" s="22"/>
      <c r="V191" s="23">
        <f t="shared" si="14"/>
        <v>0</v>
      </c>
      <c r="W191" s="19">
        <f t="shared" si="8"/>
        <v>0</v>
      </c>
      <c r="X191" s="21" t="e">
        <f t="shared" si="9"/>
        <v>#N/A</v>
      </c>
      <c r="Y191" s="24"/>
      <c r="Z191" s="21" t="e">
        <f t="shared" si="10"/>
        <v>#N/A</v>
      </c>
      <c r="AA191" s="25"/>
      <c r="AB191" s="20"/>
      <c r="AC191" s="26"/>
      <c r="AD191" s="65"/>
      <c r="AE191" s="26"/>
      <c r="AF191" s="27"/>
      <c r="AG191" s="28"/>
      <c r="AH191" s="7" t="str">
        <f t="shared" si="15"/>
        <v xml:space="preserve">   -   </v>
      </c>
    </row>
    <row r="192" spans="1:34" ht="28.05" customHeight="1">
      <c r="A192" s="14"/>
      <c r="B192" s="14"/>
      <c r="C192" s="14"/>
      <c r="D192" s="14"/>
      <c r="E192" s="14"/>
      <c r="F192" s="15"/>
      <c r="G192" s="16"/>
      <c r="H192" s="17"/>
      <c r="I192" s="16"/>
      <c r="J192" s="16"/>
      <c r="K192" s="18"/>
      <c r="L192" s="19"/>
      <c r="M192" s="19"/>
      <c r="N192" s="19"/>
      <c r="O192" s="16"/>
      <c r="P192" s="16"/>
      <c r="Q192" s="20" t="e">
        <f>VLOOKUP(O192, '[1]لیست محصولات شهریور ۱۴۰۳'!B:C,2,0)</f>
        <v>#N/A</v>
      </c>
      <c r="R192" s="16"/>
      <c r="S192" s="19" t="e">
        <f>VLOOKUP(O192, '[1]لیست محصولات شهریور ۱۴۰۳'!B:F,5,0)</f>
        <v>#N/A</v>
      </c>
      <c r="T192" s="21" t="e">
        <f>VLOOKUP(O192, '[1]لیست محصولات شهریور ۱۴۰۳'!B:G,6,0)</f>
        <v>#N/A</v>
      </c>
      <c r="U192" s="22"/>
      <c r="V192" s="23">
        <f t="shared" si="14"/>
        <v>0</v>
      </c>
      <c r="W192" s="19">
        <f t="shared" si="8"/>
        <v>0</v>
      </c>
      <c r="X192" s="21" t="e">
        <f t="shared" si="9"/>
        <v>#N/A</v>
      </c>
      <c r="Y192" s="24"/>
      <c r="Z192" s="21" t="e">
        <f t="shared" si="10"/>
        <v>#N/A</v>
      </c>
      <c r="AA192" s="25"/>
      <c r="AB192" s="20"/>
      <c r="AC192" s="26"/>
      <c r="AD192" s="65"/>
      <c r="AE192" s="26"/>
      <c r="AF192" s="27"/>
      <c r="AG192" s="28"/>
      <c r="AH192" s="7" t="str">
        <f t="shared" si="15"/>
        <v xml:space="preserve">   -   </v>
      </c>
    </row>
    <row r="193" spans="1:44" ht="28.05" customHeight="1">
      <c r="A193" s="14"/>
      <c r="B193" s="14"/>
      <c r="C193" s="14"/>
      <c r="D193" s="14"/>
      <c r="E193" s="14"/>
      <c r="F193" s="15"/>
      <c r="G193" s="16"/>
      <c r="H193" s="17"/>
      <c r="I193" s="16"/>
      <c r="J193" s="16"/>
      <c r="K193" s="18"/>
      <c r="L193" s="19"/>
      <c r="M193" s="19"/>
      <c r="N193" s="19"/>
      <c r="O193" s="16"/>
      <c r="P193" s="16"/>
      <c r="Q193" s="20" t="e">
        <f>VLOOKUP(O193, '[1]لیست محصولات شهریور ۱۴۰۳'!B:C,2,0)</f>
        <v>#N/A</v>
      </c>
      <c r="R193" s="16"/>
      <c r="S193" s="19" t="e">
        <f>VLOOKUP(O193, '[1]لیست محصولات شهریور ۱۴۰۳'!B:F,5,0)</f>
        <v>#N/A</v>
      </c>
      <c r="T193" s="21" t="e">
        <f>VLOOKUP(O193, '[1]لیست محصولات شهریور ۱۴۰۳'!B:G,6,0)</f>
        <v>#N/A</v>
      </c>
      <c r="U193" s="22"/>
      <c r="V193" s="23">
        <f t="shared" si="14"/>
        <v>0</v>
      </c>
      <c r="W193" s="19">
        <f t="shared" si="8"/>
        <v>0</v>
      </c>
      <c r="X193" s="21" t="e">
        <f t="shared" si="9"/>
        <v>#N/A</v>
      </c>
      <c r="Y193" s="24"/>
      <c r="Z193" s="21" t="e">
        <f t="shared" si="10"/>
        <v>#N/A</v>
      </c>
      <c r="AA193" s="25"/>
      <c r="AB193" s="20"/>
      <c r="AC193" s="26"/>
      <c r="AD193" s="65"/>
      <c r="AE193" s="26"/>
      <c r="AF193" s="27"/>
      <c r="AG193" s="28"/>
      <c r="AH193" s="7" t="str">
        <f t="shared" si="15"/>
        <v xml:space="preserve">   -   </v>
      </c>
    </row>
    <row r="194" spans="1:44" ht="28.05" customHeight="1">
      <c r="A194" s="14"/>
      <c r="B194" s="14"/>
      <c r="C194" s="14"/>
      <c r="D194" s="14"/>
      <c r="E194" s="14"/>
      <c r="F194" s="15"/>
      <c r="G194" s="16"/>
      <c r="H194" s="17"/>
      <c r="I194" s="16"/>
      <c r="J194" s="16"/>
      <c r="K194" s="18"/>
      <c r="L194" s="19"/>
      <c r="M194" s="19"/>
      <c r="N194" s="19"/>
      <c r="O194" s="16"/>
      <c r="P194" s="16"/>
      <c r="Q194" s="20" t="e">
        <f>VLOOKUP(O194, '[1]لیست محصولات شهریور ۱۴۰۳'!B:C,2,0)</f>
        <v>#N/A</v>
      </c>
      <c r="R194" s="16"/>
      <c r="S194" s="19" t="e">
        <f>VLOOKUP(O194, '[1]لیست محصولات شهریور ۱۴۰۳'!B:F,5,0)</f>
        <v>#N/A</v>
      </c>
      <c r="T194" s="21" t="e">
        <f>VLOOKUP(O194, '[1]لیست محصولات شهریور ۱۴۰۳'!B:G,6,0)</f>
        <v>#N/A</v>
      </c>
      <c r="U194" s="22"/>
      <c r="V194" s="23">
        <f t="shared" ref="V194:V200" si="16">IF(C194, P194, U194 )</f>
        <v>0</v>
      </c>
      <c r="W194" s="19">
        <f t="shared" si="8"/>
        <v>0</v>
      </c>
      <c r="X194" s="21" t="e">
        <f t="shared" si="9"/>
        <v>#N/A</v>
      </c>
      <c r="Y194" s="24"/>
      <c r="Z194" s="21" t="e">
        <f t="shared" si="10"/>
        <v>#N/A</v>
      </c>
      <c r="AA194" s="25"/>
      <c r="AB194" s="20"/>
      <c r="AC194" s="26"/>
      <c r="AD194" s="65"/>
      <c r="AE194" s="26"/>
      <c r="AF194" s="27"/>
      <c r="AG194" s="28"/>
      <c r="AH194" s="7" t="str">
        <f t="shared" si="15"/>
        <v xml:space="preserve">   -   </v>
      </c>
    </row>
    <row r="195" spans="1:44" ht="28.05" customHeight="1">
      <c r="A195" s="14"/>
      <c r="B195" s="14"/>
      <c r="C195" s="14"/>
      <c r="D195" s="14"/>
      <c r="E195" s="14"/>
      <c r="F195" s="15"/>
      <c r="G195" s="16"/>
      <c r="H195" s="17"/>
      <c r="I195" s="16"/>
      <c r="J195" s="16"/>
      <c r="K195" s="18"/>
      <c r="L195" s="19"/>
      <c r="M195" s="19"/>
      <c r="N195" s="19"/>
      <c r="O195" s="16"/>
      <c r="P195" s="16"/>
      <c r="Q195" s="20" t="e">
        <f>VLOOKUP(O195, '[1]لیست محصولات شهریور ۱۴۰۳'!B:C,2,0)</f>
        <v>#N/A</v>
      </c>
      <c r="R195" s="16"/>
      <c r="S195" s="19" t="e">
        <f>VLOOKUP(O195, '[1]لیست محصولات شهریور ۱۴۰۳'!B:F,5,0)</f>
        <v>#N/A</v>
      </c>
      <c r="T195" s="21" t="e">
        <f>VLOOKUP(O195, '[1]لیست محصولات شهریور ۱۴۰۳'!B:G,6,0)</f>
        <v>#N/A</v>
      </c>
      <c r="U195" s="22"/>
      <c r="V195" s="23">
        <f t="shared" si="16"/>
        <v>0</v>
      </c>
      <c r="W195" s="19">
        <f t="shared" si="8"/>
        <v>0</v>
      </c>
      <c r="X195" s="21" t="e">
        <f t="shared" si="9"/>
        <v>#N/A</v>
      </c>
      <c r="Y195" s="24"/>
      <c r="Z195" s="21" t="e">
        <f t="shared" si="10"/>
        <v>#N/A</v>
      </c>
      <c r="AA195" s="25"/>
      <c r="AB195" s="20"/>
      <c r="AC195" s="26"/>
      <c r="AD195" s="65"/>
      <c r="AE195" s="26"/>
      <c r="AF195" s="27"/>
      <c r="AG195" s="28"/>
      <c r="AH195" s="7" t="str">
        <f t="shared" si="15"/>
        <v xml:space="preserve">   -   </v>
      </c>
    </row>
    <row r="196" spans="1:44" ht="28.05" customHeight="1">
      <c r="A196" s="14"/>
      <c r="B196" s="14"/>
      <c r="C196" s="14"/>
      <c r="D196" s="14"/>
      <c r="E196" s="14"/>
      <c r="F196" s="15"/>
      <c r="G196" s="16"/>
      <c r="H196" s="17"/>
      <c r="I196" s="16"/>
      <c r="J196" s="16"/>
      <c r="K196" s="18"/>
      <c r="L196" s="19"/>
      <c r="M196" s="19"/>
      <c r="N196" s="19"/>
      <c r="O196" s="16"/>
      <c r="P196" s="16"/>
      <c r="Q196" s="20" t="e">
        <f>VLOOKUP(O196, '[1]لیست محصولات شهریور ۱۴۰۳'!B:C,2,0)</f>
        <v>#N/A</v>
      </c>
      <c r="R196" s="16"/>
      <c r="S196" s="19" t="e">
        <f>VLOOKUP(O196, '[1]لیست محصولات شهریور ۱۴۰۳'!B:F,5,0)</f>
        <v>#N/A</v>
      </c>
      <c r="T196" s="21" t="e">
        <f>VLOOKUP(O196, '[1]لیست محصولات شهریور ۱۴۰۳'!B:G,6,0)</f>
        <v>#N/A</v>
      </c>
      <c r="U196" s="22"/>
      <c r="V196" s="23">
        <f t="shared" si="16"/>
        <v>0</v>
      </c>
      <c r="W196" s="19">
        <f t="shared" si="8"/>
        <v>0</v>
      </c>
      <c r="X196" s="21" t="e">
        <f t="shared" si="9"/>
        <v>#N/A</v>
      </c>
      <c r="Y196" s="24"/>
      <c r="Z196" s="21" t="e">
        <f t="shared" si="10"/>
        <v>#N/A</v>
      </c>
      <c r="AA196" s="25"/>
      <c r="AB196" s="20"/>
      <c r="AC196" s="26"/>
      <c r="AD196" s="65"/>
      <c r="AE196" s="26"/>
      <c r="AF196" s="27"/>
      <c r="AG196" s="28"/>
      <c r="AH196" s="7" t="str">
        <f t="shared" ref="AH196:AH200" si="17">AA196&amp;" "&amp;AB196&amp;" "&amp;N196&amp;" - "&amp;L196&amp;" "&amp;M196&amp;" "&amp;AC196</f>
        <v xml:space="preserve">   -   </v>
      </c>
    </row>
    <row r="197" spans="1:44" ht="28.05" customHeight="1">
      <c r="A197" s="14"/>
      <c r="B197" s="14"/>
      <c r="C197" s="14"/>
      <c r="D197" s="14"/>
      <c r="E197" s="14"/>
      <c r="F197" s="15"/>
      <c r="G197" s="16"/>
      <c r="H197" s="17"/>
      <c r="I197" s="16"/>
      <c r="J197" s="16"/>
      <c r="K197" s="18"/>
      <c r="L197" s="19"/>
      <c r="M197" s="19"/>
      <c r="N197" s="19"/>
      <c r="O197" s="16"/>
      <c r="P197" s="16"/>
      <c r="Q197" s="20" t="e">
        <f>VLOOKUP(O197, '[1]لیست محصولات شهریور ۱۴۰۳'!B:C,2,0)</f>
        <v>#N/A</v>
      </c>
      <c r="R197" s="16"/>
      <c r="S197" s="19" t="e">
        <f>VLOOKUP(O197, '[1]لیست محصولات شهریور ۱۴۰۳'!B:F,5,0)</f>
        <v>#N/A</v>
      </c>
      <c r="T197" s="21" t="e">
        <f>VLOOKUP(O197, '[1]لیست محصولات شهریور ۱۴۰۳'!B:G,6,0)</f>
        <v>#N/A</v>
      </c>
      <c r="U197" s="22"/>
      <c r="V197" s="23">
        <f t="shared" si="16"/>
        <v>0</v>
      </c>
      <c r="W197" s="19">
        <f t="shared" si="8"/>
        <v>0</v>
      </c>
      <c r="X197" s="21" t="e">
        <f t="shared" si="9"/>
        <v>#N/A</v>
      </c>
      <c r="Y197" s="24"/>
      <c r="Z197" s="21" t="e">
        <f t="shared" si="10"/>
        <v>#N/A</v>
      </c>
      <c r="AA197" s="25"/>
      <c r="AB197" s="20"/>
      <c r="AC197" s="26"/>
      <c r="AD197" s="65"/>
      <c r="AE197" s="26"/>
      <c r="AF197" s="27"/>
      <c r="AG197" s="28"/>
      <c r="AH197" s="7" t="str">
        <f t="shared" si="17"/>
        <v xml:space="preserve">   -   </v>
      </c>
    </row>
    <row r="198" spans="1:44" ht="28.05" customHeight="1">
      <c r="A198" s="14"/>
      <c r="B198" s="14"/>
      <c r="C198" s="14"/>
      <c r="D198" s="14"/>
      <c r="E198" s="14"/>
      <c r="F198" s="15"/>
      <c r="G198" s="16"/>
      <c r="H198" s="17"/>
      <c r="I198" s="16"/>
      <c r="J198" s="16"/>
      <c r="K198" s="18"/>
      <c r="L198" s="19"/>
      <c r="M198" s="19"/>
      <c r="N198" s="19"/>
      <c r="O198" s="16"/>
      <c r="P198" s="16"/>
      <c r="Q198" s="20" t="e">
        <f>VLOOKUP(O198, '[1]لیست محصولات شهریور ۱۴۰۳'!B:C,2,0)</f>
        <v>#N/A</v>
      </c>
      <c r="R198" s="16"/>
      <c r="S198" s="19" t="e">
        <f>VLOOKUP(O198, '[1]لیست محصولات شهریور ۱۴۰۳'!B:F,5,0)</f>
        <v>#N/A</v>
      </c>
      <c r="T198" s="21" t="e">
        <f>VLOOKUP(O198, '[1]لیست محصولات شهریور ۱۴۰۳'!B:G,6,0)</f>
        <v>#N/A</v>
      </c>
      <c r="U198" s="22"/>
      <c r="V198" s="23">
        <f t="shared" si="16"/>
        <v>0</v>
      </c>
      <c r="W198" s="19">
        <f t="shared" si="8"/>
        <v>0</v>
      </c>
      <c r="X198" s="21" t="e">
        <f t="shared" si="9"/>
        <v>#N/A</v>
      </c>
      <c r="Y198" s="24"/>
      <c r="Z198" s="21" t="e">
        <f t="shared" si="10"/>
        <v>#N/A</v>
      </c>
      <c r="AA198" s="25"/>
      <c r="AB198" s="20"/>
      <c r="AC198" s="26"/>
      <c r="AD198" s="65"/>
      <c r="AE198" s="26"/>
      <c r="AF198" s="27"/>
      <c r="AG198" s="28"/>
      <c r="AH198" s="7" t="str">
        <f t="shared" si="17"/>
        <v xml:space="preserve">   -   </v>
      </c>
    </row>
    <row r="199" spans="1:44" ht="28.05" customHeight="1">
      <c r="A199" s="14"/>
      <c r="B199" s="14"/>
      <c r="C199" s="14"/>
      <c r="D199" s="14"/>
      <c r="E199" s="14"/>
      <c r="F199" s="15"/>
      <c r="G199" s="16"/>
      <c r="H199" s="17"/>
      <c r="I199" s="16"/>
      <c r="J199" s="16"/>
      <c r="K199" s="18"/>
      <c r="L199" s="19"/>
      <c r="M199" s="19"/>
      <c r="N199" s="19"/>
      <c r="O199" s="16"/>
      <c r="P199" s="16"/>
      <c r="Q199" s="20" t="e">
        <f>VLOOKUP(O199, '[1]لیست محصولات شهریور ۱۴۰۳'!B:C,2,0)</f>
        <v>#N/A</v>
      </c>
      <c r="R199" s="16"/>
      <c r="S199" s="19" t="e">
        <f>VLOOKUP(O199, '[1]لیست محصولات شهریور ۱۴۰۳'!B:F,5,0)</f>
        <v>#N/A</v>
      </c>
      <c r="T199" s="21" t="e">
        <f>VLOOKUP(O199, '[1]لیست محصولات شهریور ۱۴۰۳'!B:G,6,0)</f>
        <v>#N/A</v>
      </c>
      <c r="U199" s="22"/>
      <c r="V199" s="23">
        <f t="shared" si="16"/>
        <v>0</v>
      </c>
      <c r="W199" s="19">
        <f t="shared" si="8"/>
        <v>0</v>
      </c>
      <c r="X199" s="21" t="e">
        <f t="shared" si="9"/>
        <v>#N/A</v>
      </c>
      <c r="Y199" s="24"/>
      <c r="Z199" s="21" t="e">
        <f t="shared" si="10"/>
        <v>#N/A</v>
      </c>
      <c r="AA199" s="25"/>
      <c r="AB199" s="20"/>
      <c r="AC199" s="26"/>
      <c r="AD199" s="65"/>
      <c r="AE199" s="26"/>
      <c r="AF199" s="27"/>
      <c r="AG199" s="28"/>
      <c r="AH199" s="7" t="str">
        <f t="shared" si="17"/>
        <v xml:space="preserve">   -   </v>
      </c>
    </row>
    <row r="200" spans="1:44" ht="28.05" customHeight="1">
      <c r="A200" s="14" t="b">
        <v>0</v>
      </c>
      <c r="B200" s="14"/>
      <c r="C200" s="14" t="b">
        <v>0</v>
      </c>
      <c r="D200" s="14"/>
      <c r="E200" s="14" t="b">
        <v>0</v>
      </c>
      <c r="F200" s="15"/>
      <c r="G200" s="16"/>
      <c r="H200" s="17"/>
      <c r="I200" s="16"/>
      <c r="J200" s="16"/>
      <c r="K200" s="18" t="str">
        <f ca="1">IF(C200, TODAY(), "" )</f>
        <v/>
      </c>
      <c r="L200" s="19"/>
      <c r="M200" s="19"/>
      <c r="N200" s="19"/>
      <c r="O200" s="16"/>
      <c r="P200" s="16"/>
      <c r="Q200" s="20" t="e">
        <f>VLOOKUP(O200, '[1]لیست محصولات شهریور ۱۴۰۳'!B:C,2,0)</f>
        <v>#N/A</v>
      </c>
      <c r="R200" s="16"/>
      <c r="S200" s="19" t="e">
        <f>VLOOKUP(O200, '[1]لیست محصولات شهریور ۱۴۰۳'!B:F,5,0)</f>
        <v>#N/A</v>
      </c>
      <c r="T200" s="21" t="e">
        <f>VLOOKUP(O200, '[1]لیست محصولات شهریور ۱۴۰۳'!B:G,6,0)</f>
        <v>#N/A</v>
      </c>
      <c r="U200" s="22"/>
      <c r="V200" s="23">
        <f t="shared" si="16"/>
        <v>0</v>
      </c>
      <c r="W200" s="19">
        <f t="shared" si="8"/>
        <v>0</v>
      </c>
      <c r="X200" s="21" t="e">
        <f t="shared" si="9"/>
        <v>#N/A</v>
      </c>
      <c r="Y200" s="24"/>
      <c r="Z200" s="21" t="e">
        <f t="shared" si="10"/>
        <v>#N/A</v>
      </c>
      <c r="AA200" s="25"/>
      <c r="AB200" s="20"/>
      <c r="AC200" s="26"/>
      <c r="AD200" s="65"/>
      <c r="AE200" s="26"/>
      <c r="AF200" s="27"/>
      <c r="AG200" s="28" t="str">
        <f>IF(V200=P200, "FALSE", "TRUE" )</f>
        <v>FALSE</v>
      </c>
      <c r="AH200" s="7" t="str">
        <f t="shared" si="17"/>
        <v xml:space="preserve">   -   </v>
      </c>
    </row>
    <row r="201" spans="1:44" ht="28.05" customHeight="1">
      <c r="U201" s="35"/>
    </row>
    <row r="202" spans="1:44" ht="28.05" customHeight="1">
      <c r="AA202" s="37" t="s">
        <v>11</v>
      </c>
      <c r="AB202" s="37" t="s">
        <v>13</v>
      </c>
      <c r="AC202" s="38" t="s">
        <v>30</v>
      </c>
      <c r="AE202" s="37"/>
      <c r="AF202" s="37" t="s">
        <v>31</v>
      </c>
      <c r="AG202" s="37" t="s">
        <v>15</v>
      </c>
      <c r="AH202" s="9" t="s">
        <v>32</v>
      </c>
      <c r="AI202" s="39" t="s">
        <v>33</v>
      </c>
      <c r="AJ202" s="40"/>
      <c r="AK202" s="37" t="s">
        <v>34</v>
      </c>
      <c r="AL202" s="37" t="s">
        <v>35</v>
      </c>
      <c r="AM202" s="37" t="s">
        <v>36</v>
      </c>
      <c r="AN202" s="37" t="s">
        <v>37</v>
      </c>
      <c r="AO202" s="37" t="s">
        <v>38</v>
      </c>
      <c r="AP202" s="37" t="s">
        <v>39</v>
      </c>
      <c r="AQ202" s="37" t="s">
        <v>40</v>
      </c>
    </row>
    <row r="203" spans="1:44" ht="28.05" customHeight="1">
      <c r="AA203" s="41"/>
      <c r="AB203" s="41"/>
      <c r="AC203" s="42" t="s">
        <v>41</v>
      </c>
      <c r="AE203" s="41"/>
      <c r="AF203" s="41" t="s">
        <v>42</v>
      </c>
      <c r="AG203" s="41">
        <v>80</v>
      </c>
      <c r="AH203" s="10">
        <f t="shared" ref="AH203:AH266" si="18">SUMIF(O:O,AA203,P:P)</f>
        <v>0</v>
      </c>
      <c r="AI203" s="43">
        <f t="shared" ref="AI203:AI266" si="19">SUMIF(O:O,AA203,V:V)</f>
        <v>0</v>
      </c>
      <c r="AJ203" s="44">
        <f>AH203-AI203</f>
        <v>0</v>
      </c>
      <c r="AK203" s="45">
        <f>AH203*AG203/1000</f>
        <v>0</v>
      </c>
      <c r="AL203" s="46">
        <f>AO203+AQ203-[2]Sheet1!$AH204</f>
        <v>0</v>
      </c>
      <c r="AM203" s="46">
        <f>AL203-AJ203</f>
        <v>0</v>
      </c>
      <c r="AN203" s="45">
        <f>AL203*AG203/1000</f>
        <v>0</v>
      </c>
      <c r="AO203" s="46"/>
      <c r="AP203" s="45" t="str">
        <f>IF(AM203&lt;0,AM203*AG203/1000,"")</f>
        <v/>
      </c>
      <c r="AQ203" s="46"/>
      <c r="AR203" s="28">
        <v>4</v>
      </c>
    </row>
    <row r="204" spans="1:44" ht="28.05" customHeight="1">
      <c r="AA204" s="41"/>
      <c r="AB204" s="41"/>
      <c r="AC204" s="42" t="s">
        <v>41</v>
      </c>
      <c r="AE204" s="41"/>
      <c r="AF204" s="41" t="s">
        <v>42</v>
      </c>
      <c r="AG204" s="41">
        <v>80</v>
      </c>
      <c r="AH204" s="10">
        <f t="shared" si="18"/>
        <v>0</v>
      </c>
      <c r="AI204" s="43">
        <f t="shared" si="19"/>
        <v>0</v>
      </c>
      <c r="AJ204" s="44">
        <f t="shared" ref="AJ204:AJ222" si="20">AH204-AI204</f>
        <v>0</v>
      </c>
      <c r="AK204" s="45">
        <f>AH204*AG204/1000</f>
        <v>0</v>
      </c>
      <c r="AL204" s="46">
        <f>AO204+AQ204-[2]Sheet1!$AH205</f>
        <v>0</v>
      </c>
      <c r="AM204" s="46">
        <f>AL204-AJ204</f>
        <v>0</v>
      </c>
      <c r="AN204" s="45">
        <f t="shared" ref="AN204:AN267" si="21">AL204*AG204/1000</f>
        <v>0</v>
      </c>
      <c r="AO204" s="46"/>
      <c r="AP204" s="45" t="str">
        <f t="shared" ref="AP204:AP267" si="22">IF(AM204&lt;0,AM204*AG204/1000,"")</f>
        <v/>
      </c>
      <c r="AQ204" s="46"/>
      <c r="AR204" s="28">
        <v>4</v>
      </c>
    </row>
    <row r="205" spans="1:44" ht="28.05" customHeight="1">
      <c r="AA205" s="41"/>
      <c r="AB205" s="41"/>
      <c r="AC205" s="42" t="s">
        <v>41</v>
      </c>
      <c r="AE205" s="41"/>
      <c r="AF205" s="41" t="s">
        <v>42</v>
      </c>
      <c r="AG205" s="41">
        <v>40</v>
      </c>
      <c r="AH205" s="10">
        <f t="shared" si="18"/>
        <v>0</v>
      </c>
      <c r="AI205" s="43">
        <f t="shared" si="19"/>
        <v>0</v>
      </c>
      <c r="AJ205" s="44">
        <f t="shared" si="20"/>
        <v>0</v>
      </c>
      <c r="AK205" s="45">
        <f>AH205*AG205/1000</f>
        <v>0</v>
      </c>
      <c r="AL205" s="46"/>
      <c r="AM205" s="46"/>
      <c r="AN205" s="45">
        <f t="shared" si="21"/>
        <v>0</v>
      </c>
      <c r="AO205" s="45"/>
      <c r="AP205" s="45" t="str">
        <f t="shared" si="22"/>
        <v/>
      </c>
      <c r="AQ205" s="46"/>
      <c r="AR205" s="28">
        <v>8</v>
      </c>
    </row>
    <row r="206" spans="1:44" ht="28.05" customHeight="1">
      <c r="AA206" s="41">
        <v>1110.0999999999999</v>
      </c>
      <c r="AB206" s="41" t="s">
        <v>43</v>
      </c>
      <c r="AC206" s="42" t="s">
        <v>41</v>
      </c>
      <c r="AE206" s="41"/>
      <c r="AF206" s="41" t="s">
        <v>42</v>
      </c>
      <c r="AG206" s="41">
        <v>80</v>
      </c>
      <c r="AH206" s="10">
        <f t="shared" si="18"/>
        <v>0</v>
      </c>
      <c r="AI206" s="43">
        <f t="shared" si="19"/>
        <v>0</v>
      </c>
      <c r="AJ206" s="44">
        <f t="shared" si="20"/>
        <v>0</v>
      </c>
      <c r="AK206" s="45">
        <f>AH206*AG206/1000</f>
        <v>0</v>
      </c>
      <c r="AL206" s="46">
        <f>AO206+AQ206-[2]Sheet1!$AH207</f>
        <v>0</v>
      </c>
      <c r="AM206" s="46">
        <f>AL206-AJ206</f>
        <v>0</v>
      </c>
      <c r="AN206" s="45">
        <f t="shared" si="21"/>
        <v>0</v>
      </c>
      <c r="AO206" s="46"/>
      <c r="AP206" s="45" t="str">
        <f t="shared" si="22"/>
        <v/>
      </c>
      <c r="AQ206" s="46"/>
      <c r="AR206" s="28">
        <v>4</v>
      </c>
    </row>
    <row r="207" spans="1:44" ht="28.05" customHeight="1">
      <c r="AA207" s="41">
        <v>1110.2</v>
      </c>
      <c r="AB207" s="41" t="str">
        <f>" Ethiopia Alo Villageدهکده آلو +"</f>
        <v xml:space="preserve"> Ethiopia Alo Villageدهکده آلو +</v>
      </c>
      <c r="AC207" s="42" t="s">
        <v>41</v>
      </c>
      <c r="AE207" s="41"/>
      <c r="AF207" s="41" t="s">
        <v>42</v>
      </c>
      <c r="AG207" s="41">
        <v>80</v>
      </c>
      <c r="AH207" s="10">
        <f t="shared" si="18"/>
        <v>0</v>
      </c>
      <c r="AI207" s="43">
        <f t="shared" si="19"/>
        <v>0</v>
      </c>
      <c r="AJ207" s="44">
        <f t="shared" si="20"/>
        <v>0</v>
      </c>
      <c r="AK207" s="45">
        <f t="shared" ref="AK207:AK240" si="23">AH207*AG207/1000</f>
        <v>0</v>
      </c>
      <c r="AL207" s="46">
        <f>AO207+AQ207-[2]Sheet1!$AH208</f>
        <v>0</v>
      </c>
      <c r="AM207" s="46">
        <f t="shared" ref="AM207:AM216" si="24">AL207-AJ207</f>
        <v>0</v>
      </c>
      <c r="AN207" s="45">
        <f t="shared" si="21"/>
        <v>0</v>
      </c>
      <c r="AO207" s="46"/>
      <c r="AP207" s="45" t="str">
        <f t="shared" si="22"/>
        <v/>
      </c>
      <c r="AQ207" s="46"/>
      <c r="AR207" s="28">
        <v>4</v>
      </c>
    </row>
    <row r="208" spans="1:44" ht="28.05" customHeight="1">
      <c r="AA208" s="41">
        <v>1110.3</v>
      </c>
      <c r="AB208" s="41" t="s">
        <v>43</v>
      </c>
      <c r="AC208" s="42" t="s">
        <v>41</v>
      </c>
      <c r="AE208" s="41"/>
      <c r="AF208" s="41" t="s">
        <v>42</v>
      </c>
      <c r="AG208" s="41">
        <v>40</v>
      </c>
      <c r="AH208" s="10">
        <f t="shared" si="18"/>
        <v>0</v>
      </c>
      <c r="AI208" s="43">
        <f t="shared" si="19"/>
        <v>0</v>
      </c>
      <c r="AJ208" s="44">
        <f t="shared" si="20"/>
        <v>0</v>
      </c>
      <c r="AK208" s="45">
        <f t="shared" si="23"/>
        <v>0</v>
      </c>
      <c r="AL208" s="46">
        <f>AO208+AQ208-[2]Sheet1!$AH209</f>
        <v>0</v>
      </c>
      <c r="AM208" s="46">
        <f t="shared" si="24"/>
        <v>0</v>
      </c>
      <c r="AN208" s="45">
        <f t="shared" si="21"/>
        <v>0</v>
      </c>
      <c r="AO208" s="46"/>
      <c r="AP208" s="45" t="str">
        <f t="shared" si="22"/>
        <v/>
      </c>
      <c r="AQ208" s="46"/>
      <c r="AR208" s="28">
        <v>8</v>
      </c>
    </row>
    <row r="209" spans="27:44" ht="28.05" customHeight="1">
      <c r="AA209" s="41"/>
      <c r="AB209" s="41"/>
      <c r="AC209" s="42" t="s">
        <v>41</v>
      </c>
      <c r="AE209" s="41"/>
      <c r="AF209" s="41" t="s">
        <v>42</v>
      </c>
      <c r="AG209" s="41">
        <v>80</v>
      </c>
      <c r="AH209" s="10">
        <f t="shared" si="18"/>
        <v>0</v>
      </c>
      <c r="AI209" s="43">
        <f t="shared" si="19"/>
        <v>0</v>
      </c>
      <c r="AJ209" s="44">
        <f t="shared" si="20"/>
        <v>0</v>
      </c>
      <c r="AK209" s="45">
        <f t="shared" si="23"/>
        <v>0</v>
      </c>
      <c r="AL209" s="46">
        <f>AO209+AQ209-[2]Sheet1!$AH210</f>
        <v>0</v>
      </c>
      <c r="AM209" s="46">
        <f t="shared" si="24"/>
        <v>0</v>
      </c>
      <c r="AN209" s="45">
        <f t="shared" si="21"/>
        <v>0</v>
      </c>
      <c r="AO209" s="46"/>
      <c r="AP209" s="45" t="str">
        <f t="shared" si="22"/>
        <v/>
      </c>
      <c r="AQ209" s="46"/>
      <c r="AR209" s="28">
        <v>4</v>
      </c>
    </row>
    <row r="210" spans="27:44" ht="28.05" customHeight="1">
      <c r="AA210" s="41"/>
      <c r="AB210" s="41"/>
      <c r="AC210" s="42" t="s">
        <v>41</v>
      </c>
      <c r="AE210" s="41"/>
      <c r="AF210" s="41" t="s">
        <v>42</v>
      </c>
      <c r="AG210" s="41">
        <v>80</v>
      </c>
      <c r="AH210" s="10">
        <f t="shared" si="18"/>
        <v>0</v>
      </c>
      <c r="AI210" s="43">
        <f t="shared" si="19"/>
        <v>0</v>
      </c>
      <c r="AJ210" s="44">
        <f t="shared" si="20"/>
        <v>0</v>
      </c>
      <c r="AK210" s="45">
        <f t="shared" si="23"/>
        <v>0</v>
      </c>
      <c r="AL210" s="46">
        <f>AO210+AQ210-[2]Sheet1!$AH211</f>
        <v>0</v>
      </c>
      <c r="AM210" s="46">
        <f t="shared" si="24"/>
        <v>0</v>
      </c>
      <c r="AN210" s="45">
        <f t="shared" si="21"/>
        <v>0</v>
      </c>
      <c r="AO210" s="46"/>
      <c r="AP210" s="45" t="str">
        <f t="shared" si="22"/>
        <v/>
      </c>
      <c r="AQ210" s="46"/>
      <c r="AR210" s="28">
        <v>4</v>
      </c>
    </row>
    <row r="211" spans="27:44" ht="28.05" customHeight="1">
      <c r="AA211" s="41"/>
      <c r="AB211" s="41"/>
      <c r="AC211" s="42" t="s">
        <v>41</v>
      </c>
      <c r="AE211" s="41"/>
      <c r="AF211" s="41" t="s">
        <v>42</v>
      </c>
      <c r="AG211" s="41">
        <v>40</v>
      </c>
      <c r="AH211" s="10">
        <f t="shared" si="18"/>
        <v>0</v>
      </c>
      <c r="AI211" s="43">
        <f t="shared" si="19"/>
        <v>0</v>
      </c>
      <c r="AJ211" s="44">
        <f t="shared" si="20"/>
        <v>0</v>
      </c>
      <c r="AK211" s="45">
        <f t="shared" si="23"/>
        <v>0</v>
      </c>
      <c r="AL211" s="46">
        <f>AO211+AQ211-[2]Sheet1!$AH212</f>
        <v>0</v>
      </c>
      <c r="AM211" s="46">
        <f t="shared" si="24"/>
        <v>0</v>
      </c>
      <c r="AN211" s="45">
        <f t="shared" si="21"/>
        <v>0</v>
      </c>
      <c r="AO211" s="46"/>
      <c r="AP211" s="45" t="str">
        <f t="shared" si="22"/>
        <v/>
      </c>
      <c r="AQ211" s="46"/>
      <c r="AR211" s="28">
        <v>8</v>
      </c>
    </row>
    <row r="212" spans="27:44" ht="28.05" customHeight="1">
      <c r="AA212" s="41">
        <v>1112.0999999999999</v>
      </c>
      <c r="AB212" s="41" t="s">
        <v>44</v>
      </c>
      <c r="AC212" s="42" t="s">
        <v>41</v>
      </c>
      <c r="AE212" s="41"/>
      <c r="AF212" s="41" t="s">
        <v>42</v>
      </c>
      <c r="AG212" s="41">
        <v>80</v>
      </c>
      <c r="AH212" s="10">
        <f t="shared" si="18"/>
        <v>0</v>
      </c>
      <c r="AI212" s="43">
        <f t="shared" si="19"/>
        <v>0</v>
      </c>
      <c r="AJ212" s="44">
        <f t="shared" si="20"/>
        <v>0</v>
      </c>
      <c r="AK212" s="45">
        <f t="shared" si="23"/>
        <v>0</v>
      </c>
      <c r="AL212" s="46">
        <f>AO212+AQ212-[2]Sheet1!$AH213</f>
        <v>0</v>
      </c>
      <c r="AM212" s="46">
        <f t="shared" si="24"/>
        <v>0</v>
      </c>
      <c r="AN212" s="45">
        <f t="shared" si="21"/>
        <v>0</v>
      </c>
      <c r="AO212" s="46"/>
      <c r="AP212" s="45" t="str">
        <f t="shared" si="22"/>
        <v/>
      </c>
      <c r="AQ212" s="46"/>
      <c r="AR212" s="28">
        <v>4</v>
      </c>
    </row>
    <row r="213" spans="27:44" ht="28.05" customHeight="1">
      <c r="AA213" s="41">
        <v>1112.2</v>
      </c>
      <c r="AB213" s="41" t="s">
        <v>45</v>
      </c>
      <c r="AC213" s="42" t="s">
        <v>41</v>
      </c>
      <c r="AE213" s="41"/>
      <c r="AF213" s="41" t="s">
        <v>42</v>
      </c>
      <c r="AG213" s="41">
        <v>80</v>
      </c>
      <c r="AH213" s="10">
        <f t="shared" si="18"/>
        <v>0</v>
      </c>
      <c r="AI213" s="43">
        <f t="shared" si="19"/>
        <v>0</v>
      </c>
      <c r="AJ213" s="44">
        <f t="shared" si="20"/>
        <v>0</v>
      </c>
      <c r="AK213" s="45">
        <f t="shared" si="23"/>
        <v>0</v>
      </c>
      <c r="AL213" s="46">
        <f>AO213+AQ213-[2]Sheet1!$AH214</f>
        <v>0</v>
      </c>
      <c r="AM213" s="46">
        <f t="shared" si="24"/>
        <v>0</v>
      </c>
      <c r="AN213" s="45">
        <f t="shared" si="21"/>
        <v>0</v>
      </c>
      <c r="AO213" s="46"/>
      <c r="AP213" s="45" t="str">
        <f t="shared" si="22"/>
        <v/>
      </c>
      <c r="AQ213" s="46"/>
      <c r="AR213" s="28">
        <v>4</v>
      </c>
    </row>
    <row r="214" spans="27:44" ht="28.05" customHeight="1">
      <c r="AA214" s="41">
        <v>1112.3</v>
      </c>
      <c r="AB214" s="41" t="s">
        <v>44</v>
      </c>
      <c r="AC214" s="42" t="s">
        <v>41</v>
      </c>
      <c r="AE214" s="41"/>
      <c r="AF214" s="41" t="s">
        <v>42</v>
      </c>
      <c r="AG214" s="41">
        <v>40</v>
      </c>
      <c r="AH214" s="10">
        <f t="shared" si="18"/>
        <v>0</v>
      </c>
      <c r="AI214" s="43">
        <f t="shared" si="19"/>
        <v>0</v>
      </c>
      <c r="AJ214" s="44">
        <f t="shared" si="20"/>
        <v>0</v>
      </c>
      <c r="AK214" s="45">
        <f t="shared" si="23"/>
        <v>0</v>
      </c>
      <c r="AL214" s="46">
        <f>AO214+AQ214-[2]Sheet1!$AH215</f>
        <v>0</v>
      </c>
      <c r="AM214" s="46">
        <f t="shared" si="24"/>
        <v>0</v>
      </c>
      <c r="AN214" s="45">
        <f t="shared" si="21"/>
        <v>0</v>
      </c>
      <c r="AO214" s="46"/>
      <c r="AP214" s="45" t="str">
        <f t="shared" si="22"/>
        <v/>
      </c>
      <c r="AQ214" s="46"/>
      <c r="AR214" s="28">
        <v>8</v>
      </c>
    </row>
    <row r="215" spans="27:44" ht="28.05" customHeight="1">
      <c r="AA215" s="41">
        <v>1113.0999999999999</v>
      </c>
      <c r="AB215" s="41" t="s">
        <v>46</v>
      </c>
      <c r="AC215" s="42" t="s">
        <v>41</v>
      </c>
      <c r="AE215" s="41"/>
      <c r="AF215" s="41" t="s">
        <v>42</v>
      </c>
      <c r="AG215" s="41">
        <v>80</v>
      </c>
      <c r="AH215" s="10">
        <f t="shared" si="18"/>
        <v>0</v>
      </c>
      <c r="AI215" s="43">
        <f t="shared" si="19"/>
        <v>0</v>
      </c>
      <c r="AJ215" s="44">
        <f t="shared" si="20"/>
        <v>0</v>
      </c>
      <c r="AK215" s="45">
        <f t="shared" si="23"/>
        <v>0</v>
      </c>
      <c r="AL215" s="46">
        <f>AO215+AQ215-[2]Sheet1!$AH216</f>
        <v>0</v>
      </c>
      <c r="AM215" s="46">
        <f t="shared" si="24"/>
        <v>0</v>
      </c>
      <c r="AN215" s="45">
        <f t="shared" si="21"/>
        <v>0</v>
      </c>
      <c r="AO215" s="46"/>
      <c r="AP215" s="45" t="str">
        <f t="shared" si="22"/>
        <v/>
      </c>
      <c r="AQ215" s="46"/>
      <c r="AR215" s="28">
        <v>4</v>
      </c>
    </row>
    <row r="216" spans="27:44" ht="28.05" customHeight="1">
      <c r="AA216" s="41">
        <v>1113.2</v>
      </c>
      <c r="AB216" s="41" t="s">
        <v>47</v>
      </c>
      <c r="AC216" s="42" t="s">
        <v>41</v>
      </c>
      <c r="AE216" s="41"/>
      <c r="AF216" s="41" t="s">
        <v>42</v>
      </c>
      <c r="AG216" s="41">
        <v>80</v>
      </c>
      <c r="AH216" s="10">
        <f t="shared" si="18"/>
        <v>0</v>
      </c>
      <c r="AI216" s="43">
        <f t="shared" si="19"/>
        <v>0</v>
      </c>
      <c r="AJ216" s="44">
        <f t="shared" si="20"/>
        <v>0</v>
      </c>
      <c r="AK216" s="45">
        <f t="shared" si="23"/>
        <v>0</v>
      </c>
      <c r="AL216" s="46">
        <f>AO216+AQ216-[2]Sheet1!$AH217</f>
        <v>0</v>
      </c>
      <c r="AM216" s="46">
        <f t="shared" si="24"/>
        <v>0</v>
      </c>
      <c r="AN216" s="45">
        <f t="shared" si="21"/>
        <v>0</v>
      </c>
      <c r="AO216" s="45"/>
      <c r="AP216" s="45" t="str">
        <f t="shared" si="22"/>
        <v/>
      </c>
      <c r="AQ216" s="46"/>
      <c r="AR216" s="28">
        <v>4</v>
      </c>
    </row>
    <row r="217" spans="27:44" ht="28.05" customHeight="1">
      <c r="AA217" s="41">
        <v>1113.3</v>
      </c>
      <c r="AB217" s="41" t="s">
        <v>46</v>
      </c>
      <c r="AC217" s="42" t="s">
        <v>41</v>
      </c>
      <c r="AE217" s="41"/>
      <c r="AF217" s="41" t="s">
        <v>42</v>
      </c>
      <c r="AG217" s="41">
        <v>40</v>
      </c>
      <c r="AH217" s="10">
        <f t="shared" si="18"/>
        <v>0</v>
      </c>
      <c r="AI217" s="43">
        <f t="shared" si="19"/>
        <v>0</v>
      </c>
      <c r="AJ217" s="44">
        <f t="shared" si="20"/>
        <v>0</v>
      </c>
      <c r="AK217" s="45">
        <f t="shared" si="23"/>
        <v>0</v>
      </c>
      <c r="AL217" s="46">
        <f>AO217+AQ217-[2]Sheet1!$AH218</f>
        <v>0</v>
      </c>
      <c r="AM217" s="46">
        <f>AL217-AJ217</f>
        <v>0</v>
      </c>
      <c r="AN217" s="45">
        <f t="shared" si="21"/>
        <v>0</v>
      </c>
      <c r="AO217" s="46"/>
      <c r="AP217" s="45" t="str">
        <f t="shared" si="22"/>
        <v/>
      </c>
      <c r="AQ217" s="46"/>
      <c r="AR217" s="28">
        <v>8</v>
      </c>
    </row>
    <row r="218" spans="27:44" ht="28.05" customHeight="1">
      <c r="AA218" s="41">
        <v>1114.0999999999999</v>
      </c>
      <c r="AB218" s="41" t="s">
        <v>48</v>
      </c>
      <c r="AC218" s="42" t="s">
        <v>41</v>
      </c>
      <c r="AE218" s="41"/>
      <c r="AF218" s="41" t="s">
        <v>42</v>
      </c>
      <c r="AG218" s="41">
        <v>80</v>
      </c>
      <c r="AH218" s="10">
        <f t="shared" si="18"/>
        <v>0</v>
      </c>
      <c r="AI218" s="43">
        <f t="shared" si="19"/>
        <v>0</v>
      </c>
      <c r="AJ218" s="44">
        <f t="shared" si="20"/>
        <v>0</v>
      </c>
      <c r="AK218" s="45">
        <f t="shared" si="23"/>
        <v>0</v>
      </c>
      <c r="AL218" s="46">
        <f>AO218+AQ218-[2]Sheet1!$AH219</f>
        <v>0</v>
      </c>
      <c r="AM218" s="46">
        <f t="shared" ref="AM218:AM267" si="25">AL218-AJ218</f>
        <v>0</v>
      </c>
      <c r="AN218" s="45">
        <f t="shared" si="21"/>
        <v>0</v>
      </c>
      <c r="AO218" s="46"/>
      <c r="AP218" s="45" t="str">
        <f t="shared" si="22"/>
        <v/>
      </c>
      <c r="AQ218" s="46"/>
      <c r="AR218" s="28">
        <v>4</v>
      </c>
    </row>
    <row r="219" spans="27:44" ht="28.05" customHeight="1">
      <c r="AA219" s="41">
        <v>1114.2</v>
      </c>
      <c r="AB219" s="41" t="s">
        <v>49</v>
      </c>
      <c r="AC219" s="42" t="s">
        <v>41</v>
      </c>
      <c r="AE219" s="41"/>
      <c r="AF219" s="41" t="s">
        <v>42</v>
      </c>
      <c r="AG219" s="41">
        <v>80</v>
      </c>
      <c r="AH219" s="10">
        <f t="shared" si="18"/>
        <v>0</v>
      </c>
      <c r="AI219" s="43">
        <f t="shared" si="19"/>
        <v>0</v>
      </c>
      <c r="AJ219" s="44">
        <f t="shared" si="20"/>
        <v>0</v>
      </c>
      <c r="AK219" s="45">
        <f t="shared" si="23"/>
        <v>0</v>
      </c>
      <c r="AL219" s="46">
        <f>AO219+AQ219-[2]Sheet1!$AH220</f>
        <v>0</v>
      </c>
      <c r="AM219" s="46">
        <f t="shared" si="25"/>
        <v>0</v>
      </c>
      <c r="AN219" s="45">
        <f t="shared" si="21"/>
        <v>0</v>
      </c>
      <c r="AO219" s="46"/>
      <c r="AP219" s="45" t="str">
        <f t="shared" si="22"/>
        <v/>
      </c>
      <c r="AQ219" s="46"/>
      <c r="AR219" s="28">
        <v>4</v>
      </c>
    </row>
    <row r="220" spans="27:44" ht="28.05" customHeight="1">
      <c r="AA220" s="41">
        <v>1114.3</v>
      </c>
      <c r="AB220" s="41" t="s">
        <v>48</v>
      </c>
      <c r="AC220" s="42" t="s">
        <v>41</v>
      </c>
      <c r="AE220" s="41"/>
      <c r="AF220" s="41" t="s">
        <v>42</v>
      </c>
      <c r="AG220" s="41">
        <v>40</v>
      </c>
      <c r="AH220" s="10">
        <f t="shared" si="18"/>
        <v>0</v>
      </c>
      <c r="AI220" s="43">
        <f t="shared" si="19"/>
        <v>0</v>
      </c>
      <c r="AJ220" s="44">
        <f t="shared" si="20"/>
        <v>0</v>
      </c>
      <c r="AK220" s="45">
        <f t="shared" si="23"/>
        <v>0</v>
      </c>
      <c r="AL220" s="46">
        <f>AO220+AQ220-[2]Sheet1!$AH221</f>
        <v>0</v>
      </c>
      <c r="AM220" s="46">
        <f t="shared" si="25"/>
        <v>0</v>
      </c>
      <c r="AN220" s="45">
        <f t="shared" si="21"/>
        <v>0</v>
      </c>
      <c r="AO220" s="46"/>
      <c r="AP220" s="45" t="str">
        <f t="shared" si="22"/>
        <v/>
      </c>
      <c r="AQ220" s="46"/>
      <c r="AR220" s="28">
        <v>8</v>
      </c>
    </row>
    <row r="221" spans="27:44" ht="28.05" customHeight="1">
      <c r="AA221" s="41"/>
      <c r="AB221" s="41"/>
      <c r="AC221" s="42" t="s">
        <v>41</v>
      </c>
      <c r="AE221" s="41"/>
      <c r="AF221" s="41" t="s">
        <v>42</v>
      </c>
      <c r="AG221" s="41"/>
      <c r="AH221" s="10">
        <f t="shared" si="18"/>
        <v>0</v>
      </c>
      <c r="AI221" s="43">
        <f t="shared" si="19"/>
        <v>0</v>
      </c>
      <c r="AJ221" s="44">
        <f t="shared" si="20"/>
        <v>0</v>
      </c>
      <c r="AK221" s="45">
        <f t="shared" si="23"/>
        <v>0</v>
      </c>
      <c r="AL221" s="46">
        <f>AO221+AQ221-[2]Sheet1!$AH222</f>
        <v>0</v>
      </c>
      <c r="AM221" s="46">
        <f t="shared" si="25"/>
        <v>0</v>
      </c>
      <c r="AN221" s="45">
        <f t="shared" si="21"/>
        <v>0</v>
      </c>
      <c r="AO221" s="46"/>
      <c r="AP221" s="45" t="str">
        <f t="shared" si="22"/>
        <v/>
      </c>
      <c r="AQ221" s="46"/>
      <c r="AR221" s="28"/>
    </row>
    <row r="222" spans="27:44" ht="28.05" customHeight="1">
      <c r="AA222" s="41"/>
      <c r="AB222" s="41"/>
      <c r="AC222" s="42" t="s">
        <v>41</v>
      </c>
      <c r="AE222" s="41"/>
      <c r="AF222" s="41" t="s">
        <v>42</v>
      </c>
      <c r="AG222" s="41"/>
      <c r="AH222" s="10">
        <f t="shared" si="18"/>
        <v>0</v>
      </c>
      <c r="AI222" s="43">
        <f t="shared" si="19"/>
        <v>0</v>
      </c>
      <c r="AJ222" s="44">
        <f t="shared" si="20"/>
        <v>0</v>
      </c>
      <c r="AK222" s="45">
        <f t="shared" si="23"/>
        <v>0</v>
      </c>
      <c r="AL222" s="46">
        <f>AO222+AQ222-[2]Sheet1!$AH223</f>
        <v>0</v>
      </c>
      <c r="AM222" s="46">
        <f t="shared" si="25"/>
        <v>0</v>
      </c>
      <c r="AN222" s="45">
        <f t="shared" si="21"/>
        <v>0</v>
      </c>
      <c r="AO222" s="46"/>
      <c r="AP222" s="45" t="str">
        <f t="shared" si="22"/>
        <v/>
      </c>
      <c r="AQ222" s="46"/>
      <c r="AR222" s="28"/>
    </row>
    <row r="223" spans="27:44" ht="28.05" customHeight="1">
      <c r="AA223" s="47">
        <v>3309.1</v>
      </c>
      <c r="AB223" s="47" t="s">
        <v>50</v>
      </c>
      <c r="AC223" s="48" t="s">
        <v>41</v>
      </c>
      <c r="AE223" s="47"/>
      <c r="AF223" s="47" t="s">
        <v>51</v>
      </c>
      <c r="AG223" s="47">
        <v>150</v>
      </c>
      <c r="AH223" s="11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8">
        <v>30</v>
      </c>
    </row>
    <row r="224" spans="27:44" ht="28.05" customHeight="1">
      <c r="AA224" s="47">
        <v>3309.2</v>
      </c>
      <c r="AB224" s="47" t="s">
        <v>50</v>
      </c>
      <c r="AC224" s="48" t="s">
        <v>41</v>
      </c>
      <c r="AE224" s="47"/>
      <c r="AF224" s="47" t="s">
        <v>51</v>
      </c>
      <c r="AG224" s="47">
        <v>750</v>
      </c>
      <c r="AH224" s="11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8">
        <v>8</v>
      </c>
    </row>
    <row r="225" spans="27:44" ht="28.05" customHeight="1">
      <c r="AA225" s="47">
        <v>3309.3</v>
      </c>
      <c r="AB225" s="47" t="s">
        <v>50</v>
      </c>
      <c r="AC225" s="48" t="s">
        <v>41</v>
      </c>
      <c r="AE225" s="47"/>
      <c r="AF225" s="47" t="s">
        <v>51</v>
      </c>
      <c r="AG225" s="47">
        <v>40</v>
      </c>
      <c r="AH225" s="11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8">
        <v>8</v>
      </c>
    </row>
    <row r="226" spans="27:44" ht="28.05" customHeight="1">
      <c r="AA226" s="47">
        <v>3313.1</v>
      </c>
      <c r="AB226" s="47" t="s">
        <v>52</v>
      </c>
      <c r="AC226" s="48" t="s">
        <v>41</v>
      </c>
      <c r="AE226" s="47"/>
      <c r="AF226" s="47" t="s">
        <v>51</v>
      </c>
      <c r="AG226" s="47">
        <v>150</v>
      </c>
      <c r="AH226" s="11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8">
        <v>30</v>
      </c>
    </row>
    <row r="227" spans="27:44" ht="28.05" customHeight="1">
      <c r="AA227" s="47">
        <v>3313.2</v>
      </c>
      <c r="AB227" s="47" t="s">
        <v>52</v>
      </c>
      <c r="AC227" s="48" t="s">
        <v>41</v>
      </c>
      <c r="AE227" s="47"/>
      <c r="AF227" s="47" t="s">
        <v>51</v>
      </c>
      <c r="AG227" s="47">
        <v>750</v>
      </c>
      <c r="AH227" s="11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8">
        <v>8</v>
      </c>
    </row>
    <row r="228" spans="27:44" ht="28.05" customHeight="1">
      <c r="AA228" s="47">
        <v>3313.3</v>
      </c>
      <c r="AB228" s="47" t="s">
        <v>52</v>
      </c>
      <c r="AC228" s="48" t="s">
        <v>41</v>
      </c>
      <c r="AE228" s="47"/>
      <c r="AF228" s="47" t="s">
        <v>51</v>
      </c>
      <c r="AG228" s="47">
        <v>40</v>
      </c>
      <c r="AH228" s="11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8">
        <v>8</v>
      </c>
    </row>
    <row r="229" spans="27:44" ht="28.05" customHeight="1">
      <c r="AA229" s="47">
        <v>3314.1</v>
      </c>
      <c r="AB229" s="47" t="s">
        <v>53</v>
      </c>
      <c r="AC229" s="48" t="s">
        <v>41</v>
      </c>
      <c r="AE229" s="47"/>
      <c r="AF229" s="47" t="s">
        <v>51</v>
      </c>
      <c r="AG229" s="47">
        <v>150</v>
      </c>
      <c r="AH229" s="11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8">
        <v>30</v>
      </c>
    </row>
    <row r="230" spans="27:44" ht="28.05" customHeight="1">
      <c r="AA230" s="47">
        <v>3314.2</v>
      </c>
      <c r="AB230" s="47" t="s">
        <v>53</v>
      </c>
      <c r="AC230" s="48" t="s">
        <v>41</v>
      </c>
      <c r="AE230" s="47"/>
      <c r="AF230" s="47" t="s">
        <v>51</v>
      </c>
      <c r="AG230" s="47">
        <v>750</v>
      </c>
      <c r="AH230" s="11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8">
        <v>8</v>
      </c>
    </row>
    <row r="231" spans="27:44" ht="28.05" customHeight="1">
      <c r="AA231" s="47">
        <v>3314.3</v>
      </c>
      <c r="AB231" s="47" t="s">
        <v>53</v>
      </c>
      <c r="AC231" s="48" t="s">
        <v>41</v>
      </c>
      <c r="AE231" s="47"/>
      <c r="AF231" s="47" t="s">
        <v>51</v>
      </c>
      <c r="AG231" s="47">
        <v>40</v>
      </c>
      <c r="AH231" s="11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8">
        <v>8</v>
      </c>
    </row>
    <row r="232" spans="27:44" ht="28.05" customHeight="1">
      <c r="AA232" s="47">
        <v>3315.1</v>
      </c>
      <c r="AB232" s="47" t="s">
        <v>54</v>
      </c>
      <c r="AC232" s="48" t="s">
        <v>41</v>
      </c>
      <c r="AE232" s="47"/>
      <c r="AF232" s="47" t="s">
        <v>51</v>
      </c>
      <c r="AG232" s="47">
        <v>150</v>
      </c>
      <c r="AH232" s="11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8">
        <v>30</v>
      </c>
    </row>
    <row r="233" spans="27:44" ht="28.05" customHeight="1">
      <c r="AA233" s="47">
        <v>3315.2</v>
      </c>
      <c r="AB233" s="47" t="s">
        <v>54</v>
      </c>
      <c r="AC233" s="48" t="s">
        <v>41</v>
      </c>
      <c r="AE233" s="47"/>
      <c r="AF233" s="47" t="s">
        <v>51</v>
      </c>
      <c r="AG233" s="47">
        <v>750</v>
      </c>
      <c r="AH233" s="11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8">
        <v>8</v>
      </c>
    </row>
    <row r="234" spans="27:44" ht="28.05" customHeight="1">
      <c r="AA234" s="47">
        <v>3315.3</v>
      </c>
      <c r="AB234" s="47" t="s">
        <v>54</v>
      </c>
      <c r="AC234" s="48" t="s">
        <v>41</v>
      </c>
      <c r="AE234" s="47"/>
      <c r="AF234" s="47" t="s">
        <v>51</v>
      </c>
      <c r="AG234" s="47">
        <v>40</v>
      </c>
      <c r="AH234" s="11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8">
        <v>8</v>
      </c>
    </row>
    <row r="235" spans="27:44" ht="28.05" customHeight="1">
      <c r="AA235" s="47"/>
      <c r="AB235" s="47"/>
      <c r="AC235" s="48" t="s">
        <v>41</v>
      </c>
      <c r="AE235" s="47"/>
      <c r="AF235" s="47" t="s">
        <v>51</v>
      </c>
      <c r="AG235" s="47"/>
      <c r="AH235" s="11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8">
        <v>15</v>
      </c>
    </row>
    <row r="236" spans="27:44" ht="28.05" customHeight="1">
      <c r="AA236" s="47"/>
      <c r="AB236" s="47"/>
      <c r="AC236" s="48" t="s">
        <v>41</v>
      </c>
      <c r="AE236" s="47"/>
      <c r="AF236" s="47" t="s">
        <v>51</v>
      </c>
      <c r="AG236" s="47"/>
      <c r="AH236" s="11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8">
        <v>3</v>
      </c>
    </row>
    <row r="237" spans="27:44" ht="28.05" customHeight="1">
      <c r="AA237" s="47"/>
      <c r="AB237" s="47"/>
      <c r="AC237" s="48" t="s">
        <v>41</v>
      </c>
      <c r="AE237" s="47"/>
      <c r="AF237" s="47" t="s">
        <v>51</v>
      </c>
      <c r="AG237" s="47"/>
      <c r="AH237" s="11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8">
        <v>15</v>
      </c>
    </row>
    <row r="238" spans="27:44" ht="28.05" customHeight="1">
      <c r="AA238" s="47"/>
      <c r="AB238" s="47"/>
      <c r="AC238" s="48" t="s">
        <v>41</v>
      </c>
      <c r="AE238" s="47"/>
      <c r="AF238" s="47" t="s">
        <v>51</v>
      </c>
      <c r="AG238" s="47"/>
      <c r="AH238" s="11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8">
        <v>3</v>
      </c>
    </row>
    <row r="239" spans="27:44" ht="28.05" customHeight="1">
      <c r="AA239" s="47"/>
      <c r="AB239" s="47"/>
      <c r="AC239" s="48" t="s">
        <v>41</v>
      </c>
      <c r="AE239" s="47"/>
      <c r="AF239" s="47" t="s">
        <v>51</v>
      </c>
      <c r="AG239" s="47"/>
      <c r="AH239" s="11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8"/>
    </row>
    <row r="240" spans="27:44" ht="28.0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12">
        <f t="shared" si="18"/>
        <v>0</v>
      </c>
      <c r="AI240" s="55">
        <f t="shared" si="19"/>
        <v>0</v>
      </c>
      <c r="AJ240" s="56">
        <f>AH240-AI240</f>
        <v>0</v>
      </c>
      <c r="AK240" s="57">
        <f t="shared" si="23"/>
        <v>0</v>
      </c>
      <c r="AL240" s="58">
        <f>AO240+AQ240-[2]Sheet1!$AH241</f>
        <v>0</v>
      </c>
      <c r="AM240" s="58">
        <f t="shared" si="25"/>
        <v>0</v>
      </c>
      <c r="AN240" s="57">
        <f t="shared" si="21"/>
        <v>0</v>
      </c>
      <c r="AO240" s="58"/>
      <c r="AP240" s="57" t="str">
        <f t="shared" si="22"/>
        <v/>
      </c>
      <c r="AQ240" s="58"/>
      <c r="AR240" s="28">
        <v>30</v>
      </c>
    </row>
    <row r="241" spans="27:44" ht="28.0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12">
        <f t="shared" si="18"/>
        <v>3</v>
      </c>
      <c r="AI241" s="55">
        <f t="shared" si="19"/>
        <v>0</v>
      </c>
      <c r="AJ241" s="56">
        <f t="shared" ref="AJ241:AJ264" si="27">AH241-AI241</f>
        <v>3</v>
      </c>
      <c r="AK241" s="57">
        <f>AH241*AG241/1000</f>
        <v>2.25</v>
      </c>
      <c r="AL241" s="58">
        <f>AO241+AQ241-[2]Sheet1!$AH242</f>
        <v>0</v>
      </c>
      <c r="AM241" s="58">
        <f t="shared" si="25"/>
        <v>-3</v>
      </c>
      <c r="AN241" s="57">
        <f t="shared" si="21"/>
        <v>0</v>
      </c>
      <c r="AO241" s="58"/>
      <c r="AP241" s="57">
        <f t="shared" si="22"/>
        <v>-2.25</v>
      </c>
      <c r="AQ241" s="58"/>
      <c r="AR241" s="28">
        <v>20</v>
      </c>
    </row>
    <row r="242" spans="27:44" ht="28.0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12">
        <f t="shared" si="18"/>
        <v>4</v>
      </c>
      <c r="AI242" s="55">
        <f t="shared" si="19"/>
        <v>0</v>
      </c>
      <c r="AJ242" s="56">
        <f t="shared" si="27"/>
        <v>4</v>
      </c>
      <c r="AK242" s="57">
        <f t="shared" ref="AK242:AK267" si="28">AH242*AG242/1000</f>
        <v>16</v>
      </c>
      <c r="AL242" s="58">
        <f>AO242+AQ242-[2]Sheet1!$AH243</f>
        <v>0</v>
      </c>
      <c r="AM242" s="58">
        <f t="shared" si="25"/>
        <v>-4</v>
      </c>
      <c r="AN242" s="57">
        <f t="shared" si="21"/>
        <v>0</v>
      </c>
      <c r="AO242" s="58"/>
      <c r="AP242" s="57">
        <f t="shared" si="22"/>
        <v>-16</v>
      </c>
      <c r="AQ242" s="58"/>
      <c r="AR242" s="28">
        <v>42</v>
      </c>
    </row>
    <row r="243" spans="27:44" ht="28.0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12">
        <f t="shared" si="18"/>
        <v>0</v>
      </c>
      <c r="AI243" s="55">
        <f t="shared" si="19"/>
        <v>0</v>
      </c>
      <c r="AJ243" s="56">
        <f t="shared" si="27"/>
        <v>0</v>
      </c>
      <c r="AK243" s="57">
        <f t="shared" si="28"/>
        <v>0</v>
      </c>
      <c r="AL243" s="58">
        <f>AO243+AQ243-[2]Sheet1!$AH244</f>
        <v>0</v>
      </c>
      <c r="AM243" s="58">
        <f t="shared" si="25"/>
        <v>0</v>
      </c>
      <c r="AN243" s="57">
        <f t="shared" si="21"/>
        <v>0</v>
      </c>
      <c r="AO243" s="58"/>
      <c r="AP243" s="57" t="str">
        <f t="shared" si="22"/>
        <v/>
      </c>
      <c r="AQ243" s="58"/>
      <c r="AR243" s="28">
        <v>20</v>
      </c>
    </row>
    <row r="244" spans="27:44" ht="28.0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12">
        <f t="shared" si="18"/>
        <v>0</v>
      </c>
      <c r="AI244" s="55">
        <f t="shared" si="19"/>
        <v>0</v>
      </c>
      <c r="AJ244" s="56">
        <f t="shared" si="27"/>
        <v>0</v>
      </c>
      <c r="AK244" s="57">
        <f t="shared" si="28"/>
        <v>0</v>
      </c>
      <c r="AL244" s="58">
        <f>AO244+AQ244-[2]Sheet1!$AH245</f>
        <v>0</v>
      </c>
      <c r="AM244" s="58">
        <f t="shared" si="25"/>
        <v>0</v>
      </c>
      <c r="AN244" s="57">
        <f t="shared" si="21"/>
        <v>0</v>
      </c>
      <c r="AO244" s="58"/>
      <c r="AP244" s="57" t="str">
        <f t="shared" si="22"/>
        <v/>
      </c>
      <c r="AQ244" s="58"/>
      <c r="AR244" s="28">
        <v>72</v>
      </c>
    </row>
    <row r="245" spans="27:44" ht="28.0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12">
        <f t="shared" si="18"/>
        <v>0</v>
      </c>
      <c r="AI245" s="55">
        <f t="shared" si="19"/>
        <v>0</v>
      </c>
      <c r="AJ245" s="56">
        <f t="shared" si="27"/>
        <v>0</v>
      </c>
      <c r="AK245" s="57">
        <f t="shared" si="28"/>
        <v>0</v>
      </c>
      <c r="AL245" s="58">
        <f>AO245+AQ245-[2]Sheet1!$AH246</f>
        <v>0</v>
      </c>
      <c r="AM245" s="58">
        <f t="shared" si="25"/>
        <v>0</v>
      </c>
      <c r="AN245" s="57">
        <f t="shared" si="21"/>
        <v>0</v>
      </c>
      <c r="AO245" s="58"/>
      <c r="AP245" s="57" t="str">
        <f t="shared" si="22"/>
        <v/>
      </c>
      <c r="AQ245" s="58"/>
      <c r="AR245" s="28">
        <v>30</v>
      </c>
    </row>
    <row r="246" spans="27:44" ht="28.0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12">
        <f t="shared" si="18"/>
        <v>0</v>
      </c>
      <c r="AI246" s="55">
        <f t="shared" si="19"/>
        <v>0</v>
      </c>
      <c r="AJ246" s="56">
        <f t="shared" si="27"/>
        <v>0</v>
      </c>
      <c r="AK246" s="57">
        <f t="shared" si="28"/>
        <v>0</v>
      </c>
      <c r="AL246" s="58">
        <f>AO246+AQ246-[2]Sheet1!$AH247</f>
        <v>0</v>
      </c>
      <c r="AM246" s="58">
        <f t="shared" si="25"/>
        <v>0</v>
      </c>
      <c r="AN246" s="57">
        <f t="shared" si="21"/>
        <v>0</v>
      </c>
      <c r="AO246" s="58"/>
      <c r="AP246" s="57" t="str">
        <f t="shared" si="22"/>
        <v/>
      </c>
      <c r="AQ246" s="58"/>
      <c r="AR246" s="28">
        <v>20</v>
      </c>
    </row>
    <row r="247" spans="27:44" ht="28.0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12">
        <f t="shared" si="18"/>
        <v>0</v>
      </c>
      <c r="AI247" s="55">
        <f t="shared" si="19"/>
        <v>0</v>
      </c>
      <c r="AJ247" s="56">
        <f t="shared" si="27"/>
        <v>0</v>
      </c>
      <c r="AK247" s="57">
        <f t="shared" si="28"/>
        <v>0</v>
      </c>
      <c r="AL247" s="58">
        <f>AO247+AQ247-[2]Sheet1!$AH248</f>
        <v>0</v>
      </c>
      <c r="AM247" s="58">
        <f t="shared" si="25"/>
        <v>0</v>
      </c>
      <c r="AN247" s="57">
        <f t="shared" si="21"/>
        <v>0</v>
      </c>
      <c r="AO247" s="58"/>
      <c r="AP247" s="57" t="str">
        <f t="shared" si="22"/>
        <v/>
      </c>
      <c r="AQ247" s="58"/>
      <c r="AR247" s="28">
        <v>42</v>
      </c>
    </row>
    <row r="248" spans="27:44" ht="28.05" customHeight="1">
      <c r="AA248" s="53"/>
      <c r="AB248" s="59"/>
      <c r="AC248" s="54" t="s">
        <v>41</v>
      </c>
      <c r="AE248" s="53"/>
      <c r="AF248" s="53" t="s">
        <v>56</v>
      </c>
      <c r="AG248" s="53">
        <v>150</v>
      </c>
      <c r="AH248" s="12">
        <f t="shared" si="18"/>
        <v>0</v>
      </c>
      <c r="AI248" s="55">
        <f t="shared" si="19"/>
        <v>0</v>
      </c>
      <c r="AJ248" s="56">
        <f t="shared" si="27"/>
        <v>0</v>
      </c>
      <c r="AK248" s="57">
        <f t="shared" si="28"/>
        <v>0</v>
      </c>
      <c r="AL248" s="58">
        <f>AO248+AQ248-[2]Sheet1!$AH249</f>
        <v>0</v>
      </c>
      <c r="AM248" s="58">
        <f t="shared" si="25"/>
        <v>0</v>
      </c>
      <c r="AN248" s="57">
        <f t="shared" si="21"/>
        <v>0</v>
      </c>
      <c r="AO248" s="58"/>
      <c r="AP248" s="57" t="str">
        <f t="shared" si="22"/>
        <v/>
      </c>
      <c r="AQ248" s="58"/>
      <c r="AR248" s="28">
        <v>30</v>
      </c>
    </row>
    <row r="249" spans="27:44" ht="28.05" customHeight="1">
      <c r="AA249" s="53"/>
      <c r="AB249" s="59"/>
      <c r="AC249" s="54" t="s">
        <v>41</v>
      </c>
      <c r="AE249" s="53"/>
      <c r="AF249" s="53" t="s">
        <v>56</v>
      </c>
      <c r="AG249" s="53">
        <v>750</v>
      </c>
      <c r="AH249" s="12">
        <f t="shared" si="18"/>
        <v>0</v>
      </c>
      <c r="AI249" s="55">
        <f t="shared" si="19"/>
        <v>0</v>
      </c>
      <c r="AJ249" s="56">
        <f t="shared" si="27"/>
        <v>0</v>
      </c>
      <c r="AK249" s="57">
        <f t="shared" si="28"/>
        <v>0</v>
      </c>
      <c r="AL249" s="58">
        <f>AO249+AQ249-[2]Sheet1!$AH250</f>
        <v>0</v>
      </c>
      <c r="AM249" s="58">
        <f t="shared" si="25"/>
        <v>0</v>
      </c>
      <c r="AN249" s="57">
        <f t="shared" si="21"/>
        <v>0</v>
      </c>
      <c r="AO249" s="58"/>
      <c r="AP249" s="57" t="str">
        <f t="shared" si="22"/>
        <v/>
      </c>
      <c r="AQ249" s="58"/>
      <c r="AR249" s="28">
        <v>20</v>
      </c>
    </row>
    <row r="250" spans="27:44" ht="28.05" customHeight="1">
      <c r="AA250" s="53"/>
      <c r="AB250" s="59"/>
      <c r="AC250" s="54" t="s">
        <v>41</v>
      </c>
      <c r="AE250" s="53"/>
      <c r="AF250" s="53" t="s">
        <v>56</v>
      </c>
      <c r="AG250" s="53">
        <v>4000</v>
      </c>
      <c r="AH250" s="12">
        <f t="shared" si="18"/>
        <v>0</v>
      </c>
      <c r="AI250" s="55">
        <f t="shared" si="19"/>
        <v>0</v>
      </c>
      <c r="AJ250" s="56">
        <f t="shared" si="27"/>
        <v>0</v>
      </c>
      <c r="AK250" s="57">
        <f t="shared" si="28"/>
        <v>0</v>
      </c>
      <c r="AL250" s="58">
        <f>AO250+AQ250-[2]Sheet1!$AH251</f>
        <v>0</v>
      </c>
      <c r="AM250" s="58">
        <f t="shared" si="25"/>
        <v>0</v>
      </c>
      <c r="AN250" s="57">
        <f t="shared" si="21"/>
        <v>0</v>
      </c>
      <c r="AO250" s="58"/>
      <c r="AP250" s="57" t="str">
        <f t="shared" si="22"/>
        <v/>
      </c>
      <c r="AQ250" s="58"/>
      <c r="AR250" s="28">
        <v>42</v>
      </c>
    </row>
    <row r="251" spans="27:44" ht="28.05" customHeight="1">
      <c r="AA251" s="53">
        <v>5511.1</v>
      </c>
      <c r="AB251" s="59" t="s">
        <v>59</v>
      </c>
      <c r="AC251" s="54" t="s">
        <v>41</v>
      </c>
      <c r="AE251" s="53"/>
      <c r="AF251" s="53" t="s">
        <v>56</v>
      </c>
      <c r="AG251" s="53">
        <v>150</v>
      </c>
      <c r="AH251" s="12">
        <f t="shared" si="18"/>
        <v>0</v>
      </c>
      <c r="AI251" s="55">
        <f t="shared" si="19"/>
        <v>0</v>
      </c>
      <c r="AJ251" s="56">
        <f t="shared" si="27"/>
        <v>0</v>
      </c>
      <c r="AK251" s="57">
        <f t="shared" si="28"/>
        <v>0</v>
      </c>
      <c r="AL251" s="58">
        <f>AO251+AQ251-[2]Sheet1!$AH252</f>
        <v>0</v>
      </c>
      <c r="AM251" s="58">
        <f t="shared" si="25"/>
        <v>0</v>
      </c>
      <c r="AN251" s="57">
        <f t="shared" si="21"/>
        <v>0</v>
      </c>
      <c r="AO251" s="58"/>
      <c r="AP251" s="57" t="str">
        <f t="shared" si="22"/>
        <v/>
      </c>
      <c r="AQ251" s="58"/>
      <c r="AR251" s="28">
        <v>20</v>
      </c>
    </row>
    <row r="252" spans="27:44" ht="28.05" customHeight="1">
      <c r="AA252" s="53">
        <v>5511.2</v>
      </c>
      <c r="AB252" s="59" t="s">
        <v>59</v>
      </c>
      <c r="AC252" s="54" t="s">
        <v>41</v>
      </c>
      <c r="AE252" s="53"/>
      <c r="AF252" s="53" t="s">
        <v>56</v>
      </c>
      <c r="AG252" s="53">
        <v>750</v>
      </c>
      <c r="AH252" s="12">
        <f t="shared" si="18"/>
        <v>0</v>
      </c>
      <c r="AI252" s="55">
        <f t="shared" si="19"/>
        <v>0</v>
      </c>
      <c r="AJ252" s="56">
        <f t="shared" si="27"/>
        <v>0</v>
      </c>
      <c r="AK252" s="57">
        <f t="shared" si="28"/>
        <v>0</v>
      </c>
      <c r="AL252" s="58">
        <f>AO252+AQ252-[2]Sheet1!$AH253</f>
        <v>0</v>
      </c>
      <c r="AM252" s="58">
        <f t="shared" si="25"/>
        <v>0</v>
      </c>
      <c r="AN252" s="57">
        <f t="shared" si="21"/>
        <v>0</v>
      </c>
      <c r="AO252" s="58"/>
      <c r="AP252" s="57" t="str">
        <f t="shared" si="22"/>
        <v/>
      </c>
      <c r="AQ252" s="58"/>
      <c r="AR252" s="28">
        <v>36</v>
      </c>
    </row>
    <row r="253" spans="27:44" ht="28.05" customHeight="1">
      <c r="AA253" s="53">
        <v>5511.11</v>
      </c>
      <c r="AB253" s="59" t="s">
        <v>60</v>
      </c>
      <c r="AC253" s="54" t="s">
        <v>41</v>
      </c>
      <c r="AE253" s="53"/>
      <c r="AF253" s="53" t="s">
        <v>56</v>
      </c>
      <c r="AG253" s="53">
        <v>150</v>
      </c>
      <c r="AH253" s="12">
        <f t="shared" si="18"/>
        <v>0</v>
      </c>
      <c r="AI253" s="55">
        <f t="shared" si="19"/>
        <v>0</v>
      </c>
      <c r="AJ253" s="56">
        <f t="shared" si="27"/>
        <v>0</v>
      </c>
      <c r="AK253" s="57">
        <f t="shared" si="28"/>
        <v>0</v>
      </c>
      <c r="AL253" s="58">
        <f>AO253+AQ253-[2]Sheet1!$AH254</f>
        <v>0</v>
      </c>
      <c r="AM253" s="58">
        <f t="shared" si="25"/>
        <v>0</v>
      </c>
      <c r="AN253" s="57">
        <f t="shared" si="21"/>
        <v>0</v>
      </c>
      <c r="AO253" s="58"/>
      <c r="AP253" s="57" t="str">
        <f t="shared" si="22"/>
        <v/>
      </c>
      <c r="AQ253" s="58"/>
      <c r="AR253" s="28">
        <v>20</v>
      </c>
    </row>
    <row r="254" spans="27:44" ht="28.05" customHeight="1">
      <c r="AA254" s="53">
        <v>5511.22</v>
      </c>
      <c r="AB254" s="59" t="s">
        <v>61</v>
      </c>
      <c r="AC254" s="54" t="s">
        <v>41</v>
      </c>
      <c r="AE254" s="53"/>
      <c r="AF254" s="53" t="s">
        <v>56</v>
      </c>
      <c r="AG254" s="53">
        <v>750</v>
      </c>
      <c r="AH254" s="12">
        <f t="shared" si="18"/>
        <v>0</v>
      </c>
      <c r="AI254" s="55">
        <f t="shared" si="19"/>
        <v>0</v>
      </c>
      <c r="AJ254" s="56">
        <f t="shared" si="27"/>
        <v>0</v>
      </c>
      <c r="AK254" s="57">
        <f t="shared" si="28"/>
        <v>0</v>
      </c>
      <c r="AL254" s="58">
        <f>AO254+AQ254-[2]Sheet1!$AH255</f>
        <v>0</v>
      </c>
      <c r="AM254" s="58">
        <f t="shared" si="25"/>
        <v>0</v>
      </c>
      <c r="AN254" s="57">
        <f t="shared" si="21"/>
        <v>0</v>
      </c>
      <c r="AO254" s="58"/>
      <c r="AP254" s="57" t="str">
        <f t="shared" si="22"/>
        <v/>
      </c>
      <c r="AQ254" s="58"/>
      <c r="AR254" s="28">
        <v>36</v>
      </c>
    </row>
    <row r="255" spans="27:44" ht="28.05" customHeight="1">
      <c r="AA255" s="53">
        <v>5513.1</v>
      </c>
      <c r="AB255" s="59" t="s">
        <v>62</v>
      </c>
      <c r="AC255" s="54" t="s">
        <v>41</v>
      </c>
      <c r="AE255" s="53"/>
      <c r="AF255" s="53" t="s">
        <v>56</v>
      </c>
      <c r="AG255" s="53">
        <v>150</v>
      </c>
      <c r="AH255" s="12">
        <f t="shared" si="18"/>
        <v>0</v>
      </c>
      <c r="AI255" s="55">
        <f t="shared" si="19"/>
        <v>0</v>
      </c>
      <c r="AJ255" s="56">
        <f t="shared" si="27"/>
        <v>0</v>
      </c>
      <c r="AK255" s="57">
        <f t="shared" si="28"/>
        <v>0</v>
      </c>
      <c r="AL255" s="58">
        <f>AO255+AQ255-[2]Sheet1!$AH256</f>
        <v>0</v>
      </c>
      <c r="AM255" s="58">
        <f t="shared" si="25"/>
        <v>0</v>
      </c>
      <c r="AN255" s="57">
        <f t="shared" si="21"/>
        <v>0</v>
      </c>
      <c r="AO255" s="58"/>
      <c r="AP255" s="57" t="str">
        <f t="shared" si="22"/>
        <v/>
      </c>
      <c r="AQ255" s="58"/>
      <c r="AR255" s="28">
        <v>20</v>
      </c>
    </row>
    <row r="256" spans="27:44" ht="28.05" customHeight="1">
      <c r="AA256" s="53">
        <v>5513.2</v>
      </c>
      <c r="AB256" s="59" t="s">
        <v>62</v>
      </c>
      <c r="AC256" s="54" t="s">
        <v>41</v>
      </c>
      <c r="AE256" s="53"/>
      <c r="AF256" s="53" t="s">
        <v>56</v>
      </c>
      <c r="AG256" s="53">
        <v>750</v>
      </c>
      <c r="AH256" s="12">
        <f t="shared" si="18"/>
        <v>0</v>
      </c>
      <c r="AI256" s="55">
        <f t="shared" si="19"/>
        <v>0</v>
      </c>
      <c r="AJ256" s="56">
        <f t="shared" si="27"/>
        <v>0</v>
      </c>
      <c r="AK256" s="57">
        <f t="shared" si="28"/>
        <v>0</v>
      </c>
      <c r="AL256" s="58">
        <f>AO256+AQ256-[2]Sheet1!$AH257</f>
        <v>0</v>
      </c>
      <c r="AM256" s="58">
        <f t="shared" si="25"/>
        <v>0</v>
      </c>
      <c r="AN256" s="57">
        <f t="shared" si="21"/>
        <v>0</v>
      </c>
      <c r="AO256" s="58"/>
      <c r="AP256" s="57" t="str">
        <f t="shared" si="22"/>
        <v/>
      </c>
      <c r="AQ256" s="58"/>
      <c r="AR256" s="28">
        <v>36</v>
      </c>
    </row>
    <row r="257" spans="27:44" ht="28.05" customHeight="1">
      <c r="AA257" s="53">
        <v>5517.1</v>
      </c>
      <c r="AB257" s="59" t="s">
        <v>63</v>
      </c>
      <c r="AC257" s="54" t="s">
        <v>41</v>
      </c>
      <c r="AE257" s="53"/>
      <c r="AF257" s="53" t="s">
        <v>56</v>
      </c>
      <c r="AG257" s="53">
        <v>150</v>
      </c>
      <c r="AH257" s="12">
        <f t="shared" si="18"/>
        <v>0</v>
      </c>
      <c r="AI257" s="55">
        <f t="shared" si="19"/>
        <v>0</v>
      </c>
      <c r="AJ257" s="56">
        <f t="shared" si="27"/>
        <v>0</v>
      </c>
      <c r="AK257" s="57">
        <f t="shared" si="28"/>
        <v>0</v>
      </c>
      <c r="AL257" s="58">
        <f>AO257+AQ257-[2]Sheet1!$AH258</f>
        <v>0</v>
      </c>
      <c r="AM257" s="58">
        <f t="shared" si="25"/>
        <v>0</v>
      </c>
      <c r="AN257" s="57">
        <f t="shared" si="21"/>
        <v>0</v>
      </c>
      <c r="AO257" s="58"/>
      <c r="AP257" s="57" t="str">
        <f t="shared" si="22"/>
        <v/>
      </c>
      <c r="AQ257" s="58"/>
      <c r="AR257" s="28">
        <v>20</v>
      </c>
    </row>
    <row r="258" spans="27:44" ht="28.05" customHeight="1">
      <c r="AA258" s="53">
        <v>5517.2</v>
      </c>
      <c r="AB258" s="59" t="s">
        <v>63</v>
      </c>
      <c r="AC258" s="54" t="s">
        <v>41</v>
      </c>
      <c r="AE258" s="53"/>
      <c r="AF258" s="53" t="s">
        <v>56</v>
      </c>
      <c r="AG258" s="53">
        <v>750</v>
      </c>
      <c r="AH258" s="12">
        <f t="shared" si="18"/>
        <v>0</v>
      </c>
      <c r="AI258" s="55">
        <f t="shared" si="19"/>
        <v>0</v>
      </c>
      <c r="AJ258" s="56">
        <f t="shared" si="27"/>
        <v>0</v>
      </c>
      <c r="AK258" s="57">
        <f t="shared" si="28"/>
        <v>0</v>
      </c>
      <c r="AL258" s="58">
        <f>AO258+AQ258-[2]Sheet1!$AH259</f>
        <v>0</v>
      </c>
      <c r="AM258" s="58">
        <f t="shared" si="25"/>
        <v>0</v>
      </c>
      <c r="AN258" s="57">
        <f t="shared" si="21"/>
        <v>0</v>
      </c>
      <c r="AO258" s="58"/>
      <c r="AP258" s="57" t="str">
        <f t="shared" si="22"/>
        <v/>
      </c>
      <c r="AQ258" s="58"/>
      <c r="AR258" s="28">
        <v>36</v>
      </c>
    </row>
    <row r="259" spans="27:44" ht="28.05" customHeight="1">
      <c r="AA259" s="53">
        <v>5518.1</v>
      </c>
      <c r="AB259" s="59" t="s">
        <v>64</v>
      </c>
      <c r="AC259" s="54" t="s">
        <v>41</v>
      </c>
      <c r="AE259" s="53"/>
      <c r="AF259" s="53" t="s">
        <v>56</v>
      </c>
      <c r="AG259" s="53">
        <v>150</v>
      </c>
      <c r="AH259" s="12">
        <f t="shared" si="18"/>
        <v>0</v>
      </c>
      <c r="AI259" s="55">
        <f t="shared" si="19"/>
        <v>0</v>
      </c>
      <c r="AJ259" s="56">
        <f t="shared" si="27"/>
        <v>0</v>
      </c>
      <c r="AK259" s="57">
        <f t="shared" si="28"/>
        <v>0</v>
      </c>
      <c r="AL259" s="58">
        <f>AO259+AQ259-[2]Sheet1!$AH260</f>
        <v>0</v>
      </c>
      <c r="AM259" s="58">
        <f t="shared" si="25"/>
        <v>0</v>
      </c>
      <c r="AN259" s="57">
        <f t="shared" si="21"/>
        <v>0</v>
      </c>
      <c r="AO259" s="58"/>
      <c r="AP259" s="57" t="str">
        <f t="shared" si="22"/>
        <v/>
      </c>
      <c r="AQ259" s="58"/>
      <c r="AR259" s="28">
        <v>20</v>
      </c>
    </row>
    <row r="260" spans="27:44" ht="28.05" customHeight="1">
      <c r="AA260" s="53">
        <v>5518.2</v>
      </c>
      <c r="AB260" s="59" t="s">
        <v>64</v>
      </c>
      <c r="AC260" s="54" t="s">
        <v>41</v>
      </c>
      <c r="AE260" s="53"/>
      <c r="AF260" s="53" t="s">
        <v>56</v>
      </c>
      <c r="AG260" s="53">
        <v>750</v>
      </c>
      <c r="AH260" s="12">
        <f t="shared" si="18"/>
        <v>0</v>
      </c>
      <c r="AI260" s="55">
        <f t="shared" si="19"/>
        <v>0</v>
      </c>
      <c r="AJ260" s="56">
        <f t="shared" si="27"/>
        <v>0</v>
      </c>
      <c r="AK260" s="57">
        <f t="shared" si="28"/>
        <v>0</v>
      </c>
      <c r="AL260" s="58">
        <f>AO260+AQ260-[2]Sheet1!$AH261</f>
        <v>0</v>
      </c>
      <c r="AM260" s="58">
        <f t="shared" si="25"/>
        <v>0</v>
      </c>
      <c r="AN260" s="57">
        <f t="shared" si="21"/>
        <v>0</v>
      </c>
      <c r="AO260" s="58"/>
      <c r="AP260" s="57" t="str">
        <f t="shared" si="22"/>
        <v/>
      </c>
      <c r="AQ260" s="58"/>
      <c r="AR260" s="28">
        <v>15</v>
      </c>
    </row>
    <row r="261" spans="27:44" ht="28.05" customHeight="1">
      <c r="AA261" s="53">
        <v>5518.3</v>
      </c>
      <c r="AB261" s="59" t="s">
        <v>64</v>
      </c>
      <c r="AC261" s="54" t="s">
        <v>41</v>
      </c>
      <c r="AE261" s="53"/>
      <c r="AF261" s="53" t="s">
        <v>56</v>
      </c>
      <c r="AG261" s="53">
        <v>4000</v>
      </c>
      <c r="AH261" s="12">
        <f t="shared" si="18"/>
        <v>0</v>
      </c>
      <c r="AI261" s="55">
        <f t="shared" si="19"/>
        <v>0</v>
      </c>
      <c r="AJ261" s="56">
        <f t="shared" si="27"/>
        <v>0</v>
      </c>
      <c r="AK261" s="57">
        <f t="shared" si="28"/>
        <v>0</v>
      </c>
      <c r="AL261" s="58">
        <f>AO261+AQ261-[2]Sheet1!$AH262</f>
        <v>0</v>
      </c>
      <c r="AM261" s="58">
        <f t="shared" si="25"/>
        <v>0</v>
      </c>
      <c r="AN261" s="57">
        <f t="shared" si="21"/>
        <v>0</v>
      </c>
      <c r="AO261" s="58"/>
      <c r="AP261" s="57" t="str">
        <f t="shared" si="22"/>
        <v/>
      </c>
      <c r="AQ261" s="58"/>
      <c r="AR261" s="28">
        <v>42</v>
      </c>
    </row>
    <row r="262" spans="27:44" ht="28.05" customHeight="1">
      <c r="AA262" s="53">
        <v>5516.1</v>
      </c>
      <c r="AB262" s="59" t="s">
        <v>65</v>
      </c>
      <c r="AC262" s="54" t="s">
        <v>41</v>
      </c>
      <c r="AE262" s="53"/>
      <c r="AF262" s="53" t="s">
        <v>56</v>
      </c>
      <c r="AG262" s="53">
        <v>150</v>
      </c>
      <c r="AH262" s="12">
        <f t="shared" si="18"/>
        <v>0</v>
      </c>
      <c r="AI262" s="55">
        <f t="shared" si="19"/>
        <v>0</v>
      </c>
      <c r="AJ262" s="56">
        <f t="shared" si="27"/>
        <v>0</v>
      </c>
      <c r="AK262" s="57">
        <f t="shared" si="28"/>
        <v>0</v>
      </c>
      <c r="AL262" s="58">
        <f>AO262+AQ262-[2]Sheet1!$AH263</f>
        <v>0</v>
      </c>
      <c r="AM262" s="58">
        <f t="shared" si="25"/>
        <v>0</v>
      </c>
      <c r="AN262" s="57">
        <f t="shared" si="21"/>
        <v>0</v>
      </c>
      <c r="AO262" s="58"/>
      <c r="AP262" s="57" t="str">
        <f t="shared" si="22"/>
        <v/>
      </c>
      <c r="AQ262" s="58"/>
      <c r="AR262" s="28">
        <v>15</v>
      </c>
    </row>
    <row r="263" spans="27:44" ht="28.05" customHeight="1">
      <c r="AA263" s="53">
        <v>5516.2</v>
      </c>
      <c r="AB263" s="59" t="s">
        <v>65</v>
      </c>
      <c r="AC263" s="54" t="s">
        <v>41</v>
      </c>
      <c r="AE263" s="53"/>
      <c r="AF263" s="53" t="s">
        <v>56</v>
      </c>
      <c r="AG263" s="53">
        <v>750</v>
      </c>
      <c r="AH263" s="12">
        <f t="shared" si="18"/>
        <v>0</v>
      </c>
      <c r="AI263" s="55">
        <f t="shared" si="19"/>
        <v>0</v>
      </c>
      <c r="AJ263" s="56">
        <f t="shared" si="27"/>
        <v>0</v>
      </c>
      <c r="AK263" s="57">
        <f t="shared" si="28"/>
        <v>0</v>
      </c>
      <c r="AL263" s="58">
        <f>AO263+AQ263-[2]Sheet1!$AH264</f>
        <v>0</v>
      </c>
      <c r="AM263" s="58">
        <f t="shared" si="25"/>
        <v>0</v>
      </c>
      <c r="AN263" s="57">
        <f t="shared" si="21"/>
        <v>0</v>
      </c>
      <c r="AO263" s="58"/>
      <c r="AP263" s="57" t="str">
        <f t="shared" si="22"/>
        <v/>
      </c>
      <c r="AQ263" s="58"/>
      <c r="AR263" s="28">
        <v>10</v>
      </c>
    </row>
    <row r="264" spans="27:44" ht="28.05" customHeight="1">
      <c r="AA264" s="53">
        <v>5516.3</v>
      </c>
      <c r="AB264" s="59" t="s">
        <v>65</v>
      </c>
      <c r="AC264" s="54" t="s">
        <v>41</v>
      </c>
      <c r="AE264" s="53"/>
      <c r="AF264" s="53" t="s">
        <v>56</v>
      </c>
      <c r="AG264" s="53">
        <v>4000</v>
      </c>
      <c r="AH264" s="12">
        <f t="shared" si="18"/>
        <v>0</v>
      </c>
      <c r="AI264" s="55">
        <f t="shared" si="19"/>
        <v>0</v>
      </c>
      <c r="AJ264" s="56">
        <f t="shared" si="27"/>
        <v>0</v>
      </c>
      <c r="AK264" s="57">
        <f t="shared" si="28"/>
        <v>0</v>
      </c>
      <c r="AL264" s="58">
        <f>AO264+AQ264-[2]Sheet1!$AH265</f>
        <v>0</v>
      </c>
      <c r="AM264" s="58">
        <f t="shared" si="25"/>
        <v>0</v>
      </c>
      <c r="AN264" s="57">
        <f t="shared" si="21"/>
        <v>0</v>
      </c>
      <c r="AO264" s="58"/>
      <c r="AP264" s="57" t="str">
        <f t="shared" si="22"/>
        <v/>
      </c>
      <c r="AQ264" s="58"/>
      <c r="AR264" s="28">
        <v>28</v>
      </c>
    </row>
    <row r="265" spans="27:44" ht="28.05" customHeight="1">
      <c r="AA265" s="60">
        <v>8800</v>
      </c>
      <c r="AB265" s="60" t="s">
        <v>66</v>
      </c>
      <c r="AC265" s="61" t="s">
        <v>67</v>
      </c>
      <c r="AE265" s="60" t="s">
        <v>68</v>
      </c>
      <c r="AF265" s="60" t="s">
        <v>69</v>
      </c>
      <c r="AG265" s="60" t="s">
        <v>70</v>
      </c>
      <c r="AH265" s="13">
        <f t="shared" si="18"/>
        <v>0</v>
      </c>
      <c r="AI265" s="60">
        <f t="shared" si="19"/>
        <v>0</v>
      </c>
      <c r="AJ265" s="60"/>
      <c r="AK265" s="62" t="e">
        <f t="shared" si="28"/>
        <v>#VALUE!</v>
      </c>
      <c r="AL265" s="62">
        <f>AO265+AQ265-[2]Sheet1!$AH266</f>
        <v>0</v>
      </c>
      <c r="AM265" s="62">
        <f t="shared" si="25"/>
        <v>0</v>
      </c>
      <c r="AN265" s="62" t="e">
        <f t="shared" si="21"/>
        <v>#VALUE!</v>
      </c>
      <c r="AO265" s="63"/>
      <c r="AP265" s="62" t="str">
        <f t="shared" si="22"/>
        <v/>
      </c>
      <c r="AQ265" s="63"/>
    </row>
    <row r="266" spans="27:44" ht="28.05" customHeight="1">
      <c r="AA266" s="60">
        <v>8810</v>
      </c>
      <c r="AB266" s="60" t="s">
        <v>71</v>
      </c>
      <c r="AC266" s="61" t="s">
        <v>67</v>
      </c>
      <c r="AE266" s="60" t="s">
        <v>68</v>
      </c>
      <c r="AF266" s="60" t="s">
        <v>72</v>
      </c>
      <c r="AG266" s="60" t="s">
        <v>70</v>
      </c>
      <c r="AH266" s="13">
        <f t="shared" si="18"/>
        <v>0</v>
      </c>
      <c r="AI266" s="60">
        <f t="shared" si="19"/>
        <v>0</v>
      </c>
      <c r="AJ266" s="60"/>
      <c r="AK266" s="62" t="e">
        <f t="shared" si="28"/>
        <v>#VALUE!</v>
      </c>
      <c r="AL266" s="62">
        <f>AO266+AQ266-[2]Sheet1!$AH267</f>
        <v>0</v>
      </c>
      <c r="AM266" s="62">
        <f t="shared" si="25"/>
        <v>0</v>
      </c>
      <c r="AN266" s="62" t="e">
        <f t="shared" si="21"/>
        <v>#VALUE!</v>
      </c>
      <c r="AO266" s="63"/>
      <c r="AP266" s="62" t="str">
        <f t="shared" si="22"/>
        <v/>
      </c>
      <c r="AQ266" s="63"/>
    </row>
    <row r="267" spans="27:44" ht="28.05" customHeight="1">
      <c r="AA267" s="60">
        <v>8820</v>
      </c>
      <c r="AB267" s="60" t="s">
        <v>73</v>
      </c>
      <c r="AC267" s="61" t="s">
        <v>67</v>
      </c>
      <c r="AE267" s="60" t="s">
        <v>68</v>
      </c>
      <c r="AF267" s="60" t="s">
        <v>72</v>
      </c>
      <c r="AG267" s="60" t="s">
        <v>70</v>
      </c>
      <c r="AH267" s="13">
        <f t="shared" ref="AH267" si="29">SUMIF(O:O,AA267,P:P)</f>
        <v>0</v>
      </c>
      <c r="AI267" s="60">
        <f t="shared" ref="AI267" si="30">SUMIF(O:O,AA267,V:V)</f>
        <v>0</v>
      </c>
      <c r="AJ267" s="60"/>
      <c r="AK267" s="62" t="e">
        <f t="shared" si="28"/>
        <v>#VALUE!</v>
      </c>
      <c r="AL267" s="62">
        <f>AO267+AQ267-[2]Sheet1!$AH268</f>
        <v>0</v>
      </c>
      <c r="AM267" s="62">
        <f t="shared" si="25"/>
        <v>0</v>
      </c>
      <c r="AN267" s="62" t="e">
        <f t="shared" si="21"/>
        <v>#VALUE!</v>
      </c>
      <c r="AO267" s="63"/>
      <c r="AP267" s="62" t="str">
        <f t="shared" si="22"/>
        <v/>
      </c>
      <c r="AQ267" s="63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92">
    <mergeCell ref="I25:I26"/>
    <mergeCell ref="H25:H26"/>
    <mergeCell ref="G25:G26"/>
    <mergeCell ref="AA25:AA26"/>
    <mergeCell ref="AB25:AB26"/>
    <mergeCell ref="AD21:AD23"/>
    <mergeCell ref="N25:N26"/>
    <mergeCell ref="M25:M26"/>
    <mergeCell ref="L25:L26"/>
    <mergeCell ref="J25:J26"/>
    <mergeCell ref="AC25:AC26"/>
    <mergeCell ref="AD25:AD26"/>
    <mergeCell ref="M21:M23"/>
    <mergeCell ref="N21:N23"/>
    <mergeCell ref="AA21:AA23"/>
    <mergeCell ref="AB21:AB23"/>
    <mergeCell ref="AC21:AC23"/>
    <mergeCell ref="G21:G23"/>
    <mergeCell ref="H21:H23"/>
    <mergeCell ref="I21:I23"/>
    <mergeCell ref="J21:J23"/>
    <mergeCell ref="L21:L23"/>
    <mergeCell ref="H19:H20"/>
    <mergeCell ref="G19:G20"/>
    <mergeCell ref="AD19:AD20"/>
    <mergeCell ref="AC19:AC20"/>
    <mergeCell ref="AB19:AB20"/>
    <mergeCell ref="AA19:AA20"/>
    <mergeCell ref="N19:N20"/>
    <mergeCell ref="M19:M20"/>
    <mergeCell ref="L19:L20"/>
    <mergeCell ref="J19:J20"/>
    <mergeCell ref="I19:I20"/>
    <mergeCell ref="H13:H14"/>
    <mergeCell ref="G13:G14"/>
    <mergeCell ref="AD13:AD14"/>
    <mergeCell ref="AC13:AC14"/>
    <mergeCell ref="AB13:AB14"/>
    <mergeCell ref="AA13:AA14"/>
    <mergeCell ref="N13:N14"/>
    <mergeCell ref="M13:M14"/>
    <mergeCell ref="L13:L14"/>
    <mergeCell ref="J13:J14"/>
    <mergeCell ref="I13:I14"/>
    <mergeCell ref="G8:G9"/>
    <mergeCell ref="AA10:AA11"/>
    <mergeCell ref="AD10:AD11"/>
    <mergeCell ref="AC10:AC11"/>
    <mergeCell ref="AB10:AB11"/>
    <mergeCell ref="N10:N11"/>
    <mergeCell ref="M10:M11"/>
    <mergeCell ref="L10:L11"/>
    <mergeCell ref="J10:J11"/>
    <mergeCell ref="I10:I11"/>
    <mergeCell ref="H10:H11"/>
    <mergeCell ref="G10:G11"/>
    <mergeCell ref="M8:M9"/>
    <mergeCell ref="L8:L9"/>
    <mergeCell ref="J8:J9"/>
    <mergeCell ref="I8:I9"/>
    <mergeCell ref="H8:H9"/>
    <mergeCell ref="AA8:AA9"/>
    <mergeCell ref="AD8:AD9"/>
    <mergeCell ref="AC8:AC9"/>
    <mergeCell ref="AB8:AB9"/>
    <mergeCell ref="N8:N9"/>
    <mergeCell ref="AA5:AA6"/>
    <mergeCell ref="AD5:AD6"/>
    <mergeCell ref="AC5:AC6"/>
    <mergeCell ref="AB5:AB6"/>
    <mergeCell ref="G5:G6"/>
    <mergeCell ref="H5:H6"/>
    <mergeCell ref="I5:I6"/>
    <mergeCell ref="J5:J6"/>
    <mergeCell ref="L5:L6"/>
    <mergeCell ref="M5:M6"/>
    <mergeCell ref="N5:N6"/>
    <mergeCell ref="AB2:AB4"/>
    <mergeCell ref="AD2:AD4"/>
    <mergeCell ref="AC2:AC4"/>
    <mergeCell ref="G2:G4"/>
    <mergeCell ref="H2:H4"/>
    <mergeCell ref="I2:I4"/>
    <mergeCell ref="J2:J4"/>
    <mergeCell ref="L2:L4"/>
    <mergeCell ref="M2:M4"/>
    <mergeCell ref="N2:N4"/>
    <mergeCell ref="A1:B1"/>
    <mergeCell ref="C1:D1"/>
    <mergeCell ref="E1:F1"/>
    <mergeCell ref="U1:V1"/>
    <mergeCell ref="AA2:AA4"/>
  </mergeCells>
  <conditionalFormatting sqref="G2:J2 AD2 Z2:Z200 J5 AD5 J7:J8 AD7:AD8 J10 AD10 G12:J13 AD12:AD13 G15:J19 AD15:AD19 G21:J21 AD21 G24:J25 AD24:AD25 G27:J200 AD27:AD200">
    <cfRule type="expression" dxfId="106" priority="63">
      <formula>$A2</formula>
    </cfRule>
    <cfRule type="expression" dxfId="105" priority="65">
      <formula>$E2</formula>
    </cfRule>
  </conditionalFormatting>
  <conditionalFormatting sqref="G2:AF2 Q3:Z200 J5 AA5:AF5 J7:J8 AA7:AF8 J10 AA10:AF10 G12:P13 AA12:AF13 G15:P19 AA15:AF19 G21:P21 AA21:AF21 G24:P25 AA24:AF25 G27:P200 AA27:AF200 AE3:AF4 K3:K11 O3:P11 H5 AE6:AF6 H7:H8 AE9:AF9 H10 AE11:AF11 K14 O14:P14 AE14:AF14 K20 O20:P20 AE20:AF20 K22:K23 O22:P23 AE22:AF23 K26 O26:P26 AE26:AF26">
    <cfRule type="expression" dxfId="104" priority="64">
      <formula>$C2</formula>
    </cfRule>
  </conditionalFormatting>
  <conditionalFormatting sqref="W2:W200">
    <cfRule type="expression" dxfId="103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{4BE76376-CC70-4594-93A3-D4E733CB65E3}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{197C3288-9717-449C-A4E3-330EF0974168}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{50615A18-2FBE-4639-A74C-9A027E3DC849}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{F8D0A483-DE7D-43C3-983C-96FBFFAAEA4D}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{DC68999C-9B3F-4440-92D1-FE3C78DE1C98}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{DCF9F135-59D0-415D-A9DE-402693EF125E}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{9EA7DE23-E7B2-403E-AF64-BA01B008CE7B}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{E7C87F95-C5B1-41A1-9854-7F31D595B169}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{909E1492-317D-4AC4-9611-BC855AF1E6CA}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{AAFF8A38-1911-4438-BB59-0C4A9046031A}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{294645B7-CD64-467E-B907-DF90A83B5B3F}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{872B517E-C025-4B57-854E-CECCB12251FB}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{75481898-7B57-40CB-8C32-8E8BABFD6C9C}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{0C5D370D-B415-4897-9859-21CC56A928C4}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{DAE1E75C-3527-48C7-92C3-8CE1E4B4FF3E}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{55F1130C-49D3-4081-A4BA-4220AAE4E2B0}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{348D4CAC-E457-4380-9E02-438FDCD75EDC}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{DA65DBB0-8A53-42E4-80D6-CFFB99685770}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{FE7C3FF3-4FC0-4E7A-9FC8-1571BABBA28E}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{7C8A7132-1065-4C75-A32E-4985B22AC236}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{F87165FC-E02B-4605-AE56-ADEC68E61833}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{88FA0B1B-9120-4757-B871-4DDE205CC8C3}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{BAFF56BE-7578-4E78-80D8-FEA7458F8123}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{DBA0C19D-2073-4B00-8CD5-03892C72EA3E}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{4A94004F-E826-4D36-91E4-37766B81ED8B}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{1C812461-3D77-49A0-9DEF-1C4DD8AF7DDB}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{08C42242-A3E4-4A1E-8243-13A33F0B20D1}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{1FC9AF12-6378-4F0E-829A-2EA639F2405A}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{CC4C845C-6028-4F93-8D48-F825D43858A1}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{424BC8E5-62E8-40DA-8CA2-AA06FB811FD4}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{ACD4422D-341A-49A1-B7CF-AEC8A9EFB2DC}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{57D4F07F-A3BA-4B4E-83BA-A4D4060ACB74}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{45FE3C9F-15E0-4412-AC7D-937F3841F914}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{D31D9ED3-C4D2-480E-BC08-0B1B056CD96F}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{58CFA85A-0994-47C7-96F4-343397593381}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{2B3FCFA2-5636-4652-9824-FB174453CF5A}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{72065164-27DF-4E04-B6DD-B9FEE655379B}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{B6B91C0A-A673-4C79-9784-5C5F3A06B7C0}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{AFDD0464-F07A-4832-8CE3-0DD732CBED2F}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{9D07D450-41D2-48A3-AA1C-4A502B22165A}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{6627D193-5F14-4A98-9774-9581AD2E781C}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{E3C45ADE-844F-42A7-B5EF-38E254B2DEAD}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{0CBFBDBB-DECF-428F-9A3D-D34365FA6DEE}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{C03BFFE2-04CF-4DF5-8160-8718B84C08EE}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{6DFF9628-BA46-4F48-8E73-97D147EA71AE}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{CB74C436-49CD-46A9-A099-4FD3836C848C}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{DCD164DB-7A72-4E17-81F7-463EABDD12F0}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{51767942-D19D-4DB9-B1B3-CA1BBF0C2CFA}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{BBA2B4DA-B234-47F8-82AE-7848EADFBFA1}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{E37A4D0F-A90D-49FF-80C5-CF0DAFCDC514}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{10E5A977-88AB-4EA5-B84D-520DF696FC7F}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{6680CD62-BE09-4A55-AED9-173E228D5233}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{B9EF17FD-3D5F-4245-A562-89B03E697A79}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{C58AAD32-65FB-4C6F-999E-2C9E7333317D}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{247A2080-1F94-4B4B-A4D6-7D18782C9544}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{D0DB111C-D068-4737-AAE3-81A725B9F3D0}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{563B8ECE-B807-4A41-AAD0-B54517202F3E}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{80FA5792-3E1E-4640-A04D-EEF833212444}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{EB3FDF3C-058D-4073-B6BC-9A68CE144FF4}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{0F394BDA-91F6-4C8D-BDF7-3064D72748E9}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{8E50EF6C-4C0B-4560-A2DF-DDF5DCC47651}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BE76376-CC70-4594-93A3-D4E733CB65E3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197C3288-9717-449C-A4E3-330EF0974168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50615A18-2FBE-4639-A74C-9A027E3DC849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F8D0A483-DE7D-43C3-983C-96FBFFAAEA4D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DC68999C-9B3F-4440-92D1-FE3C78DE1C98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DCF9F135-59D0-415D-A9DE-402693EF125E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9EA7DE23-E7B2-403E-AF64-BA01B008CE7B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E7C87F95-C5B1-41A1-9854-7F31D595B169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909E1492-317D-4AC4-9611-BC855AF1E6CA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AAFF8A38-1911-4438-BB59-0C4A9046031A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294645B7-CD64-467E-B907-DF90A83B5B3F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872B517E-C025-4B57-854E-CECCB12251FB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75481898-7B57-40CB-8C32-8E8BABFD6C9C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0C5D370D-B415-4897-9859-21CC56A928C4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DAE1E75C-3527-48C7-92C3-8CE1E4B4FF3E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55F1130C-49D3-4081-A4BA-4220AAE4E2B0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348D4CAC-E457-4380-9E02-438FDCD75EDC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DA65DBB0-8A53-42E4-80D6-CFFB99685770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FE7C3FF3-4FC0-4E7A-9FC8-1571BABBA28E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7C8A7132-1065-4C75-A32E-4985B22AC236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F87165FC-E02B-4605-AE56-ADEC68E61833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88FA0B1B-9120-4757-B871-4DDE205CC8C3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BAFF56BE-7578-4E78-80D8-FEA7458F8123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DBA0C19D-2073-4B00-8CD5-03892C72EA3E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4A94004F-E826-4D36-91E4-37766B81ED8B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1C812461-3D77-49A0-9DEF-1C4DD8AF7DDB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08C42242-A3E4-4A1E-8243-13A33F0B20D1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1FC9AF12-6378-4F0E-829A-2EA639F2405A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CC4C845C-6028-4F93-8D48-F825D43858A1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424BC8E5-62E8-40DA-8CA2-AA06FB811FD4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ACD4422D-341A-49A1-B7CF-AEC8A9EFB2DC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57D4F07F-A3BA-4B4E-83BA-A4D4060ACB74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45FE3C9F-15E0-4412-AC7D-937F3841F914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D31D9ED3-C4D2-480E-BC08-0B1B056CD96F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58CFA85A-0994-47C7-96F4-343397593381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2B3FCFA2-5636-4652-9824-FB174453CF5A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72065164-27DF-4E04-B6DD-B9FEE655379B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B6B91C0A-A673-4C79-9784-5C5F3A06B7C0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AFDD0464-F07A-4832-8CE3-0DD732CBED2F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9D07D450-41D2-48A3-AA1C-4A502B22165A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6627D193-5F14-4A98-9774-9581AD2E781C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E3C45ADE-844F-42A7-B5EF-38E254B2DEAD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0CBFBDBB-DECF-428F-9A3D-D34365FA6DEE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C03BFFE2-04CF-4DF5-8160-8718B84C08EE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6DFF9628-BA46-4F48-8E73-97D147EA71AE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CB74C436-49CD-46A9-A099-4FD3836C848C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DCD164DB-7A72-4E17-81F7-463EABDD12F0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51767942-D19D-4DB9-B1B3-CA1BBF0C2CFA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BBA2B4DA-B234-47F8-82AE-7848EADFBFA1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E37A4D0F-A90D-49FF-80C5-CF0DAFCDC514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10E5A977-88AB-4EA5-B84D-520DF696FC7F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6680CD62-BE09-4A55-AED9-173E228D5233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B9EF17FD-3D5F-4245-A562-89B03E697A79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C58AAD32-65FB-4C6F-999E-2C9E7333317D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247A2080-1F94-4B4B-A4D6-7D18782C9544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D0DB111C-D068-4737-AAE3-81A725B9F3D0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563B8ECE-B807-4A41-AAD0-B54517202F3E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80FA5792-3E1E-4640-A04D-EEF833212444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EB3FDF3C-058D-4073-B6BC-9A68CE144FF4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0F394BDA-91F6-4C8D-BDF7-3064D72748E9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8E50EF6C-4C0B-4560-A2DF-DDF5DCC47651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R267"/>
  <sheetViews>
    <sheetView rightToLeft="1" topLeftCell="G1" zoomScale="70" zoomScaleNormal="70" workbookViewId="0">
      <selection activeCell="Q4" sqref="Q4"/>
    </sheetView>
  </sheetViews>
  <sheetFormatPr defaultColWidth="9.109375" defaultRowHeight="18.600000000000001"/>
  <cols>
    <col min="1" max="1" width="9.5546875" style="29" hidden="1" customWidth="1"/>
    <col min="2" max="2" width="0.109375" style="29" hidden="1" customWidth="1"/>
    <col min="3" max="3" width="9.5546875" style="29" hidden="1" customWidth="1"/>
    <col min="4" max="4" width="3.21875" style="29" hidden="1" customWidth="1"/>
    <col min="5" max="5" width="9.5546875" style="29" hidden="1" customWidth="1"/>
    <col min="6" max="6" width="3.33203125" style="29" hidden="1" customWidth="1"/>
    <col min="7" max="7" width="8.77734375" style="29" bestFit="1" customWidth="1"/>
    <col min="8" max="8" width="25.44140625" style="33" bestFit="1" customWidth="1"/>
    <col min="9" max="9" width="23.88671875" style="29" bestFit="1" customWidth="1"/>
    <col min="10" max="10" width="16.33203125" style="29" customWidth="1"/>
    <col min="11" max="11" width="15.33203125" style="29" hidden="1" customWidth="1"/>
    <col min="12" max="13" width="20.77734375" style="29" customWidth="1"/>
    <col min="14" max="14" width="29.6640625" style="29" bestFit="1" customWidth="1"/>
    <col min="15" max="15" width="16.33203125" style="29" bestFit="1" customWidth="1"/>
    <col min="16" max="16" width="8.21875" style="29" bestFit="1" customWidth="1"/>
    <col min="17" max="17" width="67.44140625" style="29" customWidth="1"/>
    <col min="18" max="18" width="23.77734375" style="29" bestFit="1" customWidth="1"/>
    <col min="19" max="19" width="13.5546875" style="29" customWidth="1"/>
    <col min="20" max="20" width="27" style="34" customWidth="1"/>
    <col min="21" max="21" width="3.88671875" style="29" customWidth="1"/>
    <col min="22" max="22" width="8.21875" style="29" customWidth="1"/>
    <col min="23" max="23" width="14.77734375" style="29" customWidth="1"/>
    <col min="24" max="24" width="24.44140625" style="34" bestFit="1" customWidth="1"/>
    <col min="25" max="25" width="21.88671875" style="34" bestFit="1" customWidth="1"/>
    <col min="26" max="26" width="27.21875" style="34" bestFit="1" customWidth="1"/>
    <col min="27" max="27" width="15.44140625" style="29" bestFit="1" customWidth="1"/>
    <col min="28" max="28" width="84.5546875" style="29" bestFit="1" customWidth="1"/>
    <col min="29" max="29" width="17.77734375" style="36" bestFit="1" customWidth="1"/>
    <col min="30" max="30" width="16.6640625" style="66" bestFit="1" customWidth="1"/>
    <col min="31" max="31" width="24.44140625" style="29" customWidth="1"/>
    <col min="32" max="32" width="30.33203125" style="29" customWidth="1"/>
    <col min="33" max="33" width="13.5546875" style="29" bestFit="1" customWidth="1"/>
    <col min="34" max="34" width="126.77734375" style="8" bestFit="1" customWidth="1"/>
    <col min="35" max="35" width="43" style="29" bestFit="1" customWidth="1"/>
    <col min="36" max="36" width="2.88671875" style="29" bestFit="1" customWidth="1"/>
    <col min="37" max="37" width="34.88671875" style="29" bestFit="1" customWidth="1"/>
    <col min="38" max="38" width="17" style="29" bestFit="1" customWidth="1"/>
    <col min="39" max="39" width="49.21875" style="29" bestFit="1" customWidth="1"/>
    <col min="40" max="40" width="35.109375" style="29" bestFit="1" customWidth="1"/>
    <col min="41" max="41" width="8.88671875" style="29" bestFit="1" customWidth="1"/>
    <col min="42" max="43" width="32.33203125" style="29" bestFit="1" customWidth="1"/>
    <col min="44" max="44" width="4.33203125" style="29" bestFit="1" customWidth="1"/>
    <col min="45" max="16384" width="9.109375" style="29"/>
  </cols>
  <sheetData>
    <row r="1" spans="1:34" s="125" customFormat="1" ht="33.6" customHeight="1">
      <c r="A1" s="256" t="s">
        <v>0</v>
      </c>
      <c r="B1" s="257"/>
      <c r="C1" s="256" t="s">
        <v>1</v>
      </c>
      <c r="D1" s="257"/>
      <c r="E1" s="256" t="s">
        <v>2</v>
      </c>
      <c r="F1" s="257"/>
      <c r="G1" s="120" t="s">
        <v>3</v>
      </c>
      <c r="H1" s="120" t="s">
        <v>4</v>
      </c>
      <c r="I1" s="120" t="s">
        <v>5</v>
      </c>
      <c r="J1" s="120" t="s">
        <v>6</v>
      </c>
      <c r="K1" s="120" t="s">
        <v>7</v>
      </c>
      <c r="L1" s="120" t="s">
        <v>8</v>
      </c>
      <c r="M1" s="120" t="s">
        <v>9</v>
      </c>
      <c r="N1" s="120" t="s">
        <v>10</v>
      </c>
      <c r="O1" s="120" t="s">
        <v>11</v>
      </c>
      <c r="P1" s="120" t="s">
        <v>12</v>
      </c>
      <c r="Q1" s="120" t="s">
        <v>13</v>
      </c>
      <c r="R1" s="120" t="s">
        <v>14</v>
      </c>
      <c r="S1" s="120" t="s">
        <v>15</v>
      </c>
      <c r="T1" s="121" t="s">
        <v>16</v>
      </c>
      <c r="U1" s="258" t="s">
        <v>17</v>
      </c>
      <c r="V1" s="259"/>
      <c r="W1" s="122" t="s">
        <v>18</v>
      </c>
      <c r="X1" s="121" t="s">
        <v>19</v>
      </c>
      <c r="Y1" s="121" t="s">
        <v>20</v>
      </c>
      <c r="Z1" s="121" t="s">
        <v>21</v>
      </c>
      <c r="AA1" s="120" t="s">
        <v>22</v>
      </c>
      <c r="AB1" s="120" t="s">
        <v>23</v>
      </c>
      <c r="AC1" s="123" t="s">
        <v>24</v>
      </c>
      <c r="AD1" s="124" t="s">
        <v>25</v>
      </c>
      <c r="AE1" s="120" t="s">
        <v>26</v>
      </c>
      <c r="AF1" s="120" t="s">
        <v>27</v>
      </c>
      <c r="AH1" s="126" t="s">
        <v>28</v>
      </c>
    </row>
    <row r="2" spans="1:34" ht="28.05" customHeight="1">
      <c r="A2" s="14" t="b">
        <v>0</v>
      </c>
      <c r="B2" s="14"/>
      <c r="C2" s="14" t="b">
        <v>0</v>
      </c>
      <c r="D2" s="14"/>
      <c r="E2" s="14" t="b">
        <v>0</v>
      </c>
      <c r="F2" s="15"/>
      <c r="G2" s="195">
        <v>1</v>
      </c>
      <c r="H2" s="197" t="s">
        <v>832</v>
      </c>
      <c r="I2" s="195" t="s">
        <v>793</v>
      </c>
      <c r="J2" s="181" t="s">
        <v>117</v>
      </c>
      <c r="K2" s="18"/>
      <c r="L2" s="179"/>
      <c r="M2" s="179" t="s">
        <v>122</v>
      </c>
      <c r="N2" s="179" t="s">
        <v>833</v>
      </c>
      <c r="O2" s="16">
        <v>5524.3</v>
      </c>
      <c r="P2" s="16">
        <v>7</v>
      </c>
      <c r="Q2" s="20" t="str">
        <f>VLOOKUP(O2, '[1]لیست محصولات شهریور ۱۴۰۳'!B:C,2,0)</f>
        <v>برزیل کوکاپیل کاناریو | Brazil Cocapil Canario</v>
      </c>
      <c r="R2" s="16"/>
      <c r="S2" s="19">
        <f>VLOOKUP(O2, '[1]لیست محصولات شهریور ۱۴۰۳'!B:F,5,0)</f>
        <v>4000</v>
      </c>
      <c r="T2" s="21">
        <f>VLOOKUP(O2, '[1]لیست محصولات شهریور ۱۴۰۳'!B:G,6,0)</f>
        <v>58400000</v>
      </c>
      <c r="U2" s="22"/>
      <c r="V2" s="23">
        <f t="shared" ref="V2:V65" si="0">IF(C2, P2, U2 )</f>
        <v>0</v>
      </c>
      <c r="W2" s="19">
        <f t="shared" ref="W2:W65" si="1">P2-V2</f>
        <v>7</v>
      </c>
      <c r="X2" s="21">
        <f t="shared" ref="X2:X65" si="2">P2*T2</f>
        <v>408800000</v>
      </c>
      <c r="Y2" s="24"/>
      <c r="Z2" s="21">
        <f t="shared" ref="Z2:Z65" si="3">X2-Y2</f>
        <v>408800000</v>
      </c>
      <c r="AA2" s="177" t="s">
        <v>78</v>
      </c>
      <c r="AB2" s="175" t="s">
        <v>834</v>
      </c>
      <c r="AC2" s="171" t="s">
        <v>835</v>
      </c>
      <c r="AD2" s="173"/>
      <c r="AE2" s="281" t="s">
        <v>455</v>
      </c>
      <c r="AF2" s="27"/>
      <c r="AG2" s="28" t="str">
        <f t="shared" ref="AG2:AG65" si="4">IF(V2=P2, "FALSE", "TRUE" )</f>
        <v>TRUE</v>
      </c>
      <c r="AH2" s="7" t="str">
        <f>AA2&amp;" "&amp;AB2&amp;" "&amp;N2&amp;" - "&amp;L2&amp;" "&amp;M2&amp;" "&amp;AC2</f>
        <v>تهران زعفرانيه، سه راه آصف، نبش رامكوه کافه رستوران هلوشف -  حسینی 09356569633</v>
      </c>
    </row>
    <row r="3" spans="1:34" ht="28.05" customHeight="1">
      <c r="A3" s="14" t="b">
        <v>0</v>
      </c>
      <c r="B3" s="14"/>
      <c r="C3" s="14" t="b">
        <v>0</v>
      </c>
      <c r="D3" s="14"/>
      <c r="E3" s="14" t="b">
        <v>0</v>
      </c>
      <c r="F3" s="15"/>
      <c r="G3" s="196"/>
      <c r="H3" s="198"/>
      <c r="I3" s="196"/>
      <c r="J3" s="182"/>
      <c r="K3" s="18" t="str">
        <f t="shared" ref="K3:K66" ca="1" si="5">IF(C3, TODAY(), "" )</f>
        <v/>
      </c>
      <c r="L3" s="180"/>
      <c r="M3" s="180"/>
      <c r="N3" s="180"/>
      <c r="O3" s="16">
        <v>5525.3</v>
      </c>
      <c r="P3" s="16">
        <v>2</v>
      </c>
      <c r="Q3" s="20" t="str">
        <f>VLOOKUP(O3, '[1]لیست محصولات شهریور ۱۴۰۳'!B:C,2,0)</f>
        <v>اتیوپی آناسورا | Ethiopia Anasora</v>
      </c>
      <c r="R3" s="16"/>
      <c r="S3" s="19">
        <f>VLOOKUP(O3, '[1]لیست محصولات شهریور ۱۴۰۳'!B:F,5,0)</f>
        <v>4000</v>
      </c>
      <c r="T3" s="21">
        <f>VLOOKUP(O3, '[1]لیست محصولات شهریور ۱۴۰۳'!B:G,6,0)</f>
        <v>63200000</v>
      </c>
      <c r="U3" s="22"/>
      <c r="V3" s="23">
        <f t="shared" si="0"/>
        <v>0</v>
      </c>
      <c r="W3" s="19">
        <f t="shared" si="1"/>
        <v>2</v>
      </c>
      <c r="X3" s="21">
        <f t="shared" si="2"/>
        <v>126400000</v>
      </c>
      <c r="Y3" s="24"/>
      <c r="Z3" s="21">
        <f t="shared" si="3"/>
        <v>126400000</v>
      </c>
      <c r="AA3" s="178"/>
      <c r="AB3" s="176"/>
      <c r="AC3" s="172"/>
      <c r="AD3" s="174"/>
      <c r="AE3" s="283"/>
      <c r="AF3" s="27"/>
      <c r="AG3" s="28" t="str">
        <f t="shared" si="4"/>
        <v>TRUE</v>
      </c>
      <c r="AH3" s="7" t="str">
        <f>AA3&amp;" "&amp;AB3&amp;" "&amp;N3&amp;" - "&amp;L3&amp;" "&amp;M3&amp;" "&amp;AC3</f>
        <v xml:space="preserve">   -   </v>
      </c>
    </row>
    <row r="4" spans="1:34" ht="28.05" customHeight="1">
      <c r="A4" s="14" t="b">
        <v>0</v>
      </c>
      <c r="B4" s="14"/>
      <c r="C4" s="14" t="b">
        <v>0</v>
      </c>
      <c r="D4" s="14"/>
      <c r="E4" s="14" t="b">
        <v>0</v>
      </c>
      <c r="F4" s="15"/>
      <c r="G4" s="181">
        <v>2</v>
      </c>
      <c r="H4" s="183">
        <v>292186341890</v>
      </c>
      <c r="I4" s="181" t="s">
        <v>855</v>
      </c>
      <c r="J4" s="181"/>
      <c r="K4" s="18" t="str">
        <f t="shared" ca="1" si="5"/>
        <v/>
      </c>
      <c r="L4" s="179" t="s">
        <v>100</v>
      </c>
      <c r="M4" s="179" t="s">
        <v>902</v>
      </c>
      <c r="N4" s="179"/>
      <c r="O4" s="16">
        <v>5525.2</v>
      </c>
      <c r="P4" s="16">
        <v>1</v>
      </c>
      <c r="Q4" s="20" t="str">
        <f>VLOOKUP(O4, '[1]لیست محصولات شهریور ۱۴۰۳'!B:C,2,0)</f>
        <v>اتیوپی آناسورا | Ethiopia Anasora</v>
      </c>
      <c r="R4" s="16"/>
      <c r="S4" s="19">
        <f>VLOOKUP(O4, '[1]لیست محصولات شهریور ۱۴۰۳'!B:F,5,0)</f>
        <v>750</v>
      </c>
      <c r="T4" s="21">
        <f>VLOOKUP(O4, '[1]لیست محصولات شهریور ۱۴۰۳'!B:G,6,0)</f>
        <v>13350000</v>
      </c>
      <c r="U4" s="22"/>
      <c r="V4" s="23">
        <f t="shared" si="0"/>
        <v>0</v>
      </c>
      <c r="W4" s="19">
        <f t="shared" si="1"/>
        <v>1</v>
      </c>
      <c r="X4" s="21">
        <f t="shared" si="2"/>
        <v>13350000</v>
      </c>
      <c r="Y4" s="24"/>
      <c r="Z4" s="21">
        <f t="shared" si="3"/>
        <v>13350000</v>
      </c>
      <c r="AA4" s="177" t="s">
        <v>78</v>
      </c>
      <c r="AB4" s="175" t="s">
        <v>903</v>
      </c>
      <c r="AC4" s="171" t="s">
        <v>904</v>
      </c>
      <c r="AD4" s="173" t="s">
        <v>81</v>
      </c>
      <c r="AE4" s="26"/>
      <c r="AF4" s="27"/>
      <c r="AG4" s="28" t="str">
        <f t="shared" si="4"/>
        <v>TRUE</v>
      </c>
      <c r="AH4" s="7" t="str">
        <f t="shared" ref="AH4:AH67" si="6">AA4&amp;" "&amp;AB4&amp;" "&amp;N4&amp;" - "&amp;L4&amp;" "&amp;M4&amp;" "&amp;AC4</f>
        <v>تهران شهرک غرب، خ ایران زمین، کوچه دوم، انتهای گذر تیر، پلاک ۲، زنگ تکی  - امیرعباس خاطری 09015559299</v>
      </c>
    </row>
    <row r="5" spans="1:34" ht="28.05" customHeight="1">
      <c r="A5" s="14" t="b">
        <v>0</v>
      </c>
      <c r="B5" s="14"/>
      <c r="C5" s="14" t="b">
        <v>0</v>
      </c>
      <c r="D5" s="14"/>
      <c r="E5" s="14" t="b">
        <v>0</v>
      </c>
      <c r="F5" s="15"/>
      <c r="G5" s="182"/>
      <c r="H5" s="184"/>
      <c r="I5" s="182"/>
      <c r="J5" s="182"/>
      <c r="K5" s="18" t="str">
        <f t="shared" ca="1" si="5"/>
        <v/>
      </c>
      <c r="L5" s="180"/>
      <c r="M5" s="180"/>
      <c r="N5" s="180"/>
      <c r="O5" s="16">
        <v>5524.2</v>
      </c>
      <c r="P5" s="16">
        <v>1</v>
      </c>
      <c r="Q5" s="20" t="str">
        <f>VLOOKUP(O5, '[1]لیست محصولات شهریور ۱۴۰۳'!B:C,2,0)</f>
        <v>برزیل کوکاپیل کاناریو | Brazil Cocapil Canario</v>
      </c>
      <c r="R5" s="16"/>
      <c r="S5" s="19">
        <f>VLOOKUP(O5, '[1]لیست محصولات شهریور ۱۴۰۳'!B:F,5,0)</f>
        <v>750</v>
      </c>
      <c r="T5" s="21">
        <f>VLOOKUP(O5, '[1]لیست محصولات شهریور ۱۴۰۳'!B:G,6,0)</f>
        <v>12450000</v>
      </c>
      <c r="U5" s="22"/>
      <c r="V5" s="23">
        <f t="shared" si="0"/>
        <v>0</v>
      </c>
      <c r="W5" s="19">
        <f t="shared" si="1"/>
        <v>1</v>
      </c>
      <c r="X5" s="21">
        <f t="shared" si="2"/>
        <v>12450000</v>
      </c>
      <c r="Y5" s="24"/>
      <c r="Z5" s="21">
        <f t="shared" si="3"/>
        <v>12450000</v>
      </c>
      <c r="AA5" s="178"/>
      <c r="AB5" s="176"/>
      <c r="AC5" s="172"/>
      <c r="AD5" s="174"/>
      <c r="AE5" s="26"/>
      <c r="AF5" s="27"/>
      <c r="AG5" s="28" t="str">
        <f t="shared" si="4"/>
        <v>TRUE</v>
      </c>
      <c r="AH5" s="7" t="str">
        <f t="shared" si="6"/>
        <v xml:space="preserve">   -   </v>
      </c>
    </row>
    <row r="6" spans="1:34" ht="28.05" customHeight="1">
      <c r="A6" s="14"/>
      <c r="B6" s="14"/>
      <c r="C6" s="14" t="b">
        <v>0</v>
      </c>
      <c r="D6" s="14"/>
      <c r="E6" s="14"/>
      <c r="F6" s="15"/>
      <c r="G6" s="181">
        <v>3</v>
      </c>
      <c r="H6" s="183">
        <v>542392</v>
      </c>
      <c r="I6" s="181" t="s">
        <v>855</v>
      </c>
      <c r="J6" s="181"/>
      <c r="K6" s="18" t="str">
        <f t="shared" ca="1" si="5"/>
        <v/>
      </c>
      <c r="L6" s="179" t="s">
        <v>905</v>
      </c>
      <c r="M6" s="179" t="s">
        <v>906</v>
      </c>
      <c r="N6" s="179"/>
      <c r="O6" s="16">
        <v>5525.1</v>
      </c>
      <c r="P6" s="16">
        <v>1</v>
      </c>
      <c r="Q6" s="20" t="str">
        <f>VLOOKUP(O6, '[1]لیست محصولات شهریور ۱۴۰۳'!B:C,2,0)</f>
        <v>اتیوپی آناسورا | Ethiopia Anasora</v>
      </c>
      <c r="R6" s="16"/>
      <c r="S6" s="19">
        <f>VLOOKUP(O6, '[1]لیست محصولات شهریور ۱۴۰۳'!B:F,5,0)</f>
        <v>150</v>
      </c>
      <c r="T6" s="21">
        <f>VLOOKUP(O6, '[1]لیست محصولات شهریور ۱۴۰۳'!B:G,6,0)</f>
        <v>2750000</v>
      </c>
      <c r="U6" s="22"/>
      <c r="V6" s="23">
        <f t="shared" si="0"/>
        <v>0</v>
      </c>
      <c r="W6" s="19">
        <f t="shared" si="1"/>
        <v>1</v>
      </c>
      <c r="X6" s="21">
        <f t="shared" si="2"/>
        <v>2750000</v>
      </c>
      <c r="Y6" s="24"/>
      <c r="Z6" s="21">
        <f t="shared" si="3"/>
        <v>2750000</v>
      </c>
      <c r="AA6" s="177" t="s">
        <v>907</v>
      </c>
      <c r="AB6" s="175" t="s">
        <v>908</v>
      </c>
      <c r="AC6" s="171" t="s">
        <v>909</v>
      </c>
      <c r="AD6" s="173"/>
      <c r="AE6" s="26"/>
      <c r="AF6" s="27"/>
      <c r="AG6" s="28" t="str">
        <f t="shared" si="4"/>
        <v>TRUE</v>
      </c>
      <c r="AH6" s="7" t="str">
        <f t="shared" si="6"/>
        <v>قائم شهر خیابان تهران،البرز ۴۶ ،سمت چپ درب اول سفید سبز  - امیرحسام نریمانی 09109107985</v>
      </c>
    </row>
    <row r="7" spans="1:34" ht="28.05" customHeight="1">
      <c r="A7" s="14" t="b">
        <v>0</v>
      </c>
      <c r="B7" s="14"/>
      <c r="C7" s="14" t="b">
        <v>0</v>
      </c>
      <c r="D7" s="14"/>
      <c r="E7" s="14" t="b">
        <v>0</v>
      </c>
      <c r="F7" s="15"/>
      <c r="G7" s="182"/>
      <c r="H7" s="184"/>
      <c r="I7" s="182"/>
      <c r="J7" s="182"/>
      <c r="K7" s="18" t="str">
        <f t="shared" ca="1" si="5"/>
        <v/>
      </c>
      <c r="L7" s="180"/>
      <c r="M7" s="180"/>
      <c r="N7" s="180"/>
      <c r="O7" s="16">
        <v>3327.1</v>
      </c>
      <c r="P7" s="16">
        <v>1</v>
      </c>
      <c r="Q7" s="20" t="str">
        <f>VLOOKUP(O7, '[1]لیست محصولات شهریور ۱۴۰۳'!B:C,2,0)</f>
        <v>پامپوجیلا | pampojila</v>
      </c>
      <c r="R7" s="16" t="s">
        <v>290</v>
      </c>
      <c r="S7" s="19">
        <f>VLOOKUP(O7, '[1]لیست محصولات شهریور ۱۴۰۳'!B:F,5,0)</f>
        <v>150</v>
      </c>
      <c r="T7" s="21">
        <f>VLOOKUP(O7, '[1]لیست محصولات شهریور ۱۴۰۳'!B:G,6,0)</f>
        <v>5950000</v>
      </c>
      <c r="U7" s="31"/>
      <c r="V7" s="23">
        <f t="shared" si="0"/>
        <v>0</v>
      </c>
      <c r="W7" s="19">
        <f t="shared" si="1"/>
        <v>1</v>
      </c>
      <c r="X7" s="21">
        <f t="shared" si="2"/>
        <v>5950000</v>
      </c>
      <c r="Y7" s="24"/>
      <c r="Z7" s="21">
        <f t="shared" si="3"/>
        <v>5950000</v>
      </c>
      <c r="AA7" s="178"/>
      <c r="AB7" s="176"/>
      <c r="AC7" s="172"/>
      <c r="AD7" s="174"/>
      <c r="AE7" s="26"/>
      <c r="AF7" s="27"/>
      <c r="AG7" s="28" t="str">
        <f t="shared" si="4"/>
        <v>TRUE</v>
      </c>
      <c r="AH7" s="7" t="str">
        <f t="shared" si="6"/>
        <v xml:space="preserve">   -   </v>
      </c>
    </row>
    <row r="8" spans="1:34" ht="28.05" customHeight="1">
      <c r="A8" s="14" t="b">
        <v>0</v>
      </c>
      <c r="B8" s="14"/>
      <c r="C8" s="14" t="b">
        <v>0</v>
      </c>
      <c r="D8" s="14"/>
      <c r="E8" s="14" t="b">
        <v>0</v>
      </c>
      <c r="F8" s="15"/>
      <c r="G8" s="16">
        <v>4</v>
      </c>
      <c r="H8" s="17">
        <v>292206665949</v>
      </c>
      <c r="I8" s="16" t="s">
        <v>855</v>
      </c>
      <c r="J8" s="16"/>
      <c r="K8" s="18" t="str">
        <f t="shared" ca="1" si="5"/>
        <v/>
      </c>
      <c r="L8" s="19" t="s">
        <v>431</v>
      </c>
      <c r="M8" s="19" t="s">
        <v>76</v>
      </c>
      <c r="N8" s="19" t="s">
        <v>910</v>
      </c>
      <c r="O8" s="16">
        <v>5524.3</v>
      </c>
      <c r="P8" s="16">
        <v>1</v>
      </c>
      <c r="Q8" s="20" t="str">
        <f>VLOOKUP(O8, '[1]لیست محصولات شهریور ۱۴۰۳'!B:C,2,0)</f>
        <v>برزیل کوکاپیل کاناریو | Brazil Cocapil Canario</v>
      </c>
      <c r="R8" s="16"/>
      <c r="S8" s="19">
        <f>VLOOKUP(O8, '[1]لیست محصولات شهریور ۱۴۰۳'!B:F,5,0)</f>
        <v>4000</v>
      </c>
      <c r="T8" s="21">
        <f>VLOOKUP(O8, '[1]لیست محصولات شهریور ۱۴۰۳'!B:G,6,0)</f>
        <v>58400000</v>
      </c>
      <c r="U8" s="22"/>
      <c r="V8" s="23">
        <f t="shared" si="0"/>
        <v>0</v>
      </c>
      <c r="W8" s="19">
        <f t="shared" si="1"/>
        <v>1</v>
      </c>
      <c r="X8" s="21">
        <f t="shared" si="2"/>
        <v>58400000</v>
      </c>
      <c r="Y8" s="24"/>
      <c r="Z8" s="21">
        <f t="shared" si="3"/>
        <v>58400000</v>
      </c>
      <c r="AA8" s="25" t="s">
        <v>118</v>
      </c>
      <c r="AB8" s="20" t="s">
        <v>911</v>
      </c>
      <c r="AC8" s="26" t="s">
        <v>912</v>
      </c>
      <c r="AD8" s="65"/>
      <c r="AE8" s="26"/>
      <c r="AF8" s="27"/>
      <c r="AG8" s="28" t="str">
        <f t="shared" si="4"/>
        <v>TRUE</v>
      </c>
      <c r="AH8" s="7" t="str">
        <f t="shared" si="6"/>
        <v>قم بلوار امین بین کوچه ۸ و ۱۰ لوازم تحریر مجد کافه مجد - سعید مجد 09121534661</v>
      </c>
    </row>
    <row r="9" spans="1:34" ht="28.05" customHeight="1">
      <c r="A9" s="14"/>
      <c r="B9" s="14"/>
      <c r="C9" s="14" t="b">
        <v>0</v>
      </c>
      <c r="D9" s="14"/>
      <c r="E9" s="14"/>
      <c r="F9" s="15"/>
      <c r="G9" s="16">
        <v>5</v>
      </c>
      <c r="H9" s="17">
        <v>292231501470</v>
      </c>
      <c r="I9" s="30" t="s">
        <v>913</v>
      </c>
      <c r="J9" s="16"/>
      <c r="K9" s="18" t="str">
        <f t="shared" ca="1" si="5"/>
        <v/>
      </c>
      <c r="L9" s="32" t="s">
        <v>139</v>
      </c>
      <c r="M9" s="19" t="s">
        <v>463</v>
      </c>
      <c r="N9" s="19"/>
      <c r="O9" s="16">
        <v>5524.2</v>
      </c>
      <c r="P9" s="16">
        <v>1</v>
      </c>
      <c r="Q9" s="20" t="str">
        <f>VLOOKUP(O9, '[1]لیست محصولات شهریور ۱۴۰۳'!B:C,2,0)</f>
        <v>برزیل کوکاپیل کاناریو | Brazil Cocapil Canario</v>
      </c>
      <c r="R9" s="16" t="s">
        <v>464</v>
      </c>
      <c r="S9" s="19">
        <f>VLOOKUP(O9, '[1]لیست محصولات شهریور ۱۴۰۳'!B:F,5,0)</f>
        <v>750</v>
      </c>
      <c r="T9" s="21">
        <f>VLOOKUP(O9, '[1]لیست محصولات شهریور ۱۴۰۳'!B:G,6,0)</f>
        <v>12450000</v>
      </c>
      <c r="U9" s="22"/>
      <c r="V9" s="23">
        <f t="shared" si="0"/>
        <v>0</v>
      </c>
      <c r="W9" s="19">
        <f t="shared" si="1"/>
        <v>1</v>
      </c>
      <c r="X9" s="21">
        <f t="shared" si="2"/>
        <v>12450000</v>
      </c>
      <c r="Y9" s="24"/>
      <c r="Z9" s="21">
        <f t="shared" si="3"/>
        <v>12450000</v>
      </c>
      <c r="AA9" s="25" t="s">
        <v>78</v>
      </c>
      <c r="AB9" s="20" t="s">
        <v>465</v>
      </c>
      <c r="AC9" s="26" t="s">
        <v>466</v>
      </c>
      <c r="AD9" s="65" t="s">
        <v>81</v>
      </c>
      <c r="AE9" s="26"/>
      <c r="AF9" s="27"/>
      <c r="AG9" s="28" t="str">
        <f t="shared" si="4"/>
        <v>TRUE</v>
      </c>
      <c r="AH9" s="7" t="str">
        <f t="shared" si="6"/>
        <v>تهران کاوویسه خیابان عطار پلاک 26  - حسین عزیزی 09903684880</v>
      </c>
    </row>
    <row r="10" spans="1:34" ht="28.05" customHeight="1">
      <c r="A10" s="14"/>
      <c r="B10" s="14"/>
      <c r="C10" s="14" t="b">
        <v>0</v>
      </c>
      <c r="D10" s="14"/>
      <c r="E10" s="14"/>
      <c r="F10" s="15"/>
      <c r="G10" s="16">
        <v>6</v>
      </c>
      <c r="H10" s="17">
        <v>292243562183</v>
      </c>
      <c r="I10" s="30" t="s">
        <v>913</v>
      </c>
      <c r="J10" s="16"/>
      <c r="K10" s="18" t="str">
        <f t="shared" ca="1" si="5"/>
        <v/>
      </c>
      <c r="L10" s="32" t="s">
        <v>914</v>
      </c>
      <c r="M10" s="32" t="s">
        <v>915</v>
      </c>
      <c r="N10" s="19" t="s">
        <v>916</v>
      </c>
      <c r="O10" s="16">
        <v>5525.2</v>
      </c>
      <c r="P10" s="16">
        <v>3</v>
      </c>
      <c r="Q10" s="20" t="str">
        <f>VLOOKUP(O10, '[1]لیست محصولات شهریور ۱۴۰۳'!B:C,2,0)</f>
        <v>اتیوپی آناسورا | Ethiopia Anasora</v>
      </c>
      <c r="R10" s="16"/>
      <c r="S10" s="19">
        <f>VLOOKUP(O10, '[1]لیست محصولات شهریور ۱۴۰۳'!B:F,5,0)</f>
        <v>750</v>
      </c>
      <c r="T10" s="21">
        <f>VLOOKUP(O10, '[1]لیست محصولات شهریور ۱۴۰۳'!B:G,6,0)</f>
        <v>13350000</v>
      </c>
      <c r="U10" s="22"/>
      <c r="V10" s="23">
        <f t="shared" si="0"/>
        <v>0</v>
      </c>
      <c r="W10" s="19">
        <f t="shared" si="1"/>
        <v>3</v>
      </c>
      <c r="X10" s="21">
        <f t="shared" si="2"/>
        <v>40050000</v>
      </c>
      <c r="Y10" s="24"/>
      <c r="Z10" s="21">
        <f t="shared" si="3"/>
        <v>40050000</v>
      </c>
      <c r="AA10" s="25" t="s">
        <v>245</v>
      </c>
      <c r="AB10" s="20" t="s">
        <v>917</v>
      </c>
      <c r="AC10" s="26" t="s">
        <v>918</v>
      </c>
      <c r="AD10" s="65"/>
      <c r="AE10" s="67" t="s">
        <v>919</v>
      </c>
      <c r="AF10" s="27"/>
      <c r="AG10" s="28" t="str">
        <f t="shared" si="4"/>
        <v>TRUE</v>
      </c>
      <c r="AH10" s="7" t="str">
        <f t="shared" si="6"/>
        <v>بابل خیابان جانبازان_بین توحید 50 و 48 کافه درخت - فربد سعیدی 09113151484</v>
      </c>
    </row>
    <row r="11" spans="1:34" ht="28.05" customHeight="1">
      <c r="A11" s="14" t="b">
        <v>0</v>
      </c>
      <c r="B11" s="14"/>
      <c r="C11" s="14" t="b">
        <v>0</v>
      </c>
      <c r="D11" s="14"/>
      <c r="E11" s="14" t="b">
        <v>0</v>
      </c>
      <c r="F11" s="15"/>
      <c r="G11" s="16">
        <v>7</v>
      </c>
      <c r="H11" s="17">
        <v>292251279550</v>
      </c>
      <c r="I11" s="16" t="s">
        <v>913</v>
      </c>
      <c r="J11" s="16"/>
      <c r="K11" s="18" t="str">
        <f t="shared" ca="1" si="5"/>
        <v/>
      </c>
      <c r="L11" s="19" t="s">
        <v>920</v>
      </c>
      <c r="M11" s="19" t="s">
        <v>921</v>
      </c>
      <c r="N11" s="19"/>
      <c r="O11" s="16">
        <v>3329.2</v>
      </c>
      <c r="P11" s="16">
        <v>1</v>
      </c>
      <c r="Q11" s="20" t="str">
        <f>VLOOKUP(O11, '[1]لیست محصولات شهریور ۱۴۰۳'!B:C,2,0)</f>
        <v>بنتی ننکا | Benti Nenka</v>
      </c>
      <c r="R11" s="16"/>
      <c r="S11" s="19">
        <f>VLOOKUP(O11, '[1]لیست محصولات شهریور ۱۴۰۳'!B:F,5,0)</f>
        <v>750</v>
      </c>
      <c r="T11" s="21">
        <f>VLOOKUP(O11, '[1]لیست محصولات شهریور ۱۴۰۳'!B:G,6,0)</f>
        <v>48750000</v>
      </c>
      <c r="U11" s="22"/>
      <c r="V11" s="23">
        <f t="shared" si="0"/>
        <v>0</v>
      </c>
      <c r="W11" s="19">
        <f t="shared" si="1"/>
        <v>1</v>
      </c>
      <c r="X11" s="21">
        <f t="shared" si="2"/>
        <v>48750000</v>
      </c>
      <c r="Y11" s="24"/>
      <c r="Z11" s="21">
        <f t="shared" si="3"/>
        <v>48750000</v>
      </c>
      <c r="AA11" s="25" t="s">
        <v>314</v>
      </c>
      <c r="AB11" s="20" t="s">
        <v>922</v>
      </c>
      <c r="AC11" s="26" t="s">
        <v>923</v>
      </c>
      <c r="AD11" s="65"/>
      <c r="AE11" s="26"/>
      <c r="AF11" s="27"/>
      <c r="AG11" s="28" t="str">
        <f t="shared" si="4"/>
        <v>TRUE</v>
      </c>
      <c r="AH11" s="7" t="str">
        <f t="shared" si="6"/>
        <v>رشت بلوار منظریه - خیابان بهرام - کوچه گلایل - پلاک 14 - واحد 2  - کیارش کوچکی پسیخانی 09112488808</v>
      </c>
    </row>
    <row r="12" spans="1:34" ht="28.05" customHeight="1">
      <c r="A12" s="14" t="s">
        <v>29</v>
      </c>
      <c r="B12" s="14"/>
      <c r="C12" s="14" t="b">
        <v>0</v>
      </c>
      <c r="D12" s="14"/>
      <c r="E12" s="14" t="b">
        <v>0</v>
      </c>
      <c r="F12" s="15"/>
      <c r="G12" s="16">
        <v>8</v>
      </c>
      <c r="H12" s="17">
        <v>292255102206</v>
      </c>
      <c r="I12" s="16" t="s">
        <v>913</v>
      </c>
      <c r="J12" s="16"/>
      <c r="K12" s="18" t="str">
        <f t="shared" ca="1" si="5"/>
        <v/>
      </c>
      <c r="L12" s="19" t="s">
        <v>924</v>
      </c>
      <c r="M12" s="19" t="s">
        <v>925</v>
      </c>
      <c r="N12" s="19" t="s">
        <v>926</v>
      </c>
      <c r="O12" s="16">
        <v>3327.1</v>
      </c>
      <c r="P12" s="16">
        <v>1</v>
      </c>
      <c r="Q12" s="20" t="str">
        <f>VLOOKUP(O12, '[1]لیست محصولات شهریور ۱۴۰۳'!B:C,2,0)</f>
        <v>پامپوجیلا | pampojila</v>
      </c>
      <c r="R12" s="16"/>
      <c r="S12" s="19">
        <f>VLOOKUP(O12, '[1]لیست محصولات شهریور ۱۴۰۳'!B:F,5,0)</f>
        <v>150</v>
      </c>
      <c r="T12" s="21">
        <f>VLOOKUP(O12, '[1]لیست محصولات شهریور ۱۴۰۳'!B:G,6,0)</f>
        <v>5950000</v>
      </c>
      <c r="U12" s="22"/>
      <c r="V12" s="23">
        <f t="shared" si="0"/>
        <v>0</v>
      </c>
      <c r="W12" s="19">
        <f t="shared" si="1"/>
        <v>1</v>
      </c>
      <c r="X12" s="21">
        <f t="shared" si="2"/>
        <v>5950000</v>
      </c>
      <c r="Y12" s="24"/>
      <c r="Z12" s="21">
        <f t="shared" si="3"/>
        <v>5950000</v>
      </c>
      <c r="AA12" s="25" t="s">
        <v>624</v>
      </c>
      <c r="AB12" s="20" t="s">
        <v>927</v>
      </c>
      <c r="AC12" s="26" t="s">
        <v>928</v>
      </c>
      <c r="AD12" s="65"/>
      <c r="AE12" s="26"/>
      <c r="AF12" s="27"/>
      <c r="AG12" s="28" t="str">
        <f t="shared" si="4"/>
        <v>TRUE</v>
      </c>
      <c r="AH12" s="7" t="str">
        <f t="shared" si="6"/>
        <v>سنندج مبارک اباد٬برج تجاری اداری هیوا لرد قهوه رابو - کاویان رضایی مقدم 09189719089</v>
      </c>
    </row>
    <row r="13" spans="1:34" ht="28.05" customHeight="1">
      <c r="A13" s="14" t="b">
        <v>0</v>
      </c>
      <c r="B13" s="14"/>
      <c r="C13" s="14" t="b">
        <v>0</v>
      </c>
      <c r="D13" s="14"/>
      <c r="E13" s="14" t="b">
        <v>0</v>
      </c>
      <c r="F13" s="15"/>
      <c r="G13" s="181">
        <v>9</v>
      </c>
      <c r="H13" s="183">
        <v>292256105483</v>
      </c>
      <c r="I13" s="181" t="s">
        <v>913</v>
      </c>
      <c r="J13" s="181"/>
      <c r="K13" s="18" t="str">
        <f t="shared" ca="1" si="5"/>
        <v/>
      </c>
      <c r="L13" s="179" t="s">
        <v>810</v>
      </c>
      <c r="M13" s="179" t="s">
        <v>615</v>
      </c>
      <c r="N13" s="179"/>
      <c r="O13" s="16">
        <v>5501.1</v>
      </c>
      <c r="P13" s="16">
        <v>1</v>
      </c>
      <c r="Q13" s="20" t="str">
        <f>VLOOKUP(O13, '[1]لیست محصولات شهریور ۱۴۰۳'!B:C,2,0)</f>
        <v>ورتکس | Vortex</v>
      </c>
      <c r="R13" s="16" t="s">
        <v>162</v>
      </c>
      <c r="S13" s="19">
        <f>VLOOKUP(O13, '[1]لیست محصولات شهریور ۱۴۰۳'!B:F,5,0)</f>
        <v>150</v>
      </c>
      <c r="T13" s="21">
        <f>VLOOKUP(O13, '[1]لیست محصولات شهریور ۱۴۰۳'!B:G,6,0)</f>
        <v>2300000</v>
      </c>
      <c r="U13" s="31"/>
      <c r="V13" s="23">
        <f t="shared" si="0"/>
        <v>0</v>
      </c>
      <c r="W13" s="19">
        <f t="shared" si="1"/>
        <v>1</v>
      </c>
      <c r="X13" s="21">
        <f t="shared" si="2"/>
        <v>2300000</v>
      </c>
      <c r="Y13" s="24"/>
      <c r="Z13" s="21">
        <f t="shared" si="3"/>
        <v>2300000</v>
      </c>
      <c r="AA13" s="177" t="s">
        <v>78</v>
      </c>
      <c r="AB13" s="175" t="s">
        <v>929</v>
      </c>
      <c r="AC13" s="171" t="s">
        <v>930</v>
      </c>
      <c r="AD13" s="173" t="s">
        <v>81</v>
      </c>
      <c r="AE13" s="26"/>
      <c r="AF13" s="27"/>
      <c r="AG13" s="28" t="str">
        <f t="shared" si="4"/>
        <v>TRUE</v>
      </c>
      <c r="AH13" s="7" t="str">
        <f t="shared" si="6"/>
        <v>تهران یوسف آباد- بین اکبری و ابن سینا- کوچه ۳۷ام پلاک ۱۰ زنگ طبقه اول  - احسان احمدی 09901157601</v>
      </c>
    </row>
    <row r="14" spans="1:34" ht="28.05" customHeight="1">
      <c r="A14" s="14" t="b">
        <v>0</v>
      </c>
      <c r="B14" s="14"/>
      <c r="C14" s="14" t="b">
        <v>0</v>
      </c>
      <c r="D14" s="14"/>
      <c r="E14" s="14"/>
      <c r="F14" s="15"/>
      <c r="G14" s="182"/>
      <c r="H14" s="184"/>
      <c r="I14" s="182"/>
      <c r="J14" s="182"/>
      <c r="K14" s="18" t="str">
        <f t="shared" ca="1" si="5"/>
        <v/>
      </c>
      <c r="L14" s="180"/>
      <c r="M14" s="180"/>
      <c r="N14" s="180"/>
      <c r="O14" s="16">
        <v>5525.1</v>
      </c>
      <c r="P14" s="16">
        <v>2</v>
      </c>
      <c r="Q14" s="20" t="str">
        <f>VLOOKUP(O14, '[1]لیست محصولات شهریور ۱۴۰۳'!B:C,2,0)</f>
        <v>اتیوپی آناسورا | Ethiopia Anasora</v>
      </c>
      <c r="R14" s="16" t="s">
        <v>290</v>
      </c>
      <c r="S14" s="19">
        <f>VLOOKUP(O14, '[1]لیست محصولات شهریور ۱۴۰۳'!B:F,5,0)</f>
        <v>150</v>
      </c>
      <c r="T14" s="21">
        <f>VLOOKUP(O14, '[1]لیست محصولات شهریور ۱۴۰۳'!B:G,6,0)</f>
        <v>2750000</v>
      </c>
      <c r="U14" s="22"/>
      <c r="V14" s="23">
        <f t="shared" si="0"/>
        <v>0</v>
      </c>
      <c r="W14" s="19">
        <f t="shared" si="1"/>
        <v>2</v>
      </c>
      <c r="X14" s="21">
        <f t="shared" si="2"/>
        <v>5500000</v>
      </c>
      <c r="Y14" s="24"/>
      <c r="Z14" s="21">
        <f t="shared" si="3"/>
        <v>5500000</v>
      </c>
      <c r="AA14" s="178"/>
      <c r="AB14" s="176"/>
      <c r="AC14" s="172"/>
      <c r="AD14" s="174"/>
      <c r="AE14" s="26"/>
      <c r="AF14" s="27"/>
      <c r="AG14" s="28" t="str">
        <f t="shared" si="4"/>
        <v>TRUE</v>
      </c>
      <c r="AH14" s="7" t="str">
        <f t="shared" si="6"/>
        <v xml:space="preserve">   -   </v>
      </c>
    </row>
    <row r="15" spans="1:34" ht="28.05" customHeight="1">
      <c r="A15" s="14"/>
      <c r="B15" s="14"/>
      <c r="C15" s="14"/>
      <c r="D15" s="14"/>
      <c r="E15" s="14"/>
      <c r="F15" s="15"/>
      <c r="G15" s="16">
        <v>10</v>
      </c>
      <c r="H15" s="17">
        <v>292258704196</v>
      </c>
      <c r="I15" s="16" t="s">
        <v>913</v>
      </c>
      <c r="J15" s="16"/>
      <c r="K15" s="18" t="str">
        <f t="shared" ca="1" si="5"/>
        <v/>
      </c>
      <c r="L15" s="19" t="s">
        <v>711</v>
      </c>
      <c r="M15" s="19" t="s">
        <v>931</v>
      </c>
      <c r="N15" s="19"/>
      <c r="O15" s="16">
        <v>5501.1</v>
      </c>
      <c r="P15" s="16">
        <v>1</v>
      </c>
      <c r="Q15" s="20" t="str">
        <f>VLOOKUP(O15, '[1]لیست محصولات شهریور ۱۴۰۳'!B:C,2,0)</f>
        <v>ورتکس | Vortex</v>
      </c>
      <c r="R15" s="16"/>
      <c r="S15" s="19">
        <f>VLOOKUP(O15, '[1]لیست محصولات شهریور ۱۴۰۳'!B:F,5,0)</f>
        <v>150</v>
      </c>
      <c r="T15" s="21">
        <f>VLOOKUP(O15, '[1]لیست محصولات شهریور ۱۴۰۳'!B:G,6,0)</f>
        <v>2300000</v>
      </c>
      <c r="U15" s="22"/>
      <c r="V15" s="23">
        <f t="shared" si="0"/>
        <v>0</v>
      </c>
      <c r="W15" s="19">
        <f t="shared" si="1"/>
        <v>1</v>
      </c>
      <c r="X15" s="21">
        <f t="shared" si="2"/>
        <v>2300000</v>
      </c>
      <c r="Y15" s="24"/>
      <c r="Z15" s="21">
        <f t="shared" si="3"/>
        <v>2300000</v>
      </c>
      <c r="AA15" s="25" t="s">
        <v>85</v>
      </c>
      <c r="AB15" s="20" t="s">
        <v>932</v>
      </c>
      <c r="AC15" s="26" t="s">
        <v>933</v>
      </c>
      <c r="AD15" s="65"/>
      <c r="AE15" s="26"/>
      <c r="AF15" s="27"/>
      <c r="AG15" s="28" t="str">
        <f t="shared" si="4"/>
        <v>TRUE</v>
      </c>
      <c r="AH15" s="7" t="str">
        <f t="shared" si="6"/>
        <v>کرج مهرشهر بلوارشهرداری فاز۲ خیابان ۲۱۳ ساختمان کیانا پلاک ۲۷۴ زنگ۳ واحد ۳  - بهزاد اصلاح 09390353689</v>
      </c>
    </row>
    <row r="16" spans="1:34" ht="28.05" customHeight="1">
      <c r="A16" s="14"/>
      <c r="B16" s="14"/>
      <c r="C16" s="14"/>
      <c r="D16" s="14"/>
      <c r="E16" s="14"/>
      <c r="F16" s="15"/>
      <c r="G16" s="16">
        <v>11</v>
      </c>
      <c r="H16" s="17">
        <v>292260708384</v>
      </c>
      <c r="I16" s="16" t="s">
        <v>913</v>
      </c>
      <c r="J16" s="16"/>
      <c r="K16" s="18" t="str">
        <f t="shared" ca="1" si="5"/>
        <v/>
      </c>
      <c r="L16" s="19" t="s">
        <v>934</v>
      </c>
      <c r="M16" s="19" t="s">
        <v>935</v>
      </c>
      <c r="N16" s="19"/>
      <c r="O16" s="16">
        <v>5524.1</v>
      </c>
      <c r="P16" s="16">
        <v>2</v>
      </c>
      <c r="Q16" s="20" t="str">
        <f>VLOOKUP(O16, '[1]لیست محصولات شهریور ۱۴۰۳'!B:C,2,0)</f>
        <v>برزیل کوکاپیل کاناریو | Brazil Cocapil Canario</v>
      </c>
      <c r="R16" s="16" t="s">
        <v>77</v>
      </c>
      <c r="S16" s="19">
        <f>VLOOKUP(O16, '[1]لیست محصولات شهریور ۱۴۰۳'!B:F,5,0)</f>
        <v>150</v>
      </c>
      <c r="T16" s="21">
        <f>VLOOKUP(O16, '[1]لیست محصولات شهریور ۱۴۰۳'!B:G,6,0)</f>
        <v>2550000</v>
      </c>
      <c r="U16" s="22"/>
      <c r="V16" s="23">
        <f t="shared" si="0"/>
        <v>0</v>
      </c>
      <c r="W16" s="19">
        <f t="shared" si="1"/>
        <v>2</v>
      </c>
      <c r="X16" s="21">
        <f t="shared" si="2"/>
        <v>5100000</v>
      </c>
      <c r="Y16" s="24"/>
      <c r="Z16" s="21">
        <f t="shared" si="3"/>
        <v>5100000</v>
      </c>
      <c r="AA16" s="25" t="s">
        <v>314</v>
      </c>
      <c r="AB16" s="20" t="s">
        <v>936</v>
      </c>
      <c r="AC16" s="26" t="s">
        <v>937</v>
      </c>
      <c r="AD16" s="65"/>
      <c r="AE16" s="26"/>
      <c r="AF16" s="27"/>
      <c r="AG16" s="28" t="str">
        <f t="shared" si="4"/>
        <v>TRUE</v>
      </c>
      <c r="AH16" s="7" t="str">
        <f t="shared" si="6"/>
        <v>رشت بلوارگیلان ، خیابان ۱۶۸ ، پلاک ۱۱ ، واحد ۳  - نیلوفر جدیدفرد 09115422588</v>
      </c>
    </row>
    <row r="17" spans="1:34" ht="28.05" customHeight="1">
      <c r="A17" s="14"/>
      <c r="B17" s="14"/>
      <c r="C17" s="14"/>
      <c r="D17" s="14"/>
      <c r="E17" s="14"/>
      <c r="F17" s="15"/>
      <c r="G17" s="16">
        <v>12</v>
      </c>
      <c r="H17" s="17">
        <v>854521</v>
      </c>
      <c r="I17" s="16" t="s">
        <v>913</v>
      </c>
      <c r="J17" s="16"/>
      <c r="K17" s="18" t="str">
        <f t="shared" ca="1" si="5"/>
        <v/>
      </c>
      <c r="L17" s="19" t="s">
        <v>344</v>
      </c>
      <c r="M17" s="19" t="s">
        <v>938</v>
      </c>
      <c r="N17" s="19" t="s">
        <v>939</v>
      </c>
      <c r="O17" s="16">
        <v>5525.3</v>
      </c>
      <c r="P17" s="16">
        <v>2</v>
      </c>
      <c r="Q17" s="20" t="str">
        <f>VLOOKUP(O17, '[1]لیست محصولات شهریور ۱۴۰۳'!B:C,2,0)</f>
        <v>اتیوپی آناسورا | Ethiopia Anasora</v>
      </c>
      <c r="R17" s="16"/>
      <c r="S17" s="19">
        <f>VLOOKUP(O17, '[1]لیست محصولات شهریور ۱۴۰۳'!B:F,5,0)</f>
        <v>4000</v>
      </c>
      <c r="T17" s="21">
        <f>VLOOKUP(O17, '[1]لیست محصولات شهریور ۱۴۰۳'!B:G,6,0)</f>
        <v>63200000</v>
      </c>
      <c r="U17" s="22"/>
      <c r="V17" s="23">
        <f t="shared" si="0"/>
        <v>0</v>
      </c>
      <c r="W17" s="19">
        <f t="shared" si="1"/>
        <v>2</v>
      </c>
      <c r="X17" s="21">
        <f t="shared" si="2"/>
        <v>126400000</v>
      </c>
      <c r="Y17" s="24"/>
      <c r="Z17" s="21">
        <f t="shared" si="3"/>
        <v>126400000</v>
      </c>
      <c r="AA17" s="25" t="s">
        <v>940</v>
      </c>
      <c r="AB17" s="20" t="s">
        <v>941</v>
      </c>
      <c r="AC17" s="26" t="s">
        <v>942</v>
      </c>
      <c r="AD17" s="65"/>
      <c r="AE17" s="26"/>
      <c r="AF17" s="27"/>
      <c r="AG17" s="28" t="str">
        <f t="shared" si="4"/>
        <v>TRUE</v>
      </c>
      <c r="AH17" s="7" t="str">
        <f t="shared" si="6"/>
        <v>لواسان بلوار امام خمینی - بعد از پمپ بنزین - نبش کوچه پونه دیوا گاردن - محمدرضا اخوان عطار 09128237880</v>
      </c>
    </row>
    <row r="18" spans="1:34" ht="28.05" customHeight="1">
      <c r="A18" s="14"/>
      <c r="B18" s="14"/>
      <c r="C18" s="14"/>
      <c r="D18" s="14"/>
      <c r="E18" s="14"/>
      <c r="F18" s="15"/>
      <c r="G18" s="181">
        <v>13</v>
      </c>
      <c r="H18" s="183">
        <v>292267130709</v>
      </c>
      <c r="I18" s="181" t="s">
        <v>913</v>
      </c>
      <c r="J18" s="181"/>
      <c r="K18" s="18" t="str">
        <f t="shared" ca="1" si="5"/>
        <v/>
      </c>
      <c r="L18" s="179" t="s">
        <v>202</v>
      </c>
      <c r="M18" s="179" t="s">
        <v>192</v>
      </c>
      <c r="N18" s="179" t="s">
        <v>943</v>
      </c>
      <c r="O18" s="16">
        <v>5524.1</v>
      </c>
      <c r="P18" s="16">
        <v>1</v>
      </c>
      <c r="Q18" s="20" t="str">
        <f>VLOOKUP(O18, '[1]لیست محصولات شهریور ۱۴۰۳'!B:C,2,0)</f>
        <v>برزیل کوکاپیل کاناریو | Brazil Cocapil Canario</v>
      </c>
      <c r="R18" s="16"/>
      <c r="S18" s="19">
        <f>VLOOKUP(O18, '[1]لیست محصولات شهریور ۱۴۰۳'!B:F,5,0)</f>
        <v>150</v>
      </c>
      <c r="T18" s="21">
        <f>VLOOKUP(O18, '[1]لیست محصولات شهریور ۱۴۰۳'!B:G,6,0)</f>
        <v>2550000</v>
      </c>
      <c r="U18" s="22"/>
      <c r="V18" s="23">
        <f t="shared" si="0"/>
        <v>0</v>
      </c>
      <c r="W18" s="19">
        <f t="shared" si="1"/>
        <v>1</v>
      </c>
      <c r="X18" s="21">
        <f t="shared" si="2"/>
        <v>2550000</v>
      </c>
      <c r="Y18" s="24"/>
      <c r="Z18" s="21">
        <f t="shared" si="3"/>
        <v>2550000</v>
      </c>
      <c r="AA18" s="177" t="s">
        <v>78</v>
      </c>
      <c r="AB18" s="175" t="s">
        <v>945</v>
      </c>
      <c r="AC18" s="171" t="s">
        <v>944</v>
      </c>
      <c r="AD18" s="173" t="s">
        <v>81</v>
      </c>
      <c r="AE18" s="26"/>
      <c r="AF18" s="27"/>
      <c r="AG18" s="28" t="str">
        <f t="shared" si="4"/>
        <v>TRUE</v>
      </c>
      <c r="AH18" s="7" t="str">
        <f t="shared" si="6"/>
        <v>تهران سهروردی خیابان هویزه خیابان یوسفی بالاتر از کوچه مبینی پلاک ۱۰ زنگ۱ کافه یانا - امیرحسین رجبی 09227143091</v>
      </c>
    </row>
    <row r="19" spans="1:34" ht="28.05" customHeight="1">
      <c r="A19" s="14"/>
      <c r="B19" s="14"/>
      <c r="C19" s="14"/>
      <c r="D19" s="14"/>
      <c r="E19" s="14"/>
      <c r="F19" s="15"/>
      <c r="G19" s="182"/>
      <c r="H19" s="184"/>
      <c r="I19" s="182"/>
      <c r="J19" s="182"/>
      <c r="K19" s="18" t="str">
        <f t="shared" ca="1" si="5"/>
        <v/>
      </c>
      <c r="L19" s="180"/>
      <c r="M19" s="180"/>
      <c r="N19" s="180"/>
      <c r="O19" s="16">
        <v>5501.1</v>
      </c>
      <c r="P19" s="16">
        <v>1</v>
      </c>
      <c r="Q19" s="20" t="str">
        <f>VLOOKUP(O19, '[1]لیست محصولات شهریور ۱۴۰۳'!B:C,2,0)</f>
        <v>ورتکس | Vortex</v>
      </c>
      <c r="R19" s="16"/>
      <c r="S19" s="19">
        <f>VLOOKUP(O19, '[1]لیست محصولات شهریور ۱۴۰۳'!B:F,5,0)</f>
        <v>150</v>
      </c>
      <c r="T19" s="21">
        <f>VLOOKUP(O19, '[1]لیست محصولات شهریور ۱۴۰۳'!B:G,6,0)</f>
        <v>2300000</v>
      </c>
      <c r="U19" s="22"/>
      <c r="V19" s="23">
        <f t="shared" si="0"/>
        <v>0</v>
      </c>
      <c r="W19" s="19">
        <f t="shared" si="1"/>
        <v>1</v>
      </c>
      <c r="X19" s="21">
        <f t="shared" si="2"/>
        <v>2300000</v>
      </c>
      <c r="Y19" s="24"/>
      <c r="Z19" s="21">
        <f t="shared" si="3"/>
        <v>2300000</v>
      </c>
      <c r="AA19" s="178"/>
      <c r="AB19" s="176"/>
      <c r="AC19" s="172"/>
      <c r="AD19" s="174"/>
      <c r="AE19" s="26"/>
      <c r="AF19" s="27"/>
      <c r="AG19" s="28" t="str">
        <f t="shared" si="4"/>
        <v>TRUE</v>
      </c>
      <c r="AH19" s="7" t="str">
        <f t="shared" si="6"/>
        <v xml:space="preserve">   -   </v>
      </c>
    </row>
    <row r="20" spans="1:34" ht="28.05" customHeight="1">
      <c r="A20" s="14"/>
      <c r="B20" s="14"/>
      <c r="C20" s="14" t="b">
        <v>0</v>
      </c>
      <c r="D20" s="14"/>
      <c r="E20" s="14"/>
      <c r="F20" s="15"/>
      <c r="G20" s="68">
        <v>14</v>
      </c>
      <c r="H20" s="69"/>
      <c r="I20" s="68" t="s">
        <v>913</v>
      </c>
      <c r="J20" s="16" t="s">
        <v>117</v>
      </c>
      <c r="K20" s="18" t="str">
        <f t="shared" ca="1" si="5"/>
        <v/>
      </c>
      <c r="L20" s="19" t="s">
        <v>946</v>
      </c>
      <c r="M20" s="19" t="s">
        <v>947</v>
      </c>
      <c r="N20" s="19" t="s">
        <v>948</v>
      </c>
      <c r="O20" s="16">
        <v>5501.3</v>
      </c>
      <c r="P20" s="16">
        <v>2</v>
      </c>
      <c r="Q20" s="20" t="str">
        <f>VLOOKUP(O20, '[1]لیست محصولات شهریور ۱۴۰۳'!B:C,2,0)</f>
        <v>ورتکس | Vortex</v>
      </c>
      <c r="R20" s="16"/>
      <c r="S20" s="19">
        <f>VLOOKUP(O20, '[1]لیست محصولات شهریور ۱۴۰۳'!B:F,5,0)</f>
        <v>4000</v>
      </c>
      <c r="T20" s="21">
        <f>VLOOKUP(O20, '[1]لیست محصولات شهریور ۱۴۰۳'!B:G,6,0)</f>
        <v>51200000</v>
      </c>
      <c r="U20" s="22"/>
      <c r="V20" s="23">
        <f t="shared" si="0"/>
        <v>0</v>
      </c>
      <c r="W20" s="19">
        <f t="shared" si="1"/>
        <v>2</v>
      </c>
      <c r="X20" s="21">
        <f t="shared" si="2"/>
        <v>102400000</v>
      </c>
      <c r="Y20" s="24"/>
      <c r="Z20" s="21">
        <f t="shared" si="3"/>
        <v>102400000</v>
      </c>
      <c r="AA20" s="25" t="s">
        <v>331</v>
      </c>
      <c r="AB20" s="20" t="s">
        <v>949</v>
      </c>
      <c r="AC20" s="26" t="s">
        <v>950</v>
      </c>
      <c r="AD20" s="65"/>
      <c r="AE20" s="26"/>
      <c r="AF20" s="27"/>
      <c r="AG20" s="28" t="str">
        <f t="shared" si="4"/>
        <v>TRUE</v>
      </c>
      <c r="AH20" s="7" t="str">
        <f t="shared" si="6"/>
        <v>تبریز وليعصر ،چهارراه شريعتي به سمت رازي کافه پرکو - سالار درنگ 09125006328</v>
      </c>
    </row>
    <row r="21" spans="1:34" ht="28.05" customHeight="1">
      <c r="A21" s="14"/>
      <c r="B21" s="14"/>
      <c r="C21" s="14" t="b">
        <v>0</v>
      </c>
      <c r="D21" s="14"/>
      <c r="E21" s="14"/>
      <c r="F21" s="15"/>
      <c r="G21" s="16">
        <v>15</v>
      </c>
      <c r="H21" s="17">
        <v>292280201841</v>
      </c>
      <c r="I21" s="16" t="s">
        <v>913</v>
      </c>
      <c r="J21" s="16"/>
      <c r="K21" s="18" t="str">
        <f t="shared" ca="1" si="5"/>
        <v/>
      </c>
      <c r="L21" s="19" t="s">
        <v>951</v>
      </c>
      <c r="M21" s="19" t="s">
        <v>952</v>
      </c>
      <c r="N21" s="19"/>
      <c r="O21" s="16">
        <v>5524.2</v>
      </c>
      <c r="P21" s="16">
        <v>1</v>
      </c>
      <c r="Q21" s="20" t="str">
        <f>VLOOKUP(O21, '[1]لیست محصولات شهریور ۱۴۰۳'!B:C,2,0)</f>
        <v>برزیل کوکاپیل کاناریو | Brazil Cocapil Canario</v>
      </c>
      <c r="R21" s="16"/>
      <c r="S21" s="19">
        <f>VLOOKUP(O21, '[1]لیست محصولات شهریور ۱۴۰۳'!B:F,5,0)</f>
        <v>750</v>
      </c>
      <c r="T21" s="21">
        <f>VLOOKUP(O21, '[1]لیست محصولات شهریور ۱۴۰۳'!B:G,6,0)</f>
        <v>12450000</v>
      </c>
      <c r="U21" s="22"/>
      <c r="V21" s="23">
        <f t="shared" si="0"/>
        <v>0</v>
      </c>
      <c r="W21" s="19">
        <f t="shared" si="1"/>
        <v>1</v>
      </c>
      <c r="X21" s="21">
        <f t="shared" si="2"/>
        <v>12450000</v>
      </c>
      <c r="Y21" s="24"/>
      <c r="Z21" s="21">
        <f t="shared" si="3"/>
        <v>12450000</v>
      </c>
      <c r="AA21" s="25" t="s">
        <v>78</v>
      </c>
      <c r="AB21" s="20" t="s">
        <v>953</v>
      </c>
      <c r="AC21" s="26" t="s">
        <v>954</v>
      </c>
      <c r="AD21" s="65" t="s">
        <v>81</v>
      </c>
      <c r="AE21" s="26"/>
      <c r="AF21" s="27"/>
      <c r="AG21" s="28" t="str">
        <f t="shared" si="4"/>
        <v>TRUE</v>
      </c>
      <c r="AH21" s="7" t="str">
        <f t="shared" si="6"/>
        <v>تهران گیشا، خیابان فروزانفر، کوچه مهدی نژاد، پلاک۲۴، واحد۴  - سارا صبور 09128399372</v>
      </c>
    </row>
    <row r="22" spans="1:34" s="105" customFormat="1" ht="28.05" customHeight="1">
      <c r="A22" s="92" t="b">
        <v>0</v>
      </c>
      <c r="B22" s="92"/>
      <c r="C22" s="92" t="b">
        <v>0</v>
      </c>
      <c r="D22" s="92"/>
      <c r="E22" s="92"/>
      <c r="F22" s="92"/>
      <c r="G22" s="93">
        <v>16</v>
      </c>
      <c r="H22" s="94" t="s">
        <v>969</v>
      </c>
      <c r="I22" s="93" t="s">
        <v>959</v>
      </c>
      <c r="J22" s="93"/>
      <c r="K22" s="95" t="str">
        <f t="shared" ca="1" si="5"/>
        <v/>
      </c>
      <c r="L22" s="96" t="s">
        <v>344</v>
      </c>
      <c r="M22" s="96" t="s">
        <v>679</v>
      </c>
      <c r="N22" s="96" t="s">
        <v>680</v>
      </c>
      <c r="O22" s="93">
        <v>3329.1</v>
      </c>
      <c r="P22" s="93">
        <v>1</v>
      </c>
      <c r="Q22" s="97" t="str">
        <f>VLOOKUP(O22, '[1]لیست محصولات شهریور ۱۴۰۳'!B:C,2,0)</f>
        <v>بنتی ننکا | Benti Nenka</v>
      </c>
      <c r="R22" s="93"/>
      <c r="S22" s="96">
        <f>VLOOKUP(O22, '[1]لیست محصولات شهریور ۱۴۰۳'!B:F,5,0)</f>
        <v>150</v>
      </c>
      <c r="T22" s="98">
        <f>VLOOKUP(O22, '[1]لیست محصولات شهریور ۱۴۰۳'!B:G,6,0)</f>
        <v>9850000</v>
      </c>
      <c r="U22" s="99"/>
      <c r="V22" s="100">
        <f t="shared" si="0"/>
        <v>0</v>
      </c>
      <c r="W22" s="96">
        <f t="shared" si="1"/>
        <v>1</v>
      </c>
      <c r="X22" s="98">
        <f t="shared" si="2"/>
        <v>9850000</v>
      </c>
      <c r="Y22" s="101"/>
      <c r="Z22" s="98">
        <f t="shared" si="3"/>
        <v>9850000</v>
      </c>
      <c r="AA22" s="102" t="s">
        <v>78</v>
      </c>
      <c r="AB22" s="97" t="s">
        <v>968</v>
      </c>
      <c r="AC22" s="103" t="s">
        <v>681</v>
      </c>
      <c r="AD22" s="93"/>
      <c r="AE22" s="103"/>
      <c r="AF22" s="104"/>
      <c r="AG22" s="105" t="str">
        <f t="shared" si="4"/>
        <v>TRUE</v>
      </c>
      <c r="AH22" s="106" t="str">
        <f t="shared" si="6"/>
        <v>تهران شهرك غرب ميدان صنعت پاساژ پلاتين حياط کافه تنتو - محمدرضا علی جمشید 09128903320</v>
      </c>
    </row>
    <row r="23" spans="1:34" ht="28.05" customHeight="1">
      <c r="A23" s="14"/>
      <c r="B23" s="14"/>
      <c r="C23" s="14" t="b">
        <v>0</v>
      </c>
      <c r="D23" s="14"/>
      <c r="E23" s="14"/>
      <c r="F23" s="15"/>
      <c r="G23" s="68">
        <v>17</v>
      </c>
      <c r="H23" s="69"/>
      <c r="I23" s="68" t="s">
        <v>959</v>
      </c>
      <c r="J23" s="16" t="s">
        <v>117</v>
      </c>
      <c r="K23" s="18" t="str">
        <f t="shared" ca="1" si="5"/>
        <v/>
      </c>
      <c r="L23" s="19"/>
      <c r="M23" s="19" t="s">
        <v>129</v>
      </c>
      <c r="N23" s="19" t="s">
        <v>970</v>
      </c>
      <c r="O23" s="16">
        <v>5525.3</v>
      </c>
      <c r="P23" s="16">
        <v>3</v>
      </c>
      <c r="Q23" s="20" t="str">
        <f>VLOOKUP(O23, '[1]لیست محصولات شهریور ۱۴۰۳'!B:C,2,0)</f>
        <v>اتیوپی آناسورا | Ethiopia Anasora</v>
      </c>
      <c r="R23" s="16"/>
      <c r="S23" s="19">
        <f>VLOOKUP(O23, '[1]لیست محصولات شهریور ۱۴۰۳'!B:F,5,0)</f>
        <v>4000</v>
      </c>
      <c r="T23" s="21">
        <f>VLOOKUP(O23, '[1]لیست محصولات شهریور ۱۴۰۳'!B:G,6,0)</f>
        <v>63200000</v>
      </c>
      <c r="U23" s="22"/>
      <c r="V23" s="23">
        <f t="shared" si="0"/>
        <v>0</v>
      </c>
      <c r="W23" s="19">
        <f t="shared" si="1"/>
        <v>3</v>
      </c>
      <c r="X23" s="21">
        <f t="shared" si="2"/>
        <v>189600000</v>
      </c>
      <c r="Y23" s="24"/>
      <c r="Z23" s="21">
        <f t="shared" si="3"/>
        <v>189600000</v>
      </c>
      <c r="AA23" s="25" t="s">
        <v>78</v>
      </c>
      <c r="AB23" s="20" t="s">
        <v>70</v>
      </c>
      <c r="AC23" s="26" t="s">
        <v>335</v>
      </c>
      <c r="AD23" s="65"/>
      <c r="AE23" s="26"/>
      <c r="AF23" s="27"/>
      <c r="AG23" s="28" t="str">
        <f t="shared" si="4"/>
        <v>TRUE</v>
      </c>
      <c r="AH23" s="7" t="str">
        <f t="shared" si="6"/>
        <v>تهران - کافه بیکری روستار آواسنتر -  حجتی 09373955769</v>
      </c>
    </row>
    <row r="24" spans="1:34" ht="28.05" customHeight="1">
      <c r="A24" s="14"/>
      <c r="B24" s="14"/>
      <c r="C24" s="14" t="b">
        <v>0</v>
      </c>
      <c r="D24" s="14"/>
      <c r="E24" s="14"/>
      <c r="F24" s="15"/>
      <c r="G24" s="68">
        <v>18</v>
      </c>
      <c r="H24" s="69" t="s">
        <v>353</v>
      </c>
      <c r="I24" s="68" t="s">
        <v>959</v>
      </c>
      <c r="J24" s="16"/>
      <c r="K24" s="18" t="str">
        <f t="shared" ca="1" si="5"/>
        <v/>
      </c>
      <c r="L24" s="19" t="s">
        <v>971</v>
      </c>
      <c r="M24" s="19" t="s">
        <v>972</v>
      </c>
      <c r="N24" s="19"/>
      <c r="O24" s="16">
        <v>5501.2</v>
      </c>
      <c r="P24" s="16">
        <v>1</v>
      </c>
      <c r="Q24" s="20" t="str">
        <f>VLOOKUP(O24, '[1]لیست محصولات شهریور ۱۴۰۳'!B:C,2,0)</f>
        <v>ورتکس | Vortex</v>
      </c>
      <c r="R24" s="16"/>
      <c r="S24" s="19">
        <f>VLOOKUP(O24, '[1]لیست محصولات شهریور ۱۴۰۳'!B:F,5,0)</f>
        <v>750</v>
      </c>
      <c r="T24" s="21">
        <f>VLOOKUP(O24, '[1]لیست محصولات شهریور ۱۴۰۳'!B:G,6,0)</f>
        <v>11100000</v>
      </c>
      <c r="U24" s="22"/>
      <c r="V24" s="23">
        <f t="shared" si="0"/>
        <v>0</v>
      </c>
      <c r="W24" s="19">
        <f t="shared" si="1"/>
        <v>1</v>
      </c>
      <c r="X24" s="21">
        <f t="shared" si="2"/>
        <v>11100000</v>
      </c>
      <c r="Y24" s="24"/>
      <c r="Z24" s="21">
        <f t="shared" si="3"/>
        <v>11100000</v>
      </c>
      <c r="AA24" s="25" t="s">
        <v>78</v>
      </c>
      <c r="AB24" s="20" t="s">
        <v>973</v>
      </c>
      <c r="AC24" s="26" t="s">
        <v>974</v>
      </c>
      <c r="AD24" s="65" t="s">
        <v>91</v>
      </c>
      <c r="AE24" s="26"/>
      <c r="AF24" s="27"/>
      <c r="AG24" s="28" t="str">
        <f t="shared" si="4"/>
        <v>TRUE</v>
      </c>
      <c r="AH24" s="7" t="str">
        <f t="shared" si="6"/>
        <v>تهران پاسداران. رو به روی گلستان ۸. داروخانه دکتر مظلوم  - نعیم مظلوم 09123714162</v>
      </c>
    </row>
    <row r="25" spans="1:34" ht="28.05" customHeight="1">
      <c r="A25" s="14"/>
      <c r="B25" s="14"/>
      <c r="C25" s="14" t="b">
        <v>0</v>
      </c>
      <c r="D25" s="14"/>
      <c r="E25" s="14"/>
      <c r="F25" s="15"/>
      <c r="G25" s="16"/>
      <c r="H25" s="17"/>
      <c r="I25" s="16"/>
      <c r="J25" s="16"/>
      <c r="K25" s="18" t="str">
        <f t="shared" ca="1" si="5"/>
        <v/>
      </c>
      <c r="L25" s="19"/>
      <c r="M25" s="19"/>
      <c r="N25" s="19"/>
      <c r="O25" s="16"/>
      <c r="P25" s="16"/>
      <c r="Q25" s="20" t="e">
        <f>VLOOKUP(O25, '[1]لیست محصولات شهریور ۱۴۰۳'!B:C,2,0)</f>
        <v>#N/A</v>
      </c>
      <c r="R25" s="16"/>
      <c r="S25" s="19" t="e">
        <f>VLOOKUP(O25, '[1]لیست محصولات شهریور ۱۴۰۳'!B:F,5,0)</f>
        <v>#N/A</v>
      </c>
      <c r="T25" s="21" t="e">
        <f>VLOOKUP(O25, '[1]لیست محصولات شهریور ۱۴۰۳'!B:G,6,0)</f>
        <v>#N/A</v>
      </c>
      <c r="U25" s="22"/>
      <c r="V25" s="23">
        <f t="shared" si="0"/>
        <v>0</v>
      </c>
      <c r="W25" s="19">
        <f t="shared" si="1"/>
        <v>0</v>
      </c>
      <c r="X25" s="21" t="e">
        <f t="shared" si="2"/>
        <v>#N/A</v>
      </c>
      <c r="Y25" s="24"/>
      <c r="Z25" s="21" t="e">
        <f t="shared" si="3"/>
        <v>#N/A</v>
      </c>
      <c r="AA25" s="25"/>
      <c r="AB25" s="20"/>
      <c r="AC25" s="26"/>
      <c r="AD25" s="65"/>
      <c r="AE25" s="26"/>
      <c r="AF25" s="27"/>
      <c r="AG25" s="28" t="str">
        <f t="shared" si="4"/>
        <v>FALSE</v>
      </c>
      <c r="AH25" s="7" t="str">
        <f t="shared" si="6"/>
        <v xml:space="preserve">   -   </v>
      </c>
    </row>
    <row r="26" spans="1:34" ht="28.05" customHeight="1">
      <c r="A26" s="14"/>
      <c r="B26" s="14"/>
      <c r="C26" s="14"/>
      <c r="D26" s="14"/>
      <c r="E26" s="14"/>
      <c r="F26" s="15"/>
      <c r="G26" s="16"/>
      <c r="H26" s="17"/>
      <c r="I26" s="16"/>
      <c r="J26" s="16"/>
      <c r="K26" s="18" t="str">
        <f t="shared" ca="1" si="5"/>
        <v/>
      </c>
      <c r="L26" s="19"/>
      <c r="M26" s="19"/>
      <c r="N26" s="19"/>
      <c r="O26" s="16"/>
      <c r="P26" s="16"/>
      <c r="Q26" s="20" t="e">
        <f>VLOOKUP(O26, '[1]لیست محصولات شهریور ۱۴۰۳'!B:C,2,0)</f>
        <v>#N/A</v>
      </c>
      <c r="R26" s="16"/>
      <c r="S26" s="19" t="e">
        <f>VLOOKUP(O26, '[1]لیست محصولات شهریور ۱۴۰۳'!B:F,5,0)</f>
        <v>#N/A</v>
      </c>
      <c r="T26" s="21" t="e">
        <f>VLOOKUP(O26, '[1]لیست محصولات شهریور ۱۴۰۳'!B:G,6,0)</f>
        <v>#N/A</v>
      </c>
      <c r="U26" s="22"/>
      <c r="V26" s="23">
        <f t="shared" si="0"/>
        <v>0</v>
      </c>
      <c r="W26" s="19">
        <f t="shared" si="1"/>
        <v>0</v>
      </c>
      <c r="X26" s="21" t="e">
        <f t="shared" si="2"/>
        <v>#N/A</v>
      </c>
      <c r="Y26" s="24"/>
      <c r="Z26" s="21" t="e">
        <f t="shared" si="3"/>
        <v>#N/A</v>
      </c>
      <c r="AA26" s="25"/>
      <c r="AB26" s="20"/>
      <c r="AC26" s="26"/>
      <c r="AD26" s="65"/>
      <c r="AE26" s="26"/>
      <c r="AF26" s="27"/>
      <c r="AG26" s="28" t="str">
        <f t="shared" si="4"/>
        <v>FALSE</v>
      </c>
      <c r="AH26" s="7" t="str">
        <f t="shared" si="6"/>
        <v xml:space="preserve">   -   </v>
      </c>
    </row>
    <row r="27" spans="1:34" ht="28.05" customHeight="1">
      <c r="A27" s="14"/>
      <c r="B27" s="14"/>
      <c r="C27" s="14" t="b">
        <v>0</v>
      </c>
      <c r="D27" s="14"/>
      <c r="E27" s="14"/>
      <c r="F27" s="15"/>
      <c r="G27" s="16"/>
      <c r="H27" s="17"/>
      <c r="I27" s="16"/>
      <c r="J27" s="16"/>
      <c r="K27" s="18" t="str">
        <f t="shared" ca="1" si="5"/>
        <v/>
      </c>
      <c r="L27" s="19"/>
      <c r="M27" s="19"/>
      <c r="N27" s="19"/>
      <c r="O27" s="16"/>
      <c r="P27" s="16"/>
      <c r="Q27" s="20" t="e">
        <f>VLOOKUP(O27, '[1]لیست محصولات شهریور ۱۴۰۳'!B:C,2,0)</f>
        <v>#N/A</v>
      </c>
      <c r="R27" s="16"/>
      <c r="S27" s="19" t="e">
        <f>VLOOKUP(O27, '[1]لیست محصولات شهریور ۱۴۰۳'!B:F,5,0)</f>
        <v>#N/A</v>
      </c>
      <c r="T27" s="21" t="e">
        <f>VLOOKUP(O27, '[1]لیست محصولات شهریور ۱۴۰۳'!B:G,6,0)</f>
        <v>#N/A</v>
      </c>
      <c r="U27" s="22"/>
      <c r="V27" s="23">
        <f t="shared" si="0"/>
        <v>0</v>
      </c>
      <c r="W27" s="19">
        <f t="shared" si="1"/>
        <v>0</v>
      </c>
      <c r="X27" s="21" t="e">
        <f t="shared" si="2"/>
        <v>#N/A</v>
      </c>
      <c r="Y27" s="24"/>
      <c r="Z27" s="21" t="e">
        <f t="shared" si="3"/>
        <v>#N/A</v>
      </c>
      <c r="AA27" s="25"/>
      <c r="AB27" s="20"/>
      <c r="AC27" s="26"/>
      <c r="AD27" s="65"/>
      <c r="AE27" s="26"/>
      <c r="AF27" s="27"/>
      <c r="AG27" s="28" t="str">
        <f t="shared" si="4"/>
        <v>FALSE</v>
      </c>
      <c r="AH27" s="7" t="str">
        <f t="shared" si="6"/>
        <v xml:space="preserve">   -   </v>
      </c>
    </row>
    <row r="28" spans="1:34" ht="28.05" customHeight="1">
      <c r="A28" s="14"/>
      <c r="B28" s="14"/>
      <c r="C28" s="14" t="b">
        <v>0</v>
      </c>
      <c r="D28" s="14"/>
      <c r="E28" s="14"/>
      <c r="F28" s="15"/>
      <c r="G28" s="16"/>
      <c r="H28" s="17"/>
      <c r="I28" s="16"/>
      <c r="J28" s="16"/>
      <c r="K28" s="18" t="str">
        <f t="shared" ca="1" si="5"/>
        <v/>
      </c>
      <c r="L28" s="19"/>
      <c r="M28" s="19"/>
      <c r="N28" s="19"/>
      <c r="O28" s="16"/>
      <c r="P28" s="16"/>
      <c r="Q28" s="20" t="e">
        <f>VLOOKUP(O28, '[1]لیست محصولات شهریور ۱۴۰۳'!B:C,2,0)</f>
        <v>#N/A</v>
      </c>
      <c r="R28" s="16"/>
      <c r="S28" s="19" t="e">
        <f>VLOOKUP(O28, '[1]لیست محصولات شهریور ۱۴۰۳'!B:F,5,0)</f>
        <v>#N/A</v>
      </c>
      <c r="T28" s="21" t="e">
        <f>VLOOKUP(O28, '[1]لیست محصولات شهریور ۱۴۰۳'!B:G,6,0)</f>
        <v>#N/A</v>
      </c>
      <c r="U28" s="22"/>
      <c r="V28" s="23">
        <f t="shared" si="0"/>
        <v>0</v>
      </c>
      <c r="W28" s="19">
        <f t="shared" si="1"/>
        <v>0</v>
      </c>
      <c r="X28" s="21" t="e">
        <f t="shared" si="2"/>
        <v>#N/A</v>
      </c>
      <c r="Y28" s="24"/>
      <c r="Z28" s="21" t="e">
        <f t="shared" si="3"/>
        <v>#N/A</v>
      </c>
      <c r="AA28" s="25"/>
      <c r="AB28" s="20"/>
      <c r="AC28" s="26"/>
      <c r="AD28" s="65"/>
      <c r="AE28" s="26"/>
      <c r="AF28" s="27"/>
      <c r="AG28" s="28" t="str">
        <f t="shared" si="4"/>
        <v>FALSE</v>
      </c>
      <c r="AH28" s="7" t="str">
        <f t="shared" si="6"/>
        <v xml:space="preserve">   -   </v>
      </c>
    </row>
    <row r="29" spans="1:34" ht="28.05" customHeight="1">
      <c r="A29" s="14"/>
      <c r="B29" s="14"/>
      <c r="C29" s="14" t="b">
        <v>0</v>
      </c>
      <c r="D29" s="14"/>
      <c r="E29" s="14"/>
      <c r="F29" s="15"/>
      <c r="G29" s="16"/>
      <c r="H29" s="17"/>
      <c r="I29" s="16"/>
      <c r="J29" s="16"/>
      <c r="K29" s="18" t="str">
        <f t="shared" ca="1" si="5"/>
        <v/>
      </c>
      <c r="L29" s="19"/>
      <c r="M29" s="19"/>
      <c r="N29" s="19"/>
      <c r="O29" s="16"/>
      <c r="P29" s="16"/>
      <c r="Q29" s="20" t="e">
        <f>VLOOKUP(O29, '[1]لیست محصولات شهریور ۱۴۰۳'!B:C,2,0)</f>
        <v>#N/A</v>
      </c>
      <c r="R29" s="16"/>
      <c r="S29" s="19" t="e">
        <f>VLOOKUP(O29, '[1]لیست محصولات شهریور ۱۴۰۳'!B:F,5,0)</f>
        <v>#N/A</v>
      </c>
      <c r="T29" s="21" t="e">
        <f>VLOOKUP(O29, '[1]لیست محصولات شهریور ۱۴۰۳'!B:G,6,0)</f>
        <v>#N/A</v>
      </c>
      <c r="U29" s="22"/>
      <c r="V29" s="23">
        <f t="shared" si="0"/>
        <v>0</v>
      </c>
      <c r="W29" s="19">
        <f t="shared" si="1"/>
        <v>0</v>
      </c>
      <c r="X29" s="21" t="e">
        <f t="shared" si="2"/>
        <v>#N/A</v>
      </c>
      <c r="Y29" s="24"/>
      <c r="Z29" s="21" t="e">
        <f t="shared" si="3"/>
        <v>#N/A</v>
      </c>
      <c r="AA29" s="25"/>
      <c r="AB29" s="20"/>
      <c r="AC29" s="26"/>
      <c r="AD29" s="65"/>
      <c r="AE29" s="26"/>
      <c r="AF29" s="27"/>
      <c r="AG29" s="28" t="str">
        <f t="shared" si="4"/>
        <v>FALSE</v>
      </c>
      <c r="AH29" s="7" t="str">
        <f t="shared" si="6"/>
        <v xml:space="preserve">   -   </v>
      </c>
    </row>
    <row r="30" spans="1:34" ht="28.05" customHeight="1">
      <c r="A30" s="14"/>
      <c r="B30" s="14"/>
      <c r="C30" s="14" t="b">
        <v>0</v>
      </c>
      <c r="D30" s="14"/>
      <c r="E30" s="14" t="b">
        <v>0</v>
      </c>
      <c r="F30" s="15"/>
      <c r="G30" s="16"/>
      <c r="H30" s="17"/>
      <c r="I30" s="16"/>
      <c r="J30" s="16"/>
      <c r="K30" s="18" t="str">
        <f t="shared" ca="1" si="5"/>
        <v/>
      </c>
      <c r="L30" s="19"/>
      <c r="M30" s="19"/>
      <c r="N30" s="19"/>
      <c r="O30" s="16"/>
      <c r="P30" s="16"/>
      <c r="Q30" s="20" t="e">
        <f>VLOOKUP(O30, '[1]لیست محصولات شهریور ۱۴۰۳'!B:C,2,0)</f>
        <v>#N/A</v>
      </c>
      <c r="R30" s="16"/>
      <c r="S30" s="19" t="e">
        <f>VLOOKUP(O30, '[1]لیست محصولات شهریور ۱۴۰۳'!B:F,5,0)</f>
        <v>#N/A</v>
      </c>
      <c r="T30" s="21" t="e">
        <f>VLOOKUP(O30, '[1]لیست محصولات شهریور ۱۴۰۳'!B:G,6,0)</f>
        <v>#N/A</v>
      </c>
      <c r="U30" s="22"/>
      <c r="V30" s="23">
        <f t="shared" si="0"/>
        <v>0</v>
      </c>
      <c r="W30" s="19">
        <f t="shared" si="1"/>
        <v>0</v>
      </c>
      <c r="X30" s="21" t="e">
        <f t="shared" si="2"/>
        <v>#N/A</v>
      </c>
      <c r="Y30" s="24"/>
      <c r="Z30" s="21" t="e">
        <f t="shared" si="3"/>
        <v>#N/A</v>
      </c>
      <c r="AA30" s="25"/>
      <c r="AB30" s="20"/>
      <c r="AC30" s="26"/>
      <c r="AD30" s="65"/>
      <c r="AE30" s="26"/>
      <c r="AF30" s="27"/>
      <c r="AG30" s="28" t="str">
        <f t="shared" si="4"/>
        <v>FALSE</v>
      </c>
      <c r="AH30" s="7" t="str">
        <f t="shared" si="6"/>
        <v xml:space="preserve">   -   </v>
      </c>
    </row>
    <row r="31" spans="1:34" ht="28.05" customHeight="1">
      <c r="A31" s="14" t="b">
        <v>0</v>
      </c>
      <c r="B31" s="14"/>
      <c r="C31" s="14" t="b">
        <v>0</v>
      </c>
      <c r="D31" s="14"/>
      <c r="E31" s="14" t="b">
        <v>0</v>
      </c>
      <c r="F31" s="15"/>
      <c r="G31" s="16"/>
      <c r="H31" s="17"/>
      <c r="I31" s="16"/>
      <c r="J31" s="16"/>
      <c r="K31" s="18" t="str">
        <f t="shared" ca="1" si="5"/>
        <v/>
      </c>
      <c r="L31" s="19"/>
      <c r="M31" s="19"/>
      <c r="N31" s="19"/>
      <c r="O31" s="16"/>
      <c r="P31" s="16"/>
      <c r="Q31" s="20" t="e">
        <f>VLOOKUP(O31, '[1]لیست محصولات شهریور ۱۴۰۳'!B:C,2,0)</f>
        <v>#N/A</v>
      </c>
      <c r="R31" s="16"/>
      <c r="S31" s="19" t="e">
        <f>VLOOKUP(O31, '[1]لیست محصولات شهریور ۱۴۰۳'!B:F,5,0)</f>
        <v>#N/A</v>
      </c>
      <c r="T31" s="21" t="e">
        <f>VLOOKUP(O31, '[1]لیست محصولات شهریور ۱۴۰۳'!B:G,6,0)</f>
        <v>#N/A</v>
      </c>
      <c r="U31" s="22"/>
      <c r="V31" s="23">
        <f t="shared" si="0"/>
        <v>0</v>
      </c>
      <c r="W31" s="19">
        <f t="shared" si="1"/>
        <v>0</v>
      </c>
      <c r="X31" s="21" t="e">
        <f t="shared" si="2"/>
        <v>#N/A</v>
      </c>
      <c r="Y31" s="24"/>
      <c r="Z31" s="21" t="e">
        <f t="shared" si="3"/>
        <v>#N/A</v>
      </c>
      <c r="AA31" s="25"/>
      <c r="AB31" s="20"/>
      <c r="AC31" s="26"/>
      <c r="AD31" s="65"/>
      <c r="AE31" s="26"/>
      <c r="AF31" s="27"/>
      <c r="AG31" s="28" t="str">
        <f t="shared" si="4"/>
        <v>FALSE</v>
      </c>
      <c r="AH31" s="7" t="str">
        <f t="shared" si="6"/>
        <v xml:space="preserve">   -   </v>
      </c>
    </row>
    <row r="32" spans="1:34" ht="28.05" customHeight="1">
      <c r="A32" s="14"/>
      <c r="B32" s="14"/>
      <c r="C32" s="14"/>
      <c r="D32" s="14"/>
      <c r="E32" s="14"/>
      <c r="F32" s="15"/>
      <c r="G32" s="16"/>
      <c r="H32" s="17"/>
      <c r="I32" s="16"/>
      <c r="J32" s="16"/>
      <c r="K32" s="18" t="str">
        <f t="shared" ca="1" si="5"/>
        <v/>
      </c>
      <c r="L32" s="19"/>
      <c r="M32" s="19"/>
      <c r="N32" s="19"/>
      <c r="O32" s="16"/>
      <c r="P32" s="16"/>
      <c r="Q32" s="20" t="e">
        <f>VLOOKUP(O32, '[1]لیست محصولات شهریور ۱۴۰۳'!B:C,2,0)</f>
        <v>#N/A</v>
      </c>
      <c r="R32" s="16"/>
      <c r="S32" s="19" t="e">
        <f>VLOOKUP(O32, '[1]لیست محصولات شهریور ۱۴۰۳'!B:F,5,0)</f>
        <v>#N/A</v>
      </c>
      <c r="T32" s="21" t="e">
        <f>VLOOKUP(O32, '[1]لیست محصولات شهریور ۱۴۰۳'!B:G,6,0)</f>
        <v>#N/A</v>
      </c>
      <c r="U32" s="22"/>
      <c r="V32" s="23">
        <f t="shared" si="0"/>
        <v>0</v>
      </c>
      <c r="W32" s="19">
        <f t="shared" si="1"/>
        <v>0</v>
      </c>
      <c r="X32" s="21" t="e">
        <f t="shared" si="2"/>
        <v>#N/A</v>
      </c>
      <c r="Y32" s="24"/>
      <c r="Z32" s="21" t="e">
        <f t="shared" si="3"/>
        <v>#N/A</v>
      </c>
      <c r="AA32" s="25"/>
      <c r="AB32" s="20"/>
      <c r="AC32" s="26"/>
      <c r="AD32" s="65"/>
      <c r="AE32" s="26"/>
      <c r="AF32" s="27"/>
      <c r="AG32" s="28" t="str">
        <f t="shared" si="4"/>
        <v>FALSE</v>
      </c>
      <c r="AH32" s="7" t="str">
        <f t="shared" si="6"/>
        <v xml:space="preserve">   -   </v>
      </c>
    </row>
    <row r="33" spans="1:34" ht="28.05" customHeight="1">
      <c r="A33" s="14"/>
      <c r="B33" s="14"/>
      <c r="C33" s="14"/>
      <c r="D33" s="14"/>
      <c r="E33" s="14"/>
      <c r="F33" s="15"/>
      <c r="G33" s="16"/>
      <c r="H33" s="17"/>
      <c r="I33" s="16"/>
      <c r="J33" s="16"/>
      <c r="K33" s="18" t="str">
        <f t="shared" ca="1" si="5"/>
        <v/>
      </c>
      <c r="L33" s="19"/>
      <c r="M33" s="19"/>
      <c r="N33" s="19"/>
      <c r="O33" s="16"/>
      <c r="P33" s="16"/>
      <c r="Q33" s="20" t="e">
        <f>VLOOKUP(O33, '[1]لیست محصولات شهریور ۱۴۰۳'!B:C,2,0)</f>
        <v>#N/A</v>
      </c>
      <c r="R33" s="16"/>
      <c r="S33" s="19" t="e">
        <f>VLOOKUP(O33, '[1]لیست محصولات شهریور ۱۴۰۳'!B:F,5,0)</f>
        <v>#N/A</v>
      </c>
      <c r="T33" s="21" t="e">
        <f>VLOOKUP(O33, '[1]لیست محصولات شهریور ۱۴۰۳'!B:G,6,0)</f>
        <v>#N/A</v>
      </c>
      <c r="U33" s="22"/>
      <c r="V33" s="23">
        <f t="shared" si="0"/>
        <v>0</v>
      </c>
      <c r="W33" s="19">
        <f t="shared" si="1"/>
        <v>0</v>
      </c>
      <c r="X33" s="21" t="e">
        <f t="shared" si="2"/>
        <v>#N/A</v>
      </c>
      <c r="Y33" s="24"/>
      <c r="Z33" s="21" t="e">
        <f t="shared" si="3"/>
        <v>#N/A</v>
      </c>
      <c r="AA33" s="25"/>
      <c r="AB33" s="20"/>
      <c r="AC33" s="26"/>
      <c r="AD33" s="65"/>
      <c r="AE33" s="26"/>
      <c r="AF33" s="27"/>
      <c r="AG33" s="28" t="str">
        <f t="shared" si="4"/>
        <v>FALSE</v>
      </c>
      <c r="AH33" s="7" t="str">
        <f t="shared" si="6"/>
        <v xml:space="preserve">   -   </v>
      </c>
    </row>
    <row r="34" spans="1:34" ht="28.05" customHeight="1">
      <c r="A34" s="14"/>
      <c r="B34" s="14"/>
      <c r="C34" s="14"/>
      <c r="D34" s="14"/>
      <c r="E34" s="14"/>
      <c r="F34" s="15"/>
      <c r="G34" s="16"/>
      <c r="H34" s="17"/>
      <c r="I34" s="16"/>
      <c r="J34" s="16"/>
      <c r="K34" s="18" t="str">
        <f t="shared" ca="1" si="5"/>
        <v/>
      </c>
      <c r="L34" s="19"/>
      <c r="M34" s="19"/>
      <c r="N34" s="19"/>
      <c r="O34" s="16"/>
      <c r="P34" s="16"/>
      <c r="Q34" s="20" t="e">
        <f>VLOOKUP(O34, '[1]لیست محصولات شهریور ۱۴۰۳'!B:C,2,0)</f>
        <v>#N/A</v>
      </c>
      <c r="R34" s="16"/>
      <c r="S34" s="19" t="e">
        <f>VLOOKUP(O34, '[1]لیست محصولات شهریور ۱۴۰۳'!B:F,5,0)</f>
        <v>#N/A</v>
      </c>
      <c r="T34" s="21" t="e">
        <f>VLOOKUP(O34, '[1]لیست محصولات شهریور ۱۴۰۳'!B:G,6,0)</f>
        <v>#N/A</v>
      </c>
      <c r="U34" s="22"/>
      <c r="V34" s="23">
        <f t="shared" si="0"/>
        <v>0</v>
      </c>
      <c r="W34" s="19">
        <f t="shared" si="1"/>
        <v>0</v>
      </c>
      <c r="X34" s="21" t="e">
        <f t="shared" si="2"/>
        <v>#N/A</v>
      </c>
      <c r="Y34" s="24"/>
      <c r="Z34" s="21" t="e">
        <f t="shared" si="3"/>
        <v>#N/A</v>
      </c>
      <c r="AA34" s="25"/>
      <c r="AB34" s="20"/>
      <c r="AC34" s="26"/>
      <c r="AD34" s="65"/>
      <c r="AE34" s="26"/>
      <c r="AF34" s="27"/>
      <c r="AG34" s="28" t="str">
        <f t="shared" si="4"/>
        <v>FALSE</v>
      </c>
      <c r="AH34" s="7" t="str">
        <f t="shared" si="6"/>
        <v xml:space="preserve">   -   </v>
      </c>
    </row>
    <row r="35" spans="1:34" ht="28.05" customHeight="1">
      <c r="A35" s="14"/>
      <c r="B35" s="14"/>
      <c r="C35" s="14"/>
      <c r="D35" s="14"/>
      <c r="E35" s="14"/>
      <c r="F35" s="15"/>
      <c r="G35" s="16"/>
      <c r="H35" s="17"/>
      <c r="I35" s="16"/>
      <c r="J35" s="16"/>
      <c r="K35" s="18" t="str">
        <f t="shared" ca="1" si="5"/>
        <v/>
      </c>
      <c r="L35" s="19"/>
      <c r="M35" s="19"/>
      <c r="N35" s="19"/>
      <c r="O35" s="16"/>
      <c r="P35" s="16"/>
      <c r="Q35" s="20" t="e">
        <f>VLOOKUP(O35, '[1]لیست محصولات شهریور ۱۴۰۳'!B:C,2,0)</f>
        <v>#N/A</v>
      </c>
      <c r="R35" s="16"/>
      <c r="S35" s="19" t="e">
        <f>VLOOKUP(O35, '[1]لیست محصولات شهریور ۱۴۰۳'!B:F,5,0)</f>
        <v>#N/A</v>
      </c>
      <c r="T35" s="21" t="e">
        <f>VLOOKUP(O35, '[1]لیست محصولات شهریور ۱۴۰۳'!B:G,6,0)</f>
        <v>#N/A</v>
      </c>
      <c r="U35" s="22"/>
      <c r="V35" s="23">
        <f t="shared" si="0"/>
        <v>0</v>
      </c>
      <c r="W35" s="19">
        <f t="shared" si="1"/>
        <v>0</v>
      </c>
      <c r="X35" s="21" t="e">
        <f t="shared" si="2"/>
        <v>#N/A</v>
      </c>
      <c r="Y35" s="24"/>
      <c r="Z35" s="21" t="e">
        <f t="shared" si="3"/>
        <v>#N/A</v>
      </c>
      <c r="AA35" s="25"/>
      <c r="AB35" s="20"/>
      <c r="AC35" s="26"/>
      <c r="AD35" s="65"/>
      <c r="AE35" s="26"/>
      <c r="AF35" s="27"/>
      <c r="AG35" s="28" t="str">
        <f t="shared" si="4"/>
        <v>FALSE</v>
      </c>
      <c r="AH35" s="7" t="str">
        <f t="shared" si="6"/>
        <v xml:space="preserve">   -   </v>
      </c>
    </row>
    <row r="36" spans="1:34" ht="28.05" customHeight="1">
      <c r="A36" s="14"/>
      <c r="B36" s="14"/>
      <c r="C36" s="14"/>
      <c r="D36" s="14"/>
      <c r="E36" s="14"/>
      <c r="F36" s="15"/>
      <c r="G36" s="16"/>
      <c r="H36" s="17"/>
      <c r="I36" s="16"/>
      <c r="J36" s="16"/>
      <c r="K36" s="18" t="str">
        <f t="shared" ca="1" si="5"/>
        <v/>
      </c>
      <c r="L36" s="19"/>
      <c r="M36" s="19"/>
      <c r="N36" s="19"/>
      <c r="O36" s="16"/>
      <c r="P36" s="16"/>
      <c r="Q36" s="20" t="e">
        <f>VLOOKUP(O36, '[1]لیست محصولات شهریور ۱۴۰۳'!B:C,2,0)</f>
        <v>#N/A</v>
      </c>
      <c r="R36" s="16"/>
      <c r="S36" s="19" t="e">
        <f>VLOOKUP(O36, '[1]لیست محصولات شهریور ۱۴۰۳'!B:F,5,0)</f>
        <v>#N/A</v>
      </c>
      <c r="T36" s="21" t="e">
        <f>VLOOKUP(O36, '[1]لیست محصولات شهریور ۱۴۰۳'!B:G,6,0)</f>
        <v>#N/A</v>
      </c>
      <c r="U36" s="22"/>
      <c r="V36" s="23">
        <f t="shared" si="0"/>
        <v>0</v>
      </c>
      <c r="W36" s="19">
        <f t="shared" si="1"/>
        <v>0</v>
      </c>
      <c r="X36" s="21" t="e">
        <f t="shared" si="2"/>
        <v>#N/A</v>
      </c>
      <c r="Y36" s="24"/>
      <c r="Z36" s="21" t="e">
        <f t="shared" si="3"/>
        <v>#N/A</v>
      </c>
      <c r="AA36" s="25"/>
      <c r="AB36" s="20"/>
      <c r="AC36" s="26"/>
      <c r="AD36" s="65"/>
      <c r="AE36" s="26"/>
      <c r="AF36" s="27"/>
      <c r="AG36" s="28" t="str">
        <f t="shared" si="4"/>
        <v>FALSE</v>
      </c>
      <c r="AH36" s="7" t="str">
        <f t="shared" si="6"/>
        <v xml:space="preserve">   -   </v>
      </c>
    </row>
    <row r="37" spans="1:34" ht="28.05" customHeight="1">
      <c r="A37" s="14"/>
      <c r="B37" s="14"/>
      <c r="C37" s="14"/>
      <c r="D37" s="14"/>
      <c r="E37" s="14"/>
      <c r="F37" s="15"/>
      <c r="G37" s="16"/>
      <c r="H37" s="17"/>
      <c r="I37" s="16"/>
      <c r="J37" s="16"/>
      <c r="K37" s="18" t="str">
        <f t="shared" ca="1" si="5"/>
        <v/>
      </c>
      <c r="L37" s="19"/>
      <c r="M37" s="19"/>
      <c r="N37" s="19"/>
      <c r="O37" s="16"/>
      <c r="P37" s="16"/>
      <c r="Q37" s="20" t="e">
        <f>VLOOKUP(O37, '[1]لیست محصولات شهریور ۱۴۰۳'!B:C,2,0)</f>
        <v>#N/A</v>
      </c>
      <c r="R37" s="16"/>
      <c r="S37" s="19" t="e">
        <f>VLOOKUP(O37, '[1]لیست محصولات شهریور ۱۴۰۳'!B:F,5,0)</f>
        <v>#N/A</v>
      </c>
      <c r="T37" s="21" t="e">
        <f>VLOOKUP(O37, '[1]لیست محصولات شهریور ۱۴۰۳'!B:G,6,0)</f>
        <v>#N/A</v>
      </c>
      <c r="U37" s="22"/>
      <c r="V37" s="23">
        <f t="shared" si="0"/>
        <v>0</v>
      </c>
      <c r="W37" s="19">
        <f t="shared" si="1"/>
        <v>0</v>
      </c>
      <c r="X37" s="21" t="e">
        <f t="shared" si="2"/>
        <v>#N/A</v>
      </c>
      <c r="Y37" s="24"/>
      <c r="Z37" s="21" t="e">
        <f t="shared" si="3"/>
        <v>#N/A</v>
      </c>
      <c r="AA37" s="25"/>
      <c r="AB37" s="20"/>
      <c r="AC37" s="26"/>
      <c r="AD37" s="65"/>
      <c r="AE37" s="26"/>
      <c r="AF37" s="27"/>
      <c r="AG37" s="28" t="str">
        <f t="shared" si="4"/>
        <v>FALSE</v>
      </c>
      <c r="AH37" s="7" t="str">
        <f t="shared" si="6"/>
        <v xml:space="preserve">   -   </v>
      </c>
    </row>
    <row r="38" spans="1:34" ht="28.05" customHeight="1">
      <c r="A38" s="14"/>
      <c r="B38" s="14"/>
      <c r="C38" s="14"/>
      <c r="D38" s="14"/>
      <c r="E38" s="14"/>
      <c r="F38" s="15"/>
      <c r="G38" s="16"/>
      <c r="H38" s="17"/>
      <c r="I38" s="16"/>
      <c r="J38" s="16"/>
      <c r="K38" s="18" t="str">
        <f t="shared" ca="1" si="5"/>
        <v/>
      </c>
      <c r="L38" s="19"/>
      <c r="M38" s="19"/>
      <c r="N38" s="19"/>
      <c r="O38" s="16"/>
      <c r="P38" s="16"/>
      <c r="Q38" s="20" t="e">
        <f>VLOOKUP(O38, '[1]لیست محصولات شهریور ۱۴۰۳'!B:C,2,0)</f>
        <v>#N/A</v>
      </c>
      <c r="R38" s="16"/>
      <c r="S38" s="19" t="e">
        <f>VLOOKUP(O38, '[1]لیست محصولات شهریور ۱۴۰۳'!B:F,5,0)</f>
        <v>#N/A</v>
      </c>
      <c r="T38" s="21" t="e">
        <f>VLOOKUP(O38, '[1]لیست محصولات شهریور ۱۴۰۳'!B:G,6,0)</f>
        <v>#N/A</v>
      </c>
      <c r="U38" s="22"/>
      <c r="V38" s="23">
        <f t="shared" si="0"/>
        <v>0</v>
      </c>
      <c r="W38" s="19">
        <f t="shared" si="1"/>
        <v>0</v>
      </c>
      <c r="X38" s="21" t="e">
        <f t="shared" si="2"/>
        <v>#N/A</v>
      </c>
      <c r="Y38" s="24"/>
      <c r="Z38" s="21" t="e">
        <f t="shared" si="3"/>
        <v>#N/A</v>
      </c>
      <c r="AA38" s="25"/>
      <c r="AB38" s="20"/>
      <c r="AC38" s="26"/>
      <c r="AD38" s="65"/>
      <c r="AE38" s="26"/>
      <c r="AF38" s="27"/>
      <c r="AG38" s="28" t="str">
        <f t="shared" si="4"/>
        <v>FALSE</v>
      </c>
      <c r="AH38" s="7" t="str">
        <f t="shared" si="6"/>
        <v xml:space="preserve">   -   </v>
      </c>
    </row>
    <row r="39" spans="1:34" ht="28.05" customHeight="1">
      <c r="A39" s="14"/>
      <c r="B39" s="14"/>
      <c r="C39" s="14"/>
      <c r="D39" s="14"/>
      <c r="E39" s="14"/>
      <c r="F39" s="15"/>
      <c r="G39" s="16"/>
      <c r="H39" s="17"/>
      <c r="I39" s="16"/>
      <c r="J39" s="16"/>
      <c r="K39" s="18" t="str">
        <f t="shared" ca="1" si="5"/>
        <v/>
      </c>
      <c r="L39" s="19"/>
      <c r="M39" s="19"/>
      <c r="N39" s="19"/>
      <c r="O39" s="16"/>
      <c r="P39" s="16"/>
      <c r="Q39" s="20" t="e">
        <f>VLOOKUP(O39, '[1]لیست محصولات شهریور ۱۴۰۳'!B:C,2,0)</f>
        <v>#N/A</v>
      </c>
      <c r="R39" s="16"/>
      <c r="S39" s="19" t="e">
        <f>VLOOKUP(O39, '[1]لیست محصولات شهریور ۱۴۰۳'!B:F,5,0)</f>
        <v>#N/A</v>
      </c>
      <c r="T39" s="21" t="e">
        <f>VLOOKUP(O39, '[1]لیست محصولات شهریور ۱۴۰۳'!B:G,6,0)</f>
        <v>#N/A</v>
      </c>
      <c r="U39" s="22"/>
      <c r="V39" s="23">
        <f t="shared" si="0"/>
        <v>0</v>
      </c>
      <c r="W39" s="19">
        <f t="shared" si="1"/>
        <v>0</v>
      </c>
      <c r="X39" s="21" t="e">
        <f t="shared" si="2"/>
        <v>#N/A</v>
      </c>
      <c r="Y39" s="24"/>
      <c r="Z39" s="21" t="e">
        <f t="shared" si="3"/>
        <v>#N/A</v>
      </c>
      <c r="AA39" s="25"/>
      <c r="AB39" s="20"/>
      <c r="AC39" s="26"/>
      <c r="AD39" s="65"/>
      <c r="AE39" s="26"/>
      <c r="AF39" s="27"/>
      <c r="AG39" s="28" t="str">
        <f t="shared" si="4"/>
        <v>FALSE</v>
      </c>
      <c r="AH39" s="7" t="str">
        <f t="shared" si="6"/>
        <v xml:space="preserve">   -   </v>
      </c>
    </row>
    <row r="40" spans="1:34" ht="28.05" customHeight="1">
      <c r="A40" s="14"/>
      <c r="B40" s="14"/>
      <c r="C40" s="14"/>
      <c r="D40" s="14"/>
      <c r="E40" s="14"/>
      <c r="F40" s="15"/>
      <c r="G40" s="16"/>
      <c r="H40" s="17"/>
      <c r="I40" s="16"/>
      <c r="J40" s="16"/>
      <c r="K40" s="18" t="str">
        <f t="shared" ca="1" si="5"/>
        <v/>
      </c>
      <c r="L40" s="19"/>
      <c r="M40" s="19"/>
      <c r="N40" s="19"/>
      <c r="O40" s="16"/>
      <c r="P40" s="16"/>
      <c r="Q40" s="20" t="e">
        <f>VLOOKUP(O40, '[1]لیست محصولات شهریور ۱۴۰۳'!B:C,2,0)</f>
        <v>#N/A</v>
      </c>
      <c r="R40" s="16"/>
      <c r="S40" s="19" t="e">
        <f>VLOOKUP(O40, '[1]لیست محصولات شهریور ۱۴۰۳'!B:F,5,0)</f>
        <v>#N/A</v>
      </c>
      <c r="T40" s="21" t="e">
        <f>VLOOKUP(O40, '[1]لیست محصولات شهریور ۱۴۰۳'!B:G,6,0)</f>
        <v>#N/A</v>
      </c>
      <c r="U40" s="22"/>
      <c r="V40" s="23">
        <f t="shared" si="0"/>
        <v>0</v>
      </c>
      <c r="W40" s="19">
        <f t="shared" si="1"/>
        <v>0</v>
      </c>
      <c r="X40" s="21" t="e">
        <f t="shared" si="2"/>
        <v>#N/A</v>
      </c>
      <c r="Y40" s="24"/>
      <c r="Z40" s="21" t="e">
        <f t="shared" si="3"/>
        <v>#N/A</v>
      </c>
      <c r="AA40" s="25"/>
      <c r="AB40" s="20"/>
      <c r="AC40" s="26"/>
      <c r="AD40" s="65"/>
      <c r="AE40" s="26"/>
      <c r="AF40" s="27"/>
      <c r="AG40" s="28" t="str">
        <f t="shared" si="4"/>
        <v>FALSE</v>
      </c>
      <c r="AH40" s="7" t="str">
        <f t="shared" si="6"/>
        <v xml:space="preserve">   -   </v>
      </c>
    </row>
    <row r="41" spans="1:34" ht="28.05" customHeight="1">
      <c r="A41" s="14"/>
      <c r="B41" s="14"/>
      <c r="C41" s="14"/>
      <c r="D41" s="14"/>
      <c r="E41" s="14"/>
      <c r="F41" s="15"/>
      <c r="G41" s="16"/>
      <c r="H41" s="17"/>
      <c r="I41" s="16"/>
      <c r="J41" s="16"/>
      <c r="K41" s="18" t="str">
        <f t="shared" ca="1" si="5"/>
        <v/>
      </c>
      <c r="L41" s="19"/>
      <c r="M41" s="19"/>
      <c r="N41" s="19"/>
      <c r="O41" s="16"/>
      <c r="P41" s="16"/>
      <c r="Q41" s="20" t="e">
        <f>VLOOKUP(O41, '[1]لیست محصولات شهریور ۱۴۰۳'!B:C,2,0)</f>
        <v>#N/A</v>
      </c>
      <c r="R41" s="16"/>
      <c r="S41" s="19" t="e">
        <f>VLOOKUP(O41, '[1]لیست محصولات شهریور ۱۴۰۳'!B:F,5,0)</f>
        <v>#N/A</v>
      </c>
      <c r="T41" s="21" t="e">
        <f>VLOOKUP(O41, '[1]لیست محصولات شهریور ۱۴۰۳'!B:G,6,0)</f>
        <v>#N/A</v>
      </c>
      <c r="U41" s="22"/>
      <c r="V41" s="23">
        <f t="shared" si="0"/>
        <v>0</v>
      </c>
      <c r="W41" s="19">
        <f t="shared" si="1"/>
        <v>0</v>
      </c>
      <c r="X41" s="21" t="e">
        <f t="shared" si="2"/>
        <v>#N/A</v>
      </c>
      <c r="Y41" s="24"/>
      <c r="Z41" s="21" t="e">
        <f t="shared" si="3"/>
        <v>#N/A</v>
      </c>
      <c r="AA41" s="25"/>
      <c r="AB41" s="20"/>
      <c r="AC41" s="26"/>
      <c r="AD41" s="65"/>
      <c r="AE41" s="26"/>
      <c r="AF41" s="27"/>
      <c r="AG41" s="28" t="str">
        <f t="shared" si="4"/>
        <v>FALSE</v>
      </c>
      <c r="AH41" s="7" t="str">
        <f t="shared" si="6"/>
        <v xml:space="preserve">   -   </v>
      </c>
    </row>
    <row r="42" spans="1:34" ht="28.05" customHeight="1">
      <c r="A42" s="14"/>
      <c r="B42" s="14"/>
      <c r="C42" s="14"/>
      <c r="D42" s="14"/>
      <c r="E42" s="14"/>
      <c r="F42" s="15"/>
      <c r="G42" s="16"/>
      <c r="H42" s="17"/>
      <c r="I42" s="16"/>
      <c r="J42" s="16"/>
      <c r="K42" s="18" t="str">
        <f t="shared" ca="1" si="5"/>
        <v/>
      </c>
      <c r="L42" s="19"/>
      <c r="M42" s="19"/>
      <c r="N42" s="19"/>
      <c r="O42" s="16"/>
      <c r="P42" s="16"/>
      <c r="Q42" s="20" t="e">
        <f>VLOOKUP(O42, '[1]لیست محصولات شهریور ۱۴۰۳'!B:C,2,0)</f>
        <v>#N/A</v>
      </c>
      <c r="R42" s="16"/>
      <c r="S42" s="19" t="e">
        <f>VLOOKUP(O42, '[1]لیست محصولات شهریور ۱۴۰۳'!B:F,5,0)</f>
        <v>#N/A</v>
      </c>
      <c r="T42" s="21" t="e">
        <f>VLOOKUP(O42, '[1]لیست محصولات شهریور ۱۴۰۳'!B:G,6,0)</f>
        <v>#N/A</v>
      </c>
      <c r="U42" s="22"/>
      <c r="V42" s="23">
        <f t="shared" si="0"/>
        <v>0</v>
      </c>
      <c r="W42" s="19">
        <f t="shared" si="1"/>
        <v>0</v>
      </c>
      <c r="X42" s="21" t="e">
        <f t="shared" si="2"/>
        <v>#N/A</v>
      </c>
      <c r="Y42" s="24"/>
      <c r="Z42" s="21" t="e">
        <f t="shared" si="3"/>
        <v>#N/A</v>
      </c>
      <c r="AA42" s="25"/>
      <c r="AB42" s="20"/>
      <c r="AC42" s="26"/>
      <c r="AD42" s="65"/>
      <c r="AE42" s="26"/>
      <c r="AF42" s="27"/>
      <c r="AG42" s="28" t="str">
        <f t="shared" si="4"/>
        <v>FALSE</v>
      </c>
      <c r="AH42" s="7" t="str">
        <f t="shared" si="6"/>
        <v xml:space="preserve">   -   </v>
      </c>
    </row>
    <row r="43" spans="1:34" ht="28.05" customHeight="1">
      <c r="A43" s="14"/>
      <c r="B43" s="14"/>
      <c r="C43" s="14"/>
      <c r="D43" s="14"/>
      <c r="E43" s="14"/>
      <c r="F43" s="15"/>
      <c r="G43" s="16"/>
      <c r="H43" s="17"/>
      <c r="I43" s="16"/>
      <c r="J43" s="16"/>
      <c r="K43" s="18" t="str">
        <f t="shared" ca="1" si="5"/>
        <v/>
      </c>
      <c r="L43" s="19"/>
      <c r="M43" s="19"/>
      <c r="N43" s="19"/>
      <c r="O43" s="16"/>
      <c r="P43" s="16"/>
      <c r="Q43" s="20" t="e">
        <f>VLOOKUP(O43, '[1]لیست محصولات شهریور ۱۴۰۳'!B:C,2,0)</f>
        <v>#N/A</v>
      </c>
      <c r="R43" s="16"/>
      <c r="S43" s="19" t="e">
        <f>VLOOKUP(O43, '[1]لیست محصولات شهریور ۱۴۰۳'!B:F,5,0)</f>
        <v>#N/A</v>
      </c>
      <c r="T43" s="21" t="e">
        <f>VLOOKUP(O43, '[1]لیست محصولات شهریور ۱۴۰۳'!B:G,6,0)</f>
        <v>#N/A</v>
      </c>
      <c r="U43" s="22"/>
      <c r="V43" s="23">
        <f t="shared" si="0"/>
        <v>0</v>
      </c>
      <c r="W43" s="19">
        <f t="shared" si="1"/>
        <v>0</v>
      </c>
      <c r="X43" s="21" t="e">
        <f t="shared" si="2"/>
        <v>#N/A</v>
      </c>
      <c r="Y43" s="24"/>
      <c r="Z43" s="21" t="e">
        <f t="shared" si="3"/>
        <v>#N/A</v>
      </c>
      <c r="AA43" s="25"/>
      <c r="AB43" s="20"/>
      <c r="AC43" s="26"/>
      <c r="AD43" s="65"/>
      <c r="AE43" s="26"/>
      <c r="AF43" s="27"/>
      <c r="AG43" s="28" t="str">
        <f t="shared" si="4"/>
        <v>FALSE</v>
      </c>
      <c r="AH43" s="7" t="str">
        <f t="shared" si="6"/>
        <v xml:space="preserve">   -   </v>
      </c>
    </row>
    <row r="44" spans="1:34" ht="28.05" customHeight="1">
      <c r="A44" s="14"/>
      <c r="B44" s="14"/>
      <c r="C44" s="14"/>
      <c r="D44" s="14"/>
      <c r="E44" s="14"/>
      <c r="F44" s="15"/>
      <c r="G44" s="16"/>
      <c r="H44" s="17"/>
      <c r="I44" s="16"/>
      <c r="J44" s="16"/>
      <c r="K44" s="18" t="str">
        <f t="shared" ca="1" si="5"/>
        <v/>
      </c>
      <c r="L44" s="19"/>
      <c r="M44" s="19"/>
      <c r="N44" s="19"/>
      <c r="O44" s="16"/>
      <c r="P44" s="16"/>
      <c r="Q44" s="20" t="e">
        <f>VLOOKUP(O44, '[1]لیست محصولات شهریور ۱۴۰۳'!B:C,2,0)</f>
        <v>#N/A</v>
      </c>
      <c r="R44" s="16"/>
      <c r="S44" s="19" t="e">
        <f>VLOOKUP(O44, '[1]لیست محصولات شهریور ۱۴۰۳'!B:F,5,0)</f>
        <v>#N/A</v>
      </c>
      <c r="T44" s="21" t="e">
        <f>VLOOKUP(O44, '[1]لیست محصولات شهریور ۱۴۰۳'!B:G,6,0)</f>
        <v>#N/A</v>
      </c>
      <c r="U44" s="22"/>
      <c r="V44" s="23">
        <f t="shared" si="0"/>
        <v>0</v>
      </c>
      <c r="W44" s="19">
        <f t="shared" si="1"/>
        <v>0</v>
      </c>
      <c r="X44" s="21" t="e">
        <f t="shared" si="2"/>
        <v>#N/A</v>
      </c>
      <c r="Y44" s="24"/>
      <c r="Z44" s="21" t="e">
        <f t="shared" si="3"/>
        <v>#N/A</v>
      </c>
      <c r="AA44" s="25"/>
      <c r="AB44" s="20"/>
      <c r="AC44" s="26"/>
      <c r="AD44" s="65"/>
      <c r="AE44" s="26"/>
      <c r="AF44" s="27"/>
      <c r="AG44" s="28" t="str">
        <f t="shared" si="4"/>
        <v>FALSE</v>
      </c>
      <c r="AH44" s="7" t="str">
        <f t="shared" si="6"/>
        <v xml:space="preserve">   -   </v>
      </c>
    </row>
    <row r="45" spans="1:34" ht="28.05" customHeight="1">
      <c r="A45" s="14"/>
      <c r="B45" s="14"/>
      <c r="C45" s="14"/>
      <c r="D45" s="14"/>
      <c r="E45" s="14"/>
      <c r="F45" s="15"/>
      <c r="G45" s="16"/>
      <c r="H45" s="17"/>
      <c r="I45" s="16"/>
      <c r="J45" s="16"/>
      <c r="K45" s="18" t="str">
        <f t="shared" ca="1" si="5"/>
        <v/>
      </c>
      <c r="L45" s="19"/>
      <c r="M45" s="19"/>
      <c r="N45" s="19"/>
      <c r="O45" s="16"/>
      <c r="P45" s="16"/>
      <c r="Q45" s="20" t="e">
        <f>VLOOKUP(O45, '[1]لیست محصولات شهریور ۱۴۰۳'!B:C,2,0)</f>
        <v>#N/A</v>
      </c>
      <c r="R45" s="16"/>
      <c r="S45" s="19" t="e">
        <f>VLOOKUP(O45, '[1]لیست محصولات شهریور ۱۴۰۳'!B:F,5,0)</f>
        <v>#N/A</v>
      </c>
      <c r="T45" s="21" t="e">
        <f>VLOOKUP(O45, '[1]لیست محصولات شهریور ۱۴۰۳'!B:G,6,0)</f>
        <v>#N/A</v>
      </c>
      <c r="U45" s="31"/>
      <c r="V45" s="23">
        <f t="shared" si="0"/>
        <v>0</v>
      </c>
      <c r="W45" s="19">
        <f t="shared" si="1"/>
        <v>0</v>
      </c>
      <c r="X45" s="21" t="e">
        <f t="shared" si="2"/>
        <v>#N/A</v>
      </c>
      <c r="Y45" s="24"/>
      <c r="Z45" s="21" t="e">
        <f t="shared" si="3"/>
        <v>#N/A</v>
      </c>
      <c r="AA45" s="25"/>
      <c r="AB45" s="20"/>
      <c r="AC45" s="26"/>
      <c r="AD45" s="65"/>
      <c r="AE45" s="26"/>
      <c r="AF45" s="27"/>
      <c r="AG45" s="28" t="str">
        <f t="shared" si="4"/>
        <v>FALSE</v>
      </c>
      <c r="AH45" s="7" t="str">
        <f t="shared" si="6"/>
        <v xml:space="preserve">   -   </v>
      </c>
    </row>
    <row r="46" spans="1:34" ht="28.05" customHeight="1">
      <c r="A46" s="14"/>
      <c r="B46" s="14"/>
      <c r="C46" s="14"/>
      <c r="D46" s="14"/>
      <c r="E46" s="14"/>
      <c r="F46" s="15"/>
      <c r="G46" s="16"/>
      <c r="H46" s="17"/>
      <c r="I46" s="16"/>
      <c r="J46" s="16"/>
      <c r="K46" s="18" t="str">
        <f t="shared" ca="1" si="5"/>
        <v/>
      </c>
      <c r="L46" s="19"/>
      <c r="M46" s="19"/>
      <c r="N46" s="19"/>
      <c r="O46" s="16"/>
      <c r="P46" s="16"/>
      <c r="Q46" s="20" t="e">
        <f>VLOOKUP(O46, '[1]لیست محصولات شهریور ۱۴۰۳'!B:C,2,0)</f>
        <v>#N/A</v>
      </c>
      <c r="R46" s="16"/>
      <c r="S46" s="19" t="e">
        <f>VLOOKUP(O46, '[1]لیست محصولات شهریور ۱۴۰۳'!B:F,5,0)</f>
        <v>#N/A</v>
      </c>
      <c r="T46" s="21" t="e">
        <f>VLOOKUP(O46, '[1]لیست محصولات شهریور ۱۴۰۳'!B:G,6,0)</f>
        <v>#N/A</v>
      </c>
      <c r="U46" s="31"/>
      <c r="V46" s="23">
        <f t="shared" si="0"/>
        <v>0</v>
      </c>
      <c r="W46" s="19">
        <f t="shared" si="1"/>
        <v>0</v>
      </c>
      <c r="X46" s="21" t="e">
        <f t="shared" si="2"/>
        <v>#N/A</v>
      </c>
      <c r="Y46" s="24"/>
      <c r="Z46" s="21" t="e">
        <f t="shared" si="3"/>
        <v>#N/A</v>
      </c>
      <c r="AA46" s="25"/>
      <c r="AB46" s="20"/>
      <c r="AC46" s="26"/>
      <c r="AD46" s="65"/>
      <c r="AE46" s="26"/>
      <c r="AF46" s="27"/>
      <c r="AG46" s="28" t="str">
        <f t="shared" si="4"/>
        <v>FALSE</v>
      </c>
      <c r="AH46" s="7" t="str">
        <f t="shared" si="6"/>
        <v xml:space="preserve">   -   </v>
      </c>
    </row>
    <row r="47" spans="1:34" ht="28.05" customHeight="1">
      <c r="A47" s="14"/>
      <c r="B47" s="14"/>
      <c r="C47" s="14"/>
      <c r="D47" s="14"/>
      <c r="E47" s="14"/>
      <c r="F47" s="15"/>
      <c r="G47" s="16"/>
      <c r="H47" s="17"/>
      <c r="I47" s="16"/>
      <c r="J47" s="16"/>
      <c r="K47" s="18" t="str">
        <f t="shared" ca="1" si="5"/>
        <v/>
      </c>
      <c r="L47" s="19"/>
      <c r="M47" s="19"/>
      <c r="N47" s="19"/>
      <c r="O47" s="16"/>
      <c r="P47" s="16"/>
      <c r="Q47" s="20" t="e">
        <f>VLOOKUP(O47, '[1]لیست محصولات شهریور ۱۴۰۳'!B:C,2,0)</f>
        <v>#N/A</v>
      </c>
      <c r="R47" s="16"/>
      <c r="S47" s="19" t="e">
        <f>VLOOKUP(O47, '[1]لیست محصولات شهریور ۱۴۰۳'!B:F,5,0)</f>
        <v>#N/A</v>
      </c>
      <c r="T47" s="21" t="e">
        <f>VLOOKUP(O47, '[1]لیست محصولات شهریور ۱۴۰۳'!B:G,6,0)</f>
        <v>#N/A</v>
      </c>
      <c r="U47" s="22"/>
      <c r="V47" s="23">
        <f t="shared" si="0"/>
        <v>0</v>
      </c>
      <c r="W47" s="19">
        <f t="shared" si="1"/>
        <v>0</v>
      </c>
      <c r="X47" s="21" t="e">
        <f t="shared" si="2"/>
        <v>#N/A</v>
      </c>
      <c r="Y47" s="24"/>
      <c r="Z47" s="21" t="e">
        <f t="shared" si="3"/>
        <v>#N/A</v>
      </c>
      <c r="AA47" s="25"/>
      <c r="AB47" s="20"/>
      <c r="AC47" s="26"/>
      <c r="AD47" s="65"/>
      <c r="AE47" s="26"/>
      <c r="AF47" s="27"/>
      <c r="AG47" s="28" t="str">
        <f t="shared" si="4"/>
        <v>FALSE</v>
      </c>
      <c r="AH47" s="7" t="str">
        <f t="shared" si="6"/>
        <v xml:space="preserve">   -   </v>
      </c>
    </row>
    <row r="48" spans="1:34" ht="28.05" customHeight="1">
      <c r="A48" s="14" t="b">
        <v>0</v>
      </c>
      <c r="B48" s="14"/>
      <c r="C48" s="14"/>
      <c r="D48" s="14"/>
      <c r="E48" s="14"/>
      <c r="F48" s="15"/>
      <c r="G48" s="16"/>
      <c r="H48" s="17"/>
      <c r="I48" s="16"/>
      <c r="J48" s="16"/>
      <c r="K48" s="18" t="str">
        <f t="shared" ca="1" si="5"/>
        <v/>
      </c>
      <c r="L48" s="19"/>
      <c r="M48" s="19"/>
      <c r="N48" s="19"/>
      <c r="O48" s="16"/>
      <c r="P48" s="16"/>
      <c r="Q48" s="20" t="e">
        <f>VLOOKUP(O48, '[1]لیست محصولات شهریور ۱۴۰۳'!B:C,2,0)</f>
        <v>#N/A</v>
      </c>
      <c r="R48" s="16"/>
      <c r="S48" s="19" t="e">
        <f>VLOOKUP(O48, '[1]لیست محصولات شهریور ۱۴۰۳'!B:F,5,0)</f>
        <v>#N/A</v>
      </c>
      <c r="T48" s="21" t="e">
        <f>VLOOKUP(O48, '[1]لیست محصولات شهریور ۱۴۰۳'!B:G,6,0)</f>
        <v>#N/A</v>
      </c>
      <c r="U48" s="22"/>
      <c r="V48" s="23">
        <f t="shared" si="0"/>
        <v>0</v>
      </c>
      <c r="W48" s="19">
        <f t="shared" si="1"/>
        <v>0</v>
      </c>
      <c r="X48" s="21" t="e">
        <f t="shared" si="2"/>
        <v>#N/A</v>
      </c>
      <c r="Y48" s="24"/>
      <c r="Z48" s="21" t="e">
        <f t="shared" si="3"/>
        <v>#N/A</v>
      </c>
      <c r="AA48" s="25"/>
      <c r="AB48" s="20"/>
      <c r="AC48" s="26"/>
      <c r="AD48" s="65"/>
      <c r="AE48" s="26"/>
      <c r="AF48" s="27"/>
      <c r="AG48" s="28" t="str">
        <f t="shared" si="4"/>
        <v>FALSE</v>
      </c>
      <c r="AH48" s="7" t="str">
        <f t="shared" si="6"/>
        <v xml:space="preserve">   -   </v>
      </c>
    </row>
    <row r="49" spans="1:34" ht="28.05" customHeight="1">
      <c r="A49" s="14"/>
      <c r="B49" s="14"/>
      <c r="C49" s="14"/>
      <c r="D49" s="14"/>
      <c r="E49" s="14" t="b">
        <v>0</v>
      </c>
      <c r="F49" s="15"/>
      <c r="G49" s="16"/>
      <c r="H49" s="17"/>
      <c r="I49" s="16"/>
      <c r="J49" s="16"/>
      <c r="K49" s="18" t="str">
        <f t="shared" ca="1" si="5"/>
        <v/>
      </c>
      <c r="L49" s="19"/>
      <c r="M49" s="19"/>
      <c r="N49" s="19"/>
      <c r="O49" s="16"/>
      <c r="P49" s="16"/>
      <c r="Q49" s="20" t="e">
        <f>VLOOKUP(O49, '[1]لیست محصولات شهریور ۱۴۰۳'!B:C,2,0)</f>
        <v>#N/A</v>
      </c>
      <c r="R49" s="16"/>
      <c r="S49" s="19" t="e">
        <f>VLOOKUP(O49, '[1]لیست محصولات شهریور ۱۴۰۳'!B:F,5,0)</f>
        <v>#N/A</v>
      </c>
      <c r="T49" s="21" t="e">
        <f>VLOOKUP(O49, '[1]لیست محصولات شهریور ۱۴۰۳'!B:G,6,0)</f>
        <v>#N/A</v>
      </c>
      <c r="U49" s="22"/>
      <c r="V49" s="23">
        <f t="shared" si="0"/>
        <v>0</v>
      </c>
      <c r="W49" s="19">
        <f t="shared" si="1"/>
        <v>0</v>
      </c>
      <c r="X49" s="21" t="e">
        <f t="shared" si="2"/>
        <v>#N/A</v>
      </c>
      <c r="Y49" s="24"/>
      <c r="Z49" s="21" t="e">
        <f t="shared" si="3"/>
        <v>#N/A</v>
      </c>
      <c r="AA49" s="25"/>
      <c r="AB49" s="20"/>
      <c r="AC49" s="26"/>
      <c r="AD49" s="65"/>
      <c r="AE49" s="26"/>
      <c r="AF49" s="27"/>
      <c r="AG49" s="28" t="str">
        <f t="shared" si="4"/>
        <v>FALSE</v>
      </c>
      <c r="AH49" s="7" t="str">
        <f t="shared" si="6"/>
        <v xml:space="preserve">   -   </v>
      </c>
    </row>
    <row r="50" spans="1:34" ht="28.05" customHeight="1">
      <c r="A50" s="14"/>
      <c r="B50" s="14"/>
      <c r="C50" s="14" t="b">
        <v>0</v>
      </c>
      <c r="D50" s="14"/>
      <c r="E50" s="14"/>
      <c r="F50" s="15"/>
      <c r="G50" s="16"/>
      <c r="H50" s="17"/>
      <c r="I50" s="16"/>
      <c r="J50" s="16"/>
      <c r="K50" s="18" t="str">
        <f t="shared" ca="1" si="5"/>
        <v/>
      </c>
      <c r="L50" s="19"/>
      <c r="M50" s="19"/>
      <c r="N50" s="19"/>
      <c r="O50" s="16"/>
      <c r="P50" s="16"/>
      <c r="Q50" s="20" t="e">
        <f>VLOOKUP(O50, '[1]لیست محصولات شهریور ۱۴۰۳'!B:C,2,0)</f>
        <v>#N/A</v>
      </c>
      <c r="R50" s="16"/>
      <c r="S50" s="19" t="e">
        <f>VLOOKUP(O50, '[1]لیست محصولات شهریور ۱۴۰۳'!B:F,5,0)</f>
        <v>#N/A</v>
      </c>
      <c r="T50" s="21" t="e">
        <f>VLOOKUP(O50, '[1]لیست محصولات شهریور ۱۴۰۳'!B:G,6,0)</f>
        <v>#N/A</v>
      </c>
      <c r="U50" s="31"/>
      <c r="V50" s="23">
        <f t="shared" si="0"/>
        <v>0</v>
      </c>
      <c r="W50" s="19">
        <f t="shared" si="1"/>
        <v>0</v>
      </c>
      <c r="X50" s="21" t="e">
        <f t="shared" si="2"/>
        <v>#N/A</v>
      </c>
      <c r="Y50" s="24"/>
      <c r="Z50" s="21" t="e">
        <f t="shared" si="3"/>
        <v>#N/A</v>
      </c>
      <c r="AA50" s="25"/>
      <c r="AB50" s="20"/>
      <c r="AC50" s="26"/>
      <c r="AD50" s="65"/>
      <c r="AE50" s="26"/>
      <c r="AF50" s="27"/>
      <c r="AG50" s="28" t="str">
        <f t="shared" si="4"/>
        <v>FALSE</v>
      </c>
      <c r="AH50" s="7" t="str">
        <f t="shared" si="6"/>
        <v xml:space="preserve">   -   </v>
      </c>
    </row>
    <row r="51" spans="1:34" ht="28.05" customHeight="1">
      <c r="A51" s="14" t="b">
        <v>0</v>
      </c>
      <c r="B51" s="14"/>
      <c r="C51" s="14" t="b">
        <v>0</v>
      </c>
      <c r="D51" s="14"/>
      <c r="E51" s="14" t="b">
        <v>0</v>
      </c>
      <c r="F51" s="15"/>
      <c r="G51" s="16"/>
      <c r="H51" s="17"/>
      <c r="I51" s="16"/>
      <c r="J51" s="16"/>
      <c r="K51" s="18" t="str">
        <f t="shared" ca="1" si="5"/>
        <v/>
      </c>
      <c r="L51" s="19"/>
      <c r="M51" s="19"/>
      <c r="N51" s="19"/>
      <c r="O51" s="16"/>
      <c r="P51" s="16"/>
      <c r="Q51" s="20" t="e">
        <f>VLOOKUP(O51, '[1]لیست محصولات شهریور ۱۴۰۳'!B:C,2,0)</f>
        <v>#N/A</v>
      </c>
      <c r="R51" s="16"/>
      <c r="S51" s="19" t="e">
        <f>VLOOKUP(O51, '[1]لیست محصولات شهریور ۱۴۰۳'!B:F,5,0)</f>
        <v>#N/A</v>
      </c>
      <c r="T51" s="21" t="e">
        <f>VLOOKUP(O51, '[1]لیست محصولات شهریور ۱۴۰۳'!B:G,6,0)</f>
        <v>#N/A</v>
      </c>
      <c r="U51" s="22"/>
      <c r="V51" s="23">
        <f t="shared" si="0"/>
        <v>0</v>
      </c>
      <c r="W51" s="19">
        <f t="shared" si="1"/>
        <v>0</v>
      </c>
      <c r="X51" s="21" t="e">
        <f t="shared" si="2"/>
        <v>#N/A</v>
      </c>
      <c r="Y51" s="24"/>
      <c r="Z51" s="21" t="e">
        <f t="shared" si="3"/>
        <v>#N/A</v>
      </c>
      <c r="AA51" s="25"/>
      <c r="AB51" s="20"/>
      <c r="AC51" s="26"/>
      <c r="AD51" s="65"/>
      <c r="AE51" s="26"/>
      <c r="AF51" s="27"/>
      <c r="AG51" s="28" t="str">
        <f t="shared" si="4"/>
        <v>FALSE</v>
      </c>
      <c r="AH51" s="7" t="str">
        <f t="shared" si="6"/>
        <v xml:space="preserve">   -   </v>
      </c>
    </row>
    <row r="52" spans="1:34" ht="28.05" customHeight="1">
      <c r="A52" s="14"/>
      <c r="B52" s="14"/>
      <c r="C52" s="14"/>
      <c r="D52" s="14"/>
      <c r="E52" s="14"/>
      <c r="F52" s="15"/>
      <c r="G52" s="16"/>
      <c r="H52" s="17"/>
      <c r="I52" s="16"/>
      <c r="J52" s="16"/>
      <c r="K52" s="18" t="str">
        <f t="shared" ca="1" si="5"/>
        <v/>
      </c>
      <c r="L52" s="19"/>
      <c r="M52" s="19"/>
      <c r="N52" s="19"/>
      <c r="O52" s="16"/>
      <c r="P52" s="16"/>
      <c r="Q52" s="20" t="e">
        <f>VLOOKUP(O52, '[1]لیست محصولات شهریور ۱۴۰۳'!B:C,2,0)</f>
        <v>#N/A</v>
      </c>
      <c r="R52" s="16"/>
      <c r="S52" s="19" t="e">
        <f>VLOOKUP(O52, '[1]لیست محصولات شهریور ۱۴۰۳'!B:F,5,0)</f>
        <v>#N/A</v>
      </c>
      <c r="T52" s="21" t="e">
        <f>VLOOKUP(O52, '[1]لیست محصولات شهریور ۱۴۰۳'!B:G,6,0)</f>
        <v>#N/A</v>
      </c>
      <c r="U52" s="22"/>
      <c r="V52" s="23">
        <f t="shared" si="0"/>
        <v>0</v>
      </c>
      <c r="W52" s="19">
        <f t="shared" si="1"/>
        <v>0</v>
      </c>
      <c r="X52" s="21" t="e">
        <f t="shared" si="2"/>
        <v>#N/A</v>
      </c>
      <c r="Y52" s="24"/>
      <c r="Z52" s="21" t="e">
        <f t="shared" si="3"/>
        <v>#N/A</v>
      </c>
      <c r="AA52" s="25"/>
      <c r="AB52" s="20"/>
      <c r="AC52" s="26"/>
      <c r="AD52" s="65"/>
      <c r="AE52" s="26"/>
      <c r="AF52" s="27"/>
      <c r="AG52" s="28" t="str">
        <f t="shared" si="4"/>
        <v>FALSE</v>
      </c>
      <c r="AH52" s="7" t="str">
        <f t="shared" si="6"/>
        <v xml:space="preserve">   -   </v>
      </c>
    </row>
    <row r="53" spans="1:34" ht="28.05" customHeight="1">
      <c r="A53" s="14"/>
      <c r="B53" s="14"/>
      <c r="C53" s="14"/>
      <c r="D53" s="14"/>
      <c r="E53" s="14"/>
      <c r="F53" s="15"/>
      <c r="G53" s="16"/>
      <c r="H53" s="17"/>
      <c r="I53" s="16"/>
      <c r="J53" s="16"/>
      <c r="K53" s="18" t="str">
        <f t="shared" ca="1" si="5"/>
        <v/>
      </c>
      <c r="L53" s="19"/>
      <c r="M53" s="19"/>
      <c r="N53" s="19"/>
      <c r="O53" s="16"/>
      <c r="P53" s="16"/>
      <c r="Q53" s="20" t="e">
        <f>VLOOKUP(O53, '[1]لیست محصولات شهریور ۱۴۰۳'!B:C,2,0)</f>
        <v>#N/A</v>
      </c>
      <c r="R53" s="16"/>
      <c r="S53" s="19" t="e">
        <f>VLOOKUP(O53, '[1]لیست محصولات شهریور ۱۴۰۳'!B:F,5,0)</f>
        <v>#N/A</v>
      </c>
      <c r="T53" s="21" t="e">
        <f>VLOOKUP(O53, '[1]لیست محصولات شهریور ۱۴۰۳'!B:G,6,0)</f>
        <v>#N/A</v>
      </c>
      <c r="U53" s="22"/>
      <c r="V53" s="23">
        <f t="shared" si="0"/>
        <v>0</v>
      </c>
      <c r="W53" s="19">
        <f t="shared" si="1"/>
        <v>0</v>
      </c>
      <c r="X53" s="21" t="e">
        <f t="shared" si="2"/>
        <v>#N/A</v>
      </c>
      <c r="Y53" s="24"/>
      <c r="Z53" s="21" t="e">
        <f t="shared" si="3"/>
        <v>#N/A</v>
      </c>
      <c r="AA53" s="25"/>
      <c r="AB53" s="20"/>
      <c r="AC53" s="26"/>
      <c r="AD53" s="65"/>
      <c r="AE53" s="26"/>
      <c r="AF53" s="27"/>
      <c r="AG53" s="28" t="str">
        <f t="shared" si="4"/>
        <v>FALSE</v>
      </c>
      <c r="AH53" s="7" t="str">
        <f t="shared" si="6"/>
        <v xml:space="preserve">   -   </v>
      </c>
    </row>
    <row r="54" spans="1:34" ht="28.05" customHeight="1">
      <c r="A54" s="14"/>
      <c r="B54" s="14"/>
      <c r="C54" s="14"/>
      <c r="D54" s="14"/>
      <c r="E54" s="14"/>
      <c r="F54" s="15"/>
      <c r="G54" s="16"/>
      <c r="H54" s="17"/>
      <c r="I54" s="16"/>
      <c r="J54" s="16"/>
      <c r="K54" s="18" t="str">
        <f t="shared" ca="1" si="5"/>
        <v/>
      </c>
      <c r="L54" s="19"/>
      <c r="M54" s="19"/>
      <c r="N54" s="19"/>
      <c r="O54" s="16"/>
      <c r="P54" s="16"/>
      <c r="Q54" s="20" t="e">
        <f>VLOOKUP(O54, '[1]لیست محصولات شهریور ۱۴۰۳'!B:C,2,0)</f>
        <v>#N/A</v>
      </c>
      <c r="R54" s="16"/>
      <c r="S54" s="19" t="e">
        <f>VLOOKUP(O54, '[1]لیست محصولات شهریور ۱۴۰۳'!B:F,5,0)</f>
        <v>#N/A</v>
      </c>
      <c r="T54" s="21" t="e">
        <f>VLOOKUP(O54, '[1]لیست محصولات شهریور ۱۴۰۳'!B:G,6,0)</f>
        <v>#N/A</v>
      </c>
      <c r="U54" s="22"/>
      <c r="V54" s="23">
        <f t="shared" si="0"/>
        <v>0</v>
      </c>
      <c r="W54" s="19">
        <f t="shared" si="1"/>
        <v>0</v>
      </c>
      <c r="X54" s="21" t="e">
        <f t="shared" si="2"/>
        <v>#N/A</v>
      </c>
      <c r="Y54" s="24"/>
      <c r="Z54" s="21" t="e">
        <f t="shared" si="3"/>
        <v>#N/A</v>
      </c>
      <c r="AA54" s="25"/>
      <c r="AB54" s="20"/>
      <c r="AC54" s="26"/>
      <c r="AD54" s="65"/>
      <c r="AE54" s="26"/>
      <c r="AF54" s="27"/>
      <c r="AG54" s="28" t="str">
        <f t="shared" si="4"/>
        <v>FALSE</v>
      </c>
      <c r="AH54" s="7" t="str">
        <f t="shared" si="6"/>
        <v xml:space="preserve">   -   </v>
      </c>
    </row>
    <row r="55" spans="1:34" ht="28.05" customHeight="1">
      <c r="A55" s="14"/>
      <c r="B55" s="14"/>
      <c r="C55" s="14"/>
      <c r="D55" s="14"/>
      <c r="E55" s="14"/>
      <c r="F55" s="15"/>
      <c r="G55" s="16"/>
      <c r="H55" s="17"/>
      <c r="I55" s="16"/>
      <c r="J55" s="16"/>
      <c r="K55" s="18" t="str">
        <f t="shared" ca="1" si="5"/>
        <v/>
      </c>
      <c r="L55" s="19"/>
      <c r="M55" s="19"/>
      <c r="N55" s="19"/>
      <c r="O55" s="16"/>
      <c r="P55" s="16"/>
      <c r="Q55" s="20" t="e">
        <f>VLOOKUP(O55, '[1]لیست محصولات شهریور ۱۴۰۳'!B:C,2,0)</f>
        <v>#N/A</v>
      </c>
      <c r="R55" s="16"/>
      <c r="S55" s="19" t="e">
        <f>VLOOKUP(O55, '[1]لیست محصولات شهریور ۱۴۰۳'!B:F,5,0)</f>
        <v>#N/A</v>
      </c>
      <c r="T55" s="21" t="e">
        <f>VLOOKUP(O55, '[1]لیست محصولات شهریور ۱۴۰۳'!B:G,6,0)</f>
        <v>#N/A</v>
      </c>
      <c r="U55" s="31"/>
      <c r="V55" s="23">
        <f t="shared" si="0"/>
        <v>0</v>
      </c>
      <c r="W55" s="19">
        <f t="shared" si="1"/>
        <v>0</v>
      </c>
      <c r="X55" s="21" t="e">
        <f t="shared" si="2"/>
        <v>#N/A</v>
      </c>
      <c r="Y55" s="24"/>
      <c r="Z55" s="21" t="e">
        <f t="shared" si="3"/>
        <v>#N/A</v>
      </c>
      <c r="AA55" s="25"/>
      <c r="AB55" s="20"/>
      <c r="AC55" s="26"/>
      <c r="AD55" s="65"/>
      <c r="AE55" s="26"/>
      <c r="AF55" s="27"/>
      <c r="AG55" s="28" t="str">
        <f t="shared" si="4"/>
        <v>FALSE</v>
      </c>
      <c r="AH55" s="7" t="str">
        <f t="shared" si="6"/>
        <v xml:space="preserve">   -   </v>
      </c>
    </row>
    <row r="56" spans="1:34" ht="28.05" customHeight="1">
      <c r="A56" s="14"/>
      <c r="B56" s="14"/>
      <c r="C56" s="14"/>
      <c r="D56" s="14"/>
      <c r="E56" s="14"/>
      <c r="F56" s="15"/>
      <c r="G56" s="16"/>
      <c r="H56" s="17"/>
      <c r="I56" s="16"/>
      <c r="J56" s="16"/>
      <c r="K56" s="18" t="str">
        <f t="shared" ca="1" si="5"/>
        <v/>
      </c>
      <c r="L56" s="19"/>
      <c r="M56" s="19"/>
      <c r="N56" s="19"/>
      <c r="O56" s="16"/>
      <c r="P56" s="16"/>
      <c r="Q56" s="20" t="e">
        <f>VLOOKUP(O56, '[1]لیست محصولات شهریور ۱۴۰۳'!B:C,2,0)</f>
        <v>#N/A</v>
      </c>
      <c r="R56" s="16"/>
      <c r="S56" s="19" t="e">
        <f>VLOOKUP(O56, '[1]لیست محصولات شهریور ۱۴۰۳'!B:F,5,0)</f>
        <v>#N/A</v>
      </c>
      <c r="T56" s="21" t="e">
        <f>VLOOKUP(O56, '[1]لیست محصولات شهریور ۱۴۰۳'!B:G,6,0)</f>
        <v>#N/A</v>
      </c>
      <c r="U56" s="22"/>
      <c r="V56" s="23">
        <f t="shared" si="0"/>
        <v>0</v>
      </c>
      <c r="W56" s="19">
        <f t="shared" si="1"/>
        <v>0</v>
      </c>
      <c r="X56" s="21" t="e">
        <f t="shared" si="2"/>
        <v>#N/A</v>
      </c>
      <c r="Y56" s="24"/>
      <c r="Z56" s="21" t="e">
        <f t="shared" si="3"/>
        <v>#N/A</v>
      </c>
      <c r="AA56" s="25"/>
      <c r="AB56" s="20"/>
      <c r="AC56" s="26"/>
      <c r="AD56" s="65"/>
      <c r="AE56" s="26"/>
      <c r="AF56" s="27"/>
      <c r="AG56" s="28" t="str">
        <f t="shared" si="4"/>
        <v>FALSE</v>
      </c>
      <c r="AH56" s="7" t="str">
        <f t="shared" si="6"/>
        <v xml:space="preserve">   -   </v>
      </c>
    </row>
    <row r="57" spans="1:34" ht="28.05" customHeight="1">
      <c r="A57" s="14"/>
      <c r="B57" s="14"/>
      <c r="C57" s="14"/>
      <c r="D57" s="14"/>
      <c r="E57" s="14"/>
      <c r="F57" s="15"/>
      <c r="G57" s="16"/>
      <c r="H57" s="17"/>
      <c r="I57" s="16"/>
      <c r="J57" s="16"/>
      <c r="K57" s="18" t="str">
        <f t="shared" ca="1" si="5"/>
        <v/>
      </c>
      <c r="L57" s="19"/>
      <c r="M57" s="19"/>
      <c r="N57" s="19"/>
      <c r="O57" s="16"/>
      <c r="P57" s="16"/>
      <c r="Q57" s="20" t="e">
        <f>VLOOKUP(O57, '[1]لیست محصولات شهریور ۱۴۰۳'!B:C,2,0)</f>
        <v>#N/A</v>
      </c>
      <c r="R57" s="16"/>
      <c r="S57" s="19" t="e">
        <f>VLOOKUP(O57, '[1]لیست محصولات شهریور ۱۴۰۳'!B:F,5,0)</f>
        <v>#N/A</v>
      </c>
      <c r="T57" s="21" t="e">
        <f>VLOOKUP(O57, '[1]لیست محصولات شهریور ۱۴۰۳'!B:G,6,0)</f>
        <v>#N/A</v>
      </c>
      <c r="U57" s="22"/>
      <c r="V57" s="23">
        <f t="shared" si="0"/>
        <v>0</v>
      </c>
      <c r="W57" s="19">
        <f t="shared" si="1"/>
        <v>0</v>
      </c>
      <c r="X57" s="21" t="e">
        <f t="shared" si="2"/>
        <v>#N/A</v>
      </c>
      <c r="Y57" s="24"/>
      <c r="Z57" s="21" t="e">
        <f t="shared" si="3"/>
        <v>#N/A</v>
      </c>
      <c r="AA57" s="25"/>
      <c r="AB57" s="20"/>
      <c r="AC57" s="26"/>
      <c r="AD57" s="65"/>
      <c r="AE57" s="26"/>
      <c r="AF57" s="27"/>
      <c r="AG57" s="28" t="str">
        <f t="shared" si="4"/>
        <v>FALSE</v>
      </c>
      <c r="AH57" s="7" t="str">
        <f t="shared" si="6"/>
        <v xml:space="preserve">   -   </v>
      </c>
    </row>
    <row r="58" spans="1:34" ht="28.05" customHeight="1">
      <c r="A58" s="14"/>
      <c r="B58" s="14"/>
      <c r="C58" s="14"/>
      <c r="D58" s="14"/>
      <c r="E58" s="14"/>
      <c r="F58" s="15"/>
      <c r="G58" s="16"/>
      <c r="H58" s="17"/>
      <c r="I58" s="16"/>
      <c r="J58" s="16"/>
      <c r="K58" s="18" t="str">
        <f t="shared" ca="1" si="5"/>
        <v/>
      </c>
      <c r="L58" s="19"/>
      <c r="M58" s="19"/>
      <c r="N58" s="19"/>
      <c r="O58" s="16"/>
      <c r="P58" s="16"/>
      <c r="Q58" s="20" t="e">
        <f>VLOOKUP(O58, '[1]لیست محصولات شهریور ۱۴۰۳'!B:C,2,0)</f>
        <v>#N/A</v>
      </c>
      <c r="R58" s="16"/>
      <c r="S58" s="19" t="e">
        <f>VLOOKUP(O58, '[1]لیست محصولات شهریور ۱۴۰۳'!B:F,5,0)</f>
        <v>#N/A</v>
      </c>
      <c r="T58" s="21" t="e">
        <f>VLOOKUP(O58, '[1]لیست محصولات شهریور ۱۴۰۳'!B:G,6,0)</f>
        <v>#N/A</v>
      </c>
      <c r="U58" s="22"/>
      <c r="V58" s="23">
        <f t="shared" si="0"/>
        <v>0</v>
      </c>
      <c r="W58" s="19">
        <f t="shared" si="1"/>
        <v>0</v>
      </c>
      <c r="X58" s="21" t="e">
        <f t="shared" si="2"/>
        <v>#N/A</v>
      </c>
      <c r="Y58" s="24"/>
      <c r="Z58" s="21" t="e">
        <f t="shared" si="3"/>
        <v>#N/A</v>
      </c>
      <c r="AA58" s="25"/>
      <c r="AB58" s="20"/>
      <c r="AC58" s="26"/>
      <c r="AD58" s="65"/>
      <c r="AE58" s="26"/>
      <c r="AF58" s="27"/>
      <c r="AG58" s="28" t="str">
        <f t="shared" si="4"/>
        <v>FALSE</v>
      </c>
      <c r="AH58" s="7" t="str">
        <f t="shared" si="6"/>
        <v xml:space="preserve">   -   </v>
      </c>
    </row>
    <row r="59" spans="1:34" ht="28.05" customHeight="1">
      <c r="A59" s="14"/>
      <c r="B59" s="14"/>
      <c r="C59" s="14"/>
      <c r="D59" s="14"/>
      <c r="E59" s="14"/>
      <c r="F59" s="15"/>
      <c r="G59" s="16"/>
      <c r="H59" s="17"/>
      <c r="I59" s="16"/>
      <c r="J59" s="16"/>
      <c r="K59" s="18" t="str">
        <f t="shared" ca="1" si="5"/>
        <v/>
      </c>
      <c r="L59" s="19"/>
      <c r="M59" s="19"/>
      <c r="N59" s="19"/>
      <c r="O59" s="16"/>
      <c r="P59" s="16"/>
      <c r="Q59" s="20" t="e">
        <f>VLOOKUP(O59, '[1]لیست محصولات شهریور ۱۴۰۳'!B:C,2,0)</f>
        <v>#N/A</v>
      </c>
      <c r="R59" s="16"/>
      <c r="S59" s="19" t="e">
        <f>VLOOKUP(O59, '[1]لیست محصولات شهریور ۱۴۰۳'!B:F,5,0)</f>
        <v>#N/A</v>
      </c>
      <c r="T59" s="21" t="e">
        <f>VLOOKUP(O59, '[1]لیست محصولات شهریور ۱۴۰۳'!B:G,6,0)</f>
        <v>#N/A</v>
      </c>
      <c r="U59" s="22"/>
      <c r="V59" s="23">
        <f t="shared" si="0"/>
        <v>0</v>
      </c>
      <c r="W59" s="19">
        <f t="shared" si="1"/>
        <v>0</v>
      </c>
      <c r="X59" s="21" t="e">
        <f t="shared" si="2"/>
        <v>#N/A</v>
      </c>
      <c r="Y59" s="24"/>
      <c r="Z59" s="21" t="e">
        <f t="shared" si="3"/>
        <v>#N/A</v>
      </c>
      <c r="AA59" s="25"/>
      <c r="AB59" s="20"/>
      <c r="AC59" s="26"/>
      <c r="AD59" s="65"/>
      <c r="AE59" s="26"/>
      <c r="AF59" s="27"/>
      <c r="AG59" s="28" t="str">
        <f t="shared" si="4"/>
        <v>FALSE</v>
      </c>
      <c r="AH59" s="7" t="str">
        <f t="shared" si="6"/>
        <v xml:space="preserve">   -   </v>
      </c>
    </row>
    <row r="60" spans="1:34" ht="28.05" customHeight="1">
      <c r="A60" s="14"/>
      <c r="B60" s="14"/>
      <c r="C60" s="14" t="b">
        <v>0</v>
      </c>
      <c r="D60" s="14"/>
      <c r="E60" s="14"/>
      <c r="F60" s="15"/>
      <c r="G60" s="16"/>
      <c r="H60" s="17"/>
      <c r="I60" s="16"/>
      <c r="J60" s="16"/>
      <c r="K60" s="18" t="str">
        <f t="shared" ca="1" si="5"/>
        <v/>
      </c>
      <c r="L60" s="19"/>
      <c r="M60" s="19"/>
      <c r="N60" s="19"/>
      <c r="O60" s="16"/>
      <c r="P60" s="16"/>
      <c r="Q60" s="20" t="e">
        <f>VLOOKUP(O60, '[1]لیست محصولات شهریور ۱۴۰۳'!B:C,2,0)</f>
        <v>#N/A</v>
      </c>
      <c r="R60" s="16"/>
      <c r="S60" s="19" t="e">
        <f>VLOOKUP(O60, '[1]لیست محصولات شهریور ۱۴۰۳'!B:F,5,0)</f>
        <v>#N/A</v>
      </c>
      <c r="T60" s="21" t="e">
        <f>VLOOKUP(O60, '[1]لیست محصولات شهریور ۱۴۰۳'!B:G,6,0)</f>
        <v>#N/A</v>
      </c>
      <c r="U60" s="22"/>
      <c r="V60" s="23">
        <f t="shared" si="0"/>
        <v>0</v>
      </c>
      <c r="W60" s="19">
        <f t="shared" si="1"/>
        <v>0</v>
      </c>
      <c r="X60" s="21" t="e">
        <f t="shared" si="2"/>
        <v>#N/A</v>
      </c>
      <c r="Y60" s="24"/>
      <c r="Z60" s="21" t="e">
        <f t="shared" si="3"/>
        <v>#N/A</v>
      </c>
      <c r="AA60" s="25"/>
      <c r="AB60" s="20"/>
      <c r="AC60" s="26"/>
      <c r="AD60" s="65"/>
      <c r="AE60" s="26"/>
      <c r="AF60" s="27"/>
      <c r="AG60" s="28" t="str">
        <f t="shared" si="4"/>
        <v>FALSE</v>
      </c>
      <c r="AH60" s="7" t="str">
        <f t="shared" si="6"/>
        <v xml:space="preserve">   -   </v>
      </c>
    </row>
    <row r="61" spans="1:34" ht="28.05" customHeight="1">
      <c r="A61" s="14"/>
      <c r="B61" s="14"/>
      <c r="C61" s="14"/>
      <c r="D61" s="14"/>
      <c r="E61" s="14"/>
      <c r="F61" s="15"/>
      <c r="G61" s="16"/>
      <c r="H61" s="17"/>
      <c r="I61" s="16"/>
      <c r="J61" s="16"/>
      <c r="K61" s="18" t="str">
        <f t="shared" ca="1" si="5"/>
        <v/>
      </c>
      <c r="L61" s="19"/>
      <c r="M61" s="19"/>
      <c r="N61" s="19"/>
      <c r="O61" s="16"/>
      <c r="P61" s="16"/>
      <c r="Q61" s="20" t="e">
        <f>VLOOKUP(O61, '[1]لیست محصولات شهریور ۱۴۰۳'!B:C,2,0)</f>
        <v>#N/A</v>
      </c>
      <c r="R61" s="16"/>
      <c r="S61" s="19" t="e">
        <f>VLOOKUP(O61, '[1]لیست محصولات شهریور ۱۴۰۳'!B:F,5,0)</f>
        <v>#N/A</v>
      </c>
      <c r="T61" s="21" t="e">
        <f>VLOOKUP(O61, '[1]لیست محصولات شهریور ۱۴۰۳'!B:G,6,0)</f>
        <v>#N/A</v>
      </c>
      <c r="U61" s="22"/>
      <c r="V61" s="23">
        <f t="shared" si="0"/>
        <v>0</v>
      </c>
      <c r="W61" s="19">
        <f t="shared" si="1"/>
        <v>0</v>
      </c>
      <c r="X61" s="21" t="e">
        <f t="shared" si="2"/>
        <v>#N/A</v>
      </c>
      <c r="Y61" s="24"/>
      <c r="Z61" s="21" t="e">
        <f t="shared" si="3"/>
        <v>#N/A</v>
      </c>
      <c r="AA61" s="25"/>
      <c r="AB61" s="20"/>
      <c r="AC61" s="26"/>
      <c r="AD61" s="65"/>
      <c r="AE61" s="26"/>
      <c r="AF61" s="27"/>
      <c r="AG61" s="28" t="str">
        <f t="shared" si="4"/>
        <v>FALSE</v>
      </c>
      <c r="AH61" s="7" t="str">
        <f t="shared" si="6"/>
        <v xml:space="preserve">   -   </v>
      </c>
    </row>
    <row r="62" spans="1:34" ht="28.05" customHeight="1">
      <c r="A62" s="14"/>
      <c r="B62" s="14"/>
      <c r="C62" s="14"/>
      <c r="D62" s="14"/>
      <c r="E62" s="14"/>
      <c r="F62" s="15"/>
      <c r="G62" s="16"/>
      <c r="H62" s="17"/>
      <c r="I62" s="16"/>
      <c r="J62" s="16"/>
      <c r="K62" s="18" t="str">
        <f t="shared" ca="1" si="5"/>
        <v/>
      </c>
      <c r="L62" s="19"/>
      <c r="M62" s="19"/>
      <c r="N62" s="19"/>
      <c r="O62" s="16"/>
      <c r="P62" s="16"/>
      <c r="Q62" s="20" t="e">
        <f>VLOOKUP(O62, '[1]لیست محصولات شهریور ۱۴۰۳'!B:C,2,0)</f>
        <v>#N/A</v>
      </c>
      <c r="R62" s="16"/>
      <c r="S62" s="19" t="e">
        <f>VLOOKUP(O62, '[1]لیست محصولات شهریور ۱۴۰۳'!B:F,5,0)</f>
        <v>#N/A</v>
      </c>
      <c r="T62" s="21" t="e">
        <f>VLOOKUP(O62, '[1]لیست محصولات شهریور ۱۴۰۳'!B:G,6,0)</f>
        <v>#N/A</v>
      </c>
      <c r="U62" s="22"/>
      <c r="V62" s="23">
        <f t="shared" si="0"/>
        <v>0</v>
      </c>
      <c r="W62" s="19">
        <f t="shared" si="1"/>
        <v>0</v>
      </c>
      <c r="X62" s="21" t="e">
        <f t="shared" si="2"/>
        <v>#N/A</v>
      </c>
      <c r="Y62" s="24"/>
      <c r="Z62" s="21" t="e">
        <f t="shared" si="3"/>
        <v>#N/A</v>
      </c>
      <c r="AA62" s="25"/>
      <c r="AB62" s="20"/>
      <c r="AC62" s="26"/>
      <c r="AD62" s="65"/>
      <c r="AE62" s="26"/>
      <c r="AF62" s="27"/>
      <c r="AG62" s="28" t="str">
        <f t="shared" si="4"/>
        <v>FALSE</v>
      </c>
      <c r="AH62" s="7" t="str">
        <f t="shared" si="6"/>
        <v xml:space="preserve">   -   </v>
      </c>
    </row>
    <row r="63" spans="1:34" ht="28.05" customHeight="1">
      <c r="A63" s="14"/>
      <c r="B63" s="14"/>
      <c r="C63" s="14"/>
      <c r="D63" s="14"/>
      <c r="E63" s="14"/>
      <c r="F63" s="15"/>
      <c r="G63" s="16"/>
      <c r="H63" s="17"/>
      <c r="I63" s="16"/>
      <c r="J63" s="16"/>
      <c r="K63" s="18" t="str">
        <f t="shared" ca="1" si="5"/>
        <v/>
      </c>
      <c r="L63" s="19"/>
      <c r="M63" s="19"/>
      <c r="N63" s="19"/>
      <c r="O63" s="16"/>
      <c r="P63" s="16"/>
      <c r="Q63" s="20" t="e">
        <f>VLOOKUP(O63, '[1]لیست محصولات شهریور ۱۴۰۳'!B:C,2,0)</f>
        <v>#N/A</v>
      </c>
      <c r="R63" s="16"/>
      <c r="S63" s="19" t="e">
        <f>VLOOKUP(O63, '[1]لیست محصولات شهریور ۱۴۰۳'!B:F,5,0)</f>
        <v>#N/A</v>
      </c>
      <c r="T63" s="21" t="e">
        <f>VLOOKUP(O63, '[1]لیست محصولات شهریور ۱۴۰۳'!B:G,6,0)</f>
        <v>#N/A</v>
      </c>
      <c r="U63" s="22"/>
      <c r="V63" s="23">
        <f t="shared" si="0"/>
        <v>0</v>
      </c>
      <c r="W63" s="19">
        <f t="shared" si="1"/>
        <v>0</v>
      </c>
      <c r="X63" s="21" t="e">
        <f t="shared" si="2"/>
        <v>#N/A</v>
      </c>
      <c r="Y63" s="24"/>
      <c r="Z63" s="21" t="e">
        <f t="shared" si="3"/>
        <v>#N/A</v>
      </c>
      <c r="AA63" s="25"/>
      <c r="AB63" s="20"/>
      <c r="AC63" s="26"/>
      <c r="AD63" s="65"/>
      <c r="AE63" s="26"/>
      <c r="AF63" s="27"/>
      <c r="AG63" s="28" t="str">
        <f t="shared" si="4"/>
        <v>FALSE</v>
      </c>
      <c r="AH63" s="7" t="str">
        <f t="shared" si="6"/>
        <v xml:space="preserve">   -   </v>
      </c>
    </row>
    <row r="64" spans="1:34" ht="28.05" customHeight="1">
      <c r="A64" s="14"/>
      <c r="B64" s="14"/>
      <c r="C64" s="14"/>
      <c r="D64" s="14"/>
      <c r="E64" s="14"/>
      <c r="F64" s="15"/>
      <c r="G64" s="16"/>
      <c r="H64" s="17"/>
      <c r="I64" s="16"/>
      <c r="J64" s="16"/>
      <c r="K64" s="18" t="str">
        <f t="shared" ca="1" si="5"/>
        <v/>
      </c>
      <c r="L64" s="19"/>
      <c r="M64" s="19"/>
      <c r="N64" s="19"/>
      <c r="O64" s="16"/>
      <c r="P64" s="16"/>
      <c r="Q64" s="20" t="e">
        <f>VLOOKUP(O64, '[1]لیست محصولات شهریور ۱۴۰۳'!B:C,2,0)</f>
        <v>#N/A</v>
      </c>
      <c r="R64" s="16"/>
      <c r="S64" s="19" t="e">
        <f>VLOOKUP(O64, '[1]لیست محصولات شهریور ۱۴۰۳'!B:F,5,0)</f>
        <v>#N/A</v>
      </c>
      <c r="T64" s="21" t="e">
        <f>VLOOKUP(O64, '[1]لیست محصولات شهریور ۱۴۰۳'!B:G,6,0)</f>
        <v>#N/A</v>
      </c>
      <c r="U64" s="22"/>
      <c r="V64" s="23">
        <f t="shared" si="0"/>
        <v>0</v>
      </c>
      <c r="W64" s="19">
        <f t="shared" si="1"/>
        <v>0</v>
      </c>
      <c r="X64" s="21" t="e">
        <f t="shared" si="2"/>
        <v>#N/A</v>
      </c>
      <c r="Y64" s="24"/>
      <c r="Z64" s="21" t="e">
        <f t="shared" si="3"/>
        <v>#N/A</v>
      </c>
      <c r="AA64" s="25"/>
      <c r="AB64" s="20"/>
      <c r="AC64" s="26"/>
      <c r="AD64" s="65"/>
      <c r="AE64" s="26"/>
      <c r="AF64" s="27"/>
      <c r="AG64" s="28" t="str">
        <f t="shared" si="4"/>
        <v>FALSE</v>
      </c>
      <c r="AH64" s="7" t="str">
        <f t="shared" si="6"/>
        <v xml:space="preserve">   -   </v>
      </c>
    </row>
    <row r="65" spans="1:34" ht="28.05" customHeight="1">
      <c r="A65" s="14"/>
      <c r="B65" s="14"/>
      <c r="C65" s="14"/>
      <c r="D65" s="14"/>
      <c r="E65" s="14"/>
      <c r="F65" s="15"/>
      <c r="G65" s="16"/>
      <c r="H65" s="17"/>
      <c r="I65" s="16"/>
      <c r="J65" s="16"/>
      <c r="K65" s="18" t="str">
        <f t="shared" ca="1" si="5"/>
        <v/>
      </c>
      <c r="L65" s="19"/>
      <c r="M65" s="19"/>
      <c r="N65" s="19"/>
      <c r="O65" s="16"/>
      <c r="P65" s="16"/>
      <c r="Q65" s="20" t="e">
        <f>VLOOKUP(O65, '[1]لیست محصولات شهریور ۱۴۰۳'!B:C,2,0)</f>
        <v>#N/A</v>
      </c>
      <c r="R65" s="16"/>
      <c r="S65" s="19" t="e">
        <f>VLOOKUP(O65, '[1]لیست محصولات شهریور ۱۴۰۳'!B:F,5,0)</f>
        <v>#N/A</v>
      </c>
      <c r="T65" s="21" t="e">
        <f>VLOOKUP(O65, '[1]لیست محصولات شهریور ۱۴۰۳'!B:G,6,0)</f>
        <v>#N/A</v>
      </c>
      <c r="U65" s="31"/>
      <c r="V65" s="23">
        <f t="shared" si="0"/>
        <v>0</v>
      </c>
      <c r="W65" s="19">
        <f t="shared" si="1"/>
        <v>0</v>
      </c>
      <c r="X65" s="21" t="e">
        <f t="shared" si="2"/>
        <v>#N/A</v>
      </c>
      <c r="Y65" s="24"/>
      <c r="Z65" s="21" t="e">
        <f t="shared" si="3"/>
        <v>#N/A</v>
      </c>
      <c r="AA65" s="25"/>
      <c r="AB65" s="20"/>
      <c r="AC65" s="26"/>
      <c r="AD65" s="65"/>
      <c r="AE65" s="26"/>
      <c r="AF65" s="27"/>
      <c r="AG65" s="28" t="str">
        <f t="shared" si="4"/>
        <v>FALSE</v>
      </c>
      <c r="AH65" s="7" t="str">
        <f t="shared" si="6"/>
        <v xml:space="preserve">   -   </v>
      </c>
    </row>
    <row r="66" spans="1:34" ht="28.05" customHeight="1">
      <c r="A66" s="14"/>
      <c r="B66" s="14"/>
      <c r="C66" s="14"/>
      <c r="D66" s="14"/>
      <c r="E66" s="14"/>
      <c r="F66" s="15"/>
      <c r="G66" s="16"/>
      <c r="H66" s="17"/>
      <c r="I66" s="16"/>
      <c r="J66" s="16"/>
      <c r="K66" s="18" t="str">
        <f t="shared" ca="1" si="5"/>
        <v/>
      </c>
      <c r="L66" s="19"/>
      <c r="M66" s="19"/>
      <c r="N66" s="19"/>
      <c r="O66" s="16"/>
      <c r="P66" s="16"/>
      <c r="Q66" s="20" t="e">
        <f>VLOOKUP(O66, '[1]لیست محصولات شهریور ۱۴۰۳'!B:C,2,0)</f>
        <v>#N/A</v>
      </c>
      <c r="R66" s="16"/>
      <c r="S66" s="19" t="e">
        <f>VLOOKUP(O66, '[1]لیست محصولات شهریور ۱۴۰۳'!B:F,5,0)</f>
        <v>#N/A</v>
      </c>
      <c r="T66" s="21" t="e">
        <f>VLOOKUP(O66, '[1]لیست محصولات شهریور ۱۴۰۳'!B:G,6,0)</f>
        <v>#N/A</v>
      </c>
      <c r="U66" s="22"/>
      <c r="V66" s="23">
        <f t="shared" ref="V66:V129" si="7">IF(C66, P66, U66 )</f>
        <v>0</v>
      </c>
      <c r="W66" s="19">
        <f t="shared" ref="W66:W200" si="8">P66-V66</f>
        <v>0</v>
      </c>
      <c r="X66" s="21" t="e">
        <f t="shared" ref="X66:X200" si="9">P66*T66</f>
        <v>#N/A</v>
      </c>
      <c r="Y66" s="24"/>
      <c r="Z66" s="21" t="e">
        <f t="shared" ref="Z66:Z200" si="10">X66-Y66</f>
        <v>#N/A</v>
      </c>
      <c r="AA66" s="25"/>
      <c r="AB66" s="20"/>
      <c r="AC66" s="26"/>
      <c r="AD66" s="65"/>
      <c r="AE66" s="26"/>
      <c r="AF66" s="27"/>
      <c r="AG66" s="28" t="str">
        <f t="shared" ref="AG66:AG87" si="11">IF(V66=P66, "FALSE", "TRUE" )</f>
        <v>FALSE</v>
      </c>
      <c r="AH66" s="7" t="str">
        <f t="shared" si="6"/>
        <v xml:space="preserve">   -   </v>
      </c>
    </row>
    <row r="67" spans="1:34" ht="28.05" customHeight="1">
      <c r="A67" s="14"/>
      <c r="B67" s="14"/>
      <c r="C67" s="14"/>
      <c r="D67" s="14"/>
      <c r="E67" s="14"/>
      <c r="F67" s="15"/>
      <c r="G67" s="16"/>
      <c r="H67" s="17"/>
      <c r="I67" s="16"/>
      <c r="J67" s="16"/>
      <c r="K67" s="18" t="str">
        <f t="shared" ref="K67:K87" ca="1" si="12">IF(C67, TODAY(), "" )</f>
        <v/>
      </c>
      <c r="L67" s="19"/>
      <c r="M67" s="19"/>
      <c r="N67" s="19"/>
      <c r="O67" s="16"/>
      <c r="P67" s="16"/>
      <c r="Q67" s="20" t="e">
        <f>VLOOKUP(O67, '[1]لیست محصولات شهریور ۱۴۰۳'!B:C,2,0)</f>
        <v>#N/A</v>
      </c>
      <c r="R67" s="16"/>
      <c r="S67" s="19" t="e">
        <f>VLOOKUP(O67, '[1]لیست محصولات شهریور ۱۴۰۳'!B:F,5,0)</f>
        <v>#N/A</v>
      </c>
      <c r="T67" s="21" t="e">
        <f>VLOOKUP(O67, '[1]لیست محصولات شهریور ۱۴۰۳'!B:G,6,0)</f>
        <v>#N/A</v>
      </c>
      <c r="U67" s="22"/>
      <c r="V67" s="23">
        <f t="shared" si="7"/>
        <v>0</v>
      </c>
      <c r="W67" s="19">
        <f t="shared" si="8"/>
        <v>0</v>
      </c>
      <c r="X67" s="21" t="e">
        <f t="shared" si="9"/>
        <v>#N/A</v>
      </c>
      <c r="Y67" s="24"/>
      <c r="Z67" s="21" t="e">
        <f t="shared" si="10"/>
        <v>#N/A</v>
      </c>
      <c r="AA67" s="25"/>
      <c r="AB67" s="20"/>
      <c r="AC67" s="26"/>
      <c r="AD67" s="65"/>
      <c r="AE67" s="26"/>
      <c r="AF67" s="27"/>
      <c r="AG67" s="28" t="str">
        <f t="shared" si="11"/>
        <v>FALSE</v>
      </c>
      <c r="AH67" s="7" t="str">
        <f t="shared" si="6"/>
        <v xml:space="preserve">   -   </v>
      </c>
    </row>
    <row r="68" spans="1:34" ht="28.05" customHeight="1">
      <c r="A68" s="14"/>
      <c r="B68" s="14"/>
      <c r="C68" s="14"/>
      <c r="D68" s="14"/>
      <c r="E68" s="14"/>
      <c r="F68" s="15"/>
      <c r="G68" s="16"/>
      <c r="H68" s="17"/>
      <c r="I68" s="16"/>
      <c r="J68" s="16"/>
      <c r="K68" s="18" t="str">
        <f t="shared" ca="1" si="12"/>
        <v/>
      </c>
      <c r="L68" s="19"/>
      <c r="M68" s="19"/>
      <c r="N68" s="19"/>
      <c r="O68" s="16"/>
      <c r="P68" s="16"/>
      <c r="Q68" s="20" t="e">
        <f>VLOOKUP(O68, '[1]لیست محصولات شهریور ۱۴۰۳'!B:C,2,0)</f>
        <v>#N/A</v>
      </c>
      <c r="R68" s="16"/>
      <c r="S68" s="19" t="e">
        <f>VLOOKUP(O68, '[1]لیست محصولات شهریور ۱۴۰۳'!B:F,5,0)</f>
        <v>#N/A</v>
      </c>
      <c r="T68" s="21" t="e">
        <f>VLOOKUP(O68, '[1]لیست محصولات شهریور ۱۴۰۳'!B:G,6,0)</f>
        <v>#N/A</v>
      </c>
      <c r="U68" s="22"/>
      <c r="V68" s="23">
        <f t="shared" si="7"/>
        <v>0</v>
      </c>
      <c r="W68" s="19">
        <f t="shared" si="8"/>
        <v>0</v>
      </c>
      <c r="X68" s="21" t="e">
        <f t="shared" si="9"/>
        <v>#N/A</v>
      </c>
      <c r="Y68" s="24"/>
      <c r="Z68" s="21" t="e">
        <f t="shared" si="10"/>
        <v>#N/A</v>
      </c>
      <c r="AA68" s="25"/>
      <c r="AB68" s="20"/>
      <c r="AC68" s="26"/>
      <c r="AD68" s="65"/>
      <c r="AE68" s="26"/>
      <c r="AF68" s="27"/>
      <c r="AG68" s="28" t="str">
        <f t="shared" si="11"/>
        <v>FALSE</v>
      </c>
      <c r="AH68" s="7" t="str">
        <f t="shared" ref="AH68:AH131" si="13">AA68&amp;" "&amp;AB68&amp;" "&amp;N68&amp;" - "&amp;L68&amp;" "&amp;M68&amp;" "&amp;AC68</f>
        <v xml:space="preserve">   -   </v>
      </c>
    </row>
    <row r="69" spans="1:34" ht="28.05" customHeight="1">
      <c r="A69" s="14"/>
      <c r="B69" s="14"/>
      <c r="C69" s="14"/>
      <c r="D69" s="14"/>
      <c r="E69" s="14"/>
      <c r="F69" s="15"/>
      <c r="G69" s="16"/>
      <c r="H69" s="17"/>
      <c r="I69" s="16"/>
      <c r="J69" s="16"/>
      <c r="K69" s="18" t="str">
        <f t="shared" ca="1" si="12"/>
        <v/>
      </c>
      <c r="L69" s="19"/>
      <c r="M69" s="19"/>
      <c r="N69" s="19"/>
      <c r="O69" s="16"/>
      <c r="P69" s="16"/>
      <c r="Q69" s="20" t="e">
        <f>VLOOKUP(O69, '[1]لیست محصولات شهریور ۱۴۰۳'!B:C,2,0)</f>
        <v>#N/A</v>
      </c>
      <c r="R69" s="16"/>
      <c r="S69" s="19" t="e">
        <f>VLOOKUP(O69, '[1]لیست محصولات شهریور ۱۴۰۳'!B:F,5,0)</f>
        <v>#N/A</v>
      </c>
      <c r="T69" s="21" t="e">
        <f>VLOOKUP(O69, '[1]لیست محصولات شهریور ۱۴۰۳'!B:G,6,0)</f>
        <v>#N/A</v>
      </c>
      <c r="U69" s="22"/>
      <c r="V69" s="23">
        <f t="shared" si="7"/>
        <v>0</v>
      </c>
      <c r="W69" s="19">
        <f t="shared" si="8"/>
        <v>0</v>
      </c>
      <c r="X69" s="21" t="e">
        <f t="shared" si="9"/>
        <v>#N/A</v>
      </c>
      <c r="Y69" s="24"/>
      <c r="Z69" s="21" t="e">
        <f t="shared" si="10"/>
        <v>#N/A</v>
      </c>
      <c r="AA69" s="25"/>
      <c r="AB69" s="20"/>
      <c r="AC69" s="26"/>
      <c r="AD69" s="65"/>
      <c r="AE69" s="26"/>
      <c r="AF69" s="27"/>
      <c r="AG69" s="28" t="str">
        <f t="shared" si="11"/>
        <v>FALSE</v>
      </c>
      <c r="AH69" s="7" t="str">
        <f t="shared" si="13"/>
        <v xml:space="preserve">   -   </v>
      </c>
    </row>
    <row r="70" spans="1:34" ht="28.05" customHeight="1">
      <c r="A70" s="14"/>
      <c r="B70" s="14"/>
      <c r="C70" s="14"/>
      <c r="D70" s="14"/>
      <c r="E70" s="14" t="b">
        <v>0</v>
      </c>
      <c r="F70" s="15"/>
      <c r="G70" s="16"/>
      <c r="H70" s="17"/>
      <c r="I70" s="16"/>
      <c r="J70" s="16"/>
      <c r="K70" s="18" t="str">
        <f t="shared" ca="1" si="12"/>
        <v/>
      </c>
      <c r="L70" s="19"/>
      <c r="M70" s="19"/>
      <c r="N70" s="19"/>
      <c r="O70" s="16"/>
      <c r="P70" s="16"/>
      <c r="Q70" s="20" t="e">
        <f>VLOOKUP(O70, '[1]لیست محصولات شهریور ۱۴۰۳'!B:C,2,0)</f>
        <v>#N/A</v>
      </c>
      <c r="R70" s="16"/>
      <c r="S70" s="19" t="e">
        <f>VLOOKUP(O70, '[1]لیست محصولات شهریور ۱۴۰۳'!B:F,5,0)</f>
        <v>#N/A</v>
      </c>
      <c r="T70" s="21" t="e">
        <f>VLOOKUP(O70, '[1]لیست محصولات شهریور ۱۴۰۳'!B:G,6,0)</f>
        <v>#N/A</v>
      </c>
      <c r="U70" s="22"/>
      <c r="V70" s="23">
        <f t="shared" si="7"/>
        <v>0</v>
      </c>
      <c r="W70" s="19">
        <f t="shared" si="8"/>
        <v>0</v>
      </c>
      <c r="X70" s="21" t="e">
        <f t="shared" si="9"/>
        <v>#N/A</v>
      </c>
      <c r="Y70" s="24"/>
      <c r="Z70" s="21" t="e">
        <f t="shared" si="10"/>
        <v>#N/A</v>
      </c>
      <c r="AA70" s="25"/>
      <c r="AB70" s="20"/>
      <c r="AC70" s="26"/>
      <c r="AD70" s="65"/>
      <c r="AE70" s="26"/>
      <c r="AF70" s="27"/>
      <c r="AG70" s="28" t="str">
        <f t="shared" si="11"/>
        <v>FALSE</v>
      </c>
      <c r="AH70" s="7" t="str">
        <f t="shared" si="13"/>
        <v xml:space="preserve">   -   </v>
      </c>
    </row>
    <row r="71" spans="1:34" ht="28.05" customHeight="1">
      <c r="A71" s="14"/>
      <c r="B71" s="14"/>
      <c r="C71" s="14"/>
      <c r="D71" s="14"/>
      <c r="E71" s="14"/>
      <c r="F71" s="15"/>
      <c r="G71" s="16"/>
      <c r="H71" s="17"/>
      <c r="I71" s="16"/>
      <c r="J71" s="16"/>
      <c r="K71" s="18" t="str">
        <f t="shared" ca="1" si="12"/>
        <v/>
      </c>
      <c r="L71" s="19"/>
      <c r="M71" s="19"/>
      <c r="N71" s="19"/>
      <c r="O71" s="16"/>
      <c r="P71" s="16"/>
      <c r="Q71" s="20" t="e">
        <f>VLOOKUP(O71, '[1]لیست محصولات شهریور ۱۴۰۳'!B:C,2,0)</f>
        <v>#N/A</v>
      </c>
      <c r="R71" s="16"/>
      <c r="S71" s="19" t="e">
        <f>VLOOKUP(O71, '[1]لیست محصولات شهریور ۱۴۰۳'!B:F,5,0)</f>
        <v>#N/A</v>
      </c>
      <c r="T71" s="21" t="e">
        <f>VLOOKUP(O71, '[1]لیست محصولات شهریور ۱۴۰۳'!B:G,6,0)</f>
        <v>#N/A</v>
      </c>
      <c r="U71" s="22"/>
      <c r="V71" s="23">
        <f t="shared" si="7"/>
        <v>0</v>
      </c>
      <c r="W71" s="19">
        <f t="shared" si="8"/>
        <v>0</v>
      </c>
      <c r="X71" s="21" t="e">
        <f t="shared" si="9"/>
        <v>#N/A</v>
      </c>
      <c r="Y71" s="24"/>
      <c r="Z71" s="21" t="e">
        <f t="shared" si="10"/>
        <v>#N/A</v>
      </c>
      <c r="AA71" s="25"/>
      <c r="AB71" s="20"/>
      <c r="AC71" s="26"/>
      <c r="AD71" s="65"/>
      <c r="AE71" s="26"/>
      <c r="AF71" s="27"/>
      <c r="AG71" s="28" t="str">
        <f t="shared" si="11"/>
        <v>FALSE</v>
      </c>
      <c r="AH71" s="7" t="str">
        <f t="shared" si="13"/>
        <v xml:space="preserve">   -   </v>
      </c>
    </row>
    <row r="72" spans="1:34" ht="28.05" customHeight="1">
      <c r="A72" s="14"/>
      <c r="B72" s="14"/>
      <c r="C72" s="14"/>
      <c r="D72" s="14"/>
      <c r="E72" s="14"/>
      <c r="F72" s="15"/>
      <c r="G72" s="16"/>
      <c r="H72" s="17"/>
      <c r="I72" s="16"/>
      <c r="J72" s="16"/>
      <c r="K72" s="18" t="str">
        <f t="shared" ca="1" si="12"/>
        <v/>
      </c>
      <c r="L72" s="19"/>
      <c r="M72" s="19"/>
      <c r="N72" s="19"/>
      <c r="O72" s="16"/>
      <c r="P72" s="16"/>
      <c r="Q72" s="20" t="e">
        <f>VLOOKUP(O72, '[1]لیست محصولات شهریور ۱۴۰۳'!B:C,2,0)</f>
        <v>#N/A</v>
      </c>
      <c r="R72" s="16"/>
      <c r="S72" s="19" t="e">
        <f>VLOOKUP(O72, '[1]لیست محصولات شهریور ۱۴۰۳'!B:F,5,0)</f>
        <v>#N/A</v>
      </c>
      <c r="T72" s="21" t="e">
        <f>VLOOKUP(O72, '[1]لیست محصولات شهریور ۱۴۰۳'!B:G,6,0)</f>
        <v>#N/A</v>
      </c>
      <c r="U72" s="22"/>
      <c r="V72" s="23">
        <f t="shared" si="7"/>
        <v>0</v>
      </c>
      <c r="W72" s="19">
        <f t="shared" si="8"/>
        <v>0</v>
      </c>
      <c r="X72" s="21" t="e">
        <f t="shared" si="9"/>
        <v>#N/A</v>
      </c>
      <c r="Y72" s="24"/>
      <c r="Z72" s="21" t="e">
        <f t="shared" si="10"/>
        <v>#N/A</v>
      </c>
      <c r="AA72" s="25"/>
      <c r="AB72" s="20"/>
      <c r="AC72" s="26"/>
      <c r="AD72" s="65"/>
      <c r="AE72" s="26"/>
      <c r="AF72" s="27"/>
      <c r="AG72" s="28" t="str">
        <f t="shared" si="11"/>
        <v>FALSE</v>
      </c>
      <c r="AH72" s="7" t="str">
        <f t="shared" si="13"/>
        <v xml:space="preserve">   -   </v>
      </c>
    </row>
    <row r="73" spans="1:34" ht="28.05" customHeight="1">
      <c r="A73" s="14"/>
      <c r="B73" s="14"/>
      <c r="C73" s="14"/>
      <c r="D73" s="14"/>
      <c r="E73" s="14"/>
      <c r="F73" s="15"/>
      <c r="G73" s="16"/>
      <c r="H73" s="17"/>
      <c r="I73" s="16"/>
      <c r="J73" s="16"/>
      <c r="K73" s="18" t="str">
        <f t="shared" ca="1" si="12"/>
        <v/>
      </c>
      <c r="L73" s="19"/>
      <c r="M73" s="19"/>
      <c r="N73" s="19"/>
      <c r="O73" s="16"/>
      <c r="P73" s="16"/>
      <c r="Q73" s="20" t="e">
        <f>VLOOKUP(O73, '[1]لیست محصولات شهریور ۱۴۰۳'!B:C,2,0)</f>
        <v>#N/A</v>
      </c>
      <c r="R73" s="16"/>
      <c r="S73" s="19" t="e">
        <f>VLOOKUP(O73, '[1]لیست محصولات شهریور ۱۴۰۳'!B:F,5,0)</f>
        <v>#N/A</v>
      </c>
      <c r="T73" s="21" t="e">
        <f>VLOOKUP(O73, '[1]لیست محصولات شهریور ۱۴۰۳'!B:G,6,0)</f>
        <v>#N/A</v>
      </c>
      <c r="U73" s="22"/>
      <c r="V73" s="23">
        <f t="shared" si="7"/>
        <v>0</v>
      </c>
      <c r="W73" s="19">
        <f t="shared" si="8"/>
        <v>0</v>
      </c>
      <c r="X73" s="21" t="e">
        <f t="shared" si="9"/>
        <v>#N/A</v>
      </c>
      <c r="Y73" s="24"/>
      <c r="Z73" s="21" t="e">
        <f t="shared" si="10"/>
        <v>#N/A</v>
      </c>
      <c r="AA73" s="25"/>
      <c r="AB73" s="20"/>
      <c r="AC73" s="26"/>
      <c r="AD73" s="65"/>
      <c r="AE73" s="26"/>
      <c r="AF73" s="27"/>
      <c r="AG73" s="28" t="str">
        <f t="shared" si="11"/>
        <v>FALSE</v>
      </c>
      <c r="AH73" s="7" t="str">
        <f t="shared" si="13"/>
        <v xml:space="preserve">   -   </v>
      </c>
    </row>
    <row r="74" spans="1:34" ht="28.05" customHeight="1">
      <c r="A74" s="14"/>
      <c r="B74" s="14"/>
      <c r="C74" s="14"/>
      <c r="D74" s="14"/>
      <c r="E74" s="14"/>
      <c r="F74" s="15"/>
      <c r="G74" s="16"/>
      <c r="H74" s="17"/>
      <c r="I74" s="16"/>
      <c r="J74" s="16"/>
      <c r="K74" s="18" t="str">
        <f t="shared" ca="1" si="12"/>
        <v/>
      </c>
      <c r="L74" s="19"/>
      <c r="M74" s="19"/>
      <c r="N74" s="19"/>
      <c r="O74" s="16"/>
      <c r="P74" s="16"/>
      <c r="Q74" s="20" t="e">
        <f>VLOOKUP(O74, '[1]لیست محصولات شهریور ۱۴۰۳'!B:C,2,0)</f>
        <v>#N/A</v>
      </c>
      <c r="R74" s="16"/>
      <c r="S74" s="19" t="e">
        <f>VLOOKUP(O74, '[1]لیست محصولات شهریور ۱۴۰۳'!B:F,5,0)</f>
        <v>#N/A</v>
      </c>
      <c r="T74" s="21" t="e">
        <f>VLOOKUP(O74, '[1]لیست محصولات شهریور ۱۴۰۳'!B:G,6,0)</f>
        <v>#N/A</v>
      </c>
      <c r="U74" s="22"/>
      <c r="V74" s="23">
        <f t="shared" si="7"/>
        <v>0</v>
      </c>
      <c r="W74" s="19">
        <f t="shared" si="8"/>
        <v>0</v>
      </c>
      <c r="X74" s="21" t="e">
        <f t="shared" si="9"/>
        <v>#N/A</v>
      </c>
      <c r="Y74" s="24"/>
      <c r="Z74" s="21" t="e">
        <f t="shared" si="10"/>
        <v>#N/A</v>
      </c>
      <c r="AA74" s="25"/>
      <c r="AB74" s="20"/>
      <c r="AC74" s="26"/>
      <c r="AD74" s="65"/>
      <c r="AE74" s="26"/>
      <c r="AF74" s="27"/>
      <c r="AG74" s="28" t="str">
        <f t="shared" si="11"/>
        <v>FALSE</v>
      </c>
      <c r="AH74" s="7" t="str">
        <f t="shared" si="13"/>
        <v xml:space="preserve">   -   </v>
      </c>
    </row>
    <row r="75" spans="1:34" ht="28.05" customHeight="1">
      <c r="A75" s="14" t="b">
        <v>0</v>
      </c>
      <c r="B75" s="14"/>
      <c r="C75" s="14" t="b">
        <v>0</v>
      </c>
      <c r="D75" s="14"/>
      <c r="E75" s="14"/>
      <c r="F75" s="15"/>
      <c r="G75" s="16"/>
      <c r="H75" s="17"/>
      <c r="I75" s="16"/>
      <c r="J75" s="16"/>
      <c r="K75" s="18" t="str">
        <f t="shared" ca="1" si="12"/>
        <v/>
      </c>
      <c r="L75" s="19"/>
      <c r="M75" s="19"/>
      <c r="N75" s="19"/>
      <c r="O75" s="16"/>
      <c r="P75" s="16"/>
      <c r="Q75" s="20" t="e">
        <f>VLOOKUP(O75, '[1]لیست محصولات شهریور ۱۴۰۳'!B:C,2,0)</f>
        <v>#N/A</v>
      </c>
      <c r="R75" s="16"/>
      <c r="S75" s="19" t="e">
        <f>VLOOKUP(O75, '[1]لیست محصولات شهریور ۱۴۰۳'!B:F,5,0)</f>
        <v>#N/A</v>
      </c>
      <c r="T75" s="21" t="e">
        <f>VLOOKUP(O75, '[1]لیست محصولات شهریور ۱۴۰۳'!B:G,6,0)</f>
        <v>#N/A</v>
      </c>
      <c r="U75" s="22"/>
      <c r="V75" s="23">
        <f t="shared" si="7"/>
        <v>0</v>
      </c>
      <c r="W75" s="19">
        <f t="shared" si="8"/>
        <v>0</v>
      </c>
      <c r="X75" s="21" t="e">
        <f t="shared" si="9"/>
        <v>#N/A</v>
      </c>
      <c r="Y75" s="24"/>
      <c r="Z75" s="21" t="e">
        <f t="shared" si="10"/>
        <v>#N/A</v>
      </c>
      <c r="AA75" s="25"/>
      <c r="AB75" s="20"/>
      <c r="AC75" s="26"/>
      <c r="AD75" s="65"/>
      <c r="AE75" s="26"/>
      <c r="AF75" s="27"/>
      <c r="AG75" s="28" t="str">
        <f t="shared" si="11"/>
        <v>FALSE</v>
      </c>
      <c r="AH75" s="7" t="str">
        <f t="shared" si="13"/>
        <v xml:space="preserve">   -   </v>
      </c>
    </row>
    <row r="76" spans="1:34" ht="28.05" customHeight="1">
      <c r="A76" s="14"/>
      <c r="B76" s="14"/>
      <c r="C76" s="14"/>
      <c r="D76" s="14"/>
      <c r="E76" s="14"/>
      <c r="F76" s="15"/>
      <c r="G76" s="16"/>
      <c r="H76" s="17"/>
      <c r="I76" s="16"/>
      <c r="J76" s="16"/>
      <c r="K76" s="18" t="str">
        <f t="shared" ca="1" si="12"/>
        <v/>
      </c>
      <c r="L76" s="19"/>
      <c r="M76" s="19"/>
      <c r="N76" s="19"/>
      <c r="O76" s="16"/>
      <c r="P76" s="16"/>
      <c r="Q76" s="20" t="e">
        <f>VLOOKUP(O76, '[1]لیست محصولات شهریور ۱۴۰۳'!B:C,2,0)</f>
        <v>#N/A</v>
      </c>
      <c r="R76" s="16"/>
      <c r="S76" s="19" t="e">
        <f>VLOOKUP(O76, '[1]لیست محصولات شهریور ۱۴۰۳'!B:F,5,0)</f>
        <v>#N/A</v>
      </c>
      <c r="T76" s="21" t="e">
        <f>VLOOKUP(O76, '[1]لیست محصولات شهریور ۱۴۰۳'!B:G,6,0)</f>
        <v>#N/A</v>
      </c>
      <c r="U76" s="22"/>
      <c r="V76" s="23">
        <f t="shared" si="7"/>
        <v>0</v>
      </c>
      <c r="W76" s="19">
        <f t="shared" si="8"/>
        <v>0</v>
      </c>
      <c r="X76" s="21" t="e">
        <f t="shared" si="9"/>
        <v>#N/A</v>
      </c>
      <c r="Y76" s="24"/>
      <c r="Z76" s="21" t="e">
        <f t="shared" si="10"/>
        <v>#N/A</v>
      </c>
      <c r="AA76" s="25"/>
      <c r="AB76" s="20"/>
      <c r="AC76" s="26"/>
      <c r="AD76" s="65"/>
      <c r="AE76" s="26"/>
      <c r="AF76" s="27"/>
      <c r="AG76" s="28" t="str">
        <f t="shared" si="11"/>
        <v>FALSE</v>
      </c>
      <c r="AH76" s="7" t="str">
        <f t="shared" si="13"/>
        <v xml:space="preserve">   -   </v>
      </c>
    </row>
    <row r="77" spans="1:34" ht="28.05" customHeight="1">
      <c r="A77" s="14"/>
      <c r="B77" s="14"/>
      <c r="C77" s="14"/>
      <c r="D77" s="14"/>
      <c r="E77" s="14"/>
      <c r="F77" s="15"/>
      <c r="G77" s="16"/>
      <c r="H77" s="17"/>
      <c r="I77" s="16"/>
      <c r="J77" s="16"/>
      <c r="K77" s="18" t="str">
        <f t="shared" ca="1" si="12"/>
        <v/>
      </c>
      <c r="L77" s="19"/>
      <c r="M77" s="19"/>
      <c r="N77" s="19"/>
      <c r="O77" s="16"/>
      <c r="P77" s="16"/>
      <c r="Q77" s="20" t="e">
        <f>VLOOKUP(O77, '[1]لیست محصولات شهریور ۱۴۰۳'!B:C,2,0)</f>
        <v>#N/A</v>
      </c>
      <c r="R77" s="16"/>
      <c r="S77" s="19" t="e">
        <f>VLOOKUP(O77, '[1]لیست محصولات شهریور ۱۴۰۳'!B:F,5,0)</f>
        <v>#N/A</v>
      </c>
      <c r="T77" s="21" t="e">
        <f>VLOOKUP(O77, '[1]لیست محصولات شهریور ۱۴۰۳'!B:G,6,0)</f>
        <v>#N/A</v>
      </c>
      <c r="U77" s="22"/>
      <c r="V77" s="23">
        <f t="shared" si="7"/>
        <v>0</v>
      </c>
      <c r="W77" s="19">
        <f t="shared" si="8"/>
        <v>0</v>
      </c>
      <c r="X77" s="21" t="e">
        <f t="shared" si="9"/>
        <v>#N/A</v>
      </c>
      <c r="Y77" s="24"/>
      <c r="Z77" s="21" t="e">
        <f t="shared" si="10"/>
        <v>#N/A</v>
      </c>
      <c r="AA77" s="25"/>
      <c r="AB77" s="20"/>
      <c r="AC77" s="26"/>
      <c r="AD77" s="65"/>
      <c r="AE77" s="26"/>
      <c r="AF77" s="27"/>
      <c r="AG77" s="28" t="str">
        <f t="shared" si="11"/>
        <v>FALSE</v>
      </c>
      <c r="AH77" s="7" t="str">
        <f t="shared" si="13"/>
        <v xml:space="preserve">   -   </v>
      </c>
    </row>
    <row r="78" spans="1:34" ht="28.05" customHeight="1">
      <c r="A78" s="14"/>
      <c r="B78" s="14"/>
      <c r="C78" s="14"/>
      <c r="D78" s="14"/>
      <c r="E78" s="14"/>
      <c r="F78" s="15"/>
      <c r="G78" s="16"/>
      <c r="H78" s="17"/>
      <c r="I78" s="16"/>
      <c r="J78" s="16"/>
      <c r="K78" s="18" t="str">
        <f t="shared" ca="1" si="12"/>
        <v/>
      </c>
      <c r="L78" s="19"/>
      <c r="M78" s="19"/>
      <c r="N78" s="19"/>
      <c r="O78" s="16"/>
      <c r="P78" s="16"/>
      <c r="Q78" s="20" t="e">
        <f>VLOOKUP(O78, '[1]لیست محصولات شهریور ۱۴۰۳'!B:C,2,0)</f>
        <v>#N/A</v>
      </c>
      <c r="R78" s="16"/>
      <c r="S78" s="19" t="e">
        <f>VLOOKUP(O78, '[1]لیست محصولات شهریور ۱۴۰۳'!B:F,5,0)</f>
        <v>#N/A</v>
      </c>
      <c r="T78" s="21" t="e">
        <f>VLOOKUP(O78, '[1]لیست محصولات شهریور ۱۴۰۳'!B:G,6,0)</f>
        <v>#N/A</v>
      </c>
      <c r="U78" s="22"/>
      <c r="V78" s="23">
        <f t="shared" si="7"/>
        <v>0</v>
      </c>
      <c r="W78" s="19">
        <f t="shared" si="8"/>
        <v>0</v>
      </c>
      <c r="X78" s="21" t="e">
        <f t="shared" si="9"/>
        <v>#N/A</v>
      </c>
      <c r="Y78" s="24"/>
      <c r="Z78" s="21" t="e">
        <f t="shared" si="10"/>
        <v>#N/A</v>
      </c>
      <c r="AA78" s="25"/>
      <c r="AB78" s="20"/>
      <c r="AC78" s="26"/>
      <c r="AD78" s="65"/>
      <c r="AE78" s="26"/>
      <c r="AF78" s="27"/>
      <c r="AG78" s="28" t="str">
        <f t="shared" si="11"/>
        <v>FALSE</v>
      </c>
      <c r="AH78" s="7" t="str">
        <f t="shared" si="13"/>
        <v xml:space="preserve">   -   </v>
      </c>
    </row>
    <row r="79" spans="1:34" ht="28.05" customHeight="1">
      <c r="A79" s="14"/>
      <c r="B79" s="14"/>
      <c r="C79" s="14"/>
      <c r="D79" s="14"/>
      <c r="E79" s="14"/>
      <c r="F79" s="15"/>
      <c r="G79" s="16"/>
      <c r="H79" s="17"/>
      <c r="I79" s="16"/>
      <c r="J79" s="16"/>
      <c r="K79" s="18" t="str">
        <f t="shared" ca="1" si="12"/>
        <v/>
      </c>
      <c r="L79" s="19"/>
      <c r="M79" s="19"/>
      <c r="N79" s="19"/>
      <c r="O79" s="16"/>
      <c r="P79" s="16"/>
      <c r="Q79" s="20" t="e">
        <f>VLOOKUP(O79, '[1]لیست محصولات شهریور ۱۴۰۳'!B:C,2,0)</f>
        <v>#N/A</v>
      </c>
      <c r="R79" s="16"/>
      <c r="S79" s="19" t="e">
        <f>VLOOKUP(O79, '[1]لیست محصولات شهریور ۱۴۰۳'!B:F,5,0)</f>
        <v>#N/A</v>
      </c>
      <c r="T79" s="21" t="e">
        <f>VLOOKUP(O79, '[1]لیست محصولات شهریور ۱۴۰۳'!B:G,6,0)</f>
        <v>#N/A</v>
      </c>
      <c r="U79" s="22"/>
      <c r="V79" s="23">
        <f t="shared" si="7"/>
        <v>0</v>
      </c>
      <c r="W79" s="19">
        <f t="shared" si="8"/>
        <v>0</v>
      </c>
      <c r="X79" s="21" t="e">
        <f t="shared" si="9"/>
        <v>#N/A</v>
      </c>
      <c r="Y79" s="24"/>
      <c r="Z79" s="21" t="e">
        <f t="shared" si="10"/>
        <v>#N/A</v>
      </c>
      <c r="AA79" s="25"/>
      <c r="AB79" s="20"/>
      <c r="AC79" s="26"/>
      <c r="AD79" s="65"/>
      <c r="AE79" s="26"/>
      <c r="AF79" s="27"/>
      <c r="AG79" s="28" t="str">
        <f t="shared" si="11"/>
        <v>FALSE</v>
      </c>
      <c r="AH79" s="7" t="str">
        <f t="shared" si="13"/>
        <v xml:space="preserve">   -   </v>
      </c>
    </row>
    <row r="80" spans="1:34" ht="28.05" customHeight="1">
      <c r="A80" s="14"/>
      <c r="B80" s="14"/>
      <c r="C80" s="14"/>
      <c r="D80" s="14"/>
      <c r="E80" s="14"/>
      <c r="F80" s="15"/>
      <c r="G80" s="16"/>
      <c r="H80" s="17"/>
      <c r="I80" s="16"/>
      <c r="J80" s="16"/>
      <c r="K80" s="18" t="str">
        <f t="shared" ca="1" si="12"/>
        <v/>
      </c>
      <c r="L80" s="19"/>
      <c r="M80" s="19"/>
      <c r="N80" s="19"/>
      <c r="O80" s="16"/>
      <c r="P80" s="16"/>
      <c r="Q80" s="20" t="e">
        <f>VLOOKUP(O80, '[1]لیست محصولات شهریور ۱۴۰۳'!B:C,2,0)</f>
        <v>#N/A</v>
      </c>
      <c r="R80" s="16"/>
      <c r="S80" s="19" t="e">
        <f>VLOOKUP(O80, '[1]لیست محصولات شهریور ۱۴۰۳'!B:F,5,0)</f>
        <v>#N/A</v>
      </c>
      <c r="T80" s="21" t="e">
        <f>VLOOKUP(O80, '[1]لیست محصولات شهریور ۱۴۰۳'!B:G,6,0)</f>
        <v>#N/A</v>
      </c>
      <c r="U80" s="22"/>
      <c r="V80" s="23">
        <f t="shared" si="7"/>
        <v>0</v>
      </c>
      <c r="W80" s="19">
        <f t="shared" si="8"/>
        <v>0</v>
      </c>
      <c r="X80" s="21" t="e">
        <f t="shared" si="9"/>
        <v>#N/A</v>
      </c>
      <c r="Y80" s="24"/>
      <c r="Z80" s="21" t="e">
        <f t="shared" si="10"/>
        <v>#N/A</v>
      </c>
      <c r="AA80" s="25"/>
      <c r="AB80" s="20"/>
      <c r="AC80" s="26"/>
      <c r="AD80" s="65"/>
      <c r="AE80" s="26"/>
      <c r="AF80" s="27"/>
      <c r="AG80" s="28" t="str">
        <f t="shared" si="11"/>
        <v>FALSE</v>
      </c>
      <c r="AH80" s="7" t="str">
        <f t="shared" si="13"/>
        <v xml:space="preserve">   -   </v>
      </c>
    </row>
    <row r="81" spans="1:34" ht="28.05" customHeight="1">
      <c r="A81" s="14"/>
      <c r="B81" s="14"/>
      <c r="C81" s="14"/>
      <c r="D81" s="14"/>
      <c r="E81" s="14"/>
      <c r="F81" s="15"/>
      <c r="G81" s="16"/>
      <c r="H81" s="17"/>
      <c r="I81" s="16"/>
      <c r="J81" s="16"/>
      <c r="K81" s="18" t="str">
        <f t="shared" ca="1" si="12"/>
        <v/>
      </c>
      <c r="L81" s="19"/>
      <c r="M81" s="19"/>
      <c r="N81" s="19"/>
      <c r="O81" s="16"/>
      <c r="P81" s="16"/>
      <c r="Q81" s="20" t="e">
        <f>VLOOKUP(O81, '[1]لیست محصولات شهریور ۱۴۰۳'!B:C,2,0)</f>
        <v>#N/A</v>
      </c>
      <c r="R81" s="16"/>
      <c r="S81" s="19" t="e">
        <f>VLOOKUP(O81, '[1]لیست محصولات شهریور ۱۴۰۳'!B:F,5,0)</f>
        <v>#N/A</v>
      </c>
      <c r="T81" s="21" t="e">
        <f>VLOOKUP(O81, '[1]لیست محصولات شهریور ۱۴۰۳'!B:G,6,0)</f>
        <v>#N/A</v>
      </c>
      <c r="U81" s="22"/>
      <c r="V81" s="23">
        <f t="shared" si="7"/>
        <v>0</v>
      </c>
      <c r="W81" s="19">
        <f t="shared" si="8"/>
        <v>0</v>
      </c>
      <c r="X81" s="21" t="e">
        <f t="shared" si="9"/>
        <v>#N/A</v>
      </c>
      <c r="Y81" s="24"/>
      <c r="Z81" s="21" t="e">
        <f t="shared" si="10"/>
        <v>#N/A</v>
      </c>
      <c r="AA81" s="25"/>
      <c r="AB81" s="20"/>
      <c r="AC81" s="26"/>
      <c r="AD81" s="65"/>
      <c r="AE81" s="26"/>
      <c r="AF81" s="27"/>
      <c r="AG81" s="28" t="str">
        <f t="shared" si="11"/>
        <v>FALSE</v>
      </c>
      <c r="AH81" s="7" t="str">
        <f t="shared" si="13"/>
        <v xml:space="preserve">   -   </v>
      </c>
    </row>
    <row r="82" spans="1:34" ht="28.05" customHeight="1">
      <c r="A82" s="14"/>
      <c r="B82" s="14"/>
      <c r="C82" s="14"/>
      <c r="D82" s="14"/>
      <c r="E82" s="14" t="b">
        <v>0</v>
      </c>
      <c r="F82" s="15"/>
      <c r="G82" s="16"/>
      <c r="H82" s="17"/>
      <c r="I82" s="16"/>
      <c r="J82" s="16"/>
      <c r="K82" s="18" t="str">
        <f t="shared" ca="1" si="12"/>
        <v/>
      </c>
      <c r="L82" s="19"/>
      <c r="M82" s="19"/>
      <c r="N82" s="19"/>
      <c r="O82" s="16"/>
      <c r="P82" s="16"/>
      <c r="Q82" s="20" t="e">
        <f>VLOOKUP(O82, '[1]لیست محصولات شهریور ۱۴۰۳'!B:C,2,0)</f>
        <v>#N/A</v>
      </c>
      <c r="R82" s="16"/>
      <c r="S82" s="19" t="e">
        <f>VLOOKUP(O82, '[1]لیست محصولات شهریور ۱۴۰۳'!B:F,5,0)</f>
        <v>#N/A</v>
      </c>
      <c r="T82" s="21" t="e">
        <f>VLOOKUP(O82, '[1]لیست محصولات شهریور ۱۴۰۳'!B:G,6,0)</f>
        <v>#N/A</v>
      </c>
      <c r="U82" s="22"/>
      <c r="V82" s="23">
        <f t="shared" si="7"/>
        <v>0</v>
      </c>
      <c r="W82" s="19">
        <f t="shared" si="8"/>
        <v>0</v>
      </c>
      <c r="X82" s="21" t="e">
        <f t="shared" si="9"/>
        <v>#N/A</v>
      </c>
      <c r="Y82" s="24"/>
      <c r="Z82" s="21" t="e">
        <f t="shared" si="10"/>
        <v>#N/A</v>
      </c>
      <c r="AA82" s="25"/>
      <c r="AB82" s="20"/>
      <c r="AC82" s="26"/>
      <c r="AD82" s="65"/>
      <c r="AE82" s="26"/>
      <c r="AF82" s="27"/>
      <c r="AG82" s="28" t="str">
        <f t="shared" si="11"/>
        <v>FALSE</v>
      </c>
      <c r="AH82" s="7" t="str">
        <f t="shared" si="13"/>
        <v xml:space="preserve">   -   </v>
      </c>
    </row>
    <row r="83" spans="1:34" ht="28.05" customHeight="1">
      <c r="A83" s="14"/>
      <c r="B83" s="14"/>
      <c r="C83" s="14"/>
      <c r="D83" s="14"/>
      <c r="E83" s="14"/>
      <c r="F83" s="15"/>
      <c r="G83" s="16"/>
      <c r="H83" s="17"/>
      <c r="I83" s="16"/>
      <c r="J83" s="16"/>
      <c r="K83" s="18" t="str">
        <f t="shared" ca="1" si="12"/>
        <v/>
      </c>
      <c r="L83" s="19"/>
      <c r="M83" s="19"/>
      <c r="N83" s="19"/>
      <c r="O83" s="16"/>
      <c r="P83" s="16"/>
      <c r="Q83" s="20" t="e">
        <f>VLOOKUP(O83, '[1]لیست محصولات شهریور ۱۴۰۳'!B:C,2,0)</f>
        <v>#N/A</v>
      </c>
      <c r="R83" s="16"/>
      <c r="S83" s="19" t="e">
        <f>VLOOKUP(O83, '[1]لیست محصولات شهریور ۱۴۰۳'!B:F,5,0)</f>
        <v>#N/A</v>
      </c>
      <c r="T83" s="21" t="e">
        <f>VLOOKUP(O83, '[1]لیست محصولات شهریور ۱۴۰۳'!B:G,6,0)</f>
        <v>#N/A</v>
      </c>
      <c r="U83" s="22"/>
      <c r="V83" s="23">
        <f t="shared" si="7"/>
        <v>0</v>
      </c>
      <c r="W83" s="19">
        <f t="shared" si="8"/>
        <v>0</v>
      </c>
      <c r="X83" s="21" t="e">
        <f t="shared" si="9"/>
        <v>#N/A</v>
      </c>
      <c r="Y83" s="24"/>
      <c r="Z83" s="21" t="e">
        <f t="shared" si="10"/>
        <v>#N/A</v>
      </c>
      <c r="AA83" s="25"/>
      <c r="AB83" s="20"/>
      <c r="AC83" s="26"/>
      <c r="AD83" s="65"/>
      <c r="AE83" s="26"/>
      <c r="AF83" s="27"/>
      <c r="AG83" s="28" t="str">
        <f t="shared" si="11"/>
        <v>FALSE</v>
      </c>
      <c r="AH83" s="7" t="str">
        <f t="shared" si="13"/>
        <v xml:space="preserve">   -   </v>
      </c>
    </row>
    <row r="84" spans="1:34" ht="28.05" customHeight="1">
      <c r="A84" s="14"/>
      <c r="B84" s="14"/>
      <c r="C84" s="14"/>
      <c r="D84" s="14"/>
      <c r="E84" s="14"/>
      <c r="F84" s="15"/>
      <c r="G84" s="16"/>
      <c r="H84" s="17"/>
      <c r="I84" s="16"/>
      <c r="J84" s="16"/>
      <c r="K84" s="18" t="str">
        <f t="shared" ca="1" si="12"/>
        <v/>
      </c>
      <c r="L84" s="19"/>
      <c r="M84" s="19"/>
      <c r="N84" s="19"/>
      <c r="O84" s="16"/>
      <c r="P84" s="16"/>
      <c r="Q84" s="20" t="e">
        <f>VLOOKUP(O84, '[1]لیست محصولات شهریور ۱۴۰۳'!B:C,2,0)</f>
        <v>#N/A</v>
      </c>
      <c r="R84" s="16"/>
      <c r="S84" s="19" t="e">
        <f>VLOOKUP(O84, '[1]لیست محصولات شهریور ۱۴۰۳'!B:F,5,0)</f>
        <v>#N/A</v>
      </c>
      <c r="T84" s="21" t="e">
        <f>VLOOKUP(O84, '[1]لیست محصولات شهریور ۱۴۰۳'!B:G,6,0)</f>
        <v>#N/A</v>
      </c>
      <c r="U84" s="22"/>
      <c r="V84" s="23">
        <f t="shared" si="7"/>
        <v>0</v>
      </c>
      <c r="W84" s="19">
        <f t="shared" si="8"/>
        <v>0</v>
      </c>
      <c r="X84" s="21" t="e">
        <f t="shared" si="9"/>
        <v>#N/A</v>
      </c>
      <c r="Y84" s="24"/>
      <c r="Z84" s="21" t="e">
        <f t="shared" si="10"/>
        <v>#N/A</v>
      </c>
      <c r="AA84" s="25"/>
      <c r="AB84" s="20"/>
      <c r="AC84" s="26"/>
      <c r="AD84" s="65"/>
      <c r="AE84" s="26"/>
      <c r="AF84" s="27"/>
      <c r="AG84" s="28" t="str">
        <f t="shared" si="11"/>
        <v>FALSE</v>
      </c>
      <c r="AH84" s="7" t="str">
        <f t="shared" si="13"/>
        <v xml:space="preserve">   -   </v>
      </c>
    </row>
    <row r="85" spans="1:34" ht="28.05" customHeight="1">
      <c r="A85" s="14"/>
      <c r="B85" s="14"/>
      <c r="C85" s="14"/>
      <c r="D85" s="14"/>
      <c r="E85" s="14"/>
      <c r="F85" s="15"/>
      <c r="G85" s="16"/>
      <c r="H85" s="17"/>
      <c r="I85" s="16"/>
      <c r="J85" s="16"/>
      <c r="K85" s="18" t="str">
        <f t="shared" ca="1" si="12"/>
        <v/>
      </c>
      <c r="L85" s="19"/>
      <c r="M85" s="19"/>
      <c r="N85" s="19"/>
      <c r="O85" s="16"/>
      <c r="P85" s="16"/>
      <c r="Q85" s="20" t="e">
        <f>VLOOKUP(O85, '[1]لیست محصولات شهریور ۱۴۰۳'!B:C,2,0)</f>
        <v>#N/A</v>
      </c>
      <c r="R85" s="16"/>
      <c r="S85" s="19" t="e">
        <f>VLOOKUP(O85, '[1]لیست محصولات شهریور ۱۴۰۳'!B:F,5,0)</f>
        <v>#N/A</v>
      </c>
      <c r="T85" s="21" t="e">
        <f>VLOOKUP(O85, '[1]لیست محصولات شهریور ۱۴۰۳'!B:G,6,0)</f>
        <v>#N/A</v>
      </c>
      <c r="U85" s="22"/>
      <c r="V85" s="23">
        <f t="shared" si="7"/>
        <v>0</v>
      </c>
      <c r="W85" s="19">
        <f t="shared" si="8"/>
        <v>0</v>
      </c>
      <c r="X85" s="21" t="e">
        <f t="shared" si="9"/>
        <v>#N/A</v>
      </c>
      <c r="Y85" s="24"/>
      <c r="Z85" s="21" t="e">
        <f t="shared" si="10"/>
        <v>#N/A</v>
      </c>
      <c r="AA85" s="25"/>
      <c r="AB85" s="20"/>
      <c r="AC85" s="26"/>
      <c r="AD85" s="65"/>
      <c r="AE85" s="26"/>
      <c r="AF85" s="27"/>
      <c r="AG85" s="28" t="str">
        <f t="shared" si="11"/>
        <v>FALSE</v>
      </c>
      <c r="AH85" s="7" t="str">
        <f t="shared" si="13"/>
        <v xml:space="preserve">   -   </v>
      </c>
    </row>
    <row r="86" spans="1:34" ht="28.05" customHeight="1">
      <c r="A86" s="14"/>
      <c r="B86" s="14"/>
      <c r="C86" s="14"/>
      <c r="D86" s="14"/>
      <c r="E86" s="14"/>
      <c r="F86" s="15"/>
      <c r="G86" s="16"/>
      <c r="H86" s="17"/>
      <c r="I86" s="16"/>
      <c r="J86" s="16"/>
      <c r="K86" s="18" t="str">
        <f t="shared" ca="1" si="12"/>
        <v/>
      </c>
      <c r="L86" s="19"/>
      <c r="M86" s="19"/>
      <c r="N86" s="19"/>
      <c r="O86" s="16"/>
      <c r="P86" s="16"/>
      <c r="Q86" s="20" t="e">
        <f>VLOOKUP(O86, '[1]لیست محصولات شهریور ۱۴۰۳'!B:C,2,0)</f>
        <v>#N/A</v>
      </c>
      <c r="R86" s="16"/>
      <c r="S86" s="19" t="e">
        <f>VLOOKUP(O86, '[1]لیست محصولات شهریور ۱۴۰۳'!B:F,5,0)</f>
        <v>#N/A</v>
      </c>
      <c r="T86" s="21" t="e">
        <f>VLOOKUP(O86, '[1]لیست محصولات شهریور ۱۴۰۳'!B:G,6,0)</f>
        <v>#N/A</v>
      </c>
      <c r="U86" s="22"/>
      <c r="V86" s="23">
        <f t="shared" si="7"/>
        <v>0</v>
      </c>
      <c r="W86" s="19">
        <f t="shared" si="8"/>
        <v>0</v>
      </c>
      <c r="X86" s="21" t="e">
        <f t="shared" si="9"/>
        <v>#N/A</v>
      </c>
      <c r="Y86" s="24"/>
      <c r="Z86" s="21" t="e">
        <f t="shared" si="10"/>
        <v>#N/A</v>
      </c>
      <c r="AA86" s="25"/>
      <c r="AB86" s="20"/>
      <c r="AC86" s="26"/>
      <c r="AD86" s="65"/>
      <c r="AE86" s="26"/>
      <c r="AF86" s="27"/>
      <c r="AG86" s="28" t="str">
        <f t="shared" si="11"/>
        <v>FALSE</v>
      </c>
      <c r="AH86" s="7" t="str">
        <f t="shared" si="13"/>
        <v xml:space="preserve">   -   </v>
      </c>
    </row>
    <row r="87" spans="1:34" ht="28.05" customHeight="1">
      <c r="A87" s="14" t="b">
        <v>0</v>
      </c>
      <c r="B87" s="14"/>
      <c r="C87" s="14" t="b">
        <v>0</v>
      </c>
      <c r="D87" s="14"/>
      <c r="E87" s="14" t="b">
        <v>0</v>
      </c>
      <c r="F87" s="15"/>
      <c r="G87" s="16"/>
      <c r="H87" s="17"/>
      <c r="I87" s="16"/>
      <c r="J87" s="16"/>
      <c r="K87" s="18" t="str">
        <f t="shared" ca="1" si="12"/>
        <v/>
      </c>
      <c r="L87" s="19"/>
      <c r="M87" s="19"/>
      <c r="N87" s="19"/>
      <c r="O87" s="16"/>
      <c r="P87" s="16"/>
      <c r="Q87" s="20" t="e">
        <f>VLOOKUP(O87, '[1]لیست محصولات شهریور ۱۴۰۳'!B:C,2,0)</f>
        <v>#N/A</v>
      </c>
      <c r="R87" s="16"/>
      <c r="S87" s="19" t="e">
        <f>VLOOKUP(O87, '[1]لیست محصولات شهریور ۱۴۰۳'!B:F,5,0)</f>
        <v>#N/A</v>
      </c>
      <c r="T87" s="21" t="e">
        <f>VLOOKUP(O87, '[1]لیست محصولات شهریور ۱۴۰۳'!B:G,6,0)</f>
        <v>#N/A</v>
      </c>
      <c r="U87" s="22"/>
      <c r="V87" s="23">
        <f t="shared" si="7"/>
        <v>0</v>
      </c>
      <c r="W87" s="19">
        <f t="shared" si="8"/>
        <v>0</v>
      </c>
      <c r="X87" s="21" t="e">
        <f t="shared" si="9"/>
        <v>#N/A</v>
      </c>
      <c r="Y87" s="24"/>
      <c r="Z87" s="21" t="e">
        <f t="shared" si="10"/>
        <v>#N/A</v>
      </c>
      <c r="AA87" s="25"/>
      <c r="AB87" s="20"/>
      <c r="AC87" s="26"/>
      <c r="AD87" s="65"/>
      <c r="AE87" s="26"/>
      <c r="AF87" s="27"/>
      <c r="AG87" s="28" t="str">
        <f t="shared" si="11"/>
        <v>FALSE</v>
      </c>
      <c r="AH87" s="7" t="str">
        <f t="shared" si="13"/>
        <v xml:space="preserve">   -   </v>
      </c>
    </row>
    <row r="88" spans="1:34" ht="28.05" customHeight="1">
      <c r="A88" s="14"/>
      <c r="B88" s="14"/>
      <c r="C88" s="14"/>
      <c r="D88" s="14"/>
      <c r="E88" s="14"/>
      <c r="F88" s="15"/>
      <c r="G88" s="16"/>
      <c r="H88" s="17"/>
      <c r="I88" s="16"/>
      <c r="J88" s="16"/>
      <c r="K88" s="18"/>
      <c r="L88" s="19"/>
      <c r="M88" s="19"/>
      <c r="N88" s="19"/>
      <c r="O88" s="16"/>
      <c r="P88" s="16"/>
      <c r="Q88" s="20" t="e">
        <f>VLOOKUP(O88, '[1]لیست محصولات شهریور ۱۴۰۳'!B:C,2,0)</f>
        <v>#N/A</v>
      </c>
      <c r="R88" s="16"/>
      <c r="S88" s="19" t="e">
        <f>VLOOKUP(O88, '[1]لیست محصولات شهریور ۱۴۰۳'!B:F,5,0)</f>
        <v>#N/A</v>
      </c>
      <c r="T88" s="21" t="e">
        <f>VLOOKUP(O88, '[1]لیست محصولات شهریور ۱۴۰۳'!B:G,6,0)</f>
        <v>#N/A</v>
      </c>
      <c r="U88" s="22"/>
      <c r="V88" s="23">
        <f t="shared" si="7"/>
        <v>0</v>
      </c>
      <c r="W88" s="19">
        <f t="shared" si="8"/>
        <v>0</v>
      </c>
      <c r="X88" s="21" t="e">
        <f t="shared" si="9"/>
        <v>#N/A</v>
      </c>
      <c r="Y88" s="24"/>
      <c r="Z88" s="21" t="e">
        <f t="shared" si="10"/>
        <v>#N/A</v>
      </c>
      <c r="AA88" s="25"/>
      <c r="AB88" s="20"/>
      <c r="AC88" s="26"/>
      <c r="AD88" s="65"/>
      <c r="AE88" s="26"/>
      <c r="AF88" s="27"/>
      <c r="AG88" s="28"/>
      <c r="AH88" s="7" t="str">
        <f t="shared" si="13"/>
        <v xml:space="preserve">   -   </v>
      </c>
    </row>
    <row r="89" spans="1:34" ht="28.05" customHeight="1">
      <c r="A89" s="14"/>
      <c r="B89" s="14"/>
      <c r="C89" s="14"/>
      <c r="D89" s="14"/>
      <c r="E89" s="14"/>
      <c r="F89" s="15"/>
      <c r="G89" s="16"/>
      <c r="H89" s="17"/>
      <c r="I89" s="16"/>
      <c r="J89" s="16"/>
      <c r="K89" s="18"/>
      <c r="L89" s="19"/>
      <c r="M89" s="19"/>
      <c r="N89" s="19"/>
      <c r="O89" s="16"/>
      <c r="P89" s="16"/>
      <c r="Q89" s="20" t="e">
        <f>VLOOKUP(O89, '[1]لیست محصولات شهریور ۱۴۰۳'!B:C,2,0)</f>
        <v>#N/A</v>
      </c>
      <c r="R89" s="16"/>
      <c r="S89" s="19" t="e">
        <f>VLOOKUP(O89, '[1]لیست محصولات شهریور ۱۴۰۳'!B:F,5,0)</f>
        <v>#N/A</v>
      </c>
      <c r="T89" s="21" t="e">
        <f>VLOOKUP(O89, '[1]لیست محصولات شهریور ۱۴۰۳'!B:G,6,0)</f>
        <v>#N/A</v>
      </c>
      <c r="U89" s="22"/>
      <c r="V89" s="23">
        <f t="shared" si="7"/>
        <v>0</v>
      </c>
      <c r="W89" s="19">
        <f t="shared" si="8"/>
        <v>0</v>
      </c>
      <c r="X89" s="21" t="e">
        <f t="shared" si="9"/>
        <v>#N/A</v>
      </c>
      <c r="Y89" s="24"/>
      <c r="Z89" s="21" t="e">
        <f t="shared" si="10"/>
        <v>#N/A</v>
      </c>
      <c r="AA89" s="25"/>
      <c r="AB89" s="20"/>
      <c r="AC89" s="26"/>
      <c r="AD89" s="65"/>
      <c r="AE89" s="26"/>
      <c r="AF89" s="27"/>
      <c r="AG89" s="28"/>
      <c r="AH89" s="7" t="str">
        <f t="shared" si="13"/>
        <v xml:space="preserve">   -   </v>
      </c>
    </row>
    <row r="90" spans="1:34" ht="28.05" customHeight="1">
      <c r="A90" s="14"/>
      <c r="B90" s="14"/>
      <c r="C90" s="14"/>
      <c r="D90" s="14"/>
      <c r="E90" s="14"/>
      <c r="F90" s="15"/>
      <c r="G90" s="16"/>
      <c r="H90" s="17"/>
      <c r="I90" s="16"/>
      <c r="J90" s="16"/>
      <c r="K90" s="18"/>
      <c r="L90" s="19"/>
      <c r="M90" s="19"/>
      <c r="N90" s="19"/>
      <c r="O90" s="16"/>
      <c r="P90" s="16"/>
      <c r="Q90" s="20" t="e">
        <f>VLOOKUP(O90, '[1]لیست محصولات شهریور ۱۴۰۳'!B:C,2,0)</f>
        <v>#N/A</v>
      </c>
      <c r="R90" s="16"/>
      <c r="S90" s="19" t="e">
        <f>VLOOKUP(O90, '[1]لیست محصولات شهریور ۱۴۰۳'!B:F,5,0)</f>
        <v>#N/A</v>
      </c>
      <c r="T90" s="21" t="e">
        <f>VLOOKUP(O90, '[1]لیست محصولات شهریور ۱۴۰۳'!B:G,6,0)</f>
        <v>#N/A</v>
      </c>
      <c r="U90" s="22"/>
      <c r="V90" s="23">
        <f t="shared" si="7"/>
        <v>0</v>
      </c>
      <c r="W90" s="19">
        <f t="shared" si="8"/>
        <v>0</v>
      </c>
      <c r="X90" s="21" t="e">
        <f t="shared" si="9"/>
        <v>#N/A</v>
      </c>
      <c r="Y90" s="24"/>
      <c r="Z90" s="21" t="e">
        <f t="shared" si="10"/>
        <v>#N/A</v>
      </c>
      <c r="AA90" s="25"/>
      <c r="AB90" s="20"/>
      <c r="AC90" s="26"/>
      <c r="AD90" s="65"/>
      <c r="AE90" s="26"/>
      <c r="AF90" s="27"/>
      <c r="AG90" s="28"/>
      <c r="AH90" s="7" t="str">
        <f t="shared" si="13"/>
        <v xml:space="preserve">   -   </v>
      </c>
    </row>
    <row r="91" spans="1:34" ht="28.05" customHeight="1">
      <c r="A91" s="14"/>
      <c r="B91" s="14"/>
      <c r="C91" s="14"/>
      <c r="D91" s="14"/>
      <c r="E91" s="14"/>
      <c r="F91" s="15"/>
      <c r="G91" s="16"/>
      <c r="H91" s="17"/>
      <c r="I91" s="16"/>
      <c r="J91" s="16"/>
      <c r="K91" s="18"/>
      <c r="L91" s="19"/>
      <c r="M91" s="19"/>
      <c r="N91" s="19"/>
      <c r="O91" s="16"/>
      <c r="P91" s="16"/>
      <c r="Q91" s="20" t="e">
        <f>VLOOKUP(O91, '[1]لیست محصولات شهریور ۱۴۰۳'!B:C,2,0)</f>
        <v>#N/A</v>
      </c>
      <c r="R91" s="16"/>
      <c r="S91" s="19" t="e">
        <f>VLOOKUP(O91, '[1]لیست محصولات شهریور ۱۴۰۳'!B:F,5,0)</f>
        <v>#N/A</v>
      </c>
      <c r="T91" s="21" t="e">
        <f>VLOOKUP(O91, '[1]لیست محصولات شهریور ۱۴۰۳'!B:G,6,0)</f>
        <v>#N/A</v>
      </c>
      <c r="U91" s="22"/>
      <c r="V91" s="23">
        <f t="shared" si="7"/>
        <v>0</v>
      </c>
      <c r="W91" s="19">
        <f t="shared" si="8"/>
        <v>0</v>
      </c>
      <c r="X91" s="21" t="e">
        <f t="shared" si="9"/>
        <v>#N/A</v>
      </c>
      <c r="Y91" s="24"/>
      <c r="Z91" s="21" t="e">
        <f t="shared" si="10"/>
        <v>#N/A</v>
      </c>
      <c r="AA91" s="25"/>
      <c r="AB91" s="20"/>
      <c r="AC91" s="26"/>
      <c r="AD91" s="65"/>
      <c r="AE91" s="26"/>
      <c r="AF91" s="27"/>
      <c r="AG91" s="28"/>
      <c r="AH91" s="7" t="str">
        <f t="shared" si="13"/>
        <v xml:space="preserve">   -   </v>
      </c>
    </row>
    <row r="92" spans="1:34" ht="28.05" customHeight="1">
      <c r="A92" s="14"/>
      <c r="B92" s="14"/>
      <c r="C92" s="14"/>
      <c r="D92" s="14"/>
      <c r="E92" s="14"/>
      <c r="F92" s="15"/>
      <c r="G92" s="16"/>
      <c r="H92" s="17"/>
      <c r="I92" s="16"/>
      <c r="J92" s="16"/>
      <c r="K92" s="18"/>
      <c r="L92" s="19"/>
      <c r="M92" s="19"/>
      <c r="N92" s="19"/>
      <c r="O92" s="16"/>
      <c r="P92" s="16"/>
      <c r="Q92" s="20" t="e">
        <f>VLOOKUP(O92, '[1]لیست محصولات شهریور ۱۴۰۳'!B:C,2,0)</f>
        <v>#N/A</v>
      </c>
      <c r="R92" s="16"/>
      <c r="S92" s="19" t="e">
        <f>VLOOKUP(O92, '[1]لیست محصولات شهریور ۱۴۰۳'!B:F,5,0)</f>
        <v>#N/A</v>
      </c>
      <c r="T92" s="21" t="e">
        <f>VLOOKUP(O92, '[1]لیست محصولات شهریور ۱۴۰۳'!B:G,6,0)</f>
        <v>#N/A</v>
      </c>
      <c r="U92" s="22"/>
      <c r="V92" s="23">
        <f t="shared" si="7"/>
        <v>0</v>
      </c>
      <c r="W92" s="19">
        <f t="shared" si="8"/>
        <v>0</v>
      </c>
      <c r="X92" s="21" t="e">
        <f t="shared" si="9"/>
        <v>#N/A</v>
      </c>
      <c r="Y92" s="24"/>
      <c r="Z92" s="21" t="e">
        <f t="shared" si="10"/>
        <v>#N/A</v>
      </c>
      <c r="AA92" s="25"/>
      <c r="AB92" s="20"/>
      <c r="AC92" s="26"/>
      <c r="AD92" s="65"/>
      <c r="AE92" s="26"/>
      <c r="AF92" s="27"/>
      <c r="AG92" s="28"/>
      <c r="AH92" s="7" t="str">
        <f t="shared" si="13"/>
        <v xml:space="preserve">   -   </v>
      </c>
    </row>
    <row r="93" spans="1:34" ht="28.05" customHeight="1">
      <c r="A93" s="14"/>
      <c r="B93" s="14"/>
      <c r="C93" s="14"/>
      <c r="D93" s="14"/>
      <c r="E93" s="14"/>
      <c r="F93" s="15"/>
      <c r="G93" s="16"/>
      <c r="H93" s="17"/>
      <c r="I93" s="16"/>
      <c r="J93" s="16"/>
      <c r="K93" s="18"/>
      <c r="L93" s="19"/>
      <c r="M93" s="19"/>
      <c r="N93" s="19"/>
      <c r="O93" s="16"/>
      <c r="P93" s="16"/>
      <c r="Q93" s="20" t="e">
        <f>VLOOKUP(O93, '[1]لیست محصولات شهریور ۱۴۰۳'!B:C,2,0)</f>
        <v>#N/A</v>
      </c>
      <c r="R93" s="16"/>
      <c r="S93" s="19" t="e">
        <f>VLOOKUP(O93, '[1]لیست محصولات شهریور ۱۴۰۳'!B:F,5,0)</f>
        <v>#N/A</v>
      </c>
      <c r="T93" s="21" t="e">
        <f>VLOOKUP(O93, '[1]لیست محصولات شهریور ۱۴۰۳'!B:G,6,0)</f>
        <v>#N/A</v>
      </c>
      <c r="U93" s="22"/>
      <c r="V93" s="23">
        <f t="shared" si="7"/>
        <v>0</v>
      </c>
      <c r="W93" s="19">
        <f t="shared" si="8"/>
        <v>0</v>
      </c>
      <c r="X93" s="21" t="e">
        <f t="shared" si="9"/>
        <v>#N/A</v>
      </c>
      <c r="Y93" s="24"/>
      <c r="Z93" s="21" t="e">
        <f t="shared" si="10"/>
        <v>#N/A</v>
      </c>
      <c r="AA93" s="25"/>
      <c r="AB93" s="20"/>
      <c r="AC93" s="26"/>
      <c r="AD93" s="65"/>
      <c r="AE93" s="26"/>
      <c r="AF93" s="27"/>
      <c r="AG93" s="28"/>
      <c r="AH93" s="7" t="str">
        <f t="shared" si="13"/>
        <v xml:space="preserve">   -   </v>
      </c>
    </row>
    <row r="94" spans="1:34" ht="28.05" customHeight="1">
      <c r="A94" s="14"/>
      <c r="B94" s="14"/>
      <c r="C94" s="14"/>
      <c r="D94" s="14"/>
      <c r="E94" s="14"/>
      <c r="F94" s="15"/>
      <c r="G94" s="16"/>
      <c r="H94" s="17"/>
      <c r="I94" s="16"/>
      <c r="J94" s="16"/>
      <c r="K94" s="18"/>
      <c r="L94" s="19"/>
      <c r="M94" s="19"/>
      <c r="N94" s="19"/>
      <c r="O94" s="16"/>
      <c r="P94" s="16"/>
      <c r="Q94" s="20" t="e">
        <f>VLOOKUP(O94, '[1]لیست محصولات شهریور ۱۴۰۳'!B:C,2,0)</f>
        <v>#N/A</v>
      </c>
      <c r="R94" s="16"/>
      <c r="S94" s="19" t="e">
        <f>VLOOKUP(O94, '[1]لیست محصولات شهریور ۱۴۰۳'!B:F,5,0)</f>
        <v>#N/A</v>
      </c>
      <c r="T94" s="21" t="e">
        <f>VLOOKUP(O94, '[1]لیست محصولات شهریور ۱۴۰۳'!B:G,6,0)</f>
        <v>#N/A</v>
      </c>
      <c r="U94" s="22"/>
      <c r="V94" s="23">
        <f t="shared" si="7"/>
        <v>0</v>
      </c>
      <c r="W94" s="19">
        <f t="shared" si="8"/>
        <v>0</v>
      </c>
      <c r="X94" s="21" t="e">
        <f t="shared" si="9"/>
        <v>#N/A</v>
      </c>
      <c r="Y94" s="24"/>
      <c r="Z94" s="21" t="e">
        <f t="shared" si="10"/>
        <v>#N/A</v>
      </c>
      <c r="AA94" s="25"/>
      <c r="AB94" s="20"/>
      <c r="AC94" s="26"/>
      <c r="AD94" s="65"/>
      <c r="AE94" s="26"/>
      <c r="AF94" s="27"/>
      <c r="AG94" s="28"/>
      <c r="AH94" s="7" t="str">
        <f t="shared" si="13"/>
        <v xml:space="preserve">   -   </v>
      </c>
    </row>
    <row r="95" spans="1:34" ht="28.05" customHeight="1">
      <c r="A95" s="14"/>
      <c r="B95" s="14"/>
      <c r="C95" s="14"/>
      <c r="D95" s="14"/>
      <c r="E95" s="14"/>
      <c r="F95" s="15"/>
      <c r="G95" s="16"/>
      <c r="H95" s="17"/>
      <c r="I95" s="16"/>
      <c r="J95" s="16"/>
      <c r="K95" s="18"/>
      <c r="L95" s="19"/>
      <c r="M95" s="19"/>
      <c r="N95" s="19"/>
      <c r="O95" s="16"/>
      <c r="P95" s="16"/>
      <c r="Q95" s="20" t="e">
        <f>VLOOKUP(O95, '[1]لیست محصولات شهریور ۱۴۰۳'!B:C,2,0)</f>
        <v>#N/A</v>
      </c>
      <c r="R95" s="16"/>
      <c r="S95" s="19" t="e">
        <f>VLOOKUP(O95, '[1]لیست محصولات شهریور ۱۴۰۳'!B:F,5,0)</f>
        <v>#N/A</v>
      </c>
      <c r="T95" s="21" t="e">
        <f>VLOOKUP(O95, '[1]لیست محصولات شهریور ۱۴۰۳'!B:G,6,0)</f>
        <v>#N/A</v>
      </c>
      <c r="U95" s="22"/>
      <c r="V95" s="23">
        <f t="shared" si="7"/>
        <v>0</v>
      </c>
      <c r="W95" s="19">
        <f t="shared" si="8"/>
        <v>0</v>
      </c>
      <c r="X95" s="21" t="e">
        <f t="shared" si="9"/>
        <v>#N/A</v>
      </c>
      <c r="Y95" s="24"/>
      <c r="Z95" s="21" t="e">
        <f t="shared" si="10"/>
        <v>#N/A</v>
      </c>
      <c r="AA95" s="25"/>
      <c r="AB95" s="20"/>
      <c r="AC95" s="26"/>
      <c r="AD95" s="65"/>
      <c r="AE95" s="26"/>
      <c r="AF95" s="27"/>
      <c r="AG95" s="28"/>
      <c r="AH95" s="7" t="str">
        <f t="shared" si="13"/>
        <v xml:space="preserve">   -   </v>
      </c>
    </row>
    <row r="96" spans="1:34" ht="28.05" customHeight="1">
      <c r="A96" s="14"/>
      <c r="B96" s="14"/>
      <c r="C96" s="14"/>
      <c r="D96" s="14"/>
      <c r="E96" s="14"/>
      <c r="F96" s="15"/>
      <c r="G96" s="16"/>
      <c r="H96" s="17"/>
      <c r="I96" s="16"/>
      <c r="J96" s="16"/>
      <c r="K96" s="18"/>
      <c r="L96" s="19"/>
      <c r="M96" s="19"/>
      <c r="N96" s="19"/>
      <c r="O96" s="16"/>
      <c r="P96" s="16"/>
      <c r="Q96" s="20" t="e">
        <f>VLOOKUP(O96, '[1]لیست محصولات شهریور ۱۴۰۳'!B:C,2,0)</f>
        <v>#N/A</v>
      </c>
      <c r="R96" s="16"/>
      <c r="S96" s="19" t="e">
        <f>VLOOKUP(O96, '[1]لیست محصولات شهریور ۱۴۰۳'!B:F,5,0)</f>
        <v>#N/A</v>
      </c>
      <c r="T96" s="21" t="e">
        <f>VLOOKUP(O96, '[1]لیست محصولات شهریور ۱۴۰۳'!B:G,6,0)</f>
        <v>#N/A</v>
      </c>
      <c r="U96" s="22"/>
      <c r="V96" s="23">
        <f t="shared" si="7"/>
        <v>0</v>
      </c>
      <c r="W96" s="19">
        <f t="shared" si="8"/>
        <v>0</v>
      </c>
      <c r="X96" s="21" t="e">
        <f t="shared" si="9"/>
        <v>#N/A</v>
      </c>
      <c r="Y96" s="24"/>
      <c r="Z96" s="21" t="e">
        <f t="shared" si="10"/>
        <v>#N/A</v>
      </c>
      <c r="AA96" s="25"/>
      <c r="AB96" s="20"/>
      <c r="AC96" s="26"/>
      <c r="AD96" s="65"/>
      <c r="AE96" s="26"/>
      <c r="AF96" s="27"/>
      <c r="AG96" s="28"/>
      <c r="AH96" s="7" t="str">
        <f t="shared" si="13"/>
        <v xml:space="preserve">   -   </v>
      </c>
    </row>
    <row r="97" spans="1:34" ht="28.05" customHeight="1">
      <c r="A97" s="14"/>
      <c r="B97" s="14"/>
      <c r="C97" s="14"/>
      <c r="D97" s="14"/>
      <c r="E97" s="14"/>
      <c r="F97" s="15"/>
      <c r="G97" s="16"/>
      <c r="H97" s="17"/>
      <c r="I97" s="16"/>
      <c r="J97" s="16"/>
      <c r="K97" s="18"/>
      <c r="L97" s="19"/>
      <c r="M97" s="19"/>
      <c r="N97" s="19"/>
      <c r="O97" s="16"/>
      <c r="P97" s="16"/>
      <c r="Q97" s="20" t="e">
        <f>VLOOKUP(O97, '[1]لیست محصولات شهریور ۱۴۰۳'!B:C,2,0)</f>
        <v>#N/A</v>
      </c>
      <c r="R97" s="16"/>
      <c r="S97" s="19" t="e">
        <f>VLOOKUP(O97, '[1]لیست محصولات شهریور ۱۴۰۳'!B:F,5,0)</f>
        <v>#N/A</v>
      </c>
      <c r="T97" s="21" t="e">
        <f>VLOOKUP(O97, '[1]لیست محصولات شهریور ۱۴۰۳'!B:G,6,0)</f>
        <v>#N/A</v>
      </c>
      <c r="U97" s="22"/>
      <c r="V97" s="23">
        <f t="shared" si="7"/>
        <v>0</v>
      </c>
      <c r="W97" s="19">
        <f t="shared" si="8"/>
        <v>0</v>
      </c>
      <c r="X97" s="21" t="e">
        <f t="shared" si="9"/>
        <v>#N/A</v>
      </c>
      <c r="Y97" s="24"/>
      <c r="Z97" s="21" t="e">
        <f t="shared" si="10"/>
        <v>#N/A</v>
      </c>
      <c r="AA97" s="25"/>
      <c r="AB97" s="20"/>
      <c r="AC97" s="26"/>
      <c r="AD97" s="65"/>
      <c r="AE97" s="26"/>
      <c r="AF97" s="27"/>
      <c r="AG97" s="28"/>
      <c r="AH97" s="7" t="str">
        <f t="shared" si="13"/>
        <v xml:space="preserve">   -   </v>
      </c>
    </row>
    <row r="98" spans="1:34" ht="28.05" customHeight="1">
      <c r="A98" s="14"/>
      <c r="B98" s="14"/>
      <c r="C98" s="14"/>
      <c r="D98" s="14"/>
      <c r="E98" s="14"/>
      <c r="F98" s="15"/>
      <c r="G98" s="16"/>
      <c r="H98" s="17"/>
      <c r="I98" s="16"/>
      <c r="J98" s="16"/>
      <c r="K98" s="18"/>
      <c r="L98" s="19"/>
      <c r="M98" s="19"/>
      <c r="N98" s="19"/>
      <c r="O98" s="16"/>
      <c r="P98" s="16"/>
      <c r="Q98" s="20" t="e">
        <f>VLOOKUP(O98, '[1]لیست محصولات شهریور ۱۴۰۳'!B:C,2,0)</f>
        <v>#N/A</v>
      </c>
      <c r="R98" s="16"/>
      <c r="S98" s="19" t="e">
        <f>VLOOKUP(O98, '[1]لیست محصولات شهریور ۱۴۰۳'!B:F,5,0)</f>
        <v>#N/A</v>
      </c>
      <c r="T98" s="21" t="e">
        <f>VLOOKUP(O98, '[1]لیست محصولات شهریور ۱۴۰۳'!B:G,6,0)</f>
        <v>#N/A</v>
      </c>
      <c r="U98" s="22"/>
      <c r="V98" s="23">
        <f t="shared" si="7"/>
        <v>0</v>
      </c>
      <c r="W98" s="19">
        <f t="shared" si="8"/>
        <v>0</v>
      </c>
      <c r="X98" s="21" t="e">
        <f t="shared" si="9"/>
        <v>#N/A</v>
      </c>
      <c r="Y98" s="24"/>
      <c r="Z98" s="21" t="e">
        <f t="shared" si="10"/>
        <v>#N/A</v>
      </c>
      <c r="AA98" s="25"/>
      <c r="AB98" s="20"/>
      <c r="AC98" s="26"/>
      <c r="AD98" s="65"/>
      <c r="AE98" s="26"/>
      <c r="AF98" s="27"/>
      <c r="AG98" s="28"/>
      <c r="AH98" s="7" t="str">
        <f t="shared" si="13"/>
        <v xml:space="preserve">   -   </v>
      </c>
    </row>
    <row r="99" spans="1:34" ht="28.05" customHeight="1">
      <c r="A99" s="14"/>
      <c r="B99" s="14"/>
      <c r="C99" s="14"/>
      <c r="D99" s="14"/>
      <c r="E99" s="14"/>
      <c r="F99" s="15"/>
      <c r="G99" s="16"/>
      <c r="H99" s="17"/>
      <c r="I99" s="16"/>
      <c r="J99" s="16"/>
      <c r="K99" s="18"/>
      <c r="L99" s="19"/>
      <c r="M99" s="19"/>
      <c r="N99" s="19"/>
      <c r="O99" s="16"/>
      <c r="P99" s="16"/>
      <c r="Q99" s="20" t="e">
        <f>VLOOKUP(O99, '[1]لیست محصولات شهریور ۱۴۰۳'!B:C,2,0)</f>
        <v>#N/A</v>
      </c>
      <c r="R99" s="16"/>
      <c r="S99" s="19" t="e">
        <f>VLOOKUP(O99, '[1]لیست محصولات شهریور ۱۴۰۳'!B:F,5,0)</f>
        <v>#N/A</v>
      </c>
      <c r="T99" s="21" t="e">
        <f>VLOOKUP(O99, '[1]لیست محصولات شهریور ۱۴۰۳'!B:G,6,0)</f>
        <v>#N/A</v>
      </c>
      <c r="U99" s="22"/>
      <c r="V99" s="23">
        <f t="shared" si="7"/>
        <v>0</v>
      </c>
      <c r="W99" s="19">
        <f t="shared" si="8"/>
        <v>0</v>
      </c>
      <c r="X99" s="21" t="e">
        <f t="shared" si="9"/>
        <v>#N/A</v>
      </c>
      <c r="Y99" s="24"/>
      <c r="Z99" s="21" t="e">
        <f t="shared" si="10"/>
        <v>#N/A</v>
      </c>
      <c r="AA99" s="25"/>
      <c r="AB99" s="20"/>
      <c r="AC99" s="26"/>
      <c r="AD99" s="65"/>
      <c r="AE99" s="26"/>
      <c r="AF99" s="27"/>
      <c r="AG99" s="28"/>
      <c r="AH99" s="7" t="str">
        <f t="shared" si="13"/>
        <v xml:space="preserve">   -   </v>
      </c>
    </row>
    <row r="100" spans="1:34" ht="28.05" customHeight="1">
      <c r="A100" s="14"/>
      <c r="B100" s="14"/>
      <c r="C100" s="14"/>
      <c r="D100" s="14"/>
      <c r="E100" s="14"/>
      <c r="F100" s="15"/>
      <c r="G100" s="16"/>
      <c r="H100" s="17"/>
      <c r="I100" s="16"/>
      <c r="J100" s="16"/>
      <c r="K100" s="18"/>
      <c r="L100" s="19"/>
      <c r="M100" s="19"/>
      <c r="N100" s="19"/>
      <c r="O100" s="16"/>
      <c r="P100" s="16"/>
      <c r="Q100" s="20" t="e">
        <f>VLOOKUP(O100, '[1]لیست محصولات شهریور ۱۴۰۳'!B:C,2,0)</f>
        <v>#N/A</v>
      </c>
      <c r="R100" s="16"/>
      <c r="S100" s="19" t="e">
        <f>VLOOKUP(O100, '[1]لیست محصولات شهریور ۱۴۰۳'!B:F,5,0)</f>
        <v>#N/A</v>
      </c>
      <c r="T100" s="21" t="e">
        <f>VLOOKUP(O100, '[1]لیست محصولات شهریور ۱۴۰۳'!B:G,6,0)</f>
        <v>#N/A</v>
      </c>
      <c r="U100" s="22"/>
      <c r="V100" s="23">
        <f t="shared" si="7"/>
        <v>0</v>
      </c>
      <c r="W100" s="19">
        <f t="shared" si="8"/>
        <v>0</v>
      </c>
      <c r="X100" s="21" t="e">
        <f t="shared" si="9"/>
        <v>#N/A</v>
      </c>
      <c r="Y100" s="24"/>
      <c r="Z100" s="21" t="e">
        <f t="shared" si="10"/>
        <v>#N/A</v>
      </c>
      <c r="AA100" s="25"/>
      <c r="AB100" s="20"/>
      <c r="AC100" s="26"/>
      <c r="AD100" s="65"/>
      <c r="AE100" s="26"/>
      <c r="AF100" s="27"/>
      <c r="AG100" s="28"/>
      <c r="AH100" s="7" t="str">
        <f t="shared" si="13"/>
        <v xml:space="preserve">   -   </v>
      </c>
    </row>
    <row r="101" spans="1:34" ht="28.05" customHeight="1">
      <c r="A101" s="14"/>
      <c r="B101" s="14"/>
      <c r="C101" s="14"/>
      <c r="D101" s="14"/>
      <c r="E101" s="14"/>
      <c r="F101" s="15"/>
      <c r="G101" s="16"/>
      <c r="H101" s="17"/>
      <c r="I101" s="16"/>
      <c r="J101" s="16"/>
      <c r="K101" s="18"/>
      <c r="L101" s="19"/>
      <c r="M101" s="19"/>
      <c r="N101" s="19"/>
      <c r="O101" s="16"/>
      <c r="P101" s="16"/>
      <c r="Q101" s="20" t="e">
        <f>VLOOKUP(O101, '[1]لیست محصولات شهریور ۱۴۰۳'!B:C,2,0)</f>
        <v>#N/A</v>
      </c>
      <c r="R101" s="16"/>
      <c r="S101" s="19" t="e">
        <f>VLOOKUP(O101, '[1]لیست محصولات شهریور ۱۴۰۳'!B:F,5,0)</f>
        <v>#N/A</v>
      </c>
      <c r="T101" s="21" t="e">
        <f>VLOOKUP(O101, '[1]لیست محصولات شهریور ۱۴۰۳'!B:G,6,0)</f>
        <v>#N/A</v>
      </c>
      <c r="U101" s="22"/>
      <c r="V101" s="23">
        <f t="shared" si="7"/>
        <v>0</v>
      </c>
      <c r="W101" s="19">
        <f t="shared" si="8"/>
        <v>0</v>
      </c>
      <c r="X101" s="21" t="e">
        <f t="shared" si="9"/>
        <v>#N/A</v>
      </c>
      <c r="Y101" s="24"/>
      <c r="Z101" s="21" t="e">
        <f t="shared" si="10"/>
        <v>#N/A</v>
      </c>
      <c r="AA101" s="25"/>
      <c r="AB101" s="20"/>
      <c r="AC101" s="26"/>
      <c r="AD101" s="65"/>
      <c r="AE101" s="26"/>
      <c r="AF101" s="27"/>
      <c r="AG101" s="28"/>
      <c r="AH101" s="7" t="str">
        <f t="shared" si="13"/>
        <v xml:space="preserve">   -   </v>
      </c>
    </row>
    <row r="102" spans="1:34" ht="28.05" customHeight="1">
      <c r="A102" s="14"/>
      <c r="B102" s="14"/>
      <c r="C102" s="14"/>
      <c r="D102" s="14"/>
      <c r="E102" s="14"/>
      <c r="F102" s="15"/>
      <c r="G102" s="16"/>
      <c r="H102" s="17"/>
      <c r="I102" s="16"/>
      <c r="J102" s="16"/>
      <c r="K102" s="18"/>
      <c r="L102" s="19"/>
      <c r="M102" s="19"/>
      <c r="N102" s="19"/>
      <c r="O102" s="16"/>
      <c r="P102" s="16"/>
      <c r="Q102" s="20" t="e">
        <f>VLOOKUP(O102, '[1]لیست محصولات شهریور ۱۴۰۳'!B:C,2,0)</f>
        <v>#N/A</v>
      </c>
      <c r="R102" s="16"/>
      <c r="S102" s="19" t="e">
        <f>VLOOKUP(O102, '[1]لیست محصولات شهریور ۱۴۰۳'!B:F,5,0)</f>
        <v>#N/A</v>
      </c>
      <c r="T102" s="21" t="e">
        <f>VLOOKUP(O102, '[1]لیست محصولات شهریور ۱۴۰۳'!B:G,6,0)</f>
        <v>#N/A</v>
      </c>
      <c r="U102" s="22"/>
      <c r="V102" s="23">
        <f t="shared" si="7"/>
        <v>0</v>
      </c>
      <c r="W102" s="19">
        <f t="shared" si="8"/>
        <v>0</v>
      </c>
      <c r="X102" s="21" t="e">
        <f t="shared" si="9"/>
        <v>#N/A</v>
      </c>
      <c r="Y102" s="24"/>
      <c r="Z102" s="21" t="e">
        <f t="shared" si="10"/>
        <v>#N/A</v>
      </c>
      <c r="AA102" s="25"/>
      <c r="AB102" s="20"/>
      <c r="AC102" s="26"/>
      <c r="AD102" s="65"/>
      <c r="AE102" s="26"/>
      <c r="AF102" s="27"/>
      <c r="AG102" s="28"/>
      <c r="AH102" s="7" t="str">
        <f t="shared" si="13"/>
        <v xml:space="preserve">   -   </v>
      </c>
    </row>
    <row r="103" spans="1:34" ht="28.05" customHeight="1">
      <c r="A103" s="14"/>
      <c r="B103" s="14"/>
      <c r="C103" s="14"/>
      <c r="D103" s="14"/>
      <c r="E103" s="14"/>
      <c r="F103" s="15"/>
      <c r="G103" s="16"/>
      <c r="H103" s="17"/>
      <c r="I103" s="16"/>
      <c r="J103" s="16"/>
      <c r="K103" s="18"/>
      <c r="L103" s="19"/>
      <c r="M103" s="19"/>
      <c r="N103" s="19"/>
      <c r="O103" s="16"/>
      <c r="P103" s="16"/>
      <c r="Q103" s="20" t="e">
        <f>VLOOKUP(O103, '[1]لیست محصولات شهریور ۱۴۰۳'!B:C,2,0)</f>
        <v>#N/A</v>
      </c>
      <c r="R103" s="16"/>
      <c r="S103" s="19" t="e">
        <f>VLOOKUP(O103, '[1]لیست محصولات شهریور ۱۴۰۳'!B:F,5,0)</f>
        <v>#N/A</v>
      </c>
      <c r="T103" s="21" t="e">
        <f>VLOOKUP(O103, '[1]لیست محصولات شهریور ۱۴۰۳'!B:G,6,0)</f>
        <v>#N/A</v>
      </c>
      <c r="U103" s="22"/>
      <c r="V103" s="23">
        <f t="shared" si="7"/>
        <v>0</v>
      </c>
      <c r="W103" s="19">
        <f t="shared" si="8"/>
        <v>0</v>
      </c>
      <c r="X103" s="21" t="e">
        <f t="shared" si="9"/>
        <v>#N/A</v>
      </c>
      <c r="Y103" s="24"/>
      <c r="Z103" s="21" t="e">
        <f t="shared" si="10"/>
        <v>#N/A</v>
      </c>
      <c r="AA103" s="25"/>
      <c r="AB103" s="20"/>
      <c r="AC103" s="26"/>
      <c r="AD103" s="65"/>
      <c r="AE103" s="26"/>
      <c r="AF103" s="27"/>
      <c r="AG103" s="28"/>
      <c r="AH103" s="7" t="str">
        <f t="shared" si="13"/>
        <v xml:space="preserve">   -   </v>
      </c>
    </row>
    <row r="104" spans="1:34" ht="28.05" customHeight="1">
      <c r="A104" s="14"/>
      <c r="B104" s="14"/>
      <c r="C104" s="14"/>
      <c r="D104" s="14"/>
      <c r="E104" s="14"/>
      <c r="F104" s="15"/>
      <c r="G104" s="16"/>
      <c r="H104" s="17"/>
      <c r="I104" s="16"/>
      <c r="J104" s="16"/>
      <c r="K104" s="18"/>
      <c r="L104" s="19"/>
      <c r="M104" s="19"/>
      <c r="N104" s="19"/>
      <c r="O104" s="16"/>
      <c r="P104" s="16"/>
      <c r="Q104" s="20" t="e">
        <f>VLOOKUP(O104, '[1]لیست محصولات شهریور ۱۴۰۳'!B:C,2,0)</f>
        <v>#N/A</v>
      </c>
      <c r="R104" s="16"/>
      <c r="S104" s="19" t="e">
        <f>VLOOKUP(O104, '[1]لیست محصولات شهریور ۱۴۰۳'!B:F,5,0)</f>
        <v>#N/A</v>
      </c>
      <c r="T104" s="21" t="e">
        <f>VLOOKUP(O104, '[1]لیست محصولات شهریور ۱۴۰۳'!B:G,6,0)</f>
        <v>#N/A</v>
      </c>
      <c r="U104" s="22"/>
      <c r="V104" s="23">
        <f t="shared" si="7"/>
        <v>0</v>
      </c>
      <c r="W104" s="19">
        <f t="shared" si="8"/>
        <v>0</v>
      </c>
      <c r="X104" s="21" t="e">
        <f t="shared" si="9"/>
        <v>#N/A</v>
      </c>
      <c r="Y104" s="24"/>
      <c r="Z104" s="21" t="e">
        <f t="shared" si="10"/>
        <v>#N/A</v>
      </c>
      <c r="AA104" s="25"/>
      <c r="AB104" s="20"/>
      <c r="AC104" s="26"/>
      <c r="AD104" s="65"/>
      <c r="AE104" s="26"/>
      <c r="AF104" s="27"/>
      <c r="AG104" s="28"/>
      <c r="AH104" s="7" t="str">
        <f t="shared" si="13"/>
        <v xml:space="preserve">   -   </v>
      </c>
    </row>
    <row r="105" spans="1:34" ht="28.05" customHeight="1">
      <c r="A105" s="14"/>
      <c r="B105" s="14"/>
      <c r="C105" s="14"/>
      <c r="D105" s="14"/>
      <c r="E105" s="14"/>
      <c r="F105" s="15"/>
      <c r="G105" s="16"/>
      <c r="H105" s="17"/>
      <c r="I105" s="16"/>
      <c r="J105" s="16"/>
      <c r="K105" s="18"/>
      <c r="L105" s="19"/>
      <c r="M105" s="19"/>
      <c r="N105" s="19"/>
      <c r="O105" s="16"/>
      <c r="P105" s="16"/>
      <c r="Q105" s="20" t="e">
        <f>VLOOKUP(O105, '[1]لیست محصولات شهریور ۱۴۰۳'!B:C,2,0)</f>
        <v>#N/A</v>
      </c>
      <c r="R105" s="16"/>
      <c r="S105" s="19" t="e">
        <f>VLOOKUP(O105, '[1]لیست محصولات شهریور ۱۴۰۳'!B:F,5,0)</f>
        <v>#N/A</v>
      </c>
      <c r="T105" s="21" t="e">
        <f>VLOOKUP(O105, '[1]لیست محصولات شهریور ۱۴۰۳'!B:G,6,0)</f>
        <v>#N/A</v>
      </c>
      <c r="U105" s="22"/>
      <c r="V105" s="23">
        <f t="shared" si="7"/>
        <v>0</v>
      </c>
      <c r="W105" s="19">
        <f t="shared" si="8"/>
        <v>0</v>
      </c>
      <c r="X105" s="21" t="e">
        <f t="shared" si="9"/>
        <v>#N/A</v>
      </c>
      <c r="Y105" s="24"/>
      <c r="Z105" s="21" t="e">
        <f t="shared" si="10"/>
        <v>#N/A</v>
      </c>
      <c r="AA105" s="25"/>
      <c r="AB105" s="20"/>
      <c r="AC105" s="26"/>
      <c r="AD105" s="65"/>
      <c r="AE105" s="26"/>
      <c r="AF105" s="27"/>
      <c r="AG105" s="28"/>
      <c r="AH105" s="7" t="str">
        <f t="shared" si="13"/>
        <v xml:space="preserve">   -   </v>
      </c>
    </row>
    <row r="106" spans="1:34" ht="28.05" customHeight="1">
      <c r="A106" s="14"/>
      <c r="B106" s="14"/>
      <c r="C106" s="14"/>
      <c r="D106" s="14"/>
      <c r="E106" s="14"/>
      <c r="F106" s="15"/>
      <c r="G106" s="16"/>
      <c r="H106" s="17"/>
      <c r="I106" s="16"/>
      <c r="J106" s="16"/>
      <c r="K106" s="18"/>
      <c r="L106" s="19"/>
      <c r="M106" s="19"/>
      <c r="N106" s="19"/>
      <c r="O106" s="16"/>
      <c r="P106" s="16"/>
      <c r="Q106" s="20" t="e">
        <f>VLOOKUP(O106, '[1]لیست محصولات شهریور ۱۴۰۳'!B:C,2,0)</f>
        <v>#N/A</v>
      </c>
      <c r="R106" s="16"/>
      <c r="S106" s="19" t="e">
        <f>VLOOKUP(O106, '[1]لیست محصولات شهریور ۱۴۰۳'!B:F,5,0)</f>
        <v>#N/A</v>
      </c>
      <c r="T106" s="21" t="e">
        <f>VLOOKUP(O106, '[1]لیست محصولات شهریور ۱۴۰۳'!B:G,6,0)</f>
        <v>#N/A</v>
      </c>
      <c r="U106" s="22"/>
      <c r="V106" s="23">
        <f t="shared" si="7"/>
        <v>0</v>
      </c>
      <c r="W106" s="19">
        <f t="shared" si="8"/>
        <v>0</v>
      </c>
      <c r="X106" s="21" t="e">
        <f t="shared" si="9"/>
        <v>#N/A</v>
      </c>
      <c r="Y106" s="24"/>
      <c r="Z106" s="21" t="e">
        <f t="shared" si="10"/>
        <v>#N/A</v>
      </c>
      <c r="AA106" s="25"/>
      <c r="AB106" s="20"/>
      <c r="AC106" s="26"/>
      <c r="AD106" s="65"/>
      <c r="AE106" s="26"/>
      <c r="AF106" s="27"/>
      <c r="AG106" s="28"/>
      <c r="AH106" s="7" t="str">
        <f t="shared" si="13"/>
        <v xml:space="preserve">   -   </v>
      </c>
    </row>
    <row r="107" spans="1:34" ht="28.05" customHeight="1">
      <c r="A107" s="14"/>
      <c r="B107" s="14"/>
      <c r="C107" s="14"/>
      <c r="D107" s="14"/>
      <c r="E107" s="14"/>
      <c r="F107" s="15"/>
      <c r="G107" s="16"/>
      <c r="H107" s="17"/>
      <c r="I107" s="16"/>
      <c r="J107" s="16"/>
      <c r="K107" s="18"/>
      <c r="L107" s="19"/>
      <c r="M107" s="19"/>
      <c r="N107" s="19"/>
      <c r="O107" s="16"/>
      <c r="P107" s="16"/>
      <c r="Q107" s="20" t="e">
        <f>VLOOKUP(O107, '[1]لیست محصولات شهریور ۱۴۰۳'!B:C,2,0)</f>
        <v>#N/A</v>
      </c>
      <c r="R107" s="16"/>
      <c r="S107" s="19" t="e">
        <f>VLOOKUP(O107, '[1]لیست محصولات شهریور ۱۴۰۳'!B:F,5,0)</f>
        <v>#N/A</v>
      </c>
      <c r="T107" s="21" t="e">
        <f>VLOOKUP(O107, '[1]لیست محصولات شهریور ۱۴۰۳'!B:G,6,0)</f>
        <v>#N/A</v>
      </c>
      <c r="U107" s="22"/>
      <c r="V107" s="23">
        <f t="shared" si="7"/>
        <v>0</v>
      </c>
      <c r="W107" s="19">
        <f t="shared" si="8"/>
        <v>0</v>
      </c>
      <c r="X107" s="21" t="e">
        <f t="shared" si="9"/>
        <v>#N/A</v>
      </c>
      <c r="Y107" s="24"/>
      <c r="Z107" s="21" t="e">
        <f t="shared" si="10"/>
        <v>#N/A</v>
      </c>
      <c r="AA107" s="25"/>
      <c r="AB107" s="20"/>
      <c r="AC107" s="26"/>
      <c r="AD107" s="65"/>
      <c r="AE107" s="26"/>
      <c r="AF107" s="27"/>
      <c r="AG107" s="28"/>
      <c r="AH107" s="7" t="str">
        <f t="shared" si="13"/>
        <v xml:space="preserve">   -   </v>
      </c>
    </row>
    <row r="108" spans="1:34" ht="28.05" customHeight="1">
      <c r="A108" s="14"/>
      <c r="B108" s="14"/>
      <c r="C108" s="14"/>
      <c r="D108" s="14"/>
      <c r="E108" s="14"/>
      <c r="F108" s="15"/>
      <c r="G108" s="16"/>
      <c r="H108" s="17"/>
      <c r="I108" s="16"/>
      <c r="J108" s="16"/>
      <c r="K108" s="18"/>
      <c r="L108" s="19"/>
      <c r="M108" s="19"/>
      <c r="N108" s="19"/>
      <c r="O108" s="16"/>
      <c r="P108" s="16"/>
      <c r="Q108" s="20" t="e">
        <f>VLOOKUP(O108, '[1]لیست محصولات شهریور ۱۴۰۳'!B:C,2,0)</f>
        <v>#N/A</v>
      </c>
      <c r="R108" s="16"/>
      <c r="S108" s="19" t="e">
        <f>VLOOKUP(O108, '[1]لیست محصولات شهریور ۱۴۰۳'!B:F,5,0)</f>
        <v>#N/A</v>
      </c>
      <c r="T108" s="21" t="e">
        <f>VLOOKUP(O108, '[1]لیست محصولات شهریور ۱۴۰۳'!B:G,6,0)</f>
        <v>#N/A</v>
      </c>
      <c r="U108" s="22"/>
      <c r="V108" s="23">
        <f t="shared" si="7"/>
        <v>0</v>
      </c>
      <c r="W108" s="19">
        <f t="shared" si="8"/>
        <v>0</v>
      </c>
      <c r="X108" s="21" t="e">
        <f t="shared" si="9"/>
        <v>#N/A</v>
      </c>
      <c r="Y108" s="24"/>
      <c r="Z108" s="21" t="e">
        <f t="shared" si="10"/>
        <v>#N/A</v>
      </c>
      <c r="AA108" s="25"/>
      <c r="AB108" s="20"/>
      <c r="AC108" s="26"/>
      <c r="AD108" s="65"/>
      <c r="AE108" s="26"/>
      <c r="AF108" s="27"/>
      <c r="AG108" s="28"/>
      <c r="AH108" s="7" t="str">
        <f t="shared" si="13"/>
        <v xml:space="preserve">   -   </v>
      </c>
    </row>
    <row r="109" spans="1:34" ht="28.05" customHeight="1">
      <c r="A109" s="14"/>
      <c r="B109" s="14"/>
      <c r="C109" s="14"/>
      <c r="D109" s="14"/>
      <c r="E109" s="14"/>
      <c r="F109" s="15"/>
      <c r="G109" s="16"/>
      <c r="H109" s="17"/>
      <c r="I109" s="16"/>
      <c r="J109" s="16"/>
      <c r="K109" s="18"/>
      <c r="L109" s="19"/>
      <c r="M109" s="19"/>
      <c r="N109" s="19"/>
      <c r="O109" s="16"/>
      <c r="P109" s="16"/>
      <c r="Q109" s="20" t="e">
        <f>VLOOKUP(O109, '[1]لیست محصولات شهریور ۱۴۰۳'!B:C,2,0)</f>
        <v>#N/A</v>
      </c>
      <c r="R109" s="16"/>
      <c r="S109" s="19" t="e">
        <f>VLOOKUP(O109, '[1]لیست محصولات شهریور ۱۴۰۳'!B:F,5,0)</f>
        <v>#N/A</v>
      </c>
      <c r="T109" s="21" t="e">
        <f>VLOOKUP(O109, '[1]لیست محصولات شهریور ۱۴۰۳'!B:G,6,0)</f>
        <v>#N/A</v>
      </c>
      <c r="U109" s="22"/>
      <c r="V109" s="23">
        <f t="shared" si="7"/>
        <v>0</v>
      </c>
      <c r="W109" s="19">
        <f t="shared" si="8"/>
        <v>0</v>
      </c>
      <c r="X109" s="21" t="e">
        <f t="shared" si="9"/>
        <v>#N/A</v>
      </c>
      <c r="Y109" s="24"/>
      <c r="Z109" s="21" t="e">
        <f t="shared" si="10"/>
        <v>#N/A</v>
      </c>
      <c r="AA109" s="25"/>
      <c r="AB109" s="20"/>
      <c r="AC109" s="26"/>
      <c r="AD109" s="65"/>
      <c r="AE109" s="26"/>
      <c r="AF109" s="27"/>
      <c r="AG109" s="28"/>
      <c r="AH109" s="7" t="str">
        <f t="shared" si="13"/>
        <v xml:space="preserve">   -   </v>
      </c>
    </row>
    <row r="110" spans="1:34" ht="28.05" customHeight="1">
      <c r="A110" s="14"/>
      <c r="B110" s="14"/>
      <c r="C110" s="14"/>
      <c r="D110" s="14"/>
      <c r="E110" s="14"/>
      <c r="F110" s="15"/>
      <c r="G110" s="16"/>
      <c r="H110" s="17"/>
      <c r="I110" s="16"/>
      <c r="J110" s="16"/>
      <c r="K110" s="18"/>
      <c r="L110" s="19"/>
      <c r="M110" s="19"/>
      <c r="N110" s="19"/>
      <c r="O110" s="16"/>
      <c r="P110" s="16"/>
      <c r="Q110" s="20" t="e">
        <f>VLOOKUP(O110, '[1]لیست محصولات شهریور ۱۴۰۳'!B:C,2,0)</f>
        <v>#N/A</v>
      </c>
      <c r="R110" s="16"/>
      <c r="S110" s="19" t="e">
        <f>VLOOKUP(O110, '[1]لیست محصولات شهریور ۱۴۰۳'!B:F,5,0)</f>
        <v>#N/A</v>
      </c>
      <c r="T110" s="21" t="e">
        <f>VLOOKUP(O110, '[1]لیست محصولات شهریور ۱۴۰۳'!B:G,6,0)</f>
        <v>#N/A</v>
      </c>
      <c r="U110" s="22"/>
      <c r="V110" s="23">
        <f t="shared" si="7"/>
        <v>0</v>
      </c>
      <c r="W110" s="19">
        <f t="shared" si="8"/>
        <v>0</v>
      </c>
      <c r="X110" s="21" t="e">
        <f t="shared" si="9"/>
        <v>#N/A</v>
      </c>
      <c r="Y110" s="24"/>
      <c r="Z110" s="21" t="e">
        <f t="shared" si="10"/>
        <v>#N/A</v>
      </c>
      <c r="AA110" s="25"/>
      <c r="AB110" s="20"/>
      <c r="AC110" s="26"/>
      <c r="AD110" s="65"/>
      <c r="AE110" s="26"/>
      <c r="AF110" s="27"/>
      <c r="AG110" s="28"/>
      <c r="AH110" s="7" t="str">
        <f t="shared" si="13"/>
        <v xml:space="preserve">   -   </v>
      </c>
    </row>
    <row r="111" spans="1:34" ht="28.05" customHeight="1">
      <c r="A111" s="14"/>
      <c r="B111" s="14"/>
      <c r="C111" s="14"/>
      <c r="D111" s="14"/>
      <c r="E111" s="14"/>
      <c r="F111" s="15"/>
      <c r="G111" s="16"/>
      <c r="H111" s="17"/>
      <c r="I111" s="16"/>
      <c r="J111" s="16"/>
      <c r="K111" s="18"/>
      <c r="L111" s="19"/>
      <c r="M111" s="19"/>
      <c r="N111" s="19"/>
      <c r="O111" s="16"/>
      <c r="P111" s="16"/>
      <c r="Q111" s="20" t="e">
        <f>VLOOKUP(O111, '[1]لیست محصولات شهریور ۱۴۰۳'!B:C,2,0)</f>
        <v>#N/A</v>
      </c>
      <c r="R111" s="16"/>
      <c r="S111" s="19" t="e">
        <f>VLOOKUP(O111, '[1]لیست محصولات شهریور ۱۴۰۳'!B:F,5,0)</f>
        <v>#N/A</v>
      </c>
      <c r="T111" s="21" t="e">
        <f>VLOOKUP(O111, '[1]لیست محصولات شهریور ۱۴۰۳'!B:G,6,0)</f>
        <v>#N/A</v>
      </c>
      <c r="U111" s="22"/>
      <c r="V111" s="23">
        <f t="shared" si="7"/>
        <v>0</v>
      </c>
      <c r="W111" s="19">
        <f t="shared" si="8"/>
        <v>0</v>
      </c>
      <c r="X111" s="21" t="e">
        <f t="shared" si="9"/>
        <v>#N/A</v>
      </c>
      <c r="Y111" s="24"/>
      <c r="Z111" s="21" t="e">
        <f t="shared" si="10"/>
        <v>#N/A</v>
      </c>
      <c r="AA111" s="25"/>
      <c r="AB111" s="20"/>
      <c r="AC111" s="26"/>
      <c r="AD111" s="65"/>
      <c r="AE111" s="26"/>
      <c r="AF111" s="27"/>
      <c r="AG111" s="28"/>
      <c r="AH111" s="7" t="str">
        <f t="shared" si="13"/>
        <v xml:space="preserve">   -   </v>
      </c>
    </row>
    <row r="112" spans="1:34" ht="28.05" customHeight="1">
      <c r="A112" s="14"/>
      <c r="B112" s="14"/>
      <c r="C112" s="14"/>
      <c r="D112" s="14"/>
      <c r="E112" s="14"/>
      <c r="F112" s="15"/>
      <c r="G112" s="16"/>
      <c r="H112" s="17"/>
      <c r="I112" s="16"/>
      <c r="J112" s="16"/>
      <c r="K112" s="18"/>
      <c r="L112" s="19"/>
      <c r="M112" s="19"/>
      <c r="N112" s="19"/>
      <c r="O112" s="16"/>
      <c r="P112" s="16"/>
      <c r="Q112" s="20" t="e">
        <f>VLOOKUP(O112, '[1]لیست محصولات شهریور ۱۴۰۳'!B:C,2,0)</f>
        <v>#N/A</v>
      </c>
      <c r="R112" s="16"/>
      <c r="S112" s="19" t="e">
        <f>VLOOKUP(O112, '[1]لیست محصولات شهریور ۱۴۰۳'!B:F,5,0)</f>
        <v>#N/A</v>
      </c>
      <c r="T112" s="21" t="e">
        <f>VLOOKUP(O112, '[1]لیست محصولات شهریور ۱۴۰۳'!B:G,6,0)</f>
        <v>#N/A</v>
      </c>
      <c r="U112" s="22"/>
      <c r="V112" s="23">
        <f t="shared" si="7"/>
        <v>0</v>
      </c>
      <c r="W112" s="19">
        <f t="shared" si="8"/>
        <v>0</v>
      </c>
      <c r="X112" s="21" t="e">
        <f t="shared" si="9"/>
        <v>#N/A</v>
      </c>
      <c r="Y112" s="24"/>
      <c r="Z112" s="21" t="e">
        <f t="shared" si="10"/>
        <v>#N/A</v>
      </c>
      <c r="AA112" s="25"/>
      <c r="AB112" s="20"/>
      <c r="AC112" s="26"/>
      <c r="AD112" s="65"/>
      <c r="AE112" s="26"/>
      <c r="AF112" s="27"/>
      <c r="AG112" s="28"/>
      <c r="AH112" s="7" t="str">
        <f t="shared" si="13"/>
        <v xml:space="preserve">   -   </v>
      </c>
    </row>
    <row r="113" spans="1:34" ht="28.05" customHeight="1">
      <c r="A113" s="14"/>
      <c r="B113" s="14"/>
      <c r="C113" s="14"/>
      <c r="D113" s="14"/>
      <c r="E113" s="14"/>
      <c r="F113" s="15"/>
      <c r="G113" s="16"/>
      <c r="H113" s="17"/>
      <c r="I113" s="16"/>
      <c r="J113" s="16"/>
      <c r="K113" s="18"/>
      <c r="L113" s="19"/>
      <c r="M113" s="19"/>
      <c r="N113" s="19"/>
      <c r="O113" s="16"/>
      <c r="P113" s="16"/>
      <c r="Q113" s="20" t="e">
        <f>VLOOKUP(O113, '[1]لیست محصولات شهریور ۱۴۰۳'!B:C,2,0)</f>
        <v>#N/A</v>
      </c>
      <c r="R113" s="16"/>
      <c r="S113" s="19" t="e">
        <f>VLOOKUP(O113, '[1]لیست محصولات شهریور ۱۴۰۳'!B:F,5,0)</f>
        <v>#N/A</v>
      </c>
      <c r="T113" s="21" t="e">
        <f>VLOOKUP(O113, '[1]لیست محصولات شهریور ۱۴۰۳'!B:G,6,0)</f>
        <v>#N/A</v>
      </c>
      <c r="U113" s="22"/>
      <c r="V113" s="23">
        <f t="shared" si="7"/>
        <v>0</v>
      </c>
      <c r="W113" s="19">
        <f t="shared" si="8"/>
        <v>0</v>
      </c>
      <c r="X113" s="21" t="e">
        <f t="shared" si="9"/>
        <v>#N/A</v>
      </c>
      <c r="Y113" s="24"/>
      <c r="Z113" s="21" t="e">
        <f t="shared" si="10"/>
        <v>#N/A</v>
      </c>
      <c r="AA113" s="25"/>
      <c r="AB113" s="20"/>
      <c r="AC113" s="26"/>
      <c r="AD113" s="65"/>
      <c r="AE113" s="26"/>
      <c r="AF113" s="27"/>
      <c r="AG113" s="28"/>
      <c r="AH113" s="7" t="str">
        <f t="shared" si="13"/>
        <v xml:space="preserve">   -   </v>
      </c>
    </row>
    <row r="114" spans="1:34" ht="28.05" customHeight="1">
      <c r="A114" s="14"/>
      <c r="B114" s="14"/>
      <c r="C114" s="14"/>
      <c r="D114" s="14"/>
      <c r="E114" s="14"/>
      <c r="F114" s="15"/>
      <c r="G114" s="16"/>
      <c r="H114" s="17"/>
      <c r="I114" s="16"/>
      <c r="J114" s="16"/>
      <c r="K114" s="18"/>
      <c r="L114" s="19"/>
      <c r="M114" s="19"/>
      <c r="N114" s="19"/>
      <c r="O114" s="16"/>
      <c r="P114" s="16"/>
      <c r="Q114" s="20" t="e">
        <f>VLOOKUP(O114, '[1]لیست محصولات شهریور ۱۴۰۳'!B:C,2,0)</f>
        <v>#N/A</v>
      </c>
      <c r="R114" s="16"/>
      <c r="S114" s="19" t="e">
        <f>VLOOKUP(O114, '[1]لیست محصولات شهریور ۱۴۰۳'!B:F,5,0)</f>
        <v>#N/A</v>
      </c>
      <c r="T114" s="21" t="e">
        <f>VLOOKUP(O114, '[1]لیست محصولات شهریور ۱۴۰۳'!B:G,6,0)</f>
        <v>#N/A</v>
      </c>
      <c r="U114" s="22"/>
      <c r="V114" s="23">
        <f t="shared" si="7"/>
        <v>0</v>
      </c>
      <c r="W114" s="19">
        <f t="shared" si="8"/>
        <v>0</v>
      </c>
      <c r="X114" s="21" t="e">
        <f t="shared" si="9"/>
        <v>#N/A</v>
      </c>
      <c r="Y114" s="24"/>
      <c r="Z114" s="21" t="e">
        <f t="shared" si="10"/>
        <v>#N/A</v>
      </c>
      <c r="AA114" s="25"/>
      <c r="AB114" s="20"/>
      <c r="AC114" s="26"/>
      <c r="AD114" s="65"/>
      <c r="AE114" s="26"/>
      <c r="AF114" s="27"/>
      <c r="AG114" s="28"/>
      <c r="AH114" s="7" t="str">
        <f t="shared" si="13"/>
        <v xml:space="preserve">   -   </v>
      </c>
    </row>
    <row r="115" spans="1:34" ht="28.05" customHeight="1">
      <c r="A115" s="14"/>
      <c r="B115" s="14"/>
      <c r="C115" s="14"/>
      <c r="D115" s="14"/>
      <c r="E115" s="14"/>
      <c r="F115" s="15"/>
      <c r="G115" s="16"/>
      <c r="H115" s="17"/>
      <c r="I115" s="16"/>
      <c r="J115" s="16"/>
      <c r="K115" s="18"/>
      <c r="L115" s="19"/>
      <c r="M115" s="19"/>
      <c r="N115" s="19"/>
      <c r="O115" s="16"/>
      <c r="P115" s="16"/>
      <c r="Q115" s="20" t="e">
        <f>VLOOKUP(O115, '[1]لیست محصولات شهریور ۱۴۰۳'!B:C,2,0)</f>
        <v>#N/A</v>
      </c>
      <c r="R115" s="16"/>
      <c r="S115" s="19" t="e">
        <f>VLOOKUP(O115, '[1]لیست محصولات شهریور ۱۴۰۳'!B:F,5,0)</f>
        <v>#N/A</v>
      </c>
      <c r="T115" s="21" t="e">
        <f>VLOOKUP(O115, '[1]لیست محصولات شهریور ۱۴۰۳'!B:G,6,0)</f>
        <v>#N/A</v>
      </c>
      <c r="U115" s="22"/>
      <c r="V115" s="23">
        <f t="shared" si="7"/>
        <v>0</v>
      </c>
      <c r="W115" s="19">
        <f t="shared" si="8"/>
        <v>0</v>
      </c>
      <c r="X115" s="21" t="e">
        <f t="shared" si="9"/>
        <v>#N/A</v>
      </c>
      <c r="Y115" s="24"/>
      <c r="Z115" s="21" t="e">
        <f t="shared" si="10"/>
        <v>#N/A</v>
      </c>
      <c r="AA115" s="25"/>
      <c r="AB115" s="20"/>
      <c r="AC115" s="26"/>
      <c r="AD115" s="65"/>
      <c r="AE115" s="26"/>
      <c r="AF115" s="27"/>
      <c r="AG115" s="28"/>
      <c r="AH115" s="7" t="str">
        <f t="shared" si="13"/>
        <v xml:space="preserve">   -   </v>
      </c>
    </row>
    <row r="116" spans="1:34" ht="28.05" customHeight="1">
      <c r="A116" s="14"/>
      <c r="B116" s="14"/>
      <c r="C116" s="14"/>
      <c r="D116" s="14"/>
      <c r="E116" s="14"/>
      <c r="F116" s="15"/>
      <c r="G116" s="16"/>
      <c r="H116" s="17"/>
      <c r="I116" s="16"/>
      <c r="J116" s="16"/>
      <c r="K116" s="18"/>
      <c r="L116" s="19"/>
      <c r="M116" s="19"/>
      <c r="N116" s="19"/>
      <c r="O116" s="16"/>
      <c r="P116" s="16"/>
      <c r="Q116" s="20" t="e">
        <f>VLOOKUP(O116, '[1]لیست محصولات شهریور ۱۴۰۳'!B:C,2,0)</f>
        <v>#N/A</v>
      </c>
      <c r="R116" s="16"/>
      <c r="S116" s="19" t="e">
        <f>VLOOKUP(O116, '[1]لیست محصولات شهریور ۱۴۰۳'!B:F,5,0)</f>
        <v>#N/A</v>
      </c>
      <c r="T116" s="21" t="e">
        <f>VLOOKUP(O116, '[1]لیست محصولات شهریور ۱۴۰۳'!B:G,6,0)</f>
        <v>#N/A</v>
      </c>
      <c r="U116" s="22"/>
      <c r="V116" s="23">
        <f t="shared" si="7"/>
        <v>0</v>
      </c>
      <c r="W116" s="19">
        <f t="shared" si="8"/>
        <v>0</v>
      </c>
      <c r="X116" s="21" t="e">
        <f t="shared" si="9"/>
        <v>#N/A</v>
      </c>
      <c r="Y116" s="24"/>
      <c r="Z116" s="21" t="e">
        <f t="shared" si="10"/>
        <v>#N/A</v>
      </c>
      <c r="AA116" s="25"/>
      <c r="AB116" s="20"/>
      <c r="AC116" s="26"/>
      <c r="AD116" s="65"/>
      <c r="AE116" s="26"/>
      <c r="AF116" s="27"/>
      <c r="AG116" s="28"/>
      <c r="AH116" s="7" t="str">
        <f t="shared" si="13"/>
        <v xml:space="preserve">   -   </v>
      </c>
    </row>
    <row r="117" spans="1:34" ht="28.05" customHeight="1">
      <c r="A117" s="14"/>
      <c r="B117" s="14"/>
      <c r="C117" s="14"/>
      <c r="D117" s="14"/>
      <c r="E117" s="14"/>
      <c r="F117" s="15"/>
      <c r="G117" s="16"/>
      <c r="H117" s="17"/>
      <c r="I117" s="16"/>
      <c r="J117" s="16"/>
      <c r="K117" s="18"/>
      <c r="L117" s="19"/>
      <c r="M117" s="19"/>
      <c r="N117" s="19"/>
      <c r="O117" s="16"/>
      <c r="P117" s="16"/>
      <c r="Q117" s="20" t="e">
        <f>VLOOKUP(O117, '[1]لیست محصولات شهریور ۱۴۰۳'!B:C,2,0)</f>
        <v>#N/A</v>
      </c>
      <c r="R117" s="16"/>
      <c r="S117" s="19" t="e">
        <f>VLOOKUP(O117, '[1]لیست محصولات شهریور ۱۴۰۳'!B:F,5,0)</f>
        <v>#N/A</v>
      </c>
      <c r="T117" s="21" t="e">
        <f>VLOOKUP(O117, '[1]لیست محصولات شهریور ۱۴۰۳'!B:G,6,0)</f>
        <v>#N/A</v>
      </c>
      <c r="U117" s="22"/>
      <c r="V117" s="23">
        <f t="shared" si="7"/>
        <v>0</v>
      </c>
      <c r="W117" s="19">
        <f t="shared" si="8"/>
        <v>0</v>
      </c>
      <c r="X117" s="21" t="e">
        <f t="shared" si="9"/>
        <v>#N/A</v>
      </c>
      <c r="Y117" s="24"/>
      <c r="Z117" s="21" t="e">
        <f t="shared" si="10"/>
        <v>#N/A</v>
      </c>
      <c r="AA117" s="25"/>
      <c r="AB117" s="20"/>
      <c r="AC117" s="26"/>
      <c r="AD117" s="65"/>
      <c r="AE117" s="26"/>
      <c r="AF117" s="27"/>
      <c r="AG117" s="28"/>
      <c r="AH117" s="7" t="str">
        <f t="shared" si="13"/>
        <v xml:space="preserve">   -   </v>
      </c>
    </row>
    <row r="118" spans="1:34" ht="28.05" customHeight="1">
      <c r="A118" s="14"/>
      <c r="B118" s="14"/>
      <c r="C118" s="14"/>
      <c r="D118" s="14"/>
      <c r="E118" s="14"/>
      <c r="F118" s="15"/>
      <c r="G118" s="16"/>
      <c r="H118" s="17"/>
      <c r="I118" s="16"/>
      <c r="J118" s="16"/>
      <c r="K118" s="18"/>
      <c r="L118" s="19"/>
      <c r="M118" s="19"/>
      <c r="N118" s="19"/>
      <c r="O118" s="16"/>
      <c r="P118" s="16"/>
      <c r="Q118" s="20" t="e">
        <f>VLOOKUP(O118, '[1]لیست محصولات شهریور ۱۴۰۳'!B:C,2,0)</f>
        <v>#N/A</v>
      </c>
      <c r="R118" s="16"/>
      <c r="S118" s="19" t="e">
        <f>VLOOKUP(O118, '[1]لیست محصولات شهریور ۱۴۰۳'!B:F,5,0)</f>
        <v>#N/A</v>
      </c>
      <c r="T118" s="21" t="e">
        <f>VLOOKUP(O118, '[1]لیست محصولات شهریور ۱۴۰۳'!B:G,6,0)</f>
        <v>#N/A</v>
      </c>
      <c r="U118" s="22"/>
      <c r="V118" s="23">
        <f t="shared" si="7"/>
        <v>0</v>
      </c>
      <c r="W118" s="19">
        <f t="shared" si="8"/>
        <v>0</v>
      </c>
      <c r="X118" s="21" t="e">
        <f t="shared" si="9"/>
        <v>#N/A</v>
      </c>
      <c r="Y118" s="24"/>
      <c r="Z118" s="21" t="e">
        <f t="shared" si="10"/>
        <v>#N/A</v>
      </c>
      <c r="AA118" s="25"/>
      <c r="AB118" s="20"/>
      <c r="AC118" s="26"/>
      <c r="AD118" s="65"/>
      <c r="AE118" s="26"/>
      <c r="AF118" s="27"/>
      <c r="AG118" s="28"/>
      <c r="AH118" s="7" t="str">
        <f t="shared" si="13"/>
        <v xml:space="preserve">   -   </v>
      </c>
    </row>
    <row r="119" spans="1:34" ht="28.05" customHeight="1">
      <c r="A119" s="14"/>
      <c r="B119" s="14"/>
      <c r="C119" s="14"/>
      <c r="D119" s="14"/>
      <c r="E119" s="14"/>
      <c r="F119" s="15"/>
      <c r="G119" s="16"/>
      <c r="H119" s="17"/>
      <c r="I119" s="16"/>
      <c r="J119" s="16"/>
      <c r="K119" s="18"/>
      <c r="L119" s="19"/>
      <c r="M119" s="19"/>
      <c r="N119" s="19"/>
      <c r="O119" s="16"/>
      <c r="P119" s="16"/>
      <c r="Q119" s="20" t="e">
        <f>VLOOKUP(O119, '[1]لیست محصولات شهریور ۱۴۰۳'!B:C,2,0)</f>
        <v>#N/A</v>
      </c>
      <c r="R119" s="16"/>
      <c r="S119" s="19" t="e">
        <f>VLOOKUP(O119, '[1]لیست محصولات شهریور ۱۴۰۳'!B:F,5,0)</f>
        <v>#N/A</v>
      </c>
      <c r="T119" s="21" t="e">
        <f>VLOOKUP(O119, '[1]لیست محصولات شهریور ۱۴۰۳'!B:G,6,0)</f>
        <v>#N/A</v>
      </c>
      <c r="U119" s="22"/>
      <c r="V119" s="23">
        <f t="shared" si="7"/>
        <v>0</v>
      </c>
      <c r="W119" s="19">
        <f t="shared" si="8"/>
        <v>0</v>
      </c>
      <c r="X119" s="21" t="e">
        <f t="shared" si="9"/>
        <v>#N/A</v>
      </c>
      <c r="Y119" s="24"/>
      <c r="Z119" s="21" t="e">
        <f t="shared" si="10"/>
        <v>#N/A</v>
      </c>
      <c r="AA119" s="25"/>
      <c r="AB119" s="20"/>
      <c r="AC119" s="26"/>
      <c r="AD119" s="65"/>
      <c r="AE119" s="26"/>
      <c r="AF119" s="27"/>
      <c r="AG119" s="28"/>
      <c r="AH119" s="7" t="str">
        <f t="shared" si="13"/>
        <v xml:space="preserve">   -   </v>
      </c>
    </row>
    <row r="120" spans="1:34" ht="28.05" customHeight="1">
      <c r="A120" s="14"/>
      <c r="B120" s="14"/>
      <c r="C120" s="14"/>
      <c r="D120" s="14"/>
      <c r="E120" s="14"/>
      <c r="F120" s="15"/>
      <c r="G120" s="16"/>
      <c r="H120" s="17"/>
      <c r="I120" s="16"/>
      <c r="J120" s="16"/>
      <c r="K120" s="18"/>
      <c r="L120" s="19"/>
      <c r="M120" s="19"/>
      <c r="N120" s="19"/>
      <c r="O120" s="16"/>
      <c r="P120" s="16"/>
      <c r="Q120" s="20" t="e">
        <f>VLOOKUP(O120, '[1]لیست محصولات شهریور ۱۴۰۳'!B:C,2,0)</f>
        <v>#N/A</v>
      </c>
      <c r="R120" s="16"/>
      <c r="S120" s="19" t="e">
        <f>VLOOKUP(O120, '[1]لیست محصولات شهریور ۱۴۰۳'!B:F,5,0)</f>
        <v>#N/A</v>
      </c>
      <c r="T120" s="21" t="e">
        <f>VLOOKUP(O120, '[1]لیست محصولات شهریور ۱۴۰۳'!B:G,6,0)</f>
        <v>#N/A</v>
      </c>
      <c r="U120" s="22"/>
      <c r="V120" s="23">
        <f t="shared" si="7"/>
        <v>0</v>
      </c>
      <c r="W120" s="19">
        <f t="shared" si="8"/>
        <v>0</v>
      </c>
      <c r="X120" s="21" t="e">
        <f t="shared" si="9"/>
        <v>#N/A</v>
      </c>
      <c r="Y120" s="24"/>
      <c r="Z120" s="21" t="e">
        <f t="shared" si="10"/>
        <v>#N/A</v>
      </c>
      <c r="AA120" s="25"/>
      <c r="AB120" s="20"/>
      <c r="AC120" s="26"/>
      <c r="AD120" s="65"/>
      <c r="AE120" s="26"/>
      <c r="AF120" s="27"/>
      <c r="AG120" s="28"/>
      <c r="AH120" s="7" t="str">
        <f t="shared" si="13"/>
        <v xml:space="preserve">   -   </v>
      </c>
    </row>
    <row r="121" spans="1:34" ht="28.05" customHeight="1">
      <c r="A121" s="14"/>
      <c r="B121" s="14"/>
      <c r="C121" s="14"/>
      <c r="D121" s="14"/>
      <c r="E121" s="14"/>
      <c r="F121" s="15"/>
      <c r="G121" s="16"/>
      <c r="H121" s="17"/>
      <c r="I121" s="16"/>
      <c r="J121" s="16"/>
      <c r="K121" s="18"/>
      <c r="L121" s="19"/>
      <c r="M121" s="19"/>
      <c r="N121" s="19"/>
      <c r="O121" s="16"/>
      <c r="P121" s="16"/>
      <c r="Q121" s="20" t="e">
        <f>VLOOKUP(O121, '[1]لیست محصولات شهریور ۱۴۰۳'!B:C,2,0)</f>
        <v>#N/A</v>
      </c>
      <c r="R121" s="16"/>
      <c r="S121" s="19" t="e">
        <f>VLOOKUP(O121, '[1]لیست محصولات شهریور ۱۴۰۳'!B:F,5,0)</f>
        <v>#N/A</v>
      </c>
      <c r="T121" s="21" t="e">
        <f>VLOOKUP(O121, '[1]لیست محصولات شهریور ۱۴۰۳'!B:G,6,0)</f>
        <v>#N/A</v>
      </c>
      <c r="U121" s="22"/>
      <c r="V121" s="23">
        <f t="shared" si="7"/>
        <v>0</v>
      </c>
      <c r="W121" s="19">
        <f t="shared" si="8"/>
        <v>0</v>
      </c>
      <c r="X121" s="21" t="e">
        <f t="shared" si="9"/>
        <v>#N/A</v>
      </c>
      <c r="Y121" s="24"/>
      <c r="Z121" s="21" t="e">
        <f t="shared" si="10"/>
        <v>#N/A</v>
      </c>
      <c r="AA121" s="25"/>
      <c r="AB121" s="20"/>
      <c r="AC121" s="26"/>
      <c r="AD121" s="65"/>
      <c r="AE121" s="26"/>
      <c r="AF121" s="27"/>
      <c r="AG121" s="28"/>
      <c r="AH121" s="7" t="str">
        <f t="shared" si="13"/>
        <v xml:space="preserve">   -   </v>
      </c>
    </row>
    <row r="122" spans="1:34" ht="28.05" customHeight="1">
      <c r="A122" s="14"/>
      <c r="B122" s="14"/>
      <c r="C122" s="14"/>
      <c r="D122" s="14"/>
      <c r="E122" s="14"/>
      <c r="F122" s="15"/>
      <c r="G122" s="16"/>
      <c r="H122" s="17"/>
      <c r="I122" s="16"/>
      <c r="J122" s="16"/>
      <c r="K122" s="18"/>
      <c r="L122" s="19"/>
      <c r="M122" s="19"/>
      <c r="N122" s="19"/>
      <c r="O122" s="16"/>
      <c r="P122" s="16"/>
      <c r="Q122" s="20" t="e">
        <f>VLOOKUP(O122, '[1]لیست محصولات شهریور ۱۴۰۳'!B:C,2,0)</f>
        <v>#N/A</v>
      </c>
      <c r="R122" s="16"/>
      <c r="S122" s="19" t="e">
        <f>VLOOKUP(O122, '[1]لیست محصولات شهریور ۱۴۰۳'!B:F,5,0)</f>
        <v>#N/A</v>
      </c>
      <c r="T122" s="21" t="e">
        <f>VLOOKUP(O122, '[1]لیست محصولات شهریور ۱۴۰۳'!B:G,6,0)</f>
        <v>#N/A</v>
      </c>
      <c r="U122" s="22"/>
      <c r="V122" s="23">
        <f t="shared" si="7"/>
        <v>0</v>
      </c>
      <c r="W122" s="19">
        <f t="shared" si="8"/>
        <v>0</v>
      </c>
      <c r="X122" s="21" t="e">
        <f t="shared" si="9"/>
        <v>#N/A</v>
      </c>
      <c r="Y122" s="24"/>
      <c r="Z122" s="21" t="e">
        <f t="shared" si="10"/>
        <v>#N/A</v>
      </c>
      <c r="AA122" s="25"/>
      <c r="AB122" s="20"/>
      <c r="AC122" s="26"/>
      <c r="AD122" s="65"/>
      <c r="AE122" s="26"/>
      <c r="AF122" s="27"/>
      <c r="AG122" s="28"/>
      <c r="AH122" s="7" t="str">
        <f t="shared" si="13"/>
        <v xml:space="preserve">   -   </v>
      </c>
    </row>
    <row r="123" spans="1:34" ht="28.05" customHeight="1">
      <c r="A123" s="14"/>
      <c r="B123" s="14"/>
      <c r="C123" s="14"/>
      <c r="D123" s="14"/>
      <c r="E123" s="14"/>
      <c r="F123" s="15"/>
      <c r="G123" s="16"/>
      <c r="H123" s="17"/>
      <c r="I123" s="16"/>
      <c r="J123" s="16"/>
      <c r="K123" s="18"/>
      <c r="L123" s="19"/>
      <c r="M123" s="19"/>
      <c r="N123" s="19"/>
      <c r="O123" s="16"/>
      <c r="P123" s="16"/>
      <c r="Q123" s="20" t="e">
        <f>VLOOKUP(O123, '[1]لیست محصولات شهریور ۱۴۰۳'!B:C,2,0)</f>
        <v>#N/A</v>
      </c>
      <c r="R123" s="16"/>
      <c r="S123" s="19" t="e">
        <f>VLOOKUP(O123, '[1]لیست محصولات شهریور ۱۴۰۳'!B:F,5,0)</f>
        <v>#N/A</v>
      </c>
      <c r="T123" s="21" t="e">
        <f>VLOOKUP(O123, '[1]لیست محصولات شهریور ۱۴۰۳'!B:G,6,0)</f>
        <v>#N/A</v>
      </c>
      <c r="U123" s="22"/>
      <c r="V123" s="23">
        <f t="shared" si="7"/>
        <v>0</v>
      </c>
      <c r="W123" s="19">
        <f t="shared" si="8"/>
        <v>0</v>
      </c>
      <c r="X123" s="21" t="e">
        <f t="shared" si="9"/>
        <v>#N/A</v>
      </c>
      <c r="Y123" s="24"/>
      <c r="Z123" s="21" t="e">
        <f t="shared" si="10"/>
        <v>#N/A</v>
      </c>
      <c r="AA123" s="25"/>
      <c r="AB123" s="20"/>
      <c r="AC123" s="26"/>
      <c r="AD123" s="65"/>
      <c r="AE123" s="26"/>
      <c r="AF123" s="27"/>
      <c r="AG123" s="28"/>
      <c r="AH123" s="7" t="str">
        <f t="shared" si="13"/>
        <v xml:space="preserve">   -   </v>
      </c>
    </row>
    <row r="124" spans="1:34" ht="28.05" customHeight="1">
      <c r="A124" s="14"/>
      <c r="B124" s="14"/>
      <c r="C124" s="14"/>
      <c r="D124" s="14"/>
      <c r="E124" s="14"/>
      <c r="F124" s="15"/>
      <c r="G124" s="16"/>
      <c r="H124" s="17"/>
      <c r="I124" s="16"/>
      <c r="J124" s="16"/>
      <c r="K124" s="18"/>
      <c r="L124" s="19"/>
      <c r="M124" s="19"/>
      <c r="N124" s="19"/>
      <c r="O124" s="16"/>
      <c r="P124" s="16"/>
      <c r="Q124" s="20" t="e">
        <f>VLOOKUP(O124, '[1]لیست محصولات شهریور ۱۴۰۳'!B:C,2,0)</f>
        <v>#N/A</v>
      </c>
      <c r="R124" s="16"/>
      <c r="S124" s="19" t="e">
        <f>VLOOKUP(O124, '[1]لیست محصولات شهریور ۱۴۰۳'!B:F,5,0)</f>
        <v>#N/A</v>
      </c>
      <c r="T124" s="21" t="e">
        <f>VLOOKUP(O124, '[1]لیست محصولات شهریور ۱۴۰۳'!B:G,6,0)</f>
        <v>#N/A</v>
      </c>
      <c r="U124" s="22"/>
      <c r="V124" s="23">
        <f t="shared" si="7"/>
        <v>0</v>
      </c>
      <c r="W124" s="19">
        <f t="shared" si="8"/>
        <v>0</v>
      </c>
      <c r="X124" s="21" t="e">
        <f t="shared" si="9"/>
        <v>#N/A</v>
      </c>
      <c r="Y124" s="24"/>
      <c r="Z124" s="21" t="e">
        <f t="shared" si="10"/>
        <v>#N/A</v>
      </c>
      <c r="AA124" s="25"/>
      <c r="AB124" s="20"/>
      <c r="AC124" s="26"/>
      <c r="AD124" s="65"/>
      <c r="AE124" s="26"/>
      <c r="AF124" s="27"/>
      <c r="AG124" s="28"/>
      <c r="AH124" s="7" t="str">
        <f t="shared" si="13"/>
        <v xml:space="preserve">   -   </v>
      </c>
    </row>
    <row r="125" spans="1:34" ht="28.05" customHeight="1">
      <c r="A125" s="14"/>
      <c r="B125" s="14"/>
      <c r="C125" s="14"/>
      <c r="D125" s="14"/>
      <c r="E125" s="14"/>
      <c r="F125" s="15"/>
      <c r="G125" s="16"/>
      <c r="H125" s="17"/>
      <c r="I125" s="16"/>
      <c r="J125" s="16"/>
      <c r="K125" s="18"/>
      <c r="L125" s="19"/>
      <c r="M125" s="19"/>
      <c r="N125" s="19"/>
      <c r="O125" s="16"/>
      <c r="P125" s="16"/>
      <c r="Q125" s="20" t="e">
        <f>VLOOKUP(O125, '[1]لیست محصولات شهریور ۱۴۰۳'!B:C,2,0)</f>
        <v>#N/A</v>
      </c>
      <c r="R125" s="16"/>
      <c r="S125" s="19" t="e">
        <f>VLOOKUP(O125, '[1]لیست محصولات شهریور ۱۴۰۳'!B:F,5,0)</f>
        <v>#N/A</v>
      </c>
      <c r="T125" s="21" t="e">
        <f>VLOOKUP(O125, '[1]لیست محصولات شهریور ۱۴۰۳'!B:G,6,0)</f>
        <v>#N/A</v>
      </c>
      <c r="U125" s="22"/>
      <c r="V125" s="23">
        <f t="shared" si="7"/>
        <v>0</v>
      </c>
      <c r="W125" s="19">
        <f t="shared" si="8"/>
        <v>0</v>
      </c>
      <c r="X125" s="21" t="e">
        <f t="shared" si="9"/>
        <v>#N/A</v>
      </c>
      <c r="Y125" s="24"/>
      <c r="Z125" s="21" t="e">
        <f t="shared" si="10"/>
        <v>#N/A</v>
      </c>
      <c r="AA125" s="25"/>
      <c r="AB125" s="20"/>
      <c r="AC125" s="26"/>
      <c r="AD125" s="65"/>
      <c r="AE125" s="26"/>
      <c r="AF125" s="27"/>
      <c r="AG125" s="28"/>
      <c r="AH125" s="7" t="str">
        <f t="shared" si="13"/>
        <v xml:space="preserve">   -   </v>
      </c>
    </row>
    <row r="126" spans="1:34" ht="28.05" customHeight="1">
      <c r="A126" s="14"/>
      <c r="B126" s="14"/>
      <c r="C126" s="14"/>
      <c r="D126" s="14"/>
      <c r="E126" s="14"/>
      <c r="F126" s="15"/>
      <c r="G126" s="16"/>
      <c r="H126" s="17"/>
      <c r="I126" s="16"/>
      <c r="J126" s="16"/>
      <c r="K126" s="18"/>
      <c r="L126" s="19"/>
      <c r="M126" s="19"/>
      <c r="N126" s="19"/>
      <c r="O126" s="16"/>
      <c r="P126" s="16"/>
      <c r="Q126" s="20" t="e">
        <f>VLOOKUP(O126, '[1]لیست محصولات شهریور ۱۴۰۳'!B:C,2,0)</f>
        <v>#N/A</v>
      </c>
      <c r="R126" s="16"/>
      <c r="S126" s="19" t="e">
        <f>VLOOKUP(O126, '[1]لیست محصولات شهریور ۱۴۰۳'!B:F,5,0)</f>
        <v>#N/A</v>
      </c>
      <c r="T126" s="21" t="e">
        <f>VLOOKUP(O126, '[1]لیست محصولات شهریور ۱۴۰۳'!B:G,6,0)</f>
        <v>#N/A</v>
      </c>
      <c r="U126" s="22"/>
      <c r="V126" s="23">
        <f t="shared" si="7"/>
        <v>0</v>
      </c>
      <c r="W126" s="19">
        <f t="shared" si="8"/>
        <v>0</v>
      </c>
      <c r="X126" s="21" t="e">
        <f t="shared" si="9"/>
        <v>#N/A</v>
      </c>
      <c r="Y126" s="24"/>
      <c r="Z126" s="21" t="e">
        <f t="shared" si="10"/>
        <v>#N/A</v>
      </c>
      <c r="AA126" s="25"/>
      <c r="AB126" s="20"/>
      <c r="AC126" s="26"/>
      <c r="AD126" s="65"/>
      <c r="AE126" s="26"/>
      <c r="AF126" s="27"/>
      <c r="AG126" s="28"/>
      <c r="AH126" s="7" t="str">
        <f t="shared" si="13"/>
        <v xml:space="preserve">   -   </v>
      </c>
    </row>
    <row r="127" spans="1:34" ht="28.05" customHeight="1">
      <c r="A127" s="14"/>
      <c r="B127" s="14"/>
      <c r="C127" s="14"/>
      <c r="D127" s="14"/>
      <c r="E127" s="14"/>
      <c r="F127" s="15"/>
      <c r="G127" s="16"/>
      <c r="H127" s="17"/>
      <c r="I127" s="16"/>
      <c r="J127" s="16"/>
      <c r="K127" s="18"/>
      <c r="L127" s="19"/>
      <c r="M127" s="19"/>
      <c r="N127" s="19"/>
      <c r="O127" s="16"/>
      <c r="P127" s="16"/>
      <c r="Q127" s="20" t="e">
        <f>VLOOKUP(O127, '[1]لیست محصولات شهریور ۱۴۰۳'!B:C,2,0)</f>
        <v>#N/A</v>
      </c>
      <c r="R127" s="16"/>
      <c r="S127" s="19" t="e">
        <f>VLOOKUP(O127, '[1]لیست محصولات شهریور ۱۴۰۳'!B:F,5,0)</f>
        <v>#N/A</v>
      </c>
      <c r="T127" s="21" t="e">
        <f>VLOOKUP(O127, '[1]لیست محصولات شهریور ۱۴۰۳'!B:G,6,0)</f>
        <v>#N/A</v>
      </c>
      <c r="U127" s="22"/>
      <c r="V127" s="23">
        <f t="shared" si="7"/>
        <v>0</v>
      </c>
      <c r="W127" s="19">
        <f t="shared" si="8"/>
        <v>0</v>
      </c>
      <c r="X127" s="21" t="e">
        <f t="shared" si="9"/>
        <v>#N/A</v>
      </c>
      <c r="Y127" s="24"/>
      <c r="Z127" s="21" t="e">
        <f t="shared" si="10"/>
        <v>#N/A</v>
      </c>
      <c r="AA127" s="25"/>
      <c r="AB127" s="20"/>
      <c r="AC127" s="26"/>
      <c r="AD127" s="65"/>
      <c r="AE127" s="26"/>
      <c r="AF127" s="27"/>
      <c r="AG127" s="28"/>
      <c r="AH127" s="7" t="str">
        <f t="shared" si="13"/>
        <v xml:space="preserve">   -   </v>
      </c>
    </row>
    <row r="128" spans="1:34" ht="28.05" customHeight="1">
      <c r="A128" s="14"/>
      <c r="B128" s="14"/>
      <c r="C128" s="14"/>
      <c r="D128" s="14"/>
      <c r="E128" s="14"/>
      <c r="F128" s="15"/>
      <c r="G128" s="16"/>
      <c r="H128" s="17"/>
      <c r="I128" s="16"/>
      <c r="J128" s="16"/>
      <c r="K128" s="18"/>
      <c r="L128" s="19"/>
      <c r="M128" s="19"/>
      <c r="N128" s="19"/>
      <c r="O128" s="16"/>
      <c r="P128" s="16"/>
      <c r="Q128" s="20" t="e">
        <f>VLOOKUP(O128, '[1]لیست محصولات شهریور ۱۴۰۳'!B:C,2,0)</f>
        <v>#N/A</v>
      </c>
      <c r="R128" s="16"/>
      <c r="S128" s="19" t="e">
        <f>VLOOKUP(O128, '[1]لیست محصولات شهریور ۱۴۰۳'!B:F,5,0)</f>
        <v>#N/A</v>
      </c>
      <c r="T128" s="21" t="e">
        <f>VLOOKUP(O128, '[1]لیست محصولات شهریور ۱۴۰۳'!B:G,6,0)</f>
        <v>#N/A</v>
      </c>
      <c r="U128" s="22"/>
      <c r="V128" s="23">
        <f t="shared" si="7"/>
        <v>0</v>
      </c>
      <c r="W128" s="19">
        <f t="shared" si="8"/>
        <v>0</v>
      </c>
      <c r="X128" s="21" t="e">
        <f t="shared" si="9"/>
        <v>#N/A</v>
      </c>
      <c r="Y128" s="24"/>
      <c r="Z128" s="21" t="e">
        <f t="shared" si="10"/>
        <v>#N/A</v>
      </c>
      <c r="AA128" s="25"/>
      <c r="AB128" s="20"/>
      <c r="AC128" s="26"/>
      <c r="AD128" s="65"/>
      <c r="AE128" s="26"/>
      <c r="AF128" s="27"/>
      <c r="AG128" s="28"/>
      <c r="AH128" s="7" t="str">
        <f t="shared" si="13"/>
        <v xml:space="preserve">   -   </v>
      </c>
    </row>
    <row r="129" spans="1:34" ht="28.05" customHeight="1">
      <c r="A129" s="14"/>
      <c r="B129" s="14"/>
      <c r="C129" s="14"/>
      <c r="D129" s="14"/>
      <c r="E129" s="14"/>
      <c r="F129" s="15"/>
      <c r="G129" s="16"/>
      <c r="H129" s="17"/>
      <c r="I129" s="16"/>
      <c r="J129" s="16"/>
      <c r="K129" s="18"/>
      <c r="L129" s="19"/>
      <c r="M129" s="19"/>
      <c r="N129" s="19"/>
      <c r="O129" s="16"/>
      <c r="P129" s="16"/>
      <c r="Q129" s="20" t="e">
        <f>VLOOKUP(O129, '[1]لیست محصولات شهریور ۱۴۰۳'!B:C,2,0)</f>
        <v>#N/A</v>
      </c>
      <c r="R129" s="16"/>
      <c r="S129" s="19" t="e">
        <f>VLOOKUP(O129, '[1]لیست محصولات شهریور ۱۴۰۳'!B:F,5,0)</f>
        <v>#N/A</v>
      </c>
      <c r="T129" s="21" t="e">
        <f>VLOOKUP(O129, '[1]لیست محصولات شهریور ۱۴۰۳'!B:G,6,0)</f>
        <v>#N/A</v>
      </c>
      <c r="U129" s="22"/>
      <c r="V129" s="23">
        <f t="shared" si="7"/>
        <v>0</v>
      </c>
      <c r="W129" s="19">
        <f t="shared" si="8"/>
        <v>0</v>
      </c>
      <c r="X129" s="21" t="e">
        <f t="shared" si="9"/>
        <v>#N/A</v>
      </c>
      <c r="Y129" s="24"/>
      <c r="Z129" s="21" t="e">
        <f t="shared" si="10"/>
        <v>#N/A</v>
      </c>
      <c r="AA129" s="25"/>
      <c r="AB129" s="20"/>
      <c r="AC129" s="26"/>
      <c r="AD129" s="65"/>
      <c r="AE129" s="26"/>
      <c r="AF129" s="27"/>
      <c r="AG129" s="28"/>
      <c r="AH129" s="7" t="str">
        <f t="shared" si="13"/>
        <v xml:space="preserve">   -   </v>
      </c>
    </row>
    <row r="130" spans="1:34" ht="28.05" customHeight="1">
      <c r="A130" s="14"/>
      <c r="B130" s="14"/>
      <c r="C130" s="14"/>
      <c r="D130" s="14"/>
      <c r="E130" s="14"/>
      <c r="F130" s="15"/>
      <c r="G130" s="16"/>
      <c r="H130" s="17"/>
      <c r="I130" s="16"/>
      <c r="J130" s="16"/>
      <c r="K130" s="18"/>
      <c r="L130" s="19"/>
      <c r="M130" s="19"/>
      <c r="N130" s="19"/>
      <c r="O130" s="16"/>
      <c r="P130" s="16"/>
      <c r="Q130" s="20" t="e">
        <f>VLOOKUP(O130, '[1]لیست محصولات شهریور ۱۴۰۳'!B:C,2,0)</f>
        <v>#N/A</v>
      </c>
      <c r="R130" s="16"/>
      <c r="S130" s="19" t="e">
        <f>VLOOKUP(O130, '[1]لیست محصولات شهریور ۱۴۰۳'!B:F,5,0)</f>
        <v>#N/A</v>
      </c>
      <c r="T130" s="21" t="e">
        <f>VLOOKUP(O130, '[1]لیست محصولات شهریور ۱۴۰۳'!B:G,6,0)</f>
        <v>#N/A</v>
      </c>
      <c r="U130" s="22"/>
      <c r="V130" s="23">
        <f t="shared" ref="V130:V193" si="14">IF(C130, P130, U130 )</f>
        <v>0</v>
      </c>
      <c r="W130" s="19">
        <f t="shared" si="8"/>
        <v>0</v>
      </c>
      <c r="X130" s="21" t="e">
        <f t="shared" si="9"/>
        <v>#N/A</v>
      </c>
      <c r="Y130" s="24"/>
      <c r="Z130" s="21" t="e">
        <f t="shared" si="10"/>
        <v>#N/A</v>
      </c>
      <c r="AA130" s="25"/>
      <c r="AB130" s="20"/>
      <c r="AC130" s="26"/>
      <c r="AD130" s="65"/>
      <c r="AE130" s="26"/>
      <c r="AF130" s="27"/>
      <c r="AG130" s="28"/>
      <c r="AH130" s="7" t="str">
        <f t="shared" si="13"/>
        <v xml:space="preserve">   -   </v>
      </c>
    </row>
    <row r="131" spans="1:34" ht="28.05" customHeight="1">
      <c r="A131" s="14"/>
      <c r="B131" s="14"/>
      <c r="C131" s="14"/>
      <c r="D131" s="14"/>
      <c r="E131" s="14"/>
      <c r="F131" s="15"/>
      <c r="G131" s="16"/>
      <c r="H131" s="17"/>
      <c r="I131" s="16"/>
      <c r="J131" s="16"/>
      <c r="K131" s="18"/>
      <c r="L131" s="19"/>
      <c r="M131" s="19"/>
      <c r="N131" s="19"/>
      <c r="O131" s="16"/>
      <c r="P131" s="16"/>
      <c r="Q131" s="20" t="e">
        <f>VLOOKUP(O131, '[1]لیست محصولات شهریور ۱۴۰۳'!B:C,2,0)</f>
        <v>#N/A</v>
      </c>
      <c r="R131" s="16"/>
      <c r="S131" s="19" t="e">
        <f>VLOOKUP(O131, '[1]لیست محصولات شهریور ۱۴۰۳'!B:F,5,0)</f>
        <v>#N/A</v>
      </c>
      <c r="T131" s="21" t="e">
        <f>VLOOKUP(O131, '[1]لیست محصولات شهریور ۱۴۰۳'!B:G,6,0)</f>
        <v>#N/A</v>
      </c>
      <c r="U131" s="22"/>
      <c r="V131" s="23">
        <f t="shared" si="14"/>
        <v>0</v>
      </c>
      <c r="W131" s="19">
        <f t="shared" si="8"/>
        <v>0</v>
      </c>
      <c r="X131" s="21" t="e">
        <f t="shared" si="9"/>
        <v>#N/A</v>
      </c>
      <c r="Y131" s="24"/>
      <c r="Z131" s="21" t="e">
        <f t="shared" si="10"/>
        <v>#N/A</v>
      </c>
      <c r="AA131" s="25"/>
      <c r="AB131" s="20"/>
      <c r="AC131" s="26"/>
      <c r="AD131" s="65"/>
      <c r="AE131" s="26"/>
      <c r="AF131" s="27"/>
      <c r="AG131" s="28"/>
      <c r="AH131" s="7" t="str">
        <f t="shared" si="13"/>
        <v xml:space="preserve">   -   </v>
      </c>
    </row>
    <row r="132" spans="1:34" ht="28.05" customHeight="1">
      <c r="A132" s="14"/>
      <c r="B132" s="14"/>
      <c r="C132" s="14"/>
      <c r="D132" s="14"/>
      <c r="E132" s="14"/>
      <c r="F132" s="15"/>
      <c r="G132" s="16"/>
      <c r="H132" s="17"/>
      <c r="I132" s="16"/>
      <c r="J132" s="16"/>
      <c r="K132" s="18"/>
      <c r="L132" s="19"/>
      <c r="M132" s="19"/>
      <c r="N132" s="19"/>
      <c r="O132" s="16"/>
      <c r="P132" s="16"/>
      <c r="Q132" s="20" t="e">
        <f>VLOOKUP(O132, '[1]لیست محصولات شهریور ۱۴۰۳'!B:C,2,0)</f>
        <v>#N/A</v>
      </c>
      <c r="R132" s="16"/>
      <c r="S132" s="19" t="e">
        <f>VLOOKUP(O132, '[1]لیست محصولات شهریور ۱۴۰۳'!B:F,5,0)</f>
        <v>#N/A</v>
      </c>
      <c r="T132" s="21" t="e">
        <f>VLOOKUP(O132, '[1]لیست محصولات شهریور ۱۴۰۳'!B:G,6,0)</f>
        <v>#N/A</v>
      </c>
      <c r="U132" s="22"/>
      <c r="V132" s="23">
        <f t="shared" si="14"/>
        <v>0</v>
      </c>
      <c r="W132" s="19">
        <f t="shared" si="8"/>
        <v>0</v>
      </c>
      <c r="X132" s="21" t="e">
        <f t="shared" si="9"/>
        <v>#N/A</v>
      </c>
      <c r="Y132" s="24"/>
      <c r="Z132" s="21" t="e">
        <f t="shared" si="10"/>
        <v>#N/A</v>
      </c>
      <c r="AA132" s="25"/>
      <c r="AB132" s="20"/>
      <c r="AC132" s="26"/>
      <c r="AD132" s="65"/>
      <c r="AE132" s="26"/>
      <c r="AF132" s="27"/>
      <c r="AG132" s="28"/>
      <c r="AH132" s="7" t="str">
        <f t="shared" ref="AH132:AH195" si="15">AA132&amp;" "&amp;AB132&amp;" "&amp;N132&amp;" - "&amp;L132&amp;" "&amp;M132&amp;" "&amp;AC132</f>
        <v xml:space="preserve">   -   </v>
      </c>
    </row>
    <row r="133" spans="1:34" ht="28.05" customHeight="1">
      <c r="A133" s="14"/>
      <c r="B133" s="14"/>
      <c r="C133" s="14"/>
      <c r="D133" s="14"/>
      <c r="E133" s="14"/>
      <c r="F133" s="15"/>
      <c r="G133" s="16"/>
      <c r="H133" s="17"/>
      <c r="I133" s="16"/>
      <c r="J133" s="16"/>
      <c r="K133" s="18"/>
      <c r="L133" s="19"/>
      <c r="M133" s="19"/>
      <c r="N133" s="19"/>
      <c r="O133" s="16"/>
      <c r="P133" s="16"/>
      <c r="Q133" s="20" t="e">
        <f>VLOOKUP(O133, '[1]لیست محصولات شهریور ۱۴۰۳'!B:C,2,0)</f>
        <v>#N/A</v>
      </c>
      <c r="R133" s="16"/>
      <c r="S133" s="19" t="e">
        <f>VLOOKUP(O133, '[1]لیست محصولات شهریور ۱۴۰۳'!B:F,5,0)</f>
        <v>#N/A</v>
      </c>
      <c r="T133" s="21" t="e">
        <f>VLOOKUP(O133, '[1]لیست محصولات شهریور ۱۴۰۳'!B:G,6,0)</f>
        <v>#N/A</v>
      </c>
      <c r="U133" s="22"/>
      <c r="V133" s="23">
        <f t="shared" si="14"/>
        <v>0</v>
      </c>
      <c r="W133" s="19">
        <f t="shared" si="8"/>
        <v>0</v>
      </c>
      <c r="X133" s="21" t="e">
        <f t="shared" si="9"/>
        <v>#N/A</v>
      </c>
      <c r="Y133" s="24"/>
      <c r="Z133" s="21" t="e">
        <f t="shared" si="10"/>
        <v>#N/A</v>
      </c>
      <c r="AA133" s="25"/>
      <c r="AB133" s="20"/>
      <c r="AC133" s="26"/>
      <c r="AD133" s="65"/>
      <c r="AE133" s="26"/>
      <c r="AF133" s="27"/>
      <c r="AG133" s="28"/>
      <c r="AH133" s="7" t="str">
        <f t="shared" si="15"/>
        <v xml:space="preserve">   -   </v>
      </c>
    </row>
    <row r="134" spans="1:34" ht="28.05" customHeight="1">
      <c r="A134" s="14"/>
      <c r="B134" s="14"/>
      <c r="C134" s="14"/>
      <c r="D134" s="14"/>
      <c r="E134" s="14"/>
      <c r="F134" s="15"/>
      <c r="G134" s="16"/>
      <c r="H134" s="17"/>
      <c r="I134" s="16"/>
      <c r="J134" s="16"/>
      <c r="K134" s="18"/>
      <c r="L134" s="19"/>
      <c r="M134" s="19"/>
      <c r="N134" s="19"/>
      <c r="O134" s="16"/>
      <c r="P134" s="16"/>
      <c r="Q134" s="20" t="e">
        <f>VLOOKUP(O134, '[1]لیست محصولات شهریور ۱۴۰۳'!B:C,2,0)</f>
        <v>#N/A</v>
      </c>
      <c r="R134" s="16"/>
      <c r="S134" s="19" t="e">
        <f>VLOOKUP(O134, '[1]لیست محصولات شهریور ۱۴۰۳'!B:F,5,0)</f>
        <v>#N/A</v>
      </c>
      <c r="T134" s="21" t="e">
        <f>VLOOKUP(O134, '[1]لیست محصولات شهریور ۱۴۰۳'!B:G,6,0)</f>
        <v>#N/A</v>
      </c>
      <c r="U134" s="22"/>
      <c r="V134" s="23">
        <f t="shared" si="14"/>
        <v>0</v>
      </c>
      <c r="W134" s="19">
        <f t="shared" si="8"/>
        <v>0</v>
      </c>
      <c r="X134" s="21" t="e">
        <f t="shared" si="9"/>
        <v>#N/A</v>
      </c>
      <c r="Y134" s="24"/>
      <c r="Z134" s="21" t="e">
        <f t="shared" si="10"/>
        <v>#N/A</v>
      </c>
      <c r="AA134" s="25"/>
      <c r="AB134" s="20"/>
      <c r="AC134" s="26"/>
      <c r="AD134" s="65"/>
      <c r="AE134" s="26"/>
      <c r="AF134" s="27"/>
      <c r="AG134" s="28"/>
      <c r="AH134" s="7" t="str">
        <f t="shared" si="15"/>
        <v xml:space="preserve">   -   </v>
      </c>
    </row>
    <row r="135" spans="1:34" ht="28.05" customHeight="1">
      <c r="A135" s="14"/>
      <c r="B135" s="14"/>
      <c r="C135" s="14"/>
      <c r="D135" s="14"/>
      <c r="E135" s="14"/>
      <c r="F135" s="15"/>
      <c r="G135" s="16"/>
      <c r="H135" s="17"/>
      <c r="I135" s="16"/>
      <c r="J135" s="16"/>
      <c r="K135" s="18"/>
      <c r="L135" s="19"/>
      <c r="M135" s="19"/>
      <c r="N135" s="19"/>
      <c r="O135" s="16"/>
      <c r="P135" s="16"/>
      <c r="Q135" s="20" t="e">
        <f>VLOOKUP(O135, '[1]لیست محصولات شهریور ۱۴۰۳'!B:C,2,0)</f>
        <v>#N/A</v>
      </c>
      <c r="R135" s="16"/>
      <c r="S135" s="19" t="e">
        <f>VLOOKUP(O135, '[1]لیست محصولات شهریور ۱۴۰۳'!B:F,5,0)</f>
        <v>#N/A</v>
      </c>
      <c r="T135" s="21" t="e">
        <f>VLOOKUP(O135, '[1]لیست محصولات شهریور ۱۴۰۳'!B:G,6,0)</f>
        <v>#N/A</v>
      </c>
      <c r="U135" s="22"/>
      <c r="V135" s="23">
        <f t="shared" si="14"/>
        <v>0</v>
      </c>
      <c r="W135" s="19">
        <f t="shared" si="8"/>
        <v>0</v>
      </c>
      <c r="X135" s="21" t="e">
        <f t="shared" si="9"/>
        <v>#N/A</v>
      </c>
      <c r="Y135" s="24"/>
      <c r="Z135" s="21" t="e">
        <f t="shared" si="10"/>
        <v>#N/A</v>
      </c>
      <c r="AA135" s="25"/>
      <c r="AB135" s="20"/>
      <c r="AC135" s="26"/>
      <c r="AD135" s="65"/>
      <c r="AE135" s="26"/>
      <c r="AF135" s="27"/>
      <c r="AG135" s="28"/>
      <c r="AH135" s="7" t="str">
        <f t="shared" si="15"/>
        <v xml:space="preserve">   -   </v>
      </c>
    </row>
    <row r="136" spans="1:34" ht="28.05" customHeight="1">
      <c r="A136" s="14"/>
      <c r="B136" s="14"/>
      <c r="C136" s="14"/>
      <c r="D136" s="14"/>
      <c r="E136" s="14"/>
      <c r="F136" s="15"/>
      <c r="G136" s="16"/>
      <c r="H136" s="17"/>
      <c r="I136" s="16"/>
      <c r="J136" s="16"/>
      <c r="K136" s="18"/>
      <c r="L136" s="19"/>
      <c r="M136" s="19"/>
      <c r="N136" s="19"/>
      <c r="O136" s="16"/>
      <c r="P136" s="16"/>
      <c r="Q136" s="20" t="e">
        <f>VLOOKUP(O136, '[1]لیست محصولات شهریور ۱۴۰۳'!B:C,2,0)</f>
        <v>#N/A</v>
      </c>
      <c r="R136" s="16"/>
      <c r="S136" s="19" t="e">
        <f>VLOOKUP(O136, '[1]لیست محصولات شهریور ۱۴۰۳'!B:F,5,0)</f>
        <v>#N/A</v>
      </c>
      <c r="T136" s="21" t="e">
        <f>VLOOKUP(O136, '[1]لیست محصولات شهریور ۱۴۰۳'!B:G,6,0)</f>
        <v>#N/A</v>
      </c>
      <c r="U136" s="22"/>
      <c r="V136" s="23">
        <f t="shared" si="14"/>
        <v>0</v>
      </c>
      <c r="W136" s="19">
        <f t="shared" si="8"/>
        <v>0</v>
      </c>
      <c r="X136" s="21" t="e">
        <f t="shared" si="9"/>
        <v>#N/A</v>
      </c>
      <c r="Y136" s="24"/>
      <c r="Z136" s="21" t="e">
        <f t="shared" si="10"/>
        <v>#N/A</v>
      </c>
      <c r="AA136" s="25"/>
      <c r="AB136" s="20"/>
      <c r="AC136" s="26"/>
      <c r="AD136" s="65"/>
      <c r="AE136" s="26"/>
      <c r="AF136" s="27"/>
      <c r="AG136" s="28"/>
      <c r="AH136" s="7" t="str">
        <f t="shared" si="15"/>
        <v xml:space="preserve">   -   </v>
      </c>
    </row>
    <row r="137" spans="1:34" ht="28.05" customHeight="1">
      <c r="A137" s="14"/>
      <c r="B137" s="14"/>
      <c r="C137" s="14"/>
      <c r="D137" s="14"/>
      <c r="E137" s="14"/>
      <c r="F137" s="15"/>
      <c r="G137" s="16"/>
      <c r="H137" s="17"/>
      <c r="I137" s="16"/>
      <c r="J137" s="16"/>
      <c r="K137" s="18"/>
      <c r="L137" s="19"/>
      <c r="M137" s="19"/>
      <c r="N137" s="19"/>
      <c r="O137" s="16"/>
      <c r="P137" s="16"/>
      <c r="Q137" s="20" t="e">
        <f>VLOOKUP(O137, '[1]لیست محصولات شهریور ۱۴۰۳'!B:C,2,0)</f>
        <v>#N/A</v>
      </c>
      <c r="R137" s="16"/>
      <c r="S137" s="19" t="e">
        <f>VLOOKUP(O137, '[1]لیست محصولات شهریور ۱۴۰۳'!B:F,5,0)</f>
        <v>#N/A</v>
      </c>
      <c r="T137" s="21" t="e">
        <f>VLOOKUP(O137, '[1]لیست محصولات شهریور ۱۴۰۳'!B:G,6,0)</f>
        <v>#N/A</v>
      </c>
      <c r="U137" s="22"/>
      <c r="V137" s="23">
        <f t="shared" si="14"/>
        <v>0</v>
      </c>
      <c r="W137" s="19">
        <f t="shared" si="8"/>
        <v>0</v>
      </c>
      <c r="X137" s="21" t="e">
        <f t="shared" si="9"/>
        <v>#N/A</v>
      </c>
      <c r="Y137" s="24"/>
      <c r="Z137" s="21" t="e">
        <f t="shared" si="10"/>
        <v>#N/A</v>
      </c>
      <c r="AA137" s="25"/>
      <c r="AB137" s="20"/>
      <c r="AC137" s="26"/>
      <c r="AD137" s="65"/>
      <c r="AE137" s="26"/>
      <c r="AF137" s="27"/>
      <c r="AG137" s="28"/>
      <c r="AH137" s="7" t="str">
        <f t="shared" si="15"/>
        <v xml:space="preserve">   -   </v>
      </c>
    </row>
    <row r="138" spans="1:34" ht="28.05" customHeight="1">
      <c r="A138" s="14"/>
      <c r="B138" s="14"/>
      <c r="C138" s="14"/>
      <c r="D138" s="14"/>
      <c r="E138" s="14"/>
      <c r="F138" s="15"/>
      <c r="G138" s="16"/>
      <c r="H138" s="17"/>
      <c r="I138" s="16"/>
      <c r="J138" s="16"/>
      <c r="K138" s="18"/>
      <c r="L138" s="19"/>
      <c r="M138" s="19"/>
      <c r="N138" s="19"/>
      <c r="O138" s="16"/>
      <c r="P138" s="16"/>
      <c r="Q138" s="20" t="e">
        <f>VLOOKUP(O138, '[1]لیست محصولات شهریور ۱۴۰۳'!B:C,2,0)</f>
        <v>#N/A</v>
      </c>
      <c r="R138" s="16"/>
      <c r="S138" s="19" t="e">
        <f>VLOOKUP(O138, '[1]لیست محصولات شهریور ۱۴۰۳'!B:F,5,0)</f>
        <v>#N/A</v>
      </c>
      <c r="T138" s="21" t="e">
        <f>VLOOKUP(O138, '[1]لیست محصولات شهریور ۱۴۰۳'!B:G,6,0)</f>
        <v>#N/A</v>
      </c>
      <c r="U138" s="22"/>
      <c r="V138" s="23">
        <f t="shared" si="14"/>
        <v>0</v>
      </c>
      <c r="W138" s="19">
        <f t="shared" si="8"/>
        <v>0</v>
      </c>
      <c r="X138" s="21" t="e">
        <f t="shared" si="9"/>
        <v>#N/A</v>
      </c>
      <c r="Y138" s="24"/>
      <c r="Z138" s="21" t="e">
        <f t="shared" si="10"/>
        <v>#N/A</v>
      </c>
      <c r="AA138" s="25"/>
      <c r="AB138" s="20"/>
      <c r="AC138" s="26"/>
      <c r="AD138" s="65"/>
      <c r="AE138" s="26"/>
      <c r="AF138" s="27"/>
      <c r="AG138" s="28"/>
      <c r="AH138" s="7" t="str">
        <f t="shared" si="15"/>
        <v xml:space="preserve">   -   </v>
      </c>
    </row>
    <row r="139" spans="1:34" ht="28.05" customHeight="1">
      <c r="A139" s="14"/>
      <c r="B139" s="14"/>
      <c r="C139" s="14"/>
      <c r="D139" s="14"/>
      <c r="E139" s="14"/>
      <c r="F139" s="15"/>
      <c r="G139" s="16"/>
      <c r="H139" s="17"/>
      <c r="I139" s="16"/>
      <c r="J139" s="16"/>
      <c r="K139" s="18"/>
      <c r="L139" s="19"/>
      <c r="M139" s="19"/>
      <c r="N139" s="19"/>
      <c r="O139" s="16"/>
      <c r="P139" s="16"/>
      <c r="Q139" s="20" t="e">
        <f>VLOOKUP(O139, '[1]لیست محصولات شهریور ۱۴۰۳'!B:C,2,0)</f>
        <v>#N/A</v>
      </c>
      <c r="R139" s="16"/>
      <c r="S139" s="19" t="e">
        <f>VLOOKUP(O139, '[1]لیست محصولات شهریور ۱۴۰۳'!B:F,5,0)</f>
        <v>#N/A</v>
      </c>
      <c r="T139" s="21" t="e">
        <f>VLOOKUP(O139, '[1]لیست محصولات شهریور ۱۴۰۳'!B:G,6,0)</f>
        <v>#N/A</v>
      </c>
      <c r="U139" s="22"/>
      <c r="V139" s="23">
        <f t="shared" si="14"/>
        <v>0</v>
      </c>
      <c r="W139" s="19">
        <f t="shared" si="8"/>
        <v>0</v>
      </c>
      <c r="X139" s="21" t="e">
        <f t="shared" si="9"/>
        <v>#N/A</v>
      </c>
      <c r="Y139" s="24"/>
      <c r="Z139" s="21" t="e">
        <f t="shared" si="10"/>
        <v>#N/A</v>
      </c>
      <c r="AA139" s="25"/>
      <c r="AB139" s="20"/>
      <c r="AC139" s="26"/>
      <c r="AD139" s="65"/>
      <c r="AE139" s="26"/>
      <c r="AF139" s="27"/>
      <c r="AG139" s="28"/>
      <c r="AH139" s="7" t="str">
        <f t="shared" si="15"/>
        <v xml:space="preserve">   -   </v>
      </c>
    </row>
    <row r="140" spans="1:34" ht="28.05" customHeight="1">
      <c r="A140" s="14"/>
      <c r="B140" s="14"/>
      <c r="C140" s="14"/>
      <c r="D140" s="14"/>
      <c r="E140" s="14"/>
      <c r="F140" s="15"/>
      <c r="G140" s="16"/>
      <c r="H140" s="17"/>
      <c r="I140" s="16"/>
      <c r="J140" s="16"/>
      <c r="K140" s="18"/>
      <c r="L140" s="19"/>
      <c r="M140" s="19"/>
      <c r="N140" s="19"/>
      <c r="O140" s="16"/>
      <c r="P140" s="16"/>
      <c r="Q140" s="20" t="e">
        <f>VLOOKUP(O140, '[1]لیست محصولات شهریور ۱۴۰۳'!B:C,2,0)</f>
        <v>#N/A</v>
      </c>
      <c r="R140" s="16"/>
      <c r="S140" s="19" t="e">
        <f>VLOOKUP(O140, '[1]لیست محصولات شهریور ۱۴۰۳'!B:F,5,0)</f>
        <v>#N/A</v>
      </c>
      <c r="T140" s="21" t="e">
        <f>VLOOKUP(O140, '[1]لیست محصولات شهریور ۱۴۰۳'!B:G,6,0)</f>
        <v>#N/A</v>
      </c>
      <c r="U140" s="22"/>
      <c r="V140" s="23">
        <f t="shared" si="14"/>
        <v>0</v>
      </c>
      <c r="W140" s="19">
        <f t="shared" si="8"/>
        <v>0</v>
      </c>
      <c r="X140" s="21" t="e">
        <f t="shared" si="9"/>
        <v>#N/A</v>
      </c>
      <c r="Y140" s="24"/>
      <c r="Z140" s="21" t="e">
        <f t="shared" si="10"/>
        <v>#N/A</v>
      </c>
      <c r="AA140" s="25"/>
      <c r="AB140" s="20"/>
      <c r="AC140" s="26"/>
      <c r="AD140" s="65"/>
      <c r="AE140" s="26"/>
      <c r="AF140" s="27"/>
      <c r="AG140" s="28"/>
      <c r="AH140" s="7" t="str">
        <f t="shared" si="15"/>
        <v xml:space="preserve">   -   </v>
      </c>
    </row>
    <row r="141" spans="1:34" ht="28.05" customHeight="1">
      <c r="A141" s="14"/>
      <c r="B141" s="14"/>
      <c r="C141" s="14"/>
      <c r="D141" s="14"/>
      <c r="E141" s="14"/>
      <c r="F141" s="15"/>
      <c r="G141" s="16"/>
      <c r="H141" s="17"/>
      <c r="I141" s="16"/>
      <c r="J141" s="16"/>
      <c r="K141" s="18"/>
      <c r="L141" s="19"/>
      <c r="M141" s="19"/>
      <c r="N141" s="19"/>
      <c r="O141" s="16"/>
      <c r="P141" s="16"/>
      <c r="Q141" s="20" t="e">
        <f>VLOOKUP(O141, '[1]لیست محصولات شهریور ۱۴۰۳'!B:C,2,0)</f>
        <v>#N/A</v>
      </c>
      <c r="R141" s="16"/>
      <c r="S141" s="19" t="e">
        <f>VLOOKUP(O141, '[1]لیست محصولات شهریور ۱۴۰۳'!B:F,5,0)</f>
        <v>#N/A</v>
      </c>
      <c r="T141" s="21" t="e">
        <f>VLOOKUP(O141, '[1]لیست محصولات شهریور ۱۴۰۳'!B:G,6,0)</f>
        <v>#N/A</v>
      </c>
      <c r="U141" s="22"/>
      <c r="V141" s="23">
        <f t="shared" si="14"/>
        <v>0</v>
      </c>
      <c r="W141" s="19">
        <f t="shared" si="8"/>
        <v>0</v>
      </c>
      <c r="X141" s="21" t="e">
        <f t="shared" si="9"/>
        <v>#N/A</v>
      </c>
      <c r="Y141" s="24"/>
      <c r="Z141" s="21" t="e">
        <f t="shared" si="10"/>
        <v>#N/A</v>
      </c>
      <c r="AA141" s="25"/>
      <c r="AB141" s="20"/>
      <c r="AC141" s="26"/>
      <c r="AD141" s="65"/>
      <c r="AE141" s="26"/>
      <c r="AF141" s="27"/>
      <c r="AG141" s="28"/>
      <c r="AH141" s="7" t="str">
        <f t="shared" si="15"/>
        <v xml:space="preserve">   -   </v>
      </c>
    </row>
    <row r="142" spans="1:34" ht="28.05" customHeight="1">
      <c r="A142" s="14"/>
      <c r="B142" s="14"/>
      <c r="C142" s="14"/>
      <c r="D142" s="14"/>
      <c r="E142" s="14"/>
      <c r="F142" s="15"/>
      <c r="G142" s="16"/>
      <c r="H142" s="17"/>
      <c r="I142" s="16"/>
      <c r="J142" s="16"/>
      <c r="K142" s="18"/>
      <c r="L142" s="19"/>
      <c r="M142" s="19"/>
      <c r="N142" s="19"/>
      <c r="O142" s="16"/>
      <c r="P142" s="16"/>
      <c r="Q142" s="20" t="e">
        <f>VLOOKUP(O142, '[1]لیست محصولات شهریور ۱۴۰۳'!B:C,2,0)</f>
        <v>#N/A</v>
      </c>
      <c r="R142" s="16"/>
      <c r="S142" s="19" t="e">
        <f>VLOOKUP(O142, '[1]لیست محصولات شهریور ۱۴۰۳'!B:F,5,0)</f>
        <v>#N/A</v>
      </c>
      <c r="T142" s="21" t="e">
        <f>VLOOKUP(O142, '[1]لیست محصولات شهریور ۱۴۰۳'!B:G,6,0)</f>
        <v>#N/A</v>
      </c>
      <c r="U142" s="22"/>
      <c r="V142" s="23">
        <f t="shared" si="14"/>
        <v>0</v>
      </c>
      <c r="W142" s="19">
        <f t="shared" si="8"/>
        <v>0</v>
      </c>
      <c r="X142" s="21" t="e">
        <f t="shared" si="9"/>
        <v>#N/A</v>
      </c>
      <c r="Y142" s="24"/>
      <c r="Z142" s="21" t="e">
        <f t="shared" si="10"/>
        <v>#N/A</v>
      </c>
      <c r="AA142" s="25"/>
      <c r="AB142" s="20"/>
      <c r="AC142" s="26"/>
      <c r="AD142" s="65"/>
      <c r="AE142" s="26"/>
      <c r="AF142" s="27"/>
      <c r="AG142" s="28"/>
      <c r="AH142" s="7" t="str">
        <f t="shared" si="15"/>
        <v xml:space="preserve">   -   </v>
      </c>
    </row>
    <row r="143" spans="1:34" ht="28.05" customHeight="1">
      <c r="A143" s="14"/>
      <c r="B143" s="14"/>
      <c r="C143" s="14"/>
      <c r="D143" s="14"/>
      <c r="E143" s="14"/>
      <c r="F143" s="15"/>
      <c r="G143" s="16"/>
      <c r="H143" s="17"/>
      <c r="I143" s="16"/>
      <c r="J143" s="16"/>
      <c r="K143" s="18"/>
      <c r="L143" s="19"/>
      <c r="M143" s="19"/>
      <c r="N143" s="19"/>
      <c r="O143" s="16"/>
      <c r="P143" s="16"/>
      <c r="Q143" s="20" t="e">
        <f>VLOOKUP(O143, '[1]لیست محصولات شهریور ۱۴۰۳'!B:C,2,0)</f>
        <v>#N/A</v>
      </c>
      <c r="R143" s="16"/>
      <c r="S143" s="19" t="e">
        <f>VLOOKUP(O143, '[1]لیست محصولات شهریور ۱۴۰۳'!B:F,5,0)</f>
        <v>#N/A</v>
      </c>
      <c r="T143" s="21" t="e">
        <f>VLOOKUP(O143, '[1]لیست محصولات شهریور ۱۴۰۳'!B:G,6,0)</f>
        <v>#N/A</v>
      </c>
      <c r="U143" s="22"/>
      <c r="V143" s="23">
        <f t="shared" si="14"/>
        <v>0</v>
      </c>
      <c r="W143" s="19">
        <f t="shared" si="8"/>
        <v>0</v>
      </c>
      <c r="X143" s="21" t="e">
        <f t="shared" si="9"/>
        <v>#N/A</v>
      </c>
      <c r="Y143" s="24"/>
      <c r="Z143" s="21" t="e">
        <f t="shared" si="10"/>
        <v>#N/A</v>
      </c>
      <c r="AA143" s="25"/>
      <c r="AB143" s="20"/>
      <c r="AC143" s="26"/>
      <c r="AD143" s="65"/>
      <c r="AE143" s="26"/>
      <c r="AF143" s="27"/>
      <c r="AG143" s="28"/>
      <c r="AH143" s="7" t="str">
        <f t="shared" si="15"/>
        <v xml:space="preserve">   -   </v>
      </c>
    </row>
    <row r="144" spans="1:34" ht="28.05" customHeight="1">
      <c r="A144" s="14"/>
      <c r="B144" s="14"/>
      <c r="C144" s="14"/>
      <c r="D144" s="14"/>
      <c r="E144" s="14"/>
      <c r="F144" s="15"/>
      <c r="G144" s="16"/>
      <c r="H144" s="17"/>
      <c r="I144" s="16"/>
      <c r="J144" s="16"/>
      <c r="K144" s="18"/>
      <c r="L144" s="19"/>
      <c r="M144" s="19"/>
      <c r="N144" s="19"/>
      <c r="O144" s="16"/>
      <c r="P144" s="16"/>
      <c r="Q144" s="20" t="e">
        <f>VLOOKUP(O144, '[1]لیست محصولات شهریور ۱۴۰۳'!B:C,2,0)</f>
        <v>#N/A</v>
      </c>
      <c r="R144" s="16"/>
      <c r="S144" s="19" t="e">
        <f>VLOOKUP(O144, '[1]لیست محصولات شهریور ۱۴۰۳'!B:F,5,0)</f>
        <v>#N/A</v>
      </c>
      <c r="T144" s="21" t="e">
        <f>VLOOKUP(O144, '[1]لیست محصولات شهریور ۱۴۰۳'!B:G,6,0)</f>
        <v>#N/A</v>
      </c>
      <c r="U144" s="22"/>
      <c r="V144" s="23">
        <f t="shared" si="14"/>
        <v>0</v>
      </c>
      <c r="W144" s="19">
        <f t="shared" si="8"/>
        <v>0</v>
      </c>
      <c r="X144" s="21" t="e">
        <f t="shared" si="9"/>
        <v>#N/A</v>
      </c>
      <c r="Y144" s="24"/>
      <c r="Z144" s="21" t="e">
        <f t="shared" si="10"/>
        <v>#N/A</v>
      </c>
      <c r="AA144" s="25"/>
      <c r="AB144" s="20"/>
      <c r="AC144" s="26"/>
      <c r="AD144" s="65"/>
      <c r="AE144" s="26"/>
      <c r="AF144" s="27"/>
      <c r="AG144" s="28"/>
      <c r="AH144" s="7" t="str">
        <f t="shared" si="15"/>
        <v xml:space="preserve">   -   </v>
      </c>
    </row>
    <row r="145" spans="1:34" ht="28.05" customHeight="1">
      <c r="A145" s="14"/>
      <c r="B145" s="14"/>
      <c r="C145" s="14"/>
      <c r="D145" s="14"/>
      <c r="E145" s="14"/>
      <c r="F145" s="15"/>
      <c r="G145" s="16"/>
      <c r="H145" s="17"/>
      <c r="I145" s="16"/>
      <c r="J145" s="16"/>
      <c r="K145" s="18"/>
      <c r="L145" s="19"/>
      <c r="M145" s="19"/>
      <c r="N145" s="19"/>
      <c r="O145" s="16"/>
      <c r="P145" s="16"/>
      <c r="Q145" s="20" t="e">
        <f>VLOOKUP(O145, '[1]لیست محصولات شهریور ۱۴۰۳'!B:C,2,0)</f>
        <v>#N/A</v>
      </c>
      <c r="R145" s="16"/>
      <c r="S145" s="19" t="e">
        <f>VLOOKUP(O145, '[1]لیست محصولات شهریور ۱۴۰۳'!B:F,5,0)</f>
        <v>#N/A</v>
      </c>
      <c r="T145" s="21" t="e">
        <f>VLOOKUP(O145, '[1]لیست محصولات شهریور ۱۴۰۳'!B:G,6,0)</f>
        <v>#N/A</v>
      </c>
      <c r="U145" s="22"/>
      <c r="V145" s="23">
        <f t="shared" si="14"/>
        <v>0</v>
      </c>
      <c r="W145" s="19">
        <f t="shared" si="8"/>
        <v>0</v>
      </c>
      <c r="X145" s="21" t="e">
        <f t="shared" si="9"/>
        <v>#N/A</v>
      </c>
      <c r="Y145" s="24"/>
      <c r="Z145" s="21" t="e">
        <f t="shared" si="10"/>
        <v>#N/A</v>
      </c>
      <c r="AA145" s="25"/>
      <c r="AB145" s="20"/>
      <c r="AC145" s="26"/>
      <c r="AD145" s="65"/>
      <c r="AE145" s="26"/>
      <c r="AF145" s="27"/>
      <c r="AG145" s="28"/>
      <c r="AH145" s="7" t="str">
        <f t="shared" si="15"/>
        <v xml:space="preserve">   -   </v>
      </c>
    </row>
    <row r="146" spans="1:34" ht="28.05" customHeight="1">
      <c r="A146" s="14"/>
      <c r="B146" s="14"/>
      <c r="C146" s="14"/>
      <c r="D146" s="14"/>
      <c r="E146" s="14"/>
      <c r="F146" s="15"/>
      <c r="G146" s="16"/>
      <c r="H146" s="17"/>
      <c r="I146" s="16"/>
      <c r="J146" s="16"/>
      <c r="K146" s="18"/>
      <c r="L146" s="19"/>
      <c r="M146" s="19"/>
      <c r="N146" s="19"/>
      <c r="O146" s="16"/>
      <c r="P146" s="16"/>
      <c r="Q146" s="20" t="e">
        <f>VLOOKUP(O146, '[1]لیست محصولات شهریور ۱۴۰۳'!B:C,2,0)</f>
        <v>#N/A</v>
      </c>
      <c r="R146" s="16"/>
      <c r="S146" s="19" t="e">
        <f>VLOOKUP(O146, '[1]لیست محصولات شهریور ۱۴۰۳'!B:F,5,0)</f>
        <v>#N/A</v>
      </c>
      <c r="T146" s="21" t="e">
        <f>VLOOKUP(O146, '[1]لیست محصولات شهریور ۱۴۰۳'!B:G,6,0)</f>
        <v>#N/A</v>
      </c>
      <c r="U146" s="22"/>
      <c r="V146" s="23">
        <f t="shared" si="14"/>
        <v>0</v>
      </c>
      <c r="W146" s="19">
        <f t="shared" si="8"/>
        <v>0</v>
      </c>
      <c r="X146" s="21" t="e">
        <f t="shared" si="9"/>
        <v>#N/A</v>
      </c>
      <c r="Y146" s="24"/>
      <c r="Z146" s="21" t="e">
        <f t="shared" si="10"/>
        <v>#N/A</v>
      </c>
      <c r="AA146" s="25"/>
      <c r="AB146" s="20"/>
      <c r="AC146" s="26"/>
      <c r="AD146" s="65"/>
      <c r="AE146" s="26"/>
      <c r="AF146" s="27"/>
      <c r="AG146" s="28"/>
      <c r="AH146" s="7" t="str">
        <f t="shared" si="15"/>
        <v xml:space="preserve">   -   </v>
      </c>
    </row>
    <row r="147" spans="1:34" ht="28.05" customHeight="1">
      <c r="A147" s="14"/>
      <c r="B147" s="14"/>
      <c r="C147" s="14"/>
      <c r="D147" s="14"/>
      <c r="E147" s="14"/>
      <c r="F147" s="15"/>
      <c r="G147" s="16"/>
      <c r="H147" s="17"/>
      <c r="I147" s="16"/>
      <c r="J147" s="16"/>
      <c r="K147" s="18"/>
      <c r="L147" s="19"/>
      <c r="M147" s="19"/>
      <c r="N147" s="19"/>
      <c r="O147" s="16"/>
      <c r="P147" s="16"/>
      <c r="Q147" s="20" t="e">
        <f>VLOOKUP(O147, '[1]لیست محصولات شهریور ۱۴۰۳'!B:C,2,0)</f>
        <v>#N/A</v>
      </c>
      <c r="R147" s="16"/>
      <c r="S147" s="19" t="e">
        <f>VLOOKUP(O147, '[1]لیست محصولات شهریور ۱۴۰۳'!B:F,5,0)</f>
        <v>#N/A</v>
      </c>
      <c r="T147" s="21" t="e">
        <f>VLOOKUP(O147, '[1]لیست محصولات شهریور ۱۴۰۳'!B:G,6,0)</f>
        <v>#N/A</v>
      </c>
      <c r="U147" s="22"/>
      <c r="V147" s="23">
        <f t="shared" si="14"/>
        <v>0</v>
      </c>
      <c r="W147" s="19">
        <f t="shared" si="8"/>
        <v>0</v>
      </c>
      <c r="X147" s="21" t="e">
        <f t="shared" si="9"/>
        <v>#N/A</v>
      </c>
      <c r="Y147" s="24"/>
      <c r="Z147" s="21" t="e">
        <f t="shared" si="10"/>
        <v>#N/A</v>
      </c>
      <c r="AA147" s="25"/>
      <c r="AB147" s="20"/>
      <c r="AC147" s="26"/>
      <c r="AD147" s="65"/>
      <c r="AE147" s="26"/>
      <c r="AF147" s="27"/>
      <c r="AG147" s="28"/>
      <c r="AH147" s="7" t="str">
        <f t="shared" si="15"/>
        <v xml:space="preserve">   -   </v>
      </c>
    </row>
    <row r="148" spans="1:34" ht="28.05" customHeight="1">
      <c r="A148" s="14"/>
      <c r="B148" s="14"/>
      <c r="C148" s="14"/>
      <c r="D148" s="14"/>
      <c r="E148" s="14"/>
      <c r="F148" s="15"/>
      <c r="G148" s="16"/>
      <c r="H148" s="17"/>
      <c r="I148" s="16"/>
      <c r="J148" s="16"/>
      <c r="K148" s="18"/>
      <c r="L148" s="19"/>
      <c r="M148" s="19"/>
      <c r="N148" s="19"/>
      <c r="O148" s="16"/>
      <c r="P148" s="16"/>
      <c r="Q148" s="20" t="e">
        <f>VLOOKUP(O148, '[1]لیست محصولات شهریور ۱۴۰۳'!B:C,2,0)</f>
        <v>#N/A</v>
      </c>
      <c r="R148" s="16"/>
      <c r="S148" s="19" t="e">
        <f>VLOOKUP(O148, '[1]لیست محصولات شهریور ۱۴۰۳'!B:F,5,0)</f>
        <v>#N/A</v>
      </c>
      <c r="T148" s="21" t="e">
        <f>VLOOKUP(O148, '[1]لیست محصولات شهریور ۱۴۰۳'!B:G,6,0)</f>
        <v>#N/A</v>
      </c>
      <c r="U148" s="22"/>
      <c r="V148" s="23">
        <f t="shared" si="14"/>
        <v>0</v>
      </c>
      <c r="W148" s="19">
        <f t="shared" si="8"/>
        <v>0</v>
      </c>
      <c r="X148" s="21" t="e">
        <f t="shared" si="9"/>
        <v>#N/A</v>
      </c>
      <c r="Y148" s="24"/>
      <c r="Z148" s="21" t="e">
        <f t="shared" si="10"/>
        <v>#N/A</v>
      </c>
      <c r="AA148" s="25"/>
      <c r="AB148" s="20"/>
      <c r="AC148" s="26"/>
      <c r="AD148" s="65"/>
      <c r="AE148" s="26"/>
      <c r="AF148" s="27"/>
      <c r="AG148" s="28"/>
      <c r="AH148" s="7" t="str">
        <f t="shared" si="15"/>
        <v xml:space="preserve">   -   </v>
      </c>
    </row>
    <row r="149" spans="1:34" ht="28.05" customHeight="1">
      <c r="A149" s="14"/>
      <c r="B149" s="14"/>
      <c r="C149" s="14"/>
      <c r="D149" s="14"/>
      <c r="E149" s="14"/>
      <c r="F149" s="15"/>
      <c r="G149" s="16"/>
      <c r="H149" s="17"/>
      <c r="I149" s="16"/>
      <c r="J149" s="16"/>
      <c r="K149" s="18"/>
      <c r="L149" s="19"/>
      <c r="M149" s="19"/>
      <c r="N149" s="19"/>
      <c r="O149" s="16"/>
      <c r="P149" s="16"/>
      <c r="Q149" s="20" t="e">
        <f>VLOOKUP(O149, '[1]لیست محصولات شهریور ۱۴۰۳'!B:C,2,0)</f>
        <v>#N/A</v>
      </c>
      <c r="R149" s="16"/>
      <c r="S149" s="19" t="e">
        <f>VLOOKUP(O149, '[1]لیست محصولات شهریور ۱۴۰۳'!B:F,5,0)</f>
        <v>#N/A</v>
      </c>
      <c r="T149" s="21" t="e">
        <f>VLOOKUP(O149, '[1]لیست محصولات شهریور ۱۴۰۳'!B:G,6,0)</f>
        <v>#N/A</v>
      </c>
      <c r="U149" s="22"/>
      <c r="V149" s="23">
        <f t="shared" si="14"/>
        <v>0</v>
      </c>
      <c r="W149" s="19">
        <f t="shared" si="8"/>
        <v>0</v>
      </c>
      <c r="X149" s="21" t="e">
        <f t="shared" si="9"/>
        <v>#N/A</v>
      </c>
      <c r="Y149" s="24"/>
      <c r="Z149" s="21" t="e">
        <f t="shared" si="10"/>
        <v>#N/A</v>
      </c>
      <c r="AA149" s="25"/>
      <c r="AB149" s="20"/>
      <c r="AC149" s="26"/>
      <c r="AD149" s="65"/>
      <c r="AE149" s="26"/>
      <c r="AF149" s="27"/>
      <c r="AG149" s="28"/>
      <c r="AH149" s="7" t="str">
        <f t="shared" si="15"/>
        <v xml:space="preserve">   -   </v>
      </c>
    </row>
    <row r="150" spans="1:34" ht="28.05" customHeight="1">
      <c r="A150" s="14"/>
      <c r="B150" s="14"/>
      <c r="C150" s="14"/>
      <c r="D150" s="14"/>
      <c r="E150" s="14"/>
      <c r="F150" s="15"/>
      <c r="G150" s="16"/>
      <c r="H150" s="17"/>
      <c r="I150" s="16"/>
      <c r="J150" s="16"/>
      <c r="K150" s="18"/>
      <c r="L150" s="19"/>
      <c r="M150" s="19"/>
      <c r="N150" s="19"/>
      <c r="O150" s="16"/>
      <c r="P150" s="16"/>
      <c r="Q150" s="20" t="e">
        <f>VLOOKUP(O150, '[1]لیست محصولات شهریور ۱۴۰۳'!B:C,2,0)</f>
        <v>#N/A</v>
      </c>
      <c r="R150" s="16"/>
      <c r="S150" s="19" t="e">
        <f>VLOOKUP(O150, '[1]لیست محصولات شهریور ۱۴۰۳'!B:F,5,0)</f>
        <v>#N/A</v>
      </c>
      <c r="T150" s="21" t="e">
        <f>VLOOKUP(O150, '[1]لیست محصولات شهریور ۱۴۰۳'!B:G,6,0)</f>
        <v>#N/A</v>
      </c>
      <c r="U150" s="22"/>
      <c r="V150" s="23">
        <f t="shared" si="14"/>
        <v>0</v>
      </c>
      <c r="W150" s="19">
        <f t="shared" si="8"/>
        <v>0</v>
      </c>
      <c r="X150" s="21" t="e">
        <f t="shared" si="9"/>
        <v>#N/A</v>
      </c>
      <c r="Y150" s="24"/>
      <c r="Z150" s="21" t="e">
        <f t="shared" si="10"/>
        <v>#N/A</v>
      </c>
      <c r="AA150" s="25"/>
      <c r="AB150" s="20"/>
      <c r="AC150" s="26"/>
      <c r="AD150" s="65"/>
      <c r="AE150" s="26"/>
      <c r="AF150" s="27"/>
      <c r="AG150" s="28"/>
      <c r="AH150" s="7" t="str">
        <f t="shared" si="15"/>
        <v xml:space="preserve">   -   </v>
      </c>
    </row>
    <row r="151" spans="1:34" ht="28.05" customHeight="1">
      <c r="A151" s="14"/>
      <c r="B151" s="14"/>
      <c r="C151" s="14"/>
      <c r="D151" s="14"/>
      <c r="E151" s="14"/>
      <c r="F151" s="15"/>
      <c r="G151" s="16"/>
      <c r="H151" s="17"/>
      <c r="I151" s="16"/>
      <c r="J151" s="16"/>
      <c r="K151" s="18"/>
      <c r="L151" s="19"/>
      <c r="M151" s="19"/>
      <c r="N151" s="19"/>
      <c r="O151" s="16"/>
      <c r="P151" s="16"/>
      <c r="Q151" s="20" t="e">
        <f>VLOOKUP(O151, '[1]لیست محصولات شهریور ۱۴۰۳'!B:C,2,0)</f>
        <v>#N/A</v>
      </c>
      <c r="R151" s="16"/>
      <c r="S151" s="19" t="e">
        <f>VLOOKUP(O151, '[1]لیست محصولات شهریور ۱۴۰۳'!B:F,5,0)</f>
        <v>#N/A</v>
      </c>
      <c r="T151" s="21" t="e">
        <f>VLOOKUP(O151, '[1]لیست محصولات شهریور ۱۴۰۳'!B:G,6,0)</f>
        <v>#N/A</v>
      </c>
      <c r="U151" s="22"/>
      <c r="V151" s="23">
        <f t="shared" si="14"/>
        <v>0</v>
      </c>
      <c r="W151" s="19">
        <f t="shared" si="8"/>
        <v>0</v>
      </c>
      <c r="X151" s="21" t="e">
        <f t="shared" si="9"/>
        <v>#N/A</v>
      </c>
      <c r="Y151" s="24"/>
      <c r="Z151" s="21" t="e">
        <f t="shared" si="10"/>
        <v>#N/A</v>
      </c>
      <c r="AA151" s="25"/>
      <c r="AB151" s="20"/>
      <c r="AC151" s="26"/>
      <c r="AD151" s="65"/>
      <c r="AE151" s="26"/>
      <c r="AF151" s="27"/>
      <c r="AG151" s="28"/>
      <c r="AH151" s="7" t="str">
        <f t="shared" si="15"/>
        <v xml:space="preserve">   -   </v>
      </c>
    </row>
    <row r="152" spans="1:34" ht="28.05" customHeight="1">
      <c r="A152" s="14"/>
      <c r="B152" s="14"/>
      <c r="C152" s="14"/>
      <c r="D152" s="14"/>
      <c r="E152" s="14"/>
      <c r="F152" s="15"/>
      <c r="G152" s="16"/>
      <c r="H152" s="17"/>
      <c r="I152" s="16"/>
      <c r="J152" s="16"/>
      <c r="K152" s="18"/>
      <c r="L152" s="19"/>
      <c r="M152" s="19"/>
      <c r="N152" s="19"/>
      <c r="O152" s="16"/>
      <c r="P152" s="16"/>
      <c r="Q152" s="20" t="e">
        <f>VLOOKUP(O152, '[1]لیست محصولات شهریور ۱۴۰۳'!B:C,2,0)</f>
        <v>#N/A</v>
      </c>
      <c r="R152" s="16"/>
      <c r="S152" s="19" t="e">
        <f>VLOOKUP(O152, '[1]لیست محصولات شهریور ۱۴۰۳'!B:F,5,0)</f>
        <v>#N/A</v>
      </c>
      <c r="T152" s="21" t="e">
        <f>VLOOKUP(O152, '[1]لیست محصولات شهریور ۱۴۰۳'!B:G,6,0)</f>
        <v>#N/A</v>
      </c>
      <c r="U152" s="22"/>
      <c r="V152" s="23">
        <f t="shared" si="14"/>
        <v>0</v>
      </c>
      <c r="W152" s="19">
        <f t="shared" si="8"/>
        <v>0</v>
      </c>
      <c r="X152" s="21" t="e">
        <f t="shared" si="9"/>
        <v>#N/A</v>
      </c>
      <c r="Y152" s="24"/>
      <c r="Z152" s="21" t="e">
        <f t="shared" si="10"/>
        <v>#N/A</v>
      </c>
      <c r="AA152" s="25"/>
      <c r="AB152" s="20"/>
      <c r="AC152" s="26"/>
      <c r="AD152" s="65"/>
      <c r="AE152" s="26"/>
      <c r="AF152" s="27"/>
      <c r="AG152" s="28"/>
      <c r="AH152" s="7" t="str">
        <f t="shared" si="15"/>
        <v xml:space="preserve">   -   </v>
      </c>
    </row>
    <row r="153" spans="1:34" ht="28.05" customHeight="1">
      <c r="A153" s="14"/>
      <c r="B153" s="14"/>
      <c r="C153" s="14"/>
      <c r="D153" s="14"/>
      <c r="E153" s="14"/>
      <c r="F153" s="15"/>
      <c r="G153" s="16"/>
      <c r="H153" s="17"/>
      <c r="I153" s="16"/>
      <c r="J153" s="16"/>
      <c r="K153" s="18"/>
      <c r="L153" s="19"/>
      <c r="M153" s="19"/>
      <c r="N153" s="19"/>
      <c r="O153" s="16"/>
      <c r="P153" s="16"/>
      <c r="Q153" s="20" t="e">
        <f>VLOOKUP(O153, '[1]لیست محصولات شهریور ۱۴۰۳'!B:C,2,0)</f>
        <v>#N/A</v>
      </c>
      <c r="R153" s="16"/>
      <c r="S153" s="19" t="e">
        <f>VLOOKUP(O153, '[1]لیست محصولات شهریور ۱۴۰۳'!B:F,5,0)</f>
        <v>#N/A</v>
      </c>
      <c r="T153" s="21" t="e">
        <f>VLOOKUP(O153, '[1]لیست محصولات شهریور ۱۴۰۳'!B:G,6,0)</f>
        <v>#N/A</v>
      </c>
      <c r="U153" s="22"/>
      <c r="V153" s="23">
        <f t="shared" si="14"/>
        <v>0</v>
      </c>
      <c r="W153" s="19">
        <f t="shared" si="8"/>
        <v>0</v>
      </c>
      <c r="X153" s="21" t="e">
        <f t="shared" si="9"/>
        <v>#N/A</v>
      </c>
      <c r="Y153" s="24"/>
      <c r="Z153" s="21" t="e">
        <f t="shared" si="10"/>
        <v>#N/A</v>
      </c>
      <c r="AA153" s="25"/>
      <c r="AB153" s="20"/>
      <c r="AC153" s="26"/>
      <c r="AD153" s="65"/>
      <c r="AE153" s="26"/>
      <c r="AF153" s="27"/>
      <c r="AG153" s="28"/>
      <c r="AH153" s="7" t="str">
        <f t="shared" si="15"/>
        <v xml:space="preserve">   -   </v>
      </c>
    </row>
    <row r="154" spans="1:34" ht="28.05" customHeight="1">
      <c r="A154" s="14"/>
      <c r="B154" s="14"/>
      <c r="C154" s="14"/>
      <c r="D154" s="14"/>
      <c r="E154" s="14"/>
      <c r="F154" s="15"/>
      <c r="G154" s="16"/>
      <c r="H154" s="17"/>
      <c r="I154" s="16"/>
      <c r="J154" s="16"/>
      <c r="K154" s="18"/>
      <c r="L154" s="19"/>
      <c r="M154" s="19"/>
      <c r="N154" s="19"/>
      <c r="O154" s="16"/>
      <c r="P154" s="16"/>
      <c r="Q154" s="20" t="e">
        <f>VLOOKUP(O154, '[1]لیست محصولات شهریور ۱۴۰۳'!B:C,2,0)</f>
        <v>#N/A</v>
      </c>
      <c r="R154" s="16"/>
      <c r="S154" s="19" t="e">
        <f>VLOOKUP(O154, '[1]لیست محصولات شهریور ۱۴۰۳'!B:F,5,0)</f>
        <v>#N/A</v>
      </c>
      <c r="T154" s="21" t="e">
        <f>VLOOKUP(O154, '[1]لیست محصولات شهریور ۱۴۰۳'!B:G,6,0)</f>
        <v>#N/A</v>
      </c>
      <c r="U154" s="22"/>
      <c r="V154" s="23">
        <f t="shared" si="14"/>
        <v>0</v>
      </c>
      <c r="W154" s="19">
        <f t="shared" si="8"/>
        <v>0</v>
      </c>
      <c r="X154" s="21" t="e">
        <f t="shared" si="9"/>
        <v>#N/A</v>
      </c>
      <c r="Y154" s="24"/>
      <c r="Z154" s="21" t="e">
        <f t="shared" si="10"/>
        <v>#N/A</v>
      </c>
      <c r="AA154" s="25"/>
      <c r="AB154" s="20"/>
      <c r="AC154" s="26"/>
      <c r="AD154" s="65"/>
      <c r="AE154" s="26"/>
      <c r="AF154" s="27"/>
      <c r="AG154" s="28"/>
      <c r="AH154" s="7" t="str">
        <f t="shared" si="15"/>
        <v xml:space="preserve">   -   </v>
      </c>
    </row>
    <row r="155" spans="1:34" ht="28.05" customHeight="1">
      <c r="A155" s="14"/>
      <c r="B155" s="14"/>
      <c r="C155" s="14"/>
      <c r="D155" s="14"/>
      <c r="E155" s="14"/>
      <c r="F155" s="15"/>
      <c r="G155" s="16"/>
      <c r="H155" s="17"/>
      <c r="I155" s="16"/>
      <c r="J155" s="16"/>
      <c r="K155" s="18"/>
      <c r="L155" s="19"/>
      <c r="M155" s="19"/>
      <c r="N155" s="19"/>
      <c r="O155" s="16"/>
      <c r="P155" s="16"/>
      <c r="Q155" s="20" t="e">
        <f>VLOOKUP(O155, '[1]لیست محصولات شهریور ۱۴۰۳'!B:C,2,0)</f>
        <v>#N/A</v>
      </c>
      <c r="R155" s="16"/>
      <c r="S155" s="19" t="e">
        <f>VLOOKUP(O155, '[1]لیست محصولات شهریور ۱۴۰۳'!B:F,5,0)</f>
        <v>#N/A</v>
      </c>
      <c r="T155" s="21" t="e">
        <f>VLOOKUP(O155, '[1]لیست محصولات شهریور ۱۴۰۳'!B:G,6,0)</f>
        <v>#N/A</v>
      </c>
      <c r="U155" s="22"/>
      <c r="V155" s="23">
        <f t="shared" si="14"/>
        <v>0</v>
      </c>
      <c r="W155" s="19">
        <f t="shared" si="8"/>
        <v>0</v>
      </c>
      <c r="X155" s="21" t="e">
        <f t="shared" si="9"/>
        <v>#N/A</v>
      </c>
      <c r="Y155" s="24"/>
      <c r="Z155" s="21" t="e">
        <f t="shared" si="10"/>
        <v>#N/A</v>
      </c>
      <c r="AA155" s="25"/>
      <c r="AB155" s="20"/>
      <c r="AC155" s="26"/>
      <c r="AD155" s="65"/>
      <c r="AE155" s="26"/>
      <c r="AF155" s="27"/>
      <c r="AG155" s="28"/>
      <c r="AH155" s="7" t="str">
        <f t="shared" si="15"/>
        <v xml:space="preserve">   -   </v>
      </c>
    </row>
    <row r="156" spans="1:34" ht="28.05" customHeight="1">
      <c r="A156" s="14"/>
      <c r="B156" s="14"/>
      <c r="C156" s="14"/>
      <c r="D156" s="14"/>
      <c r="E156" s="14"/>
      <c r="F156" s="15"/>
      <c r="G156" s="16"/>
      <c r="H156" s="17"/>
      <c r="I156" s="16"/>
      <c r="J156" s="16"/>
      <c r="K156" s="18"/>
      <c r="L156" s="19"/>
      <c r="M156" s="19"/>
      <c r="N156" s="19"/>
      <c r="O156" s="16"/>
      <c r="P156" s="16"/>
      <c r="Q156" s="20" t="e">
        <f>VLOOKUP(O156, '[1]لیست محصولات شهریور ۱۴۰۳'!B:C,2,0)</f>
        <v>#N/A</v>
      </c>
      <c r="R156" s="16"/>
      <c r="S156" s="19" t="e">
        <f>VLOOKUP(O156, '[1]لیست محصولات شهریور ۱۴۰۳'!B:F,5,0)</f>
        <v>#N/A</v>
      </c>
      <c r="T156" s="21" t="e">
        <f>VLOOKUP(O156, '[1]لیست محصولات شهریور ۱۴۰۳'!B:G,6,0)</f>
        <v>#N/A</v>
      </c>
      <c r="U156" s="22"/>
      <c r="V156" s="23">
        <f t="shared" si="14"/>
        <v>0</v>
      </c>
      <c r="W156" s="19">
        <f t="shared" si="8"/>
        <v>0</v>
      </c>
      <c r="X156" s="21" t="e">
        <f t="shared" si="9"/>
        <v>#N/A</v>
      </c>
      <c r="Y156" s="24"/>
      <c r="Z156" s="21" t="e">
        <f t="shared" si="10"/>
        <v>#N/A</v>
      </c>
      <c r="AA156" s="25"/>
      <c r="AB156" s="20"/>
      <c r="AC156" s="26"/>
      <c r="AD156" s="65"/>
      <c r="AE156" s="26"/>
      <c r="AF156" s="27"/>
      <c r="AG156" s="28"/>
      <c r="AH156" s="7" t="str">
        <f t="shared" si="15"/>
        <v xml:space="preserve">   -   </v>
      </c>
    </row>
    <row r="157" spans="1:34" ht="28.05" customHeight="1">
      <c r="A157" s="14"/>
      <c r="B157" s="14"/>
      <c r="C157" s="14"/>
      <c r="D157" s="14"/>
      <c r="E157" s="14"/>
      <c r="F157" s="15"/>
      <c r="G157" s="16"/>
      <c r="H157" s="17"/>
      <c r="I157" s="16"/>
      <c r="J157" s="16"/>
      <c r="K157" s="18"/>
      <c r="L157" s="19"/>
      <c r="M157" s="19"/>
      <c r="N157" s="19"/>
      <c r="O157" s="16"/>
      <c r="P157" s="16"/>
      <c r="Q157" s="20" t="e">
        <f>VLOOKUP(O157, '[1]لیست محصولات شهریور ۱۴۰۳'!B:C,2,0)</f>
        <v>#N/A</v>
      </c>
      <c r="R157" s="16"/>
      <c r="S157" s="19" t="e">
        <f>VLOOKUP(O157, '[1]لیست محصولات شهریور ۱۴۰۳'!B:F,5,0)</f>
        <v>#N/A</v>
      </c>
      <c r="T157" s="21" t="e">
        <f>VLOOKUP(O157, '[1]لیست محصولات شهریور ۱۴۰۳'!B:G,6,0)</f>
        <v>#N/A</v>
      </c>
      <c r="U157" s="22"/>
      <c r="V157" s="23">
        <f t="shared" si="14"/>
        <v>0</v>
      </c>
      <c r="W157" s="19">
        <f t="shared" si="8"/>
        <v>0</v>
      </c>
      <c r="X157" s="21" t="e">
        <f t="shared" si="9"/>
        <v>#N/A</v>
      </c>
      <c r="Y157" s="24"/>
      <c r="Z157" s="21" t="e">
        <f t="shared" si="10"/>
        <v>#N/A</v>
      </c>
      <c r="AA157" s="25"/>
      <c r="AB157" s="20"/>
      <c r="AC157" s="26"/>
      <c r="AD157" s="65"/>
      <c r="AE157" s="26"/>
      <c r="AF157" s="27"/>
      <c r="AG157" s="28"/>
      <c r="AH157" s="7" t="str">
        <f t="shared" si="15"/>
        <v xml:space="preserve">   -   </v>
      </c>
    </row>
    <row r="158" spans="1:34" ht="28.05" customHeight="1">
      <c r="A158" s="14"/>
      <c r="B158" s="14"/>
      <c r="C158" s="14"/>
      <c r="D158" s="14"/>
      <c r="E158" s="14"/>
      <c r="F158" s="15"/>
      <c r="G158" s="16"/>
      <c r="H158" s="17"/>
      <c r="I158" s="16"/>
      <c r="J158" s="16"/>
      <c r="K158" s="18"/>
      <c r="L158" s="19"/>
      <c r="M158" s="19"/>
      <c r="N158" s="19"/>
      <c r="O158" s="16"/>
      <c r="P158" s="16"/>
      <c r="Q158" s="20" t="e">
        <f>VLOOKUP(O158, '[1]لیست محصولات شهریور ۱۴۰۳'!B:C,2,0)</f>
        <v>#N/A</v>
      </c>
      <c r="R158" s="16"/>
      <c r="S158" s="19" t="e">
        <f>VLOOKUP(O158, '[1]لیست محصولات شهریور ۱۴۰۳'!B:F,5,0)</f>
        <v>#N/A</v>
      </c>
      <c r="T158" s="21" t="e">
        <f>VLOOKUP(O158, '[1]لیست محصولات شهریور ۱۴۰۳'!B:G,6,0)</f>
        <v>#N/A</v>
      </c>
      <c r="U158" s="22"/>
      <c r="V158" s="23">
        <f t="shared" si="14"/>
        <v>0</v>
      </c>
      <c r="W158" s="19">
        <f t="shared" si="8"/>
        <v>0</v>
      </c>
      <c r="X158" s="21" t="e">
        <f t="shared" si="9"/>
        <v>#N/A</v>
      </c>
      <c r="Y158" s="24"/>
      <c r="Z158" s="21" t="e">
        <f t="shared" si="10"/>
        <v>#N/A</v>
      </c>
      <c r="AA158" s="25"/>
      <c r="AB158" s="20"/>
      <c r="AC158" s="26"/>
      <c r="AD158" s="65"/>
      <c r="AE158" s="26"/>
      <c r="AF158" s="27"/>
      <c r="AG158" s="28"/>
      <c r="AH158" s="7" t="str">
        <f t="shared" si="15"/>
        <v xml:space="preserve">   -   </v>
      </c>
    </row>
    <row r="159" spans="1:34" ht="28.05" customHeight="1">
      <c r="A159" s="14"/>
      <c r="B159" s="14"/>
      <c r="C159" s="14"/>
      <c r="D159" s="14"/>
      <c r="E159" s="14"/>
      <c r="F159" s="15"/>
      <c r="G159" s="16"/>
      <c r="H159" s="17"/>
      <c r="I159" s="16"/>
      <c r="J159" s="16"/>
      <c r="K159" s="18"/>
      <c r="L159" s="19"/>
      <c r="M159" s="19"/>
      <c r="N159" s="19"/>
      <c r="O159" s="16"/>
      <c r="P159" s="16"/>
      <c r="Q159" s="20" t="e">
        <f>VLOOKUP(O159, '[1]لیست محصولات شهریور ۱۴۰۳'!B:C,2,0)</f>
        <v>#N/A</v>
      </c>
      <c r="R159" s="16"/>
      <c r="S159" s="19" t="e">
        <f>VLOOKUP(O159, '[1]لیست محصولات شهریور ۱۴۰۳'!B:F,5,0)</f>
        <v>#N/A</v>
      </c>
      <c r="T159" s="21" t="e">
        <f>VLOOKUP(O159, '[1]لیست محصولات شهریور ۱۴۰۳'!B:G,6,0)</f>
        <v>#N/A</v>
      </c>
      <c r="U159" s="22"/>
      <c r="V159" s="23">
        <f t="shared" si="14"/>
        <v>0</v>
      </c>
      <c r="W159" s="19">
        <f t="shared" si="8"/>
        <v>0</v>
      </c>
      <c r="X159" s="21" t="e">
        <f t="shared" si="9"/>
        <v>#N/A</v>
      </c>
      <c r="Y159" s="24"/>
      <c r="Z159" s="21" t="e">
        <f t="shared" si="10"/>
        <v>#N/A</v>
      </c>
      <c r="AA159" s="25"/>
      <c r="AB159" s="20"/>
      <c r="AC159" s="26"/>
      <c r="AD159" s="65"/>
      <c r="AE159" s="26"/>
      <c r="AF159" s="27"/>
      <c r="AG159" s="28"/>
      <c r="AH159" s="7" t="str">
        <f t="shared" si="15"/>
        <v xml:space="preserve">   -   </v>
      </c>
    </row>
    <row r="160" spans="1:34" ht="28.05" customHeight="1">
      <c r="A160" s="14"/>
      <c r="B160" s="14"/>
      <c r="C160" s="14"/>
      <c r="D160" s="14"/>
      <c r="E160" s="14"/>
      <c r="F160" s="15"/>
      <c r="G160" s="16"/>
      <c r="H160" s="17"/>
      <c r="I160" s="16"/>
      <c r="J160" s="16"/>
      <c r="K160" s="18"/>
      <c r="L160" s="19"/>
      <c r="M160" s="19"/>
      <c r="N160" s="19"/>
      <c r="O160" s="16"/>
      <c r="P160" s="16"/>
      <c r="Q160" s="20" t="e">
        <f>VLOOKUP(O160, '[1]لیست محصولات شهریور ۱۴۰۳'!B:C,2,0)</f>
        <v>#N/A</v>
      </c>
      <c r="R160" s="16"/>
      <c r="S160" s="19" t="e">
        <f>VLOOKUP(O160, '[1]لیست محصولات شهریور ۱۴۰۳'!B:F,5,0)</f>
        <v>#N/A</v>
      </c>
      <c r="T160" s="21" t="e">
        <f>VLOOKUP(O160, '[1]لیست محصولات شهریور ۱۴۰۳'!B:G,6,0)</f>
        <v>#N/A</v>
      </c>
      <c r="U160" s="22"/>
      <c r="V160" s="23">
        <f t="shared" si="14"/>
        <v>0</v>
      </c>
      <c r="W160" s="19">
        <f t="shared" si="8"/>
        <v>0</v>
      </c>
      <c r="X160" s="21" t="e">
        <f t="shared" si="9"/>
        <v>#N/A</v>
      </c>
      <c r="Y160" s="24"/>
      <c r="Z160" s="21" t="e">
        <f t="shared" si="10"/>
        <v>#N/A</v>
      </c>
      <c r="AA160" s="25"/>
      <c r="AB160" s="20"/>
      <c r="AC160" s="26"/>
      <c r="AD160" s="65"/>
      <c r="AE160" s="26"/>
      <c r="AF160" s="27"/>
      <c r="AG160" s="28"/>
      <c r="AH160" s="7" t="str">
        <f t="shared" si="15"/>
        <v xml:space="preserve">   -   </v>
      </c>
    </row>
    <row r="161" spans="1:34" ht="28.05" customHeight="1">
      <c r="A161" s="14"/>
      <c r="B161" s="14"/>
      <c r="C161" s="14"/>
      <c r="D161" s="14"/>
      <c r="E161" s="14"/>
      <c r="F161" s="15"/>
      <c r="G161" s="16"/>
      <c r="H161" s="17"/>
      <c r="I161" s="16"/>
      <c r="J161" s="16"/>
      <c r="K161" s="18"/>
      <c r="L161" s="19"/>
      <c r="M161" s="19"/>
      <c r="N161" s="19"/>
      <c r="O161" s="16"/>
      <c r="P161" s="16"/>
      <c r="Q161" s="20" t="e">
        <f>VLOOKUP(O161, '[1]لیست محصولات شهریور ۱۴۰۳'!B:C,2,0)</f>
        <v>#N/A</v>
      </c>
      <c r="R161" s="16"/>
      <c r="S161" s="19" t="e">
        <f>VLOOKUP(O161, '[1]لیست محصولات شهریور ۱۴۰۳'!B:F,5,0)</f>
        <v>#N/A</v>
      </c>
      <c r="T161" s="21" t="e">
        <f>VLOOKUP(O161, '[1]لیست محصولات شهریور ۱۴۰۳'!B:G,6,0)</f>
        <v>#N/A</v>
      </c>
      <c r="U161" s="22"/>
      <c r="V161" s="23">
        <f t="shared" si="14"/>
        <v>0</v>
      </c>
      <c r="W161" s="19">
        <f t="shared" si="8"/>
        <v>0</v>
      </c>
      <c r="X161" s="21" t="e">
        <f t="shared" si="9"/>
        <v>#N/A</v>
      </c>
      <c r="Y161" s="24"/>
      <c r="Z161" s="21" t="e">
        <f t="shared" si="10"/>
        <v>#N/A</v>
      </c>
      <c r="AA161" s="25"/>
      <c r="AB161" s="20"/>
      <c r="AC161" s="26"/>
      <c r="AD161" s="65"/>
      <c r="AE161" s="26"/>
      <c r="AF161" s="27"/>
      <c r="AG161" s="28"/>
      <c r="AH161" s="7" t="str">
        <f t="shared" si="15"/>
        <v xml:space="preserve">   -   </v>
      </c>
    </row>
    <row r="162" spans="1:34" ht="28.05" customHeight="1">
      <c r="A162" s="14"/>
      <c r="B162" s="14"/>
      <c r="C162" s="14"/>
      <c r="D162" s="14"/>
      <c r="E162" s="14"/>
      <c r="F162" s="15"/>
      <c r="G162" s="16"/>
      <c r="H162" s="17"/>
      <c r="I162" s="16"/>
      <c r="J162" s="16"/>
      <c r="K162" s="18"/>
      <c r="L162" s="19"/>
      <c r="M162" s="19"/>
      <c r="N162" s="19"/>
      <c r="O162" s="16"/>
      <c r="P162" s="16"/>
      <c r="Q162" s="20" t="e">
        <f>VLOOKUP(O162, '[1]لیست محصولات شهریور ۱۴۰۳'!B:C,2,0)</f>
        <v>#N/A</v>
      </c>
      <c r="R162" s="16"/>
      <c r="S162" s="19" t="e">
        <f>VLOOKUP(O162, '[1]لیست محصولات شهریور ۱۴۰۳'!B:F,5,0)</f>
        <v>#N/A</v>
      </c>
      <c r="T162" s="21" t="e">
        <f>VLOOKUP(O162, '[1]لیست محصولات شهریور ۱۴۰۳'!B:G,6,0)</f>
        <v>#N/A</v>
      </c>
      <c r="U162" s="22"/>
      <c r="V162" s="23">
        <f t="shared" si="14"/>
        <v>0</v>
      </c>
      <c r="W162" s="19">
        <f t="shared" si="8"/>
        <v>0</v>
      </c>
      <c r="X162" s="21" t="e">
        <f t="shared" si="9"/>
        <v>#N/A</v>
      </c>
      <c r="Y162" s="24"/>
      <c r="Z162" s="21" t="e">
        <f t="shared" si="10"/>
        <v>#N/A</v>
      </c>
      <c r="AA162" s="25"/>
      <c r="AB162" s="20"/>
      <c r="AC162" s="26"/>
      <c r="AD162" s="65"/>
      <c r="AE162" s="26"/>
      <c r="AF162" s="27"/>
      <c r="AG162" s="28"/>
      <c r="AH162" s="7" t="str">
        <f t="shared" si="15"/>
        <v xml:space="preserve">   -   </v>
      </c>
    </row>
    <row r="163" spans="1:34" ht="28.05" customHeight="1">
      <c r="A163" s="14"/>
      <c r="B163" s="14"/>
      <c r="C163" s="14"/>
      <c r="D163" s="14"/>
      <c r="E163" s="14"/>
      <c r="F163" s="15"/>
      <c r="G163" s="16"/>
      <c r="H163" s="17"/>
      <c r="I163" s="16"/>
      <c r="J163" s="16"/>
      <c r="K163" s="18"/>
      <c r="L163" s="19"/>
      <c r="M163" s="19"/>
      <c r="N163" s="19"/>
      <c r="O163" s="16"/>
      <c r="P163" s="16"/>
      <c r="Q163" s="20" t="e">
        <f>VLOOKUP(O163, '[1]لیست محصولات شهریور ۱۴۰۳'!B:C,2,0)</f>
        <v>#N/A</v>
      </c>
      <c r="R163" s="16"/>
      <c r="S163" s="19" t="e">
        <f>VLOOKUP(O163, '[1]لیست محصولات شهریور ۱۴۰۳'!B:F,5,0)</f>
        <v>#N/A</v>
      </c>
      <c r="T163" s="21" t="e">
        <f>VLOOKUP(O163, '[1]لیست محصولات شهریور ۱۴۰۳'!B:G,6,0)</f>
        <v>#N/A</v>
      </c>
      <c r="U163" s="22"/>
      <c r="V163" s="23">
        <f t="shared" si="14"/>
        <v>0</v>
      </c>
      <c r="W163" s="19">
        <f t="shared" si="8"/>
        <v>0</v>
      </c>
      <c r="X163" s="21" t="e">
        <f t="shared" si="9"/>
        <v>#N/A</v>
      </c>
      <c r="Y163" s="24"/>
      <c r="Z163" s="21" t="e">
        <f t="shared" si="10"/>
        <v>#N/A</v>
      </c>
      <c r="AA163" s="25"/>
      <c r="AB163" s="20"/>
      <c r="AC163" s="26"/>
      <c r="AD163" s="65"/>
      <c r="AE163" s="26"/>
      <c r="AF163" s="27"/>
      <c r="AG163" s="28"/>
      <c r="AH163" s="7" t="str">
        <f t="shared" si="15"/>
        <v xml:space="preserve">   -   </v>
      </c>
    </row>
    <row r="164" spans="1:34" ht="28.05" customHeight="1">
      <c r="A164" s="14"/>
      <c r="B164" s="14"/>
      <c r="C164" s="14"/>
      <c r="D164" s="14"/>
      <c r="E164" s="14"/>
      <c r="F164" s="15"/>
      <c r="G164" s="16"/>
      <c r="H164" s="17"/>
      <c r="I164" s="16"/>
      <c r="J164" s="16"/>
      <c r="K164" s="18"/>
      <c r="L164" s="19"/>
      <c r="M164" s="19"/>
      <c r="N164" s="19"/>
      <c r="O164" s="16"/>
      <c r="P164" s="16"/>
      <c r="Q164" s="20" t="e">
        <f>VLOOKUP(O164, '[1]لیست محصولات شهریور ۱۴۰۳'!B:C,2,0)</f>
        <v>#N/A</v>
      </c>
      <c r="R164" s="16"/>
      <c r="S164" s="19" t="e">
        <f>VLOOKUP(O164, '[1]لیست محصولات شهریور ۱۴۰۳'!B:F,5,0)</f>
        <v>#N/A</v>
      </c>
      <c r="T164" s="21" t="e">
        <f>VLOOKUP(O164, '[1]لیست محصولات شهریور ۱۴۰۳'!B:G,6,0)</f>
        <v>#N/A</v>
      </c>
      <c r="U164" s="22"/>
      <c r="V164" s="23">
        <f t="shared" si="14"/>
        <v>0</v>
      </c>
      <c r="W164" s="19">
        <f t="shared" si="8"/>
        <v>0</v>
      </c>
      <c r="X164" s="21" t="e">
        <f t="shared" si="9"/>
        <v>#N/A</v>
      </c>
      <c r="Y164" s="24"/>
      <c r="Z164" s="21" t="e">
        <f t="shared" si="10"/>
        <v>#N/A</v>
      </c>
      <c r="AA164" s="25"/>
      <c r="AB164" s="20"/>
      <c r="AC164" s="26"/>
      <c r="AD164" s="65"/>
      <c r="AE164" s="26"/>
      <c r="AF164" s="27"/>
      <c r="AG164" s="28"/>
      <c r="AH164" s="7" t="str">
        <f t="shared" si="15"/>
        <v xml:space="preserve">   -   </v>
      </c>
    </row>
    <row r="165" spans="1:34" ht="28.05" customHeight="1">
      <c r="A165" s="14"/>
      <c r="B165" s="14"/>
      <c r="C165" s="14"/>
      <c r="D165" s="14"/>
      <c r="E165" s="14"/>
      <c r="F165" s="15"/>
      <c r="G165" s="16"/>
      <c r="H165" s="17"/>
      <c r="I165" s="16"/>
      <c r="J165" s="16"/>
      <c r="K165" s="18"/>
      <c r="L165" s="19"/>
      <c r="M165" s="19"/>
      <c r="N165" s="19"/>
      <c r="O165" s="16"/>
      <c r="P165" s="16"/>
      <c r="Q165" s="20" t="e">
        <f>VLOOKUP(O165, '[1]لیست محصولات شهریور ۱۴۰۳'!B:C,2,0)</f>
        <v>#N/A</v>
      </c>
      <c r="R165" s="16"/>
      <c r="S165" s="19" t="e">
        <f>VLOOKUP(O165, '[1]لیست محصولات شهریور ۱۴۰۳'!B:F,5,0)</f>
        <v>#N/A</v>
      </c>
      <c r="T165" s="21" t="e">
        <f>VLOOKUP(O165, '[1]لیست محصولات شهریور ۱۴۰۳'!B:G,6,0)</f>
        <v>#N/A</v>
      </c>
      <c r="U165" s="22"/>
      <c r="V165" s="23">
        <f t="shared" si="14"/>
        <v>0</v>
      </c>
      <c r="W165" s="19">
        <f t="shared" si="8"/>
        <v>0</v>
      </c>
      <c r="X165" s="21" t="e">
        <f t="shared" si="9"/>
        <v>#N/A</v>
      </c>
      <c r="Y165" s="24"/>
      <c r="Z165" s="21" t="e">
        <f t="shared" si="10"/>
        <v>#N/A</v>
      </c>
      <c r="AA165" s="25"/>
      <c r="AB165" s="20"/>
      <c r="AC165" s="26"/>
      <c r="AD165" s="65"/>
      <c r="AE165" s="26"/>
      <c r="AF165" s="27"/>
      <c r="AG165" s="28"/>
      <c r="AH165" s="7" t="str">
        <f t="shared" si="15"/>
        <v xml:space="preserve">   -   </v>
      </c>
    </row>
    <row r="166" spans="1:34" ht="28.05" customHeight="1">
      <c r="A166" s="14"/>
      <c r="B166" s="14"/>
      <c r="C166" s="14"/>
      <c r="D166" s="14"/>
      <c r="E166" s="14"/>
      <c r="F166" s="15"/>
      <c r="G166" s="16"/>
      <c r="H166" s="17"/>
      <c r="I166" s="16"/>
      <c r="J166" s="16"/>
      <c r="K166" s="18"/>
      <c r="L166" s="19"/>
      <c r="M166" s="19"/>
      <c r="N166" s="19"/>
      <c r="O166" s="16"/>
      <c r="P166" s="16"/>
      <c r="Q166" s="20" t="e">
        <f>VLOOKUP(O166, '[1]لیست محصولات شهریور ۱۴۰۳'!B:C,2,0)</f>
        <v>#N/A</v>
      </c>
      <c r="R166" s="16"/>
      <c r="S166" s="19" t="e">
        <f>VLOOKUP(O166, '[1]لیست محصولات شهریور ۱۴۰۳'!B:F,5,0)</f>
        <v>#N/A</v>
      </c>
      <c r="T166" s="21" t="e">
        <f>VLOOKUP(O166, '[1]لیست محصولات شهریور ۱۴۰۳'!B:G,6,0)</f>
        <v>#N/A</v>
      </c>
      <c r="U166" s="22"/>
      <c r="V166" s="23">
        <f t="shared" si="14"/>
        <v>0</v>
      </c>
      <c r="W166" s="19">
        <f t="shared" si="8"/>
        <v>0</v>
      </c>
      <c r="X166" s="21" t="e">
        <f t="shared" si="9"/>
        <v>#N/A</v>
      </c>
      <c r="Y166" s="24"/>
      <c r="Z166" s="21" t="e">
        <f t="shared" si="10"/>
        <v>#N/A</v>
      </c>
      <c r="AA166" s="25"/>
      <c r="AB166" s="20"/>
      <c r="AC166" s="26"/>
      <c r="AD166" s="65"/>
      <c r="AE166" s="26"/>
      <c r="AF166" s="27"/>
      <c r="AG166" s="28"/>
      <c r="AH166" s="7" t="str">
        <f t="shared" si="15"/>
        <v xml:space="preserve">   -   </v>
      </c>
    </row>
    <row r="167" spans="1:34" ht="28.05" customHeight="1">
      <c r="A167" s="14"/>
      <c r="B167" s="14"/>
      <c r="C167" s="14"/>
      <c r="D167" s="14"/>
      <c r="E167" s="14"/>
      <c r="F167" s="15"/>
      <c r="G167" s="16"/>
      <c r="H167" s="17"/>
      <c r="I167" s="16"/>
      <c r="J167" s="16"/>
      <c r="K167" s="18"/>
      <c r="L167" s="19"/>
      <c r="M167" s="19"/>
      <c r="N167" s="19"/>
      <c r="O167" s="16"/>
      <c r="P167" s="16"/>
      <c r="Q167" s="20" t="e">
        <f>VLOOKUP(O167, '[1]لیست محصولات شهریور ۱۴۰۳'!B:C,2,0)</f>
        <v>#N/A</v>
      </c>
      <c r="R167" s="16"/>
      <c r="S167" s="19" t="e">
        <f>VLOOKUP(O167, '[1]لیست محصولات شهریور ۱۴۰۳'!B:F,5,0)</f>
        <v>#N/A</v>
      </c>
      <c r="T167" s="21" t="e">
        <f>VLOOKUP(O167, '[1]لیست محصولات شهریور ۱۴۰۳'!B:G,6,0)</f>
        <v>#N/A</v>
      </c>
      <c r="U167" s="22"/>
      <c r="V167" s="23">
        <f t="shared" si="14"/>
        <v>0</v>
      </c>
      <c r="W167" s="19">
        <f t="shared" si="8"/>
        <v>0</v>
      </c>
      <c r="X167" s="21" t="e">
        <f t="shared" si="9"/>
        <v>#N/A</v>
      </c>
      <c r="Y167" s="24"/>
      <c r="Z167" s="21" t="e">
        <f t="shared" si="10"/>
        <v>#N/A</v>
      </c>
      <c r="AA167" s="25"/>
      <c r="AB167" s="20"/>
      <c r="AC167" s="26"/>
      <c r="AD167" s="65"/>
      <c r="AE167" s="26"/>
      <c r="AF167" s="27"/>
      <c r="AG167" s="28"/>
      <c r="AH167" s="7" t="str">
        <f t="shared" si="15"/>
        <v xml:space="preserve">   -   </v>
      </c>
    </row>
    <row r="168" spans="1:34" ht="28.05" customHeight="1">
      <c r="A168" s="14"/>
      <c r="B168" s="14"/>
      <c r="C168" s="14"/>
      <c r="D168" s="14"/>
      <c r="E168" s="14"/>
      <c r="F168" s="15"/>
      <c r="G168" s="16"/>
      <c r="H168" s="17"/>
      <c r="I168" s="16"/>
      <c r="J168" s="16"/>
      <c r="K168" s="18"/>
      <c r="L168" s="19"/>
      <c r="M168" s="19"/>
      <c r="N168" s="19"/>
      <c r="O168" s="16"/>
      <c r="P168" s="16"/>
      <c r="Q168" s="20" t="e">
        <f>VLOOKUP(O168, '[1]لیست محصولات شهریور ۱۴۰۳'!B:C,2,0)</f>
        <v>#N/A</v>
      </c>
      <c r="R168" s="16"/>
      <c r="S168" s="19" t="e">
        <f>VLOOKUP(O168, '[1]لیست محصولات شهریور ۱۴۰۳'!B:F,5,0)</f>
        <v>#N/A</v>
      </c>
      <c r="T168" s="21" t="e">
        <f>VLOOKUP(O168, '[1]لیست محصولات شهریور ۱۴۰۳'!B:G,6,0)</f>
        <v>#N/A</v>
      </c>
      <c r="U168" s="22"/>
      <c r="V168" s="23">
        <f t="shared" si="14"/>
        <v>0</v>
      </c>
      <c r="W168" s="19">
        <f t="shared" si="8"/>
        <v>0</v>
      </c>
      <c r="X168" s="21" t="e">
        <f t="shared" si="9"/>
        <v>#N/A</v>
      </c>
      <c r="Y168" s="24"/>
      <c r="Z168" s="21" t="e">
        <f t="shared" si="10"/>
        <v>#N/A</v>
      </c>
      <c r="AA168" s="25"/>
      <c r="AB168" s="20"/>
      <c r="AC168" s="26"/>
      <c r="AD168" s="65"/>
      <c r="AE168" s="26"/>
      <c r="AF168" s="27"/>
      <c r="AG168" s="28"/>
      <c r="AH168" s="7" t="str">
        <f t="shared" si="15"/>
        <v xml:space="preserve">   -   </v>
      </c>
    </row>
    <row r="169" spans="1:34" ht="28.05" customHeight="1">
      <c r="A169" s="14"/>
      <c r="B169" s="14"/>
      <c r="C169" s="14"/>
      <c r="D169" s="14"/>
      <c r="E169" s="14"/>
      <c r="F169" s="15"/>
      <c r="G169" s="16"/>
      <c r="H169" s="17"/>
      <c r="I169" s="16"/>
      <c r="J169" s="16"/>
      <c r="K169" s="18"/>
      <c r="L169" s="19"/>
      <c r="M169" s="19"/>
      <c r="N169" s="19"/>
      <c r="O169" s="16"/>
      <c r="P169" s="16"/>
      <c r="Q169" s="20" t="e">
        <f>VLOOKUP(O169, '[1]لیست محصولات شهریور ۱۴۰۳'!B:C,2,0)</f>
        <v>#N/A</v>
      </c>
      <c r="R169" s="16"/>
      <c r="S169" s="19" t="e">
        <f>VLOOKUP(O169, '[1]لیست محصولات شهریور ۱۴۰۳'!B:F,5,0)</f>
        <v>#N/A</v>
      </c>
      <c r="T169" s="21" t="e">
        <f>VLOOKUP(O169, '[1]لیست محصولات شهریور ۱۴۰۳'!B:G,6,0)</f>
        <v>#N/A</v>
      </c>
      <c r="U169" s="22"/>
      <c r="V169" s="23">
        <f t="shared" si="14"/>
        <v>0</v>
      </c>
      <c r="W169" s="19">
        <f t="shared" si="8"/>
        <v>0</v>
      </c>
      <c r="X169" s="21" t="e">
        <f t="shared" si="9"/>
        <v>#N/A</v>
      </c>
      <c r="Y169" s="24"/>
      <c r="Z169" s="21" t="e">
        <f t="shared" si="10"/>
        <v>#N/A</v>
      </c>
      <c r="AA169" s="25"/>
      <c r="AB169" s="20"/>
      <c r="AC169" s="26"/>
      <c r="AD169" s="65"/>
      <c r="AE169" s="26"/>
      <c r="AF169" s="27"/>
      <c r="AG169" s="28"/>
      <c r="AH169" s="7" t="str">
        <f t="shared" si="15"/>
        <v xml:space="preserve">   -   </v>
      </c>
    </row>
    <row r="170" spans="1:34" ht="28.05" customHeight="1">
      <c r="A170" s="14"/>
      <c r="B170" s="14"/>
      <c r="C170" s="14"/>
      <c r="D170" s="14"/>
      <c r="E170" s="14"/>
      <c r="F170" s="15"/>
      <c r="G170" s="16"/>
      <c r="H170" s="17"/>
      <c r="I170" s="16"/>
      <c r="J170" s="16"/>
      <c r="K170" s="18"/>
      <c r="L170" s="19"/>
      <c r="M170" s="19"/>
      <c r="N170" s="19"/>
      <c r="O170" s="16"/>
      <c r="P170" s="16"/>
      <c r="Q170" s="20" t="e">
        <f>VLOOKUP(O170, '[1]لیست محصولات شهریور ۱۴۰۳'!B:C,2,0)</f>
        <v>#N/A</v>
      </c>
      <c r="R170" s="16"/>
      <c r="S170" s="19" t="e">
        <f>VLOOKUP(O170, '[1]لیست محصولات شهریور ۱۴۰۳'!B:F,5,0)</f>
        <v>#N/A</v>
      </c>
      <c r="T170" s="21" t="e">
        <f>VLOOKUP(O170, '[1]لیست محصولات شهریور ۱۴۰۳'!B:G,6,0)</f>
        <v>#N/A</v>
      </c>
      <c r="U170" s="22"/>
      <c r="V170" s="23">
        <f t="shared" si="14"/>
        <v>0</v>
      </c>
      <c r="W170" s="19">
        <f t="shared" si="8"/>
        <v>0</v>
      </c>
      <c r="X170" s="21" t="e">
        <f t="shared" si="9"/>
        <v>#N/A</v>
      </c>
      <c r="Y170" s="24"/>
      <c r="Z170" s="21" t="e">
        <f t="shared" si="10"/>
        <v>#N/A</v>
      </c>
      <c r="AA170" s="25"/>
      <c r="AB170" s="20"/>
      <c r="AC170" s="26"/>
      <c r="AD170" s="65"/>
      <c r="AE170" s="26"/>
      <c r="AF170" s="27"/>
      <c r="AG170" s="28"/>
      <c r="AH170" s="7" t="str">
        <f t="shared" si="15"/>
        <v xml:space="preserve">   -   </v>
      </c>
    </row>
    <row r="171" spans="1:34" ht="28.05" customHeight="1">
      <c r="A171" s="14"/>
      <c r="B171" s="14"/>
      <c r="C171" s="14"/>
      <c r="D171" s="14"/>
      <c r="E171" s="14"/>
      <c r="F171" s="15"/>
      <c r="G171" s="16"/>
      <c r="H171" s="17"/>
      <c r="I171" s="16"/>
      <c r="J171" s="16"/>
      <c r="K171" s="18"/>
      <c r="L171" s="19"/>
      <c r="M171" s="19"/>
      <c r="N171" s="19"/>
      <c r="O171" s="16"/>
      <c r="P171" s="16"/>
      <c r="Q171" s="20" t="e">
        <f>VLOOKUP(O171, '[1]لیست محصولات شهریور ۱۴۰۳'!B:C,2,0)</f>
        <v>#N/A</v>
      </c>
      <c r="R171" s="16"/>
      <c r="S171" s="19" t="e">
        <f>VLOOKUP(O171, '[1]لیست محصولات شهریور ۱۴۰۳'!B:F,5,0)</f>
        <v>#N/A</v>
      </c>
      <c r="T171" s="21" t="e">
        <f>VLOOKUP(O171, '[1]لیست محصولات شهریور ۱۴۰۳'!B:G,6,0)</f>
        <v>#N/A</v>
      </c>
      <c r="U171" s="22"/>
      <c r="V171" s="23">
        <f t="shared" si="14"/>
        <v>0</v>
      </c>
      <c r="W171" s="19">
        <f t="shared" si="8"/>
        <v>0</v>
      </c>
      <c r="X171" s="21" t="e">
        <f t="shared" si="9"/>
        <v>#N/A</v>
      </c>
      <c r="Y171" s="24"/>
      <c r="Z171" s="21" t="e">
        <f t="shared" si="10"/>
        <v>#N/A</v>
      </c>
      <c r="AA171" s="25"/>
      <c r="AB171" s="20"/>
      <c r="AC171" s="26"/>
      <c r="AD171" s="65"/>
      <c r="AE171" s="26"/>
      <c r="AF171" s="27"/>
      <c r="AG171" s="28"/>
      <c r="AH171" s="7" t="str">
        <f t="shared" si="15"/>
        <v xml:space="preserve">   -   </v>
      </c>
    </row>
    <row r="172" spans="1:34" ht="28.05" customHeight="1">
      <c r="A172" s="14"/>
      <c r="B172" s="14"/>
      <c r="C172" s="14"/>
      <c r="D172" s="14"/>
      <c r="E172" s="14"/>
      <c r="F172" s="15"/>
      <c r="G172" s="16"/>
      <c r="H172" s="17"/>
      <c r="I172" s="16"/>
      <c r="J172" s="16"/>
      <c r="K172" s="18"/>
      <c r="L172" s="19"/>
      <c r="M172" s="19"/>
      <c r="N172" s="19"/>
      <c r="O172" s="16"/>
      <c r="P172" s="16"/>
      <c r="Q172" s="20" t="e">
        <f>VLOOKUP(O172, '[1]لیست محصولات شهریور ۱۴۰۳'!B:C,2,0)</f>
        <v>#N/A</v>
      </c>
      <c r="R172" s="16"/>
      <c r="S172" s="19" t="e">
        <f>VLOOKUP(O172, '[1]لیست محصولات شهریور ۱۴۰۳'!B:F,5,0)</f>
        <v>#N/A</v>
      </c>
      <c r="T172" s="21" t="e">
        <f>VLOOKUP(O172, '[1]لیست محصولات شهریور ۱۴۰۳'!B:G,6,0)</f>
        <v>#N/A</v>
      </c>
      <c r="U172" s="22"/>
      <c r="V172" s="23">
        <f t="shared" si="14"/>
        <v>0</v>
      </c>
      <c r="W172" s="19">
        <f t="shared" si="8"/>
        <v>0</v>
      </c>
      <c r="X172" s="21" t="e">
        <f t="shared" si="9"/>
        <v>#N/A</v>
      </c>
      <c r="Y172" s="24"/>
      <c r="Z172" s="21" t="e">
        <f t="shared" si="10"/>
        <v>#N/A</v>
      </c>
      <c r="AA172" s="25"/>
      <c r="AB172" s="20"/>
      <c r="AC172" s="26"/>
      <c r="AD172" s="65"/>
      <c r="AE172" s="26"/>
      <c r="AF172" s="27"/>
      <c r="AG172" s="28"/>
      <c r="AH172" s="7" t="str">
        <f t="shared" si="15"/>
        <v xml:space="preserve">   -   </v>
      </c>
    </row>
    <row r="173" spans="1:34" ht="28.05" customHeight="1">
      <c r="A173" s="14"/>
      <c r="B173" s="14"/>
      <c r="C173" s="14"/>
      <c r="D173" s="14"/>
      <c r="E173" s="14"/>
      <c r="F173" s="15"/>
      <c r="G173" s="16"/>
      <c r="H173" s="17"/>
      <c r="I173" s="16"/>
      <c r="J173" s="16"/>
      <c r="K173" s="18"/>
      <c r="L173" s="19"/>
      <c r="M173" s="19"/>
      <c r="N173" s="19"/>
      <c r="O173" s="16"/>
      <c r="P173" s="16"/>
      <c r="Q173" s="20" t="e">
        <f>VLOOKUP(O173, '[1]لیست محصولات شهریور ۱۴۰۳'!B:C,2,0)</f>
        <v>#N/A</v>
      </c>
      <c r="R173" s="16"/>
      <c r="S173" s="19" t="e">
        <f>VLOOKUP(O173, '[1]لیست محصولات شهریور ۱۴۰۳'!B:F,5,0)</f>
        <v>#N/A</v>
      </c>
      <c r="T173" s="21" t="e">
        <f>VLOOKUP(O173, '[1]لیست محصولات شهریور ۱۴۰۳'!B:G,6,0)</f>
        <v>#N/A</v>
      </c>
      <c r="U173" s="22"/>
      <c r="V173" s="23">
        <f t="shared" si="14"/>
        <v>0</v>
      </c>
      <c r="W173" s="19">
        <f t="shared" si="8"/>
        <v>0</v>
      </c>
      <c r="X173" s="21" t="e">
        <f t="shared" si="9"/>
        <v>#N/A</v>
      </c>
      <c r="Y173" s="24"/>
      <c r="Z173" s="21" t="e">
        <f t="shared" si="10"/>
        <v>#N/A</v>
      </c>
      <c r="AA173" s="25"/>
      <c r="AB173" s="20"/>
      <c r="AC173" s="26"/>
      <c r="AD173" s="65"/>
      <c r="AE173" s="26"/>
      <c r="AF173" s="27"/>
      <c r="AG173" s="28"/>
      <c r="AH173" s="7" t="str">
        <f t="shared" si="15"/>
        <v xml:space="preserve">   -   </v>
      </c>
    </row>
    <row r="174" spans="1:34" ht="28.05" customHeight="1">
      <c r="A174" s="14"/>
      <c r="B174" s="14"/>
      <c r="C174" s="14"/>
      <c r="D174" s="14"/>
      <c r="E174" s="14"/>
      <c r="F174" s="15"/>
      <c r="G174" s="16"/>
      <c r="H174" s="17"/>
      <c r="I174" s="16"/>
      <c r="J174" s="16"/>
      <c r="K174" s="18"/>
      <c r="L174" s="19"/>
      <c r="M174" s="19"/>
      <c r="N174" s="19"/>
      <c r="O174" s="16"/>
      <c r="P174" s="16"/>
      <c r="Q174" s="20" t="e">
        <f>VLOOKUP(O174, '[1]لیست محصولات شهریور ۱۴۰۳'!B:C,2,0)</f>
        <v>#N/A</v>
      </c>
      <c r="R174" s="16"/>
      <c r="S174" s="19" t="e">
        <f>VLOOKUP(O174, '[1]لیست محصولات شهریور ۱۴۰۳'!B:F,5,0)</f>
        <v>#N/A</v>
      </c>
      <c r="T174" s="21" t="e">
        <f>VLOOKUP(O174, '[1]لیست محصولات شهریور ۱۴۰۳'!B:G,6,0)</f>
        <v>#N/A</v>
      </c>
      <c r="U174" s="22"/>
      <c r="V174" s="23">
        <f t="shared" si="14"/>
        <v>0</v>
      </c>
      <c r="W174" s="19">
        <f t="shared" si="8"/>
        <v>0</v>
      </c>
      <c r="X174" s="21" t="e">
        <f t="shared" si="9"/>
        <v>#N/A</v>
      </c>
      <c r="Y174" s="24"/>
      <c r="Z174" s="21" t="e">
        <f t="shared" si="10"/>
        <v>#N/A</v>
      </c>
      <c r="AA174" s="25"/>
      <c r="AB174" s="20"/>
      <c r="AC174" s="26"/>
      <c r="AD174" s="65"/>
      <c r="AE174" s="26"/>
      <c r="AF174" s="27"/>
      <c r="AG174" s="28"/>
      <c r="AH174" s="7" t="str">
        <f t="shared" si="15"/>
        <v xml:space="preserve">   -   </v>
      </c>
    </row>
    <row r="175" spans="1:34" ht="28.05" customHeight="1">
      <c r="A175" s="14"/>
      <c r="B175" s="14"/>
      <c r="C175" s="14"/>
      <c r="D175" s="14"/>
      <c r="E175" s="14"/>
      <c r="F175" s="15"/>
      <c r="G175" s="16"/>
      <c r="H175" s="17"/>
      <c r="I175" s="16"/>
      <c r="J175" s="16"/>
      <c r="K175" s="18"/>
      <c r="L175" s="19"/>
      <c r="M175" s="19"/>
      <c r="N175" s="19"/>
      <c r="O175" s="16"/>
      <c r="P175" s="16"/>
      <c r="Q175" s="20" t="e">
        <f>VLOOKUP(O175, '[1]لیست محصولات شهریور ۱۴۰۳'!B:C,2,0)</f>
        <v>#N/A</v>
      </c>
      <c r="R175" s="16"/>
      <c r="S175" s="19" t="e">
        <f>VLOOKUP(O175, '[1]لیست محصولات شهریور ۱۴۰۳'!B:F,5,0)</f>
        <v>#N/A</v>
      </c>
      <c r="T175" s="21" t="e">
        <f>VLOOKUP(O175, '[1]لیست محصولات شهریور ۱۴۰۳'!B:G,6,0)</f>
        <v>#N/A</v>
      </c>
      <c r="U175" s="22"/>
      <c r="V175" s="23">
        <f t="shared" si="14"/>
        <v>0</v>
      </c>
      <c r="W175" s="19">
        <f t="shared" si="8"/>
        <v>0</v>
      </c>
      <c r="X175" s="21" t="e">
        <f t="shared" si="9"/>
        <v>#N/A</v>
      </c>
      <c r="Y175" s="24"/>
      <c r="Z175" s="21" t="e">
        <f t="shared" si="10"/>
        <v>#N/A</v>
      </c>
      <c r="AA175" s="25"/>
      <c r="AB175" s="20"/>
      <c r="AC175" s="26"/>
      <c r="AD175" s="65"/>
      <c r="AE175" s="26"/>
      <c r="AF175" s="27"/>
      <c r="AG175" s="28"/>
      <c r="AH175" s="7" t="str">
        <f t="shared" si="15"/>
        <v xml:space="preserve">   -   </v>
      </c>
    </row>
    <row r="176" spans="1:34" ht="28.05" customHeight="1">
      <c r="A176" s="14"/>
      <c r="B176" s="14"/>
      <c r="C176" s="14"/>
      <c r="D176" s="14"/>
      <c r="E176" s="14"/>
      <c r="F176" s="15"/>
      <c r="G176" s="16"/>
      <c r="H176" s="17"/>
      <c r="I176" s="16"/>
      <c r="J176" s="16"/>
      <c r="K176" s="18"/>
      <c r="L176" s="19"/>
      <c r="M176" s="19"/>
      <c r="N176" s="19"/>
      <c r="O176" s="16"/>
      <c r="P176" s="16"/>
      <c r="Q176" s="20" t="e">
        <f>VLOOKUP(O176, '[1]لیست محصولات شهریور ۱۴۰۳'!B:C,2,0)</f>
        <v>#N/A</v>
      </c>
      <c r="R176" s="16"/>
      <c r="S176" s="19" t="e">
        <f>VLOOKUP(O176, '[1]لیست محصولات شهریور ۱۴۰۳'!B:F,5,0)</f>
        <v>#N/A</v>
      </c>
      <c r="T176" s="21" t="e">
        <f>VLOOKUP(O176, '[1]لیست محصولات شهریور ۱۴۰۳'!B:G,6,0)</f>
        <v>#N/A</v>
      </c>
      <c r="U176" s="22"/>
      <c r="V176" s="23">
        <f t="shared" si="14"/>
        <v>0</v>
      </c>
      <c r="W176" s="19">
        <f t="shared" si="8"/>
        <v>0</v>
      </c>
      <c r="X176" s="21" t="e">
        <f t="shared" si="9"/>
        <v>#N/A</v>
      </c>
      <c r="Y176" s="24"/>
      <c r="Z176" s="21" t="e">
        <f t="shared" si="10"/>
        <v>#N/A</v>
      </c>
      <c r="AA176" s="25"/>
      <c r="AB176" s="20"/>
      <c r="AC176" s="26"/>
      <c r="AD176" s="65"/>
      <c r="AE176" s="26"/>
      <c r="AF176" s="27"/>
      <c r="AG176" s="28"/>
      <c r="AH176" s="7" t="str">
        <f t="shared" si="15"/>
        <v xml:space="preserve">   -   </v>
      </c>
    </row>
    <row r="177" spans="1:34" ht="28.05" customHeight="1">
      <c r="A177" s="14"/>
      <c r="B177" s="14"/>
      <c r="C177" s="14"/>
      <c r="D177" s="14"/>
      <c r="E177" s="14"/>
      <c r="F177" s="15"/>
      <c r="G177" s="16"/>
      <c r="H177" s="17"/>
      <c r="I177" s="16"/>
      <c r="J177" s="16"/>
      <c r="K177" s="18"/>
      <c r="L177" s="19"/>
      <c r="M177" s="19"/>
      <c r="N177" s="19"/>
      <c r="O177" s="16"/>
      <c r="P177" s="16"/>
      <c r="Q177" s="20" t="e">
        <f>VLOOKUP(O177, '[1]لیست محصولات شهریور ۱۴۰۳'!B:C,2,0)</f>
        <v>#N/A</v>
      </c>
      <c r="R177" s="16"/>
      <c r="S177" s="19" t="e">
        <f>VLOOKUP(O177, '[1]لیست محصولات شهریور ۱۴۰۳'!B:F,5,0)</f>
        <v>#N/A</v>
      </c>
      <c r="T177" s="21" t="e">
        <f>VLOOKUP(O177, '[1]لیست محصولات شهریور ۱۴۰۳'!B:G,6,0)</f>
        <v>#N/A</v>
      </c>
      <c r="U177" s="22"/>
      <c r="V177" s="23">
        <f t="shared" si="14"/>
        <v>0</v>
      </c>
      <c r="W177" s="19">
        <f t="shared" si="8"/>
        <v>0</v>
      </c>
      <c r="X177" s="21" t="e">
        <f t="shared" si="9"/>
        <v>#N/A</v>
      </c>
      <c r="Y177" s="24"/>
      <c r="Z177" s="21" t="e">
        <f t="shared" si="10"/>
        <v>#N/A</v>
      </c>
      <c r="AA177" s="25"/>
      <c r="AB177" s="20"/>
      <c r="AC177" s="26"/>
      <c r="AD177" s="65"/>
      <c r="AE177" s="26"/>
      <c r="AF177" s="27"/>
      <c r="AG177" s="28"/>
      <c r="AH177" s="7" t="str">
        <f t="shared" si="15"/>
        <v xml:space="preserve">   -   </v>
      </c>
    </row>
    <row r="178" spans="1:34" ht="28.05" customHeight="1">
      <c r="A178" s="14"/>
      <c r="B178" s="14"/>
      <c r="C178" s="14"/>
      <c r="D178" s="14"/>
      <c r="E178" s="14"/>
      <c r="F178" s="15"/>
      <c r="G178" s="16"/>
      <c r="H178" s="17"/>
      <c r="I178" s="16"/>
      <c r="J178" s="16"/>
      <c r="K178" s="18"/>
      <c r="L178" s="19"/>
      <c r="M178" s="19"/>
      <c r="N178" s="19"/>
      <c r="O178" s="16"/>
      <c r="P178" s="16"/>
      <c r="Q178" s="20" t="e">
        <f>VLOOKUP(O178, '[1]لیست محصولات شهریور ۱۴۰۳'!B:C,2,0)</f>
        <v>#N/A</v>
      </c>
      <c r="R178" s="16"/>
      <c r="S178" s="19" t="e">
        <f>VLOOKUP(O178, '[1]لیست محصولات شهریور ۱۴۰۳'!B:F,5,0)</f>
        <v>#N/A</v>
      </c>
      <c r="T178" s="21" t="e">
        <f>VLOOKUP(O178, '[1]لیست محصولات شهریور ۱۴۰۳'!B:G,6,0)</f>
        <v>#N/A</v>
      </c>
      <c r="U178" s="22"/>
      <c r="V178" s="23">
        <f t="shared" si="14"/>
        <v>0</v>
      </c>
      <c r="W178" s="19">
        <f t="shared" si="8"/>
        <v>0</v>
      </c>
      <c r="X178" s="21" t="e">
        <f t="shared" si="9"/>
        <v>#N/A</v>
      </c>
      <c r="Y178" s="24"/>
      <c r="Z178" s="21" t="e">
        <f t="shared" si="10"/>
        <v>#N/A</v>
      </c>
      <c r="AA178" s="25"/>
      <c r="AB178" s="20"/>
      <c r="AC178" s="26"/>
      <c r="AD178" s="65"/>
      <c r="AE178" s="26"/>
      <c r="AF178" s="27"/>
      <c r="AG178" s="28"/>
      <c r="AH178" s="7" t="str">
        <f t="shared" si="15"/>
        <v xml:space="preserve">   -   </v>
      </c>
    </row>
    <row r="179" spans="1:34" ht="28.05" customHeight="1">
      <c r="A179" s="14"/>
      <c r="B179" s="14"/>
      <c r="C179" s="14"/>
      <c r="D179" s="14"/>
      <c r="E179" s="14"/>
      <c r="F179" s="15"/>
      <c r="G179" s="16"/>
      <c r="H179" s="17"/>
      <c r="I179" s="16"/>
      <c r="J179" s="16"/>
      <c r="K179" s="18"/>
      <c r="L179" s="19"/>
      <c r="M179" s="19"/>
      <c r="N179" s="19"/>
      <c r="O179" s="16"/>
      <c r="P179" s="16"/>
      <c r="Q179" s="20" t="e">
        <f>VLOOKUP(O179, '[1]لیست محصولات شهریور ۱۴۰۳'!B:C,2,0)</f>
        <v>#N/A</v>
      </c>
      <c r="R179" s="16"/>
      <c r="S179" s="19" t="e">
        <f>VLOOKUP(O179, '[1]لیست محصولات شهریور ۱۴۰۳'!B:F,5,0)</f>
        <v>#N/A</v>
      </c>
      <c r="T179" s="21" t="e">
        <f>VLOOKUP(O179, '[1]لیست محصولات شهریور ۱۴۰۳'!B:G,6,0)</f>
        <v>#N/A</v>
      </c>
      <c r="U179" s="22"/>
      <c r="V179" s="23">
        <f t="shared" si="14"/>
        <v>0</v>
      </c>
      <c r="W179" s="19">
        <f t="shared" si="8"/>
        <v>0</v>
      </c>
      <c r="X179" s="21" t="e">
        <f t="shared" si="9"/>
        <v>#N/A</v>
      </c>
      <c r="Y179" s="24"/>
      <c r="Z179" s="21" t="e">
        <f t="shared" si="10"/>
        <v>#N/A</v>
      </c>
      <c r="AA179" s="25"/>
      <c r="AB179" s="20"/>
      <c r="AC179" s="26"/>
      <c r="AD179" s="65"/>
      <c r="AE179" s="26"/>
      <c r="AF179" s="27"/>
      <c r="AG179" s="28"/>
      <c r="AH179" s="7" t="str">
        <f t="shared" si="15"/>
        <v xml:space="preserve">   -   </v>
      </c>
    </row>
    <row r="180" spans="1:34" ht="28.05" customHeight="1">
      <c r="A180" s="14"/>
      <c r="B180" s="14"/>
      <c r="C180" s="14"/>
      <c r="D180" s="14"/>
      <c r="E180" s="14"/>
      <c r="F180" s="15"/>
      <c r="G180" s="16"/>
      <c r="H180" s="17"/>
      <c r="I180" s="16"/>
      <c r="J180" s="16"/>
      <c r="K180" s="18"/>
      <c r="L180" s="19"/>
      <c r="M180" s="19"/>
      <c r="N180" s="19"/>
      <c r="O180" s="16"/>
      <c r="P180" s="16"/>
      <c r="Q180" s="20" t="e">
        <f>VLOOKUP(O180, '[1]لیست محصولات شهریور ۱۴۰۳'!B:C,2,0)</f>
        <v>#N/A</v>
      </c>
      <c r="R180" s="16"/>
      <c r="S180" s="19" t="e">
        <f>VLOOKUP(O180, '[1]لیست محصولات شهریور ۱۴۰۳'!B:F,5,0)</f>
        <v>#N/A</v>
      </c>
      <c r="T180" s="21" t="e">
        <f>VLOOKUP(O180, '[1]لیست محصولات شهریور ۱۴۰۳'!B:G,6,0)</f>
        <v>#N/A</v>
      </c>
      <c r="U180" s="22"/>
      <c r="V180" s="23">
        <f t="shared" si="14"/>
        <v>0</v>
      </c>
      <c r="W180" s="19">
        <f t="shared" si="8"/>
        <v>0</v>
      </c>
      <c r="X180" s="21" t="e">
        <f t="shared" si="9"/>
        <v>#N/A</v>
      </c>
      <c r="Y180" s="24"/>
      <c r="Z180" s="21" t="e">
        <f t="shared" si="10"/>
        <v>#N/A</v>
      </c>
      <c r="AA180" s="25"/>
      <c r="AB180" s="20"/>
      <c r="AC180" s="26"/>
      <c r="AD180" s="65"/>
      <c r="AE180" s="26"/>
      <c r="AF180" s="27"/>
      <c r="AG180" s="28"/>
      <c r="AH180" s="7" t="str">
        <f t="shared" si="15"/>
        <v xml:space="preserve">   -   </v>
      </c>
    </row>
    <row r="181" spans="1:34" ht="28.05" customHeight="1">
      <c r="A181" s="14"/>
      <c r="B181" s="14"/>
      <c r="C181" s="14"/>
      <c r="D181" s="14"/>
      <c r="E181" s="14"/>
      <c r="F181" s="15"/>
      <c r="G181" s="16"/>
      <c r="H181" s="17"/>
      <c r="I181" s="16"/>
      <c r="J181" s="16"/>
      <c r="K181" s="18"/>
      <c r="L181" s="19"/>
      <c r="M181" s="19"/>
      <c r="N181" s="19"/>
      <c r="O181" s="16"/>
      <c r="P181" s="16"/>
      <c r="Q181" s="20" t="e">
        <f>VLOOKUP(O181, '[1]لیست محصولات شهریور ۱۴۰۳'!B:C,2,0)</f>
        <v>#N/A</v>
      </c>
      <c r="R181" s="16"/>
      <c r="S181" s="19" t="e">
        <f>VLOOKUP(O181, '[1]لیست محصولات شهریور ۱۴۰۳'!B:F,5,0)</f>
        <v>#N/A</v>
      </c>
      <c r="T181" s="21" t="e">
        <f>VLOOKUP(O181, '[1]لیست محصولات شهریور ۱۴۰۳'!B:G,6,0)</f>
        <v>#N/A</v>
      </c>
      <c r="U181" s="22"/>
      <c r="V181" s="23">
        <f t="shared" si="14"/>
        <v>0</v>
      </c>
      <c r="W181" s="19">
        <f t="shared" si="8"/>
        <v>0</v>
      </c>
      <c r="X181" s="21" t="e">
        <f t="shared" si="9"/>
        <v>#N/A</v>
      </c>
      <c r="Y181" s="24"/>
      <c r="Z181" s="21" t="e">
        <f t="shared" si="10"/>
        <v>#N/A</v>
      </c>
      <c r="AA181" s="25"/>
      <c r="AB181" s="20"/>
      <c r="AC181" s="26"/>
      <c r="AD181" s="65"/>
      <c r="AE181" s="26"/>
      <c r="AF181" s="27"/>
      <c r="AG181" s="28"/>
      <c r="AH181" s="7" t="str">
        <f t="shared" si="15"/>
        <v xml:space="preserve">   -   </v>
      </c>
    </row>
    <row r="182" spans="1:34" ht="28.05" customHeight="1">
      <c r="A182" s="14"/>
      <c r="B182" s="14"/>
      <c r="C182" s="14"/>
      <c r="D182" s="14"/>
      <c r="E182" s="14"/>
      <c r="F182" s="15"/>
      <c r="G182" s="16"/>
      <c r="H182" s="17"/>
      <c r="I182" s="16"/>
      <c r="J182" s="16"/>
      <c r="K182" s="18"/>
      <c r="L182" s="19"/>
      <c r="M182" s="19"/>
      <c r="N182" s="19"/>
      <c r="O182" s="16"/>
      <c r="P182" s="16"/>
      <c r="Q182" s="20" t="e">
        <f>VLOOKUP(O182, '[1]لیست محصولات شهریور ۱۴۰۳'!B:C,2,0)</f>
        <v>#N/A</v>
      </c>
      <c r="R182" s="16"/>
      <c r="S182" s="19" t="e">
        <f>VLOOKUP(O182, '[1]لیست محصولات شهریور ۱۴۰۳'!B:F,5,0)</f>
        <v>#N/A</v>
      </c>
      <c r="T182" s="21" t="e">
        <f>VLOOKUP(O182, '[1]لیست محصولات شهریور ۱۴۰۳'!B:G,6,0)</f>
        <v>#N/A</v>
      </c>
      <c r="U182" s="22"/>
      <c r="V182" s="23">
        <f t="shared" si="14"/>
        <v>0</v>
      </c>
      <c r="W182" s="19">
        <f t="shared" si="8"/>
        <v>0</v>
      </c>
      <c r="X182" s="21" t="e">
        <f t="shared" si="9"/>
        <v>#N/A</v>
      </c>
      <c r="Y182" s="24"/>
      <c r="Z182" s="21" t="e">
        <f t="shared" si="10"/>
        <v>#N/A</v>
      </c>
      <c r="AA182" s="25"/>
      <c r="AB182" s="20"/>
      <c r="AC182" s="26"/>
      <c r="AD182" s="65"/>
      <c r="AE182" s="26"/>
      <c r="AF182" s="27"/>
      <c r="AG182" s="28"/>
      <c r="AH182" s="7" t="str">
        <f t="shared" si="15"/>
        <v xml:space="preserve">   -   </v>
      </c>
    </row>
    <row r="183" spans="1:34" ht="28.05" customHeight="1">
      <c r="A183" s="14"/>
      <c r="B183" s="14"/>
      <c r="C183" s="14"/>
      <c r="D183" s="14"/>
      <c r="E183" s="14"/>
      <c r="F183" s="15"/>
      <c r="G183" s="16"/>
      <c r="H183" s="17"/>
      <c r="I183" s="16"/>
      <c r="J183" s="16"/>
      <c r="K183" s="18"/>
      <c r="L183" s="19"/>
      <c r="M183" s="19"/>
      <c r="N183" s="19"/>
      <c r="O183" s="16"/>
      <c r="P183" s="16"/>
      <c r="Q183" s="20" t="e">
        <f>VLOOKUP(O183, '[1]لیست محصولات شهریور ۱۴۰۳'!B:C,2,0)</f>
        <v>#N/A</v>
      </c>
      <c r="R183" s="16"/>
      <c r="S183" s="19" t="e">
        <f>VLOOKUP(O183, '[1]لیست محصولات شهریور ۱۴۰۳'!B:F,5,0)</f>
        <v>#N/A</v>
      </c>
      <c r="T183" s="21" t="e">
        <f>VLOOKUP(O183, '[1]لیست محصولات شهریور ۱۴۰۳'!B:G,6,0)</f>
        <v>#N/A</v>
      </c>
      <c r="U183" s="22"/>
      <c r="V183" s="23">
        <f t="shared" si="14"/>
        <v>0</v>
      </c>
      <c r="W183" s="19">
        <f t="shared" si="8"/>
        <v>0</v>
      </c>
      <c r="X183" s="21" t="e">
        <f t="shared" si="9"/>
        <v>#N/A</v>
      </c>
      <c r="Y183" s="24"/>
      <c r="Z183" s="21" t="e">
        <f t="shared" si="10"/>
        <v>#N/A</v>
      </c>
      <c r="AA183" s="25"/>
      <c r="AB183" s="20"/>
      <c r="AC183" s="26"/>
      <c r="AD183" s="65"/>
      <c r="AE183" s="26"/>
      <c r="AF183" s="27"/>
      <c r="AG183" s="28"/>
      <c r="AH183" s="7" t="str">
        <f t="shared" si="15"/>
        <v xml:space="preserve">   -   </v>
      </c>
    </row>
    <row r="184" spans="1:34" ht="28.05" customHeight="1">
      <c r="A184" s="14"/>
      <c r="B184" s="14"/>
      <c r="C184" s="14"/>
      <c r="D184" s="14"/>
      <c r="E184" s="14"/>
      <c r="F184" s="15"/>
      <c r="G184" s="16"/>
      <c r="H184" s="17"/>
      <c r="I184" s="16"/>
      <c r="J184" s="16"/>
      <c r="K184" s="18"/>
      <c r="L184" s="19"/>
      <c r="M184" s="19"/>
      <c r="N184" s="19"/>
      <c r="O184" s="16"/>
      <c r="P184" s="16"/>
      <c r="Q184" s="20" t="e">
        <f>VLOOKUP(O184, '[1]لیست محصولات شهریور ۱۴۰۳'!B:C,2,0)</f>
        <v>#N/A</v>
      </c>
      <c r="R184" s="16"/>
      <c r="S184" s="19" t="e">
        <f>VLOOKUP(O184, '[1]لیست محصولات شهریور ۱۴۰۳'!B:F,5,0)</f>
        <v>#N/A</v>
      </c>
      <c r="T184" s="21" t="e">
        <f>VLOOKUP(O184, '[1]لیست محصولات شهریور ۱۴۰۳'!B:G,6,0)</f>
        <v>#N/A</v>
      </c>
      <c r="U184" s="22"/>
      <c r="V184" s="23">
        <f t="shared" si="14"/>
        <v>0</v>
      </c>
      <c r="W184" s="19">
        <f t="shared" si="8"/>
        <v>0</v>
      </c>
      <c r="X184" s="21" t="e">
        <f t="shared" si="9"/>
        <v>#N/A</v>
      </c>
      <c r="Y184" s="24"/>
      <c r="Z184" s="21" t="e">
        <f t="shared" si="10"/>
        <v>#N/A</v>
      </c>
      <c r="AA184" s="25"/>
      <c r="AB184" s="20"/>
      <c r="AC184" s="26"/>
      <c r="AD184" s="65"/>
      <c r="AE184" s="26"/>
      <c r="AF184" s="27"/>
      <c r="AG184" s="28"/>
      <c r="AH184" s="7" t="str">
        <f t="shared" si="15"/>
        <v xml:space="preserve">   -   </v>
      </c>
    </row>
    <row r="185" spans="1:34" ht="28.05" customHeight="1">
      <c r="A185" s="14"/>
      <c r="B185" s="14"/>
      <c r="C185" s="14"/>
      <c r="D185" s="14"/>
      <c r="E185" s="14"/>
      <c r="F185" s="15"/>
      <c r="G185" s="16"/>
      <c r="H185" s="17"/>
      <c r="I185" s="16"/>
      <c r="J185" s="16"/>
      <c r="K185" s="18"/>
      <c r="L185" s="19"/>
      <c r="M185" s="19"/>
      <c r="N185" s="19"/>
      <c r="O185" s="16"/>
      <c r="P185" s="16"/>
      <c r="Q185" s="20" t="e">
        <f>VLOOKUP(O185, '[1]لیست محصولات شهریور ۱۴۰۳'!B:C,2,0)</f>
        <v>#N/A</v>
      </c>
      <c r="R185" s="16"/>
      <c r="S185" s="19" t="e">
        <f>VLOOKUP(O185, '[1]لیست محصولات شهریور ۱۴۰۳'!B:F,5,0)</f>
        <v>#N/A</v>
      </c>
      <c r="T185" s="21" t="e">
        <f>VLOOKUP(O185, '[1]لیست محصولات شهریور ۱۴۰۳'!B:G,6,0)</f>
        <v>#N/A</v>
      </c>
      <c r="U185" s="22"/>
      <c r="V185" s="23">
        <f t="shared" si="14"/>
        <v>0</v>
      </c>
      <c r="W185" s="19">
        <f t="shared" si="8"/>
        <v>0</v>
      </c>
      <c r="X185" s="21" t="e">
        <f t="shared" si="9"/>
        <v>#N/A</v>
      </c>
      <c r="Y185" s="24"/>
      <c r="Z185" s="21" t="e">
        <f t="shared" si="10"/>
        <v>#N/A</v>
      </c>
      <c r="AA185" s="25"/>
      <c r="AB185" s="20"/>
      <c r="AC185" s="26"/>
      <c r="AD185" s="65"/>
      <c r="AE185" s="26"/>
      <c r="AF185" s="27"/>
      <c r="AG185" s="28"/>
      <c r="AH185" s="7" t="str">
        <f t="shared" si="15"/>
        <v xml:space="preserve">   -   </v>
      </c>
    </row>
    <row r="186" spans="1:34" ht="28.05" customHeight="1">
      <c r="A186" s="14"/>
      <c r="B186" s="14"/>
      <c r="C186" s="14"/>
      <c r="D186" s="14"/>
      <c r="E186" s="14"/>
      <c r="F186" s="15"/>
      <c r="G186" s="16"/>
      <c r="H186" s="17"/>
      <c r="I186" s="16"/>
      <c r="J186" s="16"/>
      <c r="K186" s="18"/>
      <c r="L186" s="19"/>
      <c r="M186" s="19"/>
      <c r="N186" s="19"/>
      <c r="O186" s="16"/>
      <c r="P186" s="16"/>
      <c r="Q186" s="20" t="e">
        <f>VLOOKUP(O186, '[1]لیست محصولات شهریور ۱۴۰۳'!B:C,2,0)</f>
        <v>#N/A</v>
      </c>
      <c r="R186" s="16"/>
      <c r="S186" s="19" t="e">
        <f>VLOOKUP(O186, '[1]لیست محصولات شهریور ۱۴۰۳'!B:F,5,0)</f>
        <v>#N/A</v>
      </c>
      <c r="T186" s="21" t="e">
        <f>VLOOKUP(O186, '[1]لیست محصولات شهریور ۱۴۰۳'!B:G,6,0)</f>
        <v>#N/A</v>
      </c>
      <c r="U186" s="22"/>
      <c r="V186" s="23">
        <f t="shared" si="14"/>
        <v>0</v>
      </c>
      <c r="W186" s="19">
        <f t="shared" si="8"/>
        <v>0</v>
      </c>
      <c r="X186" s="21" t="e">
        <f t="shared" si="9"/>
        <v>#N/A</v>
      </c>
      <c r="Y186" s="24"/>
      <c r="Z186" s="21" t="e">
        <f t="shared" si="10"/>
        <v>#N/A</v>
      </c>
      <c r="AA186" s="25"/>
      <c r="AB186" s="20"/>
      <c r="AC186" s="26"/>
      <c r="AD186" s="65"/>
      <c r="AE186" s="26"/>
      <c r="AF186" s="27"/>
      <c r="AG186" s="28"/>
      <c r="AH186" s="7" t="str">
        <f t="shared" si="15"/>
        <v xml:space="preserve">   -   </v>
      </c>
    </row>
    <row r="187" spans="1:34" ht="28.05" customHeight="1">
      <c r="A187" s="14"/>
      <c r="B187" s="14"/>
      <c r="C187" s="14"/>
      <c r="D187" s="14"/>
      <c r="E187" s="14"/>
      <c r="F187" s="15"/>
      <c r="G187" s="16"/>
      <c r="H187" s="17"/>
      <c r="I187" s="16"/>
      <c r="J187" s="16"/>
      <c r="K187" s="18"/>
      <c r="L187" s="19"/>
      <c r="M187" s="19"/>
      <c r="N187" s="19"/>
      <c r="O187" s="16"/>
      <c r="P187" s="16"/>
      <c r="Q187" s="20" t="e">
        <f>VLOOKUP(O187, '[1]لیست محصولات شهریور ۱۴۰۳'!B:C,2,0)</f>
        <v>#N/A</v>
      </c>
      <c r="R187" s="16"/>
      <c r="S187" s="19" t="e">
        <f>VLOOKUP(O187, '[1]لیست محصولات شهریور ۱۴۰۳'!B:F,5,0)</f>
        <v>#N/A</v>
      </c>
      <c r="T187" s="21" t="e">
        <f>VLOOKUP(O187, '[1]لیست محصولات شهریور ۱۴۰۳'!B:G,6,0)</f>
        <v>#N/A</v>
      </c>
      <c r="U187" s="22"/>
      <c r="V187" s="23">
        <f t="shared" si="14"/>
        <v>0</v>
      </c>
      <c r="W187" s="19">
        <f t="shared" si="8"/>
        <v>0</v>
      </c>
      <c r="X187" s="21" t="e">
        <f t="shared" si="9"/>
        <v>#N/A</v>
      </c>
      <c r="Y187" s="24"/>
      <c r="Z187" s="21" t="e">
        <f t="shared" si="10"/>
        <v>#N/A</v>
      </c>
      <c r="AA187" s="25"/>
      <c r="AB187" s="20"/>
      <c r="AC187" s="26"/>
      <c r="AD187" s="65"/>
      <c r="AE187" s="26"/>
      <c r="AF187" s="27"/>
      <c r="AG187" s="28"/>
      <c r="AH187" s="7" t="str">
        <f t="shared" si="15"/>
        <v xml:space="preserve">   -   </v>
      </c>
    </row>
    <row r="188" spans="1:34" ht="28.05" customHeight="1">
      <c r="A188" s="14"/>
      <c r="B188" s="14"/>
      <c r="C188" s="14"/>
      <c r="D188" s="14"/>
      <c r="E188" s="14"/>
      <c r="F188" s="15"/>
      <c r="G188" s="16"/>
      <c r="H188" s="17"/>
      <c r="I188" s="16"/>
      <c r="J188" s="16"/>
      <c r="K188" s="18"/>
      <c r="L188" s="19"/>
      <c r="M188" s="19"/>
      <c r="N188" s="19"/>
      <c r="O188" s="16"/>
      <c r="P188" s="16"/>
      <c r="Q188" s="20" t="e">
        <f>VLOOKUP(O188, '[1]لیست محصولات شهریور ۱۴۰۳'!B:C,2,0)</f>
        <v>#N/A</v>
      </c>
      <c r="R188" s="16"/>
      <c r="S188" s="19" t="e">
        <f>VLOOKUP(O188, '[1]لیست محصولات شهریور ۱۴۰۳'!B:F,5,0)</f>
        <v>#N/A</v>
      </c>
      <c r="T188" s="21" t="e">
        <f>VLOOKUP(O188, '[1]لیست محصولات شهریور ۱۴۰۳'!B:G,6,0)</f>
        <v>#N/A</v>
      </c>
      <c r="U188" s="22"/>
      <c r="V188" s="23">
        <f t="shared" si="14"/>
        <v>0</v>
      </c>
      <c r="W188" s="19">
        <f t="shared" si="8"/>
        <v>0</v>
      </c>
      <c r="X188" s="21" t="e">
        <f t="shared" si="9"/>
        <v>#N/A</v>
      </c>
      <c r="Y188" s="24"/>
      <c r="Z188" s="21" t="e">
        <f t="shared" si="10"/>
        <v>#N/A</v>
      </c>
      <c r="AA188" s="25"/>
      <c r="AB188" s="20"/>
      <c r="AC188" s="26"/>
      <c r="AD188" s="65"/>
      <c r="AE188" s="26"/>
      <c r="AF188" s="27"/>
      <c r="AG188" s="28"/>
      <c r="AH188" s="7" t="str">
        <f t="shared" si="15"/>
        <v xml:space="preserve">   -   </v>
      </c>
    </row>
    <row r="189" spans="1:34" ht="28.05" customHeight="1">
      <c r="A189" s="14"/>
      <c r="B189" s="14"/>
      <c r="C189" s="14"/>
      <c r="D189" s="14"/>
      <c r="E189" s="14"/>
      <c r="F189" s="15"/>
      <c r="G189" s="16"/>
      <c r="H189" s="17"/>
      <c r="I189" s="16"/>
      <c r="J189" s="16"/>
      <c r="K189" s="18"/>
      <c r="L189" s="19"/>
      <c r="M189" s="19"/>
      <c r="N189" s="19"/>
      <c r="O189" s="16"/>
      <c r="P189" s="16"/>
      <c r="Q189" s="20" t="e">
        <f>VLOOKUP(O189, '[1]لیست محصولات شهریور ۱۴۰۳'!B:C,2,0)</f>
        <v>#N/A</v>
      </c>
      <c r="R189" s="16"/>
      <c r="S189" s="19" t="e">
        <f>VLOOKUP(O189, '[1]لیست محصولات شهریور ۱۴۰۳'!B:F,5,0)</f>
        <v>#N/A</v>
      </c>
      <c r="T189" s="21" t="e">
        <f>VLOOKUP(O189, '[1]لیست محصولات شهریور ۱۴۰۳'!B:G,6,0)</f>
        <v>#N/A</v>
      </c>
      <c r="U189" s="22"/>
      <c r="V189" s="23">
        <f t="shared" si="14"/>
        <v>0</v>
      </c>
      <c r="W189" s="19">
        <f t="shared" si="8"/>
        <v>0</v>
      </c>
      <c r="X189" s="21" t="e">
        <f t="shared" si="9"/>
        <v>#N/A</v>
      </c>
      <c r="Y189" s="24"/>
      <c r="Z189" s="21" t="e">
        <f t="shared" si="10"/>
        <v>#N/A</v>
      </c>
      <c r="AA189" s="25"/>
      <c r="AB189" s="20"/>
      <c r="AC189" s="26"/>
      <c r="AD189" s="65"/>
      <c r="AE189" s="26"/>
      <c r="AF189" s="27"/>
      <c r="AG189" s="28"/>
      <c r="AH189" s="7" t="str">
        <f t="shared" si="15"/>
        <v xml:space="preserve">   -   </v>
      </c>
    </row>
    <row r="190" spans="1:34" ht="28.05" customHeight="1">
      <c r="A190" s="14"/>
      <c r="B190" s="14"/>
      <c r="C190" s="14"/>
      <c r="D190" s="14"/>
      <c r="E190" s="14"/>
      <c r="F190" s="15"/>
      <c r="G190" s="16"/>
      <c r="H190" s="17"/>
      <c r="I190" s="16"/>
      <c r="J190" s="16"/>
      <c r="K190" s="18"/>
      <c r="L190" s="19"/>
      <c r="M190" s="19"/>
      <c r="N190" s="19"/>
      <c r="O190" s="16"/>
      <c r="P190" s="16"/>
      <c r="Q190" s="20" t="e">
        <f>VLOOKUP(O190, '[1]لیست محصولات شهریور ۱۴۰۳'!B:C,2,0)</f>
        <v>#N/A</v>
      </c>
      <c r="R190" s="16"/>
      <c r="S190" s="19" t="e">
        <f>VLOOKUP(O190, '[1]لیست محصولات شهریور ۱۴۰۳'!B:F,5,0)</f>
        <v>#N/A</v>
      </c>
      <c r="T190" s="21" t="e">
        <f>VLOOKUP(O190, '[1]لیست محصولات شهریور ۱۴۰۳'!B:G,6,0)</f>
        <v>#N/A</v>
      </c>
      <c r="U190" s="22"/>
      <c r="V190" s="23">
        <f t="shared" si="14"/>
        <v>0</v>
      </c>
      <c r="W190" s="19">
        <f t="shared" si="8"/>
        <v>0</v>
      </c>
      <c r="X190" s="21" t="e">
        <f t="shared" si="9"/>
        <v>#N/A</v>
      </c>
      <c r="Y190" s="24"/>
      <c r="Z190" s="21" t="e">
        <f t="shared" si="10"/>
        <v>#N/A</v>
      </c>
      <c r="AA190" s="25"/>
      <c r="AB190" s="20"/>
      <c r="AC190" s="26"/>
      <c r="AD190" s="65"/>
      <c r="AE190" s="26"/>
      <c r="AF190" s="27"/>
      <c r="AG190" s="28"/>
      <c r="AH190" s="7" t="str">
        <f t="shared" si="15"/>
        <v xml:space="preserve">   -   </v>
      </c>
    </row>
    <row r="191" spans="1:34" ht="28.05" customHeight="1">
      <c r="A191" s="14"/>
      <c r="B191" s="14"/>
      <c r="C191" s="14"/>
      <c r="D191" s="14"/>
      <c r="E191" s="14"/>
      <c r="F191" s="15"/>
      <c r="G191" s="16"/>
      <c r="H191" s="17"/>
      <c r="I191" s="16"/>
      <c r="J191" s="16"/>
      <c r="K191" s="18"/>
      <c r="L191" s="19"/>
      <c r="M191" s="19"/>
      <c r="N191" s="19"/>
      <c r="O191" s="16"/>
      <c r="P191" s="16"/>
      <c r="Q191" s="20" t="e">
        <f>VLOOKUP(O191, '[1]لیست محصولات شهریور ۱۴۰۳'!B:C,2,0)</f>
        <v>#N/A</v>
      </c>
      <c r="R191" s="16"/>
      <c r="S191" s="19" t="e">
        <f>VLOOKUP(O191, '[1]لیست محصولات شهریور ۱۴۰۳'!B:F,5,0)</f>
        <v>#N/A</v>
      </c>
      <c r="T191" s="21" t="e">
        <f>VLOOKUP(O191, '[1]لیست محصولات شهریور ۱۴۰۳'!B:G,6,0)</f>
        <v>#N/A</v>
      </c>
      <c r="U191" s="22"/>
      <c r="V191" s="23">
        <f t="shared" si="14"/>
        <v>0</v>
      </c>
      <c r="W191" s="19">
        <f t="shared" si="8"/>
        <v>0</v>
      </c>
      <c r="X191" s="21" t="e">
        <f t="shared" si="9"/>
        <v>#N/A</v>
      </c>
      <c r="Y191" s="24"/>
      <c r="Z191" s="21" t="e">
        <f t="shared" si="10"/>
        <v>#N/A</v>
      </c>
      <c r="AA191" s="25"/>
      <c r="AB191" s="20"/>
      <c r="AC191" s="26"/>
      <c r="AD191" s="65"/>
      <c r="AE191" s="26"/>
      <c r="AF191" s="27"/>
      <c r="AG191" s="28"/>
      <c r="AH191" s="7" t="str">
        <f t="shared" si="15"/>
        <v xml:space="preserve">   -   </v>
      </c>
    </row>
    <row r="192" spans="1:34" ht="28.05" customHeight="1">
      <c r="A192" s="14"/>
      <c r="B192" s="14"/>
      <c r="C192" s="14"/>
      <c r="D192" s="14"/>
      <c r="E192" s="14"/>
      <c r="F192" s="15"/>
      <c r="G192" s="16"/>
      <c r="H192" s="17"/>
      <c r="I192" s="16"/>
      <c r="J192" s="16"/>
      <c r="K192" s="18"/>
      <c r="L192" s="19"/>
      <c r="M192" s="19"/>
      <c r="N192" s="19"/>
      <c r="O192" s="16"/>
      <c r="P192" s="16"/>
      <c r="Q192" s="20" t="e">
        <f>VLOOKUP(O192, '[1]لیست محصولات شهریور ۱۴۰۳'!B:C,2,0)</f>
        <v>#N/A</v>
      </c>
      <c r="R192" s="16"/>
      <c r="S192" s="19" t="e">
        <f>VLOOKUP(O192, '[1]لیست محصولات شهریور ۱۴۰۳'!B:F,5,0)</f>
        <v>#N/A</v>
      </c>
      <c r="T192" s="21" t="e">
        <f>VLOOKUP(O192, '[1]لیست محصولات شهریور ۱۴۰۳'!B:G,6,0)</f>
        <v>#N/A</v>
      </c>
      <c r="U192" s="22"/>
      <c r="V192" s="23">
        <f t="shared" si="14"/>
        <v>0</v>
      </c>
      <c r="W192" s="19">
        <f t="shared" si="8"/>
        <v>0</v>
      </c>
      <c r="X192" s="21" t="e">
        <f t="shared" si="9"/>
        <v>#N/A</v>
      </c>
      <c r="Y192" s="24"/>
      <c r="Z192" s="21" t="e">
        <f t="shared" si="10"/>
        <v>#N/A</v>
      </c>
      <c r="AA192" s="25"/>
      <c r="AB192" s="20"/>
      <c r="AC192" s="26"/>
      <c r="AD192" s="65"/>
      <c r="AE192" s="26"/>
      <c r="AF192" s="27"/>
      <c r="AG192" s="28"/>
      <c r="AH192" s="7" t="str">
        <f t="shared" si="15"/>
        <v xml:space="preserve">   -   </v>
      </c>
    </row>
    <row r="193" spans="1:44" ht="28.05" customHeight="1">
      <c r="A193" s="14"/>
      <c r="B193" s="14"/>
      <c r="C193" s="14"/>
      <c r="D193" s="14"/>
      <c r="E193" s="14"/>
      <c r="F193" s="15"/>
      <c r="G193" s="16"/>
      <c r="H193" s="17"/>
      <c r="I193" s="16"/>
      <c r="J193" s="16"/>
      <c r="K193" s="18"/>
      <c r="L193" s="19"/>
      <c r="M193" s="19"/>
      <c r="N193" s="19"/>
      <c r="O193" s="16"/>
      <c r="P193" s="16"/>
      <c r="Q193" s="20" t="e">
        <f>VLOOKUP(O193, '[1]لیست محصولات شهریور ۱۴۰۳'!B:C,2,0)</f>
        <v>#N/A</v>
      </c>
      <c r="R193" s="16"/>
      <c r="S193" s="19" t="e">
        <f>VLOOKUP(O193, '[1]لیست محصولات شهریور ۱۴۰۳'!B:F,5,0)</f>
        <v>#N/A</v>
      </c>
      <c r="T193" s="21" t="e">
        <f>VLOOKUP(O193, '[1]لیست محصولات شهریور ۱۴۰۳'!B:G,6,0)</f>
        <v>#N/A</v>
      </c>
      <c r="U193" s="22"/>
      <c r="V193" s="23">
        <f t="shared" si="14"/>
        <v>0</v>
      </c>
      <c r="W193" s="19">
        <f t="shared" si="8"/>
        <v>0</v>
      </c>
      <c r="X193" s="21" t="e">
        <f t="shared" si="9"/>
        <v>#N/A</v>
      </c>
      <c r="Y193" s="24"/>
      <c r="Z193" s="21" t="e">
        <f t="shared" si="10"/>
        <v>#N/A</v>
      </c>
      <c r="AA193" s="25"/>
      <c r="AB193" s="20"/>
      <c r="AC193" s="26"/>
      <c r="AD193" s="65"/>
      <c r="AE193" s="26"/>
      <c r="AF193" s="27"/>
      <c r="AG193" s="28"/>
      <c r="AH193" s="7" t="str">
        <f t="shared" si="15"/>
        <v xml:space="preserve">   -   </v>
      </c>
    </row>
    <row r="194" spans="1:44" ht="28.05" customHeight="1">
      <c r="A194" s="14"/>
      <c r="B194" s="14"/>
      <c r="C194" s="14"/>
      <c r="D194" s="14"/>
      <c r="E194" s="14"/>
      <c r="F194" s="15"/>
      <c r="G194" s="16"/>
      <c r="H194" s="17"/>
      <c r="I194" s="16"/>
      <c r="J194" s="16"/>
      <c r="K194" s="18"/>
      <c r="L194" s="19"/>
      <c r="M194" s="19"/>
      <c r="N194" s="19"/>
      <c r="O194" s="16"/>
      <c r="P194" s="16"/>
      <c r="Q194" s="20" t="e">
        <f>VLOOKUP(O194, '[1]لیست محصولات شهریور ۱۴۰۳'!B:C,2,0)</f>
        <v>#N/A</v>
      </c>
      <c r="R194" s="16"/>
      <c r="S194" s="19" t="e">
        <f>VLOOKUP(O194, '[1]لیست محصولات شهریور ۱۴۰۳'!B:F,5,0)</f>
        <v>#N/A</v>
      </c>
      <c r="T194" s="21" t="e">
        <f>VLOOKUP(O194, '[1]لیست محصولات شهریور ۱۴۰۳'!B:G,6,0)</f>
        <v>#N/A</v>
      </c>
      <c r="U194" s="22"/>
      <c r="V194" s="23">
        <f t="shared" ref="V194:V200" si="16">IF(C194, P194, U194 )</f>
        <v>0</v>
      </c>
      <c r="W194" s="19">
        <f t="shared" si="8"/>
        <v>0</v>
      </c>
      <c r="X194" s="21" t="e">
        <f t="shared" si="9"/>
        <v>#N/A</v>
      </c>
      <c r="Y194" s="24"/>
      <c r="Z194" s="21" t="e">
        <f t="shared" si="10"/>
        <v>#N/A</v>
      </c>
      <c r="AA194" s="25"/>
      <c r="AB194" s="20"/>
      <c r="AC194" s="26"/>
      <c r="AD194" s="65"/>
      <c r="AE194" s="26"/>
      <c r="AF194" s="27"/>
      <c r="AG194" s="28"/>
      <c r="AH194" s="7" t="str">
        <f t="shared" si="15"/>
        <v xml:space="preserve">   -   </v>
      </c>
    </row>
    <row r="195" spans="1:44" ht="28.05" customHeight="1">
      <c r="A195" s="14"/>
      <c r="B195" s="14"/>
      <c r="C195" s="14"/>
      <c r="D195" s="14"/>
      <c r="E195" s="14"/>
      <c r="F195" s="15"/>
      <c r="G195" s="16"/>
      <c r="H195" s="17"/>
      <c r="I195" s="16"/>
      <c r="J195" s="16"/>
      <c r="K195" s="18"/>
      <c r="L195" s="19"/>
      <c r="M195" s="19"/>
      <c r="N195" s="19"/>
      <c r="O195" s="16"/>
      <c r="P195" s="16"/>
      <c r="Q195" s="20" t="e">
        <f>VLOOKUP(O195, '[1]لیست محصولات شهریور ۱۴۰۳'!B:C,2,0)</f>
        <v>#N/A</v>
      </c>
      <c r="R195" s="16"/>
      <c r="S195" s="19" t="e">
        <f>VLOOKUP(O195, '[1]لیست محصولات شهریور ۱۴۰۳'!B:F,5,0)</f>
        <v>#N/A</v>
      </c>
      <c r="T195" s="21" t="e">
        <f>VLOOKUP(O195, '[1]لیست محصولات شهریور ۱۴۰۳'!B:G,6,0)</f>
        <v>#N/A</v>
      </c>
      <c r="U195" s="22"/>
      <c r="V195" s="23">
        <f t="shared" si="16"/>
        <v>0</v>
      </c>
      <c r="W195" s="19">
        <f t="shared" si="8"/>
        <v>0</v>
      </c>
      <c r="X195" s="21" t="e">
        <f t="shared" si="9"/>
        <v>#N/A</v>
      </c>
      <c r="Y195" s="24"/>
      <c r="Z195" s="21" t="e">
        <f t="shared" si="10"/>
        <v>#N/A</v>
      </c>
      <c r="AA195" s="25"/>
      <c r="AB195" s="20"/>
      <c r="AC195" s="26"/>
      <c r="AD195" s="65"/>
      <c r="AE195" s="26"/>
      <c r="AF195" s="27"/>
      <c r="AG195" s="28"/>
      <c r="AH195" s="7" t="str">
        <f t="shared" si="15"/>
        <v xml:space="preserve">   -   </v>
      </c>
    </row>
    <row r="196" spans="1:44" ht="28.05" customHeight="1">
      <c r="A196" s="14"/>
      <c r="B196" s="14"/>
      <c r="C196" s="14"/>
      <c r="D196" s="14"/>
      <c r="E196" s="14"/>
      <c r="F196" s="15"/>
      <c r="G196" s="16"/>
      <c r="H196" s="17"/>
      <c r="I196" s="16"/>
      <c r="J196" s="16"/>
      <c r="K196" s="18"/>
      <c r="L196" s="19"/>
      <c r="M196" s="19"/>
      <c r="N196" s="19"/>
      <c r="O196" s="16"/>
      <c r="P196" s="16"/>
      <c r="Q196" s="20" t="e">
        <f>VLOOKUP(O196, '[1]لیست محصولات شهریور ۱۴۰۳'!B:C,2,0)</f>
        <v>#N/A</v>
      </c>
      <c r="R196" s="16"/>
      <c r="S196" s="19" t="e">
        <f>VLOOKUP(O196, '[1]لیست محصولات شهریور ۱۴۰۳'!B:F,5,0)</f>
        <v>#N/A</v>
      </c>
      <c r="T196" s="21" t="e">
        <f>VLOOKUP(O196, '[1]لیست محصولات شهریور ۱۴۰۳'!B:G,6,0)</f>
        <v>#N/A</v>
      </c>
      <c r="U196" s="22"/>
      <c r="V196" s="23">
        <f t="shared" si="16"/>
        <v>0</v>
      </c>
      <c r="W196" s="19">
        <f t="shared" si="8"/>
        <v>0</v>
      </c>
      <c r="X196" s="21" t="e">
        <f t="shared" si="9"/>
        <v>#N/A</v>
      </c>
      <c r="Y196" s="24"/>
      <c r="Z196" s="21" t="e">
        <f t="shared" si="10"/>
        <v>#N/A</v>
      </c>
      <c r="AA196" s="25"/>
      <c r="AB196" s="20"/>
      <c r="AC196" s="26"/>
      <c r="AD196" s="65"/>
      <c r="AE196" s="26"/>
      <c r="AF196" s="27"/>
      <c r="AG196" s="28"/>
      <c r="AH196" s="7" t="str">
        <f t="shared" ref="AH196:AH200" si="17">AA196&amp;" "&amp;AB196&amp;" "&amp;N196&amp;" - "&amp;L196&amp;" "&amp;M196&amp;" "&amp;AC196</f>
        <v xml:space="preserve">   -   </v>
      </c>
    </row>
    <row r="197" spans="1:44" ht="28.05" customHeight="1">
      <c r="A197" s="14"/>
      <c r="B197" s="14"/>
      <c r="C197" s="14"/>
      <c r="D197" s="14"/>
      <c r="E197" s="14"/>
      <c r="F197" s="15"/>
      <c r="G197" s="16"/>
      <c r="H197" s="17"/>
      <c r="I197" s="16"/>
      <c r="J197" s="16"/>
      <c r="K197" s="18"/>
      <c r="L197" s="19"/>
      <c r="M197" s="19"/>
      <c r="N197" s="19"/>
      <c r="O197" s="16"/>
      <c r="P197" s="16"/>
      <c r="Q197" s="20" t="e">
        <f>VLOOKUP(O197, '[1]لیست محصولات شهریور ۱۴۰۳'!B:C,2,0)</f>
        <v>#N/A</v>
      </c>
      <c r="R197" s="16"/>
      <c r="S197" s="19" t="e">
        <f>VLOOKUP(O197, '[1]لیست محصولات شهریور ۱۴۰۳'!B:F,5,0)</f>
        <v>#N/A</v>
      </c>
      <c r="T197" s="21" t="e">
        <f>VLOOKUP(O197, '[1]لیست محصولات شهریور ۱۴۰۳'!B:G,6,0)</f>
        <v>#N/A</v>
      </c>
      <c r="U197" s="22"/>
      <c r="V197" s="23">
        <f t="shared" si="16"/>
        <v>0</v>
      </c>
      <c r="W197" s="19">
        <f t="shared" si="8"/>
        <v>0</v>
      </c>
      <c r="X197" s="21" t="e">
        <f t="shared" si="9"/>
        <v>#N/A</v>
      </c>
      <c r="Y197" s="24"/>
      <c r="Z197" s="21" t="e">
        <f t="shared" si="10"/>
        <v>#N/A</v>
      </c>
      <c r="AA197" s="25"/>
      <c r="AB197" s="20"/>
      <c r="AC197" s="26"/>
      <c r="AD197" s="65"/>
      <c r="AE197" s="26"/>
      <c r="AF197" s="27"/>
      <c r="AG197" s="28"/>
      <c r="AH197" s="7" t="str">
        <f t="shared" si="17"/>
        <v xml:space="preserve">   -   </v>
      </c>
    </row>
    <row r="198" spans="1:44" ht="28.05" customHeight="1">
      <c r="A198" s="14"/>
      <c r="B198" s="14"/>
      <c r="C198" s="14"/>
      <c r="D198" s="14"/>
      <c r="E198" s="14"/>
      <c r="F198" s="15"/>
      <c r="G198" s="16"/>
      <c r="H198" s="17"/>
      <c r="I198" s="16"/>
      <c r="J198" s="16"/>
      <c r="K198" s="18"/>
      <c r="L198" s="19"/>
      <c r="M198" s="19"/>
      <c r="N198" s="19"/>
      <c r="O198" s="16"/>
      <c r="P198" s="16"/>
      <c r="Q198" s="20" t="e">
        <f>VLOOKUP(O198, '[1]لیست محصولات شهریور ۱۴۰۳'!B:C,2,0)</f>
        <v>#N/A</v>
      </c>
      <c r="R198" s="16"/>
      <c r="S198" s="19" t="e">
        <f>VLOOKUP(O198, '[1]لیست محصولات شهریور ۱۴۰۳'!B:F,5,0)</f>
        <v>#N/A</v>
      </c>
      <c r="T198" s="21" t="e">
        <f>VLOOKUP(O198, '[1]لیست محصولات شهریور ۱۴۰۳'!B:G,6,0)</f>
        <v>#N/A</v>
      </c>
      <c r="U198" s="22"/>
      <c r="V198" s="23">
        <f t="shared" si="16"/>
        <v>0</v>
      </c>
      <c r="W198" s="19">
        <f t="shared" si="8"/>
        <v>0</v>
      </c>
      <c r="X198" s="21" t="e">
        <f t="shared" si="9"/>
        <v>#N/A</v>
      </c>
      <c r="Y198" s="24"/>
      <c r="Z198" s="21" t="e">
        <f t="shared" si="10"/>
        <v>#N/A</v>
      </c>
      <c r="AA198" s="25"/>
      <c r="AB198" s="20"/>
      <c r="AC198" s="26"/>
      <c r="AD198" s="65"/>
      <c r="AE198" s="26"/>
      <c r="AF198" s="27"/>
      <c r="AG198" s="28"/>
      <c r="AH198" s="7" t="str">
        <f t="shared" si="17"/>
        <v xml:space="preserve">   -   </v>
      </c>
    </row>
    <row r="199" spans="1:44" ht="28.05" customHeight="1">
      <c r="A199" s="14"/>
      <c r="B199" s="14"/>
      <c r="C199" s="14"/>
      <c r="D199" s="14"/>
      <c r="E199" s="14"/>
      <c r="F199" s="15"/>
      <c r="G199" s="16"/>
      <c r="H199" s="17"/>
      <c r="I199" s="16"/>
      <c r="J199" s="16"/>
      <c r="K199" s="18"/>
      <c r="L199" s="19"/>
      <c r="M199" s="19"/>
      <c r="N199" s="19"/>
      <c r="O199" s="16"/>
      <c r="P199" s="16"/>
      <c r="Q199" s="20" t="e">
        <f>VLOOKUP(O199, '[1]لیست محصولات شهریور ۱۴۰۳'!B:C,2,0)</f>
        <v>#N/A</v>
      </c>
      <c r="R199" s="16"/>
      <c r="S199" s="19" t="e">
        <f>VLOOKUP(O199, '[1]لیست محصولات شهریور ۱۴۰۳'!B:F,5,0)</f>
        <v>#N/A</v>
      </c>
      <c r="T199" s="21" t="e">
        <f>VLOOKUP(O199, '[1]لیست محصولات شهریور ۱۴۰۳'!B:G,6,0)</f>
        <v>#N/A</v>
      </c>
      <c r="U199" s="22"/>
      <c r="V199" s="23">
        <f t="shared" si="16"/>
        <v>0</v>
      </c>
      <c r="W199" s="19">
        <f t="shared" si="8"/>
        <v>0</v>
      </c>
      <c r="X199" s="21" t="e">
        <f t="shared" si="9"/>
        <v>#N/A</v>
      </c>
      <c r="Y199" s="24"/>
      <c r="Z199" s="21" t="e">
        <f t="shared" si="10"/>
        <v>#N/A</v>
      </c>
      <c r="AA199" s="25"/>
      <c r="AB199" s="20"/>
      <c r="AC199" s="26"/>
      <c r="AD199" s="65"/>
      <c r="AE199" s="26"/>
      <c r="AF199" s="27"/>
      <c r="AG199" s="28"/>
      <c r="AH199" s="7" t="str">
        <f t="shared" si="17"/>
        <v xml:space="preserve">   -   </v>
      </c>
    </row>
    <row r="200" spans="1:44" ht="28.05" customHeight="1">
      <c r="A200" s="14" t="b">
        <v>0</v>
      </c>
      <c r="B200" s="14"/>
      <c r="C200" s="14" t="b">
        <v>0</v>
      </c>
      <c r="D200" s="14"/>
      <c r="E200" s="14" t="b">
        <v>0</v>
      </c>
      <c r="F200" s="15"/>
      <c r="G200" s="16"/>
      <c r="H200" s="17"/>
      <c r="I200" s="16"/>
      <c r="J200" s="16"/>
      <c r="K200" s="18" t="str">
        <f ca="1">IF(C200, TODAY(), "" )</f>
        <v/>
      </c>
      <c r="L200" s="19"/>
      <c r="M200" s="19"/>
      <c r="N200" s="19"/>
      <c r="O200" s="16"/>
      <c r="P200" s="16"/>
      <c r="Q200" s="20" t="e">
        <f>VLOOKUP(O200, '[1]لیست محصولات شهریور ۱۴۰۳'!B:C,2,0)</f>
        <v>#N/A</v>
      </c>
      <c r="R200" s="16"/>
      <c r="S200" s="19" t="e">
        <f>VLOOKUP(O200, '[1]لیست محصولات شهریور ۱۴۰۳'!B:F,5,0)</f>
        <v>#N/A</v>
      </c>
      <c r="T200" s="21" t="e">
        <f>VLOOKUP(O200, '[1]لیست محصولات شهریور ۱۴۰۳'!B:G,6,0)</f>
        <v>#N/A</v>
      </c>
      <c r="U200" s="22"/>
      <c r="V200" s="23">
        <f t="shared" si="16"/>
        <v>0</v>
      </c>
      <c r="W200" s="19">
        <f t="shared" si="8"/>
        <v>0</v>
      </c>
      <c r="X200" s="21" t="e">
        <f t="shared" si="9"/>
        <v>#N/A</v>
      </c>
      <c r="Y200" s="24"/>
      <c r="Z200" s="21" t="e">
        <f t="shared" si="10"/>
        <v>#N/A</v>
      </c>
      <c r="AA200" s="25"/>
      <c r="AB200" s="20"/>
      <c r="AC200" s="26"/>
      <c r="AD200" s="65"/>
      <c r="AE200" s="26"/>
      <c r="AF200" s="27"/>
      <c r="AG200" s="28" t="str">
        <f>IF(V200=P200, "FALSE", "TRUE" )</f>
        <v>FALSE</v>
      </c>
      <c r="AH200" s="7" t="str">
        <f t="shared" si="17"/>
        <v xml:space="preserve">   -   </v>
      </c>
    </row>
    <row r="201" spans="1:44" ht="28.05" customHeight="1">
      <c r="U201" s="35"/>
    </row>
    <row r="202" spans="1:44" ht="28.05" customHeight="1">
      <c r="AA202" s="37" t="s">
        <v>11</v>
      </c>
      <c r="AB202" s="37" t="s">
        <v>13</v>
      </c>
      <c r="AC202" s="38" t="s">
        <v>30</v>
      </c>
      <c r="AE202" s="37"/>
      <c r="AF202" s="37" t="s">
        <v>31</v>
      </c>
      <c r="AG202" s="37" t="s">
        <v>15</v>
      </c>
      <c r="AH202" s="9" t="s">
        <v>32</v>
      </c>
      <c r="AI202" s="39" t="s">
        <v>33</v>
      </c>
      <c r="AJ202" s="40"/>
      <c r="AK202" s="37" t="s">
        <v>34</v>
      </c>
      <c r="AL202" s="37" t="s">
        <v>35</v>
      </c>
      <c r="AM202" s="37" t="s">
        <v>36</v>
      </c>
      <c r="AN202" s="37" t="s">
        <v>37</v>
      </c>
      <c r="AO202" s="37" t="s">
        <v>38</v>
      </c>
      <c r="AP202" s="37" t="s">
        <v>39</v>
      </c>
      <c r="AQ202" s="37" t="s">
        <v>40</v>
      </c>
    </row>
    <row r="203" spans="1:44" ht="28.05" customHeight="1">
      <c r="AA203" s="41"/>
      <c r="AB203" s="41"/>
      <c r="AC203" s="42" t="s">
        <v>41</v>
      </c>
      <c r="AE203" s="41"/>
      <c r="AF203" s="41" t="s">
        <v>42</v>
      </c>
      <c r="AG203" s="41">
        <v>80</v>
      </c>
      <c r="AH203" s="10">
        <f t="shared" ref="AH203:AH266" si="18">SUMIF(O:O,AA203,P:P)</f>
        <v>0</v>
      </c>
      <c r="AI203" s="43">
        <f t="shared" ref="AI203:AI266" si="19">SUMIF(O:O,AA203,V:V)</f>
        <v>0</v>
      </c>
      <c r="AJ203" s="44">
        <f>AH203-AI203</f>
        <v>0</v>
      </c>
      <c r="AK203" s="45">
        <f>AH203*AG203/1000</f>
        <v>0</v>
      </c>
      <c r="AL203" s="46">
        <f>AO203+AQ203-[2]Sheet1!$AH204</f>
        <v>0</v>
      </c>
      <c r="AM203" s="46">
        <f>AL203-AJ203</f>
        <v>0</v>
      </c>
      <c r="AN203" s="45">
        <f>AL203*AG203/1000</f>
        <v>0</v>
      </c>
      <c r="AO203" s="46"/>
      <c r="AP203" s="45" t="str">
        <f>IF(AM203&lt;0,AM203*AG203/1000,"")</f>
        <v/>
      </c>
      <c r="AQ203" s="46"/>
      <c r="AR203" s="28">
        <v>4</v>
      </c>
    </row>
    <row r="204" spans="1:44" ht="28.05" customHeight="1">
      <c r="AA204" s="41"/>
      <c r="AB204" s="41"/>
      <c r="AC204" s="42" t="s">
        <v>41</v>
      </c>
      <c r="AE204" s="41"/>
      <c r="AF204" s="41" t="s">
        <v>42</v>
      </c>
      <c r="AG204" s="41">
        <v>80</v>
      </c>
      <c r="AH204" s="10">
        <f t="shared" si="18"/>
        <v>0</v>
      </c>
      <c r="AI204" s="43">
        <f t="shared" si="19"/>
        <v>0</v>
      </c>
      <c r="AJ204" s="44">
        <f t="shared" ref="AJ204:AJ222" si="20">AH204-AI204</f>
        <v>0</v>
      </c>
      <c r="AK204" s="45">
        <f>AH204*AG204/1000</f>
        <v>0</v>
      </c>
      <c r="AL204" s="46">
        <f>AO204+AQ204-[2]Sheet1!$AH205</f>
        <v>0</v>
      </c>
      <c r="AM204" s="46">
        <f>AL204-AJ204</f>
        <v>0</v>
      </c>
      <c r="AN204" s="45">
        <f t="shared" ref="AN204:AN267" si="21">AL204*AG204/1000</f>
        <v>0</v>
      </c>
      <c r="AO204" s="46"/>
      <c r="AP204" s="45" t="str">
        <f t="shared" ref="AP204:AP267" si="22">IF(AM204&lt;0,AM204*AG204/1000,"")</f>
        <v/>
      </c>
      <c r="AQ204" s="46"/>
      <c r="AR204" s="28">
        <v>4</v>
      </c>
    </row>
    <row r="205" spans="1:44" ht="28.05" customHeight="1">
      <c r="AA205" s="41"/>
      <c r="AB205" s="41"/>
      <c r="AC205" s="42" t="s">
        <v>41</v>
      </c>
      <c r="AE205" s="41"/>
      <c r="AF205" s="41" t="s">
        <v>42</v>
      </c>
      <c r="AG205" s="41">
        <v>40</v>
      </c>
      <c r="AH205" s="10">
        <f t="shared" si="18"/>
        <v>0</v>
      </c>
      <c r="AI205" s="43">
        <f t="shared" si="19"/>
        <v>0</v>
      </c>
      <c r="AJ205" s="44">
        <f t="shared" si="20"/>
        <v>0</v>
      </c>
      <c r="AK205" s="45">
        <f>AH205*AG205/1000</f>
        <v>0</v>
      </c>
      <c r="AL205" s="46"/>
      <c r="AM205" s="46"/>
      <c r="AN205" s="45">
        <f t="shared" si="21"/>
        <v>0</v>
      </c>
      <c r="AO205" s="45"/>
      <c r="AP205" s="45" t="str">
        <f t="shared" si="22"/>
        <v/>
      </c>
      <c r="AQ205" s="46"/>
      <c r="AR205" s="28">
        <v>8</v>
      </c>
    </row>
    <row r="206" spans="1:44" ht="28.05" customHeight="1">
      <c r="AA206" s="41">
        <v>1110.0999999999999</v>
      </c>
      <c r="AB206" s="41" t="s">
        <v>43</v>
      </c>
      <c r="AC206" s="42" t="s">
        <v>41</v>
      </c>
      <c r="AE206" s="41"/>
      <c r="AF206" s="41" t="s">
        <v>42</v>
      </c>
      <c r="AG206" s="41">
        <v>80</v>
      </c>
      <c r="AH206" s="10">
        <f t="shared" si="18"/>
        <v>0</v>
      </c>
      <c r="AI206" s="43">
        <f t="shared" si="19"/>
        <v>0</v>
      </c>
      <c r="AJ206" s="44">
        <f t="shared" si="20"/>
        <v>0</v>
      </c>
      <c r="AK206" s="45">
        <f>AH206*AG206/1000</f>
        <v>0</v>
      </c>
      <c r="AL206" s="46">
        <f>AO206+AQ206-[2]Sheet1!$AH207</f>
        <v>0</v>
      </c>
      <c r="AM206" s="46">
        <f>AL206-AJ206</f>
        <v>0</v>
      </c>
      <c r="AN206" s="45">
        <f t="shared" si="21"/>
        <v>0</v>
      </c>
      <c r="AO206" s="46"/>
      <c r="AP206" s="45" t="str">
        <f t="shared" si="22"/>
        <v/>
      </c>
      <c r="AQ206" s="46"/>
      <c r="AR206" s="28">
        <v>4</v>
      </c>
    </row>
    <row r="207" spans="1:44" ht="28.05" customHeight="1">
      <c r="AA207" s="41">
        <v>1110.2</v>
      </c>
      <c r="AB207" s="41" t="str">
        <f>" Ethiopia Alo Villageدهکده آلو +"</f>
        <v xml:space="preserve"> Ethiopia Alo Villageدهکده آلو +</v>
      </c>
      <c r="AC207" s="42" t="s">
        <v>41</v>
      </c>
      <c r="AE207" s="41"/>
      <c r="AF207" s="41" t="s">
        <v>42</v>
      </c>
      <c r="AG207" s="41">
        <v>80</v>
      </c>
      <c r="AH207" s="10">
        <f t="shared" si="18"/>
        <v>0</v>
      </c>
      <c r="AI207" s="43">
        <f t="shared" si="19"/>
        <v>0</v>
      </c>
      <c r="AJ207" s="44">
        <f t="shared" si="20"/>
        <v>0</v>
      </c>
      <c r="AK207" s="45">
        <f t="shared" ref="AK207:AK240" si="23">AH207*AG207/1000</f>
        <v>0</v>
      </c>
      <c r="AL207" s="46">
        <f>AO207+AQ207-[2]Sheet1!$AH208</f>
        <v>0</v>
      </c>
      <c r="AM207" s="46">
        <f t="shared" ref="AM207:AM216" si="24">AL207-AJ207</f>
        <v>0</v>
      </c>
      <c r="AN207" s="45">
        <f t="shared" si="21"/>
        <v>0</v>
      </c>
      <c r="AO207" s="46"/>
      <c r="AP207" s="45" t="str">
        <f t="shared" si="22"/>
        <v/>
      </c>
      <c r="AQ207" s="46"/>
      <c r="AR207" s="28">
        <v>4</v>
      </c>
    </row>
    <row r="208" spans="1:44" ht="28.05" customHeight="1">
      <c r="AA208" s="41">
        <v>1110.3</v>
      </c>
      <c r="AB208" s="41" t="s">
        <v>43</v>
      </c>
      <c r="AC208" s="42" t="s">
        <v>41</v>
      </c>
      <c r="AE208" s="41"/>
      <c r="AF208" s="41" t="s">
        <v>42</v>
      </c>
      <c r="AG208" s="41">
        <v>40</v>
      </c>
      <c r="AH208" s="10">
        <f t="shared" si="18"/>
        <v>0</v>
      </c>
      <c r="AI208" s="43">
        <f t="shared" si="19"/>
        <v>0</v>
      </c>
      <c r="AJ208" s="44">
        <f t="shared" si="20"/>
        <v>0</v>
      </c>
      <c r="AK208" s="45">
        <f t="shared" si="23"/>
        <v>0</v>
      </c>
      <c r="AL208" s="46">
        <f>AO208+AQ208-[2]Sheet1!$AH209</f>
        <v>0</v>
      </c>
      <c r="AM208" s="46">
        <f t="shared" si="24"/>
        <v>0</v>
      </c>
      <c r="AN208" s="45">
        <f t="shared" si="21"/>
        <v>0</v>
      </c>
      <c r="AO208" s="46"/>
      <c r="AP208" s="45" t="str">
        <f t="shared" si="22"/>
        <v/>
      </c>
      <c r="AQ208" s="46"/>
      <c r="AR208" s="28">
        <v>8</v>
      </c>
    </row>
    <row r="209" spans="27:44" ht="28.05" customHeight="1">
      <c r="AA209" s="41"/>
      <c r="AB209" s="41"/>
      <c r="AC209" s="42" t="s">
        <v>41</v>
      </c>
      <c r="AE209" s="41"/>
      <c r="AF209" s="41" t="s">
        <v>42</v>
      </c>
      <c r="AG209" s="41">
        <v>80</v>
      </c>
      <c r="AH209" s="10">
        <f t="shared" si="18"/>
        <v>0</v>
      </c>
      <c r="AI209" s="43">
        <f t="shared" si="19"/>
        <v>0</v>
      </c>
      <c r="AJ209" s="44">
        <f t="shared" si="20"/>
        <v>0</v>
      </c>
      <c r="AK209" s="45">
        <f t="shared" si="23"/>
        <v>0</v>
      </c>
      <c r="AL209" s="46">
        <f>AO209+AQ209-[2]Sheet1!$AH210</f>
        <v>0</v>
      </c>
      <c r="AM209" s="46">
        <f t="shared" si="24"/>
        <v>0</v>
      </c>
      <c r="AN209" s="45">
        <f t="shared" si="21"/>
        <v>0</v>
      </c>
      <c r="AO209" s="46"/>
      <c r="AP209" s="45" t="str">
        <f t="shared" si="22"/>
        <v/>
      </c>
      <c r="AQ209" s="46"/>
      <c r="AR209" s="28">
        <v>4</v>
      </c>
    </row>
    <row r="210" spans="27:44" ht="28.05" customHeight="1">
      <c r="AA210" s="41"/>
      <c r="AB210" s="41"/>
      <c r="AC210" s="42" t="s">
        <v>41</v>
      </c>
      <c r="AE210" s="41"/>
      <c r="AF210" s="41" t="s">
        <v>42</v>
      </c>
      <c r="AG210" s="41">
        <v>80</v>
      </c>
      <c r="AH210" s="10">
        <f t="shared" si="18"/>
        <v>0</v>
      </c>
      <c r="AI210" s="43">
        <f t="shared" si="19"/>
        <v>0</v>
      </c>
      <c r="AJ210" s="44">
        <f t="shared" si="20"/>
        <v>0</v>
      </c>
      <c r="AK210" s="45">
        <f t="shared" si="23"/>
        <v>0</v>
      </c>
      <c r="AL210" s="46">
        <f>AO210+AQ210-[2]Sheet1!$AH211</f>
        <v>0</v>
      </c>
      <c r="AM210" s="46">
        <f t="shared" si="24"/>
        <v>0</v>
      </c>
      <c r="AN210" s="45">
        <f t="shared" si="21"/>
        <v>0</v>
      </c>
      <c r="AO210" s="46"/>
      <c r="AP210" s="45" t="str">
        <f t="shared" si="22"/>
        <v/>
      </c>
      <c r="AQ210" s="46"/>
      <c r="AR210" s="28">
        <v>4</v>
      </c>
    </row>
    <row r="211" spans="27:44" ht="28.05" customHeight="1">
      <c r="AA211" s="41"/>
      <c r="AB211" s="41"/>
      <c r="AC211" s="42" t="s">
        <v>41</v>
      </c>
      <c r="AE211" s="41"/>
      <c r="AF211" s="41" t="s">
        <v>42</v>
      </c>
      <c r="AG211" s="41">
        <v>40</v>
      </c>
      <c r="AH211" s="10">
        <f t="shared" si="18"/>
        <v>0</v>
      </c>
      <c r="AI211" s="43">
        <f t="shared" si="19"/>
        <v>0</v>
      </c>
      <c r="AJ211" s="44">
        <f t="shared" si="20"/>
        <v>0</v>
      </c>
      <c r="AK211" s="45">
        <f t="shared" si="23"/>
        <v>0</v>
      </c>
      <c r="AL211" s="46">
        <f>AO211+AQ211-[2]Sheet1!$AH212</f>
        <v>0</v>
      </c>
      <c r="AM211" s="46">
        <f t="shared" si="24"/>
        <v>0</v>
      </c>
      <c r="AN211" s="45">
        <f t="shared" si="21"/>
        <v>0</v>
      </c>
      <c r="AO211" s="46"/>
      <c r="AP211" s="45" t="str">
        <f t="shared" si="22"/>
        <v/>
      </c>
      <c r="AQ211" s="46"/>
      <c r="AR211" s="28">
        <v>8</v>
      </c>
    </row>
    <row r="212" spans="27:44" ht="28.05" customHeight="1">
      <c r="AA212" s="41">
        <v>1112.0999999999999</v>
      </c>
      <c r="AB212" s="41" t="s">
        <v>44</v>
      </c>
      <c r="AC212" s="42" t="s">
        <v>41</v>
      </c>
      <c r="AE212" s="41"/>
      <c r="AF212" s="41" t="s">
        <v>42</v>
      </c>
      <c r="AG212" s="41">
        <v>80</v>
      </c>
      <c r="AH212" s="10">
        <f t="shared" si="18"/>
        <v>0</v>
      </c>
      <c r="AI212" s="43">
        <f t="shared" si="19"/>
        <v>0</v>
      </c>
      <c r="AJ212" s="44">
        <f t="shared" si="20"/>
        <v>0</v>
      </c>
      <c r="AK212" s="45">
        <f t="shared" si="23"/>
        <v>0</v>
      </c>
      <c r="AL212" s="46">
        <f>AO212+AQ212-[2]Sheet1!$AH213</f>
        <v>0</v>
      </c>
      <c r="AM212" s="46">
        <f t="shared" si="24"/>
        <v>0</v>
      </c>
      <c r="AN212" s="45">
        <f t="shared" si="21"/>
        <v>0</v>
      </c>
      <c r="AO212" s="46"/>
      <c r="AP212" s="45" t="str">
        <f t="shared" si="22"/>
        <v/>
      </c>
      <c r="AQ212" s="46"/>
      <c r="AR212" s="28">
        <v>4</v>
      </c>
    </row>
    <row r="213" spans="27:44" ht="28.05" customHeight="1">
      <c r="AA213" s="41">
        <v>1112.2</v>
      </c>
      <c r="AB213" s="41" t="s">
        <v>45</v>
      </c>
      <c r="AC213" s="42" t="s">
        <v>41</v>
      </c>
      <c r="AE213" s="41"/>
      <c r="AF213" s="41" t="s">
        <v>42</v>
      </c>
      <c r="AG213" s="41">
        <v>80</v>
      </c>
      <c r="AH213" s="10">
        <f t="shared" si="18"/>
        <v>0</v>
      </c>
      <c r="AI213" s="43">
        <f t="shared" si="19"/>
        <v>0</v>
      </c>
      <c r="AJ213" s="44">
        <f t="shared" si="20"/>
        <v>0</v>
      </c>
      <c r="AK213" s="45">
        <f t="shared" si="23"/>
        <v>0</v>
      </c>
      <c r="AL213" s="46">
        <f>AO213+AQ213-[2]Sheet1!$AH214</f>
        <v>0</v>
      </c>
      <c r="AM213" s="46">
        <f t="shared" si="24"/>
        <v>0</v>
      </c>
      <c r="AN213" s="45">
        <f t="shared" si="21"/>
        <v>0</v>
      </c>
      <c r="AO213" s="46"/>
      <c r="AP213" s="45" t="str">
        <f t="shared" si="22"/>
        <v/>
      </c>
      <c r="AQ213" s="46"/>
      <c r="AR213" s="28">
        <v>4</v>
      </c>
    </row>
    <row r="214" spans="27:44" ht="28.05" customHeight="1">
      <c r="AA214" s="41">
        <v>1112.3</v>
      </c>
      <c r="AB214" s="41" t="s">
        <v>44</v>
      </c>
      <c r="AC214" s="42" t="s">
        <v>41</v>
      </c>
      <c r="AE214" s="41"/>
      <c r="AF214" s="41" t="s">
        <v>42</v>
      </c>
      <c r="AG214" s="41">
        <v>40</v>
      </c>
      <c r="AH214" s="10">
        <f t="shared" si="18"/>
        <v>0</v>
      </c>
      <c r="AI214" s="43">
        <f t="shared" si="19"/>
        <v>0</v>
      </c>
      <c r="AJ214" s="44">
        <f t="shared" si="20"/>
        <v>0</v>
      </c>
      <c r="AK214" s="45">
        <f t="shared" si="23"/>
        <v>0</v>
      </c>
      <c r="AL214" s="46">
        <f>AO214+AQ214-[2]Sheet1!$AH215</f>
        <v>0</v>
      </c>
      <c r="AM214" s="46">
        <f t="shared" si="24"/>
        <v>0</v>
      </c>
      <c r="AN214" s="45">
        <f t="shared" si="21"/>
        <v>0</v>
      </c>
      <c r="AO214" s="46"/>
      <c r="AP214" s="45" t="str">
        <f t="shared" si="22"/>
        <v/>
      </c>
      <c r="AQ214" s="46"/>
      <c r="AR214" s="28">
        <v>8</v>
      </c>
    </row>
    <row r="215" spans="27:44" ht="28.05" customHeight="1">
      <c r="AA215" s="41">
        <v>1113.0999999999999</v>
      </c>
      <c r="AB215" s="41" t="s">
        <v>46</v>
      </c>
      <c r="AC215" s="42" t="s">
        <v>41</v>
      </c>
      <c r="AE215" s="41"/>
      <c r="AF215" s="41" t="s">
        <v>42</v>
      </c>
      <c r="AG215" s="41">
        <v>80</v>
      </c>
      <c r="AH215" s="10">
        <f t="shared" si="18"/>
        <v>0</v>
      </c>
      <c r="AI215" s="43">
        <f t="shared" si="19"/>
        <v>0</v>
      </c>
      <c r="AJ215" s="44">
        <f t="shared" si="20"/>
        <v>0</v>
      </c>
      <c r="AK215" s="45">
        <f t="shared" si="23"/>
        <v>0</v>
      </c>
      <c r="AL215" s="46">
        <f>AO215+AQ215-[2]Sheet1!$AH216</f>
        <v>0</v>
      </c>
      <c r="AM215" s="46">
        <f t="shared" si="24"/>
        <v>0</v>
      </c>
      <c r="AN215" s="45">
        <f t="shared" si="21"/>
        <v>0</v>
      </c>
      <c r="AO215" s="46"/>
      <c r="AP215" s="45" t="str">
        <f t="shared" si="22"/>
        <v/>
      </c>
      <c r="AQ215" s="46"/>
      <c r="AR215" s="28">
        <v>4</v>
      </c>
    </row>
    <row r="216" spans="27:44" ht="28.05" customHeight="1">
      <c r="AA216" s="41">
        <v>1113.2</v>
      </c>
      <c r="AB216" s="41" t="s">
        <v>47</v>
      </c>
      <c r="AC216" s="42" t="s">
        <v>41</v>
      </c>
      <c r="AE216" s="41"/>
      <c r="AF216" s="41" t="s">
        <v>42</v>
      </c>
      <c r="AG216" s="41">
        <v>80</v>
      </c>
      <c r="AH216" s="10">
        <f t="shared" si="18"/>
        <v>0</v>
      </c>
      <c r="AI216" s="43">
        <f t="shared" si="19"/>
        <v>0</v>
      </c>
      <c r="AJ216" s="44">
        <f t="shared" si="20"/>
        <v>0</v>
      </c>
      <c r="AK216" s="45">
        <f t="shared" si="23"/>
        <v>0</v>
      </c>
      <c r="AL216" s="46">
        <f>AO216+AQ216-[2]Sheet1!$AH217</f>
        <v>0</v>
      </c>
      <c r="AM216" s="46">
        <f t="shared" si="24"/>
        <v>0</v>
      </c>
      <c r="AN216" s="45">
        <f t="shared" si="21"/>
        <v>0</v>
      </c>
      <c r="AO216" s="45"/>
      <c r="AP216" s="45" t="str">
        <f t="shared" si="22"/>
        <v/>
      </c>
      <c r="AQ216" s="46"/>
      <c r="AR216" s="28">
        <v>4</v>
      </c>
    </row>
    <row r="217" spans="27:44" ht="28.05" customHeight="1">
      <c r="AA217" s="41">
        <v>1113.3</v>
      </c>
      <c r="AB217" s="41" t="s">
        <v>46</v>
      </c>
      <c r="AC217" s="42" t="s">
        <v>41</v>
      </c>
      <c r="AE217" s="41"/>
      <c r="AF217" s="41" t="s">
        <v>42</v>
      </c>
      <c r="AG217" s="41">
        <v>40</v>
      </c>
      <c r="AH217" s="10">
        <f t="shared" si="18"/>
        <v>0</v>
      </c>
      <c r="AI217" s="43">
        <f t="shared" si="19"/>
        <v>0</v>
      </c>
      <c r="AJ217" s="44">
        <f t="shared" si="20"/>
        <v>0</v>
      </c>
      <c r="AK217" s="45">
        <f t="shared" si="23"/>
        <v>0</v>
      </c>
      <c r="AL217" s="46">
        <f>AO217+AQ217-[2]Sheet1!$AH218</f>
        <v>0</v>
      </c>
      <c r="AM217" s="46">
        <f>AL217-AJ217</f>
        <v>0</v>
      </c>
      <c r="AN217" s="45">
        <f t="shared" si="21"/>
        <v>0</v>
      </c>
      <c r="AO217" s="46"/>
      <c r="AP217" s="45" t="str">
        <f t="shared" si="22"/>
        <v/>
      </c>
      <c r="AQ217" s="46"/>
      <c r="AR217" s="28">
        <v>8</v>
      </c>
    </row>
    <row r="218" spans="27:44" ht="28.05" customHeight="1">
      <c r="AA218" s="41">
        <v>1114.0999999999999</v>
      </c>
      <c r="AB218" s="41" t="s">
        <v>48</v>
      </c>
      <c r="AC218" s="42" t="s">
        <v>41</v>
      </c>
      <c r="AE218" s="41"/>
      <c r="AF218" s="41" t="s">
        <v>42</v>
      </c>
      <c r="AG218" s="41">
        <v>80</v>
      </c>
      <c r="AH218" s="10">
        <f t="shared" si="18"/>
        <v>0</v>
      </c>
      <c r="AI218" s="43">
        <f t="shared" si="19"/>
        <v>0</v>
      </c>
      <c r="AJ218" s="44">
        <f t="shared" si="20"/>
        <v>0</v>
      </c>
      <c r="AK218" s="45">
        <f t="shared" si="23"/>
        <v>0</v>
      </c>
      <c r="AL218" s="46">
        <f>AO218+AQ218-[2]Sheet1!$AH219</f>
        <v>0</v>
      </c>
      <c r="AM218" s="46">
        <f t="shared" ref="AM218:AM267" si="25">AL218-AJ218</f>
        <v>0</v>
      </c>
      <c r="AN218" s="45">
        <f t="shared" si="21"/>
        <v>0</v>
      </c>
      <c r="AO218" s="46"/>
      <c r="AP218" s="45" t="str">
        <f t="shared" si="22"/>
        <v/>
      </c>
      <c r="AQ218" s="46"/>
      <c r="AR218" s="28">
        <v>4</v>
      </c>
    </row>
    <row r="219" spans="27:44" ht="28.05" customHeight="1">
      <c r="AA219" s="41">
        <v>1114.2</v>
      </c>
      <c r="AB219" s="41" t="s">
        <v>49</v>
      </c>
      <c r="AC219" s="42" t="s">
        <v>41</v>
      </c>
      <c r="AE219" s="41"/>
      <c r="AF219" s="41" t="s">
        <v>42</v>
      </c>
      <c r="AG219" s="41">
        <v>80</v>
      </c>
      <c r="AH219" s="10">
        <f t="shared" si="18"/>
        <v>0</v>
      </c>
      <c r="AI219" s="43">
        <f t="shared" si="19"/>
        <v>0</v>
      </c>
      <c r="AJ219" s="44">
        <f t="shared" si="20"/>
        <v>0</v>
      </c>
      <c r="AK219" s="45">
        <f t="shared" si="23"/>
        <v>0</v>
      </c>
      <c r="AL219" s="46">
        <f>AO219+AQ219-[2]Sheet1!$AH220</f>
        <v>0</v>
      </c>
      <c r="AM219" s="46">
        <f t="shared" si="25"/>
        <v>0</v>
      </c>
      <c r="AN219" s="45">
        <f t="shared" si="21"/>
        <v>0</v>
      </c>
      <c r="AO219" s="46"/>
      <c r="AP219" s="45" t="str">
        <f t="shared" si="22"/>
        <v/>
      </c>
      <c r="AQ219" s="46"/>
      <c r="AR219" s="28">
        <v>4</v>
      </c>
    </row>
    <row r="220" spans="27:44" ht="28.05" customHeight="1">
      <c r="AA220" s="41">
        <v>1114.3</v>
      </c>
      <c r="AB220" s="41" t="s">
        <v>48</v>
      </c>
      <c r="AC220" s="42" t="s">
        <v>41</v>
      </c>
      <c r="AE220" s="41"/>
      <c r="AF220" s="41" t="s">
        <v>42</v>
      </c>
      <c r="AG220" s="41">
        <v>40</v>
      </c>
      <c r="AH220" s="10">
        <f t="shared" si="18"/>
        <v>0</v>
      </c>
      <c r="AI220" s="43">
        <f t="shared" si="19"/>
        <v>0</v>
      </c>
      <c r="AJ220" s="44">
        <f t="shared" si="20"/>
        <v>0</v>
      </c>
      <c r="AK220" s="45">
        <f t="shared" si="23"/>
        <v>0</v>
      </c>
      <c r="AL220" s="46">
        <f>AO220+AQ220-[2]Sheet1!$AH221</f>
        <v>0</v>
      </c>
      <c r="AM220" s="46">
        <f t="shared" si="25"/>
        <v>0</v>
      </c>
      <c r="AN220" s="45">
        <f t="shared" si="21"/>
        <v>0</v>
      </c>
      <c r="AO220" s="46"/>
      <c r="AP220" s="45" t="str">
        <f t="shared" si="22"/>
        <v/>
      </c>
      <c r="AQ220" s="46"/>
      <c r="AR220" s="28">
        <v>8</v>
      </c>
    </row>
    <row r="221" spans="27:44" ht="28.05" customHeight="1">
      <c r="AA221" s="41"/>
      <c r="AB221" s="41"/>
      <c r="AC221" s="42" t="s">
        <v>41</v>
      </c>
      <c r="AE221" s="41"/>
      <c r="AF221" s="41" t="s">
        <v>42</v>
      </c>
      <c r="AG221" s="41"/>
      <c r="AH221" s="10">
        <f t="shared" si="18"/>
        <v>0</v>
      </c>
      <c r="AI221" s="43">
        <f t="shared" si="19"/>
        <v>0</v>
      </c>
      <c r="AJ221" s="44">
        <f t="shared" si="20"/>
        <v>0</v>
      </c>
      <c r="AK221" s="45">
        <f t="shared" si="23"/>
        <v>0</v>
      </c>
      <c r="AL221" s="46">
        <f>AO221+AQ221-[2]Sheet1!$AH222</f>
        <v>0</v>
      </c>
      <c r="AM221" s="46">
        <f t="shared" si="25"/>
        <v>0</v>
      </c>
      <c r="AN221" s="45">
        <f t="shared" si="21"/>
        <v>0</v>
      </c>
      <c r="AO221" s="46"/>
      <c r="AP221" s="45" t="str">
        <f t="shared" si="22"/>
        <v/>
      </c>
      <c r="AQ221" s="46"/>
      <c r="AR221" s="28"/>
    </row>
    <row r="222" spans="27:44" ht="28.05" customHeight="1">
      <c r="AA222" s="41"/>
      <c r="AB222" s="41"/>
      <c r="AC222" s="42" t="s">
        <v>41</v>
      </c>
      <c r="AE222" s="41"/>
      <c r="AF222" s="41" t="s">
        <v>42</v>
      </c>
      <c r="AG222" s="41"/>
      <c r="AH222" s="10">
        <f t="shared" si="18"/>
        <v>0</v>
      </c>
      <c r="AI222" s="43">
        <f t="shared" si="19"/>
        <v>0</v>
      </c>
      <c r="AJ222" s="44">
        <f t="shared" si="20"/>
        <v>0</v>
      </c>
      <c r="AK222" s="45">
        <f t="shared" si="23"/>
        <v>0</v>
      </c>
      <c r="AL222" s="46">
        <f>AO222+AQ222-[2]Sheet1!$AH223</f>
        <v>0</v>
      </c>
      <c r="AM222" s="46">
        <f t="shared" si="25"/>
        <v>0</v>
      </c>
      <c r="AN222" s="45">
        <f t="shared" si="21"/>
        <v>0</v>
      </c>
      <c r="AO222" s="46"/>
      <c r="AP222" s="45" t="str">
        <f t="shared" si="22"/>
        <v/>
      </c>
      <c r="AQ222" s="46"/>
      <c r="AR222" s="28"/>
    </row>
    <row r="223" spans="27:44" ht="28.05" customHeight="1">
      <c r="AA223" s="47">
        <v>3309.1</v>
      </c>
      <c r="AB223" s="47" t="s">
        <v>50</v>
      </c>
      <c r="AC223" s="48" t="s">
        <v>41</v>
      </c>
      <c r="AE223" s="47"/>
      <c r="AF223" s="47" t="s">
        <v>51</v>
      </c>
      <c r="AG223" s="47">
        <v>150</v>
      </c>
      <c r="AH223" s="11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8">
        <v>30</v>
      </c>
    </row>
    <row r="224" spans="27:44" ht="28.05" customHeight="1">
      <c r="AA224" s="47">
        <v>3309.2</v>
      </c>
      <c r="AB224" s="47" t="s">
        <v>50</v>
      </c>
      <c r="AC224" s="48" t="s">
        <v>41</v>
      </c>
      <c r="AE224" s="47"/>
      <c r="AF224" s="47" t="s">
        <v>51</v>
      </c>
      <c r="AG224" s="47">
        <v>750</v>
      </c>
      <c r="AH224" s="11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8">
        <v>8</v>
      </c>
    </row>
    <row r="225" spans="27:44" ht="28.05" customHeight="1">
      <c r="AA225" s="47">
        <v>3309.3</v>
      </c>
      <c r="AB225" s="47" t="s">
        <v>50</v>
      </c>
      <c r="AC225" s="48" t="s">
        <v>41</v>
      </c>
      <c r="AE225" s="47"/>
      <c r="AF225" s="47" t="s">
        <v>51</v>
      </c>
      <c r="AG225" s="47">
        <v>40</v>
      </c>
      <c r="AH225" s="11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8">
        <v>8</v>
      </c>
    </row>
    <row r="226" spans="27:44" ht="28.05" customHeight="1">
      <c r="AA226" s="47">
        <v>3313.1</v>
      </c>
      <c r="AB226" s="47" t="s">
        <v>52</v>
      </c>
      <c r="AC226" s="48" t="s">
        <v>41</v>
      </c>
      <c r="AE226" s="47"/>
      <c r="AF226" s="47" t="s">
        <v>51</v>
      </c>
      <c r="AG226" s="47">
        <v>150</v>
      </c>
      <c r="AH226" s="11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8">
        <v>30</v>
      </c>
    </row>
    <row r="227" spans="27:44" ht="28.05" customHeight="1">
      <c r="AA227" s="47">
        <v>3313.2</v>
      </c>
      <c r="AB227" s="47" t="s">
        <v>52</v>
      </c>
      <c r="AC227" s="48" t="s">
        <v>41</v>
      </c>
      <c r="AE227" s="47"/>
      <c r="AF227" s="47" t="s">
        <v>51</v>
      </c>
      <c r="AG227" s="47">
        <v>750</v>
      </c>
      <c r="AH227" s="11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8">
        <v>8</v>
      </c>
    </row>
    <row r="228" spans="27:44" ht="28.05" customHeight="1">
      <c r="AA228" s="47">
        <v>3313.3</v>
      </c>
      <c r="AB228" s="47" t="s">
        <v>52</v>
      </c>
      <c r="AC228" s="48" t="s">
        <v>41</v>
      </c>
      <c r="AE228" s="47"/>
      <c r="AF228" s="47" t="s">
        <v>51</v>
      </c>
      <c r="AG228" s="47">
        <v>40</v>
      </c>
      <c r="AH228" s="11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8">
        <v>8</v>
      </c>
    </row>
    <row r="229" spans="27:44" ht="28.05" customHeight="1">
      <c r="AA229" s="47">
        <v>3314.1</v>
      </c>
      <c r="AB229" s="47" t="s">
        <v>53</v>
      </c>
      <c r="AC229" s="48" t="s">
        <v>41</v>
      </c>
      <c r="AE229" s="47"/>
      <c r="AF229" s="47" t="s">
        <v>51</v>
      </c>
      <c r="AG229" s="47">
        <v>150</v>
      </c>
      <c r="AH229" s="11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8">
        <v>30</v>
      </c>
    </row>
    <row r="230" spans="27:44" ht="28.05" customHeight="1">
      <c r="AA230" s="47">
        <v>3314.2</v>
      </c>
      <c r="AB230" s="47" t="s">
        <v>53</v>
      </c>
      <c r="AC230" s="48" t="s">
        <v>41</v>
      </c>
      <c r="AE230" s="47"/>
      <c r="AF230" s="47" t="s">
        <v>51</v>
      </c>
      <c r="AG230" s="47">
        <v>750</v>
      </c>
      <c r="AH230" s="11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8">
        <v>8</v>
      </c>
    </row>
    <row r="231" spans="27:44" ht="28.05" customHeight="1">
      <c r="AA231" s="47">
        <v>3314.3</v>
      </c>
      <c r="AB231" s="47" t="s">
        <v>53</v>
      </c>
      <c r="AC231" s="48" t="s">
        <v>41</v>
      </c>
      <c r="AE231" s="47"/>
      <c r="AF231" s="47" t="s">
        <v>51</v>
      </c>
      <c r="AG231" s="47">
        <v>40</v>
      </c>
      <c r="AH231" s="11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8">
        <v>8</v>
      </c>
    </row>
    <row r="232" spans="27:44" ht="28.05" customHeight="1">
      <c r="AA232" s="47">
        <v>3315.1</v>
      </c>
      <c r="AB232" s="47" t="s">
        <v>54</v>
      </c>
      <c r="AC232" s="48" t="s">
        <v>41</v>
      </c>
      <c r="AE232" s="47"/>
      <c r="AF232" s="47" t="s">
        <v>51</v>
      </c>
      <c r="AG232" s="47">
        <v>150</v>
      </c>
      <c r="AH232" s="11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8">
        <v>30</v>
      </c>
    </row>
    <row r="233" spans="27:44" ht="28.05" customHeight="1">
      <c r="AA233" s="47">
        <v>3315.2</v>
      </c>
      <c r="AB233" s="47" t="s">
        <v>54</v>
      </c>
      <c r="AC233" s="48" t="s">
        <v>41</v>
      </c>
      <c r="AE233" s="47"/>
      <c r="AF233" s="47" t="s">
        <v>51</v>
      </c>
      <c r="AG233" s="47">
        <v>750</v>
      </c>
      <c r="AH233" s="11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8">
        <v>8</v>
      </c>
    </row>
    <row r="234" spans="27:44" ht="28.05" customHeight="1">
      <c r="AA234" s="47">
        <v>3315.3</v>
      </c>
      <c r="AB234" s="47" t="s">
        <v>54</v>
      </c>
      <c r="AC234" s="48" t="s">
        <v>41</v>
      </c>
      <c r="AE234" s="47"/>
      <c r="AF234" s="47" t="s">
        <v>51</v>
      </c>
      <c r="AG234" s="47">
        <v>40</v>
      </c>
      <c r="AH234" s="11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8">
        <v>8</v>
      </c>
    </row>
    <row r="235" spans="27:44" ht="28.05" customHeight="1">
      <c r="AA235" s="47"/>
      <c r="AB235" s="47"/>
      <c r="AC235" s="48" t="s">
        <v>41</v>
      </c>
      <c r="AE235" s="47"/>
      <c r="AF235" s="47" t="s">
        <v>51</v>
      </c>
      <c r="AG235" s="47"/>
      <c r="AH235" s="11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8">
        <v>15</v>
      </c>
    </row>
    <row r="236" spans="27:44" ht="28.05" customHeight="1">
      <c r="AA236" s="47"/>
      <c r="AB236" s="47"/>
      <c r="AC236" s="48" t="s">
        <v>41</v>
      </c>
      <c r="AE236" s="47"/>
      <c r="AF236" s="47" t="s">
        <v>51</v>
      </c>
      <c r="AG236" s="47"/>
      <c r="AH236" s="11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8">
        <v>3</v>
      </c>
    </row>
    <row r="237" spans="27:44" ht="28.05" customHeight="1">
      <c r="AA237" s="47"/>
      <c r="AB237" s="47"/>
      <c r="AC237" s="48" t="s">
        <v>41</v>
      </c>
      <c r="AE237" s="47"/>
      <c r="AF237" s="47" t="s">
        <v>51</v>
      </c>
      <c r="AG237" s="47"/>
      <c r="AH237" s="11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8">
        <v>15</v>
      </c>
    </row>
    <row r="238" spans="27:44" ht="28.05" customHeight="1">
      <c r="AA238" s="47"/>
      <c r="AB238" s="47"/>
      <c r="AC238" s="48" t="s">
        <v>41</v>
      </c>
      <c r="AE238" s="47"/>
      <c r="AF238" s="47" t="s">
        <v>51</v>
      </c>
      <c r="AG238" s="47"/>
      <c r="AH238" s="11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8">
        <v>3</v>
      </c>
    </row>
    <row r="239" spans="27:44" ht="28.05" customHeight="1">
      <c r="AA239" s="47"/>
      <c r="AB239" s="47"/>
      <c r="AC239" s="48" t="s">
        <v>41</v>
      </c>
      <c r="AE239" s="47"/>
      <c r="AF239" s="47" t="s">
        <v>51</v>
      </c>
      <c r="AG239" s="47"/>
      <c r="AH239" s="11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8"/>
    </row>
    <row r="240" spans="27:44" ht="28.0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12">
        <f t="shared" si="18"/>
        <v>3</v>
      </c>
      <c r="AI240" s="55">
        <f t="shared" si="19"/>
        <v>0</v>
      </c>
      <c r="AJ240" s="56">
        <f>AH240-AI240</f>
        <v>3</v>
      </c>
      <c r="AK240" s="57">
        <f t="shared" si="23"/>
        <v>0.45</v>
      </c>
      <c r="AL240" s="58">
        <f>AO240+AQ240-[2]Sheet1!$AH241</f>
        <v>0</v>
      </c>
      <c r="AM240" s="58">
        <f t="shared" si="25"/>
        <v>-3</v>
      </c>
      <c r="AN240" s="57">
        <f t="shared" si="21"/>
        <v>0</v>
      </c>
      <c r="AO240" s="58"/>
      <c r="AP240" s="57">
        <f t="shared" si="22"/>
        <v>-0.45</v>
      </c>
      <c r="AQ240" s="58"/>
      <c r="AR240" s="28">
        <v>30</v>
      </c>
    </row>
    <row r="241" spans="27:44" ht="28.0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12">
        <f t="shared" si="18"/>
        <v>1</v>
      </c>
      <c r="AI241" s="55">
        <f t="shared" si="19"/>
        <v>0</v>
      </c>
      <c r="AJ241" s="56">
        <f t="shared" ref="AJ241:AJ264" si="27">AH241-AI241</f>
        <v>1</v>
      </c>
      <c r="AK241" s="57">
        <f>AH241*AG241/1000</f>
        <v>0.75</v>
      </c>
      <c r="AL241" s="58">
        <f>AO241+AQ241-[2]Sheet1!$AH242</f>
        <v>0</v>
      </c>
      <c r="AM241" s="58">
        <f t="shared" si="25"/>
        <v>-1</v>
      </c>
      <c r="AN241" s="57">
        <f t="shared" si="21"/>
        <v>0</v>
      </c>
      <c r="AO241" s="58"/>
      <c r="AP241" s="57">
        <f t="shared" si="22"/>
        <v>-0.75</v>
      </c>
      <c r="AQ241" s="58"/>
      <c r="AR241" s="28">
        <v>20</v>
      </c>
    </row>
    <row r="242" spans="27:44" ht="28.0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12">
        <f t="shared" si="18"/>
        <v>2</v>
      </c>
      <c r="AI242" s="55">
        <f t="shared" si="19"/>
        <v>0</v>
      </c>
      <c r="AJ242" s="56">
        <f t="shared" si="27"/>
        <v>2</v>
      </c>
      <c r="AK242" s="57">
        <f t="shared" ref="AK242:AK267" si="28">AH242*AG242/1000</f>
        <v>8</v>
      </c>
      <c r="AL242" s="58">
        <f>AO242+AQ242-[2]Sheet1!$AH243</f>
        <v>0</v>
      </c>
      <c r="AM242" s="58">
        <f t="shared" si="25"/>
        <v>-2</v>
      </c>
      <c r="AN242" s="57">
        <f t="shared" si="21"/>
        <v>0</v>
      </c>
      <c r="AO242" s="58"/>
      <c r="AP242" s="57">
        <f t="shared" si="22"/>
        <v>-8</v>
      </c>
      <c r="AQ242" s="58"/>
      <c r="AR242" s="28">
        <v>42</v>
      </c>
    </row>
    <row r="243" spans="27:44" ht="28.0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12">
        <f t="shared" si="18"/>
        <v>0</v>
      </c>
      <c r="AI243" s="55">
        <f t="shared" si="19"/>
        <v>0</v>
      </c>
      <c r="AJ243" s="56">
        <f t="shared" si="27"/>
        <v>0</v>
      </c>
      <c r="AK243" s="57">
        <f t="shared" si="28"/>
        <v>0</v>
      </c>
      <c r="AL243" s="58">
        <f>AO243+AQ243-[2]Sheet1!$AH244</f>
        <v>0</v>
      </c>
      <c r="AM243" s="58">
        <f t="shared" si="25"/>
        <v>0</v>
      </c>
      <c r="AN243" s="57">
        <f t="shared" si="21"/>
        <v>0</v>
      </c>
      <c r="AO243" s="58"/>
      <c r="AP243" s="57" t="str">
        <f t="shared" si="22"/>
        <v/>
      </c>
      <c r="AQ243" s="58"/>
      <c r="AR243" s="28">
        <v>20</v>
      </c>
    </row>
    <row r="244" spans="27:44" ht="28.0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12">
        <f t="shared" si="18"/>
        <v>0</v>
      </c>
      <c r="AI244" s="55">
        <f t="shared" si="19"/>
        <v>0</v>
      </c>
      <c r="AJ244" s="56">
        <f t="shared" si="27"/>
        <v>0</v>
      </c>
      <c r="AK244" s="57">
        <f t="shared" si="28"/>
        <v>0</v>
      </c>
      <c r="AL244" s="58">
        <f>AO244+AQ244-[2]Sheet1!$AH245</f>
        <v>0</v>
      </c>
      <c r="AM244" s="58">
        <f t="shared" si="25"/>
        <v>0</v>
      </c>
      <c r="AN244" s="57">
        <f t="shared" si="21"/>
        <v>0</v>
      </c>
      <c r="AO244" s="58"/>
      <c r="AP244" s="57" t="str">
        <f t="shared" si="22"/>
        <v/>
      </c>
      <c r="AQ244" s="58"/>
      <c r="AR244" s="28">
        <v>72</v>
      </c>
    </row>
    <row r="245" spans="27:44" ht="28.0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12">
        <f t="shared" si="18"/>
        <v>0</v>
      </c>
      <c r="AI245" s="55">
        <f t="shared" si="19"/>
        <v>0</v>
      </c>
      <c r="AJ245" s="56">
        <f t="shared" si="27"/>
        <v>0</v>
      </c>
      <c r="AK245" s="57">
        <f t="shared" si="28"/>
        <v>0</v>
      </c>
      <c r="AL245" s="58">
        <f>AO245+AQ245-[2]Sheet1!$AH246</f>
        <v>0</v>
      </c>
      <c r="AM245" s="58">
        <f t="shared" si="25"/>
        <v>0</v>
      </c>
      <c r="AN245" s="57">
        <f t="shared" si="21"/>
        <v>0</v>
      </c>
      <c r="AO245" s="58"/>
      <c r="AP245" s="57" t="str">
        <f t="shared" si="22"/>
        <v/>
      </c>
      <c r="AQ245" s="58"/>
      <c r="AR245" s="28">
        <v>30</v>
      </c>
    </row>
    <row r="246" spans="27:44" ht="28.0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12">
        <f t="shared" si="18"/>
        <v>0</v>
      </c>
      <c r="AI246" s="55">
        <f t="shared" si="19"/>
        <v>0</v>
      </c>
      <c r="AJ246" s="56">
        <f t="shared" si="27"/>
        <v>0</v>
      </c>
      <c r="AK246" s="57">
        <f t="shared" si="28"/>
        <v>0</v>
      </c>
      <c r="AL246" s="58">
        <f>AO246+AQ246-[2]Sheet1!$AH247</f>
        <v>0</v>
      </c>
      <c r="AM246" s="58">
        <f t="shared" si="25"/>
        <v>0</v>
      </c>
      <c r="AN246" s="57">
        <f t="shared" si="21"/>
        <v>0</v>
      </c>
      <c r="AO246" s="58"/>
      <c r="AP246" s="57" t="str">
        <f t="shared" si="22"/>
        <v/>
      </c>
      <c r="AQ246" s="58"/>
      <c r="AR246" s="28">
        <v>20</v>
      </c>
    </row>
    <row r="247" spans="27:44" ht="28.0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12">
        <f t="shared" si="18"/>
        <v>0</v>
      </c>
      <c r="AI247" s="55">
        <f t="shared" si="19"/>
        <v>0</v>
      </c>
      <c r="AJ247" s="56">
        <f t="shared" si="27"/>
        <v>0</v>
      </c>
      <c r="AK247" s="57">
        <f t="shared" si="28"/>
        <v>0</v>
      </c>
      <c r="AL247" s="58">
        <f>AO247+AQ247-[2]Sheet1!$AH248</f>
        <v>0</v>
      </c>
      <c r="AM247" s="58">
        <f t="shared" si="25"/>
        <v>0</v>
      </c>
      <c r="AN247" s="57">
        <f t="shared" si="21"/>
        <v>0</v>
      </c>
      <c r="AO247" s="58"/>
      <c r="AP247" s="57" t="str">
        <f t="shared" si="22"/>
        <v/>
      </c>
      <c r="AQ247" s="58"/>
      <c r="AR247" s="28">
        <v>42</v>
      </c>
    </row>
    <row r="248" spans="27:44" ht="28.05" customHeight="1">
      <c r="AA248" s="53"/>
      <c r="AB248" s="59"/>
      <c r="AC248" s="54" t="s">
        <v>41</v>
      </c>
      <c r="AE248" s="53"/>
      <c r="AF248" s="53" t="s">
        <v>56</v>
      </c>
      <c r="AG248" s="53">
        <v>150</v>
      </c>
      <c r="AH248" s="12">
        <f t="shared" si="18"/>
        <v>0</v>
      </c>
      <c r="AI248" s="55">
        <f t="shared" si="19"/>
        <v>0</v>
      </c>
      <c r="AJ248" s="56">
        <f t="shared" si="27"/>
        <v>0</v>
      </c>
      <c r="AK248" s="57">
        <f t="shared" si="28"/>
        <v>0</v>
      </c>
      <c r="AL248" s="58">
        <f>AO248+AQ248-[2]Sheet1!$AH249</f>
        <v>0</v>
      </c>
      <c r="AM248" s="58">
        <f t="shared" si="25"/>
        <v>0</v>
      </c>
      <c r="AN248" s="57">
        <f t="shared" si="21"/>
        <v>0</v>
      </c>
      <c r="AO248" s="58"/>
      <c r="AP248" s="57" t="str">
        <f t="shared" si="22"/>
        <v/>
      </c>
      <c r="AQ248" s="58"/>
      <c r="AR248" s="28">
        <v>30</v>
      </c>
    </row>
    <row r="249" spans="27:44" ht="28.05" customHeight="1">
      <c r="AA249" s="53"/>
      <c r="AB249" s="59"/>
      <c r="AC249" s="54" t="s">
        <v>41</v>
      </c>
      <c r="AE249" s="53"/>
      <c r="AF249" s="53" t="s">
        <v>56</v>
      </c>
      <c r="AG249" s="53">
        <v>750</v>
      </c>
      <c r="AH249" s="12">
        <f t="shared" si="18"/>
        <v>0</v>
      </c>
      <c r="AI249" s="55">
        <f t="shared" si="19"/>
        <v>0</v>
      </c>
      <c r="AJ249" s="56">
        <f t="shared" si="27"/>
        <v>0</v>
      </c>
      <c r="AK249" s="57">
        <f t="shared" si="28"/>
        <v>0</v>
      </c>
      <c r="AL249" s="58">
        <f>AO249+AQ249-[2]Sheet1!$AH250</f>
        <v>0</v>
      </c>
      <c r="AM249" s="58">
        <f t="shared" si="25"/>
        <v>0</v>
      </c>
      <c r="AN249" s="57">
        <f t="shared" si="21"/>
        <v>0</v>
      </c>
      <c r="AO249" s="58"/>
      <c r="AP249" s="57" t="str">
        <f t="shared" si="22"/>
        <v/>
      </c>
      <c r="AQ249" s="58"/>
      <c r="AR249" s="28">
        <v>20</v>
      </c>
    </row>
    <row r="250" spans="27:44" ht="28.05" customHeight="1">
      <c r="AA250" s="53"/>
      <c r="AB250" s="59"/>
      <c r="AC250" s="54" t="s">
        <v>41</v>
      </c>
      <c r="AE250" s="53"/>
      <c r="AF250" s="53" t="s">
        <v>56</v>
      </c>
      <c r="AG250" s="53">
        <v>4000</v>
      </c>
      <c r="AH250" s="12">
        <f t="shared" si="18"/>
        <v>0</v>
      </c>
      <c r="AI250" s="55">
        <f t="shared" si="19"/>
        <v>0</v>
      </c>
      <c r="AJ250" s="56">
        <f t="shared" si="27"/>
        <v>0</v>
      </c>
      <c r="AK250" s="57">
        <f t="shared" si="28"/>
        <v>0</v>
      </c>
      <c r="AL250" s="58">
        <f>AO250+AQ250-[2]Sheet1!$AH251</f>
        <v>0</v>
      </c>
      <c r="AM250" s="58">
        <f t="shared" si="25"/>
        <v>0</v>
      </c>
      <c r="AN250" s="57">
        <f t="shared" si="21"/>
        <v>0</v>
      </c>
      <c r="AO250" s="58"/>
      <c r="AP250" s="57" t="str">
        <f t="shared" si="22"/>
        <v/>
      </c>
      <c r="AQ250" s="58"/>
      <c r="AR250" s="28">
        <v>42</v>
      </c>
    </row>
    <row r="251" spans="27:44" ht="28.05" customHeight="1">
      <c r="AA251" s="53">
        <v>5511.1</v>
      </c>
      <c r="AB251" s="59" t="s">
        <v>59</v>
      </c>
      <c r="AC251" s="54" t="s">
        <v>41</v>
      </c>
      <c r="AE251" s="53"/>
      <c r="AF251" s="53" t="s">
        <v>56</v>
      </c>
      <c r="AG251" s="53">
        <v>150</v>
      </c>
      <c r="AH251" s="12">
        <f t="shared" si="18"/>
        <v>0</v>
      </c>
      <c r="AI251" s="55">
        <f t="shared" si="19"/>
        <v>0</v>
      </c>
      <c r="AJ251" s="56">
        <f t="shared" si="27"/>
        <v>0</v>
      </c>
      <c r="AK251" s="57">
        <f t="shared" si="28"/>
        <v>0</v>
      </c>
      <c r="AL251" s="58">
        <f>AO251+AQ251-[2]Sheet1!$AH252</f>
        <v>0</v>
      </c>
      <c r="AM251" s="58">
        <f t="shared" si="25"/>
        <v>0</v>
      </c>
      <c r="AN251" s="57">
        <f t="shared" si="21"/>
        <v>0</v>
      </c>
      <c r="AO251" s="58"/>
      <c r="AP251" s="57" t="str">
        <f t="shared" si="22"/>
        <v/>
      </c>
      <c r="AQ251" s="58"/>
      <c r="AR251" s="28">
        <v>20</v>
      </c>
    </row>
    <row r="252" spans="27:44" ht="28.05" customHeight="1">
      <c r="AA252" s="53">
        <v>5511.2</v>
      </c>
      <c r="AB252" s="59" t="s">
        <v>59</v>
      </c>
      <c r="AC252" s="54" t="s">
        <v>41</v>
      </c>
      <c r="AE252" s="53"/>
      <c r="AF252" s="53" t="s">
        <v>56</v>
      </c>
      <c r="AG252" s="53">
        <v>750</v>
      </c>
      <c r="AH252" s="12">
        <f t="shared" si="18"/>
        <v>0</v>
      </c>
      <c r="AI252" s="55">
        <f t="shared" si="19"/>
        <v>0</v>
      </c>
      <c r="AJ252" s="56">
        <f t="shared" si="27"/>
        <v>0</v>
      </c>
      <c r="AK252" s="57">
        <f t="shared" si="28"/>
        <v>0</v>
      </c>
      <c r="AL252" s="58">
        <f>AO252+AQ252-[2]Sheet1!$AH253</f>
        <v>0</v>
      </c>
      <c r="AM252" s="58">
        <f t="shared" si="25"/>
        <v>0</v>
      </c>
      <c r="AN252" s="57">
        <f t="shared" si="21"/>
        <v>0</v>
      </c>
      <c r="AO252" s="58"/>
      <c r="AP252" s="57" t="str">
        <f t="shared" si="22"/>
        <v/>
      </c>
      <c r="AQ252" s="58"/>
      <c r="AR252" s="28">
        <v>36</v>
      </c>
    </row>
    <row r="253" spans="27:44" ht="28.05" customHeight="1">
      <c r="AA253" s="53">
        <v>5511.11</v>
      </c>
      <c r="AB253" s="59" t="s">
        <v>60</v>
      </c>
      <c r="AC253" s="54" t="s">
        <v>41</v>
      </c>
      <c r="AE253" s="53"/>
      <c r="AF253" s="53" t="s">
        <v>56</v>
      </c>
      <c r="AG253" s="53">
        <v>150</v>
      </c>
      <c r="AH253" s="12">
        <f t="shared" si="18"/>
        <v>0</v>
      </c>
      <c r="AI253" s="55">
        <f t="shared" si="19"/>
        <v>0</v>
      </c>
      <c r="AJ253" s="56">
        <f t="shared" si="27"/>
        <v>0</v>
      </c>
      <c r="AK253" s="57">
        <f t="shared" si="28"/>
        <v>0</v>
      </c>
      <c r="AL253" s="58">
        <f>AO253+AQ253-[2]Sheet1!$AH254</f>
        <v>0</v>
      </c>
      <c r="AM253" s="58">
        <f t="shared" si="25"/>
        <v>0</v>
      </c>
      <c r="AN253" s="57">
        <f t="shared" si="21"/>
        <v>0</v>
      </c>
      <c r="AO253" s="58"/>
      <c r="AP253" s="57" t="str">
        <f t="shared" si="22"/>
        <v/>
      </c>
      <c r="AQ253" s="58"/>
      <c r="AR253" s="28">
        <v>20</v>
      </c>
    </row>
    <row r="254" spans="27:44" ht="28.05" customHeight="1">
      <c r="AA254" s="53">
        <v>5511.22</v>
      </c>
      <c r="AB254" s="59" t="s">
        <v>61</v>
      </c>
      <c r="AC254" s="54" t="s">
        <v>41</v>
      </c>
      <c r="AE254" s="53"/>
      <c r="AF254" s="53" t="s">
        <v>56</v>
      </c>
      <c r="AG254" s="53">
        <v>750</v>
      </c>
      <c r="AH254" s="12">
        <f t="shared" si="18"/>
        <v>0</v>
      </c>
      <c r="AI254" s="55">
        <f t="shared" si="19"/>
        <v>0</v>
      </c>
      <c r="AJ254" s="56">
        <f t="shared" si="27"/>
        <v>0</v>
      </c>
      <c r="AK254" s="57">
        <f t="shared" si="28"/>
        <v>0</v>
      </c>
      <c r="AL254" s="58">
        <f>AO254+AQ254-[2]Sheet1!$AH255</f>
        <v>0</v>
      </c>
      <c r="AM254" s="58">
        <f t="shared" si="25"/>
        <v>0</v>
      </c>
      <c r="AN254" s="57">
        <f t="shared" si="21"/>
        <v>0</v>
      </c>
      <c r="AO254" s="58"/>
      <c r="AP254" s="57" t="str">
        <f t="shared" si="22"/>
        <v/>
      </c>
      <c r="AQ254" s="58"/>
      <c r="AR254" s="28">
        <v>36</v>
      </c>
    </row>
    <row r="255" spans="27:44" ht="28.05" customHeight="1">
      <c r="AA255" s="53">
        <v>5513.1</v>
      </c>
      <c r="AB255" s="59" t="s">
        <v>62</v>
      </c>
      <c r="AC255" s="54" t="s">
        <v>41</v>
      </c>
      <c r="AE255" s="53"/>
      <c r="AF255" s="53" t="s">
        <v>56</v>
      </c>
      <c r="AG255" s="53">
        <v>150</v>
      </c>
      <c r="AH255" s="12">
        <f t="shared" si="18"/>
        <v>0</v>
      </c>
      <c r="AI255" s="55">
        <f t="shared" si="19"/>
        <v>0</v>
      </c>
      <c r="AJ255" s="56">
        <f t="shared" si="27"/>
        <v>0</v>
      </c>
      <c r="AK255" s="57">
        <f t="shared" si="28"/>
        <v>0</v>
      </c>
      <c r="AL255" s="58">
        <f>AO255+AQ255-[2]Sheet1!$AH256</f>
        <v>0</v>
      </c>
      <c r="AM255" s="58">
        <f t="shared" si="25"/>
        <v>0</v>
      </c>
      <c r="AN255" s="57">
        <f t="shared" si="21"/>
        <v>0</v>
      </c>
      <c r="AO255" s="58"/>
      <c r="AP255" s="57" t="str">
        <f t="shared" si="22"/>
        <v/>
      </c>
      <c r="AQ255" s="58"/>
      <c r="AR255" s="28">
        <v>20</v>
      </c>
    </row>
    <row r="256" spans="27:44" ht="28.05" customHeight="1">
      <c r="AA256" s="53">
        <v>5513.2</v>
      </c>
      <c r="AB256" s="59" t="s">
        <v>62</v>
      </c>
      <c r="AC256" s="54" t="s">
        <v>41</v>
      </c>
      <c r="AE256" s="53"/>
      <c r="AF256" s="53" t="s">
        <v>56</v>
      </c>
      <c r="AG256" s="53">
        <v>750</v>
      </c>
      <c r="AH256" s="12">
        <f t="shared" si="18"/>
        <v>0</v>
      </c>
      <c r="AI256" s="55">
        <f t="shared" si="19"/>
        <v>0</v>
      </c>
      <c r="AJ256" s="56">
        <f t="shared" si="27"/>
        <v>0</v>
      </c>
      <c r="AK256" s="57">
        <f t="shared" si="28"/>
        <v>0</v>
      </c>
      <c r="AL256" s="58">
        <f>AO256+AQ256-[2]Sheet1!$AH257</f>
        <v>0</v>
      </c>
      <c r="AM256" s="58">
        <f t="shared" si="25"/>
        <v>0</v>
      </c>
      <c r="AN256" s="57">
        <f t="shared" si="21"/>
        <v>0</v>
      </c>
      <c r="AO256" s="58"/>
      <c r="AP256" s="57" t="str">
        <f t="shared" si="22"/>
        <v/>
      </c>
      <c r="AQ256" s="58"/>
      <c r="AR256" s="28">
        <v>36</v>
      </c>
    </row>
    <row r="257" spans="27:44" ht="28.05" customHeight="1">
      <c r="AA257" s="53">
        <v>5517.1</v>
      </c>
      <c r="AB257" s="59" t="s">
        <v>63</v>
      </c>
      <c r="AC257" s="54" t="s">
        <v>41</v>
      </c>
      <c r="AE257" s="53"/>
      <c r="AF257" s="53" t="s">
        <v>56</v>
      </c>
      <c r="AG257" s="53">
        <v>150</v>
      </c>
      <c r="AH257" s="12">
        <f t="shared" si="18"/>
        <v>0</v>
      </c>
      <c r="AI257" s="55">
        <f t="shared" si="19"/>
        <v>0</v>
      </c>
      <c r="AJ257" s="56">
        <f t="shared" si="27"/>
        <v>0</v>
      </c>
      <c r="AK257" s="57">
        <f t="shared" si="28"/>
        <v>0</v>
      </c>
      <c r="AL257" s="58">
        <f>AO257+AQ257-[2]Sheet1!$AH258</f>
        <v>0</v>
      </c>
      <c r="AM257" s="58">
        <f t="shared" si="25"/>
        <v>0</v>
      </c>
      <c r="AN257" s="57">
        <f t="shared" si="21"/>
        <v>0</v>
      </c>
      <c r="AO257" s="58"/>
      <c r="AP257" s="57" t="str">
        <f t="shared" si="22"/>
        <v/>
      </c>
      <c r="AQ257" s="58"/>
      <c r="AR257" s="28">
        <v>20</v>
      </c>
    </row>
    <row r="258" spans="27:44" ht="28.05" customHeight="1">
      <c r="AA258" s="53">
        <v>5517.2</v>
      </c>
      <c r="AB258" s="59" t="s">
        <v>63</v>
      </c>
      <c r="AC258" s="54" t="s">
        <v>41</v>
      </c>
      <c r="AE258" s="53"/>
      <c r="AF258" s="53" t="s">
        <v>56</v>
      </c>
      <c r="AG258" s="53">
        <v>750</v>
      </c>
      <c r="AH258" s="12">
        <f t="shared" si="18"/>
        <v>0</v>
      </c>
      <c r="AI258" s="55">
        <f t="shared" si="19"/>
        <v>0</v>
      </c>
      <c r="AJ258" s="56">
        <f t="shared" si="27"/>
        <v>0</v>
      </c>
      <c r="AK258" s="57">
        <f t="shared" si="28"/>
        <v>0</v>
      </c>
      <c r="AL258" s="58">
        <f>AO258+AQ258-[2]Sheet1!$AH259</f>
        <v>0</v>
      </c>
      <c r="AM258" s="58">
        <f t="shared" si="25"/>
        <v>0</v>
      </c>
      <c r="AN258" s="57">
        <f t="shared" si="21"/>
        <v>0</v>
      </c>
      <c r="AO258" s="58"/>
      <c r="AP258" s="57" t="str">
        <f t="shared" si="22"/>
        <v/>
      </c>
      <c r="AQ258" s="58"/>
      <c r="AR258" s="28">
        <v>36</v>
      </c>
    </row>
    <row r="259" spans="27:44" ht="28.05" customHeight="1">
      <c r="AA259" s="53">
        <v>5518.1</v>
      </c>
      <c r="AB259" s="59" t="s">
        <v>64</v>
      </c>
      <c r="AC259" s="54" t="s">
        <v>41</v>
      </c>
      <c r="AE259" s="53"/>
      <c r="AF259" s="53" t="s">
        <v>56</v>
      </c>
      <c r="AG259" s="53">
        <v>150</v>
      </c>
      <c r="AH259" s="12">
        <f t="shared" si="18"/>
        <v>0</v>
      </c>
      <c r="AI259" s="55">
        <f t="shared" si="19"/>
        <v>0</v>
      </c>
      <c r="AJ259" s="56">
        <f t="shared" si="27"/>
        <v>0</v>
      </c>
      <c r="AK259" s="57">
        <f t="shared" si="28"/>
        <v>0</v>
      </c>
      <c r="AL259" s="58">
        <f>AO259+AQ259-[2]Sheet1!$AH260</f>
        <v>0</v>
      </c>
      <c r="AM259" s="58">
        <f t="shared" si="25"/>
        <v>0</v>
      </c>
      <c r="AN259" s="57">
        <f t="shared" si="21"/>
        <v>0</v>
      </c>
      <c r="AO259" s="58"/>
      <c r="AP259" s="57" t="str">
        <f t="shared" si="22"/>
        <v/>
      </c>
      <c r="AQ259" s="58"/>
      <c r="AR259" s="28">
        <v>20</v>
      </c>
    </row>
    <row r="260" spans="27:44" ht="28.05" customHeight="1">
      <c r="AA260" s="53">
        <v>5518.2</v>
      </c>
      <c r="AB260" s="59" t="s">
        <v>64</v>
      </c>
      <c r="AC260" s="54" t="s">
        <v>41</v>
      </c>
      <c r="AE260" s="53"/>
      <c r="AF260" s="53" t="s">
        <v>56</v>
      </c>
      <c r="AG260" s="53">
        <v>750</v>
      </c>
      <c r="AH260" s="12">
        <f t="shared" si="18"/>
        <v>0</v>
      </c>
      <c r="AI260" s="55">
        <f t="shared" si="19"/>
        <v>0</v>
      </c>
      <c r="AJ260" s="56">
        <f t="shared" si="27"/>
        <v>0</v>
      </c>
      <c r="AK260" s="57">
        <f t="shared" si="28"/>
        <v>0</v>
      </c>
      <c r="AL260" s="58">
        <f>AO260+AQ260-[2]Sheet1!$AH261</f>
        <v>0</v>
      </c>
      <c r="AM260" s="58">
        <f t="shared" si="25"/>
        <v>0</v>
      </c>
      <c r="AN260" s="57">
        <f t="shared" si="21"/>
        <v>0</v>
      </c>
      <c r="AO260" s="58"/>
      <c r="AP260" s="57" t="str">
        <f t="shared" si="22"/>
        <v/>
      </c>
      <c r="AQ260" s="58"/>
      <c r="AR260" s="28">
        <v>15</v>
      </c>
    </row>
    <row r="261" spans="27:44" ht="28.05" customHeight="1">
      <c r="AA261" s="53">
        <v>5518.3</v>
      </c>
      <c r="AB261" s="59" t="s">
        <v>64</v>
      </c>
      <c r="AC261" s="54" t="s">
        <v>41</v>
      </c>
      <c r="AE261" s="53"/>
      <c r="AF261" s="53" t="s">
        <v>56</v>
      </c>
      <c r="AG261" s="53">
        <v>4000</v>
      </c>
      <c r="AH261" s="12">
        <f t="shared" si="18"/>
        <v>0</v>
      </c>
      <c r="AI261" s="55">
        <f t="shared" si="19"/>
        <v>0</v>
      </c>
      <c r="AJ261" s="56">
        <f t="shared" si="27"/>
        <v>0</v>
      </c>
      <c r="AK261" s="57">
        <f t="shared" si="28"/>
        <v>0</v>
      </c>
      <c r="AL261" s="58">
        <f>AO261+AQ261-[2]Sheet1!$AH262</f>
        <v>0</v>
      </c>
      <c r="AM261" s="58">
        <f t="shared" si="25"/>
        <v>0</v>
      </c>
      <c r="AN261" s="57">
        <f t="shared" si="21"/>
        <v>0</v>
      </c>
      <c r="AO261" s="58"/>
      <c r="AP261" s="57" t="str">
        <f t="shared" si="22"/>
        <v/>
      </c>
      <c r="AQ261" s="58"/>
      <c r="AR261" s="28">
        <v>42</v>
      </c>
    </row>
    <row r="262" spans="27:44" ht="28.05" customHeight="1">
      <c r="AA262" s="53">
        <v>5516.1</v>
      </c>
      <c r="AB262" s="59" t="s">
        <v>65</v>
      </c>
      <c r="AC262" s="54" t="s">
        <v>41</v>
      </c>
      <c r="AE262" s="53"/>
      <c r="AF262" s="53" t="s">
        <v>56</v>
      </c>
      <c r="AG262" s="53">
        <v>150</v>
      </c>
      <c r="AH262" s="12">
        <f t="shared" si="18"/>
        <v>0</v>
      </c>
      <c r="AI262" s="55">
        <f t="shared" si="19"/>
        <v>0</v>
      </c>
      <c r="AJ262" s="56">
        <f t="shared" si="27"/>
        <v>0</v>
      </c>
      <c r="AK262" s="57">
        <f t="shared" si="28"/>
        <v>0</v>
      </c>
      <c r="AL262" s="58">
        <f>AO262+AQ262-[2]Sheet1!$AH263</f>
        <v>0</v>
      </c>
      <c r="AM262" s="58">
        <f t="shared" si="25"/>
        <v>0</v>
      </c>
      <c r="AN262" s="57">
        <f t="shared" si="21"/>
        <v>0</v>
      </c>
      <c r="AO262" s="58"/>
      <c r="AP262" s="57" t="str">
        <f t="shared" si="22"/>
        <v/>
      </c>
      <c r="AQ262" s="58"/>
      <c r="AR262" s="28">
        <v>15</v>
      </c>
    </row>
    <row r="263" spans="27:44" ht="28.05" customHeight="1">
      <c r="AA263" s="53">
        <v>5516.2</v>
      </c>
      <c r="AB263" s="59" t="s">
        <v>65</v>
      </c>
      <c r="AC263" s="54" t="s">
        <v>41</v>
      </c>
      <c r="AE263" s="53"/>
      <c r="AF263" s="53" t="s">
        <v>56</v>
      </c>
      <c r="AG263" s="53">
        <v>750</v>
      </c>
      <c r="AH263" s="12">
        <f t="shared" si="18"/>
        <v>0</v>
      </c>
      <c r="AI263" s="55">
        <f t="shared" si="19"/>
        <v>0</v>
      </c>
      <c r="AJ263" s="56">
        <f t="shared" si="27"/>
        <v>0</v>
      </c>
      <c r="AK263" s="57">
        <f t="shared" si="28"/>
        <v>0</v>
      </c>
      <c r="AL263" s="58">
        <f>AO263+AQ263-[2]Sheet1!$AH264</f>
        <v>0</v>
      </c>
      <c r="AM263" s="58">
        <f t="shared" si="25"/>
        <v>0</v>
      </c>
      <c r="AN263" s="57">
        <f t="shared" si="21"/>
        <v>0</v>
      </c>
      <c r="AO263" s="58"/>
      <c r="AP263" s="57" t="str">
        <f t="shared" si="22"/>
        <v/>
      </c>
      <c r="AQ263" s="58"/>
      <c r="AR263" s="28">
        <v>10</v>
      </c>
    </row>
    <row r="264" spans="27:44" ht="28.05" customHeight="1">
      <c r="AA264" s="53">
        <v>5516.3</v>
      </c>
      <c r="AB264" s="59" t="s">
        <v>65</v>
      </c>
      <c r="AC264" s="54" t="s">
        <v>41</v>
      </c>
      <c r="AE264" s="53"/>
      <c r="AF264" s="53" t="s">
        <v>56</v>
      </c>
      <c r="AG264" s="53">
        <v>4000</v>
      </c>
      <c r="AH264" s="12">
        <f t="shared" si="18"/>
        <v>0</v>
      </c>
      <c r="AI264" s="55">
        <f t="shared" si="19"/>
        <v>0</v>
      </c>
      <c r="AJ264" s="56">
        <f t="shared" si="27"/>
        <v>0</v>
      </c>
      <c r="AK264" s="57">
        <f t="shared" si="28"/>
        <v>0</v>
      </c>
      <c r="AL264" s="58">
        <f>AO264+AQ264-[2]Sheet1!$AH265</f>
        <v>0</v>
      </c>
      <c r="AM264" s="58">
        <f t="shared" si="25"/>
        <v>0</v>
      </c>
      <c r="AN264" s="57">
        <f t="shared" si="21"/>
        <v>0</v>
      </c>
      <c r="AO264" s="58"/>
      <c r="AP264" s="57" t="str">
        <f t="shared" si="22"/>
        <v/>
      </c>
      <c r="AQ264" s="58"/>
      <c r="AR264" s="28">
        <v>28</v>
      </c>
    </row>
    <row r="265" spans="27:44" ht="28.05" customHeight="1">
      <c r="AA265" s="60">
        <v>8800</v>
      </c>
      <c r="AB265" s="60" t="s">
        <v>66</v>
      </c>
      <c r="AC265" s="61" t="s">
        <v>67</v>
      </c>
      <c r="AE265" s="60" t="s">
        <v>68</v>
      </c>
      <c r="AF265" s="60" t="s">
        <v>69</v>
      </c>
      <c r="AG265" s="60" t="s">
        <v>70</v>
      </c>
      <c r="AH265" s="13">
        <f t="shared" si="18"/>
        <v>0</v>
      </c>
      <c r="AI265" s="60">
        <f t="shared" si="19"/>
        <v>0</v>
      </c>
      <c r="AJ265" s="60"/>
      <c r="AK265" s="62" t="e">
        <f t="shared" si="28"/>
        <v>#VALUE!</v>
      </c>
      <c r="AL265" s="62">
        <f>AO265+AQ265-[2]Sheet1!$AH266</f>
        <v>0</v>
      </c>
      <c r="AM265" s="62">
        <f t="shared" si="25"/>
        <v>0</v>
      </c>
      <c r="AN265" s="62" t="e">
        <f t="shared" si="21"/>
        <v>#VALUE!</v>
      </c>
      <c r="AO265" s="63"/>
      <c r="AP265" s="62" t="str">
        <f t="shared" si="22"/>
        <v/>
      </c>
      <c r="AQ265" s="63"/>
    </row>
    <row r="266" spans="27:44" ht="28.05" customHeight="1">
      <c r="AA266" s="60">
        <v>8810</v>
      </c>
      <c r="AB266" s="60" t="s">
        <v>71</v>
      </c>
      <c r="AC266" s="61" t="s">
        <v>67</v>
      </c>
      <c r="AE266" s="60" t="s">
        <v>68</v>
      </c>
      <c r="AF266" s="60" t="s">
        <v>72</v>
      </c>
      <c r="AG266" s="60" t="s">
        <v>70</v>
      </c>
      <c r="AH266" s="13">
        <f t="shared" si="18"/>
        <v>0</v>
      </c>
      <c r="AI266" s="60">
        <f t="shared" si="19"/>
        <v>0</v>
      </c>
      <c r="AJ266" s="60"/>
      <c r="AK266" s="62" t="e">
        <f t="shared" si="28"/>
        <v>#VALUE!</v>
      </c>
      <c r="AL266" s="62">
        <f>AO266+AQ266-[2]Sheet1!$AH267</f>
        <v>0</v>
      </c>
      <c r="AM266" s="62">
        <f t="shared" si="25"/>
        <v>0</v>
      </c>
      <c r="AN266" s="62" t="e">
        <f t="shared" si="21"/>
        <v>#VALUE!</v>
      </c>
      <c r="AO266" s="63"/>
      <c r="AP266" s="62" t="str">
        <f t="shared" si="22"/>
        <v/>
      </c>
      <c r="AQ266" s="63"/>
    </row>
    <row r="267" spans="27:44" ht="28.05" customHeight="1">
      <c r="AA267" s="60">
        <v>8820</v>
      </c>
      <c r="AB267" s="60" t="s">
        <v>73</v>
      </c>
      <c r="AC267" s="61" t="s">
        <v>67</v>
      </c>
      <c r="AE267" s="60" t="s">
        <v>68</v>
      </c>
      <c r="AF267" s="60" t="s">
        <v>72</v>
      </c>
      <c r="AG267" s="60" t="s">
        <v>70</v>
      </c>
      <c r="AH267" s="13">
        <f t="shared" ref="AH267" si="29">SUMIF(O:O,AA267,P:P)</f>
        <v>0</v>
      </c>
      <c r="AI267" s="60">
        <f t="shared" ref="AI267" si="30">SUMIF(O:O,AA267,V:V)</f>
        <v>0</v>
      </c>
      <c r="AJ267" s="60"/>
      <c r="AK267" s="62" t="e">
        <f t="shared" si="28"/>
        <v>#VALUE!</v>
      </c>
      <c r="AL267" s="62">
        <f>AO267+AQ267-[2]Sheet1!$AH268</f>
        <v>0</v>
      </c>
      <c r="AM267" s="62">
        <f t="shared" si="25"/>
        <v>0</v>
      </c>
      <c r="AN267" s="62" t="e">
        <f t="shared" si="21"/>
        <v>#VALUE!</v>
      </c>
      <c r="AO267" s="63"/>
      <c r="AP267" s="62" t="str">
        <f t="shared" si="22"/>
        <v/>
      </c>
      <c r="AQ267" s="63"/>
    </row>
  </sheetData>
  <protectedRanges>
    <protectedRange algorithmName="SHA-512" hashValue="jjrV5Hy6JwvVqOO7tKoZVoRg7rpBcjqvT96GSIFiDncBaImziwFUF2JC6d0rT0SfgZv+eJ/5g2VdqSB7bdW0mg==" saltValue="0Igh3j97EZBwjtfDd8U1wg==" spinCount="100000" sqref="W2:W3 W6:W200" name="باقیمانده_5"/>
    <protectedRange algorithmName="SHA-512" hashValue="f5WsBkExWTs/LKakVBbNBXjGjwaAPcOxHhJFt4MnEAAY0TgGUtLBwc6BQDnps5THm9Gccqda3SWXIrg2Z9o+GA==" saltValue="9EXh0tvvNrwpkDbSuYJ+Uw==" spinCount="100000" sqref="V2:V3 V6:V200" name="تعداد ارسال شده_4"/>
    <protectedRange algorithmName="SHA-512" hashValue="jjrV5Hy6JwvVqOO7tKoZVoRg7rpBcjqvT96GSIFiDncBaImziwFUF2JC6d0rT0SfgZv+eJ/5g2VdqSB7bdW0mg==" saltValue="0Igh3j97EZBwjtfDd8U1wg==" spinCount="100000" sqref="W4:W5" name="باقیمانده_5_1"/>
    <protectedRange algorithmName="SHA-512" hashValue="f5WsBkExWTs/LKakVBbNBXjGjwaAPcOxHhJFt4MnEAAY0TgGUtLBwc6BQDnps5THm9Gccqda3SWXIrg2Z9o+GA==" saltValue="9EXh0tvvNrwpkDbSuYJ+Uw==" spinCount="100000" sqref="V4:V5" name="تعداد ارسال شده_4_1"/>
  </protectedRanges>
  <mergeCells count="60">
    <mergeCell ref="AD4:AD5"/>
    <mergeCell ref="M4:M5"/>
    <mergeCell ref="N4:N5"/>
    <mergeCell ref="AA4:AA5"/>
    <mergeCell ref="AB4:AB5"/>
    <mergeCell ref="AC4:AC5"/>
    <mergeCell ref="G4:G5"/>
    <mergeCell ref="H4:H5"/>
    <mergeCell ref="I4:I5"/>
    <mergeCell ref="J4:J5"/>
    <mergeCell ref="L4:L5"/>
    <mergeCell ref="A1:B1"/>
    <mergeCell ref="C1:D1"/>
    <mergeCell ref="E1:F1"/>
    <mergeCell ref="U1:V1"/>
    <mergeCell ref="N2:N3"/>
    <mergeCell ref="M2:M3"/>
    <mergeCell ref="L2:L3"/>
    <mergeCell ref="J2:J3"/>
    <mergeCell ref="I2:I3"/>
    <mergeCell ref="H2:H3"/>
    <mergeCell ref="G2:G3"/>
    <mergeCell ref="AD2:AD3"/>
    <mergeCell ref="AC2:AC3"/>
    <mergeCell ref="AB2:AB3"/>
    <mergeCell ref="AA2:AA3"/>
    <mergeCell ref="AE2:AE3"/>
    <mergeCell ref="H6:H7"/>
    <mergeCell ref="AD6:AD7"/>
    <mergeCell ref="AC6:AC7"/>
    <mergeCell ref="AB6:AB7"/>
    <mergeCell ref="AA6:AA7"/>
    <mergeCell ref="N6:N7"/>
    <mergeCell ref="G6:G7"/>
    <mergeCell ref="AA13:AA14"/>
    <mergeCell ref="AD13:AD14"/>
    <mergeCell ref="AC13:AC14"/>
    <mergeCell ref="AB13:AB14"/>
    <mergeCell ref="N13:N14"/>
    <mergeCell ref="M13:M14"/>
    <mergeCell ref="L13:L14"/>
    <mergeCell ref="J13:J14"/>
    <mergeCell ref="I13:I14"/>
    <mergeCell ref="H13:H14"/>
    <mergeCell ref="G13:G14"/>
    <mergeCell ref="M6:M7"/>
    <mergeCell ref="L6:L7"/>
    <mergeCell ref="J6:J7"/>
    <mergeCell ref="I6:I7"/>
    <mergeCell ref="H18:H19"/>
    <mergeCell ref="G18:G19"/>
    <mergeCell ref="AA18:AA19"/>
    <mergeCell ref="AD18:AD19"/>
    <mergeCell ref="AC18:AC19"/>
    <mergeCell ref="AB18:AB19"/>
    <mergeCell ref="N18:N19"/>
    <mergeCell ref="M18:M19"/>
    <mergeCell ref="L18:L19"/>
    <mergeCell ref="J18:J19"/>
    <mergeCell ref="I18:I19"/>
  </mergeCells>
  <conditionalFormatting sqref="G2:J2 AD2 J6 AD6 J8:J13 AD8:AD13 G11:I13 G15:J18 AD15:AD18 G20:J200 AD20:AD200">
    <cfRule type="expression" dxfId="102" priority="67">
      <formula>$A2</formula>
    </cfRule>
  </conditionalFormatting>
  <conditionalFormatting sqref="G2:J2 AD2 Z2:Z3 J6 AD6 Z6:Z200 J8:J13 AD8:AD13 G11:I13 G15:J18 AD15:AD18 G20:J200 AD20:AD200">
    <cfRule type="expression" dxfId="101" priority="69">
      <formula>$E2</formula>
    </cfRule>
  </conditionalFormatting>
  <conditionalFormatting sqref="G4:J4 AD4 Z4:Z5">
    <cfRule type="expression" dxfId="100" priority="4">
      <formula>$E4</formula>
    </cfRule>
  </conditionalFormatting>
  <conditionalFormatting sqref="G4:P4 AA4:AF4 Q4:Z5 AE5:AF5 K5:K10 O5:P10">
    <cfRule type="expression" dxfId="99" priority="3">
      <formula>$C4</formula>
    </cfRule>
  </conditionalFormatting>
  <conditionalFormatting sqref="G2:AF2 J6 Q6:AF6 J8:J13 Q8:AF13 G11:I13 G15:AF18 G20:AF200 O3:Z3 Q7:Z7 O14:Z14 O19:Z19 K3 AF3 H6 AE7:AF7 H8:H10 K11:P13 K14 AE14:AF14 K19 AE19:AF19">
    <cfRule type="expression" dxfId="98" priority="68">
      <formula>$C2</formula>
    </cfRule>
  </conditionalFormatting>
  <conditionalFormatting sqref="W2:W200">
    <cfRule type="expression" dxfId="97" priority="1">
      <formula>$AG2</formula>
    </cfRule>
  </conditionalFormatting>
  <conditionalFormatting sqref="Z2:Z200 G4:J4 AD4">
    <cfRule type="expression" dxfId="96" priority="2">
      <formula>$A2</formula>
    </cfRule>
  </conditionalFormatting>
  <conditionalFormatting sqref="AL203:AM203">
    <cfRule type="dataBar" priority="31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{D0F67519-D010-4DBF-8252-167943C37726}</x14:id>
        </ext>
      </extLst>
    </cfRule>
  </conditionalFormatting>
  <conditionalFormatting sqref="AL204:AM204">
    <cfRule type="dataBar" priority="30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{E2F1B878-F670-4080-87D4-DACEEA981CC0}</x14:id>
        </ext>
      </extLst>
    </cfRule>
  </conditionalFormatting>
  <conditionalFormatting sqref="AL205:AM205">
    <cfRule type="dataBar" priority="29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{37BA4E85-2308-499C-8100-4F4838585655}</x14:id>
        </ext>
      </extLst>
    </cfRule>
  </conditionalFormatting>
  <conditionalFormatting sqref="AL206:AM206">
    <cfRule type="dataBar" priority="28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{B6F6D0A0-298B-4742-9465-9E52B7348D4E}</x14:id>
        </ext>
      </extLst>
    </cfRule>
  </conditionalFormatting>
  <conditionalFormatting sqref="AL207:AM207">
    <cfRule type="dataBar" priority="27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{52350986-E204-4F66-BB86-64778670037A}</x14:id>
        </ext>
      </extLst>
    </cfRule>
  </conditionalFormatting>
  <conditionalFormatting sqref="AL208:AM208">
    <cfRule type="dataBar" priority="26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{40F9EB6D-4E45-4AAC-8E07-784F19CAFB6F}</x14:id>
        </ext>
      </extLst>
    </cfRule>
  </conditionalFormatting>
  <conditionalFormatting sqref="AL209:AM209">
    <cfRule type="dataBar" priority="25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{912B8C5B-BB50-486A-8E81-6A94B752EC9C}</x14:id>
        </ext>
      </extLst>
    </cfRule>
  </conditionalFormatting>
  <conditionalFormatting sqref="AL210:AM210">
    <cfRule type="dataBar" priority="24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{9D4E3A3C-95E5-4B92-9D0A-4F282B04BF06}</x14:id>
        </ext>
      </extLst>
    </cfRule>
  </conditionalFormatting>
  <conditionalFormatting sqref="AL211:AM211">
    <cfRule type="dataBar" priority="23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{6DD9AEB4-461C-4B0D-B973-8B7B8C3FFC6E}</x14:id>
        </ext>
      </extLst>
    </cfRule>
  </conditionalFormatting>
  <conditionalFormatting sqref="AL212:AM212">
    <cfRule type="dataBar" priority="22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{7422511A-3E6A-459D-AC57-D88DBE9399C9}</x14:id>
        </ext>
      </extLst>
    </cfRule>
  </conditionalFormatting>
  <conditionalFormatting sqref="AL213:AM213">
    <cfRule type="dataBar" priority="21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{0FF39536-0FCE-4A43-B21B-149FE1AD3B29}</x14:id>
        </ext>
      </extLst>
    </cfRule>
  </conditionalFormatting>
  <conditionalFormatting sqref="AL214:AM214">
    <cfRule type="dataBar" priority="20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{3D2A6F2D-6A58-4FF6-B88D-E0CCB016DD00}</x14:id>
        </ext>
      </extLst>
    </cfRule>
  </conditionalFormatting>
  <conditionalFormatting sqref="AL215:AM215">
    <cfRule type="dataBar" priority="19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{AA0D7ADC-1E38-4CD9-8399-94BB05174B57}</x14:id>
        </ext>
      </extLst>
    </cfRule>
  </conditionalFormatting>
  <conditionalFormatting sqref="AL216:AM216">
    <cfRule type="dataBar" priority="18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{3A684B5A-FC20-47E0-A378-B1F522D20568}</x14:id>
        </ext>
      </extLst>
    </cfRule>
  </conditionalFormatting>
  <conditionalFormatting sqref="AL217:AM217">
    <cfRule type="dataBar" priority="17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{21447719-45E5-49B8-9D47-3F94AFE05F92}</x14:id>
        </ext>
      </extLst>
    </cfRule>
  </conditionalFormatting>
  <conditionalFormatting sqref="AL218:AM218">
    <cfRule type="dataBar" priority="16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{79A243FD-564E-4C7E-92F0-08D75687A042}</x14:id>
        </ext>
      </extLst>
    </cfRule>
  </conditionalFormatting>
  <conditionalFormatting sqref="AL219:AM219">
    <cfRule type="dataBar" priority="15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{5E00F09E-34D5-41F3-8A8A-A59635B6FB5C}</x14:id>
        </ext>
      </extLst>
    </cfRule>
  </conditionalFormatting>
  <conditionalFormatting sqref="AL220:AM220">
    <cfRule type="dataBar" priority="14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{8819016F-3D2D-4067-BF51-C7B5FE3DC4D3}</x14:id>
        </ext>
      </extLst>
    </cfRule>
  </conditionalFormatting>
  <conditionalFormatting sqref="AL221:AM221">
    <cfRule type="dataBar" priority="32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{F6300C22-F4D7-46AC-8D10-07DFFEB5B092}</x14:id>
        </ext>
      </extLst>
    </cfRule>
  </conditionalFormatting>
  <conditionalFormatting sqref="AL223:AM223">
    <cfRule type="dataBar" priority="33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{80F0E3F4-10F9-49C9-ADAC-8146AB1CA745}</x14:id>
        </ext>
      </extLst>
    </cfRule>
  </conditionalFormatting>
  <conditionalFormatting sqref="AL224:AM224">
    <cfRule type="dataBar" priority="34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{E96C2B62-AFAB-41D5-8C28-84BA78AD800C}</x14:id>
        </ext>
      </extLst>
    </cfRule>
  </conditionalFormatting>
  <conditionalFormatting sqref="AL225:AM225">
    <cfRule type="dataBar" priority="35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{D8978F95-9D1E-498D-9A6E-B84625FBDC3B}</x14:id>
        </ext>
      </extLst>
    </cfRule>
  </conditionalFormatting>
  <conditionalFormatting sqref="AL226:AM226">
    <cfRule type="dataBar" priority="36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{07A17F5B-AB5B-4CBD-89FC-6696655E2B82}</x14:id>
        </ext>
      </extLst>
    </cfRule>
  </conditionalFormatting>
  <conditionalFormatting sqref="AL227:AM227">
    <cfRule type="dataBar" priority="37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{F478E04D-E28B-47F9-8BB3-D8E067F3CE97}</x14:id>
        </ext>
      </extLst>
    </cfRule>
  </conditionalFormatting>
  <conditionalFormatting sqref="AL228:AM228">
    <cfRule type="dataBar" priority="38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{BF14E6A5-0BCB-45A8-86BA-FBC5CC9F5451}</x14:id>
        </ext>
      </extLst>
    </cfRule>
  </conditionalFormatting>
  <conditionalFormatting sqref="AL229:AM229">
    <cfRule type="dataBar" priority="13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{06C27C22-52DB-40F5-B7AD-8414BAE5087B}</x14:id>
        </ext>
      </extLst>
    </cfRule>
  </conditionalFormatting>
  <conditionalFormatting sqref="AL230:AM230">
    <cfRule type="dataBar" priority="12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{D678D59C-6E6B-4E14-BAC7-B62B7931BE68}</x14:id>
        </ext>
      </extLst>
    </cfRule>
  </conditionalFormatting>
  <conditionalFormatting sqref="AL231:AM231">
    <cfRule type="dataBar" priority="11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{71CB05D9-7C85-4D28-BD18-045200200180}</x14:id>
        </ext>
      </extLst>
    </cfRule>
  </conditionalFormatting>
  <conditionalFormatting sqref="AL232:AM232">
    <cfRule type="dataBar" priority="10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{17241028-74F0-459F-9A08-6F55FB849488}</x14:id>
        </ext>
      </extLst>
    </cfRule>
  </conditionalFormatting>
  <conditionalFormatting sqref="AL233:AM233">
    <cfRule type="dataBar" priority="9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{0A44DB53-E4B9-4709-A26D-4998D2978475}</x14:id>
        </ext>
      </extLst>
    </cfRule>
  </conditionalFormatting>
  <conditionalFormatting sqref="AL234:AM234">
    <cfRule type="dataBar" priority="8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{86238ABE-E79D-49C7-95B4-2A47ABAF066F}</x14:id>
        </ext>
      </extLst>
    </cfRule>
  </conditionalFormatting>
  <conditionalFormatting sqref="AL235:AM235">
    <cfRule type="dataBar" priority="39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{DCB9B8A3-75A0-4AD3-ABB8-233574791D98}</x14:id>
        </ext>
      </extLst>
    </cfRule>
  </conditionalFormatting>
  <conditionalFormatting sqref="AL236:AM236">
    <cfRule type="dataBar" priority="40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{FAD8B86A-47D1-453F-919C-2AA96E627A43}</x14:id>
        </ext>
      </extLst>
    </cfRule>
  </conditionalFormatting>
  <conditionalFormatting sqref="AL237:AM237">
    <cfRule type="dataBar" priority="41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{79F64830-6C58-4F08-A26B-5BA8D3AE584D}</x14:id>
        </ext>
      </extLst>
    </cfRule>
  </conditionalFormatting>
  <conditionalFormatting sqref="AL238:AM238">
    <cfRule type="dataBar" priority="42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{F3C20CA5-B634-494B-BD09-54F727D3302C}</x14:id>
        </ext>
      </extLst>
    </cfRule>
  </conditionalFormatting>
  <conditionalFormatting sqref="AL239:AM239">
    <cfRule type="dataBar" priority="43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{A18084BE-ACEF-4C8E-9BF1-F0DECCCDE0FD}</x14:id>
        </ext>
      </extLst>
    </cfRule>
  </conditionalFormatting>
  <conditionalFormatting sqref="AL240:AM240">
    <cfRule type="dataBar" priority="44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{EC389A14-9739-43C2-BF02-823A09250B8B}</x14:id>
        </ext>
      </extLst>
    </cfRule>
  </conditionalFormatting>
  <conditionalFormatting sqref="AL241:AM241">
    <cfRule type="dataBar" priority="45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{86B6258B-7A5A-4EFF-9FE4-44665698C175}</x14:id>
        </ext>
      </extLst>
    </cfRule>
  </conditionalFormatting>
  <conditionalFormatting sqref="AL242:AM242">
    <cfRule type="dataBar" priority="46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{54CEE002-7C4B-4CDF-8F1F-712C2844370A}</x14:id>
        </ext>
      </extLst>
    </cfRule>
  </conditionalFormatting>
  <conditionalFormatting sqref="AL243:AM243">
    <cfRule type="dataBar" priority="47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{D8D26BE2-31BF-492F-B8B7-E8872123D16B}</x14:id>
        </ext>
      </extLst>
    </cfRule>
  </conditionalFormatting>
  <conditionalFormatting sqref="AL244:AM244">
    <cfRule type="dataBar" priority="48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{1A794F0B-FEA4-4905-AE3E-248E0BCB73ED}</x14:id>
        </ext>
      </extLst>
    </cfRule>
  </conditionalFormatting>
  <conditionalFormatting sqref="AL245:AM245">
    <cfRule type="dataBar" priority="49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{25777CA3-CEEA-4FFF-949E-E64BE1A82DBF}</x14:id>
        </ext>
      </extLst>
    </cfRule>
  </conditionalFormatting>
  <conditionalFormatting sqref="AL246:AM246">
    <cfRule type="dataBar" priority="50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{18775737-83B9-467D-A372-DD6A04FDC438}</x14:id>
        </ext>
      </extLst>
    </cfRule>
  </conditionalFormatting>
  <conditionalFormatting sqref="AL247:AM247">
    <cfRule type="dataBar" priority="51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{38F6DD0A-F69F-4869-A11F-170380AAD2A3}</x14:id>
        </ext>
      </extLst>
    </cfRule>
  </conditionalFormatting>
  <conditionalFormatting sqref="AL248:AM248">
    <cfRule type="dataBar" priority="7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{E61DC016-0C3F-4F98-A246-B3F7097BF703}</x14:id>
        </ext>
      </extLst>
    </cfRule>
  </conditionalFormatting>
  <conditionalFormatting sqref="AL249:AM249">
    <cfRule type="dataBar" priority="52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{75F3766A-C87A-4217-9CAA-DBBDB77B3FD0}</x14:id>
        </ext>
      </extLst>
    </cfRule>
  </conditionalFormatting>
  <conditionalFormatting sqref="AL250:AM250">
    <cfRule type="dataBar" priority="53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{A94CA547-E8E7-4481-8837-DB7021B700CD}</x14:id>
        </ext>
      </extLst>
    </cfRule>
  </conditionalFormatting>
  <conditionalFormatting sqref="AL251:AM251">
    <cfRule type="dataBar" priority="54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{6DDADC36-3BF4-4756-870D-0C3F9B03D413}</x14:id>
        </ext>
      </extLst>
    </cfRule>
  </conditionalFormatting>
  <conditionalFormatting sqref="AL252:AM252">
    <cfRule type="dataBar" priority="55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{4C73EE91-08BF-409B-A5E1-D99DBEB918BF}</x14:id>
        </ext>
      </extLst>
    </cfRule>
  </conditionalFormatting>
  <conditionalFormatting sqref="AL253:AM253">
    <cfRule type="dataBar" priority="56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{D58AE43B-DFCB-468A-817F-9189C1F0B06C}</x14:id>
        </ext>
      </extLst>
    </cfRule>
  </conditionalFormatting>
  <conditionalFormatting sqref="AL254:AM254">
    <cfRule type="dataBar" priority="57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{14A6018C-0B05-45F7-A3ED-8A35DA1D142C}</x14:id>
        </ext>
      </extLst>
    </cfRule>
  </conditionalFormatting>
  <conditionalFormatting sqref="AL255:AM255">
    <cfRule type="dataBar" priority="58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{145E8E60-EFE5-4016-AE73-7FD64177699F}</x14:id>
        </ext>
      </extLst>
    </cfRule>
  </conditionalFormatting>
  <conditionalFormatting sqref="AL256:AM256">
    <cfRule type="dataBar" priority="59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{0C77A7FE-F76F-41AC-A941-32F774BD6F43}</x14:id>
        </ext>
      </extLst>
    </cfRule>
  </conditionalFormatting>
  <conditionalFormatting sqref="AL257:AM257">
    <cfRule type="dataBar" priority="60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{380F11F5-7944-42B4-B67A-5E685A9D0C62}</x14:id>
        </ext>
      </extLst>
    </cfRule>
  </conditionalFormatting>
  <conditionalFormatting sqref="AL258:AM258">
    <cfRule type="dataBar" priority="6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{72AC1B21-1FDA-4946-8979-0009226AA711}</x14:id>
        </ext>
      </extLst>
    </cfRule>
  </conditionalFormatting>
  <conditionalFormatting sqref="AL259:AM259">
    <cfRule type="dataBar" priority="5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{2FBBA34B-5590-498D-9259-A70E4029DC73}</x14:id>
        </ext>
      </extLst>
    </cfRule>
  </conditionalFormatting>
  <conditionalFormatting sqref="AL260:AM260">
    <cfRule type="dataBar" priority="61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{6DA2DDE2-2311-453A-BBEB-810A3789C70A}</x14:id>
        </ext>
      </extLst>
    </cfRule>
  </conditionalFormatting>
  <conditionalFormatting sqref="AL261:AM261">
    <cfRule type="dataBar" priority="62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{6049ACFD-86E9-48A8-B440-576451F08DFC}</x14:id>
        </ext>
      </extLst>
    </cfRule>
  </conditionalFormatting>
  <conditionalFormatting sqref="AL262:AM262">
    <cfRule type="dataBar" priority="63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{687DA6A5-A516-4E14-8C89-4DFB560EDFAF}</x14:id>
        </ext>
      </extLst>
    </cfRule>
  </conditionalFormatting>
  <conditionalFormatting sqref="AL263:AM263">
    <cfRule type="dataBar" priority="64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{28A61632-A9A3-47AE-8AE4-2E0E7A7C13FE}</x14:id>
        </ext>
      </extLst>
    </cfRule>
  </conditionalFormatting>
  <conditionalFormatting sqref="AL264:AM264">
    <cfRule type="dataBar" priority="65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{091AD36D-156E-425A-9CE7-D44E2E4A9C65}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F67519-D010-4DBF-8252-167943C37726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E2F1B878-F670-4080-87D4-DACEEA981CC0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37BA4E85-2308-499C-8100-4F4838585655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B6F6D0A0-298B-4742-9465-9E52B7348D4E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52350986-E204-4F66-BB86-64778670037A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40F9EB6D-4E45-4AAC-8E07-784F19CAFB6F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912B8C5B-BB50-486A-8E81-6A94B752EC9C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9D4E3A3C-95E5-4B92-9D0A-4F282B04BF06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6DD9AEB4-461C-4B0D-B973-8B7B8C3FFC6E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7422511A-3E6A-459D-AC57-D88DBE9399C9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0FF39536-0FCE-4A43-B21B-149FE1AD3B29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3D2A6F2D-6A58-4FF6-B88D-E0CCB016DD00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AA0D7ADC-1E38-4CD9-8399-94BB05174B57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3A684B5A-FC20-47E0-A378-B1F522D20568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21447719-45E5-49B8-9D47-3F94AFE05F92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79A243FD-564E-4C7E-92F0-08D75687A042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5E00F09E-34D5-41F3-8A8A-A59635B6FB5C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8819016F-3D2D-4067-BF51-C7B5FE3DC4D3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F6300C22-F4D7-46AC-8D10-07DFFEB5B092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80F0E3F4-10F9-49C9-ADAC-8146AB1CA745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E96C2B62-AFAB-41D5-8C28-84BA78AD800C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D8978F95-9D1E-498D-9A6E-B84625FBDC3B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07A17F5B-AB5B-4CBD-89FC-6696655E2B82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F478E04D-E28B-47F9-8BB3-D8E067F3CE97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BF14E6A5-0BCB-45A8-86BA-FBC5CC9F5451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06C27C22-52DB-40F5-B7AD-8414BAE5087B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D678D59C-6E6B-4E14-BAC7-B62B7931BE68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71CB05D9-7C85-4D28-BD18-045200200180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17241028-74F0-459F-9A08-6F55FB849488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0A44DB53-E4B9-4709-A26D-4998D2978475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86238ABE-E79D-49C7-95B4-2A47ABAF066F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DCB9B8A3-75A0-4AD3-ABB8-233574791D98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FAD8B86A-47D1-453F-919C-2AA96E627A43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79F64830-6C58-4F08-A26B-5BA8D3AE584D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F3C20CA5-B634-494B-BD09-54F727D3302C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A18084BE-ACEF-4C8E-9BF1-F0DECCCDE0FD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EC389A14-9739-43C2-BF02-823A09250B8B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86B6258B-7A5A-4EFF-9FE4-44665698C175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54CEE002-7C4B-4CDF-8F1F-712C2844370A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D8D26BE2-31BF-492F-B8B7-E8872123D16B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1A794F0B-FEA4-4905-AE3E-248E0BCB73ED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25777CA3-CEEA-4FFF-949E-E64BE1A82DBF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18775737-83B9-467D-A372-DD6A04FDC438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38F6DD0A-F69F-4869-A11F-170380AAD2A3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E61DC016-0C3F-4F98-A246-B3F7097BF703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75F3766A-C87A-4217-9CAA-DBBDB77B3FD0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A94CA547-E8E7-4481-8837-DB7021B700CD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6DDADC36-3BF4-4756-870D-0C3F9B03D413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4C73EE91-08BF-409B-A5E1-D99DBEB918BF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D58AE43B-DFCB-468A-817F-9189C1F0B06C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14A6018C-0B05-45F7-A3ED-8A35DA1D142C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145E8E60-EFE5-4016-AE73-7FD64177699F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0C77A7FE-F76F-41AC-A941-32F774BD6F43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380F11F5-7944-42B4-B67A-5E685A9D0C62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72AC1B21-1FDA-4946-8979-0009226AA711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2FBBA34B-5590-498D-9259-A70E4029DC73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6DA2DDE2-2311-453A-BBEB-810A3789C70A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6049ACFD-86E9-48A8-B440-576451F08DFC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687DA6A5-A516-4E14-8C89-4DFB560EDFAF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28A61632-A9A3-47AE-8AE4-2E0E7A7C13FE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091AD36D-156E-425A-9CE7-D44E2E4A9C65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R267"/>
  <sheetViews>
    <sheetView rightToLeft="1" topLeftCell="Y1" zoomScale="70" zoomScaleNormal="70" workbookViewId="0">
      <selection activeCell="AC7" sqref="AC7:AC12"/>
    </sheetView>
  </sheetViews>
  <sheetFormatPr defaultColWidth="9.109375" defaultRowHeight="18.600000000000001"/>
  <cols>
    <col min="1" max="1" width="9.5546875" style="29" hidden="1" customWidth="1"/>
    <col min="2" max="2" width="0.109375" style="29" hidden="1" customWidth="1"/>
    <col min="3" max="3" width="9.5546875" style="29" hidden="1" customWidth="1"/>
    <col min="4" max="4" width="3.21875" style="29" hidden="1" customWidth="1"/>
    <col min="5" max="5" width="9.5546875" style="29" hidden="1" customWidth="1"/>
    <col min="6" max="6" width="3.33203125" style="29" hidden="1" customWidth="1"/>
    <col min="7" max="7" width="8.77734375" style="29" bestFit="1" customWidth="1"/>
    <col min="8" max="8" width="20.88671875" style="33" bestFit="1" customWidth="1"/>
    <col min="9" max="9" width="25.33203125" style="29" bestFit="1" customWidth="1"/>
    <col min="10" max="10" width="16.33203125" style="29" customWidth="1"/>
    <col min="11" max="11" width="15.33203125" style="29" hidden="1" customWidth="1"/>
    <col min="12" max="13" width="20.77734375" style="29" customWidth="1"/>
    <col min="14" max="14" width="21.6640625" style="29" customWidth="1"/>
    <col min="15" max="15" width="16.33203125" style="29" bestFit="1" customWidth="1"/>
    <col min="16" max="16" width="8.21875" style="29" bestFit="1" customWidth="1"/>
    <col min="17" max="17" width="67.44140625" style="29" customWidth="1"/>
    <col min="18" max="18" width="27.109375" style="29" bestFit="1" customWidth="1"/>
    <col min="19" max="19" width="13.5546875" style="29" customWidth="1"/>
    <col min="20" max="20" width="27" style="34" customWidth="1"/>
    <col min="21" max="21" width="3.88671875" style="29" customWidth="1"/>
    <col min="22" max="22" width="8.21875" style="29" customWidth="1"/>
    <col min="23" max="23" width="14.77734375" style="29" customWidth="1"/>
    <col min="24" max="24" width="24.44140625" style="34" bestFit="1" customWidth="1"/>
    <col min="25" max="25" width="21.88671875" style="34" bestFit="1" customWidth="1"/>
    <col min="26" max="26" width="27.21875" style="34" bestFit="1" customWidth="1"/>
    <col min="27" max="27" width="15.44140625" style="29" bestFit="1" customWidth="1"/>
    <col min="28" max="28" width="117.44140625" style="29" bestFit="1" customWidth="1"/>
    <col min="29" max="29" width="18.6640625" style="36" bestFit="1" customWidth="1"/>
    <col min="30" max="30" width="16.6640625" style="66" bestFit="1" customWidth="1"/>
    <col min="31" max="31" width="66" style="29" customWidth="1"/>
    <col min="32" max="32" width="30.33203125" style="29" customWidth="1"/>
    <col min="33" max="33" width="13.5546875" style="29" bestFit="1" customWidth="1"/>
    <col min="34" max="34" width="157.88671875" style="8" bestFit="1" customWidth="1"/>
    <col min="35" max="35" width="43" style="29" bestFit="1" customWidth="1"/>
    <col min="36" max="36" width="2.88671875" style="29" bestFit="1" customWidth="1"/>
    <col min="37" max="37" width="34.88671875" style="29" bestFit="1" customWidth="1"/>
    <col min="38" max="38" width="17" style="29" bestFit="1" customWidth="1"/>
    <col min="39" max="39" width="49.21875" style="29" bestFit="1" customWidth="1"/>
    <col min="40" max="40" width="35.109375" style="29" bestFit="1" customWidth="1"/>
    <col min="41" max="41" width="8.88671875" style="29" bestFit="1" customWidth="1"/>
    <col min="42" max="43" width="32.33203125" style="29" bestFit="1" customWidth="1"/>
    <col min="44" max="44" width="4.33203125" style="29" bestFit="1" customWidth="1"/>
    <col min="45" max="16384" width="9.109375" style="29"/>
  </cols>
  <sheetData>
    <row r="1" spans="1:34" s="90" customFormat="1" ht="33.6" customHeight="1">
      <c r="A1" s="199" t="s">
        <v>0</v>
      </c>
      <c r="B1" s="200"/>
      <c r="C1" s="199" t="s">
        <v>1</v>
      </c>
      <c r="D1" s="200"/>
      <c r="E1" s="199" t="s">
        <v>2</v>
      </c>
      <c r="F1" s="200"/>
      <c r="G1" s="85" t="s">
        <v>3</v>
      </c>
      <c r="H1" s="85" t="s">
        <v>4</v>
      </c>
      <c r="I1" s="85" t="s">
        <v>5</v>
      </c>
      <c r="J1" s="85" t="s">
        <v>6</v>
      </c>
      <c r="K1" s="85" t="s">
        <v>7</v>
      </c>
      <c r="L1" s="85" t="s">
        <v>8</v>
      </c>
      <c r="M1" s="85" t="s">
        <v>9</v>
      </c>
      <c r="N1" s="85" t="s">
        <v>10</v>
      </c>
      <c r="O1" s="85" t="s">
        <v>11</v>
      </c>
      <c r="P1" s="85" t="s">
        <v>12</v>
      </c>
      <c r="Q1" s="85" t="s">
        <v>13</v>
      </c>
      <c r="R1" s="85" t="s">
        <v>14</v>
      </c>
      <c r="S1" s="85" t="s">
        <v>15</v>
      </c>
      <c r="T1" s="86" t="s">
        <v>16</v>
      </c>
      <c r="U1" s="201" t="s">
        <v>17</v>
      </c>
      <c r="V1" s="202"/>
      <c r="W1" s="87" t="s">
        <v>18</v>
      </c>
      <c r="X1" s="86" t="s">
        <v>19</v>
      </c>
      <c r="Y1" s="86" t="s">
        <v>20</v>
      </c>
      <c r="Z1" s="86" t="s">
        <v>21</v>
      </c>
      <c r="AA1" s="85" t="s">
        <v>22</v>
      </c>
      <c r="AB1" s="85" t="s">
        <v>23</v>
      </c>
      <c r="AC1" s="88" t="s">
        <v>24</v>
      </c>
      <c r="AD1" s="89" t="s">
        <v>25</v>
      </c>
      <c r="AE1" s="85" t="s">
        <v>26</v>
      </c>
      <c r="AF1" s="85" t="s">
        <v>27</v>
      </c>
      <c r="AH1" s="91" t="s">
        <v>28</v>
      </c>
    </row>
    <row r="2" spans="1:34" ht="28.05" customHeight="1">
      <c r="A2" s="14" t="b">
        <v>0</v>
      </c>
      <c r="B2" s="14"/>
      <c r="C2" s="14" t="b">
        <v>0</v>
      </c>
      <c r="D2" s="14"/>
      <c r="E2" s="14" t="b">
        <v>0</v>
      </c>
      <c r="F2" s="15"/>
      <c r="G2" s="16">
        <v>1</v>
      </c>
      <c r="H2" s="17">
        <v>977076</v>
      </c>
      <c r="I2" s="16" t="s">
        <v>913</v>
      </c>
      <c r="J2" s="16"/>
      <c r="K2" s="18"/>
      <c r="L2" s="19" t="s">
        <v>139</v>
      </c>
      <c r="M2" s="19" t="s">
        <v>955</v>
      </c>
      <c r="N2" s="19"/>
      <c r="O2" s="16">
        <v>3327.1</v>
      </c>
      <c r="P2" s="16">
        <v>1</v>
      </c>
      <c r="Q2" s="20" t="str">
        <f>VLOOKUP(O2, '[1]لیست محصولات شهریور ۱۴۰۳'!B:C,2,0)</f>
        <v>پامپوجیلا | pampojila</v>
      </c>
      <c r="R2" s="16"/>
      <c r="S2" s="19">
        <f>VLOOKUP(O2, '[1]لیست محصولات شهریور ۱۴۰۳'!B:F,5,0)</f>
        <v>150</v>
      </c>
      <c r="T2" s="21">
        <f>VLOOKUP(O2, '[1]لیست محصولات شهریور ۱۴۰۳'!B:G,6,0)</f>
        <v>5950000</v>
      </c>
      <c r="U2" s="22"/>
      <c r="V2" s="23">
        <f t="shared" ref="V2:V65" si="0">IF(C2, P2, U2 )</f>
        <v>0</v>
      </c>
      <c r="W2" s="19">
        <f t="shared" ref="W2:W65" si="1">P2-V2</f>
        <v>1</v>
      </c>
      <c r="X2" s="21">
        <f t="shared" ref="X2:X65" si="2">P2*T2</f>
        <v>5950000</v>
      </c>
      <c r="Y2" s="24"/>
      <c r="Z2" s="21">
        <f t="shared" ref="Z2:Z65" si="3">X2-Y2</f>
        <v>5950000</v>
      </c>
      <c r="AA2" s="25" t="s">
        <v>78</v>
      </c>
      <c r="AB2" s="20" t="s">
        <v>956</v>
      </c>
      <c r="AC2" s="26" t="s">
        <v>957</v>
      </c>
      <c r="AD2" s="65" t="s">
        <v>81</v>
      </c>
      <c r="AE2" s="26"/>
      <c r="AF2" s="27"/>
      <c r="AG2" s="28" t="str">
        <f t="shared" ref="AG2:AG65" si="4">IF(V2=P2, "FALSE", "TRUE" )</f>
        <v>TRUE</v>
      </c>
      <c r="AH2" s="7" t="s">
        <v>1075</v>
      </c>
    </row>
    <row r="3" spans="1:34" ht="28.05" customHeight="1">
      <c r="A3" s="14" t="b">
        <v>0</v>
      </c>
      <c r="B3" s="14"/>
      <c r="C3" s="14" t="b">
        <v>0</v>
      </c>
      <c r="D3" s="14"/>
      <c r="E3" s="14" t="b">
        <v>0</v>
      </c>
      <c r="F3" s="15"/>
      <c r="G3" s="68">
        <v>2</v>
      </c>
      <c r="H3" s="69" t="s">
        <v>353</v>
      </c>
      <c r="I3" s="68" t="s">
        <v>913</v>
      </c>
      <c r="J3" s="16"/>
      <c r="K3" s="18" t="str">
        <f t="shared" ref="K3:K66" ca="1" si="5">IF(C3, TODAY(), "" )</f>
        <v/>
      </c>
      <c r="L3" s="19" t="s">
        <v>344</v>
      </c>
      <c r="M3" s="19" t="s">
        <v>495</v>
      </c>
      <c r="N3" s="19" t="s">
        <v>496</v>
      </c>
      <c r="O3" s="16">
        <v>5525.3</v>
      </c>
      <c r="P3" s="16">
        <v>1</v>
      </c>
      <c r="Q3" s="20" t="str">
        <f>VLOOKUP(O3, '[1]لیست محصولات شهریور ۱۴۰۳'!B:C,2,0)</f>
        <v>اتیوپی آناسورا | Ethiopia Anasora</v>
      </c>
      <c r="R3" s="16"/>
      <c r="S3" s="19">
        <f>VLOOKUP(O3, '[1]لیست محصولات شهریور ۱۴۰۳'!B:F,5,0)</f>
        <v>4000</v>
      </c>
      <c r="T3" s="21">
        <f>VLOOKUP(O3, '[1]لیست محصولات شهریور ۱۴۰۳'!B:G,6,0)</f>
        <v>63200000</v>
      </c>
      <c r="U3" s="22"/>
      <c r="V3" s="23">
        <f t="shared" si="0"/>
        <v>0</v>
      </c>
      <c r="W3" s="19">
        <f t="shared" si="1"/>
        <v>1</v>
      </c>
      <c r="X3" s="21">
        <f t="shared" si="2"/>
        <v>63200000</v>
      </c>
      <c r="Y3" s="24"/>
      <c r="Z3" s="21">
        <f t="shared" si="3"/>
        <v>63200000</v>
      </c>
      <c r="AA3" s="25" t="s">
        <v>141</v>
      </c>
      <c r="AB3" s="20" t="s">
        <v>958</v>
      </c>
      <c r="AC3" s="26" t="s">
        <v>498</v>
      </c>
      <c r="AD3" s="65"/>
      <c r="AE3" s="26"/>
      <c r="AF3" s="27"/>
      <c r="AG3" s="28" t="str">
        <f t="shared" si="4"/>
        <v>TRUE</v>
      </c>
      <c r="AH3" s="7" t="str">
        <f>AA3&amp;" "&amp;AB3&amp;" "&amp;N3&amp;" - "&amp;L3&amp;" "&amp;M3&amp;" "&amp;AC3</f>
        <v>زنجان چهارراه سعدي به سمت دروازه ارك كوچه شادمان قهوه آفریقا - محمدرضا جلدی 09195241245</v>
      </c>
    </row>
    <row r="4" spans="1:34" ht="28.05" customHeight="1">
      <c r="A4" s="14" t="b">
        <v>0</v>
      </c>
      <c r="B4" s="14"/>
      <c r="C4" s="14" t="b">
        <v>0</v>
      </c>
      <c r="D4" s="14"/>
      <c r="E4" s="14" t="b">
        <v>0</v>
      </c>
      <c r="F4" s="15"/>
      <c r="G4" s="181">
        <v>3</v>
      </c>
      <c r="H4" s="183">
        <v>292349191407</v>
      </c>
      <c r="I4" s="181" t="s">
        <v>959</v>
      </c>
      <c r="J4" s="181"/>
      <c r="K4" s="18" t="str">
        <f t="shared" ca="1" si="5"/>
        <v/>
      </c>
      <c r="L4" s="179" t="s">
        <v>263</v>
      </c>
      <c r="M4" s="179" t="s">
        <v>264</v>
      </c>
      <c r="N4" s="179" t="s">
        <v>265</v>
      </c>
      <c r="O4" s="16">
        <v>3329.1</v>
      </c>
      <c r="P4" s="16">
        <v>1</v>
      </c>
      <c r="Q4" s="20" t="str">
        <f>VLOOKUP(O4, '[1]لیست محصولات شهریور ۱۴۰۳'!B:C,2,0)</f>
        <v>بنتی ننکا | Benti Nenka</v>
      </c>
      <c r="R4" s="16"/>
      <c r="S4" s="19">
        <f>VLOOKUP(O4, '[1]لیست محصولات شهریور ۱۴۰۳'!B:F,5,0)</f>
        <v>150</v>
      </c>
      <c r="T4" s="21">
        <f>VLOOKUP(O4, '[1]لیست محصولات شهریور ۱۴۰۳'!B:G,6,0)</f>
        <v>9850000</v>
      </c>
      <c r="U4" s="22"/>
      <c r="V4" s="23">
        <f t="shared" si="0"/>
        <v>0</v>
      </c>
      <c r="W4" s="19">
        <f t="shared" si="1"/>
        <v>1</v>
      </c>
      <c r="X4" s="21">
        <f t="shared" si="2"/>
        <v>9850000</v>
      </c>
      <c r="Y4" s="24"/>
      <c r="Z4" s="21">
        <f t="shared" si="3"/>
        <v>9850000</v>
      </c>
      <c r="AA4" s="177" t="s">
        <v>266</v>
      </c>
      <c r="AB4" s="175" t="s">
        <v>267</v>
      </c>
      <c r="AC4" s="171" t="s">
        <v>268</v>
      </c>
      <c r="AD4" s="173"/>
      <c r="AE4" s="26"/>
      <c r="AF4" s="27"/>
      <c r="AG4" s="28" t="str">
        <f t="shared" si="4"/>
        <v>TRUE</v>
      </c>
      <c r="AH4" s="7" t="str">
        <f t="shared" ref="AH4:AH67" si="6">AA4&amp;" "&amp;AB4&amp;" "&amp;N4&amp;" - "&amp;L4&amp;" "&amp;M4&amp;" "&amp;AC4</f>
        <v>کاشان خیابان جانبازان نرسیده به میدان ۱۲ فروردین کافه ریبار - علیرضا امانتی 09386353223</v>
      </c>
    </row>
    <row r="5" spans="1:34" ht="28.05" customHeight="1">
      <c r="A5" s="14" t="b">
        <v>0</v>
      </c>
      <c r="B5" s="14"/>
      <c r="C5" s="14" t="b">
        <v>0</v>
      </c>
      <c r="D5" s="14"/>
      <c r="E5" s="14" t="b">
        <v>0</v>
      </c>
      <c r="F5" s="15"/>
      <c r="G5" s="182"/>
      <c r="H5" s="184"/>
      <c r="I5" s="182"/>
      <c r="J5" s="182"/>
      <c r="K5" s="18" t="str">
        <f t="shared" ca="1" si="5"/>
        <v/>
      </c>
      <c r="L5" s="180"/>
      <c r="M5" s="180"/>
      <c r="N5" s="180"/>
      <c r="O5" s="16">
        <v>5525.3</v>
      </c>
      <c r="P5" s="16">
        <v>1</v>
      </c>
      <c r="Q5" s="20" t="str">
        <f>VLOOKUP(O5, '[1]لیست محصولات شهریور ۱۴۰۳'!B:C,2,0)</f>
        <v>اتیوپی آناسورا | Ethiopia Anasora</v>
      </c>
      <c r="R5" s="16"/>
      <c r="S5" s="19">
        <f>VLOOKUP(O5, '[1]لیست محصولات شهریور ۱۴۰۳'!B:F,5,0)</f>
        <v>4000</v>
      </c>
      <c r="T5" s="21">
        <f>VLOOKUP(O5, '[1]لیست محصولات شهریور ۱۴۰۳'!B:G,6,0)</f>
        <v>63200000</v>
      </c>
      <c r="U5" s="22"/>
      <c r="V5" s="23">
        <f t="shared" si="0"/>
        <v>0</v>
      </c>
      <c r="W5" s="19">
        <f t="shared" si="1"/>
        <v>1</v>
      </c>
      <c r="X5" s="21">
        <f t="shared" si="2"/>
        <v>63200000</v>
      </c>
      <c r="Y5" s="24"/>
      <c r="Z5" s="21">
        <f t="shared" si="3"/>
        <v>63200000</v>
      </c>
      <c r="AA5" s="178"/>
      <c r="AB5" s="176"/>
      <c r="AC5" s="172"/>
      <c r="AD5" s="174"/>
      <c r="AE5" s="26"/>
      <c r="AF5" s="27"/>
      <c r="AG5" s="28" t="str">
        <f t="shared" si="4"/>
        <v>TRUE</v>
      </c>
      <c r="AH5" s="7" t="str">
        <f t="shared" si="6"/>
        <v xml:space="preserve">   -   </v>
      </c>
    </row>
    <row r="6" spans="1:34" ht="28.05" customHeight="1">
      <c r="A6" s="14"/>
      <c r="B6" s="14"/>
      <c r="C6" s="14" t="b">
        <v>0</v>
      </c>
      <c r="D6" s="14"/>
      <c r="E6" s="14"/>
      <c r="F6" s="15"/>
      <c r="G6" s="16">
        <v>4</v>
      </c>
      <c r="H6" s="17">
        <v>292350769185</v>
      </c>
      <c r="I6" s="30" t="s">
        <v>959</v>
      </c>
      <c r="J6" s="16"/>
      <c r="K6" s="18" t="str">
        <f t="shared" ca="1" si="5"/>
        <v/>
      </c>
      <c r="L6" s="19" t="s">
        <v>960</v>
      </c>
      <c r="M6" s="19" t="s">
        <v>961</v>
      </c>
      <c r="N6" s="19"/>
      <c r="O6" s="16">
        <v>5525.2</v>
      </c>
      <c r="P6" s="16">
        <v>1</v>
      </c>
      <c r="Q6" s="20" t="str">
        <f>VLOOKUP(O6, '[1]لیست محصولات شهریور ۱۴۰۳'!B:C,2,0)</f>
        <v>اتیوپی آناسورا | Ethiopia Anasora</v>
      </c>
      <c r="R6" s="16"/>
      <c r="S6" s="19">
        <f>VLOOKUP(O6, '[1]لیست محصولات شهریور ۱۴۰۳'!B:F,5,0)</f>
        <v>750</v>
      </c>
      <c r="T6" s="21">
        <f>VLOOKUP(O6, '[1]لیست محصولات شهریور ۱۴۰۳'!B:G,6,0)</f>
        <v>13350000</v>
      </c>
      <c r="U6" s="22"/>
      <c r="V6" s="23">
        <f t="shared" si="0"/>
        <v>0</v>
      </c>
      <c r="W6" s="19">
        <f t="shared" si="1"/>
        <v>1</v>
      </c>
      <c r="X6" s="21">
        <f t="shared" si="2"/>
        <v>13350000</v>
      </c>
      <c r="Y6" s="24"/>
      <c r="Z6" s="21">
        <f t="shared" si="3"/>
        <v>13350000</v>
      </c>
      <c r="AA6" s="25" t="s">
        <v>78</v>
      </c>
      <c r="AB6" s="20" t="s">
        <v>962</v>
      </c>
      <c r="AC6" s="26" t="s">
        <v>963</v>
      </c>
      <c r="AD6" s="65" t="s">
        <v>91</v>
      </c>
      <c r="AE6" s="26"/>
      <c r="AF6" s="27"/>
      <c r="AG6" s="28" t="str">
        <f t="shared" si="4"/>
        <v>TRUE</v>
      </c>
      <c r="AH6" s="7" t="str">
        <f t="shared" si="6"/>
        <v>تهران آجودانیه، سباری، مجتمع آگرا پلاک 26،واحد ششم غربی  - آرام آزاد 09925286066</v>
      </c>
    </row>
    <row r="7" spans="1:34" ht="28.05" customHeight="1">
      <c r="A7" s="14" t="b">
        <v>0</v>
      </c>
      <c r="B7" s="14"/>
      <c r="C7" s="14" t="b">
        <v>0</v>
      </c>
      <c r="D7" s="14"/>
      <c r="E7" s="14" t="b">
        <v>0</v>
      </c>
      <c r="F7" s="15"/>
      <c r="G7" s="195">
        <v>5</v>
      </c>
      <c r="H7" s="197"/>
      <c r="I7" s="195" t="s">
        <v>959</v>
      </c>
      <c r="J7" s="181" t="s">
        <v>117</v>
      </c>
      <c r="K7" s="18" t="str">
        <f t="shared" ca="1" si="5"/>
        <v/>
      </c>
      <c r="L7" s="179" t="s">
        <v>149</v>
      </c>
      <c r="M7" s="179" t="s">
        <v>965</v>
      </c>
      <c r="N7" s="179" t="s">
        <v>964</v>
      </c>
      <c r="O7" s="16">
        <v>3328.1</v>
      </c>
      <c r="P7" s="16">
        <v>5</v>
      </c>
      <c r="Q7" s="20" t="str">
        <f>VLOOKUP(O7, '[1]لیست محصولات شهریور ۱۴۰۳'!B:C,2,0)</f>
        <v>اینماکولادا مزارع فلو | Inmaculada Fellows Farms</v>
      </c>
      <c r="R7" s="16"/>
      <c r="S7" s="19">
        <f>VLOOKUP(O7, '[1]لیست محصولات شهریور ۱۴۰۳'!B:F,5,0)</f>
        <v>150</v>
      </c>
      <c r="T7" s="21">
        <f>VLOOKUP(O7, '[1]لیست محصولات شهریور ۱۴۰۳'!B:G,6,0)</f>
        <v>7900000</v>
      </c>
      <c r="U7" s="31"/>
      <c r="V7" s="23">
        <f t="shared" si="0"/>
        <v>0</v>
      </c>
      <c r="W7" s="19">
        <f t="shared" si="1"/>
        <v>5</v>
      </c>
      <c r="X7" s="21">
        <f t="shared" si="2"/>
        <v>39500000</v>
      </c>
      <c r="Y7" s="24"/>
      <c r="Z7" s="21">
        <f t="shared" si="3"/>
        <v>39500000</v>
      </c>
      <c r="AA7" s="177" t="s">
        <v>78</v>
      </c>
      <c r="AB7" s="175" t="s">
        <v>966</v>
      </c>
      <c r="AC7" s="171" t="s">
        <v>967</v>
      </c>
      <c r="AD7" s="173"/>
      <c r="AE7" s="26"/>
      <c r="AF7" s="27"/>
      <c r="AG7" s="28" t="str">
        <f t="shared" si="4"/>
        <v>TRUE</v>
      </c>
      <c r="AH7" s="7" t="str">
        <f t="shared" si="6"/>
        <v>تهران ميرداماد - نفت شمالي - كوچه هفتم - نبش كوچه - پلاك 77 - واحد 1 بن کافی (فروشگاه) - علی کبیر 09108008336</v>
      </c>
    </row>
    <row r="8" spans="1:34" ht="28.05" customHeight="1">
      <c r="A8" s="14" t="b">
        <v>0</v>
      </c>
      <c r="B8" s="14"/>
      <c r="C8" s="14" t="b">
        <v>0</v>
      </c>
      <c r="D8" s="14"/>
      <c r="E8" s="14" t="b">
        <v>0</v>
      </c>
      <c r="F8" s="15"/>
      <c r="G8" s="228"/>
      <c r="H8" s="229"/>
      <c r="I8" s="228"/>
      <c r="J8" s="189"/>
      <c r="K8" s="18" t="str">
        <f t="shared" ca="1" si="5"/>
        <v/>
      </c>
      <c r="L8" s="191"/>
      <c r="M8" s="191"/>
      <c r="N8" s="191"/>
      <c r="O8" s="16">
        <v>3327.1</v>
      </c>
      <c r="P8" s="16">
        <v>7</v>
      </c>
      <c r="Q8" s="20" t="str">
        <f>VLOOKUP(O8, '[1]لیست محصولات شهریور ۱۴۰۳'!B:C,2,0)</f>
        <v>پامپوجیلا | pampojila</v>
      </c>
      <c r="R8" s="16"/>
      <c r="S8" s="19">
        <f>VLOOKUP(O8, '[1]لیست محصولات شهریور ۱۴۰۳'!B:F,5,0)</f>
        <v>150</v>
      </c>
      <c r="T8" s="21">
        <f>VLOOKUP(O8, '[1]لیست محصولات شهریور ۱۴۰۳'!B:G,6,0)</f>
        <v>5950000</v>
      </c>
      <c r="U8" s="22"/>
      <c r="V8" s="23">
        <f t="shared" si="0"/>
        <v>0</v>
      </c>
      <c r="W8" s="19">
        <f t="shared" si="1"/>
        <v>7</v>
      </c>
      <c r="X8" s="21">
        <f t="shared" si="2"/>
        <v>41650000</v>
      </c>
      <c r="Y8" s="24"/>
      <c r="Z8" s="21">
        <f t="shared" si="3"/>
        <v>41650000</v>
      </c>
      <c r="AA8" s="185"/>
      <c r="AB8" s="186"/>
      <c r="AC8" s="187"/>
      <c r="AD8" s="188"/>
      <c r="AE8" s="26"/>
      <c r="AF8" s="27"/>
      <c r="AG8" s="28" t="str">
        <f t="shared" si="4"/>
        <v>TRUE</v>
      </c>
      <c r="AH8" s="7" t="str">
        <f t="shared" si="6"/>
        <v xml:space="preserve">   -   </v>
      </c>
    </row>
    <row r="9" spans="1:34" ht="28.05" customHeight="1">
      <c r="A9" s="14"/>
      <c r="B9" s="14"/>
      <c r="C9" s="14" t="b">
        <v>0</v>
      </c>
      <c r="D9" s="14"/>
      <c r="E9" s="14"/>
      <c r="F9" s="15"/>
      <c r="G9" s="228"/>
      <c r="H9" s="229"/>
      <c r="I9" s="228"/>
      <c r="J9" s="189"/>
      <c r="K9" s="18" t="str">
        <f t="shared" ca="1" si="5"/>
        <v/>
      </c>
      <c r="L9" s="191"/>
      <c r="M9" s="191"/>
      <c r="N9" s="191"/>
      <c r="O9" s="16">
        <v>5525.1</v>
      </c>
      <c r="P9" s="16">
        <v>25</v>
      </c>
      <c r="Q9" s="20" t="str">
        <f>VLOOKUP(O9, '[1]لیست محصولات شهریور ۱۴۰۳'!B:C,2,0)</f>
        <v>اتیوپی آناسورا | Ethiopia Anasora</v>
      </c>
      <c r="R9" s="16"/>
      <c r="S9" s="19">
        <f>VLOOKUP(O9, '[1]لیست محصولات شهریور ۱۴۰۳'!B:F,5,0)</f>
        <v>150</v>
      </c>
      <c r="T9" s="21">
        <f>VLOOKUP(O9, '[1]لیست محصولات شهریور ۱۴۰۳'!B:G,6,0)</f>
        <v>2750000</v>
      </c>
      <c r="U9" s="22"/>
      <c r="V9" s="23">
        <f t="shared" si="0"/>
        <v>0</v>
      </c>
      <c r="W9" s="19">
        <f t="shared" si="1"/>
        <v>25</v>
      </c>
      <c r="X9" s="21">
        <f t="shared" si="2"/>
        <v>68750000</v>
      </c>
      <c r="Y9" s="24"/>
      <c r="Z9" s="21">
        <f t="shared" si="3"/>
        <v>68750000</v>
      </c>
      <c r="AA9" s="185"/>
      <c r="AB9" s="186"/>
      <c r="AC9" s="187"/>
      <c r="AD9" s="188"/>
      <c r="AE9" s="26"/>
      <c r="AF9" s="27"/>
      <c r="AG9" s="28" t="str">
        <f t="shared" si="4"/>
        <v>TRUE</v>
      </c>
      <c r="AH9" s="7" t="str">
        <f t="shared" si="6"/>
        <v xml:space="preserve">   -   </v>
      </c>
    </row>
    <row r="10" spans="1:34" ht="28.05" customHeight="1">
      <c r="A10" s="14"/>
      <c r="B10" s="14"/>
      <c r="C10" s="14" t="b">
        <v>0</v>
      </c>
      <c r="D10" s="14"/>
      <c r="E10" s="14"/>
      <c r="F10" s="15"/>
      <c r="G10" s="228"/>
      <c r="H10" s="229"/>
      <c r="I10" s="228"/>
      <c r="J10" s="189"/>
      <c r="K10" s="18" t="str">
        <f t="shared" ca="1" si="5"/>
        <v/>
      </c>
      <c r="L10" s="191"/>
      <c r="M10" s="191"/>
      <c r="N10" s="191"/>
      <c r="O10" s="16">
        <v>5524.1</v>
      </c>
      <c r="P10" s="16">
        <v>12</v>
      </c>
      <c r="Q10" s="20" t="str">
        <f>VLOOKUP(O10, '[1]لیست محصولات شهریور ۱۴۰۳'!B:C,2,0)</f>
        <v>برزیل کوکاپیل کاناریو | Brazil Cocapil Canario</v>
      </c>
      <c r="R10" s="16"/>
      <c r="S10" s="19">
        <f>VLOOKUP(O10, '[1]لیست محصولات شهریور ۱۴۰۳'!B:F,5,0)</f>
        <v>150</v>
      </c>
      <c r="T10" s="21">
        <f>VLOOKUP(O10, '[1]لیست محصولات شهریور ۱۴۰۳'!B:G,6,0)</f>
        <v>2550000</v>
      </c>
      <c r="U10" s="22"/>
      <c r="V10" s="23">
        <f t="shared" si="0"/>
        <v>0</v>
      </c>
      <c r="W10" s="19">
        <f t="shared" si="1"/>
        <v>12</v>
      </c>
      <c r="X10" s="21">
        <f t="shared" si="2"/>
        <v>30600000</v>
      </c>
      <c r="Y10" s="24"/>
      <c r="Z10" s="21">
        <f t="shared" si="3"/>
        <v>30600000</v>
      </c>
      <c r="AA10" s="185"/>
      <c r="AB10" s="186"/>
      <c r="AC10" s="187"/>
      <c r="AD10" s="188"/>
      <c r="AE10" s="26"/>
      <c r="AF10" s="27"/>
      <c r="AG10" s="28" t="str">
        <f t="shared" si="4"/>
        <v>TRUE</v>
      </c>
      <c r="AH10" s="7" t="str">
        <f t="shared" si="6"/>
        <v xml:space="preserve">   -   </v>
      </c>
    </row>
    <row r="11" spans="1:34" ht="28.05" customHeight="1">
      <c r="A11" s="14" t="b">
        <v>0</v>
      </c>
      <c r="B11" s="14"/>
      <c r="C11" s="14" t="b">
        <v>0</v>
      </c>
      <c r="D11" s="14"/>
      <c r="E11" s="14" t="b">
        <v>0</v>
      </c>
      <c r="F11" s="15"/>
      <c r="G11" s="228"/>
      <c r="H11" s="229"/>
      <c r="I11" s="228"/>
      <c r="J11" s="189"/>
      <c r="K11" s="18" t="str">
        <f t="shared" ca="1" si="5"/>
        <v/>
      </c>
      <c r="L11" s="191"/>
      <c r="M11" s="191"/>
      <c r="N11" s="191"/>
      <c r="O11" s="16">
        <v>5501.1</v>
      </c>
      <c r="P11" s="16">
        <v>22</v>
      </c>
      <c r="Q11" s="20" t="str">
        <f>VLOOKUP(O11, '[1]لیست محصولات شهریور ۱۴۰۳'!B:C,2,0)</f>
        <v>ورتکس | Vortex</v>
      </c>
      <c r="R11" s="16"/>
      <c r="S11" s="19">
        <f>VLOOKUP(O11, '[1]لیست محصولات شهریور ۱۴۰۳'!B:F,5,0)</f>
        <v>150</v>
      </c>
      <c r="T11" s="21">
        <f>VLOOKUP(O11, '[1]لیست محصولات شهریور ۱۴۰۳'!B:G,6,0)</f>
        <v>2300000</v>
      </c>
      <c r="U11" s="22"/>
      <c r="V11" s="23">
        <f t="shared" si="0"/>
        <v>0</v>
      </c>
      <c r="W11" s="19">
        <f t="shared" si="1"/>
        <v>22</v>
      </c>
      <c r="X11" s="21">
        <f t="shared" si="2"/>
        <v>50600000</v>
      </c>
      <c r="Y11" s="24"/>
      <c r="Z11" s="21">
        <f t="shared" si="3"/>
        <v>50600000</v>
      </c>
      <c r="AA11" s="185"/>
      <c r="AB11" s="186"/>
      <c r="AC11" s="187"/>
      <c r="AD11" s="188"/>
      <c r="AE11" s="26"/>
      <c r="AF11" s="27"/>
      <c r="AG11" s="28" t="str">
        <f t="shared" si="4"/>
        <v>TRUE</v>
      </c>
      <c r="AH11" s="7" t="str">
        <f t="shared" si="6"/>
        <v xml:space="preserve">   -   </v>
      </c>
    </row>
    <row r="12" spans="1:34" ht="28.05" customHeight="1">
      <c r="A12" s="14" t="s">
        <v>29</v>
      </c>
      <c r="B12" s="14"/>
      <c r="C12" s="14" t="b">
        <v>0</v>
      </c>
      <c r="D12" s="14"/>
      <c r="E12" s="14" t="b">
        <v>0</v>
      </c>
      <c r="F12" s="15"/>
      <c r="G12" s="196"/>
      <c r="H12" s="198"/>
      <c r="I12" s="196"/>
      <c r="J12" s="182"/>
      <c r="K12" s="18" t="str">
        <f t="shared" ca="1" si="5"/>
        <v/>
      </c>
      <c r="L12" s="180"/>
      <c r="M12" s="180"/>
      <c r="N12" s="180"/>
      <c r="O12" s="16">
        <v>3329.1</v>
      </c>
      <c r="P12" s="16">
        <v>2</v>
      </c>
      <c r="Q12" s="20" t="str">
        <f>VLOOKUP(O12, '[1]لیست محصولات شهریور ۱۴۰۳'!B:C,2,0)</f>
        <v>بنتی ننکا | Benti Nenka</v>
      </c>
      <c r="R12" s="16"/>
      <c r="S12" s="19">
        <f>VLOOKUP(O12, '[1]لیست محصولات شهریور ۱۴۰۳'!B:F,5,0)</f>
        <v>150</v>
      </c>
      <c r="T12" s="21">
        <f>VLOOKUP(O12, '[1]لیست محصولات شهریور ۱۴۰۳'!B:G,6,0)</f>
        <v>9850000</v>
      </c>
      <c r="U12" s="22"/>
      <c r="V12" s="23">
        <f t="shared" si="0"/>
        <v>0</v>
      </c>
      <c r="W12" s="19">
        <f t="shared" si="1"/>
        <v>2</v>
      </c>
      <c r="X12" s="21">
        <f t="shared" si="2"/>
        <v>19700000</v>
      </c>
      <c r="Y12" s="24"/>
      <c r="Z12" s="21">
        <f t="shared" si="3"/>
        <v>19700000</v>
      </c>
      <c r="AA12" s="178"/>
      <c r="AB12" s="176"/>
      <c r="AC12" s="172"/>
      <c r="AD12" s="174"/>
      <c r="AE12" s="26"/>
      <c r="AF12" s="27"/>
      <c r="AG12" s="28" t="str">
        <f t="shared" si="4"/>
        <v>TRUE</v>
      </c>
      <c r="AH12" s="7" t="str">
        <f t="shared" si="6"/>
        <v xml:space="preserve">   -   </v>
      </c>
    </row>
    <row r="13" spans="1:34" ht="28.05" customHeight="1">
      <c r="A13" s="14" t="b">
        <v>0</v>
      </c>
      <c r="B13" s="14"/>
      <c r="C13" s="14" t="b">
        <v>0</v>
      </c>
      <c r="D13" s="14"/>
      <c r="E13" s="14" t="b">
        <v>0</v>
      </c>
      <c r="F13" s="15"/>
      <c r="G13" s="16">
        <v>6</v>
      </c>
      <c r="H13" s="17">
        <v>621273</v>
      </c>
      <c r="I13" s="16" t="s">
        <v>959</v>
      </c>
      <c r="J13" s="16"/>
      <c r="K13" s="18" t="str">
        <f t="shared" ca="1" si="5"/>
        <v/>
      </c>
      <c r="L13" s="19" t="s">
        <v>133</v>
      </c>
      <c r="M13" s="19" t="s">
        <v>481</v>
      </c>
      <c r="N13" s="19"/>
      <c r="O13" s="16">
        <v>5525.1</v>
      </c>
      <c r="P13" s="16">
        <v>1</v>
      </c>
      <c r="Q13" s="20" t="str">
        <f>VLOOKUP(O13, '[1]لیست محصولات شهریور ۱۴۰۳'!B:C,2,0)</f>
        <v>اتیوپی آناسورا | Ethiopia Anasora</v>
      </c>
      <c r="R13" s="16" t="s">
        <v>482</v>
      </c>
      <c r="S13" s="19">
        <f>VLOOKUP(O13, '[1]لیست محصولات شهریور ۱۴۰۳'!B:F,5,0)</f>
        <v>150</v>
      </c>
      <c r="T13" s="21">
        <f>VLOOKUP(O13, '[1]لیست محصولات شهریور ۱۴۰۳'!B:G,6,0)</f>
        <v>2750000</v>
      </c>
      <c r="U13" s="31"/>
      <c r="V13" s="23">
        <f t="shared" si="0"/>
        <v>0</v>
      </c>
      <c r="W13" s="19">
        <f t="shared" si="1"/>
        <v>1</v>
      </c>
      <c r="X13" s="21">
        <f t="shared" si="2"/>
        <v>2750000</v>
      </c>
      <c r="Y13" s="24"/>
      <c r="Z13" s="21">
        <f t="shared" si="3"/>
        <v>2750000</v>
      </c>
      <c r="AA13" s="25" t="s">
        <v>78</v>
      </c>
      <c r="AB13" s="20" t="s">
        <v>483</v>
      </c>
      <c r="AC13" s="26" t="s">
        <v>484</v>
      </c>
      <c r="AD13" s="65" t="s">
        <v>81</v>
      </c>
      <c r="AE13" s="26"/>
      <c r="AF13" s="27"/>
      <c r="AG13" s="28" t="str">
        <f t="shared" si="4"/>
        <v>TRUE</v>
      </c>
      <c r="AH13" s="7" t="str">
        <f t="shared" si="6"/>
        <v>تهران خیابان شیخ بهایی جنوبی - بلوار آزادگان - خیابان بیست و دوم غربی - بعد از تقاطع جانبازان - پلاک 69 - زنگ بالا  - محمد نوربخش 09124237066</v>
      </c>
    </row>
    <row r="14" spans="1:34" ht="28.05" customHeight="1">
      <c r="A14" s="14" t="b">
        <v>0</v>
      </c>
      <c r="B14" s="14"/>
      <c r="C14" s="14" t="b">
        <v>0</v>
      </c>
      <c r="D14" s="14"/>
      <c r="E14" s="14"/>
      <c r="F14" s="15"/>
      <c r="G14" s="195">
        <v>7</v>
      </c>
      <c r="H14" s="197"/>
      <c r="I14" s="195" t="s">
        <v>959</v>
      </c>
      <c r="J14" s="181"/>
      <c r="K14" s="18" t="str">
        <f t="shared" ca="1" si="5"/>
        <v/>
      </c>
      <c r="L14" s="179" t="s">
        <v>975</v>
      </c>
      <c r="M14" s="179" t="s">
        <v>976</v>
      </c>
      <c r="N14" s="179" t="s">
        <v>977</v>
      </c>
      <c r="O14" s="16">
        <v>5501.1</v>
      </c>
      <c r="P14" s="16">
        <v>2</v>
      </c>
      <c r="Q14" s="20" t="str">
        <f>VLOOKUP(O14, '[1]لیست محصولات شهریور ۱۴۰۳'!B:C,2,0)</f>
        <v>ورتکس | Vortex</v>
      </c>
      <c r="R14" s="16"/>
      <c r="S14" s="19">
        <f>VLOOKUP(O14, '[1]لیست محصولات شهریور ۱۴۰۳'!B:F,5,0)</f>
        <v>150</v>
      </c>
      <c r="T14" s="21">
        <f>VLOOKUP(O14, '[1]لیست محصولات شهریور ۱۴۰۳'!B:G,6,0)</f>
        <v>2300000</v>
      </c>
      <c r="U14" s="22"/>
      <c r="V14" s="23">
        <f t="shared" si="0"/>
        <v>0</v>
      </c>
      <c r="W14" s="19">
        <f t="shared" si="1"/>
        <v>2</v>
      </c>
      <c r="X14" s="21">
        <f t="shared" si="2"/>
        <v>4600000</v>
      </c>
      <c r="Y14" s="24"/>
      <c r="Z14" s="21">
        <f t="shared" si="3"/>
        <v>4600000</v>
      </c>
      <c r="AA14" s="177" t="s">
        <v>624</v>
      </c>
      <c r="AB14" s="175" t="s">
        <v>978</v>
      </c>
      <c r="AC14" s="171" t="s">
        <v>979</v>
      </c>
      <c r="AD14" s="173"/>
      <c r="AE14" s="26"/>
      <c r="AF14" s="27"/>
      <c r="AG14" s="28" t="str">
        <f t="shared" si="4"/>
        <v>TRUE</v>
      </c>
      <c r="AH14" s="7" t="str">
        <f t="shared" si="6"/>
        <v>سنندج خیابان فردوسی.روبروی سینما بهمن قهوه گش - هاوار آذریان 09396975066</v>
      </c>
    </row>
    <row r="15" spans="1:34" ht="28.05" customHeight="1">
      <c r="A15" s="14"/>
      <c r="B15" s="14"/>
      <c r="C15" s="14"/>
      <c r="D15" s="14"/>
      <c r="E15" s="14"/>
      <c r="F15" s="15"/>
      <c r="G15" s="228"/>
      <c r="H15" s="229"/>
      <c r="I15" s="228"/>
      <c r="J15" s="189"/>
      <c r="K15" s="18" t="str">
        <f t="shared" ca="1" si="5"/>
        <v/>
      </c>
      <c r="L15" s="191"/>
      <c r="M15" s="191"/>
      <c r="N15" s="191"/>
      <c r="O15" s="16">
        <v>5525.1</v>
      </c>
      <c r="P15" s="16">
        <v>2</v>
      </c>
      <c r="Q15" s="20" t="str">
        <f>VLOOKUP(O15, '[1]لیست محصولات شهریور ۱۴۰۳'!B:C,2,0)</f>
        <v>اتیوپی آناسورا | Ethiopia Anasora</v>
      </c>
      <c r="R15" s="16"/>
      <c r="S15" s="19">
        <f>VLOOKUP(O15, '[1]لیست محصولات شهریور ۱۴۰۳'!B:F,5,0)</f>
        <v>150</v>
      </c>
      <c r="T15" s="21">
        <f>VLOOKUP(O15, '[1]لیست محصولات شهریور ۱۴۰۳'!B:G,6,0)</f>
        <v>2750000</v>
      </c>
      <c r="U15" s="22"/>
      <c r="V15" s="23">
        <f t="shared" si="0"/>
        <v>0</v>
      </c>
      <c r="W15" s="19">
        <f t="shared" si="1"/>
        <v>2</v>
      </c>
      <c r="X15" s="21">
        <f t="shared" si="2"/>
        <v>5500000</v>
      </c>
      <c r="Y15" s="24"/>
      <c r="Z15" s="21">
        <f t="shared" si="3"/>
        <v>5500000</v>
      </c>
      <c r="AA15" s="185"/>
      <c r="AB15" s="186"/>
      <c r="AC15" s="187"/>
      <c r="AD15" s="188"/>
      <c r="AE15" s="26"/>
      <c r="AF15" s="27"/>
      <c r="AG15" s="28" t="str">
        <f t="shared" si="4"/>
        <v>TRUE</v>
      </c>
      <c r="AH15" s="7" t="str">
        <f t="shared" si="6"/>
        <v xml:space="preserve">   -   </v>
      </c>
    </row>
    <row r="16" spans="1:34" ht="28.05" customHeight="1">
      <c r="A16" s="14"/>
      <c r="B16" s="14"/>
      <c r="C16" s="14"/>
      <c r="D16" s="14"/>
      <c r="E16" s="14"/>
      <c r="F16" s="15"/>
      <c r="G16" s="196"/>
      <c r="H16" s="198"/>
      <c r="I16" s="196"/>
      <c r="J16" s="182"/>
      <c r="K16" s="18" t="str">
        <f t="shared" ca="1" si="5"/>
        <v/>
      </c>
      <c r="L16" s="180"/>
      <c r="M16" s="180"/>
      <c r="N16" s="180"/>
      <c r="O16" s="16">
        <v>5524.1</v>
      </c>
      <c r="P16" s="16">
        <v>2</v>
      </c>
      <c r="Q16" s="20" t="str">
        <f>VLOOKUP(O16, '[1]لیست محصولات شهریور ۱۴۰۳'!B:C,2,0)</f>
        <v>برزیل کوکاپیل کاناریو | Brazil Cocapil Canario</v>
      </c>
      <c r="R16" s="16"/>
      <c r="S16" s="19">
        <f>VLOOKUP(O16, '[1]لیست محصولات شهریور ۱۴۰۳'!B:F,5,0)</f>
        <v>150</v>
      </c>
      <c r="T16" s="21">
        <f>VLOOKUP(O16, '[1]لیست محصولات شهریور ۱۴۰۳'!B:G,6,0)</f>
        <v>2550000</v>
      </c>
      <c r="U16" s="22"/>
      <c r="V16" s="23">
        <f t="shared" si="0"/>
        <v>0</v>
      </c>
      <c r="W16" s="19">
        <f t="shared" si="1"/>
        <v>2</v>
      </c>
      <c r="X16" s="21">
        <f t="shared" si="2"/>
        <v>5100000</v>
      </c>
      <c r="Y16" s="24"/>
      <c r="Z16" s="21">
        <f t="shared" si="3"/>
        <v>5100000</v>
      </c>
      <c r="AA16" s="178"/>
      <c r="AB16" s="176"/>
      <c r="AC16" s="172"/>
      <c r="AD16" s="174"/>
      <c r="AE16" s="26"/>
      <c r="AF16" s="27"/>
      <c r="AG16" s="28" t="str">
        <f t="shared" si="4"/>
        <v>TRUE</v>
      </c>
      <c r="AH16" s="7" t="str">
        <f t="shared" si="6"/>
        <v xml:space="preserve">   -   </v>
      </c>
    </row>
    <row r="17" spans="1:34" ht="28.05" customHeight="1">
      <c r="A17" s="14"/>
      <c r="B17" s="14"/>
      <c r="C17" s="14"/>
      <c r="D17" s="14"/>
      <c r="E17" s="14"/>
      <c r="F17" s="15"/>
      <c r="G17" s="16">
        <v>8</v>
      </c>
      <c r="H17" s="17">
        <v>292364065970</v>
      </c>
      <c r="I17" s="16" t="s">
        <v>959</v>
      </c>
      <c r="J17" s="16"/>
      <c r="K17" s="18" t="str">
        <f t="shared" ca="1" si="5"/>
        <v/>
      </c>
      <c r="L17" s="19" t="s">
        <v>225</v>
      </c>
      <c r="M17" s="19" t="s">
        <v>980</v>
      </c>
      <c r="N17" s="19"/>
      <c r="O17" s="16">
        <v>5525.2</v>
      </c>
      <c r="P17" s="16">
        <v>1</v>
      </c>
      <c r="Q17" s="20" t="str">
        <f>VLOOKUP(O17, '[1]لیست محصولات شهریور ۱۴۰۳'!B:C,2,0)</f>
        <v>اتیوپی آناسورا | Ethiopia Anasora</v>
      </c>
      <c r="R17" s="16"/>
      <c r="S17" s="19">
        <f>VLOOKUP(O17, '[1]لیست محصولات شهریور ۱۴۰۳'!B:F,5,0)</f>
        <v>750</v>
      </c>
      <c r="T17" s="21">
        <f>VLOOKUP(O17, '[1]لیست محصولات شهریور ۱۴۰۳'!B:G,6,0)</f>
        <v>13350000</v>
      </c>
      <c r="U17" s="22"/>
      <c r="V17" s="23">
        <f t="shared" si="0"/>
        <v>0</v>
      </c>
      <c r="W17" s="19">
        <f t="shared" si="1"/>
        <v>1</v>
      </c>
      <c r="X17" s="21">
        <f t="shared" si="2"/>
        <v>13350000</v>
      </c>
      <c r="Y17" s="24"/>
      <c r="Z17" s="21">
        <f t="shared" si="3"/>
        <v>13350000</v>
      </c>
      <c r="AA17" s="25" t="s">
        <v>360</v>
      </c>
      <c r="AB17" s="20" t="s">
        <v>981</v>
      </c>
      <c r="AC17" s="26" t="s">
        <v>982</v>
      </c>
      <c r="AD17" s="65"/>
      <c r="AE17" s="26"/>
      <c r="AF17" s="27"/>
      <c r="AG17" s="28" t="str">
        <f t="shared" si="4"/>
        <v>TRUE</v>
      </c>
      <c r="AH17" s="7" t="str">
        <f t="shared" si="6"/>
        <v>مشهد مفتح شرقی. کرامت ۱۶. سه راهی سمت چپ. قطعه سوم. پلاک ۱۴۳  - مسعود حصاری 09153216022</v>
      </c>
    </row>
    <row r="18" spans="1:34" ht="28.05" customHeight="1">
      <c r="A18" s="14"/>
      <c r="B18" s="14"/>
      <c r="C18" s="14"/>
      <c r="D18" s="14"/>
      <c r="E18" s="14"/>
      <c r="F18" s="15"/>
      <c r="G18" s="16">
        <v>9</v>
      </c>
      <c r="H18" s="17">
        <v>292479492654</v>
      </c>
      <c r="I18" s="16" t="s">
        <v>992</v>
      </c>
      <c r="J18" s="16"/>
      <c r="K18" s="18" t="str">
        <f t="shared" ca="1" si="5"/>
        <v/>
      </c>
      <c r="L18" s="19" t="s">
        <v>269</v>
      </c>
      <c r="M18" s="19" t="s">
        <v>270</v>
      </c>
      <c r="N18" s="19" t="s">
        <v>1004</v>
      </c>
      <c r="O18" s="16">
        <v>5501.3</v>
      </c>
      <c r="P18" s="16">
        <v>1</v>
      </c>
      <c r="Q18" s="20" t="str">
        <f>VLOOKUP(O18, '[1]لیست محصولات شهریور ۱۴۰۳'!B:C,2,0)</f>
        <v>ورتکس | Vortex</v>
      </c>
      <c r="R18" s="16"/>
      <c r="S18" s="19">
        <f>VLOOKUP(O18, '[1]لیست محصولات شهریور ۱۴۰۳'!B:F,5,0)</f>
        <v>4000</v>
      </c>
      <c r="T18" s="21">
        <f>VLOOKUP(O18, '[1]لیست محصولات شهریور ۱۴۰۳'!B:G,6,0)</f>
        <v>51200000</v>
      </c>
      <c r="U18" s="31"/>
      <c r="V18" s="23">
        <f t="shared" si="0"/>
        <v>0</v>
      </c>
      <c r="W18" s="19">
        <f t="shared" si="1"/>
        <v>1</v>
      </c>
      <c r="X18" s="21">
        <f t="shared" si="2"/>
        <v>51200000</v>
      </c>
      <c r="Y18" s="24"/>
      <c r="Z18" s="21">
        <f t="shared" si="3"/>
        <v>51200000</v>
      </c>
      <c r="AA18" s="177" t="s">
        <v>272</v>
      </c>
      <c r="AB18" s="175" t="s">
        <v>273</v>
      </c>
      <c r="AC18" s="171" t="s">
        <v>274</v>
      </c>
      <c r="AD18" s="173"/>
      <c r="AE18" s="26"/>
      <c r="AF18" s="27"/>
      <c r="AG18" s="28" t="str">
        <f t="shared" si="4"/>
        <v>TRUE</v>
      </c>
      <c r="AH18" s="7" t="str">
        <f t="shared" si="6"/>
        <v>لاهیجان روستای سوستان بالا خیابان مسجد آقا سید مظفر کوچه مهر پنج خانه روستایی است و پلاک ندارد کافه اُپل (Opel) - نیما نظری 09393741144</v>
      </c>
    </row>
    <row r="19" spans="1:34" s="105" customFormat="1" ht="28.05" customHeight="1">
      <c r="A19" s="92"/>
      <c r="B19" s="92"/>
      <c r="C19" s="92"/>
      <c r="D19" s="92"/>
      <c r="E19" s="92"/>
      <c r="F19" s="92"/>
      <c r="G19" s="206">
        <v>10</v>
      </c>
      <c r="H19" s="212" t="s">
        <v>70</v>
      </c>
      <c r="I19" s="206" t="s">
        <v>1037</v>
      </c>
      <c r="J19" s="206"/>
      <c r="K19" s="95" t="str">
        <f t="shared" ca="1" si="5"/>
        <v/>
      </c>
      <c r="L19" s="215" t="s">
        <v>1038</v>
      </c>
      <c r="M19" s="215" t="s">
        <v>1039</v>
      </c>
      <c r="N19" s="215" t="s">
        <v>327</v>
      </c>
      <c r="O19" s="93">
        <v>3329.1</v>
      </c>
      <c r="P19" s="93">
        <v>1</v>
      </c>
      <c r="Q19" s="97" t="str">
        <f>VLOOKUP(O19, '[1]لیست محصولات شهریور ۱۴۰۳'!B:C,2,0)</f>
        <v>بنتی ننکا | Benti Nenka</v>
      </c>
      <c r="R19" s="93"/>
      <c r="S19" s="96">
        <f>VLOOKUP(O19, '[1]لیست محصولات شهریور ۱۴۰۳'!B:F,5,0)</f>
        <v>150</v>
      </c>
      <c r="T19" s="98">
        <f>VLOOKUP(O19, '[1]لیست محصولات شهریور ۱۴۰۳'!B:G,6,0)</f>
        <v>9850000</v>
      </c>
      <c r="U19" s="99"/>
      <c r="V19" s="100">
        <f t="shared" si="0"/>
        <v>0</v>
      </c>
      <c r="W19" s="96">
        <f t="shared" si="1"/>
        <v>1</v>
      </c>
      <c r="X19" s="98">
        <f t="shared" si="2"/>
        <v>9850000</v>
      </c>
      <c r="Y19" s="101"/>
      <c r="Z19" s="98">
        <f t="shared" si="3"/>
        <v>9850000</v>
      </c>
      <c r="AA19" s="185"/>
      <c r="AB19" s="186"/>
      <c r="AC19" s="187"/>
      <c r="AD19" s="188"/>
      <c r="AE19" s="209" t="s">
        <v>1040</v>
      </c>
      <c r="AF19" s="104"/>
      <c r="AH19" s="106" t="str">
        <f t="shared" si="6"/>
        <v xml:space="preserve">  (پرسنل) - آریا خاکساری </v>
      </c>
    </row>
    <row r="20" spans="1:34" s="105" customFormat="1" ht="28.05" customHeight="1">
      <c r="A20" s="92"/>
      <c r="B20" s="92"/>
      <c r="C20" s="92" t="b">
        <v>0</v>
      </c>
      <c r="D20" s="92"/>
      <c r="E20" s="92"/>
      <c r="F20" s="92"/>
      <c r="G20" s="208"/>
      <c r="H20" s="214"/>
      <c r="I20" s="208"/>
      <c r="J20" s="208"/>
      <c r="K20" s="95" t="str">
        <f t="shared" ca="1" si="5"/>
        <v/>
      </c>
      <c r="L20" s="217"/>
      <c r="M20" s="217"/>
      <c r="N20" s="217"/>
      <c r="O20" s="93">
        <v>5525.1</v>
      </c>
      <c r="P20" s="93">
        <v>1</v>
      </c>
      <c r="Q20" s="97" t="str">
        <f>VLOOKUP(O20, '[1]لیست محصولات شهریور ۱۴۰۳'!B:C,2,0)</f>
        <v>اتیوپی آناسورا | Ethiopia Anasora</v>
      </c>
      <c r="R20" s="93"/>
      <c r="S20" s="96">
        <f>VLOOKUP(O20, '[1]لیست محصولات شهریور ۱۴۰۳'!B:F,5,0)</f>
        <v>150</v>
      </c>
      <c r="T20" s="98">
        <f>VLOOKUP(O20, '[1]لیست محصولات شهریور ۱۴۰۳'!B:G,6,0)</f>
        <v>2750000</v>
      </c>
      <c r="U20" s="99"/>
      <c r="V20" s="100">
        <f t="shared" si="0"/>
        <v>0</v>
      </c>
      <c r="W20" s="96">
        <f t="shared" si="1"/>
        <v>1</v>
      </c>
      <c r="X20" s="98">
        <f t="shared" si="2"/>
        <v>2750000</v>
      </c>
      <c r="Y20" s="101"/>
      <c r="Z20" s="98">
        <f t="shared" si="3"/>
        <v>2750000</v>
      </c>
      <c r="AA20" s="178"/>
      <c r="AB20" s="176"/>
      <c r="AC20" s="172"/>
      <c r="AD20" s="174"/>
      <c r="AE20" s="211"/>
      <c r="AF20" s="104"/>
      <c r="AH20" s="106" t="str">
        <f t="shared" si="6"/>
        <v xml:space="preserve">   -   </v>
      </c>
    </row>
    <row r="21" spans="1:34" ht="28.05" customHeight="1">
      <c r="A21" s="14"/>
      <c r="B21" s="14"/>
      <c r="C21" s="14" t="b">
        <v>0</v>
      </c>
      <c r="D21" s="14"/>
      <c r="E21" s="14"/>
      <c r="F21" s="15"/>
      <c r="G21" s="68">
        <v>11</v>
      </c>
      <c r="H21" s="69" t="s">
        <v>353</v>
      </c>
      <c r="I21" s="68" t="s">
        <v>1037</v>
      </c>
      <c r="J21" s="16"/>
      <c r="K21" s="18" t="str">
        <f t="shared" ca="1" si="5"/>
        <v/>
      </c>
      <c r="L21" s="19" t="s">
        <v>109</v>
      </c>
      <c r="M21" s="19" t="s">
        <v>1047</v>
      </c>
      <c r="N21" s="19"/>
      <c r="O21" s="16">
        <v>5525.1</v>
      </c>
      <c r="P21" s="16">
        <v>1</v>
      </c>
      <c r="Q21" s="20" t="str">
        <f>VLOOKUP(O21, '[1]لیست محصولات شهریور ۱۴۰۳'!B:C,2,0)</f>
        <v>اتیوپی آناسورا | Ethiopia Anasora</v>
      </c>
      <c r="R21" s="16" t="s">
        <v>290</v>
      </c>
      <c r="S21" s="19">
        <f>VLOOKUP(O21, '[1]لیست محصولات شهریور ۱۴۰۳'!B:F,5,0)</f>
        <v>150</v>
      </c>
      <c r="T21" s="21">
        <f>VLOOKUP(O21, '[1]لیست محصولات شهریور ۱۴۰۳'!B:G,6,0)</f>
        <v>2750000</v>
      </c>
      <c r="U21" s="22"/>
      <c r="V21" s="23">
        <f t="shared" si="0"/>
        <v>0</v>
      </c>
      <c r="W21" s="19">
        <f t="shared" si="1"/>
        <v>1</v>
      </c>
      <c r="X21" s="21">
        <f t="shared" si="2"/>
        <v>2750000</v>
      </c>
      <c r="Y21" s="24"/>
      <c r="Z21" s="21">
        <f t="shared" si="3"/>
        <v>2750000</v>
      </c>
      <c r="AA21" s="25" t="s">
        <v>78</v>
      </c>
      <c r="AB21" s="20" t="s">
        <v>1048</v>
      </c>
      <c r="AC21" s="26" t="s">
        <v>1049</v>
      </c>
      <c r="AD21" s="65" t="s">
        <v>91</v>
      </c>
      <c r="AE21" s="26"/>
      <c r="AF21" s="27"/>
      <c r="AG21" s="28" t="str">
        <f t="shared" si="4"/>
        <v>TRUE</v>
      </c>
      <c r="AH21" s="7" t="str">
        <f t="shared" si="6"/>
        <v>تهران میدان فلسطین ، خیابان عباس سرپرست جنوبی ، پلاک ۲۴   - مهدی خوشکار ۰۹۰۴۶۲۰۳۵۵۳</v>
      </c>
    </row>
    <row r="22" spans="1:34" ht="28.05" customHeight="1">
      <c r="A22" s="14" t="b">
        <v>0</v>
      </c>
      <c r="B22" s="14"/>
      <c r="C22" s="14" t="b">
        <v>0</v>
      </c>
      <c r="D22" s="14"/>
      <c r="E22" s="14"/>
      <c r="F22" s="15"/>
      <c r="G22" s="195">
        <v>12</v>
      </c>
      <c r="H22" s="197" t="s">
        <v>353</v>
      </c>
      <c r="I22" s="195" t="s">
        <v>1037</v>
      </c>
      <c r="J22" s="181"/>
      <c r="K22" s="18" t="str">
        <f t="shared" ca="1" si="5"/>
        <v/>
      </c>
      <c r="L22" s="179" t="s">
        <v>1062</v>
      </c>
      <c r="M22" s="179" t="s">
        <v>1063</v>
      </c>
      <c r="N22" s="179"/>
      <c r="O22" s="16">
        <v>3328.1</v>
      </c>
      <c r="P22" s="16">
        <v>1</v>
      </c>
      <c r="Q22" s="20" t="str">
        <f>VLOOKUP(O22, '[1]لیست محصولات شهریور ۱۴۰۳'!B:C,2,0)</f>
        <v>اینماکولادا مزارع فلو | Inmaculada Fellows Farms</v>
      </c>
      <c r="R22" s="16" t="s">
        <v>162</v>
      </c>
      <c r="S22" s="19">
        <f>VLOOKUP(O22, '[1]لیست محصولات شهریور ۱۴۰۳'!B:F,5,0)</f>
        <v>150</v>
      </c>
      <c r="T22" s="21">
        <f>VLOOKUP(O22, '[1]لیست محصولات شهریور ۱۴۰۳'!B:G,6,0)</f>
        <v>7900000</v>
      </c>
      <c r="U22" s="22"/>
      <c r="V22" s="23">
        <f t="shared" si="0"/>
        <v>0</v>
      </c>
      <c r="W22" s="19">
        <f t="shared" si="1"/>
        <v>1</v>
      </c>
      <c r="X22" s="21">
        <f t="shared" si="2"/>
        <v>7900000</v>
      </c>
      <c r="Y22" s="24"/>
      <c r="Z22" s="21">
        <f t="shared" si="3"/>
        <v>7900000</v>
      </c>
      <c r="AA22" s="177" t="s">
        <v>78</v>
      </c>
      <c r="AB22" s="175" t="s">
        <v>1064</v>
      </c>
      <c r="AC22" s="171" t="s">
        <v>1065</v>
      </c>
      <c r="AD22" s="173" t="s">
        <v>91</v>
      </c>
      <c r="AE22" s="192" t="s">
        <v>1066</v>
      </c>
      <c r="AF22" s="27"/>
      <c r="AG22" s="28" t="str">
        <f t="shared" si="4"/>
        <v>TRUE</v>
      </c>
      <c r="AH22" s="7" t="str">
        <f t="shared" si="6"/>
        <v>تهران خیابان فاطمی، خیابان باباطاهر، بن بست سهند شرقی، پلاک ۱۶ واحد ۶  - آیدین محمد ولی پور 09141469914</v>
      </c>
    </row>
    <row r="23" spans="1:34" ht="28.05" customHeight="1">
      <c r="A23" s="14"/>
      <c r="B23" s="14"/>
      <c r="C23" s="14" t="b">
        <v>0</v>
      </c>
      <c r="D23" s="14"/>
      <c r="E23" s="14"/>
      <c r="F23" s="15"/>
      <c r="G23" s="196"/>
      <c r="H23" s="198"/>
      <c r="I23" s="196"/>
      <c r="J23" s="182"/>
      <c r="K23" s="18" t="str">
        <f t="shared" ca="1" si="5"/>
        <v/>
      </c>
      <c r="L23" s="180"/>
      <c r="M23" s="180"/>
      <c r="N23" s="180"/>
      <c r="O23" s="16">
        <v>5525.1</v>
      </c>
      <c r="P23" s="16">
        <v>1</v>
      </c>
      <c r="Q23" s="20" t="str">
        <f>VLOOKUP(O23, '[1]لیست محصولات شهریور ۱۴۰۳'!B:C,2,0)</f>
        <v>اتیوپی آناسورا | Ethiopia Anasora</v>
      </c>
      <c r="R23" s="16" t="s">
        <v>162</v>
      </c>
      <c r="S23" s="19">
        <f>VLOOKUP(O23, '[1]لیست محصولات شهریور ۱۴۰۳'!B:F,5,0)</f>
        <v>150</v>
      </c>
      <c r="T23" s="21">
        <f>VLOOKUP(O23, '[1]لیست محصولات شهریور ۱۴۰۳'!B:G,6,0)</f>
        <v>2750000</v>
      </c>
      <c r="U23" s="22"/>
      <c r="V23" s="23">
        <f t="shared" si="0"/>
        <v>0</v>
      </c>
      <c r="W23" s="19">
        <f t="shared" si="1"/>
        <v>1</v>
      </c>
      <c r="X23" s="21">
        <f t="shared" si="2"/>
        <v>2750000</v>
      </c>
      <c r="Y23" s="24"/>
      <c r="Z23" s="21">
        <f t="shared" si="3"/>
        <v>2750000</v>
      </c>
      <c r="AA23" s="178"/>
      <c r="AB23" s="176"/>
      <c r="AC23" s="172"/>
      <c r="AD23" s="174"/>
      <c r="AE23" s="194"/>
      <c r="AF23" s="27"/>
      <c r="AG23" s="28" t="str">
        <f t="shared" si="4"/>
        <v>TRUE</v>
      </c>
      <c r="AH23" s="7" t="str">
        <f t="shared" si="6"/>
        <v xml:space="preserve">   -   </v>
      </c>
    </row>
    <row r="24" spans="1:34" ht="28.05" customHeight="1">
      <c r="A24" s="14"/>
      <c r="B24" s="14"/>
      <c r="C24" s="14" t="b">
        <v>0</v>
      </c>
      <c r="D24" s="14"/>
      <c r="E24" s="14"/>
      <c r="F24" s="15"/>
      <c r="G24" s="195">
        <v>13</v>
      </c>
      <c r="H24" s="197" t="s">
        <v>353</v>
      </c>
      <c r="I24" s="195" t="s">
        <v>1037</v>
      </c>
      <c r="J24" s="181"/>
      <c r="K24" s="18" t="str">
        <f t="shared" ca="1" si="5"/>
        <v/>
      </c>
      <c r="L24" s="179" t="s">
        <v>1067</v>
      </c>
      <c r="M24" s="179" t="s">
        <v>580</v>
      </c>
      <c r="N24" s="179"/>
      <c r="O24" s="16">
        <v>5501.2</v>
      </c>
      <c r="P24" s="16">
        <v>1</v>
      </c>
      <c r="Q24" s="20" t="str">
        <f>VLOOKUP(O24, '[1]لیست محصولات شهریور ۱۴۰۳'!B:C,2,0)</f>
        <v>ورتکس | Vortex</v>
      </c>
      <c r="R24" s="16" t="s">
        <v>464</v>
      </c>
      <c r="S24" s="19">
        <f>VLOOKUP(O24, '[1]لیست محصولات شهریور ۱۴۰۳'!B:F,5,0)</f>
        <v>750</v>
      </c>
      <c r="T24" s="21">
        <f>VLOOKUP(O24, '[1]لیست محصولات شهریور ۱۴۰۳'!B:G,6,0)</f>
        <v>11100000</v>
      </c>
      <c r="U24" s="22"/>
      <c r="V24" s="23">
        <f t="shared" si="0"/>
        <v>0</v>
      </c>
      <c r="W24" s="19">
        <f t="shared" si="1"/>
        <v>1</v>
      </c>
      <c r="X24" s="21">
        <f t="shared" si="2"/>
        <v>11100000</v>
      </c>
      <c r="Y24" s="24"/>
      <c r="Z24" s="21">
        <f t="shared" si="3"/>
        <v>11100000</v>
      </c>
      <c r="AA24" s="177" t="s">
        <v>78</v>
      </c>
      <c r="AB24" s="175" t="s">
        <v>1068</v>
      </c>
      <c r="AC24" s="171" t="s">
        <v>1069</v>
      </c>
      <c r="AD24" s="173" t="s">
        <v>91</v>
      </c>
      <c r="AE24" s="26"/>
      <c r="AF24" s="27"/>
      <c r="AG24" s="28" t="str">
        <f t="shared" si="4"/>
        <v>TRUE</v>
      </c>
      <c r="AH24" s="7" t="str">
        <f t="shared" si="6"/>
        <v>تهران سعادت آباد - بلوار بهزاد -نبش باغستان یکم - پلاک 2 - شرکت تپسی  - بردیا میرزایی 09331404200</v>
      </c>
    </row>
    <row r="25" spans="1:34" ht="28.05" customHeight="1">
      <c r="A25" s="14"/>
      <c r="B25" s="14"/>
      <c r="C25" s="14" t="b">
        <v>0</v>
      </c>
      <c r="D25" s="14"/>
      <c r="E25" s="14"/>
      <c r="F25" s="15"/>
      <c r="G25" s="196"/>
      <c r="H25" s="198"/>
      <c r="I25" s="196"/>
      <c r="J25" s="182"/>
      <c r="K25" s="18" t="str">
        <f t="shared" ca="1" si="5"/>
        <v/>
      </c>
      <c r="L25" s="180"/>
      <c r="M25" s="180"/>
      <c r="N25" s="180"/>
      <c r="O25" s="16">
        <v>3327.1</v>
      </c>
      <c r="P25" s="16">
        <v>1</v>
      </c>
      <c r="Q25" s="20" t="str">
        <f>VLOOKUP(O25, '[1]لیست محصولات شهریور ۱۴۰۳'!B:C,2,0)</f>
        <v>پامپوجیلا | pampojila</v>
      </c>
      <c r="R25" s="16" t="s">
        <v>501</v>
      </c>
      <c r="S25" s="19">
        <f>VLOOKUP(O25, '[1]لیست محصولات شهریور ۱۴۰۳'!B:F,5,0)</f>
        <v>150</v>
      </c>
      <c r="T25" s="21">
        <f>VLOOKUP(O25, '[1]لیست محصولات شهریور ۱۴۰۳'!B:G,6,0)</f>
        <v>5950000</v>
      </c>
      <c r="U25" s="22"/>
      <c r="V25" s="23">
        <f t="shared" si="0"/>
        <v>0</v>
      </c>
      <c r="W25" s="19">
        <f t="shared" si="1"/>
        <v>1</v>
      </c>
      <c r="X25" s="21">
        <f t="shared" si="2"/>
        <v>5950000</v>
      </c>
      <c r="Y25" s="24"/>
      <c r="Z25" s="21">
        <f t="shared" si="3"/>
        <v>5950000</v>
      </c>
      <c r="AA25" s="178"/>
      <c r="AB25" s="176"/>
      <c r="AC25" s="172"/>
      <c r="AD25" s="174"/>
      <c r="AE25" s="26"/>
      <c r="AF25" s="27"/>
      <c r="AG25" s="28" t="str">
        <f t="shared" si="4"/>
        <v>TRUE</v>
      </c>
      <c r="AH25" s="7" t="str">
        <f t="shared" si="6"/>
        <v xml:space="preserve">   -   </v>
      </c>
    </row>
    <row r="26" spans="1:34" s="105" customFormat="1" ht="28.05" customHeight="1">
      <c r="A26" s="92"/>
      <c r="B26" s="92"/>
      <c r="C26" s="92"/>
      <c r="D26" s="92"/>
      <c r="E26" s="92"/>
      <c r="F26" s="92"/>
      <c r="G26" s="93">
        <v>14</v>
      </c>
      <c r="H26" s="94" t="s">
        <v>70</v>
      </c>
      <c r="I26" s="93" t="s">
        <v>1037</v>
      </c>
      <c r="J26" s="93"/>
      <c r="K26" s="95" t="str">
        <f t="shared" ca="1" si="5"/>
        <v/>
      </c>
      <c r="L26" s="96" t="s">
        <v>1078</v>
      </c>
      <c r="M26" s="96" t="s">
        <v>1079</v>
      </c>
      <c r="N26" s="96"/>
      <c r="O26" s="93">
        <v>5524.1</v>
      </c>
      <c r="P26" s="93">
        <v>2</v>
      </c>
      <c r="Q26" s="97" t="str">
        <f>VLOOKUP(O26, '[1]لیست محصولات شهریور ۱۴۰۳'!B:C,2,0)</f>
        <v>برزیل کوکاپیل کاناریو | Brazil Cocapil Canario</v>
      </c>
      <c r="R26" s="93" t="s">
        <v>162</v>
      </c>
      <c r="S26" s="96">
        <f>VLOOKUP(O26, '[1]لیست محصولات شهریور ۱۴۰۳'!B:F,5,0)</f>
        <v>150</v>
      </c>
      <c r="T26" s="98">
        <f>VLOOKUP(O26, '[1]لیست محصولات شهریور ۱۴۰۳'!B:G,6,0)</f>
        <v>2550000</v>
      </c>
      <c r="U26" s="99"/>
      <c r="V26" s="100">
        <f t="shared" si="0"/>
        <v>0</v>
      </c>
      <c r="W26" s="96">
        <f t="shared" si="1"/>
        <v>2</v>
      </c>
      <c r="X26" s="98">
        <f t="shared" si="2"/>
        <v>5100000</v>
      </c>
      <c r="Y26" s="101"/>
      <c r="Z26" s="98">
        <f t="shared" si="3"/>
        <v>5100000</v>
      </c>
      <c r="AA26" s="102"/>
      <c r="AB26" s="97"/>
      <c r="AC26" s="103"/>
      <c r="AD26" s="93"/>
      <c r="AE26" s="103"/>
      <c r="AF26" s="104"/>
      <c r="AG26" s="105" t="str">
        <f t="shared" si="4"/>
        <v>TRUE</v>
      </c>
      <c r="AH26" s="106" t="str">
        <f t="shared" si="6"/>
        <v xml:space="preserve">   - رامتین حضرتی </v>
      </c>
    </row>
    <row r="27" spans="1:34" ht="28.05" customHeight="1">
      <c r="A27" s="14"/>
      <c r="B27" s="14"/>
      <c r="C27" s="14" t="b">
        <v>0</v>
      </c>
      <c r="D27" s="14"/>
      <c r="E27" s="14"/>
      <c r="F27" s="15"/>
      <c r="G27" s="16"/>
      <c r="H27" s="17"/>
      <c r="I27" s="16"/>
      <c r="J27" s="16"/>
      <c r="K27" s="18" t="str">
        <f t="shared" ca="1" si="5"/>
        <v/>
      </c>
      <c r="L27" s="19"/>
      <c r="M27" s="19"/>
      <c r="N27" s="19"/>
      <c r="O27" s="16"/>
      <c r="P27" s="16"/>
      <c r="Q27" s="20" t="e">
        <f>VLOOKUP(O27, '[1]لیست محصولات شهریور ۱۴۰۳'!B:C,2,0)</f>
        <v>#N/A</v>
      </c>
      <c r="R27" s="16"/>
      <c r="S27" s="19" t="e">
        <f>VLOOKUP(O27, '[1]لیست محصولات شهریور ۱۴۰۳'!B:F,5,0)</f>
        <v>#N/A</v>
      </c>
      <c r="T27" s="21" t="e">
        <f>VLOOKUP(O27, '[1]لیست محصولات شهریور ۱۴۰۳'!B:G,6,0)</f>
        <v>#N/A</v>
      </c>
      <c r="U27" s="22"/>
      <c r="V27" s="23">
        <f t="shared" si="0"/>
        <v>0</v>
      </c>
      <c r="W27" s="19">
        <f t="shared" si="1"/>
        <v>0</v>
      </c>
      <c r="X27" s="21" t="e">
        <f t="shared" si="2"/>
        <v>#N/A</v>
      </c>
      <c r="Y27" s="24"/>
      <c r="Z27" s="21" t="e">
        <f t="shared" si="3"/>
        <v>#N/A</v>
      </c>
      <c r="AA27" s="25"/>
      <c r="AB27" s="20"/>
      <c r="AC27" s="26"/>
      <c r="AD27" s="65"/>
      <c r="AE27" s="26"/>
      <c r="AF27" s="27"/>
      <c r="AG27" s="28" t="str">
        <f t="shared" si="4"/>
        <v>FALSE</v>
      </c>
      <c r="AH27" s="7" t="str">
        <f t="shared" si="6"/>
        <v xml:space="preserve">   -   </v>
      </c>
    </row>
    <row r="28" spans="1:34" ht="28.05" customHeight="1">
      <c r="A28" s="14"/>
      <c r="B28" s="14"/>
      <c r="C28" s="14" t="b">
        <v>0</v>
      </c>
      <c r="D28" s="14"/>
      <c r="E28" s="14"/>
      <c r="F28" s="15"/>
      <c r="G28" s="16"/>
      <c r="H28" s="17"/>
      <c r="I28" s="16"/>
      <c r="J28" s="16"/>
      <c r="K28" s="18" t="str">
        <f t="shared" ca="1" si="5"/>
        <v/>
      </c>
      <c r="L28" s="19"/>
      <c r="M28" s="19"/>
      <c r="N28" s="19"/>
      <c r="O28" s="16"/>
      <c r="P28" s="16"/>
      <c r="Q28" s="20" t="e">
        <f>VLOOKUP(O28, '[1]لیست محصولات شهریور ۱۴۰۳'!B:C,2,0)</f>
        <v>#N/A</v>
      </c>
      <c r="R28" s="16"/>
      <c r="S28" s="19" t="e">
        <f>VLOOKUP(O28, '[1]لیست محصولات شهریور ۱۴۰۳'!B:F,5,0)</f>
        <v>#N/A</v>
      </c>
      <c r="T28" s="21" t="e">
        <f>VLOOKUP(O28, '[1]لیست محصولات شهریور ۱۴۰۳'!B:G,6,0)</f>
        <v>#N/A</v>
      </c>
      <c r="U28" s="22"/>
      <c r="V28" s="23">
        <f t="shared" si="0"/>
        <v>0</v>
      </c>
      <c r="W28" s="19">
        <f t="shared" si="1"/>
        <v>0</v>
      </c>
      <c r="X28" s="21" t="e">
        <f t="shared" si="2"/>
        <v>#N/A</v>
      </c>
      <c r="Y28" s="24"/>
      <c r="Z28" s="21" t="e">
        <f t="shared" si="3"/>
        <v>#N/A</v>
      </c>
      <c r="AA28" s="25"/>
      <c r="AB28" s="20"/>
      <c r="AC28" s="26"/>
      <c r="AD28" s="65"/>
      <c r="AE28" s="26"/>
      <c r="AF28" s="27"/>
      <c r="AG28" s="28" t="str">
        <f t="shared" si="4"/>
        <v>FALSE</v>
      </c>
      <c r="AH28" s="7" t="str">
        <f t="shared" si="6"/>
        <v xml:space="preserve">   -   </v>
      </c>
    </row>
    <row r="29" spans="1:34" ht="28.05" customHeight="1">
      <c r="A29" s="14"/>
      <c r="B29" s="14"/>
      <c r="C29" s="14" t="b">
        <v>0</v>
      </c>
      <c r="D29" s="14"/>
      <c r="E29" s="14"/>
      <c r="F29" s="15"/>
      <c r="G29" s="16"/>
      <c r="H29" s="17"/>
      <c r="I29" s="16"/>
      <c r="J29" s="16"/>
      <c r="K29" s="18" t="str">
        <f t="shared" ca="1" si="5"/>
        <v/>
      </c>
      <c r="L29" s="19"/>
      <c r="M29" s="19"/>
      <c r="N29" s="19"/>
      <c r="O29" s="16"/>
      <c r="P29" s="16"/>
      <c r="Q29" s="20" t="e">
        <f>VLOOKUP(O29, '[1]لیست محصولات شهریور ۱۴۰۳'!B:C,2,0)</f>
        <v>#N/A</v>
      </c>
      <c r="R29" s="16"/>
      <c r="S29" s="19" t="e">
        <f>VLOOKUP(O29, '[1]لیست محصولات شهریور ۱۴۰۳'!B:F,5,0)</f>
        <v>#N/A</v>
      </c>
      <c r="T29" s="21" t="e">
        <f>VLOOKUP(O29, '[1]لیست محصولات شهریور ۱۴۰۳'!B:G,6,0)</f>
        <v>#N/A</v>
      </c>
      <c r="U29" s="22"/>
      <c r="V29" s="23">
        <f t="shared" si="0"/>
        <v>0</v>
      </c>
      <c r="W29" s="19">
        <f t="shared" si="1"/>
        <v>0</v>
      </c>
      <c r="X29" s="21" t="e">
        <f t="shared" si="2"/>
        <v>#N/A</v>
      </c>
      <c r="Y29" s="24"/>
      <c r="Z29" s="21" t="e">
        <f t="shared" si="3"/>
        <v>#N/A</v>
      </c>
      <c r="AA29" s="25"/>
      <c r="AB29" s="20"/>
      <c r="AC29" s="26"/>
      <c r="AD29" s="65"/>
      <c r="AE29" s="26"/>
      <c r="AF29" s="27"/>
      <c r="AG29" s="28" t="str">
        <f t="shared" si="4"/>
        <v>FALSE</v>
      </c>
      <c r="AH29" s="7" t="str">
        <f t="shared" si="6"/>
        <v xml:space="preserve">   -   </v>
      </c>
    </row>
    <row r="30" spans="1:34" ht="28.05" customHeight="1">
      <c r="A30" s="14"/>
      <c r="B30" s="14"/>
      <c r="C30" s="14" t="b">
        <v>0</v>
      </c>
      <c r="D30" s="14"/>
      <c r="E30" s="14" t="b">
        <v>0</v>
      </c>
      <c r="F30" s="15"/>
      <c r="G30" s="16"/>
      <c r="H30" s="17"/>
      <c r="I30" s="16"/>
      <c r="J30" s="16"/>
      <c r="K30" s="18" t="str">
        <f t="shared" ca="1" si="5"/>
        <v/>
      </c>
      <c r="L30" s="19"/>
      <c r="M30" s="19"/>
      <c r="N30" s="19"/>
      <c r="O30" s="16"/>
      <c r="P30" s="16"/>
      <c r="Q30" s="20" t="e">
        <f>VLOOKUP(O30, '[1]لیست محصولات شهریور ۱۴۰۳'!B:C,2,0)</f>
        <v>#N/A</v>
      </c>
      <c r="R30" s="16"/>
      <c r="S30" s="19" t="e">
        <f>VLOOKUP(O30, '[1]لیست محصولات شهریور ۱۴۰۳'!B:F,5,0)</f>
        <v>#N/A</v>
      </c>
      <c r="T30" s="21" t="e">
        <f>VLOOKUP(O30, '[1]لیست محصولات شهریور ۱۴۰۳'!B:G,6,0)</f>
        <v>#N/A</v>
      </c>
      <c r="U30" s="22"/>
      <c r="V30" s="23">
        <f t="shared" si="0"/>
        <v>0</v>
      </c>
      <c r="W30" s="19">
        <f t="shared" si="1"/>
        <v>0</v>
      </c>
      <c r="X30" s="21" t="e">
        <f t="shared" si="2"/>
        <v>#N/A</v>
      </c>
      <c r="Y30" s="24"/>
      <c r="Z30" s="21" t="e">
        <f t="shared" si="3"/>
        <v>#N/A</v>
      </c>
      <c r="AA30" s="25"/>
      <c r="AB30" s="20"/>
      <c r="AC30" s="26"/>
      <c r="AD30" s="65"/>
      <c r="AE30" s="26"/>
      <c r="AF30" s="27"/>
      <c r="AG30" s="28" t="str">
        <f t="shared" si="4"/>
        <v>FALSE</v>
      </c>
      <c r="AH30" s="7" t="str">
        <f t="shared" si="6"/>
        <v xml:space="preserve">   -   </v>
      </c>
    </row>
    <row r="31" spans="1:34" ht="28.05" customHeight="1">
      <c r="A31" s="14" t="b">
        <v>0</v>
      </c>
      <c r="B31" s="14"/>
      <c r="C31" s="14" t="b">
        <v>0</v>
      </c>
      <c r="D31" s="14"/>
      <c r="E31" s="14" t="b">
        <v>0</v>
      </c>
      <c r="F31" s="15"/>
      <c r="G31" s="16"/>
      <c r="H31" s="17"/>
      <c r="I31" s="16"/>
      <c r="J31" s="16"/>
      <c r="K31" s="18" t="str">
        <f t="shared" ca="1" si="5"/>
        <v/>
      </c>
      <c r="L31" s="19"/>
      <c r="M31" s="19"/>
      <c r="N31" s="19"/>
      <c r="O31" s="16"/>
      <c r="P31" s="16"/>
      <c r="Q31" s="20" t="e">
        <f>VLOOKUP(O31, '[1]لیست محصولات شهریور ۱۴۰۳'!B:C,2,0)</f>
        <v>#N/A</v>
      </c>
      <c r="R31" s="16"/>
      <c r="S31" s="19" t="e">
        <f>VLOOKUP(O31, '[1]لیست محصولات شهریور ۱۴۰۳'!B:F,5,0)</f>
        <v>#N/A</v>
      </c>
      <c r="T31" s="21" t="e">
        <f>VLOOKUP(O31, '[1]لیست محصولات شهریور ۱۴۰۳'!B:G,6,0)</f>
        <v>#N/A</v>
      </c>
      <c r="U31" s="22"/>
      <c r="V31" s="23">
        <f t="shared" si="0"/>
        <v>0</v>
      </c>
      <c r="W31" s="19">
        <f t="shared" si="1"/>
        <v>0</v>
      </c>
      <c r="X31" s="21" t="e">
        <f t="shared" si="2"/>
        <v>#N/A</v>
      </c>
      <c r="Y31" s="24"/>
      <c r="Z31" s="21" t="e">
        <f t="shared" si="3"/>
        <v>#N/A</v>
      </c>
      <c r="AA31" s="25"/>
      <c r="AB31" s="20"/>
      <c r="AC31" s="26"/>
      <c r="AD31" s="65"/>
      <c r="AE31" s="26"/>
      <c r="AF31" s="27"/>
      <c r="AG31" s="28" t="str">
        <f t="shared" si="4"/>
        <v>FALSE</v>
      </c>
      <c r="AH31" s="7" t="str">
        <f t="shared" si="6"/>
        <v xml:space="preserve">   -   </v>
      </c>
    </row>
    <row r="32" spans="1:34" ht="28.05" customHeight="1">
      <c r="A32" s="14"/>
      <c r="B32" s="14"/>
      <c r="C32" s="14"/>
      <c r="D32" s="14"/>
      <c r="E32" s="14"/>
      <c r="F32" s="15"/>
      <c r="G32" s="16"/>
      <c r="H32" s="17"/>
      <c r="I32" s="16"/>
      <c r="J32" s="16"/>
      <c r="K32" s="18" t="str">
        <f t="shared" ca="1" si="5"/>
        <v/>
      </c>
      <c r="L32" s="19"/>
      <c r="M32" s="19"/>
      <c r="N32" s="19"/>
      <c r="O32" s="16"/>
      <c r="P32" s="16"/>
      <c r="Q32" s="20" t="e">
        <f>VLOOKUP(O32, '[1]لیست محصولات شهریور ۱۴۰۳'!B:C,2,0)</f>
        <v>#N/A</v>
      </c>
      <c r="R32" s="16"/>
      <c r="S32" s="19" t="e">
        <f>VLOOKUP(O32, '[1]لیست محصولات شهریور ۱۴۰۳'!B:F,5,0)</f>
        <v>#N/A</v>
      </c>
      <c r="T32" s="21" t="e">
        <f>VLOOKUP(O32, '[1]لیست محصولات شهریور ۱۴۰۳'!B:G,6,0)</f>
        <v>#N/A</v>
      </c>
      <c r="U32" s="22"/>
      <c r="V32" s="23">
        <f t="shared" si="0"/>
        <v>0</v>
      </c>
      <c r="W32" s="19">
        <f t="shared" si="1"/>
        <v>0</v>
      </c>
      <c r="X32" s="21" t="e">
        <f t="shared" si="2"/>
        <v>#N/A</v>
      </c>
      <c r="Y32" s="24"/>
      <c r="Z32" s="21" t="e">
        <f t="shared" si="3"/>
        <v>#N/A</v>
      </c>
      <c r="AA32" s="25"/>
      <c r="AB32" s="20"/>
      <c r="AC32" s="26"/>
      <c r="AD32" s="65"/>
      <c r="AE32" s="26"/>
      <c r="AF32" s="27"/>
      <c r="AG32" s="28" t="str">
        <f t="shared" si="4"/>
        <v>FALSE</v>
      </c>
      <c r="AH32" s="7" t="str">
        <f t="shared" si="6"/>
        <v xml:space="preserve">   -   </v>
      </c>
    </row>
    <row r="33" spans="1:34" ht="28.05" customHeight="1">
      <c r="A33" s="14"/>
      <c r="B33" s="14"/>
      <c r="C33" s="14"/>
      <c r="D33" s="14"/>
      <c r="E33" s="14"/>
      <c r="F33" s="15"/>
      <c r="G33" s="16"/>
      <c r="H33" s="17"/>
      <c r="I33" s="16"/>
      <c r="J33" s="16"/>
      <c r="K33" s="18" t="str">
        <f t="shared" ca="1" si="5"/>
        <v/>
      </c>
      <c r="L33" s="19"/>
      <c r="M33" s="19"/>
      <c r="N33" s="19"/>
      <c r="O33" s="16"/>
      <c r="P33" s="16"/>
      <c r="Q33" s="20" t="e">
        <f>VLOOKUP(O33, '[1]لیست محصولات شهریور ۱۴۰۳'!B:C,2,0)</f>
        <v>#N/A</v>
      </c>
      <c r="R33" s="16"/>
      <c r="S33" s="19" t="e">
        <f>VLOOKUP(O33, '[1]لیست محصولات شهریور ۱۴۰۳'!B:F,5,0)</f>
        <v>#N/A</v>
      </c>
      <c r="T33" s="21" t="e">
        <f>VLOOKUP(O33, '[1]لیست محصولات شهریور ۱۴۰۳'!B:G,6,0)</f>
        <v>#N/A</v>
      </c>
      <c r="U33" s="22"/>
      <c r="V33" s="23">
        <f t="shared" si="0"/>
        <v>0</v>
      </c>
      <c r="W33" s="19">
        <f t="shared" si="1"/>
        <v>0</v>
      </c>
      <c r="X33" s="21" t="e">
        <f t="shared" si="2"/>
        <v>#N/A</v>
      </c>
      <c r="Y33" s="24"/>
      <c r="Z33" s="21" t="e">
        <f t="shared" si="3"/>
        <v>#N/A</v>
      </c>
      <c r="AA33" s="25"/>
      <c r="AB33" s="20"/>
      <c r="AC33" s="26"/>
      <c r="AD33" s="65"/>
      <c r="AE33" s="26"/>
      <c r="AF33" s="27"/>
      <c r="AG33" s="28" t="str">
        <f t="shared" si="4"/>
        <v>FALSE</v>
      </c>
      <c r="AH33" s="7" t="str">
        <f t="shared" si="6"/>
        <v xml:space="preserve">   -   </v>
      </c>
    </row>
    <row r="34" spans="1:34" ht="28.05" customHeight="1">
      <c r="A34" s="14"/>
      <c r="B34" s="14"/>
      <c r="C34" s="14"/>
      <c r="D34" s="14"/>
      <c r="E34" s="14"/>
      <c r="F34" s="15"/>
      <c r="G34" s="16"/>
      <c r="H34" s="17"/>
      <c r="I34" s="16"/>
      <c r="J34" s="16"/>
      <c r="K34" s="18" t="str">
        <f t="shared" ca="1" si="5"/>
        <v/>
      </c>
      <c r="L34" s="19"/>
      <c r="M34" s="19"/>
      <c r="N34" s="19"/>
      <c r="O34" s="16"/>
      <c r="P34" s="16"/>
      <c r="Q34" s="20" t="e">
        <f>VLOOKUP(O34, '[1]لیست محصولات شهریور ۱۴۰۳'!B:C,2,0)</f>
        <v>#N/A</v>
      </c>
      <c r="R34" s="16"/>
      <c r="S34" s="19" t="e">
        <f>VLOOKUP(O34, '[1]لیست محصولات شهریور ۱۴۰۳'!B:F,5,0)</f>
        <v>#N/A</v>
      </c>
      <c r="T34" s="21" t="e">
        <f>VLOOKUP(O34, '[1]لیست محصولات شهریور ۱۴۰۳'!B:G,6,0)</f>
        <v>#N/A</v>
      </c>
      <c r="U34" s="22"/>
      <c r="V34" s="23">
        <f t="shared" si="0"/>
        <v>0</v>
      </c>
      <c r="W34" s="19">
        <f t="shared" si="1"/>
        <v>0</v>
      </c>
      <c r="X34" s="21" t="e">
        <f t="shared" si="2"/>
        <v>#N/A</v>
      </c>
      <c r="Y34" s="24"/>
      <c r="Z34" s="21" t="e">
        <f t="shared" si="3"/>
        <v>#N/A</v>
      </c>
      <c r="AA34" s="25"/>
      <c r="AB34" s="20"/>
      <c r="AC34" s="26"/>
      <c r="AD34" s="65"/>
      <c r="AE34" s="26"/>
      <c r="AF34" s="27"/>
      <c r="AG34" s="28" t="str">
        <f t="shared" si="4"/>
        <v>FALSE</v>
      </c>
      <c r="AH34" s="7" t="str">
        <f t="shared" si="6"/>
        <v xml:space="preserve">   -   </v>
      </c>
    </row>
    <row r="35" spans="1:34" ht="28.05" customHeight="1">
      <c r="A35" s="14"/>
      <c r="B35" s="14"/>
      <c r="C35" s="14"/>
      <c r="D35" s="14"/>
      <c r="E35" s="14"/>
      <c r="F35" s="15"/>
      <c r="G35" s="16"/>
      <c r="H35" s="17"/>
      <c r="I35" s="16"/>
      <c r="J35" s="16"/>
      <c r="K35" s="18" t="str">
        <f t="shared" ca="1" si="5"/>
        <v/>
      </c>
      <c r="L35" s="19"/>
      <c r="M35" s="19"/>
      <c r="N35" s="19"/>
      <c r="O35" s="16"/>
      <c r="P35" s="16"/>
      <c r="Q35" s="20" t="e">
        <f>VLOOKUP(O35, '[1]لیست محصولات شهریور ۱۴۰۳'!B:C,2,0)</f>
        <v>#N/A</v>
      </c>
      <c r="R35" s="16"/>
      <c r="S35" s="19" t="e">
        <f>VLOOKUP(O35, '[1]لیست محصولات شهریور ۱۴۰۳'!B:F,5,0)</f>
        <v>#N/A</v>
      </c>
      <c r="T35" s="21" t="e">
        <f>VLOOKUP(O35, '[1]لیست محصولات شهریور ۱۴۰۳'!B:G,6,0)</f>
        <v>#N/A</v>
      </c>
      <c r="U35" s="22"/>
      <c r="V35" s="23">
        <f t="shared" si="0"/>
        <v>0</v>
      </c>
      <c r="W35" s="19">
        <f t="shared" si="1"/>
        <v>0</v>
      </c>
      <c r="X35" s="21" t="e">
        <f t="shared" si="2"/>
        <v>#N/A</v>
      </c>
      <c r="Y35" s="24"/>
      <c r="Z35" s="21" t="e">
        <f t="shared" si="3"/>
        <v>#N/A</v>
      </c>
      <c r="AA35" s="25"/>
      <c r="AB35" s="20"/>
      <c r="AC35" s="26"/>
      <c r="AD35" s="65"/>
      <c r="AE35" s="26"/>
      <c r="AF35" s="27"/>
      <c r="AG35" s="28" t="str">
        <f t="shared" si="4"/>
        <v>FALSE</v>
      </c>
      <c r="AH35" s="7" t="str">
        <f t="shared" si="6"/>
        <v xml:space="preserve">   -   </v>
      </c>
    </row>
    <row r="36" spans="1:34" ht="28.05" customHeight="1">
      <c r="A36" s="14"/>
      <c r="B36" s="14"/>
      <c r="C36" s="14"/>
      <c r="D36" s="14"/>
      <c r="E36" s="14"/>
      <c r="F36" s="15"/>
      <c r="G36" s="16"/>
      <c r="H36" s="17"/>
      <c r="I36" s="16"/>
      <c r="J36" s="16"/>
      <c r="K36" s="18" t="str">
        <f t="shared" ca="1" si="5"/>
        <v/>
      </c>
      <c r="L36" s="19"/>
      <c r="M36" s="19"/>
      <c r="N36" s="19"/>
      <c r="O36" s="16"/>
      <c r="P36" s="16"/>
      <c r="Q36" s="20" t="e">
        <f>VLOOKUP(O36, '[1]لیست محصولات شهریور ۱۴۰۳'!B:C,2,0)</f>
        <v>#N/A</v>
      </c>
      <c r="R36" s="16"/>
      <c r="S36" s="19" t="e">
        <f>VLOOKUP(O36, '[1]لیست محصولات شهریور ۱۴۰۳'!B:F,5,0)</f>
        <v>#N/A</v>
      </c>
      <c r="T36" s="21" t="e">
        <f>VLOOKUP(O36, '[1]لیست محصولات شهریور ۱۴۰۳'!B:G,6,0)</f>
        <v>#N/A</v>
      </c>
      <c r="U36" s="22"/>
      <c r="V36" s="23">
        <f t="shared" si="0"/>
        <v>0</v>
      </c>
      <c r="W36" s="19">
        <f t="shared" si="1"/>
        <v>0</v>
      </c>
      <c r="X36" s="21" t="e">
        <f t="shared" si="2"/>
        <v>#N/A</v>
      </c>
      <c r="Y36" s="24"/>
      <c r="Z36" s="21" t="e">
        <f t="shared" si="3"/>
        <v>#N/A</v>
      </c>
      <c r="AA36" s="25"/>
      <c r="AB36" s="20"/>
      <c r="AC36" s="26"/>
      <c r="AD36" s="65"/>
      <c r="AE36" s="26"/>
      <c r="AF36" s="27"/>
      <c r="AG36" s="28" t="str">
        <f t="shared" si="4"/>
        <v>FALSE</v>
      </c>
      <c r="AH36" s="7" t="str">
        <f t="shared" si="6"/>
        <v xml:space="preserve">   -   </v>
      </c>
    </row>
    <row r="37" spans="1:34" ht="28.05" customHeight="1">
      <c r="A37" s="14"/>
      <c r="B37" s="14"/>
      <c r="C37" s="14"/>
      <c r="D37" s="14"/>
      <c r="E37" s="14"/>
      <c r="F37" s="15"/>
      <c r="G37" s="16"/>
      <c r="H37" s="17"/>
      <c r="I37" s="16"/>
      <c r="J37" s="16"/>
      <c r="K37" s="18" t="str">
        <f t="shared" ca="1" si="5"/>
        <v/>
      </c>
      <c r="L37" s="19"/>
      <c r="M37" s="19"/>
      <c r="N37" s="19"/>
      <c r="O37" s="16"/>
      <c r="P37" s="16"/>
      <c r="Q37" s="20" t="e">
        <f>VLOOKUP(O37, '[1]لیست محصولات شهریور ۱۴۰۳'!B:C,2,0)</f>
        <v>#N/A</v>
      </c>
      <c r="R37" s="16"/>
      <c r="S37" s="19" t="e">
        <f>VLOOKUP(O37, '[1]لیست محصولات شهریور ۱۴۰۳'!B:F,5,0)</f>
        <v>#N/A</v>
      </c>
      <c r="T37" s="21" t="e">
        <f>VLOOKUP(O37, '[1]لیست محصولات شهریور ۱۴۰۳'!B:G,6,0)</f>
        <v>#N/A</v>
      </c>
      <c r="U37" s="22"/>
      <c r="V37" s="23">
        <f t="shared" si="0"/>
        <v>0</v>
      </c>
      <c r="W37" s="19">
        <f t="shared" si="1"/>
        <v>0</v>
      </c>
      <c r="X37" s="21" t="e">
        <f t="shared" si="2"/>
        <v>#N/A</v>
      </c>
      <c r="Y37" s="24"/>
      <c r="Z37" s="21" t="e">
        <f t="shared" si="3"/>
        <v>#N/A</v>
      </c>
      <c r="AA37" s="25"/>
      <c r="AB37" s="20"/>
      <c r="AC37" s="26"/>
      <c r="AD37" s="65"/>
      <c r="AE37" s="26"/>
      <c r="AF37" s="27"/>
      <c r="AG37" s="28" t="str">
        <f t="shared" si="4"/>
        <v>FALSE</v>
      </c>
      <c r="AH37" s="7" t="str">
        <f t="shared" si="6"/>
        <v xml:space="preserve">   -   </v>
      </c>
    </row>
    <row r="38" spans="1:34" ht="28.05" customHeight="1">
      <c r="A38" s="14"/>
      <c r="B38" s="14"/>
      <c r="C38" s="14"/>
      <c r="D38" s="14"/>
      <c r="E38" s="14"/>
      <c r="F38" s="15"/>
      <c r="G38" s="16"/>
      <c r="H38" s="17"/>
      <c r="I38" s="16"/>
      <c r="J38" s="16"/>
      <c r="K38" s="18" t="str">
        <f t="shared" ca="1" si="5"/>
        <v/>
      </c>
      <c r="L38" s="19"/>
      <c r="M38" s="19"/>
      <c r="N38" s="19"/>
      <c r="O38" s="16"/>
      <c r="P38" s="16"/>
      <c r="Q38" s="20" t="e">
        <f>VLOOKUP(O38, '[1]لیست محصولات شهریور ۱۴۰۳'!B:C,2,0)</f>
        <v>#N/A</v>
      </c>
      <c r="R38" s="16"/>
      <c r="S38" s="19" t="e">
        <f>VLOOKUP(O38, '[1]لیست محصولات شهریور ۱۴۰۳'!B:F,5,0)</f>
        <v>#N/A</v>
      </c>
      <c r="T38" s="21" t="e">
        <f>VLOOKUP(O38, '[1]لیست محصولات شهریور ۱۴۰۳'!B:G,6,0)</f>
        <v>#N/A</v>
      </c>
      <c r="U38" s="22"/>
      <c r="V38" s="23">
        <f t="shared" si="0"/>
        <v>0</v>
      </c>
      <c r="W38" s="19">
        <f t="shared" si="1"/>
        <v>0</v>
      </c>
      <c r="X38" s="21" t="e">
        <f t="shared" si="2"/>
        <v>#N/A</v>
      </c>
      <c r="Y38" s="24"/>
      <c r="Z38" s="21" t="e">
        <f t="shared" si="3"/>
        <v>#N/A</v>
      </c>
      <c r="AA38" s="25"/>
      <c r="AB38" s="20"/>
      <c r="AC38" s="26"/>
      <c r="AD38" s="65"/>
      <c r="AE38" s="26"/>
      <c r="AF38" s="27"/>
      <c r="AG38" s="28" t="str">
        <f t="shared" si="4"/>
        <v>FALSE</v>
      </c>
      <c r="AH38" s="7" t="str">
        <f t="shared" si="6"/>
        <v xml:space="preserve">   -   </v>
      </c>
    </row>
    <row r="39" spans="1:34" ht="28.05" customHeight="1">
      <c r="A39" s="14"/>
      <c r="B39" s="14"/>
      <c r="C39" s="14"/>
      <c r="D39" s="14"/>
      <c r="E39" s="14"/>
      <c r="F39" s="15"/>
      <c r="G39" s="16"/>
      <c r="H39" s="17"/>
      <c r="I39" s="16"/>
      <c r="J39" s="16"/>
      <c r="K39" s="18" t="str">
        <f t="shared" ca="1" si="5"/>
        <v/>
      </c>
      <c r="L39" s="19"/>
      <c r="M39" s="19"/>
      <c r="N39" s="19"/>
      <c r="O39" s="16"/>
      <c r="P39" s="16"/>
      <c r="Q39" s="20" t="e">
        <f>VLOOKUP(O39, '[1]لیست محصولات شهریور ۱۴۰۳'!B:C,2,0)</f>
        <v>#N/A</v>
      </c>
      <c r="R39" s="16"/>
      <c r="S39" s="19" t="e">
        <f>VLOOKUP(O39, '[1]لیست محصولات شهریور ۱۴۰۳'!B:F,5,0)</f>
        <v>#N/A</v>
      </c>
      <c r="T39" s="21" t="e">
        <f>VLOOKUP(O39, '[1]لیست محصولات شهریور ۱۴۰۳'!B:G,6,0)</f>
        <v>#N/A</v>
      </c>
      <c r="U39" s="22"/>
      <c r="V39" s="23">
        <f t="shared" si="0"/>
        <v>0</v>
      </c>
      <c r="W39" s="19">
        <f t="shared" si="1"/>
        <v>0</v>
      </c>
      <c r="X39" s="21" t="e">
        <f t="shared" si="2"/>
        <v>#N/A</v>
      </c>
      <c r="Y39" s="24"/>
      <c r="Z39" s="21" t="e">
        <f t="shared" si="3"/>
        <v>#N/A</v>
      </c>
      <c r="AA39" s="25"/>
      <c r="AB39" s="20"/>
      <c r="AC39" s="26"/>
      <c r="AD39" s="65"/>
      <c r="AE39" s="26"/>
      <c r="AF39" s="27"/>
      <c r="AG39" s="28" t="str">
        <f t="shared" si="4"/>
        <v>FALSE</v>
      </c>
      <c r="AH39" s="7" t="str">
        <f t="shared" si="6"/>
        <v xml:space="preserve">   -   </v>
      </c>
    </row>
    <row r="40" spans="1:34" ht="28.05" customHeight="1">
      <c r="A40" s="14"/>
      <c r="B40" s="14"/>
      <c r="C40" s="14"/>
      <c r="D40" s="14"/>
      <c r="E40" s="14"/>
      <c r="F40" s="15"/>
      <c r="G40" s="16"/>
      <c r="H40" s="17"/>
      <c r="I40" s="16"/>
      <c r="J40" s="16"/>
      <c r="K40" s="18" t="str">
        <f t="shared" ca="1" si="5"/>
        <v/>
      </c>
      <c r="L40" s="19"/>
      <c r="M40" s="19"/>
      <c r="N40" s="19"/>
      <c r="O40" s="16"/>
      <c r="P40" s="16"/>
      <c r="Q40" s="20" t="e">
        <f>VLOOKUP(O40, '[1]لیست محصولات شهریور ۱۴۰۳'!B:C,2,0)</f>
        <v>#N/A</v>
      </c>
      <c r="R40" s="16"/>
      <c r="S40" s="19" t="e">
        <f>VLOOKUP(O40, '[1]لیست محصولات شهریور ۱۴۰۳'!B:F,5,0)</f>
        <v>#N/A</v>
      </c>
      <c r="T40" s="21" t="e">
        <f>VLOOKUP(O40, '[1]لیست محصولات شهریور ۱۴۰۳'!B:G,6,0)</f>
        <v>#N/A</v>
      </c>
      <c r="U40" s="22"/>
      <c r="V40" s="23">
        <f t="shared" si="0"/>
        <v>0</v>
      </c>
      <c r="W40" s="19">
        <f t="shared" si="1"/>
        <v>0</v>
      </c>
      <c r="X40" s="21" t="e">
        <f t="shared" si="2"/>
        <v>#N/A</v>
      </c>
      <c r="Y40" s="24"/>
      <c r="Z40" s="21" t="e">
        <f t="shared" si="3"/>
        <v>#N/A</v>
      </c>
      <c r="AA40" s="25"/>
      <c r="AB40" s="20"/>
      <c r="AC40" s="26"/>
      <c r="AD40" s="65"/>
      <c r="AE40" s="26"/>
      <c r="AF40" s="27"/>
      <c r="AG40" s="28" t="str">
        <f t="shared" si="4"/>
        <v>FALSE</v>
      </c>
      <c r="AH40" s="7" t="str">
        <f t="shared" si="6"/>
        <v xml:space="preserve">   -   </v>
      </c>
    </row>
    <row r="41" spans="1:34" ht="28.05" customHeight="1">
      <c r="A41" s="14"/>
      <c r="B41" s="14"/>
      <c r="C41" s="14"/>
      <c r="D41" s="14"/>
      <c r="E41" s="14"/>
      <c r="F41" s="15"/>
      <c r="G41" s="16"/>
      <c r="H41" s="17"/>
      <c r="I41" s="16"/>
      <c r="J41" s="16"/>
      <c r="K41" s="18" t="str">
        <f t="shared" ca="1" si="5"/>
        <v/>
      </c>
      <c r="L41" s="19"/>
      <c r="M41" s="19"/>
      <c r="N41" s="19"/>
      <c r="O41" s="16"/>
      <c r="P41" s="16"/>
      <c r="Q41" s="20" t="e">
        <f>VLOOKUP(O41, '[1]لیست محصولات شهریور ۱۴۰۳'!B:C,2,0)</f>
        <v>#N/A</v>
      </c>
      <c r="R41" s="16"/>
      <c r="S41" s="19" t="e">
        <f>VLOOKUP(O41, '[1]لیست محصولات شهریور ۱۴۰۳'!B:F,5,0)</f>
        <v>#N/A</v>
      </c>
      <c r="T41" s="21" t="e">
        <f>VLOOKUP(O41, '[1]لیست محصولات شهریور ۱۴۰۳'!B:G,6,0)</f>
        <v>#N/A</v>
      </c>
      <c r="U41" s="22"/>
      <c r="V41" s="23">
        <f t="shared" si="0"/>
        <v>0</v>
      </c>
      <c r="W41" s="19">
        <f t="shared" si="1"/>
        <v>0</v>
      </c>
      <c r="X41" s="21" t="e">
        <f t="shared" si="2"/>
        <v>#N/A</v>
      </c>
      <c r="Y41" s="24"/>
      <c r="Z41" s="21" t="e">
        <f t="shared" si="3"/>
        <v>#N/A</v>
      </c>
      <c r="AA41" s="25"/>
      <c r="AB41" s="20"/>
      <c r="AC41" s="26"/>
      <c r="AD41" s="65"/>
      <c r="AE41" s="26"/>
      <c r="AF41" s="27"/>
      <c r="AG41" s="28" t="str">
        <f t="shared" si="4"/>
        <v>FALSE</v>
      </c>
      <c r="AH41" s="7" t="str">
        <f t="shared" si="6"/>
        <v xml:space="preserve">   -   </v>
      </c>
    </row>
    <row r="42" spans="1:34" ht="28.05" customHeight="1">
      <c r="A42" s="14"/>
      <c r="B42" s="14"/>
      <c r="C42" s="14"/>
      <c r="D42" s="14"/>
      <c r="E42" s="14"/>
      <c r="F42" s="15"/>
      <c r="G42" s="16"/>
      <c r="H42" s="17"/>
      <c r="I42" s="16"/>
      <c r="J42" s="16"/>
      <c r="K42" s="18" t="str">
        <f t="shared" ca="1" si="5"/>
        <v/>
      </c>
      <c r="L42" s="19"/>
      <c r="M42" s="19"/>
      <c r="N42" s="19"/>
      <c r="O42" s="16"/>
      <c r="P42" s="16"/>
      <c r="Q42" s="20" t="e">
        <f>VLOOKUP(O42, '[1]لیست محصولات شهریور ۱۴۰۳'!B:C,2,0)</f>
        <v>#N/A</v>
      </c>
      <c r="R42" s="16"/>
      <c r="S42" s="19" t="e">
        <f>VLOOKUP(O42, '[1]لیست محصولات شهریور ۱۴۰۳'!B:F,5,0)</f>
        <v>#N/A</v>
      </c>
      <c r="T42" s="21" t="e">
        <f>VLOOKUP(O42, '[1]لیست محصولات شهریور ۱۴۰۳'!B:G,6,0)</f>
        <v>#N/A</v>
      </c>
      <c r="U42" s="22"/>
      <c r="V42" s="23">
        <f t="shared" si="0"/>
        <v>0</v>
      </c>
      <c r="W42" s="19">
        <f t="shared" si="1"/>
        <v>0</v>
      </c>
      <c r="X42" s="21" t="e">
        <f t="shared" si="2"/>
        <v>#N/A</v>
      </c>
      <c r="Y42" s="24"/>
      <c r="Z42" s="21" t="e">
        <f t="shared" si="3"/>
        <v>#N/A</v>
      </c>
      <c r="AA42" s="25"/>
      <c r="AB42" s="20"/>
      <c r="AC42" s="26"/>
      <c r="AD42" s="65"/>
      <c r="AE42" s="26"/>
      <c r="AF42" s="27"/>
      <c r="AG42" s="28" t="str">
        <f t="shared" si="4"/>
        <v>FALSE</v>
      </c>
      <c r="AH42" s="7" t="str">
        <f t="shared" si="6"/>
        <v xml:space="preserve">   -   </v>
      </c>
    </row>
    <row r="43" spans="1:34" ht="28.05" customHeight="1">
      <c r="A43" s="14"/>
      <c r="B43" s="14"/>
      <c r="C43" s="14"/>
      <c r="D43" s="14"/>
      <c r="E43" s="14"/>
      <c r="F43" s="15"/>
      <c r="G43" s="16"/>
      <c r="H43" s="17"/>
      <c r="I43" s="16"/>
      <c r="J43" s="16"/>
      <c r="K43" s="18" t="str">
        <f t="shared" ca="1" si="5"/>
        <v/>
      </c>
      <c r="L43" s="19"/>
      <c r="M43" s="19"/>
      <c r="N43" s="19"/>
      <c r="O43" s="16"/>
      <c r="P43" s="16"/>
      <c r="Q43" s="20" t="e">
        <f>VLOOKUP(O43, '[1]لیست محصولات شهریور ۱۴۰۳'!B:C,2,0)</f>
        <v>#N/A</v>
      </c>
      <c r="R43" s="16"/>
      <c r="S43" s="19" t="e">
        <f>VLOOKUP(O43, '[1]لیست محصولات شهریور ۱۴۰۳'!B:F,5,0)</f>
        <v>#N/A</v>
      </c>
      <c r="T43" s="21" t="e">
        <f>VLOOKUP(O43, '[1]لیست محصولات شهریور ۱۴۰۳'!B:G,6,0)</f>
        <v>#N/A</v>
      </c>
      <c r="U43" s="22"/>
      <c r="V43" s="23">
        <f t="shared" si="0"/>
        <v>0</v>
      </c>
      <c r="W43" s="19">
        <f t="shared" si="1"/>
        <v>0</v>
      </c>
      <c r="X43" s="21" t="e">
        <f t="shared" si="2"/>
        <v>#N/A</v>
      </c>
      <c r="Y43" s="24"/>
      <c r="Z43" s="21" t="e">
        <f t="shared" si="3"/>
        <v>#N/A</v>
      </c>
      <c r="AA43" s="25"/>
      <c r="AB43" s="20"/>
      <c r="AC43" s="26"/>
      <c r="AD43" s="65"/>
      <c r="AE43" s="26"/>
      <c r="AF43" s="27"/>
      <c r="AG43" s="28" t="str">
        <f t="shared" si="4"/>
        <v>FALSE</v>
      </c>
      <c r="AH43" s="7" t="str">
        <f t="shared" si="6"/>
        <v xml:space="preserve">   -   </v>
      </c>
    </row>
    <row r="44" spans="1:34" ht="28.05" customHeight="1">
      <c r="A44" s="14"/>
      <c r="B44" s="14"/>
      <c r="C44" s="14"/>
      <c r="D44" s="14"/>
      <c r="E44" s="14"/>
      <c r="F44" s="15"/>
      <c r="G44" s="16"/>
      <c r="H44" s="17"/>
      <c r="I44" s="16"/>
      <c r="J44" s="16"/>
      <c r="K44" s="18" t="str">
        <f t="shared" ca="1" si="5"/>
        <v/>
      </c>
      <c r="L44" s="19"/>
      <c r="M44" s="19"/>
      <c r="N44" s="19"/>
      <c r="O44" s="16"/>
      <c r="P44" s="16"/>
      <c r="Q44" s="20" t="e">
        <f>VLOOKUP(O44, '[1]لیست محصولات شهریور ۱۴۰۳'!B:C,2,0)</f>
        <v>#N/A</v>
      </c>
      <c r="R44" s="16"/>
      <c r="S44" s="19" t="e">
        <f>VLOOKUP(O44, '[1]لیست محصولات شهریور ۱۴۰۳'!B:F,5,0)</f>
        <v>#N/A</v>
      </c>
      <c r="T44" s="21" t="e">
        <f>VLOOKUP(O44, '[1]لیست محصولات شهریور ۱۴۰۳'!B:G,6,0)</f>
        <v>#N/A</v>
      </c>
      <c r="U44" s="22"/>
      <c r="V44" s="23">
        <f t="shared" si="0"/>
        <v>0</v>
      </c>
      <c r="W44" s="19">
        <f t="shared" si="1"/>
        <v>0</v>
      </c>
      <c r="X44" s="21" t="e">
        <f t="shared" si="2"/>
        <v>#N/A</v>
      </c>
      <c r="Y44" s="24"/>
      <c r="Z44" s="21" t="e">
        <f t="shared" si="3"/>
        <v>#N/A</v>
      </c>
      <c r="AA44" s="25"/>
      <c r="AB44" s="20"/>
      <c r="AC44" s="26"/>
      <c r="AD44" s="65"/>
      <c r="AE44" s="26"/>
      <c r="AF44" s="27"/>
      <c r="AG44" s="28" t="str">
        <f t="shared" si="4"/>
        <v>FALSE</v>
      </c>
      <c r="AH44" s="7" t="str">
        <f t="shared" si="6"/>
        <v xml:space="preserve">   -   </v>
      </c>
    </row>
    <row r="45" spans="1:34" ht="28.05" customHeight="1">
      <c r="A45" s="14"/>
      <c r="B45" s="14"/>
      <c r="C45" s="14"/>
      <c r="D45" s="14"/>
      <c r="E45" s="14"/>
      <c r="F45" s="15"/>
      <c r="G45" s="16"/>
      <c r="H45" s="17"/>
      <c r="I45" s="16"/>
      <c r="J45" s="16"/>
      <c r="K45" s="18" t="str">
        <f t="shared" ca="1" si="5"/>
        <v/>
      </c>
      <c r="L45" s="19"/>
      <c r="M45" s="19"/>
      <c r="N45" s="19"/>
      <c r="O45" s="16"/>
      <c r="P45" s="16"/>
      <c r="Q45" s="20" t="e">
        <f>VLOOKUP(O45, '[1]لیست محصولات شهریور ۱۴۰۳'!B:C,2,0)</f>
        <v>#N/A</v>
      </c>
      <c r="R45" s="16"/>
      <c r="S45" s="19" t="e">
        <f>VLOOKUP(O45, '[1]لیست محصولات شهریور ۱۴۰۳'!B:F,5,0)</f>
        <v>#N/A</v>
      </c>
      <c r="T45" s="21" t="e">
        <f>VLOOKUP(O45, '[1]لیست محصولات شهریور ۱۴۰۳'!B:G,6,0)</f>
        <v>#N/A</v>
      </c>
      <c r="U45" s="31"/>
      <c r="V45" s="23">
        <f t="shared" si="0"/>
        <v>0</v>
      </c>
      <c r="W45" s="19">
        <f t="shared" si="1"/>
        <v>0</v>
      </c>
      <c r="X45" s="21" t="e">
        <f t="shared" si="2"/>
        <v>#N/A</v>
      </c>
      <c r="Y45" s="24"/>
      <c r="Z45" s="21" t="e">
        <f t="shared" si="3"/>
        <v>#N/A</v>
      </c>
      <c r="AA45" s="25"/>
      <c r="AB45" s="20"/>
      <c r="AC45" s="26"/>
      <c r="AD45" s="65"/>
      <c r="AE45" s="26"/>
      <c r="AF45" s="27"/>
      <c r="AG45" s="28" t="str">
        <f t="shared" si="4"/>
        <v>FALSE</v>
      </c>
      <c r="AH45" s="7" t="str">
        <f t="shared" si="6"/>
        <v xml:space="preserve">   -   </v>
      </c>
    </row>
    <row r="46" spans="1:34" ht="28.05" customHeight="1">
      <c r="A46" s="14"/>
      <c r="B46" s="14"/>
      <c r="C46" s="14"/>
      <c r="D46" s="14"/>
      <c r="E46" s="14"/>
      <c r="F46" s="15"/>
      <c r="G46" s="16"/>
      <c r="H46" s="17"/>
      <c r="I46" s="16"/>
      <c r="J46" s="16"/>
      <c r="K46" s="18" t="str">
        <f t="shared" ca="1" si="5"/>
        <v/>
      </c>
      <c r="L46" s="19"/>
      <c r="M46" s="19"/>
      <c r="N46" s="19"/>
      <c r="O46" s="16"/>
      <c r="P46" s="16"/>
      <c r="Q46" s="20" t="e">
        <f>VLOOKUP(O46, '[1]لیست محصولات شهریور ۱۴۰۳'!B:C,2,0)</f>
        <v>#N/A</v>
      </c>
      <c r="R46" s="16"/>
      <c r="S46" s="19" t="e">
        <f>VLOOKUP(O46, '[1]لیست محصولات شهریور ۱۴۰۳'!B:F,5,0)</f>
        <v>#N/A</v>
      </c>
      <c r="T46" s="21" t="e">
        <f>VLOOKUP(O46, '[1]لیست محصولات شهریور ۱۴۰۳'!B:G,6,0)</f>
        <v>#N/A</v>
      </c>
      <c r="U46" s="31"/>
      <c r="V46" s="23">
        <f t="shared" si="0"/>
        <v>0</v>
      </c>
      <c r="W46" s="19">
        <f t="shared" si="1"/>
        <v>0</v>
      </c>
      <c r="X46" s="21" t="e">
        <f t="shared" si="2"/>
        <v>#N/A</v>
      </c>
      <c r="Y46" s="24"/>
      <c r="Z46" s="21" t="e">
        <f t="shared" si="3"/>
        <v>#N/A</v>
      </c>
      <c r="AA46" s="25"/>
      <c r="AB46" s="20"/>
      <c r="AC46" s="26"/>
      <c r="AD46" s="65"/>
      <c r="AE46" s="26"/>
      <c r="AF46" s="27"/>
      <c r="AG46" s="28" t="str">
        <f t="shared" si="4"/>
        <v>FALSE</v>
      </c>
      <c r="AH46" s="7" t="str">
        <f t="shared" si="6"/>
        <v xml:space="preserve">   -   </v>
      </c>
    </row>
    <row r="47" spans="1:34" ht="28.05" customHeight="1">
      <c r="A47" s="14"/>
      <c r="B47" s="14"/>
      <c r="C47" s="14"/>
      <c r="D47" s="14"/>
      <c r="E47" s="14"/>
      <c r="F47" s="15"/>
      <c r="G47" s="16"/>
      <c r="H47" s="17"/>
      <c r="I47" s="16"/>
      <c r="J47" s="16"/>
      <c r="K47" s="18" t="str">
        <f t="shared" ca="1" si="5"/>
        <v/>
      </c>
      <c r="L47" s="19"/>
      <c r="M47" s="19"/>
      <c r="N47" s="19"/>
      <c r="O47" s="16"/>
      <c r="P47" s="16"/>
      <c r="Q47" s="20" t="e">
        <f>VLOOKUP(O47, '[1]لیست محصولات شهریور ۱۴۰۳'!B:C,2,0)</f>
        <v>#N/A</v>
      </c>
      <c r="R47" s="16"/>
      <c r="S47" s="19" t="e">
        <f>VLOOKUP(O47, '[1]لیست محصولات شهریور ۱۴۰۳'!B:F,5,0)</f>
        <v>#N/A</v>
      </c>
      <c r="T47" s="21" t="e">
        <f>VLOOKUP(O47, '[1]لیست محصولات شهریور ۱۴۰۳'!B:G,6,0)</f>
        <v>#N/A</v>
      </c>
      <c r="U47" s="22"/>
      <c r="V47" s="23">
        <f t="shared" si="0"/>
        <v>0</v>
      </c>
      <c r="W47" s="19">
        <f t="shared" si="1"/>
        <v>0</v>
      </c>
      <c r="X47" s="21" t="e">
        <f t="shared" si="2"/>
        <v>#N/A</v>
      </c>
      <c r="Y47" s="24"/>
      <c r="Z47" s="21" t="e">
        <f t="shared" si="3"/>
        <v>#N/A</v>
      </c>
      <c r="AA47" s="25"/>
      <c r="AB47" s="20"/>
      <c r="AC47" s="26"/>
      <c r="AD47" s="65"/>
      <c r="AE47" s="26"/>
      <c r="AF47" s="27"/>
      <c r="AG47" s="28" t="str">
        <f t="shared" si="4"/>
        <v>FALSE</v>
      </c>
      <c r="AH47" s="7" t="str">
        <f t="shared" si="6"/>
        <v xml:space="preserve">   -   </v>
      </c>
    </row>
    <row r="48" spans="1:34" ht="28.05" customHeight="1">
      <c r="A48" s="14" t="b">
        <v>0</v>
      </c>
      <c r="B48" s="14"/>
      <c r="C48" s="14"/>
      <c r="D48" s="14"/>
      <c r="E48" s="14"/>
      <c r="F48" s="15"/>
      <c r="G48" s="16"/>
      <c r="H48" s="17"/>
      <c r="I48" s="16"/>
      <c r="J48" s="16"/>
      <c r="K48" s="18" t="str">
        <f t="shared" ca="1" si="5"/>
        <v/>
      </c>
      <c r="L48" s="19"/>
      <c r="M48" s="19"/>
      <c r="N48" s="19"/>
      <c r="O48" s="16"/>
      <c r="P48" s="16"/>
      <c r="Q48" s="20" t="e">
        <f>VLOOKUP(O48, '[1]لیست محصولات شهریور ۱۴۰۳'!B:C,2,0)</f>
        <v>#N/A</v>
      </c>
      <c r="R48" s="16"/>
      <c r="S48" s="19" t="e">
        <f>VLOOKUP(O48, '[1]لیست محصولات شهریور ۱۴۰۳'!B:F,5,0)</f>
        <v>#N/A</v>
      </c>
      <c r="T48" s="21" t="e">
        <f>VLOOKUP(O48, '[1]لیست محصولات شهریور ۱۴۰۳'!B:G,6,0)</f>
        <v>#N/A</v>
      </c>
      <c r="U48" s="22"/>
      <c r="V48" s="23">
        <f t="shared" si="0"/>
        <v>0</v>
      </c>
      <c r="W48" s="19">
        <f t="shared" si="1"/>
        <v>0</v>
      </c>
      <c r="X48" s="21" t="e">
        <f t="shared" si="2"/>
        <v>#N/A</v>
      </c>
      <c r="Y48" s="24"/>
      <c r="Z48" s="21" t="e">
        <f t="shared" si="3"/>
        <v>#N/A</v>
      </c>
      <c r="AA48" s="25"/>
      <c r="AB48" s="20"/>
      <c r="AC48" s="26"/>
      <c r="AD48" s="65"/>
      <c r="AE48" s="26"/>
      <c r="AF48" s="27"/>
      <c r="AG48" s="28" t="str">
        <f t="shared" si="4"/>
        <v>FALSE</v>
      </c>
      <c r="AH48" s="7" t="str">
        <f t="shared" si="6"/>
        <v xml:space="preserve">   -   </v>
      </c>
    </row>
    <row r="49" spans="1:34" ht="28.05" customHeight="1">
      <c r="A49" s="14"/>
      <c r="B49" s="14"/>
      <c r="C49" s="14"/>
      <c r="D49" s="14"/>
      <c r="E49" s="14" t="b">
        <v>0</v>
      </c>
      <c r="F49" s="15"/>
      <c r="G49" s="16"/>
      <c r="H49" s="17"/>
      <c r="I49" s="16"/>
      <c r="J49" s="16"/>
      <c r="K49" s="18" t="str">
        <f t="shared" ca="1" si="5"/>
        <v/>
      </c>
      <c r="L49" s="19"/>
      <c r="M49" s="19"/>
      <c r="N49" s="19"/>
      <c r="O49" s="16"/>
      <c r="P49" s="16"/>
      <c r="Q49" s="20" t="e">
        <f>VLOOKUP(O49, '[1]لیست محصولات شهریور ۱۴۰۳'!B:C,2,0)</f>
        <v>#N/A</v>
      </c>
      <c r="R49" s="16"/>
      <c r="S49" s="19" t="e">
        <f>VLOOKUP(O49, '[1]لیست محصولات شهریور ۱۴۰۳'!B:F,5,0)</f>
        <v>#N/A</v>
      </c>
      <c r="T49" s="21" t="e">
        <f>VLOOKUP(O49, '[1]لیست محصولات شهریور ۱۴۰۳'!B:G,6,0)</f>
        <v>#N/A</v>
      </c>
      <c r="U49" s="22"/>
      <c r="V49" s="23">
        <f t="shared" si="0"/>
        <v>0</v>
      </c>
      <c r="W49" s="19">
        <f t="shared" si="1"/>
        <v>0</v>
      </c>
      <c r="X49" s="21" t="e">
        <f t="shared" si="2"/>
        <v>#N/A</v>
      </c>
      <c r="Y49" s="24"/>
      <c r="Z49" s="21" t="e">
        <f t="shared" si="3"/>
        <v>#N/A</v>
      </c>
      <c r="AA49" s="25"/>
      <c r="AB49" s="20"/>
      <c r="AC49" s="26"/>
      <c r="AD49" s="65"/>
      <c r="AE49" s="26"/>
      <c r="AF49" s="27"/>
      <c r="AG49" s="28" t="str">
        <f t="shared" si="4"/>
        <v>FALSE</v>
      </c>
      <c r="AH49" s="7" t="str">
        <f t="shared" si="6"/>
        <v xml:space="preserve">   -   </v>
      </c>
    </row>
    <row r="50" spans="1:34" ht="28.05" customHeight="1">
      <c r="A50" s="14"/>
      <c r="B50" s="14"/>
      <c r="C50" s="14" t="b">
        <v>0</v>
      </c>
      <c r="D50" s="14"/>
      <c r="E50" s="14"/>
      <c r="F50" s="15"/>
      <c r="G50" s="16"/>
      <c r="H50" s="17"/>
      <c r="I50" s="16"/>
      <c r="J50" s="16"/>
      <c r="K50" s="18" t="str">
        <f t="shared" ca="1" si="5"/>
        <v/>
      </c>
      <c r="L50" s="19"/>
      <c r="M50" s="19"/>
      <c r="N50" s="19"/>
      <c r="O50" s="16"/>
      <c r="P50" s="16"/>
      <c r="Q50" s="20" t="e">
        <f>VLOOKUP(O50, '[1]لیست محصولات شهریور ۱۴۰۳'!B:C,2,0)</f>
        <v>#N/A</v>
      </c>
      <c r="R50" s="16"/>
      <c r="S50" s="19" t="e">
        <f>VLOOKUP(O50, '[1]لیست محصولات شهریور ۱۴۰۳'!B:F,5,0)</f>
        <v>#N/A</v>
      </c>
      <c r="T50" s="21" t="e">
        <f>VLOOKUP(O50, '[1]لیست محصولات شهریور ۱۴۰۳'!B:G,6,0)</f>
        <v>#N/A</v>
      </c>
      <c r="U50" s="31"/>
      <c r="V50" s="23">
        <f t="shared" si="0"/>
        <v>0</v>
      </c>
      <c r="W50" s="19">
        <f t="shared" si="1"/>
        <v>0</v>
      </c>
      <c r="X50" s="21" t="e">
        <f t="shared" si="2"/>
        <v>#N/A</v>
      </c>
      <c r="Y50" s="24"/>
      <c r="Z50" s="21" t="e">
        <f t="shared" si="3"/>
        <v>#N/A</v>
      </c>
      <c r="AA50" s="25"/>
      <c r="AB50" s="20"/>
      <c r="AC50" s="26"/>
      <c r="AD50" s="65"/>
      <c r="AE50" s="26"/>
      <c r="AF50" s="27"/>
      <c r="AG50" s="28" t="str">
        <f t="shared" si="4"/>
        <v>FALSE</v>
      </c>
      <c r="AH50" s="7" t="str">
        <f t="shared" si="6"/>
        <v xml:space="preserve">   -   </v>
      </c>
    </row>
    <row r="51" spans="1:34" ht="28.05" customHeight="1">
      <c r="A51" s="14" t="b">
        <v>0</v>
      </c>
      <c r="B51" s="14"/>
      <c r="C51" s="14" t="b">
        <v>0</v>
      </c>
      <c r="D51" s="14"/>
      <c r="E51" s="14" t="b">
        <v>0</v>
      </c>
      <c r="F51" s="15"/>
      <c r="G51" s="16"/>
      <c r="H51" s="17"/>
      <c r="I51" s="16"/>
      <c r="J51" s="16"/>
      <c r="K51" s="18" t="str">
        <f t="shared" ca="1" si="5"/>
        <v/>
      </c>
      <c r="L51" s="19"/>
      <c r="M51" s="19"/>
      <c r="N51" s="19"/>
      <c r="O51" s="16"/>
      <c r="P51" s="16"/>
      <c r="Q51" s="20" t="e">
        <f>VLOOKUP(O51, '[1]لیست محصولات شهریور ۱۴۰۳'!B:C,2,0)</f>
        <v>#N/A</v>
      </c>
      <c r="R51" s="16"/>
      <c r="S51" s="19" t="e">
        <f>VLOOKUP(O51, '[1]لیست محصولات شهریور ۱۴۰۳'!B:F,5,0)</f>
        <v>#N/A</v>
      </c>
      <c r="T51" s="21" t="e">
        <f>VLOOKUP(O51, '[1]لیست محصولات شهریور ۱۴۰۳'!B:G,6,0)</f>
        <v>#N/A</v>
      </c>
      <c r="U51" s="22"/>
      <c r="V51" s="23">
        <f t="shared" si="0"/>
        <v>0</v>
      </c>
      <c r="W51" s="19">
        <f t="shared" si="1"/>
        <v>0</v>
      </c>
      <c r="X51" s="21" t="e">
        <f t="shared" si="2"/>
        <v>#N/A</v>
      </c>
      <c r="Y51" s="24"/>
      <c r="Z51" s="21" t="e">
        <f t="shared" si="3"/>
        <v>#N/A</v>
      </c>
      <c r="AA51" s="25"/>
      <c r="AB51" s="20"/>
      <c r="AC51" s="26"/>
      <c r="AD51" s="65"/>
      <c r="AE51" s="26"/>
      <c r="AF51" s="27"/>
      <c r="AG51" s="28" t="str">
        <f t="shared" si="4"/>
        <v>FALSE</v>
      </c>
      <c r="AH51" s="7" t="str">
        <f t="shared" si="6"/>
        <v xml:space="preserve">   -   </v>
      </c>
    </row>
    <row r="52" spans="1:34" ht="28.05" customHeight="1">
      <c r="A52" s="14"/>
      <c r="B52" s="14"/>
      <c r="C52" s="14"/>
      <c r="D52" s="14"/>
      <c r="E52" s="14"/>
      <c r="F52" s="15"/>
      <c r="G52" s="16"/>
      <c r="H52" s="17"/>
      <c r="I52" s="16"/>
      <c r="J52" s="16"/>
      <c r="K52" s="18" t="str">
        <f t="shared" ca="1" si="5"/>
        <v/>
      </c>
      <c r="L52" s="19"/>
      <c r="M52" s="19"/>
      <c r="N52" s="19"/>
      <c r="O52" s="16"/>
      <c r="P52" s="16"/>
      <c r="Q52" s="20" t="e">
        <f>VLOOKUP(O52, '[1]لیست محصولات شهریور ۱۴۰۳'!B:C,2,0)</f>
        <v>#N/A</v>
      </c>
      <c r="R52" s="16"/>
      <c r="S52" s="19" t="e">
        <f>VLOOKUP(O52, '[1]لیست محصولات شهریور ۱۴۰۳'!B:F,5,0)</f>
        <v>#N/A</v>
      </c>
      <c r="T52" s="21" t="e">
        <f>VLOOKUP(O52, '[1]لیست محصولات شهریور ۱۴۰۳'!B:G,6,0)</f>
        <v>#N/A</v>
      </c>
      <c r="U52" s="22"/>
      <c r="V52" s="23">
        <f t="shared" si="0"/>
        <v>0</v>
      </c>
      <c r="W52" s="19">
        <f t="shared" si="1"/>
        <v>0</v>
      </c>
      <c r="X52" s="21" t="e">
        <f t="shared" si="2"/>
        <v>#N/A</v>
      </c>
      <c r="Y52" s="24"/>
      <c r="Z52" s="21" t="e">
        <f t="shared" si="3"/>
        <v>#N/A</v>
      </c>
      <c r="AA52" s="25"/>
      <c r="AB52" s="20"/>
      <c r="AC52" s="26"/>
      <c r="AD52" s="65"/>
      <c r="AE52" s="26"/>
      <c r="AF52" s="27"/>
      <c r="AG52" s="28" t="str">
        <f t="shared" si="4"/>
        <v>FALSE</v>
      </c>
      <c r="AH52" s="7" t="str">
        <f t="shared" si="6"/>
        <v xml:space="preserve">   -   </v>
      </c>
    </row>
    <row r="53" spans="1:34" ht="28.05" customHeight="1">
      <c r="A53" s="14"/>
      <c r="B53" s="14"/>
      <c r="C53" s="14"/>
      <c r="D53" s="14"/>
      <c r="E53" s="14"/>
      <c r="F53" s="15"/>
      <c r="G53" s="16"/>
      <c r="H53" s="17"/>
      <c r="I53" s="16"/>
      <c r="J53" s="16"/>
      <c r="K53" s="18" t="str">
        <f t="shared" ca="1" si="5"/>
        <v/>
      </c>
      <c r="L53" s="19"/>
      <c r="M53" s="19"/>
      <c r="N53" s="19"/>
      <c r="O53" s="16"/>
      <c r="P53" s="16"/>
      <c r="Q53" s="20" t="e">
        <f>VLOOKUP(O53, '[1]لیست محصولات شهریور ۱۴۰۳'!B:C,2,0)</f>
        <v>#N/A</v>
      </c>
      <c r="R53" s="16"/>
      <c r="S53" s="19" t="e">
        <f>VLOOKUP(O53, '[1]لیست محصولات شهریور ۱۴۰۳'!B:F,5,0)</f>
        <v>#N/A</v>
      </c>
      <c r="T53" s="21" t="e">
        <f>VLOOKUP(O53, '[1]لیست محصولات شهریور ۱۴۰۳'!B:G,6,0)</f>
        <v>#N/A</v>
      </c>
      <c r="U53" s="22"/>
      <c r="V53" s="23">
        <f t="shared" si="0"/>
        <v>0</v>
      </c>
      <c r="W53" s="19">
        <f t="shared" si="1"/>
        <v>0</v>
      </c>
      <c r="X53" s="21" t="e">
        <f t="shared" si="2"/>
        <v>#N/A</v>
      </c>
      <c r="Y53" s="24"/>
      <c r="Z53" s="21" t="e">
        <f t="shared" si="3"/>
        <v>#N/A</v>
      </c>
      <c r="AA53" s="25"/>
      <c r="AB53" s="20"/>
      <c r="AC53" s="26"/>
      <c r="AD53" s="65"/>
      <c r="AE53" s="26"/>
      <c r="AF53" s="27"/>
      <c r="AG53" s="28" t="str">
        <f t="shared" si="4"/>
        <v>FALSE</v>
      </c>
      <c r="AH53" s="7" t="str">
        <f t="shared" si="6"/>
        <v xml:space="preserve">   -   </v>
      </c>
    </row>
    <row r="54" spans="1:34" ht="28.05" customHeight="1">
      <c r="A54" s="14"/>
      <c r="B54" s="14"/>
      <c r="C54" s="14"/>
      <c r="D54" s="14"/>
      <c r="E54" s="14"/>
      <c r="F54" s="15"/>
      <c r="G54" s="16"/>
      <c r="H54" s="17"/>
      <c r="I54" s="16"/>
      <c r="J54" s="16"/>
      <c r="K54" s="18" t="str">
        <f t="shared" ca="1" si="5"/>
        <v/>
      </c>
      <c r="L54" s="19"/>
      <c r="M54" s="19"/>
      <c r="N54" s="19"/>
      <c r="O54" s="16"/>
      <c r="P54" s="16"/>
      <c r="Q54" s="20" t="e">
        <f>VLOOKUP(O54, '[1]لیست محصولات شهریور ۱۴۰۳'!B:C,2,0)</f>
        <v>#N/A</v>
      </c>
      <c r="R54" s="16"/>
      <c r="S54" s="19" t="e">
        <f>VLOOKUP(O54, '[1]لیست محصولات شهریور ۱۴۰۳'!B:F,5,0)</f>
        <v>#N/A</v>
      </c>
      <c r="T54" s="21" t="e">
        <f>VLOOKUP(O54, '[1]لیست محصولات شهریور ۱۴۰۳'!B:G,6,0)</f>
        <v>#N/A</v>
      </c>
      <c r="U54" s="22"/>
      <c r="V54" s="23">
        <f t="shared" si="0"/>
        <v>0</v>
      </c>
      <c r="W54" s="19">
        <f t="shared" si="1"/>
        <v>0</v>
      </c>
      <c r="X54" s="21" t="e">
        <f t="shared" si="2"/>
        <v>#N/A</v>
      </c>
      <c r="Y54" s="24"/>
      <c r="Z54" s="21" t="e">
        <f t="shared" si="3"/>
        <v>#N/A</v>
      </c>
      <c r="AA54" s="25"/>
      <c r="AB54" s="20"/>
      <c r="AC54" s="26"/>
      <c r="AD54" s="65"/>
      <c r="AE54" s="26"/>
      <c r="AF54" s="27"/>
      <c r="AG54" s="28" t="str">
        <f t="shared" si="4"/>
        <v>FALSE</v>
      </c>
      <c r="AH54" s="7" t="str">
        <f t="shared" si="6"/>
        <v xml:space="preserve">   -   </v>
      </c>
    </row>
    <row r="55" spans="1:34" ht="28.05" customHeight="1">
      <c r="A55" s="14"/>
      <c r="B55" s="14"/>
      <c r="C55" s="14"/>
      <c r="D55" s="14"/>
      <c r="E55" s="14"/>
      <c r="F55" s="15"/>
      <c r="G55" s="16"/>
      <c r="H55" s="17"/>
      <c r="I55" s="16"/>
      <c r="J55" s="16"/>
      <c r="K55" s="18" t="str">
        <f t="shared" ca="1" si="5"/>
        <v/>
      </c>
      <c r="L55" s="19"/>
      <c r="M55" s="19"/>
      <c r="N55" s="19"/>
      <c r="O55" s="16"/>
      <c r="P55" s="16"/>
      <c r="Q55" s="20" t="e">
        <f>VLOOKUP(O55, '[1]لیست محصولات شهریور ۱۴۰۳'!B:C,2,0)</f>
        <v>#N/A</v>
      </c>
      <c r="R55" s="16"/>
      <c r="S55" s="19" t="e">
        <f>VLOOKUP(O55, '[1]لیست محصولات شهریور ۱۴۰۳'!B:F,5,0)</f>
        <v>#N/A</v>
      </c>
      <c r="T55" s="21" t="e">
        <f>VLOOKUP(O55, '[1]لیست محصولات شهریور ۱۴۰۳'!B:G,6,0)</f>
        <v>#N/A</v>
      </c>
      <c r="U55" s="31"/>
      <c r="V55" s="23">
        <f t="shared" si="0"/>
        <v>0</v>
      </c>
      <c r="W55" s="19">
        <f t="shared" si="1"/>
        <v>0</v>
      </c>
      <c r="X55" s="21" t="e">
        <f t="shared" si="2"/>
        <v>#N/A</v>
      </c>
      <c r="Y55" s="24"/>
      <c r="Z55" s="21" t="e">
        <f t="shared" si="3"/>
        <v>#N/A</v>
      </c>
      <c r="AA55" s="25"/>
      <c r="AB55" s="20"/>
      <c r="AC55" s="26"/>
      <c r="AD55" s="65"/>
      <c r="AE55" s="26"/>
      <c r="AF55" s="27"/>
      <c r="AG55" s="28" t="str">
        <f t="shared" si="4"/>
        <v>FALSE</v>
      </c>
      <c r="AH55" s="7" t="str">
        <f t="shared" si="6"/>
        <v xml:space="preserve">   -   </v>
      </c>
    </row>
    <row r="56" spans="1:34" ht="28.05" customHeight="1">
      <c r="A56" s="14"/>
      <c r="B56" s="14"/>
      <c r="C56" s="14"/>
      <c r="D56" s="14"/>
      <c r="E56" s="14"/>
      <c r="F56" s="15"/>
      <c r="G56" s="16"/>
      <c r="H56" s="17"/>
      <c r="I56" s="16"/>
      <c r="J56" s="16"/>
      <c r="K56" s="18" t="str">
        <f t="shared" ca="1" si="5"/>
        <v/>
      </c>
      <c r="L56" s="19"/>
      <c r="M56" s="19"/>
      <c r="N56" s="19"/>
      <c r="O56" s="16"/>
      <c r="P56" s="16"/>
      <c r="Q56" s="20" t="e">
        <f>VLOOKUP(O56, '[1]لیست محصولات شهریور ۱۴۰۳'!B:C,2,0)</f>
        <v>#N/A</v>
      </c>
      <c r="R56" s="16"/>
      <c r="S56" s="19" t="e">
        <f>VLOOKUP(O56, '[1]لیست محصولات شهریور ۱۴۰۳'!B:F,5,0)</f>
        <v>#N/A</v>
      </c>
      <c r="T56" s="21" t="e">
        <f>VLOOKUP(O56, '[1]لیست محصولات شهریور ۱۴۰۳'!B:G,6,0)</f>
        <v>#N/A</v>
      </c>
      <c r="U56" s="22"/>
      <c r="V56" s="23">
        <f t="shared" si="0"/>
        <v>0</v>
      </c>
      <c r="W56" s="19">
        <f t="shared" si="1"/>
        <v>0</v>
      </c>
      <c r="X56" s="21" t="e">
        <f t="shared" si="2"/>
        <v>#N/A</v>
      </c>
      <c r="Y56" s="24"/>
      <c r="Z56" s="21" t="e">
        <f t="shared" si="3"/>
        <v>#N/A</v>
      </c>
      <c r="AA56" s="25"/>
      <c r="AB56" s="20"/>
      <c r="AC56" s="26"/>
      <c r="AD56" s="65"/>
      <c r="AE56" s="26"/>
      <c r="AF56" s="27"/>
      <c r="AG56" s="28" t="str">
        <f t="shared" si="4"/>
        <v>FALSE</v>
      </c>
      <c r="AH56" s="7" t="str">
        <f t="shared" si="6"/>
        <v xml:space="preserve">   -   </v>
      </c>
    </row>
    <row r="57" spans="1:34" ht="28.05" customHeight="1">
      <c r="A57" s="14"/>
      <c r="B57" s="14"/>
      <c r="C57" s="14"/>
      <c r="D57" s="14"/>
      <c r="E57" s="14"/>
      <c r="F57" s="15"/>
      <c r="G57" s="16"/>
      <c r="H57" s="17"/>
      <c r="I57" s="16"/>
      <c r="J57" s="16"/>
      <c r="K57" s="18" t="str">
        <f t="shared" ca="1" si="5"/>
        <v/>
      </c>
      <c r="L57" s="19"/>
      <c r="M57" s="19"/>
      <c r="N57" s="19"/>
      <c r="O57" s="16"/>
      <c r="P57" s="16"/>
      <c r="Q57" s="20" t="e">
        <f>VLOOKUP(O57, '[1]لیست محصولات شهریور ۱۴۰۳'!B:C,2,0)</f>
        <v>#N/A</v>
      </c>
      <c r="R57" s="16"/>
      <c r="S57" s="19" t="e">
        <f>VLOOKUP(O57, '[1]لیست محصولات شهریور ۱۴۰۳'!B:F,5,0)</f>
        <v>#N/A</v>
      </c>
      <c r="T57" s="21" t="e">
        <f>VLOOKUP(O57, '[1]لیست محصولات شهریور ۱۴۰۳'!B:G,6,0)</f>
        <v>#N/A</v>
      </c>
      <c r="U57" s="22"/>
      <c r="V57" s="23">
        <f t="shared" si="0"/>
        <v>0</v>
      </c>
      <c r="W57" s="19">
        <f t="shared" si="1"/>
        <v>0</v>
      </c>
      <c r="X57" s="21" t="e">
        <f t="shared" si="2"/>
        <v>#N/A</v>
      </c>
      <c r="Y57" s="24"/>
      <c r="Z57" s="21" t="e">
        <f t="shared" si="3"/>
        <v>#N/A</v>
      </c>
      <c r="AA57" s="25"/>
      <c r="AB57" s="20"/>
      <c r="AC57" s="26"/>
      <c r="AD57" s="65"/>
      <c r="AE57" s="26"/>
      <c r="AF57" s="27"/>
      <c r="AG57" s="28" t="str">
        <f t="shared" si="4"/>
        <v>FALSE</v>
      </c>
      <c r="AH57" s="7" t="str">
        <f t="shared" si="6"/>
        <v xml:space="preserve">   -   </v>
      </c>
    </row>
    <row r="58" spans="1:34" ht="28.05" customHeight="1">
      <c r="A58" s="14"/>
      <c r="B58" s="14"/>
      <c r="C58" s="14"/>
      <c r="D58" s="14"/>
      <c r="E58" s="14"/>
      <c r="F58" s="15"/>
      <c r="G58" s="16"/>
      <c r="H58" s="17"/>
      <c r="I58" s="16"/>
      <c r="J58" s="16"/>
      <c r="K58" s="18" t="str">
        <f t="shared" ca="1" si="5"/>
        <v/>
      </c>
      <c r="L58" s="19"/>
      <c r="M58" s="19"/>
      <c r="N58" s="19"/>
      <c r="O58" s="16"/>
      <c r="P58" s="16"/>
      <c r="Q58" s="20" t="e">
        <f>VLOOKUP(O58, '[1]لیست محصولات شهریور ۱۴۰۳'!B:C,2,0)</f>
        <v>#N/A</v>
      </c>
      <c r="R58" s="16"/>
      <c r="S58" s="19" t="e">
        <f>VLOOKUP(O58, '[1]لیست محصولات شهریور ۱۴۰۳'!B:F,5,0)</f>
        <v>#N/A</v>
      </c>
      <c r="T58" s="21" t="e">
        <f>VLOOKUP(O58, '[1]لیست محصولات شهریور ۱۴۰۳'!B:G,6,0)</f>
        <v>#N/A</v>
      </c>
      <c r="U58" s="22"/>
      <c r="V58" s="23">
        <f t="shared" si="0"/>
        <v>0</v>
      </c>
      <c r="W58" s="19">
        <f t="shared" si="1"/>
        <v>0</v>
      </c>
      <c r="X58" s="21" t="e">
        <f t="shared" si="2"/>
        <v>#N/A</v>
      </c>
      <c r="Y58" s="24"/>
      <c r="Z58" s="21" t="e">
        <f t="shared" si="3"/>
        <v>#N/A</v>
      </c>
      <c r="AA58" s="25"/>
      <c r="AB58" s="20"/>
      <c r="AC58" s="26"/>
      <c r="AD58" s="65"/>
      <c r="AE58" s="26"/>
      <c r="AF58" s="27"/>
      <c r="AG58" s="28" t="str">
        <f t="shared" si="4"/>
        <v>FALSE</v>
      </c>
      <c r="AH58" s="7" t="str">
        <f t="shared" si="6"/>
        <v xml:space="preserve">   -   </v>
      </c>
    </row>
    <row r="59" spans="1:34" ht="28.05" customHeight="1">
      <c r="A59" s="14"/>
      <c r="B59" s="14"/>
      <c r="C59" s="14"/>
      <c r="D59" s="14"/>
      <c r="E59" s="14"/>
      <c r="F59" s="15"/>
      <c r="G59" s="16"/>
      <c r="H59" s="17"/>
      <c r="I59" s="16"/>
      <c r="J59" s="16"/>
      <c r="K59" s="18" t="str">
        <f t="shared" ca="1" si="5"/>
        <v/>
      </c>
      <c r="L59" s="19"/>
      <c r="M59" s="19"/>
      <c r="N59" s="19"/>
      <c r="O59" s="16"/>
      <c r="P59" s="16"/>
      <c r="Q59" s="20" t="e">
        <f>VLOOKUP(O59, '[1]لیست محصولات شهریور ۱۴۰۳'!B:C,2,0)</f>
        <v>#N/A</v>
      </c>
      <c r="R59" s="16"/>
      <c r="S59" s="19" t="e">
        <f>VLOOKUP(O59, '[1]لیست محصولات شهریور ۱۴۰۳'!B:F,5,0)</f>
        <v>#N/A</v>
      </c>
      <c r="T59" s="21" t="e">
        <f>VLOOKUP(O59, '[1]لیست محصولات شهریور ۱۴۰۳'!B:G,6,0)</f>
        <v>#N/A</v>
      </c>
      <c r="U59" s="22"/>
      <c r="V59" s="23">
        <f t="shared" si="0"/>
        <v>0</v>
      </c>
      <c r="W59" s="19">
        <f t="shared" si="1"/>
        <v>0</v>
      </c>
      <c r="X59" s="21" t="e">
        <f t="shared" si="2"/>
        <v>#N/A</v>
      </c>
      <c r="Y59" s="24"/>
      <c r="Z59" s="21" t="e">
        <f t="shared" si="3"/>
        <v>#N/A</v>
      </c>
      <c r="AA59" s="25"/>
      <c r="AB59" s="20"/>
      <c r="AC59" s="26"/>
      <c r="AD59" s="65"/>
      <c r="AE59" s="26"/>
      <c r="AF59" s="27"/>
      <c r="AG59" s="28" t="str">
        <f t="shared" si="4"/>
        <v>FALSE</v>
      </c>
      <c r="AH59" s="7" t="str">
        <f t="shared" si="6"/>
        <v xml:space="preserve">   -   </v>
      </c>
    </row>
    <row r="60" spans="1:34" ht="28.05" customHeight="1">
      <c r="A60" s="14"/>
      <c r="B60" s="14"/>
      <c r="C60" s="14" t="b">
        <v>0</v>
      </c>
      <c r="D60" s="14"/>
      <c r="E60" s="14"/>
      <c r="F60" s="15"/>
      <c r="G60" s="16"/>
      <c r="H60" s="17"/>
      <c r="I60" s="16"/>
      <c r="J60" s="16"/>
      <c r="K60" s="18" t="str">
        <f t="shared" ca="1" si="5"/>
        <v/>
      </c>
      <c r="L60" s="19"/>
      <c r="M60" s="19"/>
      <c r="N60" s="19"/>
      <c r="O60" s="16"/>
      <c r="P60" s="16"/>
      <c r="Q60" s="20" t="e">
        <f>VLOOKUP(O60, '[1]لیست محصولات شهریور ۱۴۰۳'!B:C,2,0)</f>
        <v>#N/A</v>
      </c>
      <c r="R60" s="16"/>
      <c r="S60" s="19" t="e">
        <f>VLOOKUP(O60, '[1]لیست محصولات شهریور ۱۴۰۳'!B:F,5,0)</f>
        <v>#N/A</v>
      </c>
      <c r="T60" s="21" t="e">
        <f>VLOOKUP(O60, '[1]لیست محصولات شهریور ۱۴۰۳'!B:G,6,0)</f>
        <v>#N/A</v>
      </c>
      <c r="U60" s="22"/>
      <c r="V60" s="23">
        <f t="shared" si="0"/>
        <v>0</v>
      </c>
      <c r="W60" s="19">
        <f t="shared" si="1"/>
        <v>0</v>
      </c>
      <c r="X60" s="21" t="e">
        <f t="shared" si="2"/>
        <v>#N/A</v>
      </c>
      <c r="Y60" s="24"/>
      <c r="Z60" s="21" t="e">
        <f t="shared" si="3"/>
        <v>#N/A</v>
      </c>
      <c r="AA60" s="25"/>
      <c r="AB60" s="20"/>
      <c r="AC60" s="26"/>
      <c r="AD60" s="65"/>
      <c r="AE60" s="26"/>
      <c r="AF60" s="27"/>
      <c r="AG60" s="28" t="str">
        <f t="shared" si="4"/>
        <v>FALSE</v>
      </c>
      <c r="AH60" s="7" t="str">
        <f t="shared" si="6"/>
        <v xml:space="preserve">   -   </v>
      </c>
    </row>
    <row r="61" spans="1:34" ht="28.05" customHeight="1">
      <c r="A61" s="14"/>
      <c r="B61" s="14"/>
      <c r="C61" s="14"/>
      <c r="D61" s="14"/>
      <c r="E61" s="14"/>
      <c r="F61" s="15"/>
      <c r="G61" s="16"/>
      <c r="H61" s="17"/>
      <c r="I61" s="16"/>
      <c r="J61" s="16"/>
      <c r="K61" s="18" t="str">
        <f t="shared" ca="1" si="5"/>
        <v/>
      </c>
      <c r="L61" s="19"/>
      <c r="M61" s="19"/>
      <c r="N61" s="19"/>
      <c r="O61" s="16"/>
      <c r="P61" s="16"/>
      <c r="Q61" s="20" t="e">
        <f>VLOOKUP(O61, '[1]لیست محصولات شهریور ۱۴۰۳'!B:C,2,0)</f>
        <v>#N/A</v>
      </c>
      <c r="R61" s="16"/>
      <c r="S61" s="19" t="e">
        <f>VLOOKUP(O61, '[1]لیست محصولات شهریور ۱۴۰۳'!B:F,5,0)</f>
        <v>#N/A</v>
      </c>
      <c r="T61" s="21" t="e">
        <f>VLOOKUP(O61, '[1]لیست محصولات شهریور ۱۴۰۳'!B:G,6,0)</f>
        <v>#N/A</v>
      </c>
      <c r="U61" s="22"/>
      <c r="V61" s="23">
        <f t="shared" si="0"/>
        <v>0</v>
      </c>
      <c r="W61" s="19">
        <f t="shared" si="1"/>
        <v>0</v>
      </c>
      <c r="X61" s="21" t="e">
        <f t="shared" si="2"/>
        <v>#N/A</v>
      </c>
      <c r="Y61" s="24"/>
      <c r="Z61" s="21" t="e">
        <f t="shared" si="3"/>
        <v>#N/A</v>
      </c>
      <c r="AA61" s="25"/>
      <c r="AB61" s="20"/>
      <c r="AC61" s="26"/>
      <c r="AD61" s="65"/>
      <c r="AE61" s="26"/>
      <c r="AF61" s="27"/>
      <c r="AG61" s="28" t="str">
        <f t="shared" si="4"/>
        <v>FALSE</v>
      </c>
      <c r="AH61" s="7" t="str">
        <f t="shared" si="6"/>
        <v xml:space="preserve">   -   </v>
      </c>
    </row>
    <row r="62" spans="1:34" ht="28.05" customHeight="1">
      <c r="A62" s="14"/>
      <c r="B62" s="14"/>
      <c r="C62" s="14"/>
      <c r="D62" s="14"/>
      <c r="E62" s="14"/>
      <c r="F62" s="15"/>
      <c r="G62" s="16"/>
      <c r="H62" s="17"/>
      <c r="I62" s="16"/>
      <c r="J62" s="16"/>
      <c r="K62" s="18" t="str">
        <f t="shared" ca="1" si="5"/>
        <v/>
      </c>
      <c r="L62" s="19"/>
      <c r="M62" s="19"/>
      <c r="N62" s="19"/>
      <c r="O62" s="16"/>
      <c r="P62" s="16"/>
      <c r="Q62" s="20" t="e">
        <f>VLOOKUP(O62, '[1]لیست محصولات شهریور ۱۴۰۳'!B:C,2,0)</f>
        <v>#N/A</v>
      </c>
      <c r="R62" s="16"/>
      <c r="S62" s="19" t="e">
        <f>VLOOKUP(O62, '[1]لیست محصولات شهریور ۱۴۰۳'!B:F,5,0)</f>
        <v>#N/A</v>
      </c>
      <c r="T62" s="21" t="e">
        <f>VLOOKUP(O62, '[1]لیست محصولات شهریور ۱۴۰۳'!B:G,6,0)</f>
        <v>#N/A</v>
      </c>
      <c r="U62" s="22"/>
      <c r="V62" s="23">
        <f t="shared" si="0"/>
        <v>0</v>
      </c>
      <c r="W62" s="19">
        <f t="shared" si="1"/>
        <v>0</v>
      </c>
      <c r="X62" s="21" t="e">
        <f t="shared" si="2"/>
        <v>#N/A</v>
      </c>
      <c r="Y62" s="24"/>
      <c r="Z62" s="21" t="e">
        <f t="shared" si="3"/>
        <v>#N/A</v>
      </c>
      <c r="AA62" s="25"/>
      <c r="AB62" s="20"/>
      <c r="AC62" s="26"/>
      <c r="AD62" s="65"/>
      <c r="AE62" s="26"/>
      <c r="AF62" s="27"/>
      <c r="AG62" s="28" t="str">
        <f t="shared" si="4"/>
        <v>FALSE</v>
      </c>
      <c r="AH62" s="7" t="str">
        <f t="shared" si="6"/>
        <v xml:space="preserve">   -   </v>
      </c>
    </row>
    <row r="63" spans="1:34" ht="28.05" customHeight="1">
      <c r="A63" s="14"/>
      <c r="B63" s="14"/>
      <c r="C63" s="14"/>
      <c r="D63" s="14"/>
      <c r="E63" s="14"/>
      <c r="F63" s="15"/>
      <c r="G63" s="16"/>
      <c r="H63" s="17"/>
      <c r="I63" s="16"/>
      <c r="J63" s="16"/>
      <c r="K63" s="18" t="str">
        <f t="shared" ca="1" si="5"/>
        <v/>
      </c>
      <c r="L63" s="19"/>
      <c r="M63" s="19"/>
      <c r="N63" s="19"/>
      <c r="O63" s="16"/>
      <c r="P63" s="16"/>
      <c r="Q63" s="20" t="e">
        <f>VLOOKUP(O63, '[1]لیست محصولات شهریور ۱۴۰۳'!B:C,2,0)</f>
        <v>#N/A</v>
      </c>
      <c r="R63" s="16"/>
      <c r="S63" s="19" t="e">
        <f>VLOOKUP(O63, '[1]لیست محصولات شهریور ۱۴۰۳'!B:F,5,0)</f>
        <v>#N/A</v>
      </c>
      <c r="T63" s="21" t="e">
        <f>VLOOKUP(O63, '[1]لیست محصولات شهریور ۱۴۰۳'!B:G,6,0)</f>
        <v>#N/A</v>
      </c>
      <c r="U63" s="22"/>
      <c r="V63" s="23">
        <f t="shared" si="0"/>
        <v>0</v>
      </c>
      <c r="W63" s="19">
        <f t="shared" si="1"/>
        <v>0</v>
      </c>
      <c r="X63" s="21" t="e">
        <f t="shared" si="2"/>
        <v>#N/A</v>
      </c>
      <c r="Y63" s="24"/>
      <c r="Z63" s="21" t="e">
        <f t="shared" si="3"/>
        <v>#N/A</v>
      </c>
      <c r="AA63" s="25"/>
      <c r="AB63" s="20"/>
      <c r="AC63" s="26"/>
      <c r="AD63" s="65"/>
      <c r="AE63" s="26"/>
      <c r="AF63" s="27"/>
      <c r="AG63" s="28" t="str">
        <f t="shared" si="4"/>
        <v>FALSE</v>
      </c>
      <c r="AH63" s="7" t="str">
        <f t="shared" si="6"/>
        <v xml:space="preserve">   -   </v>
      </c>
    </row>
    <row r="64" spans="1:34" ht="28.05" customHeight="1">
      <c r="A64" s="14"/>
      <c r="B64" s="14"/>
      <c r="C64" s="14"/>
      <c r="D64" s="14"/>
      <c r="E64" s="14"/>
      <c r="F64" s="15"/>
      <c r="G64" s="16"/>
      <c r="H64" s="17"/>
      <c r="I64" s="16"/>
      <c r="J64" s="16"/>
      <c r="K64" s="18" t="str">
        <f t="shared" ca="1" si="5"/>
        <v/>
      </c>
      <c r="L64" s="19"/>
      <c r="M64" s="19"/>
      <c r="N64" s="19"/>
      <c r="O64" s="16"/>
      <c r="P64" s="16"/>
      <c r="Q64" s="20" t="e">
        <f>VLOOKUP(O64, '[1]لیست محصولات شهریور ۱۴۰۳'!B:C,2,0)</f>
        <v>#N/A</v>
      </c>
      <c r="R64" s="16"/>
      <c r="S64" s="19" t="e">
        <f>VLOOKUP(O64, '[1]لیست محصولات شهریور ۱۴۰۳'!B:F,5,0)</f>
        <v>#N/A</v>
      </c>
      <c r="T64" s="21" t="e">
        <f>VLOOKUP(O64, '[1]لیست محصولات شهریور ۱۴۰۳'!B:G,6,0)</f>
        <v>#N/A</v>
      </c>
      <c r="U64" s="22"/>
      <c r="V64" s="23">
        <f t="shared" si="0"/>
        <v>0</v>
      </c>
      <c r="W64" s="19">
        <f t="shared" si="1"/>
        <v>0</v>
      </c>
      <c r="X64" s="21" t="e">
        <f t="shared" si="2"/>
        <v>#N/A</v>
      </c>
      <c r="Y64" s="24"/>
      <c r="Z64" s="21" t="e">
        <f t="shared" si="3"/>
        <v>#N/A</v>
      </c>
      <c r="AA64" s="25"/>
      <c r="AB64" s="20"/>
      <c r="AC64" s="26"/>
      <c r="AD64" s="65"/>
      <c r="AE64" s="26"/>
      <c r="AF64" s="27"/>
      <c r="AG64" s="28" t="str">
        <f t="shared" si="4"/>
        <v>FALSE</v>
      </c>
      <c r="AH64" s="7" t="str">
        <f t="shared" si="6"/>
        <v xml:space="preserve">   -   </v>
      </c>
    </row>
    <row r="65" spans="1:34" ht="28.05" customHeight="1">
      <c r="A65" s="14"/>
      <c r="B65" s="14"/>
      <c r="C65" s="14"/>
      <c r="D65" s="14"/>
      <c r="E65" s="14"/>
      <c r="F65" s="15"/>
      <c r="G65" s="16"/>
      <c r="H65" s="17"/>
      <c r="I65" s="16"/>
      <c r="J65" s="16"/>
      <c r="K65" s="18" t="str">
        <f t="shared" ca="1" si="5"/>
        <v/>
      </c>
      <c r="L65" s="19"/>
      <c r="M65" s="19"/>
      <c r="N65" s="19"/>
      <c r="O65" s="16"/>
      <c r="P65" s="16"/>
      <c r="Q65" s="20" t="e">
        <f>VLOOKUP(O65, '[1]لیست محصولات شهریور ۱۴۰۳'!B:C,2,0)</f>
        <v>#N/A</v>
      </c>
      <c r="R65" s="16"/>
      <c r="S65" s="19" t="e">
        <f>VLOOKUP(O65, '[1]لیست محصولات شهریور ۱۴۰۳'!B:F,5,0)</f>
        <v>#N/A</v>
      </c>
      <c r="T65" s="21" t="e">
        <f>VLOOKUP(O65, '[1]لیست محصولات شهریور ۱۴۰۳'!B:G,6,0)</f>
        <v>#N/A</v>
      </c>
      <c r="U65" s="31"/>
      <c r="V65" s="23">
        <f t="shared" si="0"/>
        <v>0</v>
      </c>
      <c r="W65" s="19">
        <f t="shared" si="1"/>
        <v>0</v>
      </c>
      <c r="X65" s="21" t="e">
        <f t="shared" si="2"/>
        <v>#N/A</v>
      </c>
      <c r="Y65" s="24"/>
      <c r="Z65" s="21" t="e">
        <f t="shared" si="3"/>
        <v>#N/A</v>
      </c>
      <c r="AA65" s="25"/>
      <c r="AB65" s="20"/>
      <c r="AC65" s="26"/>
      <c r="AD65" s="65"/>
      <c r="AE65" s="26"/>
      <c r="AF65" s="27"/>
      <c r="AG65" s="28" t="str">
        <f t="shared" si="4"/>
        <v>FALSE</v>
      </c>
      <c r="AH65" s="7" t="str">
        <f t="shared" si="6"/>
        <v xml:space="preserve">   -   </v>
      </c>
    </row>
    <row r="66" spans="1:34" ht="28.05" customHeight="1">
      <c r="A66" s="14"/>
      <c r="B66" s="14"/>
      <c r="C66" s="14"/>
      <c r="D66" s="14"/>
      <c r="E66" s="14"/>
      <c r="F66" s="15"/>
      <c r="G66" s="16"/>
      <c r="H66" s="17"/>
      <c r="I66" s="16"/>
      <c r="J66" s="16"/>
      <c r="K66" s="18" t="str">
        <f t="shared" ca="1" si="5"/>
        <v/>
      </c>
      <c r="L66" s="19"/>
      <c r="M66" s="19"/>
      <c r="N66" s="19"/>
      <c r="O66" s="16"/>
      <c r="P66" s="16"/>
      <c r="Q66" s="20" t="e">
        <f>VLOOKUP(O66, '[1]لیست محصولات شهریور ۱۴۰۳'!B:C,2,0)</f>
        <v>#N/A</v>
      </c>
      <c r="R66" s="16"/>
      <c r="S66" s="19" t="e">
        <f>VLOOKUP(O66, '[1]لیست محصولات شهریور ۱۴۰۳'!B:F,5,0)</f>
        <v>#N/A</v>
      </c>
      <c r="T66" s="21" t="e">
        <f>VLOOKUP(O66, '[1]لیست محصولات شهریور ۱۴۰۳'!B:G,6,0)</f>
        <v>#N/A</v>
      </c>
      <c r="U66" s="22"/>
      <c r="V66" s="23">
        <f t="shared" ref="V66:V129" si="7">IF(C66, P66, U66 )</f>
        <v>0</v>
      </c>
      <c r="W66" s="19">
        <f t="shared" ref="W66:W200" si="8">P66-V66</f>
        <v>0</v>
      </c>
      <c r="X66" s="21" t="e">
        <f t="shared" ref="X66:X200" si="9">P66*T66</f>
        <v>#N/A</v>
      </c>
      <c r="Y66" s="24"/>
      <c r="Z66" s="21" t="e">
        <f t="shared" ref="Z66:Z200" si="10">X66-Y66</f>
        <v>#N/A</v>
      </c>
      <c r="AA66" s="25"/>
      <c r="AB66" s="20"/>
      <c r="AC66" s="26"/>
      <c r="AD66" s="65"/>
      <c r="AE66" s="26"/>
      <c r="AF66" s="27"/>
      <c r="AG66" s="28" t="str">
        <f t="shared" ref="AG66:AG87" si="11">IF(V66=P66, "FALSE", "TRUE" )</f>
        <v>FALSE</v>
      </c>
      <c r="AH66" s="7" t="str">
        <f t="shared" si="6"/>
        <v xml:space="preserve">   -   </v>
      </c>
    </row>
    <row r="67" spans="1:34" ht="28.05" customHeight="1">
      <c r="A67" s="14"/>
      <c r="B67" s="14"/>
      <c r="C67" s="14"/>
      <c r="D67" s="14"/>
      <c r="E67" s="14"/>
      <c r="F67" s="15"/>
      <c r="G67" s="16"/>
      <c r="H67" s="17"/>
      <c r="I67" s="16"/>
      <c r="J67" s="16"/>
      <c r="K67" s="18" t="str">
        <f t="shared" ref="K67:K87" ca="1" si="12">IF(C67, TODAY(), "" )</f>
        <v/>
      </c>
      <c r="L67" s="19"/>
      <c r="M67" s="19"/>
      <c r="N67" s="19"/>
      <c r="O67" s="16"/>
      <c r="P67" s="16"/>
      <c r="Q67" s="20" t="e">
        <f>VLOOKUP(O67, '[1]لیست محصولات شهریور ۱۴۰۳'!B:C,2,0)</f>
        <v>#N/A</v>
      </c>
      <c r="R67" s="16"/>
      <c r="S67" s="19" t="e">
        <f>VLOOKUP(O67, '[1]لیست محصولات شهریور ۱۴۰۳'!B:F,5,0)</f>
        <v>#N/A</v>
      </c>
      <c r="T67" s="21" t="e">
        <f>VLOOKUP(O67, '[1]لیست محصولات شهریور ۱۴۰۳'!B:G,6,0)</f>
        <v>#N/A</v>
      </c>
      <c r="U67" s="22"/>
      <c r="V67" s="23">
        <f t="shared" si="7"/>
        <v>0</v>
      </c>
      <c r="W67" s="19">
        <f t="shared" si="8"/>
        <v>0</v>
      </c>
      <c r="X67" s="21" t="e">
        <f t="shared" si="9"/>
        <v>#N/A</v>
      </c>
      <c r="Y67" s="24"/>
      <c r="Z67" s="21" t="e">
        <f t="shared" si="10"/>
        <v>#N/A</v>
      </c>
      <c r="AA67" s="25"/>
      <c r="AB67" s="20"/>
      <c r="AC67" s="26"/>
      <c r="AD67" s="65"/>
      <c r="AE67" s="26"/>
      <c r="AF67" s="27"/>
      <c r="AG67" s="28" t="str">
        <f t="shared" si="11"/>
        <v>FALSE</v>
      </c>
      <c r="AH67" s="7" t="str">
        <f t="shared" si="6"/>
        <v xml:space="preserve">   -   </v>
      </c>
    </row>
    <row r="68" spans="1:34" ht="28.05" customHeight="1">
      <c r="A68" s="14"/>
      <c r="B68" s="14"/>
      <c r="C68" s="14"/>
      <c r="D68" s="14"/>
      <c r="E68" s="14"/>
      <c r="F68" s="15"/>
      <c r="G68" s="16"/>
      <c r="H68" s="17"/>
      <c r="I68" s="16"/>
      <c r="J68" s="16"/>
      <c r="K68" s="18" t="str">
        <f t="shared" ca="1" si="12"/>
        <v/>
      </c>
      <c r="L68" s="19"/>
      <c r="M68" s="19"/>
      <c r="N68" s="19"/>
      <c r="O68" s="16"/>
      <c r="P68" s="16"/>
      <c r="Q68" s="20" t="e">
        <f>VLOOKUP(O68, '[1]لیست محصولات شهریور ۱۴۰۳'!B:C,2,0)</f>
        <v>#N/A</v>
      </c>
      <c r="R68" s="16"/>
      <c r="S68" s="19" t="e">
        <f>VLOOKUP(O68, '[1]لیست محصولات شهریور ۱۴۰۳'!B:F,5,0)</f>
        <v>#N/A</v>
      </c>
      <c r="T68" s="21" t="e">
        <f>VLOOKUP(O68, '[1]لیست محصولات شهریور ۱۴۰۳'!B:G,6,0)</f>
        <v>#N/A</v>
      </c>
      <c r="U68" s="22"/>
      <c r="V68" s="23">
        <f t="shared" si="7"/>
        <v>0</v>
      </c>
      <c r="W68" s="19">
        <f t="shared" si="8"/>
        <v>0</v>
      </c>
      <c r="X68" s="21" t="e">
        <f t="shared" si="9"/>
        <v>#N/A</v>
      </c>
      <c r="Y68" s="24"/>
      <c r="Z68" s="21" t="e">
        <f t="shared" si="10"/>
        <v>#N/A</v>
      </c>
      <c r="AA68" s="25"/>
      <c r="AB68" s="20"/>
      <c r="AC68" s="26"/>
      <c r="AD68" s="65"/>
      <c r="AE68" s="26"/>
      <c r="AF68" s="27"/>
      <c r="AG68" s="28" t="str">
        <f t="shared" si="11"/>
        <v>FALSE</v>
      </c>
      <c r="AH68" s="7" t="str">
        <f t="shared" ref="AH68:AH131" si="13">AA68&amp;" "&amp;AB68&amp;" "&amp;N68&amp;" - "&amp;L68&amp;" "&amp;M68&amp;" "&amp;AC68</f>
        <v xml:space="preserve">   -   </v>
      </c>
    </row>
    <row r="69" spans="1:34" ht="28.05" customHeight="1">
      <c r="A69" s="14"/>
      <c r="B69" s="14"/>
      <c r="C69" s="14"/>
      <c r="D69" s="14"/>
      <c r="E69" s="14"/>
      <c r="F69" s="15"/>
      <c r="G69" s="16"/>
      <c r="H69" s="17"/>
      <c r="I69" s="16"/>
      <c r="J69" s="16"/>
      <c r="K69" s="18" t="str">
        <f t="shared" ca="1" si="12"/>
        <v/>
      </c>
      <c r="L69" s="19"/>
      <c r="M69" s="19"/>
      <c r="N69" s="19"/>
      <c r="O69" s="16"/>
      <c r="P69" s="16"/>
      <c r="Q69" s="20" t="e">
        <f>VLOOKUP(O69, '[1]لیست محصولات شهریور ۱۴۰۳'!B:C,2,0)</f>
        <v>#N/A</v>
      </c>
      <c r="R69" s="16"/>
      <c r="S69" s="19" t="e">
        <f>VLOOKUP(O69, '[1]لیست محصولات شهریور ۱۴۰۳'!B:F,5,0)</f>
        <v>#N/A</v>
      </c>
      <c r="T69" s="21" t="e">
        <f>VLOOKUP(O69, '[1]لیست محصولات شهریور ۱۴۰۳'!B:G,6,0)</f>
        <v>#N/A</v>
      </c>
      <c r="U69" s="22"/>
      <c r="V69" s="23">
        <f t="shared" si="7"/>
        <v>0</v>
      </c>
      <c r="W69" s="19">
        <f t="shared" si="8"/>
        <v>0</v>
      </c>
      <c r="X69" s="21" t="e">
        <f t="shared" si="9"/>
        <v>#N/A</v>
      </c>
      <c r="Y69" s="24"/>
      <c r="Z69" s="21" t="e">
        <f t="shared" si="10"/>
        <v>#N/A</v>
      </c>
      <c r="AA69" s="25"/>
      <c r="AB69" s="20"/>
      <c r="AC69" s="26"/>
      <c r="AD69" s="65"/>
      <c r="AE69" s="26"/>
      <c r="AF69" s="27"/>
      <c r="AG69" s="28" t="str">
        <f t="shared" si="11"/>
        <v>FALSE</v>
      </c>
      <c r="AH69" s="7" t="str">
        <f t="shared" si="13"/>
        <v xml:space="preserve">   -   </v>
      </c>
    </row>
    <row r="70" spans="1:34" ht="28.05" customHeight="1">
      <c r="A70" s="14"/>
      <c r="B70" s="14"/>
      <c r="C70" s="14"/>
      <c r="D70" s="14"/>
      <c r="E70" s="14" t="b">
        <v>0</v>
      </c>
      <c r="F70" s="15"/>
      <c r="G70" s="16"/>
      <c r="H70" s="17"/>
      <c r="I70" s="16"/>
      <c r="J70" s="16"/>
      <c r="K70" s="18" t="str">
        <f t="shared" ca="1" si="12"/>
        <v/>
      </c>
      <c r="L70" s="19"/>
      <c r="M70" s="19"/>
      <c r="N70" s="19"/>
      <c r="O70" s="16"/>
      <c r="P70" s="16"/>
      <c r="Q70" s="20" t="e">
        <f>VLOOKUP(O70, '[1]لیست محصولات شهریور ۱۴۰۳'!B:C,2,0)</f>
        <v>#N/A</v>
      </c>
      <c r="R70" s="16"/>
      <c r="S70" s="19" t="e">
        <f>VLOOKUP(O70, '[1]لیست محصولات شهریور ۱۴۰۳'!B:F,5,0)</f>
        <v>#N/A</v>
      </c>
      <c r="T70" s="21" t="e">
        <f>VLOOKUP(O70, '[1]لیست محصولات شهریور ۱۴۰۳'!B:G,6,0)</f>
        <v>#N/A</v>
      </c>
      <c r="U70" s="22"/>
      <c r="V70" s="23">
        <f t="shared" si="7"/>
        <v>0</v>
      </c>
      <c r="W70" s="19">
        <f t="shared" si="8"/>
        <v>0</v>
      </c>
      <c r="X70" s="21" t="e">
        <f t="shared" si="9"/>
        <v>#N/A</v>
      </c>
      <c r="Y70" s="24"/>
      <c r="Z70" s="21" t="e">
        <f t="shared" si="10"/>
        <v>#N/A</v>
      </c>
      <c r="AA70" s="25"/>
      <c r="AB70" s="20"/>
      <c r="AC70" s="26"/>
      <c r="AD70" s="65"/>
      <c r="AE70" s="26"/>
      <c r="AF70" s="27"/>
      <c r="AG70" s="28" t="str">
        <f t="shared" si="11"/>
        <v>FALSE</v>
      </c>
      <c r="AH70" s="7" t="str">
        <f t="shared" si="13"/>
        <v xml:space="preserve">   -   </v>
      </c>
    </row>
    <row r="71" spans="1:34" ht="28.05" customHeight="1">
      <c r="A71" s="14"/>
      <c r="B71" s="14"/>
      <c r="C71" s="14"/>
      <c r="D71" s="14"/>
      <c r="E71" s="14"/>
      <c r="F71" s="15"/>
      <c r="G71" s="16"/>
      <c r="H71" s="17"/>
      <c r="I71" s="16"/>
      <c r="J71" s="16"/>
      <c r="K71" s="18" t="str">
        <f t="shared" ca="1" si="12"/>
        <v/>
      </c>
      <c r="L71" s="19"/>
      <c r="M71" s="19"/>
      <c r="N71" s="19"/>
      <c r="O71" s="16"/>
      <c r="P71" s="16"/>
      <c r="Q71" s="20" t="e">
        <f>VLOOKUP(O71, '[1]لیست محصولات شهریور ۱۴۰۳'!B:C,2,0)</f>
        <v>#N/A</v>
      </c>
      <c r="R71" s="16"/>
      <c r="S71" s="19" t="e">
        <f>VLOOKUP(O71, '[1]لیست محصولات شهریور ۱۴۰۳'!B:F,5,0)</f>
        <v>#N/A</v>
      </c>
      <c r="T71" s="21" t="e">
        <f>VLOOKUP(O71, '[1]لیست محصولات شهریور ۱۴۰۳'!B:G,6,0)</f>
        <v>#N/A</v>
      </c>
      <c r="U71" s="22"/>
      <c r="V71" s="23">
        <f t="shared" si="7"/>
        <v>0</v>
      </c>
      <c r="W71" s="19">
        <f t="shared" si="8"/>
        <v>0</v>
      </c>
      <c r="X71" s="21" t="e">
        <f t="shared" si="9"/>
        <v>#N/A</v>
      </c>
      <c r="Y71" s="24"/>
      <c r="Z71" s="21" t="e">
        <f t="shared" si="10"/>
        <v>#N/A</v>
      </c>
      <c r="AA71" s="25"/>
      <c r="AB71" s="20"/>
      <c r="AC71" s="26"/>
      <c r="AD71" s="65"/>
      <c r="AE71" s="26"/>
      <c r="AF71" s="27"/>
      <c r="AG71" s="28" t="str">
        <f t="shared" si="11"/>
        <v>FALSE</v>
      </c>
      <c r="AH71" s="7" t="str">
        <f t="shared" si="13"/>
        <v xml:space="preserve">   -   </v>
      </c>
    </row>
    <row r="72" spans="1:34" ht="28.05" customHeight="1">
      <c r="A72" s="14"/>
      <c r="B72" s="14"/>
      <c r="C72" s="14"/>
      <c r="D72" s="14"/>
      <c r="E72" s="14"/>
      <c r="F72" s="15"/>
      <c r="G72" s="16"/>
      <c r="H72" s="17"/>
      <c r="I72" s="16"/>
      <c r="J72" s="16"/>
      <c r="K72" s="18" t="str">
        <f t="shared" ca="1" si="12"/>
        <v/>
      </c>
      <c r="L72" s="19"/>
      <c r="M72" s="19"/>
      <c r="N72" s="19"/>
      <c r="O72" s="16"/>
      <c r="P72" s="16"/>
      <c r="Q72" s="20" t="e">
        <f>VLOOKUP(O72, '[1]لیست محصولات شهریور ۱۴۰۳'!B:C,2,0)</f>
        <v>#N/A</v>
      </c>
      <c r="R72" s="16"/>
      <c r="S72" s="19" t="e">
        <f>VLOOKUP(O72, '[1]لیست محصولات شهریور ۱۴۰۳'!B:F,5,0)</f>
        <v>#N/A</v>
      </c>
      <c r="T72" s="21" t="e">
        <f>VLOOKUP(O72, '[1]لیست محصولات شهریور ۱۴۰۳'!B:G,6,0)</f>
        <v>#N/A</v>
      </c>
      <c r="U72" s="22"/>
      <c r="V72" s="23">
        <f t="shared" si="7"/>
        <v>0</v>
      </c>
      <c r="W72" s="19">
        <f t="shared" si="8"/>
        <v>0</v>
      </c>
      <c r="X72" s="21" t="e">
        <f t="shared" si="9"/>
        <v>#N/A</v>
      </c>
      <c r="Y72" s="24"/>
      <c r="Z72" s="21" t="e">
        <f t="shared" si="10"/>
        <v>#N/A</v>
      </c>
      <c r="AA72" s="25"/>
      <c r="AB72" s="20"/>
      <c r="AC72" s="26"/>
      <c r="AD72" s="65"/>
      <c r="AE72" s="26"/>
      <c r="AF72" s="27"/>
      <c r="AG72" s="28" t="str">
        <f t="shared" si="11"/>
        <v>FALSE</v>
      </c>
      <c r="AH72" s="7" t="str">
        <f t="shared" si="13"/>
        <v xml:space="preserve">   -   </v>
      </c>
    </row>
    <row r="73" spans="1:34" ht="28.05" customHeight="1">
      <c r="A73" s="14"/>
      <c r="B73" s="14"/>
      <c r="C73" s="14"/>
      <c r="D73" s="14"/>
      <c r="E73" s="14"/>
      <c r="F73" s="15"/>
      <c r="G73" s="16"/>
      <c r="H73" s="17"/>
      <c r="I73" s="16"/>
      <c r="J73" s="16"/>
      <c r="K73" s="18" t="str">
        <f t="shared" ca="1" si="12"/>
        <v/>
      </c>
      <c r="L73" s="19"/>
      <c r="M73" s="19"/>
      <c r="N73" s="19"/>
      <c r="O73" s="16"/>
      <c r="P73" s="16"/>
      <c r="Q73" s="20" t="e">
        <f>VLOOKUP(O73, '[1]لیست محصولات شهریور ۱۴۰۳'!B:C,2,0)</f>
        <v>#N/A</v>
      </c>
      <c r="R73" s="16"/>
      <c r="S73" s="19" t="e">
        <f>VLOOKUP(O73, '[1]لیست محصولات شهریور ۱۴۰۳'!B:F,5,0)</f>
        <v>#N/A</v>
      </c>
      <c r="T73" s="21" t="e">
        <f>VLOOKUP(O73, '[1]لیست محصولات شهریور ۱۴۰۳'!B:G,6,0)</f>
        <v>#N/A</v>
      </c>
      <c r="U73" s="22"/>
      <c r="V73" s="23">
        <f t="shared" si="7"/>
        <v>0</v>
      </c>
      <c r="W73" s="19">
        <f t="shared" si="8"/>
        <v>0</v>
      </c>
      <c r="X73" s="21" t="e">
        <f t="shared" si="9"/>
        <v>#N/A</v>
      </c>
      <c r="Y73" s="24"/>
      <c r="Z73" s="21" t="e">
        <f t="shared" si="10"/>
        <v>#N/A</v>
      </c>
      <c r="AA73" s="25"/>
      <c r="AB73" s="20"/>
      <c r="AC73" s="26"/>
      <c r="AD73" s="65"/>
      <c r="AE73" s="26"/>
      <c r="AF73" s="27"/>
      <c r="AG73" s="28" t="str">
        <f t="shared" si="11"/>
        <v>FALSE</v>
      </c>
      <c r="AH73" s="7" t="str">
        <f t="shared" si="13"/>
        <v xml:space="preserve">   -   </v>
      </c>
    </row>
    <row r="74" spans="1:34" ht="28.05" customHeight="1">
      <c r="A74" s="14"/>
      <c r="B74" s="14"/>
      <c r="C74" s="14"/>
      <c r="D74" s="14"/>
      <c r="E74" s="14"/>
      <c r="F74" s="15"/>
      <c r="G74" s="16"/>
      <c r="H74" s="17"/>
      <c r="I74" s="16"/>
      <c r="J74" s="16"/>
      <c r="K74" s="18" t="str">
        <f t="shared" ca="1" si="12"/>
        <v/>
      </c>
      <c r="L74" s="19"/>
      <c r="M74" s="19"/>
      <c r="N74" s="19"/>
      <c r="O74" s="16"/>
      <c r="P74" s="16"/>
      <c r="Q74" s="20" t="e">
        <f>VLOOKUP(O74, '[1]لیست محصولات شهریور ۱۴۰۳'!B:C,2,0)</f>
        <v>#N/A</v>
      </c>
      <c r="R74" s="16"/>
      <c r="S74" s="19" t="e">
        <f>VLOOKUP(O74, '[1]لیست محصولات شهریور ۱۴۰۳'!B:F,5,0)</f>
        <v>#N/A</v>
      </c>
      <c r="T74" s="21" t="e">
        <f>VLOOKUP(O74, '[1]لیست محصولات شهریور ۱۴۰۳'!B:G,6,0)</f>
        <v>#N/A</v>
      </c>
      <c r="U74" s="22"/>
      <c r="V74" s="23">
        <f t="shared" si="7"/>
        <v>0</v>
      </c>
      <c r="W74" s="19">
        <f t="shared" si="8"/>
        <v>0</v>
      </c>
      <c r="X74" s="21" t="e">
        <f t="shared" si="9"/>
        <v>#N/A</v>
      </c>
      <c r="Y74" s="24"/>
      <c r="Z74" s="21" t="e">
        <f t="shared" si="10"/>
        <v>#N/A</v>
      </c>
      <c r="AA74" s="25"/>
      <c r="AB74" s="20"/>
      <c r="AC74" s="26"/>
      <c r="AD74" s="65"/>
      <c r="AE74" s="26"/>
      <c r="AF74" s="27"/>
      <c r="AG74" s="28" t="str">
        <f t="shared" si="11"/>
        <v>FALSE</v>
      </c>
      <c r="AH74" s="7" t="str">
        <f t="shared" si="13"/>
        <v xml:space="preserve">   -   </v>
      </c>
    </row>
    <row r="75" spans="1:34" ht="28.05" customHeight="1">
      <c r="A75" s="14" t="b">
        <v>0</v>
      </c>
      <c r="B75" s="14"/>
      <c r="C75" s="14" t="b">
        <v>0</v>
      </c>
      <c r="D75" s="14"/>
      <c r="E75" s="14"/>
      <c r="F75" s="15"/>
      <c r="G75" s="16"/>
      <c r="H75" s="17"/>
      <c r="I75" s="16"/>
      <c r="J75" s="16"/>
      <c r="K75" s="18" t="str">
        <f t="shared" ca="1" si="12"/>
        <v/>
      </c>
      <c r="L75" s="19"/>
      <c r="M75" s="19"/>
      <c r="N75" s="19"/>
      <c r="O75" s="16"/>
      <c r="P75" s="16"/>
      <c r="Q75" s="20" t="e">
        <f>VLOOKUP(O75, '[1]لیست محصولات شهریور ۱۴۰۳'!B:C,2,0)</f>
        <v>#N/A</v>
      </c>
      <c r="R75" s="16"/>
      <c r="S75" s="19" t="e">
        <f>VLOOKUP(O75, '[1]لیست محصولات شهریور ۱۴۰۳'!B:F,5,0)</f>
        <v>#N/A</v>
      </c>
      <c r="T75" s="21" t="e">
        <f>VLOOKUP(O75, '[1]لیست محصولات شهریور ۱۴۰۳'!B:G,6,0)</f>
        <v>#N/A</v>
      </c>
      <c r="U75" s="22"/>
      <c r="V75" s="23">
        <f t="shared" si="7"/>
        <v>0</v>
      </c>
      <c r="W75" s="19">
        <f t="shared" si="8"/>
        <v>0</v>
      </c>
      <c r="X75" s="21" t="e">
        <f t="shared" si="9"/>
        <v>#N/A</v>
      </c>
      <c r="Y75" s="24"/>
      <c r="Z75" s="21" t="e">
        <f t="shared" si="10"/>
        <v>#N/A</v>
      </c>
      <c r="AA75" s="25"/>
      <c r="AB75" s="20"/>
      <c r="AC75" s="26"/>
      <c r="AD75" s="65"/>
      <c r="AE75" s="26"/>
      <c r="AF75" s="27"/>
      <c r="AG75" s="28" t="str">
        <f t="shared" si="11"/>
        <v>FALSE</v>
      </c>
      <c r="AH75" s="7" t="str">
        <f t="shared" si="13"/>
        <v xml:space="preserve">   -   </v>
      </c>
    </row>
    <row r="76" spans="1:34" ht="28.05" customHeight="1">
      <c r="A76" s="14"/>
      <c r="B76" s="14"/>
      <c r="C76" s="14"/>
      <c r="D76" s="14"/>
      <c r="E76" s="14"/>
      <c r="F76" s="15"/>
      <c r="G76" s="16"/>
      <c r="H76" s="17"/>
      <c r="I76" s="16"/>
      <c r="J76" s="16"/>
      <c r="K76" s="18" t="str">
        <f t="shared" ca="1" si="12"/>
        <v/>
      </c>
      <c r="L76" s="19"/>
      <c r="M76" s="19"/>
      <c r="N76" s="19"/>
      <c r="O76" s="16"/>
      <c r="P76" s="16"/>
      <c r="Q76" s="20" t="e">
        <f>VLOOKUP(O76, '[1]لیست محصولات شهریور ۱۴۰۳'!B:C,2,0)</f>
        <v>#N/A</v>
      </c>
      <c r="R76" s="16"/>
      <c r="S76" s="19" t="e">
        <f>VLOOKUP(O76, '[1]لیست محصولات شهریور ۱۴۰۳'!B:F,5,0)</f>
        <v>#N/A</v>
      </c>
      <c r="T76" s="21" t="e">
        <f>VLOOKUP(O76, '[1]لیست محصولات شهریور ۱۴۰۳'!B:G,6,0)</f>
        <v>#N/A</v>
      </c>
      <c r="U76" s="22"/>
      <c r="V76" s="23">
        <f t="shared" si="7"/>
        <v>0</v>
      </c>
      <c r="W76" s="19">
        <f t="shared" si="8"/>
        <v>0</v>
      </c>
      <c r="X76" s="21" t="e">
        <f t="shared" si="9"/>
        <v>#N/A</v>
      </c>
      <c r="Y76" s="24"/>
      <c r="Z76" s="21" t="e">
        <f t="shared" si="10"/>
        <v>#N/A</v>
      </c>
      <c r="AA76" s="25"/>
      <c r="AB76" s="20"/>
      <c r="AC76" s="26"/>
      <c r="AD76" s="65"/>
      <c r="AE76" s="26"/>
      <c r="AF76" s="27"/>
      <c r="AG76" s="28" t="str">
        <f t="shared" si="11"/>
        <v>FALSE</v>
      </c>
      <c r="AH76" s="7" t="str">
        <f t="shared" si="13"/>
        <v xml:space="preserve">   -   </v>
      </c>
    </row>
    <row r="77" spans="1:34" ht="28.05" customHeight="1">
      <c r="A77" s="14"/>
      <c r="B77" s="14"/>
      <c r="C77" s="14"/>
      <c r="D77" s="14"/>
      <c r="E77" s="14"/>
      <c r="F77" s="15"/>
      <c r="G77" s="16"/>
      <c r="H77" s="17"/>
      <c r="I77" s="16"/>
      <c r="J77" s="16"/>
      <c r="K77" s="18" t="str">
        <f t="shared" ca="1" si="12"/>
        <v/>
      </c>
      <c r="L77" s="19"/>
      <c r="M77" s="19"/>
      <c r="N77" s="19"/>
      <c r="O77" s="16"/>
      <c r="P77" s="16"/>
      <c r="Q77" s="20" t="e">
        <f>VLOOKUP(O77, '[1]لیست محصولات شهریور ۱۴۰۳'!B:C,2,0)</f>
        <v>#N/A</v>
      </c>
      <c r="R77" s="16"/>
      <c r="S77" s="19" t="e">
        <f>VLOOKUP(O77, '[1]لیست محصولات شهریور ۱۴۰۳'!B:F,5,0)</f>
        <v>#N/A</v>
      </c>
      <c r="T77" s="21" t="e">
        <f>VLOOKUP(O77, '[1]لیست محصولات شهریور ۱۴۰۳'!B:G,6,0)</f>
        <v>#N/A</v>
      </c>
      <c r="U77" s="22"/>
      <c r="V77" s="23">
        <f t="shared" si="7"/>
        <v>0</v>
      </c>
      <c r="W77" s="19">
        <f t="shared" si="8"/>
        <v>0</v>
      </c>
      <c r="X77" s="21" t="e">
        <f t="shared" si="9"/>
        <v>#N/A</v>
      </c>
      <c r="Y77" s="24"/>
      <c r="Z77" s="21" t="e">
        <f t="shared" si="10"/>
        <v>#N/A</v>
      </c>
      <c r="AA77" s="25"/>
      <c r="AB77" s="20"/>
      <c r="AC77" s="26"/>
      <c r="AD77" s="65"/>
      <c r="AE77" s="26"/>
      <c r="AF77" s="27"/>
      <c r="AG77" s="28" t="str">
        <f t="shared" si="11"/>
        <v>FALSE</v>
      </c>
      <c r="AH77" s="7" t="str">
        <f t="shared" si="13"/>
        <v xml:space="preserve">   -   </v>
      </c>
    </row>
    <row r="78" spans="1:34" ht="28.05" customHeight="1">
      <c r="A78" s="14"/>
      <c r="B78" s="14"/>
      <c r="C78" s="14"/>
      <c r="D78" s="14"/>
      <c r="E78" s="14"/>
      <c r="F78" s="15"/>
      <c r="G78" s="16"/>
      <c r="H78" s="17"/>
      <c r="I78" s="16"/>
      <c r="J78" s="16"/>
      <c r="K78" s="18" t="str">
        <f t="shared" ca="1" si="12"/>
        <v/>
      </c>
      <c r="L78" s="19"/>
      <c r="M78" s="19"/>
      <c r="N78" s="19"/>
      <c r="O78" s="16"/>
      <c r="P78" s="16"/>
      <c r="Q78" s="20" t="e">
        <f>VLOOKUP(O78, '[1]لیست محصولات شهریور ۱۴۰۳'!B:C,2,0)</f>
        <v>#N/A</v>
      </c>
      <c r="R78" s="16"/>
      <c r="S78" s="19" t="e">
        <f>VLOOKUP(O78, '[1]لیست محصولات شهریور ۱۴۰۳'!B:F,5,0)</f>
        <v>#N/A</v>
      </c>
      <c r="T78" s="21" t="e">
        <f>VLOOKUP(O78, '[1]لیست محصولات شهریور ۱۴۰۳'!B:G,6,0)</f>
        <v>#N/A</v>
      </c>
      <c r="U78" s="22"/>
      <c r="V78" s="23">
        <f t="shared" si="7"/>
        <v>0</v>
      </c>
      <c r="W78" s="19">
        <f t="shared" si="8"/>
        <v>0</v>
      </c>
      <c r="X78" s="21" t="e">
        <f t="shared" si="9"/>
        <v>#N/A</v>
      </c>
      <c r="Y78" s="24"/>
      <c r="Z78" s="21" t="e">
        <f t="shared" si="10"/>
        <v>#N/A</v>
      </c>
      <c r="AA78" s="25"/>
      <c r="AB78" s="20"/>
      <c r="AC78" s="26"/>
      <c r="AD78" s="65"/>
      <c r="AE78" s="26"/>
      <c r="AF78" s="27"/>
      <c r="AG78" s="28" t="str">
        <f t="shared" si="11"/>
        <v>FALSE</v>
      </c>
      <c r="AH78" s="7" t="str">
        <f t="shared" si="13"/>
        <v xml:space="preserve">   -   </v>
      </c>
    </row>
    <row r="79" spans="1:34" ht="28.05" customHeight="1">
      <c r="A79" s="14"/>
      <c r="B79" s="14"/>
      <c r="C79" s="14"/>
      <c r="D79" s="14"/>
      <c r="E79" s="14"/>
      <c r="F79" s="15"/>
      <c r="G79" s="16"/>
      <c r="H79" s="17"/>
      <c r="I79" s="16"/>
      <c r="J79" s="16"/>
      <c r="K79" s="18" t="str">
        <f t="shared" ca="1" si="12"/>
        <v/>
      </c>
      <c r="L79" s="19"/>
      <c r="M79" s="19"/>
      <c r="N79" s="19"/>
      <c r="O79" s="16"/>
      <c r="P79" s="16"/>
      <c r="Q79" s="20" t="e">
        <f>VLOOKUP(O79, '[1]لیست محصولات شهریور ۱۴۰۳'!B:C,2,0)</f>
        <v>#N/A</v>
      </c>
      <c r="R79" s="16"/>
      <c r="S79" s="19" t="e">
        <f>VLOOKUP(O79, '[1]لیست محصولات شهریور ۱۴۰۳'!B:F,5,0)</f>
        <v>#N/A</v>
      </c>
      <c r="T79" s="21" t="e">
        <f>VLOOKUP(O79, '[1]لیست محصولات شهریور ۱۴۰۳'!B:G,6,0)</f>
        <v>#N/A</v>
      </c>
      <c r="U79" s="22"/>
      <c r="V79" s="23">
        <f t="shared" si="7"/>
        <v>0</v>
      </c>
      <c r="W79" s="19">
        <f t="shared" si="8"/>
        <v>0</v>
      </c>
      <c r="X79" s="21" t="e">
        <f t="shared" si="9"/>
        <v>#N/A</v>
      </c>
      <c r="Y79" s="24"/>
      <c r="Z79" s="21" t="e">
        <f t="shared" si="10"/>
        <v>#N/A</v>
      </c>
      <c r="AA79" s="25"/>
      <c r="AB79" s="20"/>
      <c r="AC79" s="26"/>
      <c r="AD79" s="65"/>
      <c r="AE79" s="26"/>
      <c r="AF79" s="27"/>
      <c r="AG79" s="28" t="str">
        <f t="shared" si="11"/>
        <v>FALSE</v>
      </c>
      <c r="AH79" s="7" t="str">
        <f t="shared" si="13"/>
        <v xml:space="preserve">   -   </v>
      </c>
    </row>
    <row r="80" spans="1:34" ht="28.05" customHeight="1">
      <c r="A80" s="14"/>
      <c r="B80" s="14"/>
      <c r="C80" s="14"/>
      <c r="D80" s="14"/>
      <c r="E80" s="14"/>
      <c r="F80" s="15"/>
      <c r="G80" s="16"/>
      <c r="H80" s="17"/>
      <c r="I80" s="16"/>
      <c r="J80" s="16"/>
      <c r="K80" s="18" t="str">
        <f t="shared" ca="1" si="12"/>
        <v/>
      </c>
      <c r="L80" s="19"/>
      <c r="M80" s="19"/>
      <c r="N80" s="19"/>
      <c r="O80" s="16"/>
      <c r="P80" s="16"/>
      <c r="Q80" s="20" t="e">
        <f>VLOOKUP(O80, '[1]لیست محصولات شهریور ۱۴۰۳'!B:C,2,0)</f>
        <v>#N/A</v>
      </c>
      <c r="R80" s="16"/>
      <c r="S80" s="19" t="e">
        <f>VLOOKUP(O80, '[1]لیست محصولات شهریور ۱۴۰۳'!B:F,5,0)</f>
        <v>#N/A</v>
      </c>
      <c r="T80" s="21" t="e">
        <f>VLOOKUP(O80, '[1]لیست محصولات شهریور ۱۴۰۳'!B:G,6,0)</f>
        <v>#N/A</v>
      </c>
      <c r="U80" s="22"/>
      <c r="V80" s="23">
        <f t="shared" si="7"/>
        <v>0</v>
      </c>
      <c r="W80" s="19">
        <f t="shared" si="8"/>
        <v>0</v>
      </c>
      <c r="X80" s="21" t="e">
        <f t="shared" si="9"/>
        <v>#N/A</v>
      </c>
      <c r="Y80" s="24"/>
      <c r="Z80" s="21" t="e">
        <f t="shared" si="10"/>
        <v>#N/A</v>
      </c>
      <c r="AA80" s="25"/>
      <c r="AB80" s="20"/>
      <c r="AC80" s="26"/>
      <c r="AD80" s="65"/>
      <c r="AE80" s="26"/>
      <c r="AF80" s="27"/>
      <c r="AG80" s="28" t="str">
        <f t="shared" si="11"/>
        <v>FALSE</v>
      </c>
      <c r="AH80" s="7" t="str">
        <f t="shared" si="13"/>
        <v xml:space="preserve">   -   </v>
      </c>
    </row>
    <row r="81" spans="1:34" ht="28.05" customHeight="1">
      <c r="A81" s="14"/>
      <c r="B81" s="14"/>
      <c r="C81" s="14"/>
      <c r="D81" s="14"/>
      <c r="E81" s="14"/>
      <c r="F81" s="15"/>
      <c r="G81" s="16"/>
      <c r="H81" s="17"/>
      <c r="I81" s="16"/>
      <c r="J81" s="16"/>
      <c r="K81" s="18" t="str">
        <f t="shared" ca="1" si="12"/>
        <v/>
      </c>
      <c r="L81" s="19"/>
      <c r="M81" s="19"/>
      <c r="N81" s="19"/>
      <c r="O81" s="16"/>
      <c r="P81" s="16"/>
      <c r="Q81" s="20" t="e">
        <f>VLOOKUP(O81, '[1]لیست محصولات شهریور ۱۴۰۳'!B:C,2,0)</f>
        <v>#N/A</v>
      </c>
      <c r="R81" s="16"/>
      <c r="S81" s="19" t="e">
        <f>VLOOKUP(O81, '[1]لیست محصولات شهریور ۱۴۰۳'!B:F,5,0)</f>
        <v>#N/A</v>
      </c>
      <c r="T81" s="21" t="e">
        <f>VLOOKUP(O81, '[1]لیست محصولات شهریور ۱۴۰۳'!B:G,6,0)</f>
        <v>#N/A</v>
      </c>
      <c r="U81" s="22"/>
      <c r="V81" s="23">
        <f t="shared" si="7"/>
        <v>0</v>
      </c>
      <c r="W81" s="19">
        <f t="shared" si="8"/>
        <v>0</v>
      </c>
      <c r="X81" s="21" t="e">
        <f t="shared" si="9"/>
        <v>#N/A</v>
      </c>
      <c r="Y81" s="24"/>
      <c r="Z81" s="21" t="e">
        <f t="shared" si="10"/>
        <v>#N/A</v>
      </c>
      <c r="AA81" s="25"/>
      <c r="AB81" s="20"/>
      <c r="AC81" s="26"/>
      <c r="AD81" s="65"/>
      <c r="AE81" s="26"/>
      <c r="AF81" s="27"/>
      <c r="AG81" s="28" t="str">
        <f t="shared" si="11"/>
        <v>FALSE</v>
      </c>
      <c r="AH81" s="7" t="str">
        <f t="shared" si="13"/>
        <v xml:space="preserve">   -   </v>
      </c>
    </row>
    <row r="82" spans="1:34" ht="28.05" customHeight="1">
      <c r="A82" s="14"/>
      <c r="B82" s="14"/>
      <c r="C82" s="14"/>
      <c r="D82" s="14"/>
      <c r="E82" s="14" t="b">
        <v>0</v>
      </c>
      <c r="F82" s="15"/>
      <c r="G82" s="16"/>
      <c r="H82" s="17"/>
      <c r="I82" s="16"/>
      <c r="J82" s="16"/>
      <c r="K82" s="18" t="str">
        <f t="shared" ca="1" si="12"/>
        <v/>
      </c>
      <c r="L82" s="19"/>
      <c r="M82" s="19"/>
      <c r="N82" s="19"/>
      <c r="O82" s="16"/>
      <c r="P82" s="16"/>
      <c r="Q82" s="20" t="e">
        <f>VLOOKUP(O82, '[1]لیست محصولات شهریور ۱۴۰۳'!B:C,2,0)</f>
        <v>#N/A</v>
      </c>
      <c r="R82" s="16"/>
      <c r="S82" s="19" t="e">
        <f>VLOOKUP(O82, '[1]لیست محصولات شهریور ۱۴۰۳'!B:F,5,0)</f>
        <v>#N/A</v>
      </c>
      <c r="T82" s="21" t="e">
        <f>VLOOKUP(O82, '[1]لیست محصولات شهریور ۱۴۰۳'!B:G,6,0)</f>
        <v>#N/A</v>
      </c>
      <c r="U82" s="22"/>
      <c r="V82" s="23">
        <f t="shared" si="7"/>
        <v>0</v>
      </c>
      <c r="W82" s="19">
        <f t="shared" si="8"/>
        <v>0</v>
      </c>
      <c r="X82" s="21" t="e">
        <f t="shared" si="9"/>
        <v>#N/A</v>
      </c>
      <c r="Y82" s="24"/>
      <c r="Z82" s="21" t="e">
        <f t="shared" si="10"/>
        <v>#N/A</v>
      </c>
      <c r="AA82" s="25"/>
      <c r="AB82" s="20"/>
      <c r="AC82" s="26"/>
      <c r="AD82" s="65"/>
      <c r="AE82" s="26"/>
      <c r="AF82" s="27"/>
      <c r="AG82" s="28" t="str">
        <f t="shared" si="11"/>
        <v>FALSE</v>
      </c>
      <c r="AH82" s="7" t="str">
        <f t="shared" si="13"/>
        <v xml:space="preserve">   -   </v>
      </c>
    </row>
    <row r="83" spans="1:34" ht="28.05" customHeight="1">
      <c r="A83" s="14"/>
      <c r="B83" s="14"/>
      <c r="C83" s="14"/>
      <c r="D83" s="14"/>
      <c r="E83" s="14"/>
      <c r="F83" s="15"/>
      <c r="G83" s="16"/>
      <c r="H83" s="17"/>
      <c r="I83" s="16"/>
      <c r="J83" s="16"/>
      <c r="K83" s="18" t="str">
        <f t="shared" ca="1" si="12"/>
        <v/>
      </c>
      <c r="L83" s="19"/>
      <c r="M83" s="19"/>
      <c r="N83" s="19"/>
      <c r="O83" s="16"/>
      <c r="P83" s="16"/>
      <c r="Q83" s="20" t="e">
        <f>VLOOKUP(O83, '[1]لیست محصولات شهریور ۱۴۰۳'!B:C,2,0)</f>
        <v>#N/A</v>
      </c>
      <c r="R83" s="16"/>
      <c r="S83" s="19" t="e">
        <f>VLOOKUP(O83, '[1]لیست محصولات شهریور ۱۴۰۳'!B:F,5,0)</f>
        <v>#N/A</v>
      </c>
      <c r="T83" s="21" t="e">
        <f>VLOOKUP(O83, '[1]لیست محصولات شهریور ۱۴۰۳'!B:G,6,0)</f>
        <v>#N/A</v>
      </c>
      <c r="U83" s="22"/>
      <c r="V83" s="23">
        <f t="shared" si="7"/>
        <v>0</v>
      </c>
      <c r="W83" s="19">
        <f t="shared" si="8"/>
        <v>0</v>
      </c>
      <c r="X83" s="21" t="e">
        <f t="shared" si="9"/>
        <v>#N/A</v>
      </c>
      <c r="Y83" s="24"/>
      <c r="Z83" s="21" t="e">
        <f t="shared" si="10"/>
        <v>#N/A</v>
      </c>
      <c r="AA83" s="25"/>
      <c r="AB83" s="20"/>
      <c r="AC83" s="26"/>
      <c r="AD83" s="65"/>
      <c r="AE83" s="26"/>
      <c r="AF83" s="27"/>
      <c r="AG83" s="28" t="str">
        <f t="shared" si="11"/>
        <v>FALSE</v>
      </c>
      <c r="AH83" s="7" t="str">
        <f t="shared" si="13"/>
        <v xml:space="preserve">   -   </v>
      </c>
    </row>
    <row r="84" spans="1:34" ht="28.05" customHeight="1">
      <c r="A84" s="14"/>
      <c r="B84" s="14"/>
      <c r="C84" s="14"/>
      <c r="D84" s="14"/>
      <c r="E84" s="14"/>
      <c r="F84" s="15"/>
      <c r="G84" s="16"/>
      <c r="H84" s="17"/>
      <c r="I84" s="16"/>
      <c r="J84" s="16"/>
      <c r="K84" s="18" t="str">
        <f t="shared" ca="1" si="12"/>
        <v/>
      </c>
      <c r="L84" s="19"/>
      <c r="M84" s="19"/>
      <c r="N84" s="19"/>
      <c r="O84" s="16"/>
      <c r="P84" s="16"/>
      <c r="Q84" s="20" t="e">
        <f>VLOOKUP(O84, '[1]لیست محصولات شهریور ۱۴۰۳'!B:C,2,0)</f>
        <v>#N/A</v>
      </c>
      <c r="R84" s="16"/>
      <c r="S84" s="19" t="e">
        <f>VLOOKUP(O84, '[1]لیست محصولات شهریور ۱۴۰۳'!B:F,5,0)</f>
        <v>#N/A</v>
      </c>
      <c r="T84" s="21" t="e">
        <f>VLOOKUP(O84, '[1]لیست محصولات شهریور ۱۴۰۳'!B:G,6,0)</f>
        <v>#N/A</v>
      </c>
      <c r="U84" s="22"/>
      <c r="V84" s="23">
        <f t="shared" si="7"/>
        <v>0</v>
      </c>
      <c r="W84" s="19">
        <f t="shared" si="8"/>
        <v>0</v>
      </c>
      <c r="X84" s="21" t="e">
        <f t="shared" si="9"/>
        <v>#N/A</v>
      </c>
      <c r="Y84" s="24"/>
      <c r="Z84" s="21" t="e">
        <f t="shared" si="10"/>
        <v>#N/A</v>
      </c>
      <c r="AA84" s="25"/>
      <c r="AB84" s="20"/>
      <c r="AC84" s="26"/>
      <c r="AD84" s="65"/>
      <c r="AE84" s="26"/>
      <c r="AF84" s="27"/>
      <c r="AG84" s="28" t="str">
        <f t="shared" si="11"/>
        <v>FALSE</v>
      </c>
      <c r="AH84" s="7" t="str">
        <f t="shared" si="13"/>
        <v xml:space="preserve">   -   </v>
      </c>
    </row>
    <row r="85" spans="1:34" ht="28.05" customHeight="1">
      <c r="A85" s="14"/>
      <c r="B85" s="14"/>
      <c r="C85" s="14"/>
      <c r="D85" s="14"/>
      <c r="E85" s="14"/>
      <c r="F85" s="15"/>
      <c r="G85" s="16"/>
      <c r="H85" s="17"/>
      <c r="I85" s="16"/>
      <c r="J85" s="16"/>
      <c r="K85" s="18" t="str">
        <f t="shared" ca="1" si="12"/>
        <v/>
      </c>
      <c r="L85" s="19"/>
      <c r="M85" s="19"/>
      <c r="N85" s="19"/>
      <c r="O85" s="16"/>
      <c r="P85" s="16"/>
      <c r="Q85" s="20" t="e">
        <f>VLOOKUP(O85, '[1]لیست محصولات شهریور ۱۴۰۳'!B:C,2,0)</f>
        <v>#N/A</v>
      </c>
      <c r="R85" s="16"/>
      <c r="S85" s="19" t="e">
        <f>VLOOKUP(O85, '[1]لیست محصولات شهریور ۱۴۰۳'!B:F,5,0)</f>
        <v>#N/A</v>
      </c>
      <c r="T85" s="21" t="e">
        <f>VLOOKUP(O85, '[1]لیست محصولات شهریور ۱۴۰۳'!B:G,6,0)</f>
        <v>#N/A</v>
      </c>
      <c r="U85" s="22"/>
      <c r="V85" s="23">
        <f t="shared" si="7"/>
        <v>0</v>
      </c>
      <c r="W85" s="19">
        <f t="shared" si="8"/>
        <v>0</v>
      </c>
      <c r="X85" s="21" t="e">
        <f t="shared" si="9"/>
        <v>#N/A</v>
      </c>
      <c r="Y85" s="24"/>
      <c r="Z85" s="21" t="e">
        <f t="shared" si="10"/>
        <v>#N/A</v>
      </c>
      <c r="AA85" s="25"/>
      <c r="AB85" s="20"/>
      <c r="AC85" s="26"/>
      <c r="AD85" s="65"/>
      <c r="AE85" s="26"/>
      <c r="AF85" s="27"/>
      <c r="AG85" s="28" t="str">
        <f t="shared" si="11"/>
        <v>FALSE</v>
      </c>
      <c r="AH85" s="7" t="str">
        <f t="shared" si="13"/>
        <v xml:space="preserve">   -   </v>
      </c>
    </row>
    <row r="86" spans="1:34" ht="28.05" customHeight="1">
      <c r="A86" s="14"/>
      <c r="B86" s="14"/>
      <c r="C86" s="14"/>
      <c r="D86" s="14"/>
      <c r="E86" s="14"/>
      <c r="F86" s="15"/>
      <c r="G86" s="16"/>
      <c r="H86" s="17"/>
      <c r="I86" s="16"/>
      <c r="J86" s="16"/>
      <c r="K86" s="18" t="str">
        <f t="shared" ca="1" si="12"/>
        <v/>
      </c>
      <c r="L86" s="19"/>
      <c r="M86" s="19"/>
      <c r="N86" s="19"/>
      <c r="O86" s="16"/>
      <c r="P86" s="16"/>
      <c r="Q86" s="20" t="e">
        <f>VLOOKUP(O86, '[1]لیست محصولات شهریور ۱۴۰۳'!B:C,2,0)</f>
        <v>#N/A</v>
      </c>
      <c r="R86" s="16"/>
      <c r="S86" s="19" t="e">
        <f>VLOOKUP(O86, '[1]لیست محصولات شهریور ۱۴۰۳'!B:F,5,0)</f>
        <v>#N/A</v>
      </c>
      <c r="T86" s="21" t="e">
        <f>VLOOKUP(O86, '[1]لیست محصولات شهریور ۱۴۰۳'!B:G,6,0)</f>
        <v>#N/A</v>
      </c>
      <c r="U86" s="22"/>
      <c r="V86" s="23">
        <f t="shared" si="7"/>
        <v>0</v>
      </c>
      <c r="W86" s="19">
        <f t="shared" si="8"/>
        <v>0</v>
      </c>
      <c r="X86" s="21" t="e">
        <f t="shared" si="9"/>
        <v>#N/A</v>
      </c>
      <c r="Y86" s="24"/>
      <c r="Z86" s="21" t="e">
        <f t="shared" si="10"/>
        <v>#N/A</v>
      </c>
      <c r="AA86" s="25"/>
      <c r="AB86" s="20"/>
      <c r="AC86" s="26"/>
      <c r="AD86" s="65"/>
      <c r="AE86" s="26"/>
      <c r="AF86" s="27"/>
      <c r="AG86" s="28" t="str">
        <f t="shared" si="11"/>
        <v>FALSE</v>
      </c>
      <c r="AH86" s="7" t="str">
        <f t="shared" si="13"/>
        <v xml:space="preserve">   -   </v>
      </c>
    </row>
    <row r="87" spans="1:34" ht="28.05" customHeight="1">
      <c r="A87" s="14" t="b">
        <v>0</v>
      </c>
      <c r="B87" s="14"/>
      <c r="C87" s="14" t="b">
        <v>0</v>
      </c>
      <c r="D87" s="14"/>
      <c r="E87" s="14" t="b">
        <v>0</v>
      </c>
      <c r="F87" s="15"/>
      <c r="G87" s="16"/>
      <c r="H87" s="17"/>
      <c r="I87" s="16"/>
      <c r="J87" s="16"/>
      <c r="K87" s="18" t="str">
        <f t="shared" ca="1" si="12"/>
        <v/>
      </c>
      <c r="L87" s="19"/>
      <c r="M87" s="19"/>
      <c r="N87" s="19"/>
      <c r="O87" s="16"/>
      <c r="P87" s="16"/>
      <c r="Q87" s="20" t="e">
        <f>VLOOKUP(O87, '[1]لیست محصولات شهریور ۱۴۰۳'!B:C,2,0)</f>
        <v>#N/A</v>
      </c>
      <c r="R87" s="16"/>
      <c r="S87" s="19" t="e">
        <f>VLOOKUP(O87, '[1]لیست محصولات شهریور ۱۴۰۳'!B:F,5,0)</f>
        <v>#N/A</v>
      </c>
      <c r="T87" s="21" t="e">
        <f>VLOOKUP(O87, '[1]لیست محصولات شهریور ۱۴۰۳'!B:G,6,0)</f>
        <v>#N/A</v>
      </c>
      <c r="U87" s="22"/>
      <c r="V87" s="23">
        <f t="shared" si="7"/>
        <v>0</v>
      </c>
      <c r="W87" s="19">
        <f t="shared" si="8"/>
        <v>0</v>
      </c>
      <c r="X87" s="21" t="e">
        <f t="shared" si="9"/>
        <v>#N/A</v>
      </c>
      <c r="Y87" s="24"/>
      <c r="Z87" s="21" t="e">
        <f t="shared" si="10"/>
        <v>#N/A</v>
      </c>
      <c r="AA87" s="25"/>
      <c r="AB87" s="20"/>
      <c r="AC87" s="26"/>
      <c r="AD87" s="65"/>
      <c r="AE87" s="26"/>
      <c r="AF87" s="27"/>
      <c r="AG87" s="28" t="str">
        <f t="shared" si="11"/>
        <v>FALSE</v>
      </c>
      <c r="AH87" s="7" t="str">
        <f t="shared" si="13"/>
        <v xml:space="preserve">   -   </v>
      </c>
    </row>
    <row r="88" spans="1:34" ht="28.05" customHeight="1">
      <c r="A88" s="14"/>
      <c r="B88" s="14"/>
      <c r="C88" s="14"/>
      <c r="D88" s="14"/>
      <c r="E88" s="14"/>
      <c r="F88" s="15"/>
      <c r="G88" s="16"/>
      <c r="H88" s="17"/>
      <c r="I88" s="16"/>
      <c r="J88" s="16"/>
      <c r="K88" s="18"/>
      <c r="L88" s="19"/>
      <c r="M88" s="19"/>
      <c r="N88" s="19"/>
      <c r="O88" s="16"/>
      <c r="P88" s="16"/>
      <c r="Q88" s="20" t="e">
        <f>VLOOKUP(O88, '[1]لیست محصولات شهریور ۱۴۰۳'!B:C,2,0)</f>
        <v>#N/A</v>
      </c>
      <c r="R88" s="16"/>
      <c r="S88" s="19" t="e">
        <f>VLOOKUP(O88, '[1]لیست محصولات شهریور ۱۴۰۳'!B:F,5,0)</f>
        <v>#N/A</v>
      </c>
      <c r="T88" s="21" t="e">
        <f>VLOOKUP(O88, '[1]لیست محصولات شهریور ۱۴۰۳'!B:G,6,0)</f>
        <v>#N/A</v>
      </c>
      <c r="U88" s="22"/>
      <c r="V88" s="23">
        <f t="shared" si="7"/>
        <v>0</v>
      </c>
      <c r="W88" s="19">
        <f t="shared" si="8"/>
        <v>0</v>
      </c>
      <c r="X88" s="21" t="e">
        <f t="shared" si="9"/>
        <v>#N/A</v>
      </c>
      <c r="Y88" s="24"/>
      <c r="Z88" s="21" t="e">
        <f t="shared" si="10"/>
        <v>#N/A</v>
      </c>
      <c r="AA88" s="25"/>
      <c r="AB88" s="20"/>
      <c r="AC88" s="26"/>
      <c r="AD88" s="65"/>
      <c r="AE88" s="26"/>
      <c r="AF88" s="27"/>
      <c r="AG88" s="28"/>
      <c r="AH88" s="7" t="str">
        <f t="shared" si="13"/>
        <v xml:space="preserve">   -   </v>
      </c>
    </row>
    <row r="89" spans="1:34" ht="28.05" customHeight="1">
      <c r="A89" s="14"/>
      <c r="B89" s="14"/>
      <c r="C89" s="14"/>
      <c r="D89" s="14"/>
      <c r="E89" s="14"/>
      <c r="F89" s="15"/>
      <c r="G89" s="16"/>
      <c r="H89" s="17"/>
      <c r="I89" s="16"/>
      <c r="J89" s="16"/>
      <c r="K89" s="18"/>
      <c r="L89" s="19"/>
      <c r="M89" s="19"/>
      <c r="N89" s="19"/>
      <c r="O89" s="16"/>
      <c r="P89" s="16"/>
      <c r="Q89" s="20" t="e">
        <f>VLOOKUP(O89, '[1]لیست محصولات شهریور ۱۴۰۳'!B:C,2,0)</f>
        <v>#N/A</v>
      </c>
      <c r="R89" s="16"/>
      <c r="S89" s="19" t="e">
        <f>VLOOKUP(O89, '[1]لیست محصولات شهریور ۱۴۰۳'!B:F,5,0)</f>
        <v>#N/A</v>
      </c>
      <c r="T89" s="21" t="e">
        <f>VLOOKUP(O89, '[1]لیست محصولات شهریور ۱۴۰۳'!B:G,6,0)</f>
        <v>#N/A</v>
      </c>
      <c r="U89" s="22"/>
      <c r="V89" s="23">
        <f t="shared" si="7"/>
        <v>0</v>
      </c>
      <c r="W89" s="19">
        <f t="shared" si="8"/>
        <v>0</v>
      </c>
      <c r="X89" s="21" t="e">
        <f t="shared" si="9"/>
        <v>#N/A</v>
      </c>
      <c r="Y89" s="24"/>
      <c r="Z89" s="21" t="e">
        <f t="shared" si="10"/>
        <v>#N/A</v>
      </c>
      <c r="AA89" s="25"/>
      <c r="AB89" s="20"/>
      <c r="AC89" s="26"/>
      <c r="AD89" s="65"/>
      <c r="AE89" s="26"/>
      <c r="AF89" s="27"/>
      <c r="AG89" s="28"/>
      <c r="AH89" s="7" t="str">
        <f t="shared" si="13"/>
        <v xml:space="preserve">   -   </v>
      </c>
    </row>
    <row r="90" spans="1:34" ht="28.05" customHeight="1">
      <c r="A90" s="14"/>
      <c r="B90" s="14"/>
      <c r="C90" s="14"/>
      <c r="D90" s="14"/>
      <c r="E90" s="14"/>
      <c r="F90" s="15"/>
      <c r="G90" s="16"/>
      <c r="H90" s="17"/>
      <c r="I90" s="16"/>
      <c r="J90" s="16"/>
      <c r="K90" s="18"/>
      <c r="L90" s="19"/>
      <c r="M90" s="19"/>
      <c r="N90" s="19"/>
      <c r="O90" s="16"/>
      <c r="P90" s="16"/>
      <c r="Q90" s="20" t="e">
        <f>VLOOKUP(O90, '[1]لیست محصولات شهریور ۱۴۰۳'!B:C,2,0)</f>
        <v>#N/A</v>
      </c>
      <c r="R90" s="16"/>
      <c r="S90" s="19" t="e">
        <f>VLOOKUP(O90, '[1]لیست محصولات شهریور ۱۴۰۳'!B:F,5,0)</f>
        <v>#N/A</v>
      </c>
      <c r="T90" s="21" t="e">
        <f>VLOOKUP(O90, '[1]لیست محصولات شهریور ۱۴۰۳'!B:G,6,0)</f>
        <v>#N/A</v>
      </c>
      <c r="U90" s="22"/>
      <c r="V90" s="23">
        <f t="shared" si="7"/>
        <v>0</v>
      </c>
      <c r="W90" s="19">
        <f t="shared" si="8"/>
        <v>0</v>
      </c>
      <c r="X90" s="21" t="e">
        <f t="shared" si="9"/>
        <v>#N/A</v>
      </c>
      <c r="Y90" s="24"/>
      <c r="Z90" s="21" t="e">
        <f t="shared" si="10"/>
        <v>#N/A</v>
      </c>
      <c r="AA90" s="25"/>
      <c r="AB90" s="20"/>
      <c r="AC90" s="26"/>
      <c r="AD90" s="65"/>
      <c r="AE90" s="26"/>
      <c r="AF90" s="27"/>
      <c r="AG90" s="28"/>
      <c r="AH90" s="7" t="str">
        <f t="shared" si="13"/>
        <v xml:space="preserve">   -   </v>
      </c>
    </row>
    <row r="91" spans="1:34" ht="28.05" customHeight="1">
      <c r="A91" s="14"/>
      <c r="B91" s="14"/>
      <c r="C91" s="14"/>
      <c r="D91" s="14"/>
      <c r="E91" s="14"/>
      <c r="F91" s="15"/>
      <c r="G91" s="16"/>
      <c r="H91" s="17"/>
      <c r="I91" s="16"/>
      <c r="J91" s="16"/>
      <c r="K91" s="18"/>
      <c r="L91" s="19"/>
      <c r="M91" s="19"/>
      <c r="N91" s="19"/>
      <c r="O91" s="16"/>
      <c r="P91" s="16"/>
      <c r="Q91" s="20" t="e">
        <f>VLOOKUP(O91, '[1]لیست محصولات شهریور ۱۴۰۳'!B:C,2,0)</f>
        <v>#N/A</v>
      </c>
      <c r="R91" s="16"/>
      <c r="S91" s="19" t="e">
        <f>VLOOKUP(O91, '[1]لیست محصولات شهریور ۱۴۰۳'!B:F,5,0)</f>
        <v>#N/A</v>
      </c>
      <c r="T91" s="21" t="e">
        <f>VLOOKUP(O91, '[1]لیست محصولات شهریور ۱۴۰۳'!B:G,6,0)</f>
        <v>#N/A</v>
      </c>
      <c r="U91" s="22"/>
      <c r="V91" s="23">
        <f t="shared" si="7"/>
        <v>0</v>
      </c>
      <c r="W91" s="19">
        <f t="shared" si="8"/>
        <v>0</v>
      </c>
      <c r="X91" s="21" t="e">
        <f t="shared" si="9"/>
        <v>#N/A</v>
      </c>
      <c r="Y91" s="24"/>
      <c r="Z91" s="21" t="e">
        <f t="shared" si="10"/>
        <v>#N/A</v>
      </c>
      <c r="AA91" s="25"/>
      <c r="AB91" s="20"/>
      <c r="AC91" s="26"/>
      <c r="AD91" s="65"/>
      <c r="AE91" s="26"/>
      <c r="AF91" s="27"/>
      <c r="AG91" s="28"/>
      <c r="AH91" s="7" t="str">
        <f t="shared" si="13"/>
        <v xml:space="preserve">   -   </v>
      </c>
    </row>
    <row r="92" spans="1:34" ht="28.05" customHeight="1">
      <c r="A92" s="14"/>
      <c r="B92" s="14"/>
      <c r="C92" s="14"/>
      <c r="D92" s="14"/>
      <c r="E92" s="14"/>
      <c r="F92" s="15"/>
      <c r="G92" s="16"/>
      <c r="H92" s="17"/>
      <c r="I92" s="16"/>
      <c r="J92" s="16"/>
      <c r="K92" s="18"/>
      <c r="L92" s="19"/>
      <c r="M92" s="19"/>
      <c r="N92" s="19"/>
      <c r="O92" s="16"/>
      <c r="P92" s="16"/>
      <c r="Q92" s="20" t="e">
        <f>VLOOKUP(O92, '[1]لیست محصولات شهریور ۱۴۰۳'!B:C,2,0)</f>
        <v>#N/A</v>
      </c>
      <c r="R92" s="16"/>
      <c r="S92" s="19" t="e">
        <f>VLOOKUP(O92, '[1]لیست محصولات شهریور ۱۴۰۳'!B:F,5,0)</f>
        <v>#N/A</v>
      </c>
      <c r="T92" s="21" t="e">
        <f>VLOOKUP(O92, '[1]لیست محصولات شهریور ۱۴۰۳'!B:G,6,0)</f>
        <v>#N/A</v>
      </c>
      <c r="U92" s="22"/>
      <c r="V92" s="23">
        <f t="shared" si="7"/>
        <v>0</v>
      </c>
      <c r="W92" s="19">
        <f t="shared" si="8"/>
        <v>0</v>
      </c>
      <c r="X92" s="21" t="e">
        <f t="shared" si="9"/>
        <v>#N/A</v>
      </c>
      <c r="Y92" s="24"/>
      <c r="Z92" s="21" t="e">
        <f t="shared" si="10"/>
        <v>#N/A</v>
      </c>
      <c r="AA92" s="25"/>
      <c r="AB92" s="20"/>
      <c r="AC92" s="26"/>
      <c r="AD92" s="65"/>
      <c r="AE92" s="26"/>
      <c r="AF92" s="27"/>
      <c r="AG92" s="28"/>
      <c r="AH92" s="7" t="str">
        <f t="shared" si="13"/>
        <v xml:space="preserve">   -   </v>
      </c>
    </row>
    <row r="93" spans="1:34" ht="28.05" customHeight="1">
      <c r="A93" s="14"/>
      <c r="B93" s="14"/>
      <c r="C93" s="14"/>
      <c r="D93" s="14"/>
      <c r="E93" s="14"/>
      <c r="F93" s="15"/>
      <c r="G93" s="16"/>
      <c r="H93" s="17"/>
      <c r="I93" s="16"/>
      <c r="J93" s="16"/>
      <c r="K93" s="18"/>
      <c r="L93" s="19"/>
      <c r="M93" s="19"/>
      <c r="N93" s="19"/>
      <c r="O93" s="16"/>
      <c r="P93" s="16"/>
      <c r="Q93" s="20" t="e">
        <f>VLOOKUP(O93, '[1]لیست محصولات شهریور ۱۴۰۳'!B:C,2,0)</f>
        <v>#N/A</v>
      </c>
      <c r="R93" s="16"/>
      <c r="S93" s="19" t="e">
        <f>VLOOKUP(O93, '[1]لیست محصولات شهریور ۱۴۰۳'!B:F,5,0)</f>
        <v>#N/A</v>
      </c>
      <c r="T93" s="21" t="e">
        <f>VLOOKUP(O93, '[1]لیست محصولات شهریور ۱۴۰۳'!B:G,6,0)</f>
        <v>#N/A</v>
      </c>
      <c r="U93" s="22"/>
      <c r="V93" s="23">
        <f t="shared" si="7"/>
        <v>0</v>
      </c>
      <c r="W93" s="19">
        <f t="shared" si="8"/>
        <v>0</v>
      </c>
      <c r="X93" s="21" t="e">
        <f t="shared" si="9"/>
        <v>#N/A</v>
      </c>
      <c r="Y93" s="24"/>
      <c r="Z93" s="21" t="e">
        <f t="shared" si="10"/>
        <v>#N/A</v>
      </c>
      <c r="AA93" s="25"/>
      <c r="AB93" s="20"/>
      <c r="AC93" s="26"/>
      <c r="AD93" s="65"/>
      <c r="AE93" s="26"/>
      <c r="AF93" s="27"/>
      <c r="AG93" s="28"/>
      <c r="AH93" s="7" t="str">
        <f t="shared" si="13"/>
        <v xml:space="preserve">   -   </v>
      </c>
    </row>
    <row r="94" spans="1:34" ht="28.05" customHeight="1">
      <c r="A94" s="14"/>
      <c r="B94" s="14"/>
      <c r="C94" s="14"/>
      <c r="D94" s="14"/>
      <c r="E94" s="14"/>
      <c r="F94" s="15"/>
      <c r="G94" s="16"/>
      <c r="H94" s="17"/>
      <c r="I94" s="16"/>
      <c r="J94" s="16"/>
      <c r="K94" s="18"/>
      <c r="L94" s="19"/>
      <c r="M94" s="19"/>
      <c r="N94" s="19"/>
      <c r="O94" s="16"/>
      <c r="P94" s="16"/>
      <c r="Q94" s="20" t="e">
        <f>VLOOKUP(O94, '[1]لیست محصولات شهریور ۱۴۰۳'!B:C,2,0)</f>
        <v>#N/A</v>
      </c>
      <c r="R94" s="16"/>
      <c r="S94" s="19" t="e">
        <f>VLOOKUP(O94, '[1]لیست محصولات شهریور ۱۴۰۳'!B:F,5,0)</f>
        <v>#N/A</v>
      </c>
      <c r="T94" s="21" t="e">
        <f>VLOOKUP(O94, '[1]لیست محصولات شهریور ۱۴۰۳'!B:G,6,0)</f>
        <v>#N/A</v>
      </c>
      <c r="U94" s="22"/>
      <c r="V94" s="23">
        <f t="shared" si="7"/>
        <v>0</v>
      </c>
      <c r="W94" s="19">
        <f t="shared" si="8"/>
        <v>0</v>
      </c>
      <c r="X94" s="21" t="e">
        <f t="shared" si="9"/>
        <v>#N/A</v>
      </c>
      <c r="Y94" s="24"/>
      <c r="Z94" s="21" t="e">
        <f t="shared" si="10"/>
        <v>#N/A</v>
      </c>
      <c r="AA94" s="25"/>
      <c r="AB94" s="20"/>
      <c r="AC94" s="26"/>
      <c r="AD94" s="65"/>
      <c r="AE94" s="26"/>
      <c r="AF94" s="27"/>
      <c r="AG94" s="28"/>
      <c r="AH94" s="7" t="str">
        <f t="shared" si="13"/>
        <v xml:space="preserve">   -   </v>
      </c>
    </row>
    <row r="95" spans="1:34" ht="28.05" customHeight="1">
      <c r="A95" s="14"/>
      <c r="B95" s="14"/>
      <c r="C95" s="14"/>
      <c r="D95" s="14"/>
      <c r="E95" s="14"/>
      <c r="F95" s="15"/>
      <c r="G95" s="16"/>
      <c r="H95" s="17"/>
      <c r="I95" s="16"/>
      <c r="J95" s="16"/>
      <c r="K95" s="18"/>
      <c r="L95" s="19"/>
      <c r="M95" s="19"/>
      <c r="N95" s="19"/>
      <c r="O95" s="16"/>
      <c r="P95" s="16"/>
      <c r="Q95" s="20" t="e">
        <f>VLOOKUP(O95, '[1]لیست محصولات شهریور ۱۴۰۳'!B:C,2,0)</f>
        <v>#N/A</v>
      </c>
      <c r="R95" s="16"/>
      <c r="S95" s="19" t="e">
        <f>VLOOKUP(O95, '[1]لیست محصولات شهریور ۱۴۰۳'!B:F,5,0)</f>
        <v>#N/A</v>
      </c>
      <c r="T95" s="21" t="e">
        <f>VLOOKUP(O95, '[1]لیست محصولات شهریور ۱۴۰۳'!B:G,6,0)</f>
        <v>#N/A</v>
      </c>
      <c r="U95" s="22"/>
      <c r="V95" s="23">
        <f t="shared" si="7"/>
        <v>0</v>
      </c>
      <c r="W95" s="19">
        <f t="shared" si="8"/>
        <v>0</v>
      </c>
      <c r="X95" s="21" t="e">
        <f t="shared" si="9"/>
        <v>#N/A</v>
      </c>
      <c r="Y95" s="24"/>
      <c r="Z95" s="21" t="e">
        <f t="shared" si="10"/>
        <v>#N/A</v>
      </c>
      <c r="AA95" s="25"/>
      <c r="AB95" s="20"/>
      <c r="AC95" s="26"/>
      <c r="AD95" s="65"/>
      <c r="AE95" s="26"/>
      <c r="AF95" s="27"/>
      <c r="AG95" s="28"/>
      <c r="AH95" s="7" t="str">
        <f t="shared" si="13"/>
        <v xml:space="preserve">   -   </v>
      </c>
    </row>
    <row r="96" spans="1:34" ht="28.05" customHeight="1">
      <c r="A96" s="14"/>
      <c r="B96" s="14"/>
      <c r="C96" s="14"/>
      <c r="D96" s="14"/>
      <c r="E96" s="14"/>
      <c r="F96" s="15"/>
      <c r="G96" s="16"/>
      <c r="H96" s="17"/>
      <c r="I96" s="16"/>
      <c r="J96" s="16"/>
      <c r="K96" s="18"/>
      <c r="L96" s="19"/>
      <c r="M96" s="19"/>
      <c r="N96" s="19"/>
      <c r="O96" s="16"/>
      <c r="P96" s="16"/>
      <c r="Q96" s="20" t="e">
        <f>VLOOKUP(O96, '[1]لیست محصولات شهریور ۱۴۰۳'!B:C,2,0)</f>
        <v>#N/A</v>
      </c>
      <c r="R96" s="16"/>
      <c r="S96" s="19" t="e">
        <f>VLOOKUP(O96, '[1]لیست محصولات شهریور ۱۴۰۳'!B:F,5,0)</f>
        <v>#N/A</v>
      </c>
      <c r="T96" s="21" t="e">
        <f>VLOOKUP(O96, '[1]لیست محصولات شهریور ۱۴۰۳'!B:G,6,0)</f>
        <v>#N/A</v>
      </c>
      <c r="U96" s="22"/>
      <c r="V96" s="23">
        <f t="shared" si="7"/>
        <v>0</v>
      </c>
      <c r="W96" s="19">
        <f t="shared" si="8"/>
        <v>0</v>
      </c>
      <c r="X96" s="21" t="e">
        <f t="shared" si="9"/>
        <v>#N/A</v>
      </c>
      <c r="Y96" s="24"/>
      <c r="Z96" s="21" t="e">
        <f t="shared" si="10"/>
        <v>#N/A</v>
      </c>
      <c r="AA96" s="25"/>
      <c r="AB96" s="20"/>
      <c r="AC96" s="26"/>
      <c r="AD96" s="65"/>
      <c r="AE96" s="26"/>
      <c r="AF96" s="27"/>
      <c r="AG96" s="28"/>
      <c r="AH96" s="7" t="str">
        <f t="shared" si="13"/>
        <v xml:space="preserve">   -   </v>
      </c>
    </row>
    <row r="97" spans="1:34" ht="28.05" customHeight="1">
      <c r="A97" s="14"/>
      <c r="B97" s="14"/>
      <c r="C97" s="14"/>
      <c r="D97" s="14"/>
      <c r="E97" s="14"/>
      <c r="F97" s="15"/>
      <c r="G97" s="16"/>
      <c r="H97" s="17"/>
      <c r="I97" s="16"/>
      <c r="J97" s="16"/>
      <c r="K97" s="18"/>
      <c r="L97" s="19"/>
      <c r="M97" s="19"/>
      <c r="N97" s="19"/>
      <c r="O97" s="16"/>
      <c r="P97" s="16"/>
      <c r="Q97" s="20" t="e">
        <f>VLOOKUP(O97, '[1]لیست محصولات شهریور ۱۴۰۳'!B:C,2,0)</f>
        <v>#N/A</v>
      </c>
      <c r="R97" s="16"/>
      <c r="S97" s="19" t="e">
        <f>VLOOKUP(O97, '[1]لیست محصولات شهریور ۱۴۰۳'!B:F,5,0)</f>
        <v>#N/A</v>
      </c>
      <c r="T97" s="21" t="e">
        <f>VLOOKUP(O97, '[1]لیست محصولات شهریور ۱۴۰۳'!B:G,6,0)</f>
        <v>#N/A</v>
      </c>
      <c r="U97" s="22"/>
      <c r="V97" s="23">
        <f t="shared" si="7"/>
        <v>0</v>
      </c>
      <c r="W97" s="19">
        <f t="shared" si="8"/>
        <v>0</v>
      </c>
      <c r="X97" s="21" t="e">
        <f t="shared" si="9"/>
        <v>#N/A</v>
      </c>
      <c r="Y97" s="24"/>
      <c r="Z97" s="21" t="e">
        <f t="shared" si="10"/>
        <v>#N/A</v>
      </c>
      <c r="AA97" s="25"/>
      <c r="AB97" s="20"/>
      <c r="AC97" s="26"/>
      <c r="AD97" s="65"/>
      <c r="AE97" s="26"/>
      <c r="AF97" s="27"/>
      <c r="AG97" s="28"/>
      <c r="AH97" s="7" t="str">
        <f t="shared" si="13"/>
        <v xml:space="preserve">   -   </v>
      </c>
    </row>
    <row r="98" spans="1:34" ht="28.05" customHeight="1">
      <c r="A98" s="14"/>
      <c r="B98" s="14"/>
      <c r="C98" s="14"/>
      <c r="D98" s="14"/>
      <c r="E98" s="14"/>
      <c r="F98" s="15"/>
      <c r="G98" s="16"/>
      <c r="H98" s="17"/>
      <c r="I98" s="16"/>
      <c r="J98" s="16"/>
      <c r="K98" s="18"/>
      <c r="L98" s="19"/>
      <c r="M98" s="19"/>
      <c r="N98" s="19"/>
      <c r="O98" s="16"/>
      <c r="P98" s="16"/>
      <c r="Q98" s="20" t="e">
        <f>VLOOKUP(O98, '[1]لیست محصولات شهریور ۱۴۰۳'!B:C,2,0)</f>
        <v>#N/A</v>
      </c>
      <c r="R98" s="16"/>
      <c r="S98" s="19" t="e">
        <f>VLOOKUP(O98, '[1]لیست محصولات شهریور ۱۴۰۳'!B:F,5,0)</f>
        <v>#N/A</v>
      </c>
      <c r="T98" s="21" t="e">
        <f>VLOOKUP(O98, '[1]لیست محصولات شهریور ۱۴۰۳'!B:G,6,0)</f>
        <v>#N/A</v>
      </c>
      <c r="U98" s="22"/>
      <c r="V98" s="23">
        <f t="shared" si="7"/>
        <v>0</v>
      </c>
      <c r="W98" s="19">
        <f t="shared" si="8"/>
        <v>0</v>
      </c>
      <c r="X98" s="21" t="e">
        <f t="shared" si="9"/>
        <v>#N/A</v>
      </c>
      <c r="Y98" s="24"/>
      <c r="Z98" s="21" t="e">
        <f t="shared" si="10"/>
        <v>#N/A</v>
      </c>
      <c r="AA98" s="25"/>
      <c r="AB98" s="20"/>
      <c r="AC98" s="26"/>
      <c r="AD98" s="65"/>
      <c r="AE98" s="26"/>
      <c r="AF98" s="27"/>
      <c r="AG98" s="28"/>
      <c r="AH98" s="7" t="str">
        <f t="shared" si="13"/>
        <v xml:space="preserve">   -   </v>
      </c>
    </row>
    <row r="99" spans="1:34" ht="28.05" customHeight="1">
      <c r="A99" s="14"/>
      <c r="B99" s="14"/>
      <c r="C99" s="14"/>
      <c r="D99" s="14"/>
      <c r="E99" s="14"/>
      <c r="F99" s="15"/>
      <c r="G99" s="16"/>
      <c r="H99" s="17"/>
      <c r="I99" s="16"/>
      <c r="J99" s="16"/>
      <c r="K99" s="18"/>
      <c r="L99" s="19"/>
      <c r="M99" s="19"/>
      <c r="N99" s="19"/>
      <c r="O99" s="16"/>
      <c r="P99" s="16"/>
      <c r="Q99" s="20" t="e">
        <f>VLOOKUP(O99, '[1]لیست محصولات شهریور ۱۴۰۳'!B:C,2,0)</f>
        <v>#N/A</v>
      </c>
      <c r="R99" s="16"/>
      <c r="S99" s="19" t="e">
        <f>VLOOKUP(O99, '[1]لیست محصولات شهریور ۱۴۰۳'!B:F,5,0)</f>
        <v>#N/A</v>
      </c>
      <c r="T99" s="21" t="e">
        <f>VLOOKUP(O99, '[1]لیست محصولات شهریور ۱۴۰۳'!B:G,6,0)</f>
        <v>#N/A</v>
      </c>
      <c r="U99" s="22"/>
      <c r="V99" s="23">
        <f t="shared" si="7"/>
        <v>0</v>
      </c>
      <c r="W99" s="19">
        <f t="shared" si="8"/>
        <v>0</v>
      </c>
      <c r="X99" s="21" t="e">
        <f t="shared" si="9"/>
        <v>#N/A</v>
      </c>
      <c r="Y99" s="24"/>
      <c r="Z99" s="21" t="e">
        <f t="shared" si="10"/>
        <v>#N/A</v>
      </c>
      <c r="AA99" s="25"/>
      <c r="AB99" s="20"/>
      <c r="AC99" s="26"/>
      <c r="AD99" s="65"/>
      <c r="AE99" s="26"/>
      <c r="AF99" s="27"/>
      <c r="AG99" s="28"/>
      <c r="AH99" s="7" t="str">
        <f t="shared" si="13"/>
        <v xml:space="preserve">   -   </v>
      </c>
    </row>
    <row r="100" spans="1:34" ht="28.05" customHeight="1">
      <c r="A100" s="14"/>
      <c r="B100" s="14"/>
      <c r="C100" s="14"/>
      <c r="D100" s="14"/>
      <c r="E100" s="14"/>
      <c r="F100" s="15"/>
      <c r="G100" s="16"/>
      <c r="H100" s="17"/>
      <c r="I100" s="16"/>
      <c r="J100" s="16"/>
      <c r="K100" s="18"/>
      <c r="L100" s="19"/>
      <c r="M100" s="19"/>
      <c r="N100" s="19"/>
      <c r="O100" s="16"/>
      <c r="P100" s="16"/>
      <c r="Q100" s="20" t="e">
        <f>VLOOKUP(O100, '[1]لیست محصولات شهریور ۱۴۰۳'!B:C,2,0)</f>
        <v>#N/A</v>
      </c>
      <c r="R100" s="16"/>
      <c r="S100" s="19" t="e">
        <f>VLOOKUP(O100, '[1]لیست محصولات شهریور ۱۴۰۳'!B:F,5,0)</f>
        <v>#N/A</v>
      </c>
      <c r="T100" s="21" t="e">
        <f>VLOOKUP(O100, '[1]لیست محصولات شهریور ۱۴۰۳'!B:G,6,0)</f>
        <v>#N/A</v>
      </c>
      <c r="U100" s="22"/>
      <c r="V100" s="23">
        <f t="shared" si="7"/>
        <v>0</v>
      </c>
      <c r="W100" s="19">
        <f t="shared" si="8"/>
        <v>0</v>
      </c>
      <c r="X100" s="21" t="e">
        <f t="shared" si="9"/>
        <v>#N/A</v>
      </c>
      <c r="Y100" s="24"/>
      <c r="Z100" s="21" t="e">
        <f t="shared" si="10"/>
        <v>#N/A</v>
      </c>
      <c r="AA100" s="25"/>
      <c r="AB100" s="20"/>
      <c r="AC100" s="26"/>
      <c r="AD100" s="65"/>
      <c r="AE100" s="26"/>
      <c r="AF100" s="27"/>
      <c r="AG100" s="28"/>
      <c r="AH100" s="7" t="str">
        <f t="shared" si="13"/>
        <v xml:space="preserve">   -   </v>
      </c>
    </row>
    <row r="101" spans="1:34" ht="28.05" customHeight="1">
      <c r="A101" s="14"/>
      <c r="B101" s="14"/>
      <c r="C101" s="14"/>
      <c r="D101" s="14"/>
      <c r="E101" s="14"/>
      <c r="F101" s="15"/>
      <c r="G101" s="16"/>
      <c r="H101" s="17"/>
      <c r="I101" s="16"/>
      <c r="J101" s="16"/>
      <c r="K101" s="18"/>
      <c r="L101" s="19"/>
      <c r="M101" s="19"/>
      <c r="N101" s="19"/>
      <c r="O101" s="16"/>
      <c r="P101" s="16"/>
      <c r="Q101" s="20" t="e">
        <f>VLOOKUP(O101, '[1]لیست محصولات شهریور ۱۴۰۳'!B:C,2,0)</f>
        <v>#N/A</v>
      </c>
      <c r="R101" s="16"/>
      <c r="S101" s="19" t="e">
        <f>VLOOKUP(O101, '[1]لیست محصولات شهریور ۱۴۰۳'!B:F,5,0)</f>
        <v>#N/A</v>
      </c>
      <c r="T101" s="21" t="e">
        <f>VLOOKUP(O101, '[1]لیست محصولات شهریور ۱۴۰۳'!B:G,6,0)</f>
        <v>#N/A</v>
      </c>
      <c r="U101" s="22"/>
      <c r="V101" s="23">
        <f t="shared" si="7"/>
        <v>0</v>
      </c>
      <c r="W101" s="19">
        <f t="shared" si="8"/>
        <v>0</v>
      </c>
      <c r="X101" s="21" t="e">
        <f t="shared" si="9"/>
        <v>#N/A</v>
      </c>
      <c r="Y101" s="24"/>
      <c r="Z101" s="21" t="e">
        <f t="shared" si="10"/>
        <v>#N/A</v>
      </c>
      <c r="AA101" s="25"/>
      <c r="AB101" s="20"/>
      <c r="AC101" s="26"/>
      <c r="AD101" s="65"/>
      <c r="AE101" s="26"/>
      <c r="AF101" s="27"/>
      <c r="AG101" s="28"/>
      <c r="AH101" s="7" t="str">
        <f t="shared" si="13"/>
        <v xml:space="preserve">   -   </v>
      </c>
    </row>
    <row r="102" spans="1:34" ht="28.05" customHeight="1">
      <c r="A102" s="14"/>
      <c r="B102" s="14"/>
      <c r="C102" s="14"/>
      <c r="D102" s="14"/>
      <c r="E102" s="14"/>
      <c r="F102" s="15"/>
      <c r="G102" s="16"/>
      <c r="H102" s="17"/>
      <c r="I102" s="16"/>
      <c r="J102" s="16"/>
      <c r="K102" s="18"/>
      <c r="L102" s="19"/>
      <c r="M102" s="19"/>
      <c r="N102" s="19"/>
      <c r="O102" s="16"/>
      <c r="P102" s="16"/>
      <c r="Q102" s="20" t="e">
        <f>VLOOKUP(O102, '[1]لیست محصولات شهریور ۱۴۰۳'!B:C,2,0)</f>
        <v>#N/A</v>
      </c>
      <c r="R102" s="16"/>
      <c r="S102" s="19" t="e">
        <f>VLOOKUP(O102, '[1]لیست محصولات شهریور ۱۴۰۳'!B:F,5,0)</f>
        <v>#N/A</v>
      </c>
      <c r="T102" s="21" t="e">
        <f>VLOOKUP(O102, '[1]لیست محصولات شهریور ۱۴۰۳'!B:G,6,0)</f>
        <v>#N/A</v>
      </c>
      <c r="U102" s="22"/>
      <c r="V102" s="23">
        <f t="shared" si="7"/>
        <v>0</v>
      </c>
      <c r="W102" s="19">
        <f t="shared" si="8"/>
        <v>0</v>
      </c>
      <c r="X102" s="21" t="e">
        <f t="shared" si="9"/>
        <v>#N/A</v>
      </c>
      <c r="Y102" s="24"/>
      <c r="Z102" s="21" t="e">
        <f t="shared" si="10"/>
        <v>#N/A</v>
      </c>
      <c r="AA102" s="25"/>
      <c r="AB102" s="20"/>
      <c r="AC102" s="26"/>
      <c r="AD102" s="65"/>
      <c r="AE102" s="26"/>
      <c r="AF102" s="27"/>
      <c r="AG102" s="28"/>
      <c r="AH102" s="7" t="str">
        <f t="shared" si="13"/>
        <v xml:space="preserve">   -   </v>
      </c>
    </row>
    <row r="103" spans="1:34" ht="28.05" customHeight="1">
      <c r="A103" s="14"/>
      <c r="B103" s="14"/>
      <c r="C103" s="14"/>
      <c r="D103" s="14"/>
      <c r="E103" s="14"/>
      <c r="F103" s="15"/>
      <c r="G103" s="16"/>
      <c r="H103" s="17"/>
      <c r="I103" s="16"/>
      <c r="J103" s="16"/>
      <c r="K103" s="18"/>
      <c r="L103" s="19"/>
      <c r="M103" s="19"/>
      <c r="N103" s="19"/>
      <c r="O103" s="16"/>
      <c r="P103" s="16"/>
      <c r="Q103" s="20" t="e">
        <f>VLOOKUP(O103, '[1]لیست محصولات شهریور ۱۴۰۳'!B:C,2,0)</f>
        <v>#N/A</v>
      </c>
      <c r="R103" s="16"/>
      <c r="S103" s="19" t="e">
        <f>VLOOKUP(O103, '[1]لیست محصولات شهریور ۱۴۰۳'!B:F,5,0)</f>
        <v>#N/A</v>
      </c>
      <c r="T103" s="21" t="e">
        <f>VLOOKUP(O103, '[1]لیست محصولات شهریور ۱۴۰۳'!B:G,6,0)</f>
        <v>#N/A</v>
      </c>
      <c r="U103" s="22"/>
      <c r="V103" s="23">
        <f t="shared" si="7"/>
        <v>0</v>
      </c>
      <c r="W103" s="19">
        <f t="shared" si="8"/>
        <v>0</v>
      </c>
      <c r="X103" s="21" t="e">
        <f t="shared" si="9"/>
        <v>#N/A</v>
      </c>
      <c r="Y103" s="24"/>
      <c r="Z103" s="21" t="e">
        <f t="shared" si="10"/>
        <v>#N/A</v>
      </c>
      <c r="AA103" s="25"/>
      <c r="AB103" s="20"/>
      <c r="AC103" s="26"/>
      <c r="AD103" s="65"/>
      <c r="AE103" s="26"/>
      <c r="AF103" s="27"/>
      <c r="AG103" s="28"/>
      <c r="AH103" s="7" t="str">
        <f t="shared" si="13"/>
        <v xml:space="preserve">   -   </v>
      </c>
    </row>
    <row r="104" spans="1:34" ht="28.05" customHeight="1">
      <c r="A104" s="14"/>
      <c r="B104" s="14"/>
      <c r="C104" s="14"/>
      <c r="D104" s="14"/>
      <c r="E104" s="14"/>
      <c r="F104" s="15"/>
      <c r="G104" s="16"/>
      <c r="H104" s="17"/>
      <c r="I104" s="16"/>
      <c r="J104" s="16"/>
      <c r="K104" s="18"/>
      <c r="L104" s="19"/>
      <c r="M104" s="19"/>
      <c r="N104" s="19"/>
      <c r="O104" s="16"/>
      <c r="P104" s="16"/>
      <c r="Q104" s="20" t="e">
        <f>VLOOKUP(O104, '[1]لیست محصولات شهریور ۱۴۰۳'!B:C,2,0)</f>
        <v>#N/A</v>
      </c>
      <c r="R104" s="16"/>
      <c r="S104" s="19" t="e">
        <f>VLOOKUP(O104, '[1]لیست محصولات شهریور ۱۴۰۳'!B:F,5,0)</f>
        <v>#N/A</v>
      </c>
      <c r="T104" s="21" t="e">
        <f>VLOOKUP(O104, '[1]لیست محصولات شهریور ۱۴۰۳'!B:G,6,0)</f>
        <v>#N/A</v>
      </c>
      <c r="U104" s="22"/>
      <c r="V104" s="23">
        <f t="shared" si="7"/>
        <v>0</v>
      </c>
      <c r="W104" s="19">
        <f t="shared" si="8"/>
        <v>0</v>
      </c>
      <c r="X104" s="21" t="e">
        <f t="shared" si="9"/>
        <v>#N/A</v>
      </c>
      <c r="Y104" s="24"/>
      <c r="Z104" s="21" t="e">
        <f t="shared" si="10"/>
        <v>#N/A</v>
      </c>
      <c r="AA104" s="25"/>
      <c r="AB104" s="20"/>
      <c r="AC104" s="26"/>
      <c r="AD104" s="65"/>
      <c r="AE104" s="26"/>
      <c r="AF104" s="27"/>
      <c r="AG104" s="28"/>
      <c r="AH104" s="7" t="str">
        <f t="shared" si="13"/>
        <v xml:space="preserve">   -   </v>
      </c>
    </row>
    <row r="105" spans="1:34" ht="28.05" customHeight="1">
      <c r="A105" s="14"/>
      <c r="B105" s="14"/>
      <c r="C105" s="14"/>
      <c r="D105" s="14"/>
      <c r="E105" s="14"/>
      <c r="F105" s="15"/>
      <c r="G105" s="16"/>
      <c r="H105" s="17"/>
      <c r="I105" s="16"/>
      <c r="J105" s="16"/>
      <c r="K105" s="18"/>
      <c r="L105" s="19"/>
      <c r="M105" s="19"/>
      <c r="N105" s="19"/>
      <c r="O105" s="16"/>
      <c r="P105" s="16"/>
      <c r="Q105" s="20" t="e">
        <f>VLOOKUP(O105, '[1]لیست محصولات شهریور ۱۴۰۳'!B:C,2,0)</f>
        <v>#N/A</v>
      </c>
      <c r="R105" s="16"/>
      <c r="S105" s="19" t="e">
        <f>VLOOKUP(O105, '[1]لیست محصولات شهریور ۱۴۰۳'!B:F,5,0)</f>
        <v>#N/A</v>
      </c>
      <c r="T105" s="21" t="e">
        <f>VLOOKUP(O105, '[1]لیست محصولات شهریور ۱۴۰۳'!B:G,6,0)</f>
        <v>#N/A</v>
      </c>
      <c r="U105" s="22"/>
      <c r="V105" s="23">
        <f t="shared" si="7"/>
        <v>0</v>
      </c>
      <c r="W105" s="19">
        <f t="shared" si="8"/>
        <v>0</v>
      </c>
      <c r="X105" s="21" t="e">
        <f t="shared" si="9"/>
        <v>#N/A</v>
      </c>
      <c r="Y105" s="24"/>
      <c r="Z105" s="21" t="e">
        <f t="shared" si="10"/>
        <v>#N/A</v>
      </c>
      <c r="AA105" s="25"/>
      <c r="AB105" s="20"/>
      <c r="AC105" s="26"/>
      <c r="AD105" s="65"/>
      <c r="AE105" s="26"/>
      <c r="AF105" s="27"/>
      <c r="AG105" s="28"/>
      <c r="AH105" s="7" t="str">
        <f t="shared" si="13"/>
        <v xml:space="preserve">   -   </v>
      </c>
    </row>
    <row r="106" spans="1:34" ht="28.05" customHeight="1">
      <c r="A106" s="14"/>
      <c r="B106" s="14"/>
      <c r="C106" s="14"/>
      <c r="D106" s="14"/>
      <c r="E106" s="14"/>
      <c r="F106" s="15"/>
      <c r="G106" s="16"/>
      <c r="H106" s="17"/>
      <c r="I106" s="16"/>
      <c r="J106" s="16"/>
      <c r="K106" s="18"/>
      <c r="L106" s="19"/>
      <c r="M106" s="19"/>
      <c r="N106" s="19"/>
      <c r="O106" s="16"/>
      <c r="P106" s="16"/>
      <c r="Q106" s="20" t="e">
        <f>VLOOKUP(O106, '[1]لیست محصولات شهریور ۱۴۰۳'!B:C,2,0)</f>
        <v>#N/A</v>
      </c>
      <c r="R106" s="16"/>
      <c r="S106" s="19" t="e">
        <f>VLOOKUP(O106, '[1]لیست محصولات شهریور ۱۴۰۳'!B:F,5,0)</f>
        <v>#N/A</v>
      </c>
      <c r="T106" s="21" t="e">
        <f>VLOOKUP(O106, '[1]لیست محصولات شهریور ۱۴۰۳'!B:G,6,0)</f>
        <v>#N/A</v>
      </c>
      <c r="U106" s="22"/>
      <c r="V106" s="23">
        <f t="shared" si="7"/>
        <v>0</v>
      </c>
      <c r="W106" s="19">
        <f t="shared" si="8"/>
        <v>0</v>
      </c>
      <c r="X106" s="21" t="e">
        <f t="shared" si="9"/>
        <v>#N/A</v>
      </c>
      <c r="Y106" s="24"/>
      <c r="Z106" s="21" t="e">
        <f t="shared" si="10"/>
        <v>#N/A</v>
      </c>
      <c r="AA106" s="25"/>
      <c r="AB106" s="20"/>
      <c r="AC106" s="26"/>
      <c r="AD106" s="65"/>
      <c r="AE106" s="26"/>
      <c r="AF106" s="27"/>
      <c r="AG106" s="28"/>
      <c r="AH106" s="7" t="str">
        <f t="shared" si="13"/>
        <v xml:space="preserve">   -   </v>
      </c>
    </row>
    <row r="107" spans="1:34" ht="28.05" customHeight="1">
      <c r="A107" s="14"/>
      <c r="B107" s="14"/>
      <c r="C107" s="14"/>
      <c r="D107" s="14"/>
      <c r="E107" s="14"/>
      <c r="F107" s="15"/>
      <c r="G107" s="16"/>
      <c r="H107" s="17"/>
      <c r="I107" s="16"/>
      <c r="J107" s="16"/>
      <c r="K107" s="18"/>
      <c r="L107" s="19"/>
      <c r="M107" s="19"/>
      <c r="N107" s="19"/>
      <c r="O107" s="16"/>
      <c r="P107" s="16"/>
      <c r="Q107" s="20" t="e">
        <f>VLOOKUP(O107, '[1]لیست محصولات شهریور ۱۴۰۳'!B:C,2,0)</f>
        <v>#N/A</v>
      </c>
      <c r="R107" s="16"/>
      <c r="S107" s="19" t="e">
        <f>VLOOKUP(O107, '[1]لیست محصولات شهریور ۱۴۰۳'!B:F,5,0)</f>
        <v>#N/A</v>
      </c>
      <c r="T107" s="21" t="e">
        <f>VLOOKUP(O107, '[1]لیست محصولات شهریور ۱۴۰۳'!B:G,6,0)</f>
        <v>#N/A</v>
      </c>
      <c r="U107" s="22"/>
      <c r="V107" s="23">
        <f t="shared" si="7"/>
        <v>0</v>
      </c>
      <c r="W107" s="19">
        <f t="shared" si="8"/>
        <v>0</v>
      </c>
      <c r="X107" s="21" t="e">
        <f t="shared" si="9"/>
        <v>#N/A</v>
      </c>
      <c r="Y107" s="24"/>
      <c r="Z107" s="21" t="e">
        <f t="shared" si="10"/>
        <v>#N/A</v>
      </c>
      <c r="AA107" s="25"/>
      <c r="AB107" s="20"/>
      <c r="AC107" s="26"/>
      <c r="AD107" s="65"/>
      <c r="AE107" s="26"/>
      <c r="AF107" s="27"/>
      <c r="AG107" s="28"/>
      <c r="AH107" s="7" t="str">
        <f t="shared" si="13"/>
        <v xml:space="preserve">   -   </v>
      </c>
    </row>
    <row r="108" spans="1:34" ht="28.05" customHeight="1">
      <c r="A108" s="14"/>
      <c r="B108" s="14"/>
      <c r="C108" s="14"/>
      <c r="D108" s="14"/>
      <c r="E108" s="14"/>
      <c r="F108" s="15"/>
      <c r="G108" s="16"/>
      <c r="H108" s="17"/>
      <c r="I108" s="16"/>
      <c r="J108" s="16"/>
      <c r="K108" s="18"/>
      <c r="L108" s="19"/>
      <c r="M108" s="19"/>
      <c r="N108" s="19"/>
      <c r="O108" s="16"/>
      <c r="P108" s="16"/>
      <c r="Q108" s="20" t="e">
        <f>VLOOKUP(O108, '[1]لیست محصولات شهریور ۱۴۰۳'!B:C,2,0)</f>
        <v>#N/A</v>
      </c>
      <c r="R108" s="16"/>
      <c r="S108" s="19" t="e">
        <f>VLOOKUP(O108, '[1]لیست محصولات شهریور ۱۴۰۳'!B:F,5,0)</f>
        <v>#N/A</v>
      </c>
      <c r="T108" s="21" t="e">
        <f>VLOOKUP(O108, '[1]لیست محصولات شهریور ۱۴۰۳'!B:G,6,0)</f>
        <v>#N/A</v>
      </c>
      <c r="U108" s="22"/>
      <c r="V108" s="23">
        <f t="shared" si="7"/>
        <v>0</v>
      </c>
      <c r="W108" s="19">
        <f t="shared" si="8"/>
        <v>0</v>
      </c>
      <c r="X108" s="21" t="e">
        <f t="shared" si="9"/>
        <v>#N/A</v>
      </c>
      <c r="Y108" s="24"/>
      <c r="Z108" s="21" t="e">
        <f t="shared" si="10"/>
        <v>#N/A</v>
      </c>
      <c r="AA108" s="25"/>
      <c r="AB108" s="20"/>
      <c r="AC108" s="26"/>
      <c r="AD108" s="65"/>
      <c r="AE108" s="26"/>
      <c r="AF108" s="27"/>
      <c r="AG108" s="28"/>
      <c r="AH108" s="7" t="str">
        <f t="shared" si="13"/>
        <v xml:space="preserve">   -   </v>
      </c>
    </row>
    <row r="109" spans="1:34" ht="28.05" customHeight="1">
      <c r="A109" s="14"/>
      <c r="B109" s="14"/>
      <c r="C109" s="14"/>
      <c r="D109" s="14"/>
      <c r="E109" s="14"/>
      <c r="F109" s="15"/>
      <c r="G109" s="16"/>
      <c r="H109" s="17"/>
      <c r="I109" s="16"/>
      <c r="J109" s="16"/>
      <c r="K109" s="18"/>
      <c r="L109" s="19"/>
      <c r="M109" s="19"/>
      <c r="N109" s="19"/>
      <c r="O109" s="16"/>
      <c r="P109" s="16"/>
      <c r="Q109" s="20" t="e">
        <f>VLOOKUP(O109, '[1]لیست محصولات شهریور ۱۴۰۳'!B:C,2,0)</f>
        <v>#N/A</v>
      </c>
      <c r="R109" s="16"/>
      <c r="S109" s="19" t="e">
        <f>VLOOKUP(O109, '[1]لیست محصولات شهریور ۱۴۰۳'!B:F,5,0)</f>
        <v>#N/A</v>
      </c>
      <c r="T109" s="21" t="e">
        <f>VLOOKUP(O109, '[1]لیست محصولات شهریور ۱۴۰۳'!B:G,6,0)</f>
        <v>#N/A</v>
      </c>
      <c r="U109" s="22"/>
      <c r="V109" s="23">
        <f t="shared" si="7"/>
        <v>0</v>
      </c>
      <c r="W109" s="19">
        <f t="shared" si="8"/>
        <v>0</v>
      </c>
      <c r="X109" s="21" t="e">
        <f t="shared" si="9"/>
        <v>#N/A</v>
      </c>
      <c r="Y109" s="24"/>
      <c r="Z109" s="21" t="e">
        <f t="shared" si="10"/>
        <v>#N/A</v>
      </c>
      <c r="AA109" s="25"/>
      <c r="AB109" s="20"/>
      <c r="AC109" s="26"/>
      <c r="AD109" s="65"/>
      <c r="AE109" s="26"/>
      <c r="AF109" s="27"/>
      <c r="AG109" s="28"/>
      <c r="AH109" s="7" t="str">
        <f t="shared" si="13"/>
        <v xml:space="preserve">   -   </v>
      </c>
    </row>
    <row r="110" spans="1:34" ht="28.05" customHeight="1">
      <c r="A110" s="14"/>
      <c r="B110" s="14"/>
      <c r="C110" s="14"/>
      <c r="D110" s="14"/>
      <c r="E110" s="14"/>
      <c r="F110" s="15"/>
      <c r="G110" s="16"/>
      <c r="H110" s="17"/>
      <c r="I110" s="16"/>
      <c r="J110" s="16"/>
      <c r="K110" s="18"/>
      <c r="L110" s="19"/>
      <c r="M110" s="19"/>
      <c r="N110" s="19"/>
      <c r="O110" s="16"/>
      <c r="P110" s="16"/>
      <c r="Q110" s="20" t="e">
        <f>VLOOKUP(O110, '[1]لیست محصولات شهریور ۱۴۰۳'!B:C,2,0)</f>
        <v>#N/A</v>
      </c>
      <c r="R110" s="16"/>
      <c r="S110" s="19" t="e">
        <f>VLOOKUP(O110, '[1]لیست محصولات شهریور ۱۴۰۳'!B:F,5,0)</f>
        <v>#N/A</v>
      </c>
      <c r="T110" s="21" t="e">
        <f>VLOOKUP(O110, '[1]لیست محصولات شهریور ۱۴۰۳'!B:G,6,0)</f>
        <v>#N/A</v>
      </c>
      <c r="U110" s="22"/>
      <c r="V110" s="23">
        <f t="shared" si="7"/>
        <v>0</v>
      </c>
      <c r="W110" s="19">
        <f t="shared" si="8"/>
        <v>0</v>
      </c>
      <c r="X110" s="21" t="e">
        <f t="shared" si="9"/>
        <v>#N/A</v>
      </c>
      <c r="Y110" s="24"/>
      <c r="Z110" s="21" t="e">
        <f t="shared" si="10"/>
        <v>#N/A</v>
      </c>
      <c r="AA110" s="25"/>
      <c r="AB110" s="20"/>
      <c r="AC110" s="26"/>
      <c r="AD110" s="65"/>
      <c r="AE110" s="26"/>
      <c r="AF110" s="27"/>
      <c r="AG110" s="28"/>
      <c r="AH110" s="7" t="str">
        <f t="shared" si="13"/>
        <v xml:space="preserve">   -   </v>
      </c>
    </row>
    <row r="111" spans="1:34" ht="28.05" customHeight="1">
      <c r="A111" s="14"/>
      <c r="B111" s="14"/>
      <c r="C111" s="14"/>
      <c r="D111" s="14"/>
      <c r="E111" s="14"/>
      <c r="F111" s="15"/>
      <c r="G111" s="16"/>
      <c r="H111" s="17"/>
      <c r="I111" s="16"/>
      <c r="J111" s="16"/>
      <c r="K111" s="18"/>
      <c r="L111" s="19"/>
      <c r="M111" s="19"/>
      <c r="N111" s="19"/>
      <c r="O111" s="16"/>
      <c r="P111" s="16"/>
      <c r="Q111" s="20" t="e">
        <f>VLOOKUP(O111, '[1]لیست محصولات شهریور ۱۴۰۳'!B:C,2,0)</f>
        <v>#N/A</v>
      </c>
      <c r="R111" s="16"/>
      <c r="S111" s="19" t="e">
        <f>VLOOKUP(O111, '[1]لیست محصولات شهریور ۱۴۰۳'!B:F,5,0)</f>
        <v>#N/A</v>
      </c>
      <c r="T111" s="21" t="e">
        <f>VLOOKUP(O111, '[1]لیست محصولات شهریور ۱۴۰۳'!B:G,6,0)</f>
        <v>#N/A</v>
      </c>
      <c r="U111" s="22"/>
      <c r="V111" s="23">
        <f t="shared" si="7"/>
        <v>0</v>
      </c>
      <c r="W111" s="19">
        <f t="shared" si="8"/>
        <v>0</v>
      </c>
      <c r="X111" s="21" t="e">
        <f t="shared" si="9"/>
        <v>#N/A</v>
      </c>
      <c r="Y111" s="24"/>
      <c r="Z111" s="21" t="e">
        <f t="shared" si="10"/>
        <v>#N/A</v>
      </c>
      <c r="AA111" s="25"/>
      <c r="AB111" s="20"/>
      <c r="AC111" s="26"/>
      <c r="AD111" s="65"/>
      <c r="AE111" s="26"/>
      <c r="AF111" s="27"/>
      <c r="AG111" s="28"/>
      <c r="AH111" s="7" t="str">
        <f t="shared" si="13"/>
        <v xml:space="preserve">   -   </v>
      </c>
    </row>
    <row r="112" spans="1:34" ht="28.05" customHeight="1">
      <c r="A112" s="14"/>
      <c r="B112" s="14"/>
      <c r="C112" s="14"/>
      <c r="D112" s="14"/>
      <c r="E112" s="14"/>
      <c r="F112" s="15"/>
      <c r="G112" s="16"/>
      <c r="H112" s="17"/>
      <c r="I112" s="16"/>
      <c r="J112" s="16"/>
      <c r="K112" s="18"/>
      <c r="L112" s="19"/>
      <c r="M112" s="19"/>
      <c r="N112" s="19"/>
      <c r="O112" s="16"/>
      <c r="P112" s="16"/>
      <c r="Q112" s="20" t="e">
        <f>VLOOKUP(O112, '[1]لیست محصولات شهریور ۱۴۰۳'!B:C,2,0)</f>
        <v>#N/A</v>
      </c>
      <c r="R112" s="16"/>
      <c r="S112" s="19" t="e">
        <f>VLOOKUP(O112, '[1]لیست محصولات شهریور ۱۴۰۳'!B:F,5,0)</f>
        <v>#N/A</v>
      </c>
      <c r="T112" s="21" t="e">
        <f>VLOOKUP(O112, '[1]لیست محصولات شهریور ۱۴۰۳'!B:G,6,0)</f>
        <v>#N/A</v>
      </c>
      <c r="U112" s="22"/>
      <c r="V112" s="23">
        <f t="shared" si="7"/>
        <v>0</v>
      </c>
      <c r="W112" s="19">
        <f t="shared" si="8"/>
        <v>0</v>
      </c>
      <c r="X112" s="21" t="e">
        <f t="shared" si="9"/>
        <v>#N/A</v>
      </c>
      <c r="Y112" s="24"/>
      <c r="Z112" s="21" t="e">
        <f t="shared" si="10"/>
        <v>#N/A</v>
      </c>
      <c r="AA112" s="25"/>
      <c r="AB112" s="20"/>
      <c r="AC112" s="26"/>
      <c r="AD112" s="65"/>
      <c r="AE112" s="26"/>
      <c r="AF112" s="27"/>
      <c r="AG112" s="28"/>
      <c r="AH112" s="7" t="str">
        <f t="shared" si="13"/>
        <v xml:space="preserve">   -   </v>
      </c>
    </row>
    <row r="113" spans="1:34" ht="28.05" customHeight="1">
      <c r="A113" s="14"/>
      <c r="B113" s="14"/>
      <c r="C113" s="14"/>
      <c r="D113" s="14"/>
      <c r="E113" s="14"/>
      <c r="F113" s="15"/>
      <c r="G113" s="16"/>
      <c r="H113" s="17"/>
      <c r="I113" s="16"/>
      <c r="J113" s="16"/>
      <c r="K113" s="18"/>
      <c r="L113" s="19"/>
      <c r="M113" s="19"/>
      <c r="N113" s="19"/>
      <c r="O113" s="16"/>
      <c r="P113" s="16"/>
      <c r="Q113" s="20" t="e">
        <f>VLOOKUP(O113, '[1]لیست محصولات شهریور ۱۴۰۳'!B:C,2,0)</f>
        <v>#N/A</v>
      </c>
      <c r="R113" s="16"/>
      <c r="S113" s="19" t="e">
        <f>VLOOKUP(O113, '[1]لیست محصولات شهریور ۱۴۰۳'!B:F,5,0)</f>
        <v>#N/A</v>
      </c>
      <c r="T113" s="21" t="e">
        <f>VLOOKUP(O113, '[1]لیست محصولات شهریور ۱۴۰۳'!B:G,6,0)</f>
        <v>#N/A</v>
      </c>
      <c r="U113" s="22"/>
      <c r="V113" s="23">
        <f t="shared" si="7"/>
        <v>0</v>
      </c>
      <c r="W113" s="19">
        <f t="shared" si="8"/>
        <v>0</v>
      </c>
      <c r="X113" s="21" t="e">
        <f t="shared" si="9"/>
        <v>#N/A</v>
      </c>
      <c r="Y113" s="24"/>
      <c r="Z113" s="21" t="e">
        <f t="shared" si="10"/>
        <v>#N/A</v>
      </c>
      <c r="AA113" s="25"/>
      <c r="AB113" s="20"/>
      <c r="AC113" s="26"/>
      <c r="AD113" s="65"/>
      <c r="AE113" s="26"/>
      <c r="AF113" s="27"/>
      <c r="AG113" s="28"/>
      <c r="AH113" s="7" t="str">
        <f t="shared" si="13"/>
        <v xml:space="preserve">   -   </v>
      </c>
    </row>
    <row r="114" spans="1:34" ht="28.05" customHeight="1">
      <c r="A114" s="14"/>
      <c r="B114" s="14"/>
      <c r="C114" s="14"/>
      <c r="D114" s="14"/>
      <c r="E114" s="14"/>
      <c r="F114" s="15"/>
      <c r="G114" s="16"/>
      <c r="H114" s="17"/>
      <c r="I114" s="16"/>
      <c r="J114" s="16"/>
      <c r="K114" s="18"/>
      <c r="L114" s="19"/>
      <c r="M114" s="19"/>
      <c r="N114" s="19"/>
      <c r="O114" s="16"/>
      <c r="P114" s="16"/>
      <c r="Q114" s="20" t="e">
        <f>VLOOKUP(O114, '[1]لیست محصولات شهریور ۱۴۰۳'!B:C,2,0)</f>
        <v>#N/A</v>
      </c>
      <c r="R114" s="16"/>
      <c r="S114" s="19" t="e">
        <f>VLOOKUP(O114, '[1]لیست محصولات شهریور ۱۴۰۳'!B:F,5,0)</f>
        <v>#N/A</v>
      </c>
      <c r="T114" s="21" t="e">
        <f>VLOOKUP(O114, '[1]لیست محصولات شهریور ۱۴۰۳'!B:G,6,0)</f>
        <v>#N/A</v>
      </c>
      <c r="U114" s="22"/>
      <c r="V114" s="23">
        <f t="shared" si="7"/>
        <v>0</v>
      </c>
      <c r="W114" s="19">
        <f t="shared" si="8"/>
        <v>0</v>
      </c>
      <c r="X114" s="21" t="e">
        <f t="shared" si="9"/>
        <v>#N/A</v>
      </c>
      <c r="Y114" s="24"/>
      <c r="Z114" s="21" t="e">
        <f t="shared" si="10"/>
        <v>#N/A</v>
      </c>
      <c r="AA114" s="25"/>
      <c r="AB114" s="20"/>
      <c r="AC114" s="26"/>
      <c r="AD114" s="65"/>
      <c r="AE114" s="26"/>
      <c r="AF114" s="27"/>
      <c r="AG114" s="28"/>
      <c r="AH114" s="7" t="str">
        <f t="shared" si="13"/>
        <v xml:space="preserve">   -   </v>
      </c>
    </row>
    <row r="115" spans="1:34" ht="28.05" customHeight="1">
      <c r="A115" s="14"/>
      <c r="B115" s="14"/>
      <c r="C115" s="14"/>
      <c r="D115" s="14"/>
      <c r="E115" s="14"/>
      <c r="F115" s="15"/>
      <c r="G115" s="16"/>
      <c r="H115" s="17"/>
      <c r="I115" s="16"/>
      <c r="J115" s="16"/>
      <c r="K115" s="18"/>
      <c r="L115" s="19"/>
      <c r="M115" s="19"/>
      <c r="N115" s="19"/>
      <c r="O115" s="16"/>
      <c r="P115" s="16"/>
      <c r="Q115" s="20" t="e">
        <f>VLOOKUP(O115, '[1]لیست محصولات شهریور ۱۴۰۳'!B:C,2,0)</f>
        <v>#N/A</v>
      </c>
      <c r="R115" s="16"/>
      <c r="S115" s="19" t="e">
        <f>VLOOKUP(O115, '[1]لیست محصولات شهریور ۱۴۰۳'!B:F,5,0)</f>
        <v>#N/A</v>
      </c>
      <c r="T115" s="21" t="e">
        <f>VLOOKUP(O115, '[1]لیست محصولات شهریور ۱۴۰۳'!B:G,6,0)</f>
        <v>#N/A</v>
      </c>
      <c r="U115" s="22"/>
      <c r="V115" s="23">
        <f t="shared" si="7"/>
        <v>0</v>
      </c>
      <c r="W115" s="19">
        <f t="shared" si="8"/>
        <v>0</v>
      </c>
      <c r="X115" s="21" t="e">
        <f t="shared" si="9"/>
        <v>#N/A</v>
      </c>
      <c r="Y115" s="24"/>
      <c r="Z115" s="21" t="e">
        <f t="shared" si="10"/>
        <v>#N/A</v>
      </c>
      <c r="AA115" s="25"/>
      <c r="AB115" s="20"/>
      <c r="AC115" s="26"/>
      <c r="AD115" s="65"/>
      <c r="AE115" s="26"/>
      <c r="AF115" s="27"/>
      <c r="AG115" s="28"/>
      <c r="AH115" s="7" t="str">
        <f t="shared" si="13"/>
        <v xml:space="preserve">   -   </v>
      </c>
    </row>
    <row r="116" spans="1:34" ht="28.05" customHeight="1">
      <c r="A116" s="14"/>
      <c r="B116" s="14"/>
      <c r="C116" s="14"/>
      <c r="D116" s="14"/>
      <c r="E116" s="14"/>
      <c r="F116" s="15"/>
      <c r="G116" s="16"/>
      <c r="H116" s="17"/>
      <c r="I116" s="16"/>
      <c r="J116" s="16"/>
      <c r="K116" s="18"/>
      <c r="L116" s="19"/>
      <c r="M116" s="19"/>
      <c r="N116" s="19"/>
      <c r="O116" s="16"/>
      <c r="P116" s="16"/>
      <c r="Q116" s="20" t="e">
        <f>VLOOKUP(O116, '[1]لیست محصولات شهریور ۱۴۰۳'!B:C,2,0)</f>
        <v>#N/A</v>
      </c>
      <c r="R116" s="16"/>
      <c r="S116" s="19" t="e">
        <f>VLOOKUP(O116, '[1]لیست محصولات شهریور ۱۴۰۳'!B:F,5,0)</f>
        <v>#N/A</v>
      </c>
      <c r="T116" s="21" t="e">
        <f>VLOOKUP(O116, '[1]لیست محصولات شهریور ۱۴۰۳'!B:G,6,0)</f>
        <v>#N/A</v>
      </c>
      <c r="U116" s="22"/>
      <c r="V116" s="23">
        <f t="shared" si="7"/>
        <v>0</v>
      </c>
      <c r="W116" s="19">
        <f t="shared" si="8"/>
        <v>0</v>
      </c>
      <c r="X116" s="21" t="e">
        <f t="shared" si="9"/>
        <v>#N/A</v>
      </c>
      <c r="Y116" s="24"/>
      <c r="Z116" s="21" t="e">
        <f t="shared" si="10"/>
        <v>#N/A</v>
      </c>
      <c r="AA116" s="25"/>
      <c r="AB116" s="20"/>
      <c r="AC116" s="26"/>
      <c r="AD116" s="65"/>
      <c r="AE116" s="26"/>
      <c r="AF116" s="27"/>
      <c r="AG116" s="28"/>
      <c r="AH116" s="7" t="str">
        <f t="shared" si="13"/>
        <v xml:space="preserve">   -   </v>
      </c>
    </row>
    <row r="117" spans="1:34" ht="28.05" customHeight="1">
      <c r="A117" s="14"/>
      <c r="B117" s="14"/>
      <c r="C117" s="14"/>
      <c r="D117" s="14"/>
      <c r="E117" s="14"/>
      <c r="F117" s="15"/>
      <c r="G117" s="16"/>
      <c r="H117" s="17"/>
      <c r="I117" s="16"/>
      <c r="J117" s="16"/>
      <c r="K117" s="18"/>
      <c r="L117" s="19"/>
      <c r="M117" s="19"/>
      <c r="N117" s="19"/>
      <c r="O117" s="16"/>
      <c r="P117" s="16"/>
      <c r="Q117" s="20" t="e">
        <f>VLOOKUP(O117, '[1]لیست محصولات شهریور ۱۴۰۳'!B:C,2,0)</f>
        <v>#N/A</v>
      </c>
      <c r="R117" s="16"/>
      <c r="S117" s="19" t="e">
        <f>VLOOKUP(O117, '[1]لیست محصولات شهریور ۱۴۰۳'!B:F,5,0)</f>
        <v>#N/A</v>
      </c>
      <c r="T117" s="21" t="e">
        <f>VLOOKUP(O117, '[1]لیست محصولات شهریور ۱۴۰۳'!B:G,6,0)</f>
        <v>#N/A</v>
      </c>
      <c r="U117" s="22"/>
      <c r="V117" s="23">
        <f t="shared" si="7"/>
        <v>0</v>
      </c>
      <c r="W117" s="19">
        <f t="shared" si="8"/>
        <v>0</v>
      </c>
      <c r="X117" s="21" t="e">
        <f t="shared" si="9"/>
        <v>#N/A</v>
      </c>
      <c r="Y117" s="24"/>
      <c r="Z117" s="21" t="e">
        <f t="shared" si="10"/>
        <v>#N/A</v>
      </c>
      <c r="AA117" s="25"/>
      <c r="AB117" s="20"/>
      <c r="AC117" s="26"/>
      <c r="AD117" s="65"/>
      <c r="AE117" s="26"/>
      <c r="AF117" s="27"/>
      <c r="AG117" s="28"/>
      <c r="AH117" s="7" t="str">
        <f t="shared" si="13"/>
        <v xml:space="preserve">   -   </v>
      </c>
    </row>
    <row r="118" spans="1:34" ht="28.05" customHeight="1">
      <c r="A118" s="14"/>
      <c r="B118" s="14"/>
      <c r="C118" s="14"/>
      <c r="D118" s="14"/>
      <c r="E118" s="14"/>
      <c r="F118" s="15"/>
      <c r="G118" s="16"/>
      <c r="H118" s="17"/>
      <c r="I118" s="16"/>
      <c r="J118" s="16"/>
      <c r="K118" s="18"/>
      <c r="L118" s="19"/>
      <c r="M118" s="19"/>
      <c r="N118" s="19"/>
      <c r="O118" s="16"/>
      <c r="P118" s="16"/>
      <c r="Q118" s="20" t="e">
        <f>VLOOKUP(O118, '[1]لیست محصولات شهریور ۱۴۰۳'!B:C,2,0)</f>
        <v>#N/A</v>
      </c>
      <c r="R118" s="16"/>
      <c r="S118" s="19" t="e">
        <f>VLOOKUP(O118, '[1]لیست محصولات شهریور ۱۴۰۳'!B:F,5,0)</f>
        <v>#N/A</v>
      </c>
      <c r="T118" s="21" t="e">
        <f>VLOOKUP(O118, '[1]لیست محصولات شهریور ۱۴۰۳'!B:G,6,0)</f>
        <v>#N/A</v>
      </c>
      <c r="U118" s="22"/>
      <c r="V118" s="23">
        <f t="shared" si="7"/>
        <v>0</v>
      </c>
      <c r="W118" s="19">
        <f t="shared" si="8"/>
        <v>0</v>
      </c>
      <c r="X118" s="21" t="e">
        <f t="shared" si="9"/>
        <v>#N/A</v>
      </c>
      <c r="Y118" s="24"/>
      <c r="Z118" s="21" t="e">
        <f t="shared" si="10"/>
        <v>#N/A</v>
      </c>
      <c r="AA118" s="25"/>
      <c r="AB118" s="20"/>
      <c r="AC118" s="26"/>
      <c r="AD118" s="65"/>
      <c r="AE118" s="26"/>
      <c r="AF118" s="27"/>
      <c r="AG118" s="28"/>
      <c r="AH118" s="7" t="str">
        <f t="shared" si="13"/>
        <v xml:space="preserve">   -   </v>
      </c>
    </row>
    <row r="119" spans="1:34" ht="28.05" customHeight="1">
      <c r="A119" s="14"/>
      <c r="B119" s="14"/>
      <c r="C119" s="14"/>
      <c r="D119" s="14"/>
      <c r="E119" s="14"/>
      <c r="F119" s="15"/>
      <c r="G119" s="16"/>
      <c r="H119" s="17"/>
      <c r="I119" s="16"/>
      <c r="J119" s="16"/>
      <c r="K119" s="18"/>
      <c r="L119" s="19"/>
      <c r="M119" s="19"/>
      <c r="N119" s="19"/>
      <c r="O119" s="16"/>
      <c r="P119" s="16"/>
      <c r="Q119" s="20" t="e">
        <f>VLOOKUP(O119, '[1]لیست محصولات شهریور ۱۴۰۳'!B:C,2,0)</f>
        <v>#N/A</v>
      </c>
      <c r="R119" s="16"/>
      <c r="S119" s="19" t="e">
        <f>VLOOKUP(O119, '[1]لیست محصولات شهریور ۱۴۰۳'!B:F,5,0)</f>
        <v>#N/A</v>
      </c>
      <c r="T119" s="21" t="e">
        <f>VLOOKUP(O119, '[1]لیست محصولات شهریور ۱۴۰۳'!B:G,6,0)</f>
        <v>#N/A</v>
      </c>
      <c r="U119" s="22"/>
      <c r="V119" s="23">
        <f t="shared" si="7"/>
        <v>0</v>
      </c>
      <c r="W119" s="19">
        <f t="shared" si="8"/>
        <v>0</v>
      </c>
      <c r="X119" s="21" t="e">
        <f t="shared" si="9"/>
        <v>#N/A</v>
      </c>
      <c r="Y119" s="24"/>
      <c r="Z119" s="21" t="e">
        <f t="shared" si="10"/>
        <v>#N/A</v>
      </c>
      <c r="AA119" s="25"/>
      <c r="AB119" s="20"/>
      <c r="AC119" s="26"/>
      <c r="AD119" s="65"/>
      <c r="AE119" s="26"/>
      <c r="AF119" s="27"/>
      <c r="AG119" s="28"/>
      <c r="AH119" s="7" t="str">
        <f t="shared" si="13"/>
        <v xml:space="preserve">   -   </v>
      </c>
    </row>
    <row r="120" spans="1:34" ht="28.05" customHeight="1">
      <c r="A120" s="14"/>
      <c r="B120" s="14"/>
      <c r="C120" s="14"/>
      <c r="D120" s="14"/>
      <c r="E120" s="14"/>
      <c r="F120" s="15"/>
      <c r="G120" s="16"/>
      <c r="H120" s="17"/>
      <c r="I120" s="16"/>
      <c r="J120" s="16"/>
      <c r="K120" s="18"/>
      <c r="L120" s="19"/>
      <c r="M120" s="19"/>
      <c r="N120" s="19"/>
      <c r="O120" s="16"/>
      <c r="P120" s="16"/>
      <c r="Q120" s="20" t="e">
        <f>VLOOKUP(O120, '[1]لیست محصولات شهریور ۱۴۰۳'!B:C,2,0)</f>
        <v>#N/A</v>
      </c>
      <c r="R120" s="16"/>
      <c r="S120" s="19" t="e">
        <f>VLOOKUP(O120, '[1]لیست محصولات شهریور ۱۴۰۳'!B:F,5,0)</f>
        <v>#N/A</v>
      </c>
      <c r="T120" s="21" t="e">
        <f>VLOOKUP(O120, '[1]لیست محصولات شهریور ۱۴۰۳'!B:G,6,0)</f>
        <v>#N/A</v>
      </c>
      <c r="U120" s="22"/>
      <c r="V120" s="23">
        <f t="shared" si="7"/>
        <v>0</v>
      </c>
      <c r="W120" s="19">
        <f t="shared" si="8"/>
        <v>0</v>
      </c>
      <c r="X120" s="21" t="e">
        <f t="shared" si="9"/>
        <v>#N/A</v>
      </c>
      <c r="Y120" s="24"/>
      <c r="Z120" s="21" t="e">
        <f t="shared" si="10"/>
        <v>#N/A</v>
      </c>
      <c r="AA120" s="25"/>
      <c r="AB120" s="20"/>
      <c r="AC120" s="26"/>
      <c r="AD120" s="65"/>
      <c r="AE120" s="26"/>
      <c r="AF120" s="27"/>
      <c r="AG120" s="28"/>
      <c r="AH120" s="7" t="str">
        <f t="shared" si="13"/>
        <v xml:space="preserve">   -   </v>
      </c>
    </row>
    <row r="121" spans="1:34" ht="28.05" customHeight="1">
      <c r="A121" s="14"/>
      <c r="B121" s="14"/>
      <c r="C121" s="14"/>
      <c r="D121" s="14"/>
      <c r="E121" s="14"/>
      <c r="F121" s="15"/>
      <c r="G121" s="16"/>
      <c r="H121" s="17"/>
      <c r="I121" s="16"/>
      <c r="J121" s="16"/>
      <c r="K121" s="18"/>
      <c r="L121" s="19"/>
      <c r="M121" s="19"/>
      <c r="N121" s="19"/>
      <c r="O121" s="16"/>
      <c r="P121" s="16"/>
      <c r="Q121" s="20" t="e">
        <f>VLOOKUP(O121, '[1]لیست محصولات شهریور ۱۴۰۳'!B:C,2,0)</f>
        <v>#N/A</v>
      </c>
      <c r="R121" s="16"/>
      <c r="S121" s="19" t="e">
        <f>VLOOKUP(O121, '[1]لیست محصولات شهریور ۱۴۰۳'!B:F,5,0)</f>
        <v>#N/A</v>
      </c>
      <c r="T121" s="21" t="e">
        <f>VLOOKUP(O121, '[1]لیست محصولات شهریور ۱۴۰۳'!B:G,6,0)</f>
        <v>#N/A</v>
      </c>
      <c r="U121" s="22"/>
      <c r="V121" s="23">
        <f t="shared" si="7"/>
        <v>0</v>
      </c>
      <c r="W121" s="19">
        <f t="shared" si="8"/>
        <v>0</v>
      </c>
      <c r="X121" s="21" t="e">
        <f t="shared" si="9"/>
        <v>#N/A</v>
      </c>
      <c r="Y121" s="24"/>
      <c r="Z121" s="21" t="e">
        <f t="shared" si="10"/>
        <v>#N/A</v>
      </c>
      <c r="AA121" s="25"/>
      <c r="AB121" s="20"/>
      <c r="AC121" s="26"/>
      <c r="AD121" s="65"/>
      <c r="AE121" s="26"/>
      <c r="AF121" s="27"/>
      <c r="AG121" s="28"/>
      <c r="AH121" s="7" t="str">
        <f t="shared" si="13"/>
        <v xml:space="preserve">   -   </v>
      </c>
    </row>
    <row r="122" spans="1:34" ht="28.05" customHeight="1">
      <c r="A122" s="14"/>
      <c r="B122" s="14"/>
      <c r="C122" s="14"/>
      <c r="D122" s="14"/>
      <c r="E122" s="14"/>
      <c r="F122" s="15"/>
      <c r="G122" s="16"/>
      <c r="H122" s="17"/>
      <c r="I122" s="16"/>
      <c r="J122" s="16"/>
      <c r="K122" s="18"/>
      <c r="L122" s="19"/>
      <c r="M122" s="19"/>
      <c r="N122" s="19"/>
      <c r="O122" s="16"/>
      <c r="P122" s="16"/>
      <c r="Q122" s="20" t="e">
        <f>VLOOKUP(O122, '[1]لیست محصولات شهریور ۱۴۰۳'!B:C,2,0)</f>
        <v>#N/A</v>
      </c>
      <c r="R122" s="16"/>
      <c r="S122" s="19" t="e">
        <f>VLOOKUP(O122, '[1]لیست محصولات شهریور ۱۴۰۳'!B:F,5,0)</f>
        <v>#N/A</v>
      </c>
      <c r="T122" s="21" t="e">
        <f>VLOOKUP(O122, '[1]لیست محصولات شهریور ۱۴۰۳'!B:G,6,0)</f>
        <v>#N/A</v>
      </c>
      <c r="U122" s="22"/>
      <c r="V122" s="23">
        <f t="shared" si="7"/>
        <v>0</v>
      </c>
      <c r="W122" s="19">
        <f t="shared" si="8"/>
        <v>0</v>
      </c>
      <c r="X122" s="21" t="e">
        <f t="shared" si="9"/>
        <v>#N/A</v>
      </c>
      <c r="Y122" s="24"/>
      <c r="Z122" s="21" t="e">
        <f t="shared" si="10"/>
        <v>#N/A</v>
      </c>
      <c r="AA122" s="25"/>
      <c r="AB122" s="20"/>
      <c r="AC122" s="26"/>
      <c r="AD122" s="65"/>
      <c r="AE122" s="26"/>
      <c r="AF122" s="27"/>
      <c r="AG122" s="28"/>
      <c r="AH122" s="7" t="str">
        <f t="shared" si="13"/>
        <v xml:space="preserve">   -   </v>
      </c>
    </row>
    <row r="123" spans="1:34" ht="28.05" customHeight="1">
      <c r="A123" s="14"/>
      <c r="B123" s="14"/>
      <c r="C123" s="14"/>
      <c r="D123" s="14"/>
      <c r="E123" s="14"/>
      <c r="F123" s="15"/>
      <c r="G123" s="16"/>
      <c r="H123" s="17"/>
      <c r="I123" s="16"/>
      <c r="J123" s="16"/>
      <c r="K123" s="18"/>
      <c r="L123" s="19"/>
      <c r="M123" s="19"/>
      <c r="N123" s="19"/>
      <c r="O123" s="16"/>
      <c r="P123" s="16"/>
      <c r="Q123" s="20" t="e">
        <f>VLOOKUP(O123, '[1]لیست محصولات شهریور ۱۴۰۳'!B:C,2,0)</f>
        <v>#N/A</v>
      </c>
      <c r="R123" s="16"/>
      <c r="S123" s="19" t="e">
        <f>VLOOKUP(O123, '[1]لیست محصولات شهریور ۱۴۰۳'!B:F,5,0)</f>
        <v>#N/A</v>
      </c>
      <c r="T123" s="21" t="e">
        <f>VLOOKUP(O123, '[1]لیست محصولات شهریور ۱۴۰۳'!B:G,6,0)</f>
        <v>#N/A</v>
      </c>
      <c r="U123" s="22"/>
      <c r="V123" s="23">
        <f t="shared" si="7"/>
        <v>0</v>
      </c>
      <c r="W123" s="19">
        <f t="shared" si="8"/>
        <v>0</v>
      </c>
      <c r="X123" s="21" t="e">
        <f t="shared" si="9"/>
        <v>#N/A</v>
      </c>
      <c r="Y123" s="24"/>
      <c r="Z123" s="21" t="e">
        <f t="shared" si="10"/>
        <v>#N/A</v>
      </c>
      <c r="AA123" s="25"/>
      <c r="AB123" s="20"/>
      <c r="AC123" s="26"/>
      <c r="AD123" s="65"/>
      <c r="AE123" s="26"/>
      <c r="AF123" s="27"/>
      <c r="AG123" s="28"/>
      <c r="AH123" s="7" t="str">
        <f t="shared" si="13"/>
        <v xml:space="preserve">   -   </v>
      </c>
    </row>
    <row r="124" spans="1:34" ht="28.05" customHeight="1">
      <c r="A124" s="14"/>
      <c r="B124" s="14"/>
      <c r="C124" s="14"/>
      <c r="D124" s="14"/>
      <c r="E124" s="14"/>
      <c r="F124" s="15"/>
      <c r="G124" s="16"/>
      <c r="H124" s="17"/>
      <c r="I124" s="16"/>
      <c r="J124" s="16"/>
      <c r="K124" s="18"/>
      <c r="L124" s="19"/>
      <c r="M124" s="19"/>
      <c r="N124" s="19"/>
      <c r="O124" s="16"/>
      <c r="P124" s="16"/>
      <c r="Q124" s="20" t="e">
        <f>VLOOKUP(O124, '[1]لیست محصولات شهریور ۱۴۰۳'!B:C,2,0)</f>
        <v>#N/A</v>
      </c>
      <c r="R124" s="16"/>
      <c r="S124" s="19" t="e">
        <f>VLOOKUP(O124, '[1]لیست محصولات شهریور ۱۴۰۳'!B:F,5,0)</f>
        <v>#N/A</v>
      </c>
      <c r="T124" s="21" t="e">
        <f>VLOOKUP(O124, '[1]لیست محصولات شهریور ۱۴۰۳'!B:G,6,0)</f>
        <v>#N/A</v>
      </c>
      <c r="U124" s="22"/>
      <c r="V124" s="23">
        <f t="shared" si="7"/>
        <v>0</v>
      </c>
      <c r="W124" s="19">
        <f t="shared" si="8"/>
        <v>0</v>
      </c>
      <c r="X124" s="21" t="e">
        <f t="shared" si="9"/>
        <v>#N/A</v>
      </c>
      <c r="Y124" s="24"/>
      <c r="Z124" s="21" t="e">
        <f t="shared" si="10"/>
        <v>#N/A</v>
      </c>
      <c r="AA124" s="25"/>
      <c r="AB124" s="20"/>
      <c r="AC124" s="26"/>
      <c r="AD124" s="65"/>
      <c r="AE124" s="26"/>
      <c r="AF124" s="27"/>
      <c r="AG124" s="28"/>
      <c r="AH124" s="7" t="str">
        <f t="shared" si="13"/>
        <v xml:space="preserve">   -   </v>
      </c>
    </row>
    <row r="125" spans="1:34" ht="28.05" customHeight="1">
      <c r="A125" s="14"/>
      <c r="B125" s="14"/>
      <c r="C125" s="14"/>
      <c r="D125" s="14"/>
      <c r="E125" s="14"/>
      <c r="F125" s="15"/>
      <c r="G125" s="16"/>
      <c r="H125" s="17"/>
      <c r="I125" s="16"/>
      <c r="J125" s="16"/>
      <c r="K125" s="18"/>
      <c r="L125" s="19"/>
      <c r="M125" s="19"/>
      <c r="N125" s="19"/>
      <c r="O125" s="16"/>
      <c r="P125" s="16"/>
      <c r="Q125" s="20" t="e">
        <f>VLOOKUP(O125, '[1]لیست محصولات شهریور ۱۴۰۳'!B:C,2,0)</f>
        <v>#N/A</v>
      </c>
      <c r="R125" s="16"/>
      <c r="S125" s="19" t="e">
        <f>VLOOKUP(O125, '[1]لیست محصولات شهریور ۱۴۰۳'!B:F,5,0)</f>
        <v>#N/A</v>
      </c>
      <c r="T125" s="21" t="e">
        <f>VLOOKUP(O125, '[1]لیست محصولات شهریور ۱۴۰۳'!B:G,6,0)</f>
        <v>#N/A</v>
      </c>
      <c r="U125" s="22"/>
      <c r="V125" s="23">
        <f t="shared" si="7"/>
        <v>0</v>
      </c>
      <c r="W125" s="19">
        <f t="shared" si="8"/>
        <v>0</v>
      </c>
      <c r="X125" s="21" t="e">
        <f t="shared" si="9"/>
        <v>#N/A</v>
      </c>
      <c r="Y125" s="24"/>
      <c r="Z125" s="21" t="e">
        <f t="shared" si="10"/>
        <v>#N/A</v>
      </c>
      <c r="AA125" s="25"/>
      <c r="AB125" s="20"/>
      <c r="AC125" s="26"/>
      <c r="AD125" s="65"/>
      <c r="AE125" s="26"/>
      <c r="AF125" s="27"/>
      <c r="AG125" s="28"/>
      <c r="AH125" s="7" t="str">
        <f t="shared" si="13"/>
        <v xml:space="preserve">   -   </v>
      </c>
    </row>
    <row r="126" spans="1:34" ht="28.05" customHeight="1">
      <c r="A126" s="14"/>
      <c r="B126" s="14"/>
      <c r="C126" s="14"/>
      <c r="D126" s="14"/>
      <c r="E126" s="14"/>
      <c r="F126" s="15"/>
      <c r="G126" s="16"/>
      <c r="H126" s="17"/>
      <c r="I126" s="16"/>
      <c r="J126" s="16"/>
      <c r="K126" s="18"/>
      <c r="L126" s="19"/>
      <c r="M126" s="19"/>
      <c r="N126" s="19"/>
      <c r="O126" s="16"/>
      <c r="P126" s="16"/>
      <c r="Q126" s="20" t="e">
        <f>VLOOKUP(O126, '[1]لیست محصولات شهریور ۱۴۰۳'!B:C,2,0)</f>
        <v>#N/A</v>
      </c>
      <c r="R126" s="16"/>
      <c r="S126" s="19" t="e">
        <f>VLOOKUP(O126, '[1]لیست محصولات شهریور ۱۴۰۳'!B:F,5,0)</f>
        <v>#N/A</v>
      </c>
      <c r="T126" s="21" t="e">
        <f>VLOOKUP(O126, '[1]لیست محصولات شهریور ۱۴۰۳'!B:G,6,0)</f>
        <v>#N/A</v>
      </c>
      <c r="U126" s="22"/>
      <c r="V126" s="23">
        <f t="shared" si="7"/>
        <v>0</v>
      </c>
      <c r="W126" s="19">
        <f t="shared" si="8"/>
        <v>0</v>
      </c>
      <c r="X126" s="21" t="e">
        <f t="shared" si="9"/>
        <v>#N/A</v>
      </c>
      <c r="Y126" s="24"/>
      <c r="Z126" s="21" t="e">
        <f t="shared" si="10"/>
        <v>#N/A</v>
      </c>
      <c r="AA126" s="25"/>
      <c r="AB126" s="20"/>
      <c r="AC126" s="26"/>
      <c r="AD126" s="65"/>
      <c r="AE126" s="26"/>
      <c r="AF126" s="27"/>
      <c r="AG126" s="28"/>
      <c r="AH126" s="7" t="str">
        <f t="shared" si="13"/>
        <v xml:space="preserve">   -   </v>
      </c>
    </row>
    <row r="127" spans="1:34" ht="28.05" customHeight="1">
      <c r="A127" s="14"/>
      <c r="B127" s="14"/>
      <c r="C127" s="14"/>
      <c r="D127" s="14"/>
      <c r="E127" s="14"/>
      <c r="F127" s="15"/>
      <c r="G127" s="16"/>
      <c r="H127" s="17"/>
      <c r="I127" s="16"/>
      <c r="J127" s="16"/>
      <c r="K127" s="18"/>
      <c r="L127" s="19"/>
      <c r="M127" s="19"/>
      <c r="N127" s="19"/>
      <c r="O127" s="16"/>
      <c r="P127" s="16"/>
      <c r="Q127" s="20" t="e">
        <f>VLOOKUP(O127, '[1]لیست محصولات شهریور ۱۴۰۳'!B:C,2,0)</f>
        <v>#N/A</v>
      </c>
      <c r="R127" s="16"/>
      <c r="S127" s="19" t="e">
        <f>VLOOKUP(O127, '[1]لیست محصولات شهریور ۱۴۰۳'!B:F,5,0)</f>
        <v>#N/A</v>
      </c>
      <c r="T127" s="21" t="e">
        <f>VLOOKUP(O127, '[1]لیست محصولات شهریور ۱۴۰۳'!B:G,6,0)</f>
        <v>#N/A</v>
      </c>
      <c r="U127" s="22"/>
      <c r="V127" s="23">
        <f t="shared" si="7"/>
        <v>0</v>
      </c>
      <c r="W127" s="19">
        <f t="shared" si="8"/>
        <v>0</v>
      </c>
      <c r="X127" s="21" t="e">
        <f t="shared" si="9"/>
        <v>#N/A</v>
      </c>
      <c r="Y127" s="24"/>
      <c r="Z127" s="21" t="e">
        <f t="shared" si="10"/>
        <v>#N/A</v>
      </c>
      <c r="AA127" s="25"/>
      <c r="AB127" s="20"/>
      <c r="AC127" s="26"/>
      <c r="AD127" s="65"/>
      <c r="AE127" s="26"/>
      <c r="AF127" s="27"/>
      <c r="AG127" s="28"/>
      <c r="AH127" s="7" t="str">
        <f t="shared" si="13"/>
        <v xml:space="preserve">   -   </v>
      </c>
    </row>
    <row r="128" spans="1:34" ht="28.05" customHeight="1">
      <c r="A128" s="14"/>
      <c r="B128" s="14"/>
      <c r="C128" s="14"/>
      <c r="D128" s="14"/>
      <c r="E128" s="14"/>
      <c r="F128" s="15"/>
      <c r="G128" s="16"/>
      <c r="H128" s="17"/>
      <c r="I128" s="16"/>
      <c r="J128" s="16"/>
      <c r="K128" s="18"/>
      <c r="L128" s="19"/>
      <c r="M128" s="19"/>
      <c r="N128" s="19"/>
      <c r="O128" s="16"/>
      <c r="P128" s="16"/>
      <c r="Q128" s="20" t="e">
        <f>VLOOKUP(O128, '[1]لیست محصولات شهریور ۱۴۰۳'!B:C,2,0)</f>
        <v>#N/A</v>
      </c>
      <c r="R128" s="16"/>
      <c r="S128" s="19" t="e">
        <f>VLOOKUP(O128, '[1]لیست محصولات شهریور ۱۴۰۳'!B:F,5,0)</f>
        <v>#N/A</v>
      </c>
      <c r="T128" s="21" t="e">
        <f>VLOOKUP(O128, '[1]لیست محصولات شهریور ۱۴۰۳'!B:G,6,0)</f>
        <v>#N/A</v>
      </c>
      <c r="U128" s="22"/>
      <c r="V128" s="23">
        <f t="shared" si="7"/>
        <v>0</v>
      </c>
      <c r="W128" s="19">
        <f t="shared" si="8"/>
        <v>0</v>
      </c>
      <c r="X128" s="21" t="e">
        <f t="shared" si="9"/>
        <v>#N/A</v>
      </c>
      <c r="Y128" s="24"/>
      <c r="Z128" s="21" t="e">
        <f t="shared" si="10"/>
        <v>#N/A</v>
      </c>
      <c r="AA128" s="25"/>
      <c r="AB128" s="20"/>
      <c r="AC128" s="26"/>
      <c r="AD128" s="65"/>
      <c r="AE128" s="26"/>
      <c r="AF128" s="27"/>
      <c r="AG128" s="28"/>
      <c r="AH128" s="7" t="str">
        <f t="shared" si="13"/>
        <v xml:space="preserve">   -   </v>
      </c>
    </row>
    <row r="129" spans="1:34" ht="28.05" customHeight="1">
      <c r="A129" s="14"/>
      <c r="B129" s="14"/>
      <c r="C129" s="14"/>
      <c r="D129" s="14"/>
      <c r="E129" s="14"/>
      <c r="F129" s="15"/>
      <c r="G129" s="16"/>
      <c r="H129" s="17"/>
      <c r="I129" s="16"/>
      <c r="J129" s="16"/>
      <c r="K129" s="18"/>
      <c r="L129" s="19"/>
      <c r="M129" s="19"/>
      <c r="N129" s="19"/>
      <c r="O129" s="16"/>
      <c r="P129" s="16"/>
      <c r="Q129" s="20" t="e">
        <f>VLOOKUP(O129, '[1]لیست محصولات شهریور ۱۴۰۳'!B:C,2,0)</f>
        <v>#N/A</v>
      </c>
      <c r="R129" s="16"/>
      <c r="S129" s="19" t="e">
        <f>VLOOKUP(O129, '[1]لیست محصولات شهریور ۱۴۰۳'!B:F,5,0)</f>
        <v>#N/A</v>
      </c>
      <c r="T129" s="21" t="e">
        <f>VLOOKUP(O129, '[1]لیست محصولات شهریور ۱۴۰۳'!B:G,6,0)</f>
        <v>#N/A</v>
      </c>
      <c r="U129" s="22"/>
      <c r="V129" s="23">
        <f t="shared" si="7"/>
        <v>0</v>
      </c>
      <c r="W129" s="19">
        <f t="shared" si="8"/>
        <v>0</v>
      </c>
      <c r="X129" s="21" t="e">
        <f t="shared" si="9"/>
        <v>#N/A</v>
      </c>
      <c r="Y129" s="24"/>
      <c r="Z129" s="21" t="e">
        <f t="shared" si="10"/>
        <v>#N/A</v>
      </c>
      <c r="AA129" s="25"/>
      <c r="AB129" s="20"/>
      <c r="AC129" s="26"/>
      <c r="AD129" s="65"/>
      <c r="AE129" s="26"/>
      <c r="AF129" s="27"/>
      <c r="AG129" s="28"/>
      <c r="AH129" s="7" t="str">
        <f t="shared" si="13"/>
        <v xml:space="preserve">   -   </v>
      </c>
    </row>
    <row r="130" spans="1:34" ht="28.05" customHeight="1">
      <c r="A130" s="14"/>
      <c r="B130" s="14"/>
      <c r="C130" s="14"/>
      <c r="D130" s="14"/>
      <c r="E130" s="14"/>
      <c r="F130" s="15"/>
      <c r="G130" s="16"/>
      <c r="H130" s="17"/>
      <c r="I130" s="16"/>
      <c r="J130" s="16"/>
      <c r="K130" s="18"/>
      <c r="L130" s="19"/>
      <c r="M130" s="19"/>
      <c r="N130" s="19"/>
      <c r="O130" s="16"/>
      <c r="P130" s="16"/>
      <c r="Q130" s="20" t="e">
        <f>VLOOKUP(O130, '[1]لیست محصولات شهریور ۱۴۰۳'!B:C,2,0)</f>
        <v>#N/A</v>
      </c>
      <c r="R130" s="16"/>
      <c r="S130" s="19" t="e">
        <f>VLOOKUP(O130, '[1]لیست محصولات شهریور ۱۴۰۳'!B:F,5,0)</f>
        <v>#N/A</v>
      </c>
      <c r="T130" s="21" t="e">
        <f>VLOOKUP(O130, '[1]لیست محصولات شهریور ۱۴۰۳'!B:G,6,0)</f>
        <v>#N/A</v>
      </c>
      <c r="U130" s="22"/>
      <c r="V130" s="23">
        <f t="shared" ref="V130:V193" si="14">IF(C130, P130, U130 )</f>
        <v>0</v>
      </c>
      <c r="W130" s="19">
        <f t="shared" si="8"/>
        <v>0</v>
      </c>
      <c r="X130" s="21" t="e">
        <f t="shared" si="9"/>
        <v>#N/A</v>
      </c>
      <c r="Y130" s="24"/>
      <c r="Z130" s="21" t="e">
        <f t="shared" si="10"/>
        <v>#N/A</v>
      </c>
      <c r="AA130" s="25"/>
      <c r="AB130" s="20"/>
      <c r="AC130" s="26"/>
      <c r="AD130" s="65"/>
      <c r="AE130" s="26"/>
      <c r="AF130" s="27"/>
      <c r="AG130" s="28"/>
      <c r="AH130" s="7" t="str">
        <f t="shared" si="13"/>
        <v xml:space="preserve">   -   </v>
      </c>
    </row>
    <row r="131" spans="1:34" ht="28.05" customHeight="1">
      <c r="A131" s="14"/>
      <c r="B131" s="14"/>
      <c r="C131" s="14"/>
      <c r="D131" s="14"/>
      <c r="E131" s="14"/>
      <c r="F131" s="15"/>
      <c r="G131" s="16"/>
      <c r="H131" s="17"/>
      <c r="I131" s="16"/>
      <c r="J131" s="16"/>
      <c r="K131" s="18"/>
      <c r="L131" s="19"/>
      <c r="M131" s="19"/>
      <c r="N131" s="19"/>
      <c r="O131" s="16"/>
      <c r="P131" s="16"/>
      <c r="Q131" s="20" t="e">
        <f>VLOOKUP(O131, '[1]لیست محصولات شهریور ۱۴۰۳'!B:C,2,0)</f>
        <v>#N/A</v>
      </c>
      <c r="R131" s="16"/>
      <c r="S131" s="19" t="e">
        <f>VLOOKUP(O131, '[1]لیست محصولات شهریور ۱۴۰۳'!B:F,5,0)</f>
        <v>#N/A</v>
      </c>
      <c r="T131" s="21" t="e">
        <f>VLOOKUP(O131, '[1]لیست محصولات شهریور ۱۴۰۳'!B:G,6,0)</f>
        <v>#N/A</v>
      </c>
      <c r="U131" s="22"/>
      <c r="V131" s="23">
        <f t="shared" si="14"/>
        <v>0</v>
      </c>
      <c r="W131" s="19">
        <f t="shared" si="8"/>
        <v>0</v>
      </c>
      <c r="X131" s="21" t="e">
        <f t="shared" si="9"/>
        <v>#N/A</v>
      </c>
      <c r="Y131" s="24"/>
      <c r="Z131" s="21" t="e">
        <f t="shared" si="10"/>
        <v>#N/A</v>
      </c>
      <c r="AA131" s="25"/>
      <c r="AB131" s="20"/>
      <c r="AC131" s="26"/>
      <c r="AD131" s="65"/>
      <c r="AE131" s="26"/>
      <c r="AF131" s="27"/>
      <c r="AG131" s="28"/>
      <c r="AH131" s="7" t="str">
        <f t="shared" si="13"/>
        <v xml:space="preserve">   -   </v>
      </c>
    </row>
    <row r="132" spans="1:34" ht="28.05" customHeight="1">
      <c r="A132" s="14"/>
      <c r="B132" s="14"/>
      <c r="C132" s="14"/>
      <c r="D132" s="14"/>
      <c r="E132" s="14"/>
      <c r="F132" s="15"/>
      <c r="G132" s="16"/>
      <c r="H132" s="17"/>
      <c r="I132" s="16"/>
      <c r="J132" s="16"/>
      <c r="K132" s="18"/>
      <c r="L132" s="19"/>
      <c r="M132" s="19"/>
      <c r="N132" s="19"/>
      <c r="O132" s="16"/>
      <c r="P132" s="16"/>
      <c r="Q132" s="20" t="e">
        <f>VLOOKUP(O132, '[1]لیست محصولات شهریور ۱۴۰۳'!B:C,2,0)</f>
        <v>#N/A</v>
      </c>
      <c r="R132" s="16"/>
      <c r="S132" s="19" t="e">
        <f>VLOOKUP(O132, '[1]لیست محصولات شهریور ۱۴۰۳'!B:F,5,0)</f>
        <v>#N/A</v>
      </c>
      <c r="T132" s="21" t="e">
        <f>VLOOKUP(O132, '[1]لیست محصولات شهریور ۱۴۰۳'!B:G,6,0)</f>
        <v>#N/A</v>
      </c>
      <c r="U132" s="22"/>
      <c r="V132" s="23">
        <f t="shared" si="14"/>
        <v>0</v>
      </c>
      <c r="W132" s="19">
        <f t="shared" si="8"/>
        <v>0</v>
      </c>
      <c r="X132" s="21" t="e">
        <f t="shared" si="9"/>
        <v>#N/A</v>
      </c>
      <c r="Y132" s="24"/>
      <c r="Z132" s="21" t="e">
        <f t="shared" si="10"/>
        <v>#N/A</v>
      </c>
      <c r="AA132" s="25"/>
      <c r="AB132" s="20"/>
      <c r="AC132" s="26"/>
      <c r="AD132" s="65"/>
      <c r="AE132" s="26"/>
      <c r="AF132" s="27"/>
      <c r="AG132" s="28"/>
      <c r="AH132" s="7" t="str">
        <f t="shared" ref="AH132:AH195" si="15">AA132&amp;" "&amp;AB132&amp;" "&amp;N132&amp;" - "&amp;L132&amp;" "&amp;M132&amp;" "&amp;AC132</f>
        <v xml:space="preserve">   -   </v>
      </c>
    </row>
    <row r="133" spans="1:34" ht="28.05" customHeight="1">
      <c r="A133" s="14"/>
      <c r="B133" s="14"/>
      <c r="C133" s="14"/>
      <c r="D133" s="14"/>
      <c r="E133" s="14"/>
      <c r="F133" s="15"/>
      <c r="G133" s="16"/>
      <c r="H133" s="17"/>
      <c r="I133" s="16"/>
      <c r="J133" s="16"/>
      <c r="K133" s="18"/>
      <c r="L133" s="19"/>
      <c r="M133" s="19"/>
      <c r="N133" s="19"/>
      <c r="O133" s="16"/>
      <c r="P133" s="16"/>
      <c r="Q133" s="20" t="e">
        <f>VLOOKUP(O133, '[1]لیست محصولات شهریور ۱۴۰۳'!B:C,2,0)</f>
        <v>#N/A</v>
      </c>
      <c r="R133" s="16"/>
      <c r="S133" s="19" t="e">
        <f>VLOOKUP(O133, '[1]لیست محصولات شهریور ۱۴۰۳'!B:F,5,0)</f>
        <v>#N/A</v>
      </c>
      <c r="T133" s="21" t="e">
        <f>VLOOKUP(O133, '[1]لیست محصولات شهریور ۱۴۰۳'!B:G,6,0)</f>
        <v>#N/A</v>
      </c>
      <c r="U133" s="22"/>
      <c r="V133" s="23">
        <f t="shared" si="14"/>
        <v>0</v>
      </c>
      <c r="W133" s="19">
        <f t="shared" si="8"/>
        <v>0</v>
      </c>
      <c r="X133" s="21" t="e">
        <f t="shared" si="9"/>
        <v>#N/A</v>
      </c>
      <c r="Y133" s="24"/>
      <c r="Z133" s="21" t="e">
        <f t="shared" si="10"/>
        <v>#N/A</v>
      </c>
      <c r="AA133" s="25"/>
      <c r="AB133" s="20"/>
      <c r="AC133" s="26"/>
      <c r="AD133" s="65"/>
      <c r="AE133" s="26"/>
      <c r="AF133" s="27"/>
      <c r="AG133" s="28"/>
      <c r="AH133" s="7" t="str">
        <f t="shared" si="15"/>
        <v xml:space="preserve">   -   </v>
      </c>
    </row>
    <row r="134" spans="1:34" ht="28.05" customHeight="1">
      <c r="A134" s="14"/>
      <c r="B134" s="14"/>
      <c r="C134" s="14"/>
      <c r="D134" s="14"/>
      <c r="E134" s="14"/>
      <c r="F134" s="15"/>
      <c r="G134" s="16"/>
      <c r="H134" s="17"/>
      <c r="I134" s="16"/>
      <c r="J134" s="16"/>
      <c r="K134" s="18"/>
      <c r="L134" s="19"/>
      <c r="M134" s="19"/>
      <c r="N134" s="19"/>
      <c r="O134" s="16"/>
      <c r="P134" s="16"/>
      <c r="Q134" s="20" t="e">
        <f>VLOOKUP(O134, '[1]لیست محصولات شهریور ۱۴۰۳'!B:C,2,0)</f>
        <v>#N/A</v>
      </c>
      <c r="R134" s="16"/>
      <c r="S134" s="19" t="e">
        <f>VLOOKUP(O134, '[1]لیست محصولات شهریور ۱۴۰۳'!B:F,5,0)</f>
        <v>#N/A</v>
      </c>
      <c r="T134" s="21" t="e">
        <f>VLOOKUP(O134, '[1]لیست محصولات شهریور ۱۴۰۳'!B:G,6,0)</f>
        <v>#N/A</v>
      </c>
      <c r="U134" s="22"/>
      <c r="V134" s="23">
        <f t="shared" si="14"/>
        <v>0</v>
      </c>
      <c r="W134" s="19">
        <f t="shared" si="8"/>
        <v>0</v>
      </c>
      <c r="X134" s="21" t="e">
        <f t="shared" si="9"/>
        <v>#N/A</v>
      </c>
      <c r="Y134" s="24"/>
      <c r="Z134" s="21" t="e">
        <f t="shared" si="10"/>
        <v>#N/A</v>
      </c>
      <c r="AA134" s="25"/>
      <c r="AB134" s="20"/>
      <c r="AC134" s="26"/>
      <c r="AD134" s="65"/>
      <c r="AE134" s="26"/>
      <c r="AF134" s="27"/>
      <c r="AG134" s="28"/>
      <c r="AH134" s="7" t="str">
        <f t="shared" si="15"/>
        <v xml:space="preserve">   -   </v>
      </c>
    </row>
    <row r="135" spans="1:34" ht="28.05" customHeight="1">
      <c r="A135" s="14"/>
      <c r="B135" s="14"/>
      <c r="C135" s="14"/>
      <c r="D135" s="14"/>
      <c r="E135" s="14"/>
      <c r="F135" s="15"/>
      <c r="G135" s="16"/>
      <c r="H135" s="17"/>
      <c r="I135" s="16"/>
      <c r="J135" s="16"/>
      <c r="K135" s="18"/>
      <c r="L135" s="19"/>
      <c r="M135" s="19"/>
      <c r="N135" s="19"/>
      <c r="O135" s="16"/>
      <c r="P135" s="16"/>
      <c r="Q135" s="20" t="e">
        <f>VLOOKUP(O135, '[1]لیست محصولات شهریور ۱۴۰۳'!B:C,2,0)</f>
        <v>#N/A</v>
      </c>
      <c r="R135" s="16"/>
      <c r="S135" s="19" t="e">
        <f>VLOOKUP(O135, '[1]لیست محصولات شهریور ۱۴۰۳'!B:F,5,0)</f>
        <v>#N/A</v>
      </c>
      <c r="T135" s="21" t="e">
        <f>VLOOKUP(O135, '[1]لیست محصولات شهریور ۱۴۰۳'!B:G,6,0)</f>
        <v>#N/A</v>
      </c>
      <c r="U135" s="22"/>
      <c r="V135" s="23">
        <f t="shared" si="14"/>
        <v>0</v>
      </c>
      <c r="W135" s="19">
        <f t="shared" si="8"/>
        <v>0</v>
      </c>
      <c r="X135" s="21" t="e">
        <f t="shared" si="9"/>
        <v>#N/A</v>
      </c>
      <c r="Y135" s="24"/>
      <c r="Z135" s="21" t="e">
        <f t="shared" si="10"/>
        <v>#N/A</v>
      </c>
      <c r="AA135" s="25"/>
      <c r="AB135" s="20"/>
      <c r="AC135" s="26"/>
      <c r="AD135" s="65"/>
      <c r="AE135" s="26"/>
      <c r="AF135" s="27"/>
      <c r="AG135" s="28"/>
      <c r="AH135" s="7" t="str">
        <f t="shared" si="15"/>
        <v xml:space="preserve">   -   </v>
      </c>
    </row>
    <row r="136" spans="1:34" ht="28.05" customHeight="1">
      <c r="A136" s="14"/>
      <c r="B136" s="14"/>
      <c r="C136" s="14"/>
      <c r="D136" s="14"/>
      <c r="E136" s="14"/>
      <c r="F136" s="15"/>
      <c r="G136" s="16"/>
      <c r="H136" s="17"/>
      <c r="I136" s="16"/>
      <c r="J136" s="16"/>
      <c r="K136" s="18"/>
      <c r="L136" s="19"/>
      <c r="M136" s="19"/>
      <c r="N136" s="19"/>
      <c r="O136" s="16"/>
      <c r="P136" s="16"/>
      <c r="Q136" s="20" t="e">
        <f>VLOOKUP(O136, '[1]لیست محصولات شهریور ۱۴۰۳'!B:C,2,0)</f>
        <v>#N/A</v>
      </c>
      <c r="R136" s="16"/>
      <c r="S136" s="19" t="e">
        <f>VLOOKUP(O136, '[1]لیست محصولات شهریور ۱۴۰۳'!B:F,5,0)</f>
        <v>#N/A</v>
      </c>
      <c r="T136" s="21" t="e">
        <f>VLOOKUP(O136, '[1]لیست محصولات شهریور ۱۴۰۳'!B:G,6,0)</f>
        <v>#N/A</v>
      </c>
      <c r="U136" s="22"/>
      <c r="V136" s="23">
        <f t="shared" si="14"/>
        <v>0</v>
      </c>
      <c r="W136" s="19">
        <f t="shared" si="8"/>
        <v>0</v>
      </c>
      <c r="X136" s="21" t="e">
        <f t="shared" si="9"/>
        <v>#N/A</v>
      </c>
      <c r="Y136" s="24"/>
      <c r="Z136" s="21" t="e">
        <f t="shared" si="10"/>
        <v>#N/A</v>
      </c>
      <c r="AA136" s="25"/>
      <c r="AB136" s="20"/>
      <c r="AC136" s="26"/>
      <c r="AD136" s="65"/>
      <c r="AE136" s="26"/>
      <c r="AF136" s="27"/>
      <c r="AG136" s="28"/>
      <c r="AH136" s="7" t="str">
        <f t="shared" si="15"/>
        <v xml:space="preserve">   -   </v>
      </c>
    </row>
    <row r="137" spans="1:34" ht="28.05" customHeight="1">
      <c r="A137" s="14"/>
      <c r="B137" s="14"/>
      <c r="C137" s="14"/>
      <c r="D137" s="14"/>
      <c r="E137" s="14"/>
      <c r="F137" s="15"/>
      <c r="G137" s="16"/>
      <c r="H137" s="17"/>
      <c r="I137" s="16"/>
      <c r="J137" s="16"/>
      <c r="K137" s="18"/>
      <c r="L137" s="19"/>
      <c r="M137" s="19"/>
      <c r="N137" s="19"/>
      <c r="O137" s="16"/>
      <c r="P137" s="16"/>
      <c r="Q137" s="20" t="e">
        <f>VLOOKUP(O137, '[1]لیست محصولات شهریور ۱۴۰۳'!B:C,2,0)</f>
        <v>#N/A</v>
      </c>
      <c r="R137" s="16"/>
      <c r="S137" s="19" t="e">
        <f>VLOOKUP(O137, '[1]لیست محصولات شهریور ۱۴۰۳'!B:F,5,0)</f>
        <v>#N/A</v>
      </c>
      <c r="T137" s="21" t="e">
        <f>VLOOKUP(O137, '[1]لیست محصولات شهریور ۱۴۰۳'!B:G,6,0)</f>
        <v>#N/A</v>
      </c>
      <c r="U137" s="22"/>
      <c r="V137" s="23">
        <f t="shared" si="14"/>
        <v>0</v>
      </c>
      <c r="W137" s="19">
        <f t="shared" si="8"/>
        <v>0</v>
      </c>
      <c r="X137" s="21" t="e">
        <f t="shared" si="9"/>
        <v>#N/A</v>
      </c>
      <c r="Y137" s="24"/>
      <c r="Z137" s="21" t="e">
        <f t="shared" si="10"/>
        <v>#N/A</v>
      </c>
      <c r="AA137" s="25"/>
      <c r="AB137" s="20"/>
      <c r="AC137" s="26"/>
      <c r="AD137" s="65"/>
      <c r="AE137" s="26"/>
      <c r="AF137" s="27"/>
      <c r="AG137" s="28"/>
      <c r="AH137" s="7" t="str">
        <f t="shared" si="15"/>
        <v xml:space="preserve">   -   </v>
      </c>
    </row>
    <row r="138" spans="1:34" ht="28.05" customHeight="1">
      <c r="A138" s="14"/>
      <c r="B138" s="14"/>
      <c r="C138" s="14"/>
      <c r="D138" s="14"/>
      <c r="E138" s="14"/>
      <c r="F138" s="15"/>
      <c r="G138" s="16"/>
      <c r="H138" s="17"/>
      <c r="I138" s="16"/>
      <c r="J138" s="16"/>
      <c r="K138" s="18"/>
      <c r="L138" s="19"/>
      <c r="M138" s="19"/>
      <c r="N138" s="19"/>
      <c r="O138" s="16"/>
      <c r="P138" s="16"/>
      <c r="Q138" s="20" t="e">
        <f>VLOOKUP(O138, '[1]لیست محصولات شهریور ۱۴۰۳'!B:C,2,0)</f>
        <v>#N/A</v>
      </c>
      <c r="R138" s="16"/>
      <c r="S138" s="19" t="e">
        <f>VLOOKUP(O138, '[1]لیست محصولات شهریور ۱۴۰۳'!B:F,5,0)</f>
        <v>#N/A</v>
      </c>
      <c r="T138" s="21" t="e">
        <f>VLOOKUP(O138, '[1]لیست محصولات شهریور ۱۴۰۳'!B:G,6,0)</f>
        <v>#N/A</v>
      </c>
      <c r="U138" s="22"/>
      <c r="V138" s="23">
        <f t="shared" si="14"/>
        <v>0</v>
      </c>
      <c r="W138" s="19">
        <f t="shared" si="8"/>
        <v>0</v>
      </c>
      <c r="X138" s="21" t="e">
        <f t="shared" si="9"/>
        <v>#N/A</v>
      </c>
      <c r="Y138" s="24"/>
      <c r="Z138" s="21" t="e">
        <f t="shared" si="10"/>
        <v>#N/A</v>
      </c>
      <c r="AA138" s="25"/>
      <c r="AB138" s="20"/>
      <c r="AC138" s="26"/>
      <c r="AD138" s="65"/>
      <c r="AE138" s="26"/>
      <c r="AF138" s="27"/>
      <c r="AG138" s="28"/>
      <c r="AH138" s="7" t="str">
        <f t="shared" si="15"/>
        <v xml:space="preserve">   -   </v>
      </c>
    </row>
    <row r="139" spans="1:34" ht="28.05" customHeight="1">
      <c r="A139" s="14"/>
      <c r="B139" s="14"/>
      <c r="C139" s="14"/>
      <c r="D139" s="14"/>
      <c r="E139" s="14"/>
      <c r="F139" s="15"/>
      <c r="G139" s="16"/>
      <c r="H139" s="17"/>
      <c r="I139" s="16"/>
      <c r="J139" s="16"/>
      <c r="K139" s="18"/>
      <c r="L139" s="19"/>
      <c r="M139" s="19"/>
      <c r="N139" s="19"/>
      <c r="O139" s="16"/>
      <c r="P139" s="16"/>
      <c r="Q139" s="20" t="e">
        <f>VLOOKUP(O139, '[1]لیست محصولات شهریور ۱۴۰۳'!B:C,2,0)</f>
        <v>#N/A</v>
      </c>
      <c r="R139" s="16"/>
      <c r="S139" s="19" t="e">
        <f>VLOOKUP(O139, '[1]لیست محصولات شهریور ۱۴۰۳'!B:F,5,0)</f>
        <v>#N/A</v>
      </c>
      <c r="T139" s="21" t="e">
        <f>VLOOKUP(O139, '[1]لیست محصولات شهریور ۱۴۰۳'!B:G,6,0)</f>
        <v>#N/A</v>
      </c>
      <c r="U139" s="22"/>
      <c r="V139" s="23">
        <f t="shared" si="14"/>
        <v>0</v>
      </c>
      <c r="W139" s="19">
        <f t="shared" si="8"/>
        <v>0</v>
      </c>
      <c r="X139" s="21" t="e">
        <f t="shared" si="9"/>
        <v>#N/A</v>
      </c>
      <c r="Y139" s="24"/>
      <c r="Z139" s="21" t="e">
        <f t="shared" si="10"/>
        <v>#N/A</v>
      </c>
      <c r="AA139" s="25"/>
      <c r="AB139" s="20"/>
      <c r="AC139" s="26"/>
      <c r="AD139" s="65"/>
      <c r="AE139" s="26"/>
      <c r="AF139" s="27"/>
      <c r="AG139" s="28"/>
      <c r="AH139" s="7" t="str">
        <f t="shared" si="15"/>
        <v xml:space="preserve">   -   </v>
      </c>
    </row>
    <row r="140" spans="1:34" ht="28.05" customHeight="1">
      <c r="A140" s="14"/>
      <c r="B140" s="14"/>
      <c r="C140" s="14"/>
      <c r="D140" s="14"/>
      <c r="E140" s="14"/>
      <c r="F140" s="15"/>
      <c r="G140" s="16"/>
      <c r="H140" s="17"/>
      <c r="I140" s="16"/>
      <c r="J140" s="16"/>
      <c r="K140" s="18"/>
      <c r="L140" s="19"/>
      <c r="M140" s="19"/>
      <c r="N140" s="19"/>
      <c r="O140" s="16"/>
      <c r="P140" s="16"/>
      <c r="Q140" s="20" t="e">
        <f>VLOOKUP(O140, '[1]لیست محصولات شهریور ۱۴۰۳'!B:C,2,0)</f>
        <v>#N/A</v>
      </c>
      <c r="R140" s="16"/>
      <c r="S140" s="19" t="e">
        <f>VLOOKUP(O140, '[1]لیست محصولات شهریور ۱۴۰۳'!B:F,5,0)</f>
        <v>#N/A</v>
      </c>
      <c r="T140" s="21" t="e">
        <f>VLOOKUP(O140, '[1]لیست محصولات شهریور ۱۴۰۳'!B:G,6,0)</f>
        <v>#N/A</v>
      </c>
      <c r="U140" s="22"/>
      <c r="V140" s="23">
        <f t="shared" si="14"/>
        <v>0</v>
      </c>
      <c r="W140" s="19">
        <f t="shared" si="8"/>
        <v>0</v>
      </c>
      <c r="X140" s="21" t="e">
        <f t="shared" si="9"/>
        <v>#N/A</v>
      </c>
      <c r="Y140" s="24"/>
      <c r="Z140" s="21" t="e">
        <f t="shared" si="10"/>
        <v>#N/A</v>
      </c>
      <c r="AA140" s="25"/>
      <c r="AB140" s="20"/>
      <c r="AC140" s="26"/>
      <c r="AD140" s="65"/>
      <c r="AE140" s="26"/>
      <c r="AF140" s="27"/>
      <c r="AG140" s="28"/>
      <c r="AH140" s="7" t="str">
        <f t="shared" si="15"/>
        <v xml:space="preserve">   -   </v>
      </c>
    </row>
    <row r="141" spans="1:34" ht="28.05" customHeight="1">
      <c r="A141" s="14"/>
      <c r="B141" s="14"/>
      <c r="C141" s="14"/>
      <c r="D141" s="14"/>
      <c r="E141" s="14"/>
      <c r="F141" s="15"/>
      <c r="G141" s="16"/>
      <c r="H141" s="17"/>
      <c r="I141" s="16"/>
      <c r="J141" s="16"/>
      <c r="K141" s="18"/>
      <c r="L141" s="19"/>
      <c r="M141" s="19"/>
      <c r="N141" s="19"/>
      <c r="O141" s="16"/>
      <c r="P141" s="16"/>
      <c r="Q141" s="20" t="e">
        <f>VLOOKUP(O141, '[1]لیست محصولات شهریور ۱۴۰۳'!B:C,2,0)</f>
        <v>#N/A</v>
      </c>
      <c r="R141" s="16"/>
      <c r="S141" s="19" t="e">
        <f>VLOOKUP(O141, '[1]لیست محصولات شهریور ۱۴۰۳'!B:F,5,0)</f>
        <v>#N/A</v>
      </c>
      <c r="T141" s="21" t="e">
        <f>VLOOKUP(O141, '[1]لیست محصولات شهریور ۱۴۰۳'!B:G,6,0)</f>
        <v>#N/A</v>
      </c>
      <c r="U141" s="22"/>
      <c r="V141" s="23">
        <f t="shared" si="14"/>
        <v>0</v>
      </c>
      <c r="W141" s="19">
        <f t="shared" si="8"/>
        <v>0</v>
      </c>
      <c r="X141" s="21" t="e">
        <f t="shared" si="9"/>
        <v>#N/A</v>
      </c>
      <c r="Y141" s="24"/>
      <c r="Z141" s="21" t="e">
        <f t="shared" si="10"/>
        <v>#N/A</v>
      </c>
      <c r="AA141" s="25"/>
      <c r="AB141" s="20"/>
      <c r="AC141" s="26"/>
      <c r="AD141" s="65"/>
      <c r="AE141" s="26"/>
      <c r="AF141" s="27"/>
      <c r="AG141" s="28"/>
      <c r="AH141" s="7" t="str">
        <f t="shared" si="15"/>
        <v xml:space="preserve">   -   </v>
      </c>
    </row>
    <row r="142" spans="1:34" ht="28.05" customHeight="1">
      <c r="A142" s="14"/>
      <c r="B142" s="14"/>
      <c r="C142" s="14"/>
      <c r="D142" s="14"/>
      <c r="E142" s="14"/>
      <c r="F142" s="15"/>
      <c r="G142" s="16"/>
      <c r="H142" s="17"/>
      <c r="I142" s="16"/>
      <c r="J142" s="16"/>
      <c r="K142" s="18"/>
      <c r="L142" s="19"/>
      <c r="M142" s="19"/>
      <c r="N142" s="19"/>
      <c r="O142" s="16"/>
      <c r="P142" s="16"/>
      <c r="Q142" s="20" t="e">
        <f>VLOOKUP(O142, '[1]لیست محصولات شهریور ۱۴۰۳'!B:C,2,0)</f>
        <v>#N/A</v>
      </c>
      <c r="R142" s="16"/>
      <c r="S142" s="19" t="e">
        <f>VLOOKUP(O142, '[1]لیست محصولات شهریور ۱۴۰۳'!B:F,5,0)</f>
        <v>#N/A</v>
      </c>
      <c r="T142" s="21" t="e">
        <f>VLOOKUP(O142, '[1]لیست محصولات شهریور ۱۴۰۳'!B:G,6,0)</f>
        <v>#N/A</v>
      </c>
      <c r="U142" s="22"/>
      <c r="V142" s="23">
        <f t="shared" si="14"/>
        <v>0</v>
      </c>
      <c r="W142" s="19">
        <f t="shared" si="8"/>
        <v>0</v>
      </c>
      <c r="X142" s="21" t="e">
        <f t="shared" si="9"/>
        <v>#N/A</v>
      </c>
      <c r="Y142" s="24"/>
      <c r="Z142" s="21" t="e">
        <f t="shared" si="10"/>
        <v>#N/A</v>
      </c>
      <c r="AA142" s="25"/>
      <c r="AB142" s="20"/>
      <c r="AC142" s="26"/>
      <c r="AD142" s="65"/>
      <c r="AE142" s="26"/>
      <c r="AF142" s="27"/>
      <c r="AG142" s="28"/>
      <c r="AH142" s="7" t="str">
        <f t="shared" si="15"/>
        <v xml:space="preserve">   -   </v>
      </c>
    </row>
    <row r="143" spans="1:34" ht="28.05" customHeight="1">
      <c r="A143" s="14"/>
      <c r="B143" s="14"/>
      <c r="C143" s="14"/>
      <c r="D143" s="14"/>
      <c r="E143" s="14"/>
      <c r="F143" s="15"/>
      <c r="G143" s="16"/>
      <c r="H143" s="17"/>
      <c r="I143" s="16"/>
      <c r="J143" s="16"/>
      <c r="K143" s="18"/>
      <c r="L143" s="19"/>
      <c r="M143" s="19"/>
      <c r="N143" s="19"/>
      <c r="O143" s="16"/>
      <c r="P143" s="16"/>
      <c r="Q143" s="20" t="e">
        <f>VLOOKUP(O143, '[1]لیست محصولات شهریور ۱۴۰۳'!B:C,2,0)</f>
        <v>#N/A</v>
      </c>
      <c r="R143" s="16"/>
      <c r="S143" s="19" t="e">
        <f>VLOOKUP(O143, '[1]لیست محصولات شهریور ۱۴۰۳'!B:F,5,0)</f>
        <v>#N/A</v>
      </c>
      <c r="T143" s="21" t="e">
        <f>VLOOKUP(O143, '[1]لیست محصولات شهریور ۱۴۰۳'!B:G,6,0)</f>
        <v>#N/A</v>
      </c>
      <c r="U143" s="22"/>
      <c r="V143" s="23">
        <f t="shared" si="14"/>
        <v>0</v>
      </c>
      <c r="W143" s="19">
        <f t="shared" si="8"/>
        <v>0</v>
      </c>
      <c r="X143" s="21" t="e">
        <f t="shared" si="9"/>
        <v>#N/A</v>
      </c>
      <c r="Y143" s="24"/>
      <c r="Z143" s="21" t="e">
        <f t="shared" si="10"/>
        <v>#N/A</v>
      </c>
      <c r="AA143" s="25"/>
      <c r="AB143" s="20"/>
      <c r="AC143" s="26"/>
      <c r="AD143" s="65"/>
      <c r="AE143" s="26"/>
      <c r="AF143" s="27"/>
      <c r="AG143" s="28"/>
      <c r="AH143" s="7" t="str">
        <f t="shared" si="15"/>
        <v xml:space="preserve">   -   </v>
      </c>
    </row>
    <row r="144" spans="1:34" ht="28.05" customHeight="1">
      <c r="A144" s="14"/>
      <c r="B144" s="14"/>
      <c r="C144" s="14"/>
      <c r="D144" s="14"/>
      <c r="E144" s="14"/>
      <c r="F144" s="15"/>
      <c r="G144" s="16"/>
      <c r="H144" s="17"/>
      <c r="I144" s="16"/>
      <c r="J144" s="16"/>
      <c r="K144" s="18"/>
      <c r="L144" s="19"/>
      <c r="M144" s="19"/>
      <c r="N144" s="19"/>
      <c r="O144" s="16"/>
      <c r="P144" s="16"/>
      <c r="Q144" s="20" t="e">
        <f>VLOOKUP(O144, '[1]لیست محصولات شهریور ۱۴۰۳'!B:C,2,0)</f>
        <v>#N/A</v>
      </c>
      <c r="R144" s="16"/>
      <c r="S144" s="19" t="e">
        <f>VLOOKUP(O144, '[1]لیست محصولات شهریور ۱۴۰۳'!B:F,5,0)</f>
        <v>#N/A</v>
      </c>
      <c r="T144" s="21" t="e">
        <f>VLOOKUP(O144, '[1]لیست محصولات شهریور ۱۴۰۳'!B:G,6,0)</f>
        <v>#N/A</v>
      </c>
      <c r="U144" s="22"/>
      <c r="V144" s="23">
        <f t="shared" si="14"/>
        <v>0</v>
      </c>
      <c r="W144" s="19">
        <f t="shared" si="8"/>
        <v>0</v>
      </c>
      <c r="X144" s="21" t="e">
        <f t="shared" si="9"/>
        <v>#N/A</v>
      </c>
      <c r="Y144" s="24"/>
      <c r="Z144" s="21" t="e">
        <f t="shared" si="10"/>
        <v>#N/A</v>
      </c>
      <c r="AA144" s="25"/>
      <c r="AB144" s="20"/>
      <c r="AC144" s="26"/>
      <c r="AD144" s="65"/>
      <c r="AE144" s="26"/>
      <c r="AF144" s="27"/>
      <c r="AG144" s="28"/>
      <c r="AH144" s="7" t="str">
        <f t="shared" si="15"/>
        <v xml:space="preserve">   -   </v>
      </c>
    </row>
    <row r="145" spans="1:34" ht="28.05" customHeight="1">
      <c r="A145" s="14"/>
      <c r="B145" s="14"/>
      <c r="C145" s="14"/>
      <c r="D145" s="14"/>
      <c r="E145" s="14"/>
      <c r="F145" s="15"/>
      <c r="G145" s="16"/>
      <c r="H145" s="17"/>
      <c r="I145" s="16"/>
      <c r="J145" s="16"/>
      <c r="K145" s="18"/>
      <c r="L145" s="19"/>
      <c r="M145" s="19"/>
      <c r="N145" s="19"/>
      <c r="O145" s="16"/>
      <c r="P145" s="16"/>
      <c r="Q145" s="20" t="e">
        <f>VLOOKUP(O145, '[1]لیست محصولات شهریور ۱۴۰۳'!B:C,2,0)</f>
        <v>#N/A</v>
      </c>
      <c r="R145" s="16"/>
      <c r="S145" s="19" t="e">
        <f>VLOOKUP(O145, '[1]لیست محصولات شهریور ۱۴۰۳'!B:F,5,0)</f>
        <v>#N/A</v>
      </c>
      <c r="T145" s="21" t="e">
        <f>VLOOKUP(O145, '[1]لیست محصولات شهریور ۱۴۰۳'!B:G,6,0)</f>
        <v>#N/A</v>
      </c>
      <c r="U145" s="22"/>
      <c r="V145" s="23">
        <f t="shared" si="14"/>
        <v>0</v>
      </c>
      <c r="W145" s="19">
        <f t="shared" si="8"/>
        <v>0</v>
      </c>
      <c r="X145" s="21" t="e">
        <f t="shared" si="9"/>
        <v>#N/A</v>
      </c>
      <c r="Y145" s="24"/>
      <c r="Z145" s="21" t="e">
        <f t="shared" si="10"/>
        <v>#N/A</v>
      </c>
      <c r="AA145" s="25"/>
      <c r="AB145" s="20"/>
      <c r="AC145" s="26"/>
      <c r="AD145" s="65"/>
      <c r="AE145" s="26"/>
      <c r="AF145" s="27"/>
      <c r="AG145" s="28"/>
      <c r="AH145" s="7" t="str">
        <f t="shared" si="15"/>
        <v xml:space="preserve">   -   </v>
      </c>
    </row>
    <row r="146" spans="1:34" ht="28.05" customHeight="1">
      <c r="A146" s="14"/>
      <c r="B146" s="14"/>
      <c r="C146" s="14"/>
      <c r="D146" s="14"/>
      <c r="E146" s="14"/>
      <c r="F146" s="15"/>
      <c r="G146" s="16"/>
      <c r="H146" s="17"/>
      <c r="I146" s="16"/>
      <c r="J146" s="16"/>
      <c r="K146" s="18"/>
      <c r="L146" s="19"/>
      <c r="M146" s="19"/>
      <c r="N146" s="19"/>
      <c r="O146" s="16"/>
      <c r="P146" s="16"/>
      <c r="Q146" s="20" t="e">
        <f>VLOOKUP(O146, '[1]لیست محصولات شهریور ۱۴۰۳'!B:C,2,0)</f>
        <v>#N/A</v>
      </c>
      <c r="R146" s="16"/>
      <c r="S146" s="19" t="e">
        <f>VLOOKUP(O146, '[1]لیست محصولات شهریور ۱۴۰۳'!B:F,5,0)</f>
        <v>#N/A</v>
      </c>
      <c r="T146" s="21" t="e">
        <f>VLOOKUP(O146, '[1]لیست محصولات شهریور ۱۴۰۳'!B:G,6,0)</f>
        <v>#N/A</v>
      </c>
      <c r="U146" s="22"/>
      <c r="V146" s="23">
        <f t="shared" si="14"/>
        <v>0</v>
      </c>
      <c r="W146" s="19">
        <f t="shared" si="8"/>
        <v>0</v>
      </c>
      <c r="X146" s="21" t="e">
        <f t="shared" si="9"/>
        <v>#N/A</v>
      </c>
      <c r="Y146" s="24"/>
      <c r="Z146" s="21" t="e">
        <f t="shared" si="10"/>
        <v>#N/A</v>
      </c>
      <c r="AA146" s="25"/>
      <c r="AB146" s="20"/>
      <c r="AC146" s="26"/>
      <c r="AD146" s="65"/>
      <c r="AE146" s="26"/>
      <c r="AF146" s="27"/>
      <c r="AG146" s="28"/>
      <c r="AH146" s="7" t="str">
        <f t="shared" si="15"/>
        <v xml:space="preserve">   -   </v>
      </c>
    </row>
    <row r="147" spans="1:34" ht="28.05" customHeight="1">
      <c r="A147" s="14"/>
      <c r="B147" s="14"/>
      <c r="C147" s="14"/>
      <c r="D147" s="14"/>
      <c r="E147" s="14"/>
      <c r="F147" s="15"/>
      <c r="G147" s="16"/>
      <c r="H147" s="17"/>
      <c r="I147" s="16"/>
      <c r="J147" s="16"/>
      <c r="K147" s="18"/>
      <c r="L147" s="19"/>
      <c r="M147" s="19"/>
      <c r="N147" s="19"/>
      <c r="O147" s="16"/>
      <c r="P147" s="16"/>
      <c r="Q147" s="20" t="e">
        <f>VLOOKUP(O147, '[1]لیست محصولات شهریور ۱۴۰۳'!B:C,2,0)</f>
        <v>#N/A</v>
      </c>
      <c r="R147" s="16"/>
      <c r="S147" s="19" t="e">
        <f>VLOOKUP(O147, '[1]لیست محصولات شهریور ۱۴۰۳'!B:F,5,0)</f>
        <v>#N/A</v>
      </c>
      <c r="T147" s="21" t="e">
        <f>VLOOKUP(O147, '[1]لیست محصولات شهریور ۱۴۰۳'!B:G,6,0)</f>
        <v>#N/A</v>
      </c>
      <c r="U147" s="22"/>
      <c r="V147" s="23">
        <f t="shared" si="14"/>
        <v>0</v>
      </c>
      <c r="W147" s="19">
        <f t="shared" si="8"/>
        <v>0</v>
      </c>
      <c r="X147" s="21" t="e">
        <f t="shared" si="9"/>
        <v>#N/A</v>
      </c>
      <c r="Y147" s="24"/>
      <c r="Z147" s="21" t="e">
        <f t="shared" si="10"/>
        <v>#N/A</v>
      </c>
      <c r="AA147" s="25"/>
      <c r="AB147" s="20"/>
      <c r="AC147" s="26"/>
      <c r="AD147" s="65"/>
      <c r="AE147" s="26"/>
      <c r="AF147" s="27"/>
      <c r="AG147" s="28"/>
      <c r="AH147" s="7" t="str">
        <f t="shared" si="15"/>
        <v xml:space="preserve">   -   </v>
      </c>
    </row>
    <row r="148" spans="1:34" ht="28.05" customHeight="1">
      <c r="A148" s="14"/>
      <c r="B148" s="14"/>
      <c r="C148" s="14"/>
      <c r="D148" s="14"/>
      <c r="E148" s="14"/>
      <c r="F148" s="15"/>
      <c r="G148" s="16"/>
      <c r="H148" s="17"/>
      <c r="I148" s="16"/>
      <c r="J148" s="16"/>
      <c r="K148" s="18"/>
      <c r="L148" s="19"/>
      <c r="M148" s="19"/>
      <c r="N148" s="19"/>
      <c r="O148" s="16"/>
      <c r="P148" s="16"/>
      <c r="Q148" s="20" t="e">
        <f>VLOOKUP(O148, '[1]لیست محصولات شهریور ۱۴۰۳'!B:C,2,0)</f>
        <v>#N/A</v>
      </c>
      <c r="R148" s="16"/>
      <c r="S148" s="19" t="e">
        <f>VLOOKUP(O148, '[1]لیست محصولات شهریور ۱۴۰۳'!B:F,5,0)</f>
        <v>#N/A</v>
      </c>
      <c r="T148" s="21" t="e">
        <f>VLOOKUP(O148, '[1]لیست محصولات شهریور ۱۴۰۳'!B:G,6,0)</f>
        <v>#N/A</v>
      </c>
      <c r="U148" s="22"/>
      <c r="V148" s="23">
        <f t="shared" si="14"/>
        <v>0</v>
      </c>
      <c r="W148" s="19">
        <f t="shared" si="8"/>
        <v>0</v>
      </c>
      <c r="X148" s="21" t="e">
        <f t="shared" si="9"/>
        <v>#N/A</v>
      </c>
      <c r="Y148" s="24"/>
      <c r="Z148" s="21" t="e">
        <f t="shared" si="10"/>
        <v>#N/A</v>
      </c>
      <c r="AA148" s="25"/>
      <c r="AB148" s="20"/>
      <c r="AC148" s="26"/>
      <c r="AD148" s="65"/>
      <c r="AE148" s="26"/>
      <c r="AF148" s="27"/>
      <c r="AG148" s="28"/>
      <c r="AH148" s="7" t="str">
        <f t="shared" si="15"/>
        <v xml:space="preserve">   -   </v>
      </c>
    </row>
    <row r="149" spans="1:34" ht="28.05" customHeight="1">
      <c r="A149" s="14"/>
      <c r="B149" s="14"/>
      <c r="C149" s="14"/>
      <c r="D149" s="14"/>
      <c r="E149" s="14"/>
      <c r="F149" s="15"/>
      <c r="G149" s="16"/>
      <c r="H149" s="17"/>
      <c r="I149" s="16"/>
      <c r="J149" s="16"/>
      <c r="K149" s="18"/>
      <c r="L149" s="19"/>
      <c r="M149" s="19"/>
      <c r="N149" s="19"/>
      <c r="O149" s="16"/>
      <c r="P149" s="16"/>
      <c r="Q149" s="20" t="e">
        <f>VLOOKUP(O149, '[1]لیست محصولات شهریور ۱۴۰۳'!B:C,2,0)</f>
        <v>#N/A</v>
      </c>
      <c r="R149" s="16"/>
      <c r="S149" s="19" t="e">
        <f>VLOOKUP(O149, '[1]لیست محصولات شهریور ۱۴۰۳'!B:F,5,0)</f>
        <v>#N/A</v>
      </c>
      <c r="T149" s="21" t="e">
        <f>VLOOKUP(O149, '[1]لیست محصولات شهریور ۱۴۰۳'!B:G,6,0)</f>
        <v>#N/A</v>
      </c>
      <c r="U149" s="22"/>
      <c r="V149" s="23">
        <f t="shared" si="14"/>
        <v>0</v>
      </c>
      <c r="W149" s="19">
        <f t="shared" si="8"/>
        <v>0</v>
      </c>
      <c r="X149" s="21" t="e">
        <f t="shared" si="9"/>
        <v>#N/A</v>
      </c>
      <c r="Y149" s="24"/>
      <c r="Z149" s="21" t="e">
        <f t="shared" si="10"/>
        <v>#N/A</v>
      </c>
      <c r="AA149" s="25"/>
      <c r="AB149" s="20"/>
      <c r="AC149" s="26"/>
      <c r="AD149" s="65"/>
      <c r="AE149" s="26"/>
      <c r="AF149" s="27"/>
      <c r="AG149" s="28"/>
      <c r="AH149" s="7" t="str">
        <f t="shared" si="15"/>
        <v xml:space="preserve">   -   </v>
      </c>
    </row>
    <row r="150" spans="1:34" ht="28.05" customHeight="1">
      <c r="A150" s="14"/>
      <c r="B150" s="14"/>
      <c r="C150" s="14"/>
      <c r="D150" s="14"/>
      <c r="E150" s="14"/>
      <c r="F150" s="15"/>
      <c r="G150" s="16"/>
      <c r="H150" s="17"/>
      <c r="I150" s="16"/>
      <c r="J150" s="16"/>
      <c r="K150" s="18"/>
      <c r="L150" s="19"/>
      <c r="M150" s="19"/>
      <c r="N150" s="19"/>
      <c r="O150" s="16"/>
      <c r="P150" s="16"/>
      <c r="Q150" s="20" t="e">
        <f>VLOOKUP(O150, '[1]لیست محصولات شهریور ۱۴۰۳'!B:C,2,0)</f>
        <v>#N/A</v>
      </c>
      <c r="R150" s="16"/>
      <c r="S150" s="19" t="e">
        <f>VLOOKUP(O150, '[1]لیست محصولات شهریور ۱۴۰۳'!B:F,5,0)</f>
        <v>#N/A</v>
      </c>
      <c r="T150" s="21" t="e">
        <f>VLOOKUP(O150, '[1]لیست محصولات شهریور ۱۴۰۳'!B:G,6,0)</f>
        <v>#N/A</v>
      </c>
      <c r="U150" s="22"/>
      <c r="V150" s="23">
        <f t="shared" si="14"/>
        <v>0</v>
      </c>
      <c r="W150" s="19">
        <f t="shared" si="8"/>
        <v>0</v>
      </c>
      <c r="X150" s="21" t="e">
        <f t="shared" si="9"/>
        <v>#N/A</v>
      </c>
      <c r="Y150" s="24"/>
      <c r="Z150" s="21" t="e">
        <f t="shared" si="10"/>
        <v>#N/A</v>
      </c>
      <c r="AA150" s="25"/>
      <c r="AB150" s="20"/>
      <c r="AC150" s="26"/>
      <c r="AD150" s="65"/>
      <c r="AE150" s="26"/>
      <c r="AF150" s="27"/>
      <c r="AG150" s="28"/>
      <c r="AH150" s="7" t="str">
        <f t="shared" si="15"/>
        <v xml:space="preserve">   -   </v>
      </c>
    </row>
    <row r="151" spans="1:34" ht="28.05" customHeight="1">
      <c r="A151" s="14"/>
      <c r="B151" s="14"/>
      <c r="C151" s="14"/>
      <c r="D151" s="14"/>
      <c r="E151" s="14"/>
      <c r="F151" s="15"/>
      <c r="G151" s="16"/>
      <c r="H151" s="17"/>
      <c r="I151" s="16"/>
      <c r="J151" s="16"/>
      <c r="K151" s="18"/>
      <c r="L151" s="19"/>
      <c r="M151" s="19"/>
      <c r="N151" s="19"/>
      <c r="O151" s="16"/>
      <c r="P151" s="16"/>
      <c r="Q151" s="20" t="e">
        <f>VLOOKUP(O151, '[1]لیست محصولات شهریور ۱۴۰۳'!B:C,2,0)</f>
        <v>#N/A</v>
      </c>
      <c r="R151" s="16"/>
      <c r="S151" s="19" t="e">
        <f>VLOOKUP(O151, '[1]لیست محصولات شهریور ۱۴۰۳'!B:F,5,0)</f>
        <v>#N/A</v>
      </c>
      <c r="T151" s="21" t="e">
        <f>VLOOKUP(O151, '[1]لیست محصولات شهریور ۱۴۰۳'!B:G,6,0)</f>
        <v>#N/A</v>
      </c>
      <c r="U151" s="22"/>
      <c r="V151" s="23">
        <f t="shared" si="14"/>
        <v>0</v>
      </c>
      <c r="W151" s="19">
        <f t="shared" si="8"/>
        <v>0</v>
      </c>
      <c r="X151" s="21" t="e">
        <f t="shared" si="9"/>
        <v>#N/A</v>
      </c>
      <c r="Y151" s="24"/>
      <c r="Z151" s="21" t="e">
        <f t="shared" si="10"/>
        <v>#N/A</v>
      </c>
      <c r="AA151" s="25"/>
      <c r="AB151" s="20"/>
      <c r="AC151" s="26"/>
      <c r="AD151" s="65"/>
      <c r="AE151" s="26"/>
      <c r="AF151" s="27"/>
      <c r="AG151" s="28"/>
      <c r="AH151" s="7" t="str">
        <f t="shared" si="15"/>
        <v xml:space="preserve">   -   </v>
      </c>
    </row>
    <row r="152" spans="1:34" ht="28.05" customHeight="1">
      <c r="A152" s="14"/>
      <c r="B152" s="14"/>
      <c r="C152" s="14"/>
      <c r="D152" s="14"/>
      <c r="E152" s="14"/>
      <c r="F152" s="15"/>
      <c r="G152" s="16"/>
      <c r="H152" s="17"/>
      <c r="I152" s="16"/>
      <c r="J152" s="16"/>
      <c r="K152" s="18"/>
      <c r="L152" s="19"/>
      <c r="M152" s="19"/>
      <c r="N152" s="19"/>
      <c r="O152" s="16"/>
      <c r="P152" s="16"/>
      <c r="Q152" s="20" t="e">
        <f>VLOOKUP(O152, '[1]لیست محصولات شهریور ۱۴۰۳'!B:C,2,0)</f>
        <v>#N/A</v>
      </c>
      <c r="R152" s="16"/>
      <c r="S152" s="19" t="e">
        <f>VLOOKUP(O152, '[1]لیست محصولات شهریور ۱۴۰۳'!B:F,5,0)</f>
        <v>#N/A</v>
      </c>
      <c r="T152" s="21" t="e">
        <f>VLOOKUP(O152, '[1]لیست محصولات شهریور ۱۴۰۳'!B:G,6,0)</f>
        <v>#N/A</v>
      </c>
      <c r="U152" s="22"/>
      <c r="V152" s="23">
        <f t="shared" si="14"/>
        <v>0</v>
      </c>
      <c r="W152" s="19">
        <f t="shared" si="8"/>
        <v>0</v>
      </c>
      <c r="X152" s="21" t="e">
        <f t="shared" si="9"/>
        <v>#N/A</v>
      </c>
      <c r="Y152" s="24"/>
      <c r="Z152" s="21" t="e">
        <f t="shared" si="10"/>
        <v>#N/A</v>
      </c>
      <c r="AA152" s="25"/>
      <c r="AB152" s="20"/>
      <c r="AC152" s="26"/>
      <c r="AD152" s="65"/>
      <c r="AE152" s="26"/>
      <c r="AF152" s="27"/>
      <c r="AG152" s="28"/>
      <c r="AH152" s="7" t="str">
        <f t="shared" si="15"/>
        <v xml:space="preserve">   -   </v>
      </c>
    </row>
    <row r="153" spans="1:34" ht="28.05" customHeight="1">
      <c r="A153" s="14"/>
      <c r="B153" s="14"/>
      <c r="C153" s="14"/>
      <c r="D153" s="14"/>
      <c r="E153" s="14"/>
      <c r="F153" s="15"/>
      <c r="G153" s="16"/>
      <c r="H153" s="17"/>
      <c r="I153" s="16"/>
      <c r="J153" s="16"/>
      <c r="K153" s="18"/>
      <c r="L153" s="19"/>
      <c r="M153" s="19"/>
      <c r="N153" s="19"/>
      <c r="O153" s="16"/>
      <c r="P153" s="16"/>
      <c r="Q153" s="20" t="e">
        <f>VLOOKUP(O153, '[1]لیست محصولات شهریور ۱۴۰۳'!B:C,2,0)</f>
        <v>#N/A</v>
      </c>
      <c r="R153" s="16"/>
      <c r="S153" s="19" t="e">
        <f>VLOOKUP(O153, '[1]لیست محصولات شهریور ۱۴۰۳'!B:F,5,0)</f>
        <v>#N/A</v>
      </c>
      <c r="T153" s="21" t="e">
        <f>VLOOKUP(O153, '[1]لیست محصولات شهریور ۱۴۰۳'!B:G,6,0)</f>
        <v>#N/A</v>
      </c>
      <c r="U153" s="22"/>
      <c r="V153" s="23">
        <f t="shared" si="14"/>
        <v>0</v>
      </c>
      <c r="W153" s="19">
        <f t="shared" si="8"/>
        <v>0</v>
      </c>
      <c r="X153" s="21" t="e">
        <f t="shared" si="9"/>
        <v>#N/A</v>
      </c>
      <c r="Y153" s="24"/>
      <c r="Z153" s="21" t="e">
        <f t="shared" si="10"/>
        <v>#N/A</v>
      </c>
      <c r="AA153" s="25"/>
      <c r="AB153" s="20"/>
      <c r="AC153" s="26"/>
      <c r="AD153" s="65"/>
      <c r="AE153" s="26"/>
      <c r="AF153" s="27"/>
      <c r="AG153" s="28"/>
      <c r="AH153" s="7" t="str">
        <f t="shared" si="15"/>
        <v xml:space="preserve">   -   </v>
      </c>
    </row>
    <row r="154" spans="1:34" ht="28.05" customHeight="1">
      <c r="A154" s="14"/>
      <c r="B154" s="14"/>
      <c r="C154" s="14"/>
      <c r="D154" s="14"/>
      <c r="E154" s="14"/>
      <c r="F154" s="15"/>
      <c r="G154" s="16"/>
      <c r="H154" s="17"/>
      <c r="I154" s="16"/>
      <c r="J154" s="16"/>
      <c r="K154" s="18"/>
      <c r="L154" s="19"/>
      <c r="M154" s="19"/>
      <c r="N154" s="19"/>
      <c r="O154" s="16"/>
      <c r="P154" s="16"/>
      <c r="Q154" s="20" t="e">
        <f>VLOOKUP(O154, '[1]لیست محصولات شهریور ۱۴۰۳'!B:C,2,0)</f>
        <v>#N/A</v>
      </c>
      <c r="R154" s="16"/>
      <c r="S154" s="19" t="e">
        <f>VLOOKUP(O154, '[1]لیست محصولات شهریور ۱۴۰۳'!B:F,5,0)</f>
        <v>#N/A</v>
      </c>
      <c r="T154" s="21" t="e">
        <f>VLOOKUP(O154, '[1]لیست محصولات شهریور ۱۴۰۳'!B:G,6,0)</f>
        <v>#N/A</v>
      </c>
      <c r="U154" s="22"/>
      <c r="V154" s="23">
        <f t="shared" si="14"/>
        <v>0</v>
      </c>
      <c r="W154" s="19">
        <f t="shared" si="8"/>
        <v>0</v>
      </c>
      <c r="X154" s="21" t="e">
        <f t="shared" si="9"/>
        <v>#N/A</v>
      </c>
      <c r="Y154" s="24"/>
      <c r="Z154" s="21" t="e">
        <f t="shared" si="10"/>
        <v>#N/A</v>
      </c>
      <c r="AA154" s="25"/>
      <c r="AB154" s="20"/>
      <c r="AC154" s="26"/>
      <c r="AD154" s="65"/>
      <c r="AE154" s="26"/>
      <c r="AF154" s="27"/>
      <c r="AG154" s="28"/>
      <c r="AH154" s="7" t="str">
        <f t="shared" si="15"/>
        <v xml:space="preserve">   -   </v>
      </c>
    </row>
    <row r="155" spans="1:34" ht="28.05" customHeight="1">
      <c r="A155" s="14"/>
      <c r="B155" s="14"/>
      <c r="C155" s="14"/>
      <c r="D155" s="14"/>
      <c r="E155" s="14"/>
      <c r="F155" s="15"/>
      <c r="G155" s="16"/>
      <c r="H155" s="17"/>
      <c r="I155" s="16"/>
      <c r="J155" s="16"/>
      <c r="K155" s="18"/>
      <c r="L155" s="19"/>
      <c r="M155" s="19"/>
      <c r="N155" s="19"/>
      <c r="O155" s="16"/>
      <c r="P155" s="16"/>
      <c r="Q155" s="20" t="e">
        <f>VLOOKUP(O155, '[1]لیست محصولات شهریور ۱۴۰۳'!B:C,2,0)</f>
        <v>#N/A</v>
      </c>
      <c r="R155" s="16"/>
      <c r="S155" s="19" t="e">
        <f>VLOOKUP(O155, '[1]لیست محصولات شهریور ۱۴۰۳'!B:F,5,0)</f>
        <v>#N/A</v>
      </c>
      <c r="T155" s="21" t="e">
        <f>VLOOKUP(O155, '[1]لیست محصولات شهریور ۱۴۰۳'!B:G,6,0)</f>
        <v>#N/A</v>
      </c>
      <c r="U155" s="22"/>
      <c r="V155" s="23">
        <f t="shared" si="14"/>
        <v>0</v>
      </c>
      <c r="W155" s="19">
        <f t="shared" si="8"/>
        <v>0</v>
      </c>
      <c r="X155" s="21" t="e">
        <f t="shared" si="9"/>
        <v>#N/A</v>
      </c>
      <c r="Y155" s="24"/>
      <c r="Z155" s="21" t="e">
        <f t="shared" si="10"/>
        <v>#N/A</v>
      </c>
      <c r="AA155" s="25"/>
      <c r="AB155" s="20"/>
      <c r="AC155" s="26"/>
      <c r="AD155" s="65"/>
      <c r="AE155" s="26"/>
      <c r="AF155" s="27"/>
      <c r="AG155" s="28"/>
      <c r="AH155" s="7" t="str">
        <f t="shared" si="15"/>
        <v xml:space="preserve">   -   </v>
      </c>
    </row>
    <row r="156" spans="1:34" ht="28.05" customHeight="1">
      <c r="A156" s="14"/>
      <c r="B156" s="14"/>
      <c r="C156" s="14"/>
      <c r="D156" s="14"/>
      <c r="E156" s="14"/>
      <c r="F156" s="15"/>
      <c r="G156" s="16"/>
      <c r="H156" s="17"/>
      <c r="I156" s="16"/>
      <c r="J156" s="16"/>
      <c r="K156" s="18"/>
      <c r="L156" s="19"/>
      <c r="M156" s="19"/>
      <c r="N156" s="19"/>
      <c r="O156" s="16"/>
      <c r="P156" s="16"/>
      <c r="Q156" s="20" t="e">
        <f>VLOOKUP(O156, '[1]لیست محصولات شهریور ۱۴۰۳'!B:C,2,0)</f>
        <v>#N/A</v>
      </c>
      <c r="R156" s="16"/>
      <c r="S156" s="19" t="e">
        <f>VLOOKUP(O156, '[1]لیست محصولات شهریور ۱۴۰۳'!B:F,5,0)</f>
        <v>#N/A</v>
      </c>
      <c r="T156" s="21" t="e">
        <f>VLOOKUP(O156, '[1]لیست محصولات شهریور ۱۴۰۳'!B:G,6,0)</f>
        <v>#N/A</v>
      </c>
      <c r="U156" s="22"/>
      <c r="V156" s="23">
        <f t="shared" si="14"/>
        <v>0</v>
      </c>
      <c r="W156" s="19">
        <f t="shared" si="8"/>
        <v>0</v>
      </c>
      <c r="X156" s="21" t="e">
        <f t="shared" si="9"/>
        <v>#N/A</v>
      </c>
      <c r="Y156" s="24"/>
      <c r="Z156" s="21" t="e">
        <f t="shared" si="10"/>
        <v>#N/A</v>
      </c>
      <c r="AA156" s="25"/>
      <c r="AB156" s="20"/>
      <c r="AC156" s="26"/>
      <c r="AD156" s="65"/>
      <c r="AE156" s="26"/>
      <c r="AF156" s="27"/>
      <c r="AG156" s="28"/>
      <c r="AH156" s="7" t="str">
        <f t="shared" si="15"/>
        <v xml:space="preserve">   -   </v>
      </c>
    </row>
    <row r="157" spans="1:34" ht="28.05" customHeight="1">
      <c r="A157" s="14"/>
      <c r="B157" s="14"/>
      <c r="C157" s="14"/>
      <c r="D157" s="14"/>
      <c r="E157" s="14"/>
      <c r="F157" s="15"/>
      <c r="G157" s="16"/>
      <c r="H157" s="17"/>
      <c r="I157" s="16"/>
      <c r="J157" s="16"/>
      <c r="K157" s="18"/>
      <c r="L157" s="19"/>
      <c r="M157" s="19"/>
      <c r="N157" s="19"/>
      <c r="O157" s="16"/>
      <c r="P157" s="16"/>
      <c r="Q157" s="20" t="e">
        <f>VLOOKUP(O157, '[1]لیست محصولات شهریور ۱۴۰۳'!B:C,2,0)</f>
        <v>#N/A</v>
      </c>
      <c r="R157" s="16"/>
      <c r="S157" s="19" t="e">
        <f>VLOOKUP(O157, '[1]لیست محصولات شهریور ۱۴۰۳'!B:F,5,0)</f>
        <v>#N/A</v>
      </c>
      <c r="T157" s="21" t="e">
        <f>VLOOKUP(O157, '[1]لیست محصولات شهریور ۱۴۰۳'!B:G,6,0)</f>
        <v>#N/A</v>
      </c>
      <c r="U157" s="22"/>
      <c r="V157" s="23">
        <f t="shared" si="14"/>
        <v>0</v>
      </c>
      <c r="W157" s="19">
        <f t="shared" si="8"/>
        <v>0</v>
      </c>
      <c r="X157" s="21" t="e">
        <f t="shared" si="9"/>
        <v>#N/A</v>
      </c>
      <c r="Y157" s="24"/>
      <c r="Z157" s="21" t="e">
        <f t="shared" si="10"/>
        <v>#N/A</v>
      </c>
      <c r="AA157" s="25"/>
      <c r="AB157" s="20"/>
      <c r="AC157" s="26"/>
      <c r="AD157" s="65"/>
      <c r="AE157" s="26"/>
      <c r="AF157" s="27"/>
      <c r="AG157" s="28"/>
      <c r="AH157" s="7" t="str">
        <f t="shared" si="15"/>
        <v xml:space="preserve">   -   </v>
      </c>
    </row>
    <row r="158" spans="1:34" ht="28.05" customHeight="1">
      <c r="A158" s="14"/>
      <c r="B158" s="14"/>
      <c r="C158" s="14"/>
      <c r="D158" s="14"/>
      <c r="E158" s="14"/>
      <c r="F158" s="15"/>
      <c r="G158" s="16"/>
      <c r="H158" s="17"/>
      <c r="I158" s="16"/>
      <c r="J158" s="16"/>
      <c r="K158" s="18"/>
      <c r="L158" s="19"/>
      <c r="M158" s="19"/>
      <c r="N158" s="19"/>
      <c r="O158" s="16"/>
      <c r="P158" s="16"/>
      <c r="Q158" s="20" t="e">
        <f>VLOOKUP(O158, '[1]لیست محصولات شهریور ۱۴۰۳'!B:C,2,0)</f>
        <v>#N/A</v>
      </c>
      <c r="R158" s="16"/>
      <c r="S158" s="19" t="e">
        <f>VLOOKUP(O158, '[1]لیست محصولات شهریور ۱۴۰۳'!B:F,5,0)</f>
        <v>#N/A</v>
      </c>
      <c r="T158" s="21" t="e">
        <f>VLOOKUP(O158, '[1]لیست محصولات شهریور ۱۴۰۳'!B:G,6,0)</f>
        <v>#N/A</v>
      </c>
      <c r="U158" s="22"/>
      <c r="V158" s="23">
        <f t="shared" si="14"/>
        <v>0</v>
      </c>
      <c r="W158" s="19">
        <f t="shared" si="8"/>
        <v>0</v>
      </c>
      <c r="X158" s="21" t="e">
        <f t="shared" si="9"/>
        <v>#N/A</v>
      </c>
      <c r="Y158" s="24"/>
      <c r="Z158" s="21" t="e">
        <f t="shared" si="10"/>
        <v>#N/A</v>
      </c>
      <c r="AA158" s="25"/>
      <c r="AB158" s="20"/>
      <c r="AC158" s="26"/>
      <c r="AD158" s="65"/>
      <c r="AE158" s="26"/>
      <c r="AF158" s="27"/>
      <c r="AG158" s="28"/>
      <c r="AH158" s="7" t="str">
        <f t="shared" si="15"/>
        <v xml:space="preserve">   -   </v>
      </c>
    </row>
    <row r="159" spans="1:34" ht="28.05" customHeight="1">
      <c r="A159" s="14"/>
      <c r="B159" s="14"/>
      <c r="C159" s="14"/>
      <c r="D159" s="14"/>
      <c r="E159" s="14"/>
      <c r="F159" s="15"/>
      <c r="G159" s="16"/>
      <c r="H159" s="17"/>
      <c r="I159" s="16"/>
      <c r="J159" s="16"/>
      <c r="K159" s="18"/>
      <c r="L159" s="19"/>
      <c r="M159" s="19"/>
      <c r="N159" s="19"/>
      <c r="O159" s="16"/>
      <c r="P159" s="16"/>
      <c r="Q159" s="20" t="e">
        <f>VLOOKUP(O159, '[1]لیست محصولات شهریور ۱۴۰۳'!B:C,2,0)</f>
        <v>#N/A</v>
      </c>
      <c r="R159" s="16"/>
      <c r="S159" s="19" t="e">
        <f>VLOOKUP(O159, '[1]لیست محصولات شهریور ۱۴۰۳'!B:F,5,0)</f>
        <v>#N/A</v>
      </c>
      <c r="T159" s="21" t="e">
        <f>VLOOKUP(O159, '[1]لیست محصولات شهریور ۱۴۰۳'!B:G,6,0)</f>
        <v>#N/A</v>
      </c>
      <c r="U159" s="22"/>
      <c r="V159" s="23">
        <f t="shared" si="14"/>
        <v>0</v>
      </c>
      <c r="W159" s="19">
        <f t="shared" si="8"/>
        <v>0</v>
      </c>
      <c r="X159" s="21" t="e">
        <f t="shared" si="9"/>
        <v>#N/A</v>
      </c>
      <c r="Y159" s="24"/>
      <c r="Z159" s="21" t="e">
        <f t="shared" si="10"/>
        <v>#N/A</v>
      </c>
      <c r="AA159" s="25"/>
      <c r="AB159" s="20"/>
      <c r="AC159" s="26"/>
      <c r="AD159" s="65"/>
      <c r="AE159" s="26"/>
      <c r="AF159" s="27"/>
      <c r="AG159" s="28"/>
      <c r="AH159" s="7" t="str">
        <f t="shared" si="15"/>
        <v xml:space="preserve">   -   </v>
      </c>
    </row>
    <row r="160" spans="1:34" ht="28.05" customHeight="1">
      <c r="A160" s="14"/>
      <c r="B160" s="14"/>
      <c r="C160" s="14"/>
      <c r="D160" s="14"/>
      <c r="E160" s="14"/>
      <c r="F160" s="15"/>
      <c r="G160" s="16"/>
      <c r="H160" s="17"/>
      <c r="I160" s="16"/>
      <c r="J160" s="16"/>
      <c r="K160" s="18"/>
      <c r="L160" s="19"/>
      <c r="M160" s="19"/>
      <c r="N160" s="19"/>
      <c r="O160" s="16"/>
      <c r="P160" s="16"/>
      <c r="Q160" s="20" t="e">
        <f>VLOOKUP(O160, '[1]لیست محصولات شهریور ۱۴۰۳'!B:C,2,0)</f>
        <v>#N/A</v>
      </c>
      <c r="R160" s="16"/>
      <c r="S160" s="19" t="e">
        <f>VLOOKUP(O160, '[1]لیست محصولات شهریور ۱۴۰۳'!B:F,5,0)</f>
        <v>#N/A</v>
      </c>
      <c r="T160" s="21" t="e">
        <f>VLOOKUP(O160, '[1]لیست محصولات شهریور ۱۴۰۳'!B:G,6,0)</f>
        <v>#N/A</v>
      </c>
      <c r="U160" s="22"/>
      <c r="V160" s="23">
        <f t="shared" si="14"/>
        <v>0</v>
      </c>
      <c r="W160" s="19">
        <f t="shared" si="8"/>
        <v>0</v>
      </c>
      <c r="X160" s="21" t="e">
        <f t="shared" si="9"/>
        <v>#N/A</v>
      </c>
      <c r="Y160" s="24"/>
      <c r="Z160" s="21" t="e">
        <f t="shared" si="10"/>
        <v>#N/A</v>
      </c>
      <c r="AA160" s="25"/>
      <c r="AB160" s="20"/>
      <c r="AC160" s="26"/>
      <c r="AD160" s="65"/>
      <c r="AE160" s="26"/>
      <c r="AF160" s="27"/>
      <c r="AG160" s="28"/>
      <c r="AH160" s="7" t="str">
        <f t="shared" si="15"/>
        <v xml:space="preserve">   -   </v>
      </c>
    </row>
    <row r="161" spans="1:34" ht="28.05" customHeight="1">
      <c r="A161" s="14"/>
      <c r="B161" s="14"/>
      <c r="C161" s="14"/>
      <c r="D161" s="14"/>
      <c r="E161" s="14"/>
      <c r="F161" s="15"/>
      <c r="G161" s="16"/>
      <c r="H161" s="17"/>
      <c r="I161" s="16"/>
      <c r="J161" s="16"/>
      <c r="K161" s="18"/>
      <c r="L161" s="19"/>
      <c r="M161" s="19"/>
      <c r="N161" s="19"/>
      <c r="O161" s="16"/>
      <c r="P161" s="16"/>
      <c r="Q161" s="20" t="e">
        <f>VLOOKUP(O161, '[1]لیست محصولات شهریور ۱۴۰۳'!B:C,2,0)</f>
        <v>#N/A</v>
      </c>
      <c r="R161" s="16"/>
      <c r="S161" s="19" t="e">
        <f>VLOOKUP(O161, '[1]لیست محصولات شهریور ۱۴۰۳'!B:F,5,0)</f>
        <v>#N/A</v>
      </c>
      <c r="T161" s="21" t="e">
        <f>VLOOKUP(O161, '[1]لیست محصولات شهریور ۱۴۰۳'!B:G,6,0)</f>
        <v>#N/A</v>
      </c>
      <c r="U161" s="22"/>
      <c r="V161" s="23">
        <f t="shared" si="14"/>
        <v>0</v>
      </c>
      <c r="W161" s="19">
        <f t="shared" si="8"/>
        <v>0</v>
      </c>
      <c r="X161" s="21" t="e">
        <f t="shared" si="9"/>
        <v>#N/A</v>
      </c>
      <c r="Y161" s="24"/>
      <c r="Z161" s="21" t="e">
        <f t="shared" si="10"/>
        <v>#N/A</v>
      </c>
      <c r="AA161" s="25"/>
      <c r="AB161" s="20"/>
      <c r="AC161" s="26"/>
      <c r="AD161" s="65"/>
      <c r="AE161" s="26"/>
      <c r="AF161" s="27"/>
      <c r="AG161" s="28"/>
      <c r="AH161" s="7" t="str">
        <f t="shared" si="15"/>
        <v xml:space="preserve">   -   </v>
      </c>
    </row>
    <row r="162" spans="1:34" ht="28.05" customHeight="1">
      <c r="A162" s="14"/>
      <c r="B162" s="14"/>
      <c r="C162" s="14"/>
      <c r="D162" s="14"/>
      <c r="E162" s="14"/>
      <c r="F162" s="15"/>
      <c r="G162" s="16"/>
      <c r="H162" s="17"/>
      <c r="I162" s="16"/>
      <c r="J162" s="16"/>
      <c r="K162" s="18"/>
      <c r="L162" s="19"/>
      <c r="M162" s="19"/>
      <c r="N162" s="19"/>
      <c r="O162" s="16"/>
      <c r="P162" s="16"/>
      <c r="Q162" s="20" t="e">
        <f>VLOOKUP(O162, '[1]لیست محصولات شهریور ۱۴۰۳'!B:C,2,0)</f>
        <v>#N/A</v>
      </c>
      <c r="R162" s="16"/>
      <c r="S162" s="19" t="e">
        <f>VLOOKUP(O162, '[1]لیست محصولات شهریور ۱۴۰۳'!B:F,5,0)</f>
        <v>#N/A</v>
      </c>
      <c r="T162" s="21" t="e">
        <f>VLOOKUP(O162, '[1]لیست محصولات شهریور ۱۴۰۳'!B:G,6,0)</f>
        <v>#N/A</v>
      </c>
      <c r="U162" s="22"/>
      <c r="V162" s="23">
        <f t="shared" si="14"/>
        <v>0</v>
      </c>
      <c r="W162" s="19">
        <f t="shared" si="8"/>
        <v>0</v>
      </c>
      <c r="X162" s="21" t="e">
        <f t="shared" si="9"/>
        <v>#N/A</v>
      </c>
      <c r="Y162" s="24"/>
      <c r="Z162" s="21" t="e">
        <f t="shared" si="10"/>
        <v>#N/A</v>
      </c>
      <c r="AA162" s="25"/>
      <c r="AB162" s="20"/>
      <c r="AC162" s="26"/>
      <c r="AD162" s="65"/>
      <c r="AE162" s="26"/>
      <c r="AF162" s="27"/>
      <c r="AG162" s="28"/>
      <c r="AH162" s="7" t="str">
        <f t="shared" si="15"/>
        <v xml:space="preserve">   -   </v>
      </c>
    </row>
    <row r="163" spans="1:34" ht="28.05" customHeight="1">
      <c r="A163" s="14"/>
      <c r="B163" s="14"/>
      <c r="C163" s="14"/>
      <c r="D163" s="14"/>
      <c r="E163" s="14"/>
      <c r="F163" s="15"/>
      <c r="G163" s="16"/>
      <c r="H163" s="17"/>
      <c r="I163" s="16"/>
      <c r="J163" s="16"/>
      <c r="K163" s="18"/>
      <c r="L163" s="19"/>
      <c r="M163" s="19"/>
      <c r="N163" s="19"/>
      <c r="O163" s="16"/>
      <c r="P163" s="16"/>
      <c r="Q163" s="20" t="e">
        <f>VLOOKUP(O163, '[1]لیست محصولات شهریور ۱۴۰۳'!B:C,2,0)</f>
        <v>#N/A</v>
      </c>
      <c r="R163" s="16"/>
      <c r="S163" s="19" t="e">
        <f>VLOOKUP(O163, '[1]لیست محصولات شهریور ۱۴۰۳'!B:F,5,0)</f>
        <v>#N/A</v>
      </c>
      <c r="T163" s="21" t="e">
        <f>VLOOKUP(O163, '[1]لیست محصولات شهریور ۱۴۰۳'!B:G,6,0)</f>
        <v>#N/A</v>
      </c>
      <c r="U163" s="22"/>
      <c r="V163" s="23">
        <f t="shared" si="14"/>
        <v>0</v>
      </c>
      <c r="W163" s="19">
        <f t="shared" si="8"/>
        <v>0</v>
      </c>
      <c r="X163" s="21" t="e">
        <f t="shared" si="9"/>
        <v>#N/A</v>
      </c>
      <c r="Y163" s="24"/>
      <c r="Z163" s="21" t="e">
        <f t="shared" si="10"/>
        <v>#N/A</v>
      </c>
      <c r="AA163" s="25"/>
      <c r="AB163" s="20"/>
      <c r="AC163" s="26"/>
      <c r="AD163" s="65"/>
      <c r="AE163" s="26"/>
      <c r="AF163" s="27"/>
      <c r="AG163" s="28"/>
      <c r="AH163" s="7" t="str">
        <f t="shared" si="15"/>
        <v xml:space="preserve">   -   </v>
      </c>
    </row>
    <row r="164" spans="1:34" ht="28.05" customHeight="1">
      <c r="A164" s="14"/>
      <c r="B164" s="14"/>
      <c r="C164" s="14"/>
      <c r="D164" s="14"/>
      <c r="E164" s="14"/>
      <c r="F164" s="15"/>
      <c r="G164" s="16"/>
      <c r="H164" s="17"/>
      <c r="I164" s="16"/>
      <c r="J164" s="16"/>
      <c r="K164" s="18"/>
      <c r="L164" s="19"/>
      <c r="M164" s="19"/>
      <c r="N164" s="19"/>
      <c r="O164" s="16"/>
      <c r="P164" s="16"/>
      <c r="Q164" s="20" t="e">
        <f>VLOOKUP(O164, '[1]لیست محصولات شهریور ۱۴۰۳'!B:C,2,0)</f>
        <v>#N/A</v>
      </c>
      <c r="R164" s="16"/>
      <c r="S164" s="19" t="e">
        <f>VLOOKUP(O164, '[1]لیست محصولات شهریور ۱۴۰۳'!B:F,5,0)</f>
        <v>#N/A</v>
      </c>
      <c r="T164" s="21" t="e">
        <f>VLOOKUP(O164, '[1]لیست محصولات شهریور ۱۴۰۳'!B:G,6,0)</f>
        <v>#N/A</v>
      </c>
      <c r="U164" s="22"/>
      <c r="V164" s="23">
        <f t="shared" si="14"/>
        <v>0</v>
      </c>
      <c r="W164" s="19">
        <f t="shared" si="8"/>
        <v>0</v>
      </c>
      <c r="X164" s="21" t="e">
        <f t="shared" si="9"/>
        <v>#N/A</v>
      </c>
      <c r="Y164" s="24"/>
      <c r="Z164" s="21" t="e">
        <f t="shared" si="10"/>
        <v>#N/A</v>
      </c>
      <c r="AA164" s="25"/>
      <c r="AB164" s="20"/>
      <c r="AC164" s="26"/>
      <c r="AD164" s="65"/>
      <c r="AE164" s="26"/>
      <c r="AF164" s="27"/>
      <c r="AG164" s="28"/>
      <c r="AH164" s="7" t="str">
        <f t="shared" si="15"/>
        <v xml:space="preserve">   -   </v>
      </c>
    </row>
    <row r="165" spans="1:34" ht="28.05" customHeight="1">
      <c r="A165" s="14"/>
      <c r="B165" s="14"/>
      <c r="C165" s="14"/>
      <c r="D165" s="14"/>
      <c r="E165" s="14"/>
      <c r="F165" s="15"/>
      <c r="G165" s="16"/>
      <c r="H165" s="17"/>
      <c r="I165" s="16"/>
      <c r="J165" s="16"/>
      <c r="K165" s="18"/>
      <c r="L165" s="19"/>
      <c r="M165" s="19"/>
      <c r="N165" s="19"/>
      <c r="O165" s="16"/>
      <c r="P165" s="16"/>
      <c r="Q165" s="20" t="e">
        <f>VLOOKUP(O165, '[1]لیست محصولات شهریور ۱۴۰۳'!B:C,2,0)</f>
        <v>#N/A</v>
      </c>
      <c r="R165" s="16"/>
      <c r="S165" s="19" t="e">
        <f>VLOOKUP(O165, '[1]لیست محصولات شهریور ۱۴۰۳'!B:F,5,0)</f>
        <v>#N/A</v>
      </c>
      <c r="T165" s="21" t="e">
        <f>VLOOKUP(O165, '[1]لیست محصولات شهریور ۱۴۰۳'!B:G,6,0)</f>
        <v>#N/A</v>
      </c>
      <c r="U165" s="22"/>
      <c r="V165" s="23">
        <f t="shared" si="14"/>
        <v>0</v>
      </c>
      <c r="W165" s="19">
        <f t="shared" si="8"/>
        <v>0</v>
      </c>
      <c r="X165" s="21" t="e">
        <f t="shared" si="9"/>
        <v>#N/A</v>
      </c>
      <c r="Y165" s="24"/>
      <c r="Z165" s="21" t="e">
        <f t="shared" si="10"/>
        <v>#N/A</v>
      </c>
      <c r="AA165" s="25"/>
      <c r="AB165" s="20"/>
      <c r="AC165" s="26"/>
      <c r="AD165" s="65"/>
      <c r="AE165" s="26"/>
      <c r="AF165" s="27"/>
      <c r="AG165" s="28"/>
      <c r="AH165" s="7" t="str">
        <f t="shared" si="15"/>
        <v xml:space="preserve">   -   </v>
      </c>
    </row>
    <row r="166" spans="1:34" ht="28.05" customHeight="1">
      <c r="A166" s="14"/>
      <c r="B166" s="14"/>
      <c r="C166" s="14"/>
      <c r="D166" s="14"/>
      <c r="E166" s="14"/>
      <c r="F166" s="15"/>
      <c r="G166" s="16"/>
      <c r="H166" s="17"/>
      <c r="I166" s="16"/>
      <c r="J166" s="16"/>
      <c r="K166" s="18"/>
      <c r="L166" s="19"/>
      <c r="M166" s="19"/>
      <c r="N166" s="19"/>
      <c r="O166" s="16"/>
      <c r="P166" s="16"/>
      <c r="Q166" s="20" t="e">
        <f>VLOOKUP(O166, '[1]لیست محصولات شهریور ۱۴۰۳'!B:C,2,0)</f>
        <v>#N/A</v>
      </c>
      <c r="R166" s="16"/>
      <c r="S166" s="19" t="e">
        <f>VLOOKUP(O166, '[1]لیست محصولات شهریور ۱۴۰۳'!B:F,5,0)</f>
        <v>#N/A</v>
      </c>
      <c r="T166" s="21" t="e">
        <f>VLOOKUP(O166, '[1]لیست محصولات شهریور ۱۴۰۳'!B:G,6,0)</f>
        <v>#N/A</v>
      </c>
      <c r="U166" s="22"/>
      <c r="V166" s="23">
        <f t="shared" si="14"/>
        <v>0</v>
      </c>
      <c r="W166" s="19">
        <f t="shared" si="8"/>
        <v>0</v>
      </c>
      <c r="X166" s="21" t="e">
        <f t="shared" si="9"/>
        <v>#N/A</v>
      </c>
      <c r="Y166" s="24"/>
      <c r="Z166" s="21" t="e">
        <f t="shared" si="10"/>
        <v>#N/A</v>
      </c>
      <c r="AA166" s="25"/>
      <c r="AB166" s="20"/>
      <c r="AC166" s="26"/>
      <c r="AD166" s="65"/>
      <c r="AE166" s="26"/>
      <c r="AF166" s="27"/>
      <c r="AG166" s="28"/>
      <c r="AH166" s="7" t="str">
        <f t="shared" si="15"/>
        <v xml:space="preserve">   -   </v>
      </c>
    </row>
    <row r="167" spans="1:34" ht="28.05" customHeight="1">
      <c r="A167" s="14"/>
      <c r="B167" s="14"/>
      <c r="C167" s="14"/>
      <c r="D167" s="14"/>
      <c r="E167" s="14"/>
      <c r="F167" s="15"/>
      <c r="G167" s="16"/>
      <c r="H167" s="17"/>
      <c r="I167" s="16"/>
      <c r="J167" s="16"/>
      <c r="K167" s="18"/>
      <c r="L167" s="19"/>
      <c r="M167" s="19"/>
      <c r="N167" s="19"/>
      <c r="O167" s="16"/>
      <c r="P167" s="16"/>
      <c r="Q167" s="20" t="e">
        <f>VLOOKUP(O167, '[1]لیست محصولات شهریور ۱۴۰۳'!B:C,2,0)</f>
        <v>#N/A</v>
      </c>
      <c r="R167" s="16"/>
      <c r="S167" s="19" t="e">
        <f>VLOOKUP(O167, '[1]لیست محصولات شهریور ۱۴۰۳'!B:F,5,0)</f>
        <v>#N/A</v>
      </c>
      <c r="T167" s="21" t="e">
        <f>VLOOKUP(O167, '[1]لیست محصولات شهریور ۱۴۰۳'!B:G,6,0)</f>
        <v>#N/A</v>
      </c>
      <c r="U167" s="22"/>
      <c r="V167" s="23">
        <f t="shared" si="14"/>
        <v>0</v>
      </c>
      <c r="W167" s="19">
        <f t="shared" si="8"/>
        <v>0</v>
      </c>
      <c r="X167" s="21" t="e">
        <f t="shared" si="9"/>
        <v>#N/A</v>
      </c>
      <c r="Y167" s="24"/>
      <c r="Z167" s="21" t="e">
        <f t="shared" si="10"/>
        <v>#N/A</v>
      </c>
      <c r="AA167" s="25"/>
      <c r="AB167" s="20"/>
      <c r="AC167" s="26"/>
      <c r="AD167" s="65"/>
      <c r="AE167" s="26"/>
      <c r="AF167" s="27"/>
      <c r="AG167" s="28"/>
      <c r="AH167" s="7" t="str">
        <f t="shared" si="15"/>
        <v xml:space="preserve">   -   </v>
      </c>
    </row>
    <row r="168" spans="1:34" ht="28.05" customHeight="1">
      <c r="A168" s="14"/>
      <c r="B168" s="14"/>
      <c r="C168" s="14"/>
      <c r="D168" s="14"/>
      <c r="E168" s="14"/>
      <c r="F168" s="15"/>
      <c r="G168" s="16"/>
      <c r="H168" s="17"/>
      <c r="I168" s="16"/>
      <c r="J168" s="16"/>
      <c r="K168" s="18"/>
      <c r="L168" s="19"/>
      <c r="M168" s="19"/>
      <c r="N168" s="19"/>
      <c r="O168" s="16"/>
      <c r="P168" s="16"/>
      <c r="Q168" s="20" t="e">
        <f>VLOOKUP(O168, '[1]لیست محصولات شهریور ۱۴۰۳'!B:C,2,0)</f>
        <v>#N/A</v>
      </c>
      <c r="R168" s="16"/>
      <c r="S168" s="19" t="e">
        <f>VLOOKUP(O168, '[1]لیست محصولات شهریور ۱۴۰۳'!B:F,5,0)</f>
        <v>#N/A</v>
      </c>
      <c r="T168" s="21" t="e">
        <f>VLOOKUP(O168, '[1]لیست محصولات شهریور ۱۴۰۳'!B:G,6,0)</f>
        <v>#N/A</v>
      </c>
      <c r="U168" s="22"/>
      <c r="V168" s="23">
        <f t="shared" si="14"/>
        <v>0</v>
      </c>
      <c r="W168" s="19">
        <f t="shared" si="8"/>
        <v>0</v>
      </c>
      <c r="X168" s="21" t="e">
        <f t="shared" si="9"/>
        <v>#N/A</v>
      </c>
      <c r="Y168" s="24"/>
      <c r="Z168" s="21" t="e">
        <f t="shared" si="10"/>
        <v>#N/A</v>
      </c>
      <c r="AA168" s="25"/>
      <c r="AB168" s="20"/>
      <c r="AC168" s="26"/>
      <c r="AD168" s="65"/>
      <c r="AE168" s="26"/>
      <c r="AF168" s="27"/>
      <c r="AG168" s="28"/>
      <c r="AH168" s="7" t="str">
        <f t="shared" si="15"/>
        <v xml:space="preserve">   -   </v>
      </c>
    </row>
    <row r="169" spans="1:34" ht="28.05" customHeight="1">
      <c r="A169" s="14"/>
      <c r="B169" s="14"/>
      <c r="C169" s="14"/>
      <c r="D169" s="14"/>
      <c r="E169" s="14"/>
      <c r="F169" s="15"/>
      <c r="G169" s="16"/>
      <c r="H169" s="17"/>
      <c r="I169" s="16"/>
      <c r="J169" s="16"/>
      <c r="K169" s="18"/>
      <c r="L169" s="19"/>
      <c r="M169" s="19"/>
      <c r="N169" s="19"/>
      <c r="O169" s="16"/>
      <c r="P169" s="16"/>
      <c r="Q169" s="20" t="e">
        <f>VLOOKUP(O169, '[1]لیست محصولات شهریور ۱۴۰۳'!B:C,2,0)</f>
        <v>#N/A</v>
      </c>
      <c r="R169" s="16"/>
      <c r="S169" s="19" t="e">
        <f>VLOOKUP(O169, '[1]لیست محصولات شهریور ۱۴۰۳'!B:F,5,0)</f>
        <v>#N/A</v>
      </c>
      <c r="T169" s="21" t="e">
        <f>VLOOKUP(O169, '[1]لیست محصولات شهریور ۱۴۰۳'!B:G,6,0)</f>
        <v>#N/A</v>
      </c>
      <c r="U169" s="22"/>
      <c r="V169" s="23">
        <f t="shared" si="14"/>
        <v>0</v>
      </c>
      <c r="W169" s="19">
        <f t="shared" si="8"/>
        <v>0</v>
      </c>
      <c r="X169" s="21" t="e">
        <f t="shared" si="9"/>
        <v>#N/A</v>
      </c>
      <c r="Y169" s="24"/>
      <c r="Z169" s="21" t="e">
        <f t="shared" si="10"/>
        <v>#N/A</v>
      </c>
      <c r="AA169" s="25"/>
      <c r="AB169" s="20"/>
      <c r="AC169" s="26"/>
      <c r="AD169" s="65"/>
      <c r="AE169" s="26"/>
      <c r="AF169" s="27"/>
      <c r="AG169" s="28"/>
      <c r="AH169" s="7" t="str">
        <f t="shared" si="15"/>
        <v xml:space="preserve">   -   </v>
      </c>
    </row>
    <row r="170" spans="1:34" ht="28.05" customHeight="1">
      <c r="A170" s="14"/>
      <c r="B170" s="14"/>
      <c r="C170" s="14"/>
      <c r="D170" s="14"/>
      <c r="E170" s="14"/>
      <c r="F170" s="15"/>
      <c r="G170" s="16"/>
      <c r="H170" s="17"/>
      <c r="I170" s="16"/>
      <c r="J170" s="16"/>
      <c r="K170" s="18"/>
      <c r="L170" s="19"/>
      <c r="M170" s="19"/>
      <c r="N170" s="19"/>
      <c r="O170" s="16"/>
      <c r="P170" s="16"/>
      <c r="Q170" s="20" t="e">
        <f>VLOOKUP(O170, '[1]لیست محصولات شهریور ۱۴۰۳'!B:C,2,0)</f>
        <v>#N/A</v>
      </c>
      <c r="R170" s="16"/>
      <c r="S170" s="19" t="e">
        <f>VLOOKUP(O170, '[1]لیست محصولات شهریور ۱۴۰۳'!B:F,5,0)</f>
        <v>#N/A</v>
      </c>
      <c r="T170" s="21" t="e">
        <f>VLOOKUP(O170, '[1]لیست محصولات شهریور ۱۴۰۳'!B:G,6,0)</f>
        <v>#N/A</v>
      </c>
      <c r="U170" s="22"/>
      <c r="V170" s="23">
        <f t="shared" si="14"/>
        <v>0</v>
      </c>
      <c r="W170" s="19">
        <f t="shared" si="8"/>
        <v>0</v>
      </c>
      <c r="X170" s="21" t="e">
        <f t="shared" si="9"/>
        <v>#N/A</v>
      </c>
      <c r="Y170" s="24"/>
      <c r="Z170" s="21" t="e">
        <f t="shared" si="10"/>
        <v>#N/A</v>
      </c>
      <c r="AA170" s="25"/>
      <c r="AB170" s="20"/>
      <c r="AC170" s="26"/>
      <c r="AD170" s="65"/>
      <c r="AE170" s="26"/>
      <c r="AF170" s="27"/>
      <c r="AG170" s="28"/>
      <c r="AH170" s="7" t="str">
        <f t="shared" si="15"/>
        <v xml:space="preserve">   -   </v>
      </c>
    </row>
    <row r="171" spans="1:34" ht="28.05" customHeight="1">
      <c r="A171" s="14"/>
      <c r="B171" s="14"/>
      <c r="C171" s="14"/>
      <c r="D171" s="14"/>
      <c r="E171" s="14"/>
      <c r="F171" s="15"/>
      <c r="G171" s="16"/>
      <c r="H171" s="17"/>
      <c r="I171" s="16"/>
      <c r="J171" s="16"/>
      <c r="K171" s="18"/>
      <c r="L171" s="19"/>
      <c r="M171" s="19"/>
      <c r="N171" s="19"/>
      <c r="O171" s="16"/>
      <c r="P171" s="16"/>
      <c r="Q171" s="20" t="e">
        <f>VLOOKUP(O171, '[1]لیست محصولات شهریور ۱۴۰۳'!B:C,2,0)</f>
        <v>#N/A</v>
      </c>
      <c r="R171" s="16"/>
      <c r="S171" s="19" t="e">
        <f>VLOOKUP(O171, '[1]لیست محصولات شهریور ۱۴۰۳'!B:F,5,0)</f>
        <v>#N/A</v>
      </c>
      <c r="T171" s="21" t="e">
        <f>VLOOKUP(O171, '[1]لیست محصولات شهریور ۱۴۰۳'!B:G,6,0)</f>
        <v>#N/A</v>
      </c>
      <c r="U171" s="22"/>
      <c r="V171" s="23">
        <f t="shared" si="14"/>
        <v>0</v>
      </c>
      <c r="W171" s="19">
        <f t="shared" si="8"/>
        <v>0</v>
      </c>
      <c r="X171" s="21" t="e">
        <f t="shared" si="9"/>
        <v>#N/A</v>
      </c>
      <c r="Y171" s="24"/>
      <c r="Z171" s="21" t="e">
        <f t="shared" si="10"/>
        <v>#N/A</v>
      </c>
      <c r="AA171" s="25"/>
      <c r="AB171" s="20"/>
      <c r="AC171" s="26"/>
      <c r="AD171" s="65"/>
      <c r="AE171" s="26"/>
      <c r="AF171" s="27"/>
      <c r="AG171" s="28"/>
      <c r="AH171" s="7" t="str">
        <f t="shared" si="15"/>
        <v xml:space="preserve">   -   </v>
      </c>
    </row>
    <row r="172" spans="1:34" ht="28.05" customHeight="1">
      <c r="A172" s="14"/>
      <c r="B172" s="14"/>
      <c r="C172" s="14"/>
      <c r="D172" s="14"/>
      <c r="E172" s="14"/>
      <c r="F172" s="15"/>
      <c r="G172" s="16"/>
      <c r="H172" s="17"/>
      <c r="I172" s="16"/>
      <c r="J172" s="16"/>
      <c r="K172" s="18"/>
      <c r="L172" s="19"/>
      <c r="M172" s="19"/>
      <c r="N172" s="19"/>
      <c r="O172" s="16"/>
      <c r="P172" s="16"/>
      <c r="Q172" s="20" t="e">
        <f>VLOOKUP(O172, '[1]لیست محصولات شهریور ۱۴۰۳'!B:C,2,0)</f>
        <v>#N/A</v>
      </c>
      <c r="R172" s="16"/>
      <c r="S172" s="19" t="e">
        <f>VLOOKUP(O172, '[1]لیست محصولات شهریور ۱۴۰۳'!B:F,5,0)</f>
        <v>#N/A</v>
      </c>
      <c r="T172" s="21" t="e">
        <f>VLOOKUP(O172, '[1]لیست محصولات شهریور ۱۴۰۳'!B:G,6,0)</f>
        <v>#N/A</v>
      </c>
      <c r="U172" s="22"/>
      <c r="V172" s="23">
        <f t="shared" si="14"/>
        <v>0</v>
      </c>
      <c r="W172" s="19">
        <f t="shared" si="8"/>
        <v>0</v>
      </c>
      <c r="X172" s="21" t="e">
        <f t="shared" si="9"/>
        <v>#N/A</v>
      </c>
      <c r="Y172" s="24"/>
      <c r="Z172" s="21" t="e">
        <f t="shared" si="10"/>
        <v>#N/A</v>
      </c>
      <c r="AA172" s="25"/>
      <c r="AB172" s="20"/>
      <c r="AC172" s="26"/>
      <c r="AD172" s="65"/>
      <c r="AE172" s="26"/>
      <c r="AF172" s="27"/>
      <c r="AG172" s="28"/>
      <c r="AH172" s="7" t="str">
        <f t="shared" si="15"/>
        <v xml:space="preserve">   -   </v>
      </c>
    </row>
    <row r="173" spans="1:34" ht="28.05" customHeight="1">
      <c r="A173" s="14"/>
      <c r="B173" s="14"/>
      <c r="C173" s="14"/>
      <c r="D173" s="14"/>
      <c r="E173" s="14"/>
      <c r="F173" s="15"/>
      <c r="G173" s="16"/>
      <c r="H173" s="17"/>
      <c r="I173" s="16"/>
      <c r="J173" s="16"/>
      <c r="K173" s="18"/>
      <c r="L173" s="19"/>
      <c r="M173" s="19"/>
      <c r="N173" s="19"/>
      <c r="O173" s="16"/>
      <c r="P173" s="16"/>
      <c r="Q173" s="20" t="e">
        <f>VLOOKUP(O173, '[1]لیست محصولات شهریور ۱۴۰۳'!B:C,2,0)</f>
        <v>#N/A</v>
      </c>
      <c r="R173" s="16"/>
      <c r="S173" s="19" t="e">
        <f>VLOOKUP(O173, '[1]لیست محصولات شهریور ۱۴۰۳'!B:F,5,0)</f>
        <v>#N/A</v>
      </c>
      <c r="T173" s="21" t="e">
        <f>VLOOKUP(O173, '[1]لیست محصولات شهریور ۱۴۰۳'!B:G,6,0)</f>
        <v>#N/A</v>
      </c>
      <c r="U173" s="22"/>
      <c r="V173" s="23">
        <f t="shared" si="14"/>
        <v>0</v>
      </c>
      <c r="W173" s="19">
        <f t="shared" si="8"/>
        <v>0</v>
      </c>
      <c r="X173" s="21" t="e">
        <f t="shared" si="9"/>
        <v>#N/A</v>
      </c>
      <c r="Y173" s="24"/>
      <c r="Z173" s="21" t="e">
        <f t="shared" si="10"/>
        <v>#N/A</v>
      </c>
      <c r="AA173" s="25"/>
      <c r="AB173" s="20"/>
      <c r="AC173" s="26"/>
      <c r="AD173" s="65"/>
      <c r="AE173" s="26"/>
      <c r="AF173" s="27"/>
      <c r="AG173" s="28"/>
      <c r="AH173" s="7" t="str">
        <f t="shared" si="15"/>
        <v xml:space="preserve">   -   </v>
      </c>
    </row>
    <row r="174" spans="1:34" ht="28.05" customHeight="1">
      <c r="A174" s="14"/>
      <c r="B174" s="14"/>
      <c r="C174" s="14"/>
      <c r="D174" s="14"/>
      <c r="E174" s="14"/>
      <c r="F174" s="15"/>
      <c r="G174" s="16"/>
      <c r="H174" s="17"/>
      <c r="I174" s="16"/>
      <c r="J174" s="16"/>
      <c r="K174" s="18"/>
      <c r="L174" s="19"/>
      <c r="M174" s="19"/>
      <c r="N174" s="19"/>
      <c r="O174" s="16"/>
      <c r="P174" s="16"/>
      <c r="Q174" s="20" t="e">
        <f>VLOOKUP(O174, '[1]لیست محصولات شهریور ۱۴۰۳'!B:C,2,0)</f>
        <v>#N/A</v>
      </c>
      <c r="R174" s="16"/>
      <c r="S174" s="19" t="e">
        <f>VLOOKUP(O174, '[1]لیست محصولات شهریور ۱۴۰۳'!B:F,5,0)</f>
        <v>#N/A</v>
      </c>
      <c r="T174" s="21" t="e">
        <f>VLOOKUP(O174, '[1]لیست محصولات شهریور ۱۴۰۳'!B:G,6,0)</f>
        <v>#N/A</v>
      </c>
      <c r="U174" s="22"/>
      <c r="V174" s="23">
        <f t="shared" si="14"/>
        <v>0</v>
      </c>
      <c r="W174" s="19">
        <f t="shared" si="8"/>
        <v>0</v>
      </c>
      <c r="X174" s="21" t="e">
        <f t="shared" si="9"/>
        <v>#N/A</v>
      </c>
      <c r="Y174" s="24"/>
      <c r="Z174" s="21" t="e">
        <f t="shared" si="10"/>
        <v>#N/A</v>
      </c>
      <c r="AA174" s="25"/>
      <c r="AB174" s="20"/>
      <c r="AC174" s="26"/>
      <c r="AD174" s="65"/>
      <c r="AE174" s="26"/>
      <c r="AF174" s="27"/>
      <c r="AG174" s="28"/>
      <c r="AH174" s="7" t="str">
        <f t="shared" si="15"/>
        <v xml:space="preserve">   -   </v>
      </c>
    </row>
    <row r="175" spans="1:34" ht="28.05" customHeight="1">
      <c r="A175" s="14"/>
      <c r="B175" s="14"/>
      <c r="C175" s="14"/>
      <c r="D175" s="14"/>
      <c r="E175" s="14"/>
      <c r="F175" s="15"/>
      <c r="G175" s="16"/>
      <c r="H175" s="17"/>
      <c r="I175" s="16"/>
      <c r="J175" s="16"/>
      <c r="K175" s="18"/>
      <c r="L175" s="19"/>
      <c r="M175" s="19"/>
      <c r="N175" s="19"/>
      <c r="O175" s="16"/>
      <c r="P175" s="16"/>
      <c r="Q175" s="20" t="e">
        <f>VLOOKUP(O175, '[1]لیست محصولات شهریور ۱۴۰۳'!B:C,2,0)</f>
        <v>#N/A</v>
      </c>
      <c r="R175" s="16"/>
      <c r="S175" s="19" t="e">
        <f>VLOOKUP(O175, '[1]لیست محصولات شهریور ۱۴۰۳'!B:F,5,0)</f>
        <v>#N/A</v>
      </c>
      <c r="T175" s="21" t="e">
        <f>VLOOKUP(O175, '[1]لیست محصولات شهریور ۱۴۰۳'!B:G,6,0)</f>
        <v>#N/A</v>
      </c>
      <c r="U175" s="22"/>
      <c r="V175" s="23">
        <f t="shared" si="14"/>
        <v>0</v>
      </c>
      <c r="W175" s="19">
        <f t="shared" si="8"/>
        <v>0</v>
      </c>
      <c r="X175" s="21" t="e">
        <f t="shared" si="9"/>
        <v>#N/A</v>
      </c>
      <c r="Y175" s="24"/>
      <c r="Z175" s="21" t="e">
        <f t="shared" si="10"/>
        <v>#N/A</v>
      </c>
      <c r="AA175" s="25"/>
      <c r="AB175" s="20"/>
      <c r="AC175" s="26"/>
      <c r="AD175" s="65"/>
      <c r="AE175" s="26"/>
      <c r="AF175" s="27"/>
      <c r="AG175" s="28"/>
      <c r="AH175" s="7" t="str">
        <f t="shared" si="15"/>
        <v xml:space="preserve">   -   </v>
      </c>
    </row>
    <row r="176" spans="1:34" ht="28.05" customHeight="1">
      <c r="A176" s="14"/>
      <c r="B176" s="14"/>
      <c r="C176" s="14"/>
      <c r="D176" s="14"/>
      <c r="E176" s="14"/>
      <c r="F176" s="15"/>
      <c r="G176" s="16"/>
      <c r="H176" s="17"/>
      <c r="I176" s="16"/>
      <c r="J176" s="16"/>
      <c r="K176" s="18"/>
      <c r="L176" s="19"/>
      <c r="M176" s="19"/>
      <c r="N176" s="19"/>
      <c r="O176" s="16"/>
      <c r="P176" s="16"/>
      <c r="Q176" s="20" t="e">
        <f>VLOOKUP(O176, '[1]لیست محصولات شهریور ۱۴۰۳'!B:C,2,0)</f>
        <v>#N/A</v>
      </c>
      <c r="R176" s="16"/>
      <c r="S176" s="19" t="e">
        <f>VLOOKUP(O176, '[1]لیست محصولات شهریور ۱۴۰۳'!B:F,5,0)</f>
        <v>#N/A</v>
      </c>
      <c r="T176" s="21" t="e">
        <f>VLOOKUP(O176, '[1]لیست محصولات شهریور ۱۴۰۳'!B:G,6,0)</f>
        <v>#N/A</v>
      </c>
      <c r="U176" s="22"/>
      <c r="V176" s="23">
        <f t="shared" si="14"/>
        <v>0</v>
      </c>
      <c r="W176" s="19">
        <f t="shared" si="8"/>
        <v>0</v>
      </c>
      <c r="X176" s="21" t="e">
        <f t="shared" si="9"/>
        <v>#N/A</v>
      </c>
      <c r="Y176" s="24"/>
      <c r="Z176" s="21" t="e">
        <f t="shared" si="10"/>
        <v>#N/A</v>
      </c>
      <c r="AA176" s="25"/>
      <c r="AB176" s="20"/>
      <c r="AC176" s="26"/>
      <c r="AD176" s="65"/>
      <c r="AE176" s="26"/>
      <c r="AF176" s="27"/>
      <c r="AG176" s="28"/>
      <c r="AH176" s="7" t="str">
        <f t="shared" si="15"/>
        <v xml:space="preserve">   -   </v>
      </c>
    </row>
    <row r="177" spans="1:34" ht="28.05" customHeight="1">
      <c r="A177" s="14"/>
      <c r="B177" s="14"/>
      <c r="C177" s="14"/>
      <c r="D177" s="14"/>
      <c r="E177" s="14"/>
      <c r="F177" s="15"/>
      <c r="G177" s="16"/>
      <c r="H177" s="17"/>
      <c r="I177" s="16"/>
      <c r="J177" s="16"/>
      <c r="K177" s="18"/>
      <c r="L177" s="19"/>
      <c r="M177" s="19"/>
      <c r="N177" s="19"/>
      <c r="O177" s="16"/>
      <c r="P177" s="16"/>
      <c r="Q177" s="20" t="e">
        <f>VLOOKUP(O177, '[1]لیست محصولات شهریور ۱۴۰۳'!B:C,2,0)</f>
        <v>#N/A</v>
      </c>
      <c r="R177" s="16"/>
      <c r="S177" s="19" t="e">
        <f>VLOOKUP(O177, '[1]لیست محصولات شهریور ۱۴۰۳'!B:F,5,0)</f>
        <v>#N/A</v>
      </c>
      <c r="T177" s="21" t="e">
        <f>VLOOKUP(O177, '[1]لیست محصولات شهریور ۱۴۰۳'!B:G,6,0)</f>
        <v>#N/A</v>
      </c>
      <c r="U177" s="22"/>
      <c r="V177" s="23">
        <f t="shared" si="14"/>
        <v>0</v>
      </c>
      <c r="W177" s="19">
        <f t="shared" si="8"/>
        <v>0</v>
      </c>
      <c r="X177" s="21" t="e">
        <f t="shared" si="9"/>
        <v>#N/A</v>
      </c>
      <c r="Y177" s="24"/>
      <c r="Z177" s="21" t="e">
        <f t="shared" si="10"/>
        <v>#N/A</v>
      </c>
      <c r="AA177" s="25"/>
      <c r="AB177" s="20"/>
      <c r="AC177" s="26"/>
      <c r="AD177" s="65"/>
      <c r="AE177" s="26"/>
      <c r="AF177" s="27"/>
      <c r="AG177" s="28"/>
      <c r="AH177" s="7" t="str">
        <f t="shared" si="15"/>
        <v xml:space="preserve">   -   </v>
      </c>
    </row>
    <row r="178" spans="1:34" ht="28.05" customHeight="1">
      <c r="A178" s="14"/>
      <c r="B178" s="14"/>
      <c r="C178" s="14"/>
      <c r="D178" s="14"/>
      <c r="E178" s="14"/>
      <c r="F178" s="15"/>
      <c r="G178" s="16"/>
      <c r="H178" s="17"/>
      <c r="I178" s="16"/>
      <c r="J178" s="16"/>
      <c r="K178" s="18"/>
      <c r="L178" s="19"/>
      <c r="M178" s="19"/>
      <c r="N178" s="19"/>
      <c r="O178" s="16"/>
      <c r="P178" s="16"/>
      <c r="Q178" s="20" t="e">
        <f>VLOOKUP(O178, '[1]لیست محصولات شهریور ۱۴۰۳'!B:C,2,0)</f>
        <v>#N/A</v>
      </c>
      <c r="R178" s="16"/>
      <c r="S178" s="19" t="e">
        <f>VLOOKUP(O178, '[1]لیست محصولات شهریور ۱۴۰۳'!B:F,5,0)</f>
        <v>#N/A</v>
      </c>
      <c r="T178" s="21" t="e">
        <f>VLOOKUP(O178, '[1]لیست محصولات شهریور ۱۴۰۳'!B:G,6,0)</f>
        <v>#N/A</v>
      </c>
      <c r="U178" s="22"/>
      <c r="V178" s="23">
        <f t="shared" si="14"/>
        <v>0</v>
      </c>
      <c r="W178" s="19">
        <f t="shared" si="8"/>
        <v>0</v>
      </c>
      <c r="X178" s="21" t="e">
        <f t="shared" si="9"/>
        <v>#N/A</v>
      </c>
      <c r="Y178" s="24"/>
      <c r="Z178" s="21" t="e">
        <f t="shared" si="10"/>
        <v>#N/A</v>
      </c>
      <c r="AA178" s="25"/>
      <c r="AB178" s="20"/>
      <c r="AC178" s="26"/>
      <c r="AD178" s="65"/>
      <c r="AE178" s="26"/>
      <c r="AF178" s="27"/>
      <c r="AG178" s="28"/>
      <c r="AH178" s="7" t="str">
        <f t="shared" si="15"/>
        <v xml:space="preserve">   -   </v>
      </c>
    </row>
    <row r="179" spans="1:34" ht="28.05" customHeight="1">
      <c r="A179" s="14"/>
      <c r="B179" s="14"/>
      <c r="C179" s="14"/>
      <c r="D179" s="14"/>
      <c r="E179" s="14"/>
      <c r="F179" s="15"/>
      <c r="G179" s="16"/>
      <c r="H179" s="17"/>
      <c r="I179" s="16"/>
      <c r="J179" s="16"/>
      <c r="K179" s="18"/>
      <c r="L179" s="19"/>
      <c r="M179" s="19"/>
      <c r="N179" s="19"/>
      <c r="O179" s="16"/>
      <c r="P179" s="16"/>
      <c r="Q179" s="20" t="e">
        <f>VLOOKUP(O179, '[1]لیست محصولات شهریور ۱۴۰۳'!B:C,2,0)</f>
        <v>#N/A</v>
      </c>
      <c r="R179" s="16"/>
      <c r="S179" s="19" t="e">
        <f>VLOOKUP(O179, '[1]لیست محصولات شهریور ۱۴۰۳'!B:F,5,0)</f>
        <v>#N/A</v>
      </c>
      <c r="T179" s="21" t="e">
        <f>VLOOKUP(O179, '[1]لیست محصولات شهریور ۱۴۰۳'!B:G,6,0)</f>
        <v>#N/A</v>
      </c>
      <c r="U179" s="22"/>
      <c r="V179" s="23">
        <f t="shared" si="14"/>
        <v>0</v>
      </c>
      <c r="W179" s="19">
        <f t="shared" si="8"/>
        <v>0</v>
      </c>
      <c r="X179" s="21" t="e">
        <f t="shared" si="9"/>
        <v>#N/A</v>
      </c>
      <c r="Y179" s="24"/>
      <c r="Z179" s="21" t="e">
        <f t="shared" si="10"/>
        <v>#N/A</v>
      </c>
      <c r="AA179" s="25"/>
      <c r="AB179" s="20"/>
      <c r="AC179" s="26"/>
      <c r="AD179" s="65"/>
      <c r="AE179" s="26"/>
      <c r="AF179" s="27"/>
      <c r="AG179" s="28"/>
      <c r="AH179" s="7" t="str">
        <f t="shared" si="15"/>
        <v xml:space="preserve">   -   </v>
      </c>
    </row>
    <row r="180" spans="1:34" ht="28.05" customHeight="1">
      <c r="A180" s="14"/>
      <c r="B180" s="14"/>
      <c r="C180" s="14"/>
      <c r="D180" s="14"/>
      <c r="E180" s="14"/>
      <c r="F180" s="15"/>
      <c r="G180" s="16"/>
      <c r="H180" s="17"/>
      <c r="I180" s="16"/>
      <c r="J180" s="16"/>
      <c r="K180" s="18"/>
      <c r="L180" s="19"/>
      <c r="M180" s="19"/>
      <c r="N180" s="19"/>
      <c r="O180" s="16"/>
      <c r="P180" s="16"/>
      <c r="Q180" s="20" t="e">
        <f>VLOOKUP(O180, '[1]لیست محصولات شهریور ۱۴۰۳'!B:C,2,0)</f>
        <v>#N/A</v>
      </c>
      <c r="R180" s="16"/>
      <c r="S180" s="19" t="e">
        <f>VLOOKUP(O180, '[1]لیست محصولات شهریور ۱۴۰۳'!B:F,5,0)</f>
        <v>#N/A</v>
      </c>
      <c r="T180" s="21" t="e">
        <f>VLOOKUP(O180, '[1]لیست محصولات شهریور ۱۴۰۳'!B:G,6,0)</f>
        <v>#N/A</v>
      </c>
      <c r="U180" s="22"/>
      <c r="V180" s="23">
        <f t="shared" si="14"/>
        <v>0</v>
      </c>
      <c r="W180" s="19">
        <f t="shared" si="8"/>
        <v>0</v>
      </c>
      <c r="X180" s="21" t="e">
        <f t="shared" si="9"/>
        <v>#N/A</v>
      </c>
      <c r="Y180" s="24"/>
      <c r="Z180" s="21" t="e">
        <f t="shared" si="10"/>
        <v>#N/A</v>
      </c>
      <c r="AA180" s="25"/>
      <c r="AB180" s="20"/>
      <c r="AC180" s="26"/>
      <c r="AD180" s="65"/>
      <c r="AE180" s="26"/>
      <c r="AF180" s="27"/>
      <c r="AG180" s="28"/>
      <c r="AH180" s="7" t="str">
        <f t="shared" si="15"/>
        <v xml:space="preserve">   -   </v>
      </c>
    </row>
    <row r="181" spans="1:34" ht="28.05" customHeight="1">
      <c r="A181" s="14"/>
      <c r="B181" s="14"/>
      <c r="C181" s="14"/>
      <c r="D181" s="14"/>
      <c r="E181" s="14"/>
      <c r="F181" s="15"/>
      <c r="G181" s="16"/>
      <c r="H181" s="17"/>
      <c r="I181" s="16"/>
      <c r="J181" s="16"/>
      <c r="K181" s="18"/>
      <c r="L181" s="19"/>
      <c r="M181" s="19"/>
      <c r="N181" s="19"/>
      <c r="O181" s="16"/>
      <c r="P181" s="16"/>
      <c r="Q181" s="20" t="e">
        <f>VLOOKUP(O181, '[1]لیست محصولات شهریور ۱۴۰۳'!B:C,2,0)</f>
        <v>#N/A</v>
      </c>
      <c r="R181" s="16"/>
      <c r="S181" s="19" t="e">
        <f>VLOOKUP(O181, '[1]لیست محصولات شهریور ۱۴۰۳'!B:F,5,0)</f>
        <v>#N/A</v>
      </c>
      <c r="T181" s="21" t="e">
        <f>VLOOKUP(O181, '[1]لیست محصولات شهریور ۱۴۰۳'!B:G,6,0)</f>
        <v>#N/A</v>
      </c>
      <c r="U181" s="22"/>
      <c r="V181" s="23">
        <f t="shared" si="14"/>
        <v>0</v>
      </c>
      <c r="W181" s="19">
        <f t="shared" si="8"/>
        <v>0</v>
      </c>
      <c r="X181" s="21" t="e">
        <f t="shared" si="9"/>
        <v>#N/A</v>
      </c>
      <c r="Y181" s="24"/>
      <c r="Z181" s="21" t="e">
        <f t="shared" si="10"/>
        <v>#N/A</v>
      </c>
      <c r="AA181" s="25"/>
      <c r="AB181" s="20"/>
      <c r="AC181" s="26"/>
      <c r="AD181" s="65"/>
      <c r="AE181" s="26"/>
      <c r="AF181" s="27"/>
      <c r="AG181" s="28"/>
      <c r="AH181" s="7" t="str">
        <f t="shared" si="15"/>
        <v xml:space="preserve">   -   </v>
      </c>
    </row>
    <row r="182" spans="1:34" ht="28.05" customHeight="1">
      <c r="A182" s="14"/>
      <c r="B182" s="14"/>
      <c r="C182" s="14"/>
      <c r="D182" s="14"/>
      <c r="E182" s="14"/>
      <c r="F182" s="15"/>
      <c r="G182" s="16"/>
      <c r="H182" s="17"/>
      <c r="I182" s="16"/>
      <c r="J182" s="16"/>
      <c r="K182" s="18"/>
      <c r="L182" s="19"/>
      <c r="M182" s="19"/>
      <c r="N182" s="19"/>
      <c r="O182" s="16"/>
      <c r="P182" s="16"/>
      <c r="Q182" s="20" t="e">
        <f>VLOOKUP(O182, '[1]لیست محصولات شهریور ۱۴۰۳'!B:C,2,0)</f>
        <v>#N/A</v>
      </c>
      <c r="R182" s="16"/>
      <c r="S182" s="19" t="e">
        <f>VLOOKUP(O182, '[1]لیست محصولات شهریور ۱۴۰۳'!B:F,5,0)</f>
        <v>#N/A</v>
      </c>
      <c r="T182" s="21" t="e">
        <f>VLOOKUP(O182, '[1]لیست محصولات شهریور ۱۴۰۳'!B:G,6,0)</f>
        <v>#N/A</v>
      </c>
      <c r="U182" s="22"/>
      <c r="V182" s="23">
        <f t="shared" si="14"/>
        <v>0</v>
      </c>
      <c r="W182" s="19">
        <f t="shared" si="8"/>
        <v>0</v>
      </c>
      <c r="X182" s="21" t="e">
        <f t="shared" si="9"/>
        <v>#N/A</v>
      </c>
      <c r="Y182" s="24"/>
      <c r="Z182" s="21" t="e">
        <f t="shared" si="10"/>
        <v>#N/A</v>
      </c>
      <c r="AA182" s="25"/>
      <c r="AB182" s="20"/>
      <c r="AC182" s="26"/>
      <c r="AD182" s="65"/>
      <c r="AE182" s="26"/>
      <c r="AF182" s="27"/>
      <c r="AG182" s="28"/>
      <c r="AH182" s="7" t="str">
        <f t="shared" si="15"/>
        <v xml:space="preserve">   -   </v>
      </c>
    </row>
    <row r="183" spans="1:34" ht="28.05" customHeight="1">
      <c r="A183" s="14"/>
      <c r="B183" s="14"/>
      <c r="C183" s="14"/>
      <c r="D183" s="14"/>
      <c r="E183" s="14"/>
      <c r="F183" s="15"/>
      <c r="G183" s="16"/>
      <c r="H183" s="17"/>
      <c r="I183" s="16"/>
      <c r="J183" s="16"/>
      <c r="K183" s="18"/>
      <c r="L183" s="19"/>
      <c r="M183" s="19"/>
      <c r="N183" s="19"/>
      <c r="O183" s="16"/>
      <c r="P183" s="16"/>
      <c r="Q183" s="20" t="e">
        <f>VLOOKUP(O183, '[1]لیست محصولات شهریور ۱۴۰۳'!B:C,2,0)</f>
        <v>#N/A</v>
      </c>
      <c r="R183" s="16"/>
      <c r="S183" s="19" t="e">
        <f>VLOOKUP(O183, '[1]لیست محصولات شهریور ۱۴۰۳'!B:F,5,0)</f>
        <v>#N/A</v>
      </c>
      <c r="T183" s="21" t="e">
        <f>VLOOKUP(O183, '[1]لیست محصولات شهریور ۱۴۰۳'!B:G,6,0)</f>
        <v>#N/A</v>
      </c>
      <c r="U183" s="22"/>
      <c r="V183" s="23">
        <f t="shared" si="14"/>
        <v>0</v>
      </c>
      <c r="W183" s="19">
        <f t="shared" si="8"/>
        <v>0</v>
      </c>
      <c r="X183" s="21" t="e">
        <f t="shared" si="9"/>
        <v>#N/A</v>
      </c>
      <c r="Y183" s="24"/>
      <c r="Z183" s="21" t="e">
        <f t="shared" si="10"/>
        <v>#N/A</v>
      </c>
      <c r="AA183" s="25"/>
      <c r="AB183" s="20"/>
      <c r="AC183" s="26"/>
      <c r="AD183" s="65"/>
      <c r="AE183" s="26"/>
      <c r="AF183" s="27"/>
      <c r="AG183" s="28"/>
      <c r="AH183" s="7" t="str">
        <f t="shared" si="15"/>
        <v xml:space="preserve">   -   </v>
      </c>
    </row>
    <row r="184" spans="1:34" ht="28.05" customHeight="1">
      <c r="A184" s="14"/>
      <c r="B184" s="14"/>
      <c r="C184" s="14"/>
      <c r="D184" s="14"/>
      <c r="E184" s="14"/>
      <c r="F184" s="15"/>
      <c r="G184" s="16"/>
      <c r="H184" s="17"/>
      <c r="I184" s="16"/>
      <c r="J184" s="16"/>
      <c r="K184" s="18"/>
      <c r="L184" s="19"/>
      <c r="M184" s="19"/>
      <c r="N184" s="19"/>
      <c r="O184" s="16"/>
      <c r="P184" s="16"/>
      <c r="Q184" s="20" t="e">
        <f>VLOOKUP(O184, '[1]لیست محصولات شهریور ۱۴۰۳'!B:C,2,0)</f>
        <v>#N/A</v>
      </c>
      <c r="R184" s="16"/>
      <c r="S184" s="19" t="e">
        <f>VLOOKUP(O184, '[1]لیست محصولات شهریور ۱۴۰۳'!B:F,5,0)</f>
        <v>#N/A</v>
      </c>
      <c r="T184" s="21" t="e">
        <f>VLOOKUP(O184, '[1]لیست محصولات شهریور ۱۴۰۳'!B:G,6,0)</f>
        <v>#N/A</v>
      </c>
      <c r="U184" s="22"/>
      <c r="V184" s="23">
        <f t="shared" si="14"/>
        <v>0</v>
      </c>
      <c r="W184" s="19">
        <f t="shared" si="8"/>
        <v>0</v>
      </c>
      <c r="X184" s="21" t="e">
        <f t="shared" si="9"/>
        <v>#N/A</v>
      </c>
      <c r="Y184" s="24"/>
      <c r="Z184" s="21" t="e">
        <f t="shared" si="10"/>
        <v>#N/A</v>
      </c>
      <c r="AA184" s="25"/>
      <c r="AB184" s="20"/>
      <c r="AC184" s="26"/>
      <c r="AD184" s="65"/>
      <c r="AE184" s="26"/>
      <c r="AF184" s="27"/>
      <c r="AG184" s="28"/>
      <c r="AH184" s="7" t="str">
        <f t="shared" si="15"/>
        <v xml:space="preserve">   -   </v>
      </c>
    </row>
    <row r="185" spans="1:34" ht="28.05" customHeight="1">
      <c r="A185" s="14"/>
      <c r="B185" s="14"/>
      <c r="C185" s="14"/>
      <c r="D185" s="14"/>
      <c r="E185" s="14"/>
      <c r="F185" s="15"/>
      <c r="G185" s="16"/>
      <c r="H185" s="17"/>
      <c r="I185" s="16"/>
      <c r="J185" s="16"/>
      <c r="K185" s="18"/>
      <c r="L185" s="19"/>
      <c r="M185" s="19"/>
      <c r="N185" s="19"/>
      <c r="O185" s="16"/>
      <c r="P185" s="16"/>
      <c r="Q185" s="20" t="e">
        <f>VLOOKUP(O185, '[1]لیست محصولات شهریور ۱۴۰۳'!B:C,2,0)</f>
        <v>#N/A</v>
      </c>
      <c r="R185" s="16"/>
      <c r="S185" s="19" t="e">
        <f>VLOOKUP(O185, '[1]لیست محصولات شهریور ۱۴۰۳'!B:F,5,0)</f>
        <v>#N/A</v>
      </c>
      <c r="T185" s="21" t="e">
        <f>VLOOKUP(O185, '[1]لیست محصولات شهریور ۱۴۰۳'!B:G,6,0)</f>
        <v>#N/A</v>
      </c>
      <c r="U185" s="22"/>
      <c r="V185" s="23">
        <f t="shared" si="14"/>
        <v>0</v>
      </c>
      <c r="W185" s="19">
        <f t="shared" si="8"/>
        <v>0</v>
      </c>
      <c r="X185" s="21" t="e">
        <f t="shared" si="9"/>
        <v>#N/A</v>
      </c>
      <c r="Y185" s="24"/>
      <c r="Z185" s="21" t="e">
        <f t="shared" si="10"/>
        <v>#N/A</v>
      </c>
      <c r="AA185" s="25"/>
      <c r="AB185" s="20"/>
      <c r="AC185" s="26"/>
      <c r="AD185" s="65"/>
      <c r="AE185" s="26"/>
      <c r="AF185" s="27"/>
      <c r="AG185" s="28"/>
      <c r="AH185" s="7" t="str">
        <f t="shared" si="15"/>
        <v xml:space="preserve">   -   </v>
      </c>
    </row>
    <row r="186" spans="1:34" ht="28.05" customHeight="1">
      <c r="A186" s="14"/>
      <c r="B186" s="14"/>
      <c r="C186" s="14"/>
      <c r="D186" s="14"/>
      <c r="E186" s="14"/>
      <c r="F186" s="15"/>
      <c r="G186" s="16"/>
      <c r="H186" s="17"/>
      <c r="I186" s="16"/>
      <c r="J186" s="16"/>
      <c r="K186" s="18"/>
      <c r="L186" s="19"/>
      <c r="M186" s="19"/>
      <c r="N186" s="19"/>
      <c r="O186" s="16"/>
      <c r="P186" s="16"/>
      <c r="Q186" s="20" t="e">
        <f>VLOOKUP(O186, '[1]لیست محصولات شهریور ۱۴۰۳'!B:C,2,0)</f>
        <v>#N/A</v>
      </c>
      <c r="R186" s="16"/>
      <c r="S186" s="19" t="e">
        <f>VLOOKUP(O186, '[1]لیست محصولات شهریور ۱۴۰۳'!B:F,5,0)</f>
        <v>#N/A</v>
      </c>
      <c r="T186" s="21" t="e">
        <f>VLOOKUP(O186, '[1]لیست محصولات شهریور ۱۴۰۳'!B:G,6,0)</f>
        <v>#N/A</v>
      </c>
      <c r="U186" s="22"/>
      <c r="V186" s="23">
        <f t="shared" si="14"/>
        <v>0</v>
      </c>
      <c r="W186" s="19">
        <f t="shared" si="8"/>
        <v>0</v>
      </c>
      <c r="X186" s="21" t="e">
        <f t="shared" si="9"/>
        <v>#N/A</v>
      </c>
      <c r="Y186" s="24"/>
      <c r="Z186" s="21" t="e">
        <f t="shared" si="10"/>
        <v>#N/A</v>
      </c>
      <c r="AA186" s="25"/>
      <c r="AB186" s="20"/>
      <c r="AC186" s="26"/>
      <c r="AD186" s="65"/>
      <c r="AE186" s="26"/>
      <c r="AF186" s="27"/>
      <c r="AG186" s="28"/>
      <c r="AH186" s="7" t="str">
        <f t="shared" si="15"/>
        <v xml:space="preserve">   -   </v>
      </c>
    </row>
    <row r="187" spans="1:34" ht="28.05" customHeight="1">
      <c r="A187" s="14"/>
      <c r="B187" s="14"/>
      <c r="C187" s="14"/>
      <c r="D187" s="14"/>
      <c r="E187" s="14"/>
      <c r="F187" s="15"/>
      <c r="G187" s="16"/>
      <c r="H187" s="17"/>
      <c r="I187" s="16"/>
      <c r="J187" s="16"/>
      <c r="K187" s="18"/>
      <c r="L187" s="19"/>
      <c r="M187" s="19"/>
      <c r="N187" s="19"/>
      <c r="O187" s="16"/>
      <c r="P187" s="16"/>
      <c r="Q187" s="20" t="e">
        <f>VLOOKUP(O187, '[1]لیست محصولات شهریور ۱۴۰۳'!B:C,2,0)</f>
        <v>#N/A</v>
      </c>
      <c r="R187" s="16"/>
      <c r="S187" s="19" t="e">
        <f>VLOOKUP(O187, '[1]لیست محصولات شهریور ۱۴۰۳'!B:F,5,0)</f>
        <v>#N/A</v>
      </c>
      <c r="T187" s="21" t="e">
        <f>VLOOKUP(O187, '[1]لیست محصولات شهریور ۱۴۰۳'!B:G,6,0)</f>
        <v>#N/A</v>
      </c>
      <c r="U187" s="22"/>
      <c r="V187" s="23">
        <f t="shared" si="14"/>
        <v>0</v>
      </c>
      <c r="W187" s="19">
        <f t="shared" si="8"/>
        <v>0</v>
      </c>
      <c r="X187" s="21" t="e">
        <f t="shared" si="9"/>
        <v>#N/A</v>
      </c>
      <c r="Y187" s="24"/>
      <c r="Z187" s="21" t="e">
        <f t="shared" si="10"/>
        <v>#N/A</v>
      </c>
      <c r="AA187" s="25"/>
      <c r="AB187" s="20"/>
      <c r="AC187" s="26"/>
      <c r="AD187" s="65"/>
      <c r="AE187" s="26"/>
      <c r="AF187" s="27"/>
      <c r="AG187" s="28"/>
      <c r="AH187" s="7" t="str">
        <f t="shared" si="15"/>
        <v xml:space="preserve">   -   </v>
      </c>
    </row>
    <row r="188" spans="1:34" ht="28.05" customHeight="1">
      <c r="A188" s="14"/>
      <c r="B188" s="14"/>
      <c r="C188" s="14"/>
      <c r="D188" s="14"/>
      <c r="E188" s="14"/>
      <c r="F188" s="15"/>
      <c r="G188" s="16"/>
      <c r="H188" s="17"/>
      <c r="I188" s="16"/>
      <c r="J188" s="16"/>
      <c r="K188" s="18"/>
      <c r="L188" s="19"/>
      <c r="M188" s="19"/>
      <c r="N188" s="19"/>
      <c r="O188" s="16"/>
      <c r="P188" s="16"/>
      <c r="Q188" s="20" t="e">
        <f>VLOOKUP(O188, '[1]لیست محصولات شهریور ۱۴۰۳'!B:C,2,0)</f>
        <v>#N/A</v>
      </c>
      <c r="R188" s="16"/>
      <c r="S188" s="19" t="e">
        <f>VLOOKUP(O188, '[1]لیست محصولات شهریور ۱۴۰۳'!B:F,5,0)</f>
        <v>#N/A</v>
      </c>
      <c r="T188" s="21" t="e">
        <f>VLOOKUP(O188, '[1]لیست محصولات شهریور ۱۴۰۳'!B:G,6,0)</f>
        <v>#N/A</v>
      </c>
      <c r="U188" s="22"/>
      <c r="V188" s="23">
        <f t="shared" si="14"/>
        <v>0</v>
      </c>
      <c r="W188" s="19">
        <f t="shared" si="8"/>
        <v>0</v>
      </c>
      <c r="X188" s="21" t="e">
        <f t="shared" si="9"/>
        <v>#N/A</v>
      </c>
      <c r="Y188" s="24"/>
      <c r="Z188" s="21" t="e">
        <f t="shared" si="10"/>
        <v>#N/A</v>
      </c>
      <c r="AA188" s="25"/>
      <c r="AB188" s="20"/>
      <c r="AC188" s="26"/>
      <c r="AD188" s="65"/>
      <c r="AE188" s="26"/>
      <c r="AF188" s="27"/>
      <c r="AG188" s="28"/>
      <c r="AH188" s="7" t="str">
        <f t="shared" si="15"/>
        <v xml:space="preserve">   -   </v>
      </c>
    </row>
    <row r="189" spans="1:34" ht="28.05" customHeight="1">
      <c r="A189" s="14"/>
      <c r="B189" s="14"/>
      <c r="C189" s="14"/>
      <c r="D189" s="14"/>
      <c r="E189" s="14"/>
      <c r="F189" s="15"/>
      <c r="G189" s="16"/>
      <c r="H189" s="17"/>
      <c r="I189" s="16"/>
      <c r="J189" s="16"/>
      <c r="K189" s="18"/>
      <c r="L189" s="19"/>
      <c r="M189" s="19"/>
      <c r="N189" s="19"/>
      <c r="O189" s="16"/>
      <c r="P189" s="16"/>
      <c r="Q189" s="20" t="e">
        <f>VLOOKUP(O189, '[1]لیست محصولات شهریور ۱۴۰۳'!B:C,2,0)</f>
        <v>#N/A</v>
      </c>
      <c r="R189" s="16"/>
      <c r="S189" s="19" t="e">
        <f>VLOOKUP(O189, '[1]لیست محصولات شهریور ۱۴۰۳'!B:F,5,0)</f>
        <v>#N/A</v>
      </c>
      <c r="T189" s="21" t="e">
        <f>VLOOKUP(O189, '[1]لیست محصولات شهریور ۱۴۰۳'!B:G,6,0)</f>
        <v>#N/A</v>
      </c>
      <c r="U189" s="22"/>
      <c r="V189" s="23">
        <f t="shared" si="14"/>
        <v>0</v>
      </c>
      <c r="W189" s="19">
        <f t="shared" si="8"/>
        <v>0</v>
      </c>
      <c r="X189" s="21" t="e">
        <f t="shared" si="9"/>
        <v>#N/A</v>
      </c>
      <c r="Y189" s="24"/>
      <c r="Z189" s="21" t="e">
        <f t="shared" si="10"/>
        <v>#N/A</v>
      </c>
      <c r="AA189" s="25"/>
      <c r="AB189" s="20"/>
      <c r="AC189" s="26"/>
      <c r="AD189" s="65"/>
      <c r="AE189" s="26"/>
      <c r="AF189" s="27"/>
      <c r="AG189" s="28"/>
      <c r="AH189" s="7" t="str">
        <f t="shared" si="15"/>
        <v xml:space="preserve">   -   </v>
      </c>
    </row>
    <row r="190" spans="1:34" ht="28.05" customHeight="1">
      <c r="A190" s="14"/>
      <c r="B190" s="14"/>
      <c r="C190" s="14"/>
      <c r="D190" s="14"/>
      <c r="E190" s="14"/>
      <c r="F190" s="15"/>
      <c r="G190" s="16"/>
      <c r="H190" s="17"/>
      <c r="I190" s="16"/>
      <c r="J190" s="16"/>
      <c r="K190" s="18"/>
      <c r="L190" s="19"/>
      <c r="M190" s="19"/>
      <c r="N190" s="19"/>
      <c r="O190" s="16"/>
      <c r="P190" s="16"/>
      <c r="Q190" s="20" t="e">
        <f>VLOOKUP(O190, '[1]لیست محصولات شهریور ۱۴۰۳'!B:C,2,0)</f>
        <v>#N/A</v>
      </c>
      <c r="R190" s="16"/>
      <c r="S190" s="19" t="e">
        <f>VLOOKUP(O190, '[1]لیست محصولات شهریور ۱۴۰۳'!B:F,5,0)</f>
        <v>#N/A</v>
      </c>
      <c r="T190" s="21" t="e">
        <f>VLOOKUP(O190, '[1]لیست محصولات شهریور ۱۴۰۳'!B:G,6,0)</f>
        <v>#N/A</v>
      </c>
      <c r="U190" s="22"/>
      <c r="V190" s="23">
        <f t="shared" si="14"/>
        <v>0</v>
      </c>
      <c r="W190" s="19">
        <f t="shared" si="8"/>
        <v>0</v>
      </c>
      <c r="X190" s="21" t="e">
        <f t="shared" si="9"/>
        <v>#N/A</v>
      </c>
      <c r="Y190" s="24"/>
      <c r="Z190" s="21" t="e">
        <f t="shared" si="10"/>
        <v>#N/A</v>
      </c>
      <c r="AA190" s="25"/>
      <c r="AB190" s="20"/>
      <c r="AC190" s="26"/>
      <c r="AD190" s="65"/>
      <c r="AE190" s="26"/>
      <c r="AF190" s="27"/>
      <c r="AG190" s="28"/>
      <c r="AH190" s="7" t="str">
        <f t="shared" si="15"/>
        <v xml:space="preserve">   -   </v>
      </c>
    </row>
    <row r="191" spans="1:34" ht="28.05" customHeight="1">
      <c r="A191" s="14"/>
      <c r="B191" s="14"/>
      <c r="C191" s="14"/>
      <c r="D191" s="14"/>
      <c r="E191" s="14"/>
      <c r="F191" s="15"/>
      <c r="G191" s="16"/>
      <c r="H191" s="17"/>
      <c r="I191" s="16"/>
      <c r="J191" s="16"/>
      <c r="K191" s="18"/>
      <c r="L191" s="19"/>
      <c r="M191" s="19"/>
      <c r="N191" s="19"/>
      <c r="O191" s="16"/>
      <c r="P191" s="16"/>
      <c r="Q191" s="20" t="e">
        <f>VLOOKUP(O191, '[1]لیست محصولات شهریور ۱۴۰۳'!B:C,2,0)</f>
        <v>#N/A</v>
      </c>
      <c r="R191" s="16"/>
      <c r="S191" s="19" t="e">
        <f>VLOOKUP(O191, '[1]لیست محصولات شهریور ۱۴۰۳'!B:F,5,0)</f>
        <v>#N/A</v>
      </c>
      <c r="T191" s="21" t="e">
        <f>VLOOKUP(O191, '[1]لیست محصولات شهریور ۱۴۰۳'!B:G,6,0)</f>
        <v>#N/A</v>
      </c>
      <c r="U191" s="22"/>
      <c r="V191" s="23">
        <f t="shared" si="14"/>
        <v>0</v>
      </c>
      <c r="W191" s="19">
        <f t="shared" si="8"/>
        <v>0</v>
      </c>
      <c r="X191" s="21" t="e">
        <f t="shared" si="9"/>
        <v>#N/A</v>
      </c>
      <c r="Y191" s="24"/>
      <c r="Z191" s="21" t="e">
        <f t="shared" si="10"/>
        <v>#N/A</v>
      </c>
      <c r="AA191" s="25"/>
      <c r="AB191" s="20"/>
      <c r="AC191" s="26"/>
      <c r="AD191" s="65"/>
      <c r="AE191" s="26"/>
      <c r="AF191" s="27"/>
      <c r="AG191" s="28"/>
      <c r="AH191" s="7" t="str">
        <f t="shared" si="15"/>
        <v xml:space="preserve">   -   </v>
      </c>
    </row>
    <row r="192" spans="1:34" ht="28.05" customHeight="1">
      <c r="A192" s="14"/>
      <c r="B192" s="14"/>
      <c r="C192" s="14"/>
      <c r="D192" s="14"/>
      <c r="E192" s="14"/>
      <c r="F192" s="15"/>
      <c r="G192" s="16"/>
      <c r="H192" s="17"/>
      <c r="I192" s="16"/>
      <c r="J192" s="16"/>
      <c r="K192" s="18"/>
      <c r="L192" s="19"/>
      <c r="M192" s="19"/>
      <c r="N192" s="19"/>
      <c r="O192" s="16"/>
      <c r="P192" s="16"/>
      <c r="Q192" s="20" t="e">
        <f>VLOOKUP(O192, '[1]لیست محصولات شهریور ۱۴۰۳'!B:C,2,0)</f>
        <v>#N/A</v>
      </c>
      <c r="R192" s="16"/>
      <c r="S192" s="19" t="e">
        <f>VLOOKUP(O192, '[1]لیست محصولات شهریور ۱۴۰۳'!B:F,5,0)</f>
        <v>#N/A</v>
      </c>
      <c r="T192" s="21" t="e">
        <f>VLOOKUP(O192, '[1]لیست محصولات شهریور ۱۴۰۳'!B:G,6,0)</f>
        <v>#N/A</v>
      </c>
      <c r="U192" s="22"/>
      <c r="V192" s="23">
        <f t="shared" si="14"/>
        <v>0</v>
      </c>
      <c r="W192" s="19">
        <f t="shared" si="8"/>
        <v>0</v>
      </c>
      <c r="X192" s="21" t="e">
        <f t="shared" si="9"/>
        <v>#N/A</v>
      </c>
      <c r="Y192" s="24"/>
      <c r="Z192" s="21" t="e">
        <f t="shared" si="10"/>
        <v>#N/A</v>
      </c>
      <c r="AA192" s="25"/>
      <c r="AB192" s="20"/>
      <c r="AC192" s="26"/>
      <c r="AD192" s="65"/>
      <c r="AE192" s="26"/>
      <c r="AF192" s="27"/>
      <c r="AG192" s="28"/>
      <c r="AH192" s="7" t="str">
        <f t="shared" si="15"/>
        <v xml:space="preserve">   -   </v>
      </c>
    </row>
    <row r="193" spans="1:44" ht="28.05" customHeight="1">
      <c r="A193" s="14"/>
      <c r="B193" s="14"/>
      <c r="C193" s="14"/>
      <c r="D193" s="14"/>
      <c r="E193" s="14"/>
      <c r="F193" s="15"/>
      <c r="G193" s="16"/>
      <c r="H193" s="17"/>
      <c r="I193" s="16"/>
      <c r="J193" s="16"/>
      <c r="K193" s="18"/>
      <c r="L193" s="19"/>
      <c r="M193" s="19"/>
      <c r="N193" s="19"/>
      <c r="O193" s="16"/>
      <c r="P193" s="16"/>
      <c r="Q193" s="20" t="e">
        <f>VLOOKUP(O193, '[1]لیست محصولات شهریور ۱۴۰۳'!B:C,2,0)</f>
        <v>#N/A</v>
      </c>
      <c r="R193" s="16"/>
      <c r="S193" s="19" t="e">
        <f>VLOOKUP(O193, '[1]لیست محصولات شهریور ۱۴۰۳'!B:F,5,0)</f>
        <v>#N/A</v>
      </c>
      <c r="T193" s="21" t="e">
        <f>VLOOKUP(O193, '[1]لیست محصولات شهریور ۱۴۰۳'!B:G,6,0)</f>
        <v>#N/A</v>
      </c>
      <c r="U193" s="22"/>
      <c r="V193" s="23">
        <f t="shared" si="14"/>
        <v>0</v>
      </c>
      <c r="W193" s="19">
        <f t="shared" si="8"/>
        <v>0</v>
      </c>
      <c r="X193" s="21" t="e">
        <f t="shared" si="9"/>
        <v>#N/A</v>
      </c>
      <c r="Y193" s="24"/>
      <c r="Z193" s="21" t="e">
        <f t="shared" si="10"/>
        <v>#N/A</v>
      </c>
      <c r="AA193" s="25"/>
      <c r="AB193" s="20"/>
      <c r="AC193" s="26"/>
      <c r="AD193" s="65"/>
      <c r="AE193" s="26"/>
      <c r="AF193" s="27"/>
      <c r="AG193" s="28"/>
      <c r="AH193" s="7" t="str">
        <f t="shared" si="15"/>
        <v xml:space="preserve">   -   </v>
      </c>
    </row>
    <row r="194" spans="1:44" ht="28.05" customHeight="1">
      <c r="A194" s="14"/>
      <c r="B194" s="14"/>
      <c r="C194" s="14"/>
      <c r="D194" s="14"/>
      <c r="E194" s="14"/>
      <c r="F194" s="15"/>
      <c r="G194" s="16"/>
      <c r="H194" s="17"/>
      <c r="I194" s="16"/>
      <c r="J194" s="16"/>
      <c r="K194" s="18"/>
      <c r="L194" s="19"/>
      <c r="M194" s="19"/>
      <c r="N194" s="19"/>
      <c r="O194" s="16"/>
      <c r="P194" s="16"/>
      <c r="Q194" s="20" t="e">
        <f>VLOOKUP(O194, '[1]لیست محصولات شهریور ۱۴۰۳'!B:C,2,0)</f>
        <v>#N/A</v>
      </c>
      <c r="R194" s="16"/>
      <c r="S194" s="19" t="e">
        <f>VLOOKUP(O194, '[1]لیست محصولات شهریور ۱۴۰۳'!B:F,5,0)</f>
        <v>#N/A</v>
      </c>
      <c r="T194" s="21" t="e">
        <f>VLOOKUP(O194, '[1]لیست محصولات شهریور ۱۴۰۳'!B:G,6,0)</f>
        <v>#N/A</v>
      </c>
      <c r="U194" s="22"/>
      <c r="V194" s="23">
        <f t="shared" ref="V194:V200" si="16">IF(C194, P194, U194 )</f>
        <v>0</v>
      </c>
      <c r="W194" s="19">
        <f t="shared" si="8"/>
        <v>0</v>
      </c>
      <c r="X194" s="21" t="e">
        <f t="shared" si="9"/>
        <v>#N/A</v>
      </c>
      <c r="Y194" s="24"/>
      <c r="Z194" s="21" t="e">
        <f t="shared" si="10"/>
        <v>#N/A</v>
      </c>
      <c r="AA194" s="25"/>
      <c r="AB194" s="20"/>
      <c r="AC194" s="26"/>
      <c r="AD194" s="65"/>
      <c r="AE194" s="26"/>
      <c r="AF194" s="27"/>
      <c r="AG194" s="28"/>
      <c r="AH194" s="7" t="str">
        <f t="shared" si="15"/>
        <v xml:space="preserve">   -   </v>
      </c>
    </row>
    <row r="195" spans="1:44" ht="28.05" customHeight="1">
      <c r="A195" s="14"/>
      <c r="B195" s="14"/>
      <c r="C195" s="14"/>
      <c r="D195" s="14"/>
      <c r="E195" s="14"/>
      <c r="F195" s="15"/>
      <c r="G195" s="16"/>
      <c r="H195" s="17"/>
      <c r="I195" s="16"/>
      <c r="J195" s="16"/>
      <c r="K195" s="18"/>
      <c r="L195" s="19"/>
      <c r="M195" s="19"/>
      <c r="N195" s="19"/>
      <c r="O195" s="16"/>
      <c r="P195" s="16"/>
      <c r="Q195" s="20" t="e">
        <f>VLOOKUP(O195, '[1]لیست محصولات شهریور ۱۴۰۳'!B:C,2,0)</f>
        <v>#N/A</v>
      </c>
      <c r="R195" s="16"/>
      <c r="S195" s="19" t="e">
        <f>VLOOKUP(O195, '[1]لیست محصولات شهریور ۱۴۰۳'!B:F,5,0)</f>
        <v>#N/A</v>
      </c>
      <c r="T195" s="21" t="e">
        <f>VLOOKUP(O195, '[1]لیست محصولات شهریور ۱۴۰۳'!B:G,6,0)</f>
        <v>#N/A</v>
      </c>
      <c r="U195" s="22"/>
      <c r="V195" s="23">
        <f t="shared" si="16"/>
        <v>0</v>
      </c>
      <c r="W195" s="19">
        <f t="shared" si="8"/>
        <v>0</v>
      </c>
      <c r="X195" s="21" t="e">
        <f t="shared" si="9"/>
        <v>#N/A</v>
      </c>
      <c r="Y195" s="24"/>
      <c r="Z195" s="21" t="e">
        <f t="shared" si="10"/>
        <v>#N/A</v>
      </c>
      <c r="AA195" s="25"/>
      <c r="AB195" s="20"/>
      <c r="AC195" s="26"/>
      <c r="AD195" s="65"/>
      <c r="AE195" s="26"/>
      <c r="AF195" s="27"/>
      <c r="AG195" s="28"/>
      <c r="AH195" s="7" t="str">
        <f t="shared" si="15"/>
        <v xml:space="preserve">   -   </v>
      </c>
    </row>
    <row r="196" spans="1:44" ht="28.05" customHeight="1">
      <c r="A196" s="14"/>
      <c r="B196" s="14"/>
      <c r="C196" s="14"/>
      <c r="D196" s="14"/>
      <c r="E196" s="14"/>
      <c r="F196" s="15"/>
      <c r="G196" s="16"/>
      <c r="H196" s="17"/>
      <c r="I196" s="16"/>
      <c r="J196" s="16"/>
      <c r="K196" s="18"/>
      <c r="L196" s="19"/>
      <c r="M196" s="19"/>
      <c r="N196" s="19"/>
      <c r="O196" s="16"/>
      <c r="P196" s="16"/>
      <c r="Q196" s="20" t="e">
        <f>VLOOKUP(O196, '[1]لیست محصولات شهریور ۱۴۰۳'!B:C,2,0)</f>
        <v>#N/A</v>
      </c>
      <c r="R196" s="16"/>
      <c r="S196" s="19" t="e">
        <f>VLOOKUP(O196, '[1]لیست محصولات شهریور ۱۴۰۳'!B:F,5,0)</f>
        <v>#N/A</v>
      </c>
      <c r="T196" s="21" t="e">
        <f>VLOOKUP(O196, '[1]لیست محصولات شهریور ۱۴۰۳'!B:G,6,0)</f>
        <v>#N/A</v>
      </c>
      <c r="U196" s="22"/>
      <c r="V196" s="23">
        <f t="shared" si="16"/>
        <v>0</v>
      </c>
      <c r="W196" s="19">
        <f t="shared" si="8"/>
        <v>0</v>
      </c>
      <c r="X196" s="21" t="e">
        <f t="shared" si="9"/>
        <v>#N/A</v>
      </c>
      <c r="Y196" s="24"/>
      <c r="Z196" s="21" t="e">
        <f t="shared" si="10"/>
        <v>#N/A</v>
      </c>
      <c r="AA196" s="25"/>
      <c r="AB196" s="20"/>
      <c r="AC196" s="26"/>
      <c r="AD196" s="65"/>
      <c r="AE196" s="26"/>
      <c r="AF196" s="27"/>
      <c r="AG196" s="28"/>
      <c r="AH196" s="7" t="str">
        <f t="shared" ref="AH196:AH200" si="17">AA196&amp;" "&amp;AB196&amp;" "&amp;N196&amp;" - "&amp;L196&amp;" "&amp;M196&amp;" "&amp;AC196</f>
        <v xml:space="preserve">   -   </v>
      </c>
    </row>
    <row r="197" spans="1:44" ht="28.05" customHeight="1">
      <c r="A197" s="14"/>
      <c r="B197" s="14"/>
      <c r="C197" s="14"/>
      <c r="D197" s="14"/>
      <c r="E197" s="14"/>
      <c r="F197" s="15"/>
      <c r="G197" s="16"/>
      <c r="H197" s="17"/>
      <c r="I197" s="16"/>
      <c r="J197" s="16"/>
      <c r="K197" s="18"/>
      <c r="L197" s="19"/>
      <c r="M197" s="19"/>
      <c r="N197" s="19"/>
      <c r="O197" s="16"/>
      <c r="P197" s="16"/>
      <c r="Q197" s="20" t="e">
        <f>VLOOKUP(O197, '[1]لیست محصولات شهریور ۱۴۰۳'!B:C,2,0)</f>
        <v>#N/A</v>
      </c>
      <c r="R197" s="16"/>
      <c r="S197" s="19" t="e">
        <f>VLOOKUP(O197, '[1]لیست محصولات شهریور ۱۴۰۳'!B:F,5,0)</f>
        <v>#N/A</v>
      </c>
      <c r="T197" s="21" t="e">
        <f>VLOOKUP(O197, '[1]لیست محصولات شهریور ۱۴۰۳'!B:G,6,0)</f>
        <v>#N/A</v>
      </c>
      <c r="U197" s="22"/>
      <c r="V197" s="23">
        <f t="shared" si="16"/>
        <v>0</v>
      </c>
      <c r="W197" s="19">
        <f t="shared" si="8"/>
        <v>0</v>
      </c>
      <c r="X197" s="21" t="e">
        <f t="shared" si="9"/>
        <v>#N/A</v>
      </c>
      <c r="Y197" s="24"/>
      <c r="Z197" s="21" t="e">
        <f t="shared" si="10"/>
        <v>#N/A</v>
      </c>
      <c r="AA197" s="25"/>
      <c r="AB197" s="20"/>
      <c r="AC197" s="26"/>
      <c r="AD197" s="65"/>
      <c r="AE197" s="26"/>
      <c r="AF197" s="27"/>
      <c r="AG197" s="28"/>
      <c r="AH197" s="7" t="str">
        <f t="shared" si="17"/>
        <v xml:space="preserve">   -   </v>
      </c>
    </row>
    <row r="198" spans="1:44" ht="28.05" customHeight="1">
      <c r="A198" s="14"/>
      <c r="B198" s="14"/>
      <c r="C198" s="14"/>
      <c r="D198" s="14"/>
      <c r="E198" s="14"/>
      <c r="F198" s="15"/>
      <c r="G198" s="16"/>
      <c r="H198" s="17"/>
      <c r="I198" s="16"/>
      <c r="J198" s="16"/>
      <c r="K198" s="18"/>
      <c r="L198" s="19"/>
      <c r="M198" s="19"/>
      <c r="N198" s="19"/>
      <c r="O198" s="16"/>
      <c r="P198" s="16"/>
      <c r="Q198" s="20" t="e">
        <f>VLOOKUP(O198, '[1]لیست محصولات شهریور ۱۴۰۳'!B:C,2,0)</f>
        <v>#N/A</v>
      </c>
      <c r="R198" s="16"/>
      <c r="S198" s="19" t="e">
        <f>VLOOKUP(O198, '[1]لیست محصولات شهریور ۱۴۰۳'!B:F,5,0)</f>
        <v>#N/A</v>
      </c>
      <c r="T198" s="21" t="e">
        <f>VLOOKUP(O198, '[1]لیست محصولات شهریور ۱۴۰۳'!B:G,6,0)</f>
        <v>#N/A</v>
      </c>
      <c r="U198" s="22"/>
      <c r="V198" s="23">
        <f t="shared" si="16"/>
        <v>0</v>
      </c>
      <c r="W198" s="19">
        <f t="shared" si="8"/>
        <v>0</v>
      </c>
      <c r="X198" s="21" t="e">
        <f t="shared" si="9"/>
        <v>#N/A</v>
      </c>
      <c r="Y198" s="24"/>
      <c r="Z198" s="21" t="e">
        <f t="shared" si="10"/>
        <v>#N/A</v>
      </c>
      <c r="AA198" s="25"/>
      <c r="AB198" s="20"/>
      <c r="AC198" s="26"/>
      <c r="AD198" s="65"/>
      <c r="AE198" s="26"/>
      <c r="AF198" s="27"/>
      <c r="AG198" s="28"/>
      <c r="AH198" s="7" t="str">
        <f t="shared" si="17"/>
        <v xml:space="preserve">   -   </v>
      </c>
    </row>
    <row r="199" spans="1:44" ht="28.05" customHeight="1">
      <c r="A199" s="14"/>
      <c r="B199" s="14"/>
      <c r="C199" s="14"/>
      <c r="D199" s="14"/>
      <c r="E199" s="14"/>
      <c r="F199" s="15"/>
      <c r="G199" s="16"/>
      <c r="H199" s="17"/>
      <c r="I199" s="16"/>
      <c r="J199" s="16"/>
      <c r="K199" s="18"/>
      <c r="L199" s="19"/>
      <c r="M199" s="19"/>
      <c r="N199" s="19"/>
      <c r="O199" s="16"/>
      <c r="P199" s="16"/>
      <c r="Q199" s="20" t="e">
        <f>VLOOKUP(O199, '[1]لیست محصولات شهریور ۱۴۰۳'!B:C,2,0)</f>
        <v>#N/A</v>
      </c>
      <c r="R199" s="16"/>
      <c r="S199" s="19" t="e">
        <f>VLOOKUP(O199, '[1]لیست محصولات شهریور ۱۴۰۳'!B:F,5,0)</f>
        <v>#N/A</v>
      </c>
      <c r="T199" s="21" t="e">
        <f>VLOOKUP(O199, '[1]لیست محصولات شهریور ۱۴۰۳'!B:G,6,0)</f>
        <v>#N/A</v>
      </c>
      <c r="U199" s="22"/>
      <c r="V199" s="23">
        <f t="shared" si="16"/>
        <v>0</v>
      </c>
      <c r="W199" s="19">
        <f t="shared" si="8"/>
        <v>0</v>
      </c>
      <c r="X199" s="21" t="e">
        <f t="shared" si="9"/>
        <v>#N/A</v>
      </c>
      <c r="Y199" s="24"/>
      <c r="Z199" s="21" t="e">
        <f t="shared" si="10"/>
        <v>#N/A</v>
      </c>
      <c r="AA199" s="25"/>
      <c r="AB199" s="20"/>
      <c r="AC199" s="26"/>
      <c r="AD199" s="65"/>
      <c r="AE199" s="26"/>
      <c r="AF199" s="27"/>
      <c r="AG199" s="28"/>
      <c r="AH199" s="7" t="str">
        <f t="shared" si="17"/>
        <v xml:space="preserve">   -   </v>
      </c>
    </row>
    <row r="200" spans="1:44" ht="28.05" customHeight="1">
      <c r="A200" s="14" t="b">
        <v>0</v>
      </c>
      <c r="B200" s="14"/>
      <c r="C200" s="14" t="b">
        <v>0</v>
      </c>
      <c r="D200" s="14"/>
      <c r="E200" s="14" t="b">
        <v>0</v>
      </c>
      <c r="F200" s="15"/>
      <c r="G200" s="16"/>
      <c r="H200" s="17"/>
      <c r="I200" s="16"/>
      <c r="J200" s="16"/>
      <c r="K200" s="18" t="str">
        <f ca="1">IF(C200, TODAY(), "" )</f>
        <v/>
      </c>
      <c r="L200" s="19"/>
      <c r="M200" s="19"/>
      <c r="N200" s="19"/>
      <c r="O200" s="16"/>
      <c r="P200" s="16"/>
      <c r="Q200" s="20" t="e">
        <f>VLOOKUP(O200, '[1]لیست محصولات شهریور ۱۴۰۳'!B:C,2,0)</f>
        <v>#N/A</v>
      </c>
      <c r="R200" s="16"/>
      <c r="S200" s="19" t="e">
        <f>VLOOKUP(O200, '[1]لیست محصولات شهریور ۱۴۰۳'!B:F,5,0)</f>
        <v>#N/A</v>
      </c>
      <c r="T200" s="21" t="e">
        <f>VLOOKUP(O200, '[1]لیست محصولات شهریور ۱۴۰۳'!B:G,6,0)</f>
        <v>#N/A</v>
      </c>
      <c r="U200" s="22"/>
      <c r="V200" s="23">
        <f t="shared" si="16"/>
        <v>0</v>
      </c>
      <c r="W200" s="19">
        <f t="shared" si="8"/>
        <v>0</v>
      </c>
      <c r="X200" s="21" t="e">
        <f t="shared" si="9"/>
        <v>#N/A</v>
      </c>
      <c r="Y200" s="24"/>
      <c r="Z200" s="21" t="e">
        <f t="shared" si="10"/>
        <v>#N/A</v>
      </c>
      <c r="AA200" s="25"/>
      <c r="AB200" s="20"/>
      <c r="AC200" s="26"/>
      <c r="AD200" s="65"/>
      <c r="AE200" s="26"/>
      <c r="AF200" s="27"/>
      <c r="AG200" s="28" t="str">
        <f>IF(V200=P200, "FALSE", "TRUE" )</f>
        <v>FALSE</v>
      </c>
      <c r="AH200" s="7" t="str">
        <f t="shared" si="17"/>
        <v xml:space="preserve">   -   </v>
      </c>
    </row>
    <row r="201" spans="1:44" ht="28.05" customHeight="1">
      <c r="U201" s="35"/>
    </row>
    <row r="202" spans="1:44" ht="28.05" customHeight="1">
      <c r="AA202" s="37" t="s">
        <v>11</v>
      </c>
      <c r="AB202" s="37" t="s">
        <v>13</v>
      </c>
      <c r="AC202" s="38" t="s">
        <v>30</v>
      </c>
      <c r="AE202" s="37"/>
      <c r="AF202" s="37" t="s">
        <v>31</v>
      </c>
      <c r="AG202" s="37" t="s">
        <v>15</v>
      </c>
      <c r="AH202" s="9" t="s">
        <v>32</v>
      </c>
      <c r="AI202" s="39" t="s">
        <v>33</v>
      </c>
      <c r="AJ202" s="40"/>
      <c r="AK202" s="37" t="s">
        <v>34</v>
      </c>
      <c r="AL202" s="37" t="s">
        <v>35</v>
      </c>
      <c r="AM202" s="37" t="s">
        <v>36</v>
      </c>
      <c r="AN202" s="37" t="s">
        <v>37</v>
      </c>
      <c r="AO202" s="37" t="s">
        <v>38</v>
      </c>
      <c r="AP202" s="37" t="s">
        <v>39</v>
      </c>
      <c r="AQ202" s="37" t="s">
        <v>40</v>
      </c>
    </row>
    <row r="203" spans="1:44" ht="28.05" customHeight="1">
      <c r="AA203" s="41"/>
      <c r="AB203" s="41"/>
      <c r="AC203" s="42" t="s">
        <v>41</v>
      </c>
      <c r="AE203" s="41"/>
      <c r="AF203" s="41" t="s">
        <v>42</v>
      </c>
      <c r="AG203" s="41">
        <v>80</v>
      </c>
      <c r="AH203" s="10">
        <f t="shared" ref="AH203:AH266" si="18">SUMIF(O:O,AA203,P:P)</f>
        <v>0</v>
      </c>
      <c r="AI203" s="43">
        <f t="shared" ref="AI203:AI266" si="19">SUMIF(O:O,AA203,V:V)</f>
        <v>0</v>
      </c>
      <c r="AJ203" s="44">
        <f>AH203-AI203</f>
        <v>0</v>
      </c>
      <c r="AK203" s="45">
        <f>AH203*AG203/1000</f>
        <v>0</v>
      </c>
      <c r="AL203" s="46">
        <f>AO203+AQ203-[2]Sheet1!$AH204</f>
        <v>0</v>
      </c>
      <c r="AM203" s="46">
        <f>AL203-AJ203</f>
        <v>0</v>
      </c>
      <c r="AN203" s="45">
        <f>AL203*AG203/1000</f>
        <v>0</v>
      </c>
      <c r="AO203" s="46"/>
      <c r="AP203" s="45" t="str">
        <f>IF(AM203&lt;0,AM203*AG203/1000,"")</f>
        <v/>
      </c>
      <c r="AQ203" s="46"/>
      <c r="AR203" s="28">
        <v>4</v>
      </c>
    </row>
    <row r="204" spans="1:44" ht="28.05" customHeight="1">
      <c r="AA204" s="41"/>
      <c r="AB204" s="41"/>
      <c r="AC204" s="42" t="s">
        <v>41</v>
      </c>
      <c r="AE204" s="41"/>
      <c r="AF204" s="41" t="s">
        <v>42</v>
      </c>
      <c r="AG204" s="41">
        <v>80</v>
      </c>
      <c r="AH204" s="10">
        <f t="shared" si="18"/>
        <v>0</v>
      </c>
      <c r="AI204" s="43">
        <f t="shared" si="19"/>
        <v>0</v>
      </c>
      <c r="AJ204" s="44">
        <f t="shared" ref="AJ204:AJ222" si="20">AH204-AI204</f>
        <v>0</v>
      </c>
      <c r="AK204" s="45">
        <f>AH204*AG204/1000</f>
        <v>0</v>
      </c>
      <c r="AL204" s="46">
        <f>AO204+AQ204-[2]Sheet1!$AH205</f>
        <v>0</v>
      </c>
      <c r="AM204" s="46">
        <f>AL204-AJ204</f>
        <v>0</v>
      </c>
      <c r="AN204" s="45">
        <f t="shared" ref="AN204:AN267" si="21">AL204*AG204/1000</f>
        <v>0</v>
      </c>
      <c r="AO204" s="46"/>
      <c r="AP204" s="45" t="str">
        <f t="shared" ref="AP204:AP267" si="22">IF(AM204&lt;0,AM204*AG204/1000,"")</f>
        <v/>
      </c>
      <c r="AQ204" s="46"/>
      <c r="AR204" s="28">
        <v>4</v>
      </c>
    </row>
    <row r="205" spans="1:44" ht="28.05" customHeight="1">
      <c r="AA205" s="41"/>
      <c r="AB205" s="41"/>
      <c r="AC205" s="42" t="s">
        <v>41</v>
      </c>
      <c r="AE205" s="41"/>
      <c r="AF205" s="41" t="s">
        <v>42</v>
      </c>
      <c r="AG205" s="41">
        <v>40</v>
      </c>
      <c r="AH205" s="10">
        <f t="shared" si="18"/>
        <v>0</v>
      </c>
      <c r="AI205" s="43">
        <f t="shared" si="19"/>
        <v>0</v>
      </c>
      <c r="AJ205" s="44">
        <f t="shared" si="20"/>
        <v>0</v>
      </c>
      <c r="AK205" s="45">
        <f>AH205*AG205/1000</f>
        <v>0</v>
      </c>
      <c r="AL205" s="46"/>
      <c r="AM205" s="46"/>
      <c r="AN205" s="45">
        <f t="shared" si="21"/>
        <v>0</v>
      </c>
      <c r="AO205" s="45"/>
      <c r="AP205" s="45" t="str">
        <f t="shared" si="22"/>
        <v/>
      </c>
      <c r="AQ205" s="46"/>
      <c r="AR205" s="28">
        <v>8</v>
      </c>
    </row>
    <row r="206" spans="1:44" ht="28.05" customHeight="1">
      <c r="AA206" s="41">
        <v>1110.0999999999999</v>
      </c>
      <c r="AB206" s="41" t="s">
        <v>43</v>
      </c>
      <c r="AC206" s="42" t="s">
        <v>41</v>
      </c>
      <c r="AE206" s="41"/>
      <c r="AF206" s="41" t="s">
        <v>42</v>
      </c>
      <c r="AG206" s="41">
        <v>80</v>
      </c>
      <c r="AH206" s="10">
        <f t="shared" si="18"/>
        <v>0</v>
      </c>
      <c r="AI206" s="43">
        <f t="shared" si="19"/>
        <v>0</v>
      </c>
      <c r="AJ206" s="44">
        <f t="shared" si="20"/>
        <v>0</v>
      </c>
      <c r="AK206" s="45">
        <f>AH206*AG206/1000</f>
        <v>0</v>
      </c>
      <c r="AL206" s="46">
        <f>AO206+AQ206-[2]Sheet1!$AH207</f>
        <v>0</v>
      </c>
      <c r="AM206" s="46">
        <f>AL206-AJ206</f>
        <v>0</v>
      </c>
      <c r="AN206" s="45">
        <f t="shared" si="21"/>
        <v>0</v>
      </c>
      <c r="AO206" s="46"/>
      <c r="AP206" s="45" t="str">
        <f t="shared" si="22"/>
        <v/>
      </c>
      <c r="AQ206" s="46"/>
      <c r="AR206" s="28">
        <v>4</v>
      </c>
    </row>
    <row r="207" spans="1:44" ht="28.05" customHeight="1">
      <c r="AA207" s="41">
        <v>1110.2</v>
      </c>
      <c r="AB207" s="41" t="str">
        <f>" Ethiopia Alo Villageدهکده آلو +"</f>
        <v xml:space="preserve"> Ethiopia Alo Villageدهکده آلو +</v>
      </c>
      <c r="AC207" s="42" t="s">
        <v>41</v>
      </c>
      <c r="AE207" s="41"/>
      <c r="AF207" s="41" t="s">
        <v>42</v>
      </c>
      <c r="AG207" s="41">
        <v>80</v>
      </c>
      <c r="AH207" s="10">
        <f t="shared" si="18"/>
        <v>0</v>
      </c>
      <c r="AI207" s="43">
        <f t="shared" si="19"/>
        <v>0</v>
      </c>
      <c r="AJ207" s="44">
        <f t="shared" si="20"/>
        <v>0</v>
      </c>
      <c r="AK207" s="45">
        <f t="shared" ref="AK207:AK240" si="23">AH207*AG207/1000</f>
        <v>0</v>
      </c>
      <c r="AL207" s="46">
        <f>AO207+AQ207-[2]Sheet1!$AH208</f>
        <v>0</v>
      </c>
      <c r="AM207" s="46">
        <f t="shared" ref="AM207:AM216" si="24">AL207-AJ207</f>
        <v>0</v>
      </c>
      <c r="AN207" s="45">
        <f t="shared" si="21"/>
        <v>0</v>
      </c>
      <c r="AO207" s="46"/>
      <c r="AP207" s="45" t="str">
        <f t="shared" si="22"/>
        <v/>
      </c>
      <c r="AQ207" s="46"/>
      <c r="AR207" s="28">
        <v>4</v>
      </c>
    </row>
    <row r="208" spans="1:44" ht="28.05" customHeight="1">
      <c r="AA208" s="41">
        <v>1110.3</v>
      </c>
      <c r="AB208" s="41" t="s">
        <v>43</v>
      </c>
      <c r="AC208" s="42" t="s">
        <v>41</v>
      </c>
      <c r="AE208" s="41"/>
      <c r="AF208" s="41" t="s">
        <v>42</v>
      </c>
      <c r="AG208" s="41">
        <v>40</v>
      </c>
      <c r="AH208" s="10">
        <f t="shared" si="18"/>
        <v>0</v>
      </c>
      <c r="AI208" s="43">
        <f t="shared" si="19"/>
        <v>0</v>
      </c>
      <c r="AJ208" s="44">
        <f t="shared" si="20"/>
        <v>0</v>
      </c>
      <c r="AK208" s="45">
        <f t="shared" si="23"/>
        <v>0</v>
      </c>
      <c r="AL208" s="46">
        <f>AO208+AQ208-[2]Sheet1!$AH209</f>
        <v>0</v>
      </c>
      <c r="AM208" s="46">
        <f t="shared" si="24"/>
        <v>0</v>
      </c>
      <c r="AN208" s="45">
        <f t="shared" si="21"/>
        <v>0</v>
      </c>
      <c r="AO208" s="46"/>
      <c r="AP208" s="45" t="str">
        <f t="shared" si="22"/>
        <v/>
      </c>
      <c r="AQ208" s="46"/>
      <c r="AR208" s="28">
        <v>8</v>
      </c>
    </row>
    <row r="209" spans="27:44" ht="28.05" customHeight="1">
      <c r="AA209" s="41"/>
      <c r="AB209" s="41"/>
      <c r="AC209" s="42" t="s">
        <v>41</v>
      </c>
      <c r="AE209" s="41"/>
      <c r="AF209" s="41" t="s">
        <v>42</v>
      </c>
      <c r="AG209" s="41">
        <v>80</v>
      </c>
      <c r="AH209" s="10">
        <f t="shared" si="18"/>
        <v>0</v>
      </c>
      <c r="AI209" s="43">
        <f t="shared" si="19"/>
        <v>0</v>
      </c>
      <c r="AJ209" s="44">
        <f t="shared" si="20"/>
        <v>0</v>
      </c>
      <c r="AK209" s="45">
        <f t="shared" si="23"/>
        <v>0</v>
      </c>
      <c r="AL209" s="46">
        <f>AO209+AQ209-[2]Sheet1!$AH210</f>
        <v>0</v>
      </c>
      <c r="AM209" s="46">
        <f t="shared" si="24"/>
        <v>0</v>
      </c>
      <c r="AN209" s="45">
        <f t="shared" si="21"/>
        <v>0</v>
      </c>
      <c r="AO209" s="46"/>
      <c r="AP209" s="45" t="str">
        <f t="shared" si="22"/>
        <v/>
      </c>
      <c r="AQ209" s="46"/>
      <c r="AR209" s="28">
        <v>4</v>
      </c>
    </row>
    <row r="210" spans="27:44" ht="28.05" customHeight="1">
      <c r="AA210" s="41"/>
      <c r="AB210" s="41"/>
      <c r="AC210" s="42" t="s">
        <v>41</v>
      </c>
      <c r="AE210" s="41"/>
      <c r="AF210" s="41" t="s">
        <v>42</v>
      </c>
      <c r="AG210" s="41">
        <v>80</v>
      </c>
      <c r="AH210" s="10">
        <f t="shared" si="18"/>
        <v>0</v>
      </c>
      <c r="AI210" s="43">
        <f t="shared" si="19"/>
        <v>0</v>
      </c>
      <c r="AJ210" s="44">
        <f t="shared" si="20"/>
        <v>0</v>
      </c>
      <c r="AK210" s="45">
        <f t="shared" si="23"/>
        <v>0</v>
      </c>
      <c r="AL210" s="46">
        <f>AO210+AQ210-[2]Sheet1!$AH211</f>
        <v>0</v>
      </c>
      <c r="AM210" s="46">
        <f t="shared" si="24"/>
        <v>0</v>
      </c>
      <c r="AN210" s="45">
        <f t="shared" si="21"/>
        <v>0</v>
      </c>
      <c r="AO210" s="46"/>
      <c r="AP210" s="45" t="str">
        <f t="shared" si="22"/>
        <v/>
      </c>
      <c r="AQ210" s="46"/>
      <c r="AR210" s="28">
        <v>4</v>
      </c>
    </row>
    <row r="211" spans="27:44" ht="28.05" customHeight="1">
      <c r="AA211" s="41"/>
      <c r="AB211" s="41"/>
      <c r="AC211" s="42" t="s">
        <v>41</v>
      </c>
      <c r="AE211" s="41"/>
      <c r="AF211" s="41" t="s">
        <v>42</v>
      </c>
      <c r="AG211" s="41">
        <v>40</v>
      </c>
      <c r="AH211" s="10">
        <f t="shared" si="18"/>
        <v>0</v>
      </c>
      <c r="AI211" s="43">
        <f t="shared" si="19"/>
        <v>0</v>
      </c>
      <c r="AJ211" s="44">
        <f t="shared" si="20"/>
        <v>0</v>
      </c>
      <c r="AK211" s="45">
        <f t="shared" si="23"/>
        <v>0</v>
      </c>
      <c r="AL211" s="46">
        <f>AO211+AQ211-[2]Sheet1!$AH212</f>
        <v>0</v>
      </c>
      <c r="AM211" s="46">
        <f t="shared" si="24"/>
        <v>0</v>
      </c>
      <c r="AN211" s="45">
        <f t="shared" si="21"/>
        <v>0</v>
      </c>
      <c r="AO211" s="46"/>
      <c r="AP211" s="45" t="str">
        <f t="shared" si="22"/>
        <v/>
      </c>
      <c r="AQ211" s="46"/>
      <c r="AR211" s="28">
        <v>8</v>
      </c>
    </row>
    <row r="212" spans="27:44" ht="28.05" customHeight="1">
      <c r="AA212" s="41">
        <v>1112.0999999999999</v>
      </c>
      <c r="AB212" s="41" t="s">
        <v>44</v>
      </c>
      <c r="AC212" s="42" t="s">
        <v>41</v>
      </c>
      <c r="AE212" s="41"/>
      <c r="AF212" s="41" t="s">
        <v>42</v>
      </c>
      <c r="AG212" s="41">
        <v>80</v>
      </c>
      <c r="AH212" s="10">
        <f t="shared" si="18"/>
        <v>0</v>
      </c>
      <c r="AI212" s="43">
        <f t="shared" si="19"/>
        <v>0</v>
      </c>
      <c r="AJ212" s="44">
        <f t="shared" si="20"/>
        <v>0</v>
      </c>
      <c r="AK212" s="45">
        <f t="shared" si="23"/>
        <v>0</v>
      </c>
      <c r="AL212" s="46">
        <f>AO212+AQ212-[2]Sheet1!$AH213</f>
        <v>0</v>
      </c>
      <c r="AM212" s="46">
        <f t="shared" si="24"/>
        <v>0</v>
      </c>
      <c r="AN212" s="45">
        <f t="shared" si="21"/>
        <v>0</v>
      </c>
      <c r="AO212" s="46"/>
      <c r="AP212" s="45" t="str">
        <f t="shared" si="22"/>
        <v/>
      </c>
      <c r="AQ212" s="46"/>
      <c r="AR212" s="28">
        <v>4</v>
      </c>
    </row>
    <row r="213" spans="27:44" ht="28.05" customHeight="1">
      <c r="AA213" s="41">
        <v>1112.2</v>
      </c>
      <c r="AB213" s="41" t="s">
        <v>45</v>
      </c>
      <c r="AC213" s="42" t="s">
        <v>41</v>
      </c>
      <c r="AE213" s="41"/>
      <c r="AF213" s="41" t="s">
        <v>42</v>
      </c>
      <c r="AG213" s="41">
        <v>80</v>
      </c>
      <c r="AH213" s="10">
        <f t="shared" si="18"/>
        <v>0</v>
      </c>
      <c r="AI213" s="43">
        <f t="shared" si="19"/>
        <v>0</v>
      </c>
      <c r="AJ213" s="44">
        <f t="shared" si="20"/>
        <v>0</v>
      </c>
      <c r="AK213" s="45">
        <f t="shared" si="23"/>
        <v>0</v>
      </c>
      <c r="AL213" s="46">
        <f>AO213+AQ213-[2]Sheet1!$AH214</f>
        <v>0</v>
      </c>
      <c r="AM213" s="46">
        <f t="shared" si="24"/>
        <v>0</v>
      </c>
      <c r="AN213" s="45">
        <f t="shared" si="21"/>
        <v>0</v>
      </c>
      <c r="AO213" s="46"/>
      <c r="AP213" s="45" t="str">
        <f t="shared" si="22"/>
        <v/>
      </c>
      <c r="AQ213" s="46"/>
      <c r="AR213" s="28">
        <v>4</v>
      </c>
    </row>
    <row r="214" spans="27:44" ht="28.05" customHeight="1">
      <c r="AA214" s="41">
        <v>1112.3</v>
      </c>
      <c r="AB214" s="41" t="s">
        <v>44</v>
      </c>
      <c r="AC214" s="42" t="s">
        <v>41</v>
      </c>
      <c r="AE214" s="41"/>
      <c r="AF214" s="41" t="s">
        <v>42</v>
      </c>
      <c r="AG214" s="41">
        <v>40</v>
      </c>
      <c r="AH214" s="10">
        <f t="shared" si="18"/>
        <v>0</v>
      </c>
      <c r="AI214" s="43">
        <f t="shared" si="19"/>
        <v>0</v>
      </c>
      <c r="AJ214" s="44">
        <f t="shared" si="20"/>
        <v>0</v>
      </c>
      <c r="AK214" s="45">
        <f t="shared" si="23"/>
        <v>0</v>
      </c>
      <c r="AL214" s="46">
        <f>AO214+AQ214-[2]Sheet1!$AH215</f>
        <v>0</v>
      </c>
      <c r="AM214" s="46">
        <f t="shared" si="24"/>
        <v>0</v>
      </c>
      <c r="AN214" s="45">
        <f t="shared" si="21"/>
        <v>0</v>
      </c>
      <c r="AO214" s="46"/>
      <c r="AP214" s="45" t="str">
        <f t="shared" si="22"/>
        <v/>
      </c>
      <c r="AQ214" s="46"/>
      <c r="AR214" s="28">
        <v>8</v>
      </c>
    </row>
    <row r="215" spans="27:44" ht="28.05" customHeight="1">
      <c r="AA215" s="41">
        <v>1113.0999999999999</v>
      </c>
      <c r="AB215" s="41" t="s">
        <v>46</v>
      </c>
      <c r="AC215" s="42" t="s">
        <v>41</v>
      </c>
      <c r="AE215" s="41"/>
      <c r="AF215" s="41" t="s">
        <v>42</v>
      </c>
      <c r="AG215" s="41">
        <v>80</v>
      </c>
      <c r="AH215" s="10">
        <f t="shared" si="18"/>
        <v>0</v>
      </c>
      <c r="AI215" s="43">
        <f t="shared" si="19"/>
        <v>0</v>
      </c>
      <c r="AJ215" s="44">
        <f t="shared" si="20"/>
        <v>0</v>
      </c>
      <c r="AK215" s="45">
        <f t="shared" si="23"/>
        <v>0</v>
      </c>
      <c r="AL215" s="46">
        <f>AO215+AQ215-[2]Sheet1!$AH216</f>
        <v>0</v>
      </c>
      <c r="AM215" s="46">
        <f t="shared" si="24"/>
        <v>0</v>
      </c>
      <c r="AN215" s="45">
        <f t="shared" si="21"/>
        <v>0</v>
      </c>
      <c r="AO215" s="46"/>
      <c r="AP215" s="45" t="str">
        <f t="shared" si="22"/>
        <v/>
      </c>
      <c r="AQ215" s="46"/>
      <c r="AR215" s="28">
        <v>4</v>
      </c>
    </row>
    <row r="216" spans="27:44" ht="28.05" customHeight="1">
      <c r="AA216" s="41">
        <v>1113.2</v>
      </c>
      <c r="AB216" s="41" t="s">
        <v>47</v>
      </c>
      <c r="AC216" s="42" t="s">
        <v>41</v>
      </c>
      <c r="AE216" s="41"/>
      <c r="AF216" s="41" t="s">
        <v>42</v>
      </c>
      <c r="AG216" s="41">
        <v>80</v>
      </c>
      <c r="AH216" s="10">
        <f t="shared" si="18"/>
        <v>0</v>
      </c>
      <c r="AI216" s="43">
        <f t="shared" si="19"/>
        <v>0</v>
      </c>
      <c r="AJ216" s="44">
        <f t="shared" si="20"/>
        <v>0</v>
      </c>
      <c r="AK216" s="45">
        <f t="shared" si="23"/>
        <v>0</v>
      </c>
      <c r="AL216" s="46">
        <f>AO216+AQ216-[2]Sheet1!$AH217</f>
        <v>0</v>
      </c>
      <c r="AM216" s="46">
        <f t="shared" si="24"/>
        <v>0</v>
      </c>
      <c r="AN216" s="45">
        <f t="shared" si="21"/>
        <v>0</v>
      </c>
      <c r="AO216" s="45"/>
      <c r="AP216" s="45" t="str">
        <f t="shared" si="22"/>
        <v/>
      </c>
      <c r="AQ216" s="46"/>
      <c r="AR216" s="28">
        <v>4</v>
      </c>
    </row>
    <row r="217" spans="27:44" ht="28.05" customHeight="1">
      <c r="AA217" s="41">
        <v>1113.3</v>
      </c>
      <c r="AB217" s="41" t="s">
        <v>46</v>
      </c>
      <c r="AC217" s="42" t="s">
        <v>41</v>
      </c>
      <c r="AE217" s="41"/>
      <c r="AF217" s="41" t="s">
        <v>42</v>
      </c>
      <c r="AG217" s="41">
        <v>40</v>
      </c>
      <c r="AH217" s="10">
        <f t="shared" si="18"/>
        <v>0</v>
      </c>
      <c r="AI217" s="43">
        <f t="shared" si="19"/>
        <v>0</v>
      </c>
      <c r="AJ217" s="44">
        <f t="shared" si="20"/>
        <v>0</v>
      </c>
      <c r="AK217" s="45">
        <f t="shared" si="23"/>
        <v>0</v>
      </c>
      <c r="AL217" s="46">
        <f>AO217+AQ217-[2]Sheet1!$AH218</f>
        <v>0</v>
      </c>
      <c r="AM217" s="46">
        <f>AL217-AJ217</f>
        <v>0</v>
      </c>
      <c r="AN217" s="45">
        <f t="shared" si="21"/>
        <v>0</v>
      </c>
      <c r="AO217" s="46"/>
      <c r="AP217" s="45" t="str">
        <f t="shared" si="22"/>
        <v/>
      </c>
      <c r="AQ217" s="46"/>
      <c r="AR217" s="28">
        <v>8</v>
      </c>
    </row>
    <row r="218" spans="27:44" ht="28.05" customHeight="1">
      <c r="AA218" s="41">
        <v>1114.0999999999999</v>
      </c>
      <c r="AB218" s="41" t="s">
        <v>48</v>
      </c>
      <c r="AC218" s="42" t="s">
        <v>41</v>
      </c>
      <c r="AE218" s="41"/>
      <c r="AF218" s="41" t="s">
        <v>42</v>
      </c>
      <c r="AG218" s="41">
        <v>80</v>
      </c>
      <c r="AH218" s="10">
        <f t="shared" si="18"/>
        <v>0</v>
      </c>
      <c r="AI218" s="43">
        <f t="shared" si="19"/>
        <v>0</v>
      </c>
      <c r="AJ218" s="44">
        <f t="shared" si="20"/>
        <v>0</v>
      </c>
      <c r="AK218" s="45">
        <f t="shared" si="23"/>
        <v>0</v>
      </c>
      <c r="AL218" s="46">
        <f>AO218+AQ218-[2]Sheet1!$AH219</f>
        <v>0</v>
      </c>
      <c r="AM218" s="46">
        <f t="shared" ref="AM218:AM267" si="25">AL218-AJ218</f>
        <v>0</v>
      </c>
      <c r="AN218" s="45">
        <f t="shared" si="21"/>
        <v>0</v>
      </c>
      <c r="AO218" s="46"/>
      <c r="AP218" s="45" t="str">
        <f t="shared" si="22"/>
        <v/>
      </c>
      <c r="AQ218" s="46"/>
      <c r="AR218" s="28">
        <v>4</v>
      </c>
    </row>
    <row r="219" spans="27:44" ht="28.05" customHeight="1">
      <c r="AA219" s="41">
        <v>1114.2</v>
      </c>
      <c r="AB219" s="41" t="s">
        <v>49</v>
      </c>
      <c r="AC219" s="42" t="s">
        <v>41</v>
      </c>
      <c r="AE219" s="41"/>
      <c r="AF219" s="41" t="s">
        <v>42</v>
      </c>
      <c r="AG219" s="41">
        <v>80</v>
      </c>
      <c r="AH219" s="10">
        <f t="shared" si="18"/>
        <v>0</v>
      </c>
      <c r="AI219" s="43">
        <f t="shared" si="19"/>
        <v>0</v>
      </c>
      <c r="AJ219" s="44">
        <f t="shared" si="20"/>
        <v>0</v>
      </c>
      <c r="AK219" s="45">
        <f t="shared" si="23"/>
        <v>0</v>
      </c>
      <c r="AL219" s="46">
        <f>AO219+AQ219-[2]Sheet1!$AH220</f>
        <v>0</v>
      </c>
      <c r="AM219" s="46">
        <f t="shared" si="25"/>
        <v>0</v>
      </c>
      <c r="AN219" s="45">
        <f t="shared" si="21"/>
        <v>0</v>
      </c>
      <c r="AO219" s="46"/>
      <c r="AP219" s="45" t="str">
        <f t="shared" si="22"/>
        <v/>
      </c>
      <c r="AQ219" s="46"/>
      <c r="AR219" s="28">
        <v>4</v>
      </c>
    </row>
    <row r="220" spans="27:44" ht="28.05" customHeight="1">
      <c r="AA220" s="41">
        <v>1114.3</v>
      </c>
      <c r="AB220" s="41" t="s">
        <v>48</v>
      </c>
      <c r="AC220" s="42" t="s">
        <v>41</v>
      </c>
      <c r="AE220" s="41"/>
      <c r="AF220" s="41" t="s">
        <v>42</v>
      </c>
      <c r="AG220" s="41">
        <v>40</v>
      </c>
      <c r="AH220" s="10">
        <f t="shared" si="18"/>
        <v>0</v>
      </c>
      <c r="AI220" s="43">
        <f t="shared" si="19"/>
        <v>0</v>
      </c>
      <c r="AJ220" s="44">
        <f t="shared" si="20"/>
        <v>0</v>
      </c>
      <c r="AK220" s="45">
        <f t="shared" si="23"/>
        <v>0</v>
      </c>
      <c r="AL220" s="46">
        <f>AO220+AQ220-[2]Sheet1!$AH221</f>
        <v>0</v>
      </c>
      <c r="AM220" s="46">
        <f t="shared" si="25"/>
        <v>0</v>
      </c>
      <c r="AN220" s="45">
        <f t="shared" si="21"/>
        <v>0</v>
      </c>
      <c r="AO220" s="46"/>
      <c r="AP220" s="45" t="str">
        <f t="shared" si="22"/>
        <v/>
      </c>
      <c r="AQ220" s="46"/>
      <c r="AR220" s="28">
        <v>8</v>
      </c>
    </row>
    <row r="221" spans="27:44" ht="28.05" customHeight="1">
      <c r="AA221" s="41"/>
      <c r="AB221" s="41"/>
      <c r="AC221" s="42" t="s">
        <v>41</v>
      </c>
      <c r="AE221" s="41"/>
      <c r="AF221" s="41" t="s">
        <v>42</v>
      </c>
      <c r="AG221" s="41"/>
      <c r="AH221" s="10">
        <f t="shared" si="18"/>
        <v>0</v>
      </c>
      <c r="AI221" s="43">
        <f t="shared" si="19"/>
        <v>0</v>
      </c>
      <c r="AJ221" s="44">
        <f t="shared" si="20"/>
        <v>0</v>
      </c>
      <c r="AK221" s="45">
        <f t="shared" si="23"/>
        <v>0</v>
      </c>
      <c r="AL221" s="46">
        <f>AO221+AQ221-[2]Sheet1!$AH222</f>
        <v>0</v>
      </c>
      <c r="AM221" s="46">
        <f t="shared" si="25"/>
        <v>0</v>
      </c>
      <c r="AN221" s="45">
        <f t="shared" si="21"/>
        <v>0</v>
      </c>
      <c r="AO221" s="46"/>
      <c r="AP221" s="45" t="str">
        <f t="shared" si="22"/>
        <v/>
      </c>
      <c r="AQ221" s="46"/>
      <c r="AR221" s="28"/>
    </row>
    <row r="222" spans="27:44" ht="28.05" customHeight="1">
      <c r="AA222" s="41"/>
      <c r="AB222" s="41"/>
      <c r="AC222" s="42" t="s">
        <v>41</v>
      </c>
      <c r="AE222" s="41"/>
      <c r="AF222" s="41" t="s">
        <v>42</v>
      </c>
      <c r="AG222" s="41"/>
      <c r="AH222" s="10">
        <f t="shared" si="18"/>
        <v>0</v>
      </c>
      <c r="AI222" s="43">
        <f t="shared" si="19"/>
        <v>0</v>
      </c>
      <c r="AJ222" s="44">
        <f t="shared" si="20"/>
        <v>0</v>
      </c>
      <c r="AK222" s="45">
        <f t="shared" si="23"/>
        <v>0</v>
      </c>
      <c r="AL222" s="46">
        <f>AO222+AQ222-[2]Sheet1!$AH223</f>
        <v>0</v>
      </c>
      <c r="AM222" s="46">
        <f t="shared" si="25"/>
        <v>0</v>
      </c>
      <c r="AN222" s="45">
        <f t="shared" si="21"/>
        <v>0</v>
      </c>
      <c r="AO222" s="46"/>
      <c r="AP222" s="45" t="str">
        <f t="shared" si="22"/>
        <v/>
      </c>
      <c r="AQ222" s="46"/>
      <c r="AR222" s="28"/>
    </row>
    <row r="223" spans="27:44" ht="28.05" customHeight="1">
      <c r="AA223" s="47">
        <v>3309.1</v>
      </c>
      <c r="AB223" s="47" t="s">
        <v>50</v>
      </c>
      <c r="AC223" s="48" t="s">
        <v>41</v>
      </c>
      <c r="AE223" s="47"/>
      <c r="AF223" s="47" t="s">
        <v>51</v>
      </c>
      <c r="AG223" s="47">
        <v>150</v>
      </c>
      <c r="AH223" s="11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8">
        <v>30</v>
      </c>
    </row>
    <row r="224" spans="27:44" ht="28.05" customHeight="1">
      <c r="AA224" s="47">
        <v>3309.2</v>
      </c>
      <c r="AB224" s="47" t="s">
        <v>50</v>
      </c>
      <c r="AC224" s="48" t="s">
        <v>41</v>
      </c>
      <c r="AE224" s="47"/>
      <c r="AF224" s="47" t="s">
        <v>51</v>
      </c>
      <c r="AG224" s="47">
        <v>750</v>
      </c>
      <c r="AH224" s="11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8">
        <v>8</v>
      </c>
    </row>
    <row r="225" spans="27:44" ht="28.05" customHeight="1">
      <c r="AA225" s="47">
        <v>3309.3</v>
      </c>
      <c r="AB225" s="47" t="s">
        <v>50</v>
      </c>
      <c r="AC225" s="48" t="s">
        <v>41</v>
      </c>
      <c r="AE225" s="47"/>
      <c r="AF225" s="47" t="s">
        <v>51</v>
      </c>
      <c r="AG225" s="47">
        <v>40</v>
      </c>
      <c r="AH225" s="11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8">
        <v>8</v>
      </c>
    </row>
    <row r="226" spans="27:44" ht="28.05" customHeight="1">
      <c r="AA226" s="47">
        <v>3313.1</v>
      </c>
      <c r="AB226" s="47" t="s">
        <v>52</v>
      </c>
      <c r="AC226" s="48" t="s">
        <v>41</v>
      </c>
      <c r="AE226" s="47"/>
      <c r="AF226" s="47" t="s">
        <v>51</v>
      </c>
      <c r="AG226" s="47">
        <v>150</v>
      </c>
      <c r="AH226" s="11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8">
        <v>30</v>
      </c>
    </row>
    <row r="227" spans="27:44" ht="28.05" customHeight="1">
      <c r="AA227" s="47">
        <v>3313.2</v>
      </c>
      <c r="AB227" s="47" t="s">
        <v>52</v>
      </c>
      <c r="AC227" s="48" t="s">
        <v>41</v>
      </c>
      <c r="AE227" s="47"/>
      <c r="AF227" s="47" t="s">
        <v>51</v>
      </c>
      <c r="AG227" s="47">
        <v>750</v>
      </c>
      <c r="AH227" s="11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8">
        <v>8</v>
      </c>
    </row>
    <row r="228" spans="27:44" ht="28.05" customHeight="1">
      <c r="AA228" s="47">
        <v>3313.3</v>
      </c>
      <c r="AB228" s="47" t="s">
        <v>52</v>
      </c>
      <c r="AC228" s="48" t="s">
        <v>41</v>
      </c>
      <c r="AE228" s="47"/>
      <c r="AF228" s="47" t="s">
        <v>51</v>
      </c>
      <c r="AG228" s="47">
        <v>40</v>
      </c>
      <c r="AH228" s="11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8">
        <v>8</v>
      </c>
    </row>
    <row r="229" spans="27:44" ht="28.05" customHeight="1">
      <c r="AA229" s="47">
        <v>3314.1</v>
      </c>
      <c r="AB229" s="47" t="s">
        <v>53</v>
      </c>
      <c r="AC229" s="48" t="s">
        <v>41</v>
      </c>
      <c r="AE229" s="47"/>
      <c r="AF229" s="47" t="s">
        <v>51</v>
      </c>
      <c r="AG229" s="47">
        <v>150</v>
      </c>
      <c r="AH229" s="11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8">
        <v>30</v>
      </c>
    </row>
    <row r="230" spans="27:44" ht="28.05" customHeight="1">
      <c r="AA230" s="47">
        <v>3314.2</v>
      </c>
      <c r="AB230" s="47" t="s">
        <v>53</v>
      </c>
      <c r="AC230" s="48" t="s">
        <v>41</v>
      </c>
      <c r="AE230" s="47"/>
      <c r="AF230" s="47" t="s">
        <v>51</v>
      </c>
      <c r="AG230" s="47">
        <v>750</v>
      </c>
      <c r="AH230" s="11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8">
        <v>8</v>
      </c>
    </row>
    <row r="231" spans="27:44" ht="28.05" customHeight="1">
      <c r="AA231" s="47">
        <v>3314.3</v>
      </c>
      <c r="AB231" s="47" t="s">
        <v>53</v>
      </c>
      <c r="AC231" s="48" t="s">
        <v>41</v>
      </c>
      <c r="AE231" s="47"/>
      <c r="AF231" s="47" t="s">
        <v>51</v>
      </c>
      <c r="AG231" s="47">
        <v>40</v>
      </c>
      <c r="AH231" s="11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8">
        <v>8</v>
      </c>
    </row>
    <row r="232" spans="27:44" ht="28.05" customHeight="1">
      <c r="AA232" s="47">
        <v>3315.1</v>
      </c>
      <c r="AB232" s="47" t="s">
        <v>54</v>
      </c>
      <c r="AC232" s="48" t="s">
        <v>41</v>
      </c>
      <c r="AE232" s="47"/>
      <c r="AF232" s="47" t="s">
        <v>51</v>
      </c>
      <c r="AG232" s="47">
        <v>150</v>
      </c>
      <c r="AH232" s="11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8">
        <v>30</v>
      </c>
    </row>
    <row r="233" spans="27:44" ht="28.05" customHeight="1">
      <c r="AA233" s="47">
        <v>3315.2</v>
      </c>
      <c r="AB233" s="47" t="s">
        <v>54</v>
      </c>
      <c r="AC233" s="48" t="s">
        <v>41</v>
      </c>
      <c r="AE233" s="47"/>
      <c r="AF233" s="47" t="s">
        <v>51</v>
      </c>
      <c r="AG233" s="47">
        <v>750</v>
      </c>
      <c r="AH233" s="11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8">
        <v>8</v>
      </c>
    </row>
    <row r="234" spans="27:44" ht="28.05" customHeight="1">
      <c r="AA234" s="47">
        <v>3315.3</v>
      </c>
      <c r="AB234" s="47" t="s">
        <v>54</v>
      </c>
      <c r="AC234" s="48" t="s">
        <v>41</v>
      </c>
      <c r="AE234" s="47"/>
      <c r="AF234" s="47" t="s">
        <v>51</v>
      </c>
      <c r="AG234" s="47">
        <v>40</v>
      </c>
      <c r="AH234" s="11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8">
        <v>8</v>
      </c>
    </row>
    <row r="235" spans="27:44" ht="28.05" customHeight="1">
      <c r="AA235" s="47"/>
      <c r="AB235" s="47"/>
      <c r="AC235" s="48" t="s">
        <v>41</v>
      </c>
      <c r="AE235" s="47"/>
      <c r="AF235" s="47" t="s">
        <v>51</v>
      </c>
      <c r="AG235" s="47"/>
      <c r="AH235" s="11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8">
        <v>15</v>
      </c>
    </row>
    <row r="236" spans="27:44" ht="28.05" customHeight="1">
      <c r="AA236" s="47"/>
      <c r="AB236" s="47"/>
      <c r="AC236" s="48" t="s">
        <v>41</v>
      </c>
      <c r="AE236" s="47"/>
      <c r="AF236" s="47" t="s">
        <v>51</v>
      </c>
      <c r="AG236" s="47"/>
      <c r="AH236" s="11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8">
        <v>3</v>
      </c>
    </row>
    <row r="237" spans="27:44" ht="28.05" customHeight="1">
      <c r="AA237" s="47"/>
      <c r="AB237" s="47"/>
      <c r="AC237" s="48" t="s">
        <v>41</v>
      </c>
      <c r="AE237" s="47"/>
      <c r="AF237" s="47" t="s">
        <v>51</v>
      </c>
      <c r="AG237" s="47"/>
      <c r="AH237" s="11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8">
        <v>15</v>
      </c>
    </row>
    <row r="238" spans="27:44" ht="28.05" customHeight="1">
      <c r="AA238" s="47"/>
      <c r="AB238" s="47"/>
      <c r="AC238" s="48" t="s">
        <v>41</v>
      </c>
      <c r="AE238" s="47"/>
      <c r="AF238" s="47" t="s">
        <v>51</v>
      </c>
      <c r="AG238" s="47"/>
      <c r="AH238" s="11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8">
        <v>3</v>
      </c>
    </row>
    <row r="239" spans="27:44" ht="28.05" customHeight="1">
      <c r="AA239" s="47"/>
      <c r="AB239" s="47"/>
      <c r="AC239" s="48" t="s">
        <v>41</v>
      </c>
      <c r="AE239" s="47"/>
      <c r="AF239" s="47" t="s">
        <v>51</v>
      </c>
      <c r="AG239" s="47"/>
      <c r="AH239" s="11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8"/>
    </row>
    <row r="240" spans="27:44" ht="28.0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12">
        <f t="shared" si="18"/>
        <v>24</v>
      </c>
      <c r="AI240" s="55">
        <f t="shared" si="19"/>
        <v>0</v>
      </c>
      <c r="AJ240" s="56">
        <f>AH240-AI240</f>
        <v>24</v>
      </c>
      <c r="AK240" s="57">
        <f t="shared" si="23"/>
        <v>3.6</v>
      </c>
      <c r="AL240" s="58">
        <f>AO240+AQ240-[2]Sheet1!$AH241</f>
        <v>0</v>
      </c>
      <c r="AM240" s="58">
        <f t="shared" si="25"/>
        <v>-24</v>
      </c>
      <c r="AN240" s="57">
        <f t="shared" si="21"/>
        <v>0</v>
      </c>
      <c r="AO240" s="58"/>
      <c r="AP240" s="57">
        <f t="shared" si="22"/>
        <v>-3.6</v>
      </c>
      <c r="AQ240" s="58"/>
      <c r="AR240" s="28">
        <v>30</v>
      </c>
    </row>
    <row r="241" spans="27:44" ht="28.0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12">
        <f t="shared" si="18"/>
        <v>1</v>
      </c>
      <c r="AI241" s="55">
        <f t="shared" si="19"/>
        <v>0</v>
      </c>
      <c r="AJ241" s="56">
        <f t="shared" ref="AJ241:AJ264" si="27">AH241-AI241</f>
        <v>1</v>
      </c>
      <c r="AK241" s="57">
        <f>AH241*AG241/1000</f>
        <v>0.75</v>
      </c>
      <c r="AL241" s="58">
        <f>AO241+AQ241-[2]Sheet1!$AH242</f>
        <v>0</v>
      </c>
      <c r="AM241" s="58">
        <f t="shared" si="25"/>
        <v>-1</v>
      </c>
      <c r="AN241" s="57">
        <f t="shared" si="21"/>
        <v>0</v>
      </c>
      <c r="AO241" s="58"/>
      <c r="AP241" s="57">
        <f t="shared" si="22"/>
        <v>-0.75</v>
      </c>
      <c r="AQ241" s="58"/>
      <c r="AR241" s="28">
        <v>20</v>
      </c>
    </row>
    <row r="242" spans="27:44" ht="28.0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12">
        <f t="shared" si="18"/>
        <v>1</v>
      </c>
      <c r="AI242" s="55">
        <f t="shared" si="19"/>
        <v>0</v>
      </c>
      <c r="AJ242" s="56">
        <f t="shared" si="27"/>
        <v>1</v>
      </c>
      <c r="AK242" s="57">
        <f t="shared" ref="AK242:AK267" si="28">AH242*AG242/1000</f>
        <v>4</v>
      </c>
      <c r="AL242" s="58">
        <f>AO242+AQ242-[2]Sheet1!$AH243</f>
        <v>0</v>
      </c>
      <c r="AM242" s="58">
        <f t="shared" si="25"/>
        <v>-1</v>
      </c>
      <c r="AN242" s="57">
        <f t="shared" si="21"/>
        <v>0</v>
      </c>
      <c r="AO242" s="58"/>
      <c r="AP242" s="57">
        <f t="shared" si="22"/>
        <v>-4</v>
      </c>
      <c r="AQ242" s="58"/>
      <c r="AR242" s="28">
        <v>42</v>
      </c>
    </row>
    <row r="243" spans="27:44" ht="28.0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12">
        <f t="shared" si="18"/>
        <v>0</v>
      </c>
      <c r="AI243" s="55">
        <f t="shared" si="19"/>
        <v>0</v>
      </c>
      <c r="AJ243" s="56">
        <f t="shared" si="27"/>
        <v>0</v>
      </c>
      <c r="AK243" s="57">
        <f t="shared" si="28"/>
        <v>0</v>
      </c>
      <c r="AL243" s="58">
        <f>AO243+AQ243-[2]Sheet1!$AH244</f>
        <v>0</v>
      </c>
      <c r="AM243" s="58">
        <f t="shared" si="25"/>
        <v>0</v>
      </c>
      <c r="AN243" s="57">
        <f t="shared" si="21"/>
        <v>0</v>
      </c>
      <c r="AO243" s="58"/>
      <c r="AP243" s="57" t="str">
        <f t="shared" si="22"/>
        <v/>
      </c>
      <c r="AQ243" s="58"/>
      <c r="AR243" s="28">
        <v>20</v>
      </c>
    </row>
    <row r="244" spans="27:44" ht="28.0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12">
        <f t="shared" si="18"/>
        <v>0</v>
      </c>
      <c r="AI244" s="55">
        <f t="shared" si="19"/>
        <v>0</v>
      </c>
      <c r="AJ244" s="56">
        <f t="shared" si="27"/>
        <v>0</v>
      </c>
      <c r="AK244" s="57">
        <f t="shared" si="28"/>
        <v>0</v>
      </c>
      <c r="AL244" s="58">
        <f>AO244+AQ244-[2]Sheet1!$AH245</f>
        <v>0</v>
      </c>
      <c r="AM244" s="58">
        <f t="shared" si="25"/>
        <v>0</v>
      </c>
      <c r="AN244" s="57">
        <f t="shared" si="21"/>
        <v>0</v>
      </c>
      <c r="AO244" s="58"/>
      <c r="AP244" s="57" t="str">
        <f t="shared" si="22"/>
        <v/>
      </c>
      <c r="AQ244" s="58"/>
      <c r="AR244" s="28">
        <v>72</v>
      </c>
    </row>
    <row r="245" spans="27:44" ht="28.0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12">
        <f t="shared" si="18"/>
        <v>0</v>
      </c>
      <c r="AI245" s="55">
        <f t="shared" si="19"/>
        <v>0</v>
      </c>
      <c r="AJ245" s="56">
        <f t="shared" si="27"/>
        <v>0</v>
      </c>
      <c r="AK245" s="57">
        <f t="shared" si="28"/>
        <v>0</v>
      </c>
      <c r="AL245" s="58">
        <f>AO245+AQ245-[2]Sheet1!$AH246</f>
        <v>0</v>
      </c>
      <c r="AM245" s="58">
        <f t="shared" si="25"/>
        <v>0</v>
      </c>
      <c r="AN245" s="57">
        <f t="shared" si="21"/>
        <v>0</v>
      </c>
      <c r="AO245" s="58"/>
      <c r="AP245" s="57" t="str">
        <f t="shared" si="22"/>
        <v/>
      </c>
      <c r="AQ245" s="58"/>
      <c r="AR245" s="28">
        <v>30</v>
      </c>
    </row>
    <row r="246" spans="27:44" ht="28.0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12">
        <f t="shared" si="18"/>
        <v>0</v>
      </c>
      <c r="AI246" s="55">
        <f t="shared" si="19"/>
        <v>0</v>
      </c>
      <c r="AJ246" s="56">
        <f t="shared" si="27"/>
        <v>0</v>
      </c>
      <c r="AK246" s="57">
        <f t="shared" si="28"/>
        <v>0</v>
      </c>
      <c r="AL246" s="58">
        <f>AO246+AQ246-[2]Sheet1!$AH247</f>
        <v>0</v>
      </c>
      <c r="AM246" s="58">
        <f t="shared" si="25"/>
        <v>0</v>
      </c>
      <c r="AN246" s="57">
        <f t="shared" si="21"/>
        <v>0</v>
      </c>
      <c r="AO246" s="58"/>
      <c r="AP246" s="57" t="str">
        <f t="shared" si="22"/>
        <v/>
      </c>
      <c r="AQ246" s="58"/>
      <c r="AR246" s="28">
        <v>20</v>
      </c>
    </row>
    <row r="247" spans="27:44" ht="28.0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12">
        <f t="shared" si="18"/>
        <v>0</v>
      </c>
      <c r="AI247" s="55">
        <f t="shared" si="19"/>
        <v>0</v>
      </c>
      <c r="AJ247" s="56">
        <f t="shared" si="27"/>
        <v>0</v>
      </c>
      <c r="AK247" s="57">
        <f t="shared" si="28"/>
        <v>0</v>
      </c>
      <c r="AL247" s="58">
        <f>AO247+AQ247-[2]Sheet1!$AH248</f>
        <v>0</v>
      </c>
      <c r="AM247" s="58">
        <f t="shared" si="25"/>
        <v>0</v>
      </c>
      <c r="AN247" s="57">
        <f t="shared" si="21"/>
        <v>0</v>
      </c>
      <c r="AO247" s="58"/>
      <c r="AP247" s="57" t="str">
        <f t="shared" si="22"/>
        <v/>
      </c>
      <c r="AQ247" s="58"/>
      <c r="AR247" s="28">
        <v>42</v>
      </c>
    </row>
    <row r="248" spans="27:44" ht="28.05" customHeight="1">
      <c r="AA248" s="53"/>
      <c r="AB248" s="59"/>
      <c r="AC248" s="54" t="s">
        <v>41</v>
      </c>
      <c r="AE248" s="53"/>
      <c r="AF248" s="53" t="s">
        <v>56</v>
      </c>
      <c r="AG248" s="53">
        <v>150</v>
      </c>
      <c r="AH248" s="12">
        <f t="shared" si="18"/>
        <v>0</v>
      </c>
      <c r="AI248" s="55">
        <f t="shared" si="19"/>
        <v>0</v>
      </c>
      <c r="AJ248" s="56">
        <f t="shared" si="27"/>
        <v>0</v>
      </c>
      <c r="AK248" s="57">
        <f t="shared" si="28"/>
        <v>0</v>
      </c>
      <c r="AL248" s="58">
        <f>AO248+AQ248-[2]Sheet1!$AH249</f>
        <v>0</v>
      </c>
      <c r="AM248" s="58">
        <f t="shared" si="25"/>
        <v>0</v>
      </c>
      <c r="AN248" s="57">
        <f t="shared" si="21"/>
        <v>0</v>
      </c>
      <c r="AO248" s="58"/>
      <c r="AP248" s="57" t="str">
        <f t="shared" si="22"/>
        <v/>
      </c>
      <c r="AQ248" s="58"/>
      <c r="AR248" s="28">
        <v>30</v>
      </c>
    </row>
    <row r="249" spans="27:44" ht="28.05" customHeight="1">
      <c r="AA249" s="53"/>
      <c r="AB249" s="59"/>
      <c r="AC249" s="54" t="s">
        <v>41</v>
      </c>
      <c r="AE249" s="53"/>
      <c r="AF249" s="53" t="s">
        <v>56</v>
      </c>
      <c r="AG249" s="53">
        <v>750</v>
      </c>
      <c r="AH249" s="12">
        <f t="shared" si="18"/>
        <v>0</v>
      </c>
      <c r="AI249" s="55">
        <f t="shared" si="19"/>
        <v>0</v>
      </c>
      <c r="AJ249" s="56">
        <f t="shared" si="27"/>
        <v>0</v>
      </c>
      <c r="AK249" s="57">
        <f t="shared" si="28"/>
        <v>0</v>
      </c>
      <c r="AL249" s="58">
        <f>AO249+AQ249-[2]Sheet1!$AH250</f>
        <v>0</v>
      </c>
      <c r="AM249" s="58">
        <f t="shared" si="25"/>
        <v>0</v>
      </c>
      <c r="AN249" s="57">
        <f t="shared" si="21"/>
        <v>0</v>
      </c>
      <c r="AO249" s="58"/>
      <c r="AP249" s="57" t="str">
        <f t="shared" si="22"/>
        <v/>
      </c>
      <c r="AQ249" s="58"/>
      <c r="AR249" s="28">
        <v>20</v>
      </c>
    </row>
    <row r="250" spans="27:44" ht="28.05" customHeight="1">
      <c r="AA250" s="53"/>
      <c r="AB250" s="59"/>
      <c r="AC250" s="54" t="s">
        <v>41</v>
      </c>
      <c r="AE250" s="53"/>
      <c r="AF250" s="53" t="s">
        <v>56</v>
      </c>
      <c r="AG250" s="53">
        <v>4000</v>
      </c>
      <c r="AH250" s="12">
        <f t="shared" si="18"/>
        <v>0</v>
      </c>
      <c r="AI250" s="55">
        <f t="shared" si="19"/>
        <v>0</v>
      </c>
      <c r="AJ250" s="56">
        <f t="shared" si="27"/>
        <v>0</v>
      </c>
      <c r="AK250" s="57">
        <f t="shared" si="28"/>
        <v>0</v>
      </c>
      <c r="AL250" s="58">
        <f>AO250+AQ250-[2]Sheet1!$AH251</f>
        <v>0</v>
      </c>
      <c r="AM250" s="58">
        <f t="shared" si="25"/>
        <v>0</v>
      </c>
      <c r="AN250" s="57">
        <f t="shared" si="21"/>
        <v>0</v>
      </c>
      <c r="AO250" s="58"/>
      <c r="AP250" s="57" t="str">
        <f t="shared" si="22"/>
        <v/>
      </c>
      <c r="AQ250" s="58"/>
      <c r="AR250" s="28">
        <v>42</v>
      </c>
    </row>
    <row r="251" spans="27:44" ht="28.05" customHeight="1">
      <c r="AA251" s="53">
        <v>5511.1</v>
      </c>
      <c r="AB251" s="59" t="s">
        <v>59</v>
      </c>
      <c r="AC251" s="54" t="s">
        <v>41</v>
      </c>
      <c r="AE251" s="53"/>
      <c r="AF251" s="53" t="s">
        <v>56</v>
      </c>
      <c r="AG251" s="53">
        <v>150</v>
      </c>
      <c r="AH251" s="12">
        <f t="shared" si="18"/>
        <v>0</v>
      </c>
      <c r="AI251" s="55">
        <f t="shared" si="19"/>
        <v>0</v>
      </c>
      <c r="AJ251" s="56">
        <f t="shared" si="27"/>
        <v>0</v>
      </c>
      <c r="AK251" s="57">
        <f t="shared" si="28"/>
        <v>0</v>
      </c>
      <c r="AL251" s="58">
        <f>AO251+AQ251-[2]Sheet1!$AH252</f>
        <v>0</v>
      </c>
      <c r="AM251" s="58">
        <f t="shared" si="25"/>
        <v>0</v>
      </c>
      <c r="AN251" s="57">
        <f t="shared" si="21"/>
        <v>0</v>
      </c>
      <c r="AO251" s="58"/>
      <c r="AP251" s="57" t="str">
        <f t="shared" si="22"/>
        <v/>
      </c>
      <c r="AQ251" s="58"/>
      <c r="AR251" s="28">
        <v>20</v>
      </c>
    </row>
    <row r="252" spans="27:44" ht="28.05" customHeight="1">
      <c r="AA252" s="53">
        <v>5511.2</v>
      </c>
      <c r="AB252" s="59" t="s">
        <v>59</v>
      </c>
      <c r="AC252" s="54" t="s">
        <v>41</v>
      </c>
      <c r="AE252" s="53"/>
      <c r="AF252" s="53" t="s">
        <v>56</v>
      </c>
      <c r="AG252" s="53">
        <v>750</v>
      </c>
      <c r="AH252" s="12">
        <f t="shared" si="18"/>
        <v>0</v>
      </c>
      <c r="AI252" s="55">
        <f t="shared" si="19"/>
        <v>0</v>
      </c>
      <c r="AJ252" s="56">
        <f t="shared" si="27"/>
        <v>0</v>
      </c>
      <c r="AK252" s="57">
        <f t="shared" si="28"/>
        <v>0</v>
      </c>
      <c r="AL252" s="58">
        <f>AO252+AQ252-[2]Sheet1!$AH253</f>
        <v>0</v>
      </c>
      <c r="AM252" s="58">
        <f t="shared" si="25"/>
        <v>0</v>
      </c>
      <c r="AN252" s="57">
        <f t="shared" si="21"/>
        <v>0</v>
      </c>
      <c r="AO252" s="58"/>
      <c r="AP252" s="57" t="str">
        <f t="shared" si="22"/>
        <v/>
      </c>
      <c r="AQ252" s="58"/>
      <c r="AR252" s="28">
        <v>36</v>
      </c>
    </row>
    <row r="253" spans="27:44" ht="28.05" customHeight="1">
      <c r="AA253" s="53">
        <v>5511.11</v>
      </c>
      <c r="AB253" s="59" t="s">
        <v>60</v>
      </c>
      <c r="AC253" s="54" t="s">
        <v>41</v>
      </c>
      <c r="AE253" s="53"/>
      <c r="AF253" s="53" t="s">
        <v>56</v>
      </c>
      <c r="AG253" s="53">
        <v>150</v>
      </c>
      <c r="AH253" s="12">
        <f t="shared" si="18"/>
        <v>0</v>
      </c>
      <c r="AI253" s="55">
        <f t="shared" si="19"/>
        <v>0</v>
      </c>
      <c r="AJ253" s="56">
        <f t="shared" si="27"/>
        <v>0</v>
      </c>
      <c r="AK253" s="57">
        <f t="shared" si="28"/>
        <v>0</v>
      </c>
      <c r="AL253" s="58">
        <f>AO253+AQ253-[2]Sheet1!$AH254</f>
        <v>0</v>
      </c>
      <c r="AM253" s="58">
        <f t="shared" si="25"/>
        <v>0</v>
      </c>
      <c r="AN253" s="57">
        <f t="shared" si="21"/>
        <v>0</v>
      </c>
      <c r="AO253" s="58"/>
      <c r="AP253" s="57" t="str">
        <f t="shared" si="22"/>
        <v/>
      </c>
      <c r="AQ253" s="58"/>
      <c r="AR253" s="28">
        <v>20</v>
      </c>
    </row>
    <row r="254" spans="27:44" ht="28.05" customHeight="1">
      <c r="AA254" s="53">
        <v>5511.22</v>
      </c>
      <c r="AB254" s="59" t="s">
        <v>61</v>
      </c>
      <c r="AC254" s="54" t="s">
        <v>41</v>
      </c>
      <c r="AE254" s="53"/>
      <c r="AF254" s="53" t="s">
        <v>56</v>
      </c>
      <c r="AG254" s="53">
        <v>750</v>
      </c>
      <c r="AH254" s="12">
        <f t="shared" si="18"/>
        <v>0</v>
      </c>
      <c r="AI254" s="55">
        <f t="shared" si="19"/>
        <v>0</v>
      </c>
      <c r="AJ254" s="56">
        <f t="shared" si="27"/>
        <v>0</v>
      </c>
      <c r="AK254" s="57">
        <f t="shared" si="28"/>
        <v>0</v>
      </c>
      <c r="AL254" s="58">
        <f>AO254+AQ254-[2]Sheet1!$AH255</f>
        <v>0</v>
      </c>
      <c r="AM254" s="58">
        <f t="shared" si="25"/>
        <v>0</v>
      </c>
      <c r="AN254" s="57">
        <f t="shared" si="21"/>
        <v>0</v>
      </c>
      <c r="AO254" s="58"/>
      <c r="AP254" s="57" t="str">
        <f t="shared" si="22"/>
        <v/>
      </c>
      <c r="AQ254" s="58"/>
      <c r="AR254" s="28">
        <v>36</v>
      </c>
    </row>
    <row r="255" spans="27:44" ht="28.05" customHeight="1">
      <c r="AA255" s="53">
        <v>5513.1</v>
      </c>
      <c r="AB255" s="59" t="s">
        <v>62</v>
      </c>
      <c r="AC255" s="54" t="s">
        <v>41</v>
      </c>
      <c r="AE255" s="53"/>
      <c r="AF255" s="53" t="s">
        <v>56</v>
      </c>
      <c r="AG255" s="53">
        <v>150</v>
      </c>
      <c r="AH255" s="12">
        <f t="shared" si="18"/>
        <v>0</v>
      </c>
      <c r="AI255" s="55">
        <f t="shared" si="19"/>
        <v>0</v>
      </c>
      <c r="AJ255" s="56">
        <f t="shared" si="27"/>
        <v>0</v>
      </c>
      <c r="AK255" s="57">
        <f t="shared" si="28"/>
        <v>0</v>
      </c>
      <c r="AL255" s="58">
        <f>AO255+AQ255-[2]Sheet1!$AH256</f>
        <v>0</v>
      </c>
      <c r="AM255" s="58">
        <f t="shared" si="25"/>
        <v>0</v>
      </c>
      <c r="AN255" s="57">
        <f t="shared" si="21"/>
        <v>0</v>
      </c>
      <c r="AO255" s="58"/>
      <c r="AP255" s="57" t="str">
        <f t="shared" si="22"/>
        <v/>
      </c>
      <c r="AQ255" s="58"/>
      <c r="AR255" s="28">
        <v>20</v>
      </c>
    </row>
    <row r="256" spans="27:44" ht="28.05" customHeight="1">
      <c r="AA256" s="53">
        <v>5513.2</v>
      </c>
      <c r="AB256" s="59" t="s">
        <v>62</v>
      </c>
      <c r="AC256" s="54" t="s">
        <v>41</v>
      </c>
      <c r="AE256" s="53"/>
      <c r="AF256" s="53" t="s">
        <v>56</v>
      </c>
      <c r="AG256" s="53">
        <v>750</v>
      </c>
      <c r="AH256" s="12">
        <f t="shared" si="18"/>
        <v>0</v>
      </c>
      <c r="AI256" s="55">
        <f t="shared" si="19"/>
        <v>0</v>
      </c>
      <c r="AJ256" s="56">
        <f t="shared" si="27"/>
        <v>0</v>
      </c>
      <c r="AK256" s="57">
        <f t="shared" si="28"/>
        <v>0</v>
      </c>
      <c r="AL256" s="58">
        <f>AO256+AQ256-[2]Sheet1!$AH257</f>
        <v>0</v>
      </c>
      <c r="AM256" s="58">
        <f t="shared" si="25"/>
        <v>0</v>
      </c>
      <c r="AN256" s="57">
        <f t="shared" si="21"/>
        <v>0</v>
      </c>
      <c r="AO256" s="58"/>
      <c r="AP256" s="57" t="str">
        <f t="shared" si="22"/>
        <v/>
      </c>
      <c r="AQ256" s="58"/>
      <c r="AR256" s="28">
        <v>36</v>
      </c>
    </row>
    <row r="257" spans="27:44" ht="28.05" customHeight="1">
      <c r="AA257" s="53">
        <v>5517.1</v>
      </c>
      <c r="AB257" s="59" t="s">
        <v>63</v>
      </c>
      <c r="AC257" s="54" t="s">
        <v>41</v>
      </c>
      <c r="AE257" s="53"/>
      <c r="AF257" s="53" t="s">
        <v>56</v>
      </c>
      <c r="AG257" s="53">
        <v>150</v>
      </c>
      <c r="AH257" s="12">
        <f t="shared" si="18"/>
        <v>0</v>
      </c>
      <c r="AI257" s="55">
        <f t="shared" si="19"/>
        <v>0</v>
      </c>
      <c r="AJ257" s="56">
        <f t="shared" si="27"/>
        <v>0</v>
      </c>
      <c r="AK257" s="57">
        <f t="shared" si="28"/>
        <v>0</v>
      </c>
      <c r="AL257" s="58">
        <f>AO257+AQ257-[2]Sheet1!$AH258</f>
        <v>0</v>
      </c>
      <c r="AM257" s="58">
        <f t="shared" si="25"/>
        <v>0</v>
      </c>
      <c r="AN257" s="57">
        <f t="shared" si="21"/>
        <v>0</v>
      </c>
      <c r="AO257" s="58"/>
      <c r="AP257" s="57" t="str">
        <f t="shared" si="22"/>
        <v/>
      </c>
      <c r="AQ257" s="58"/>
      <c r="AR257" s="28">
        <v>20</v>
      </c>
    </row>
    <row r="258" spans="27:44" ht="28.05" customHeight="1">
      <c r="AA258" s="53">
        <v>5517.2</v>
      </c>
      <c r="AB258" s="59" t="s">
        <v>63</v>
      </c>
      <c r="AC258" s="54" t="s">
        <v>41</v>
      </c>
      <c r="AE258" s="53"/>
      <c r="AF258" s="53" t="s">
        <v>56</v>
      </c>
      <c r="AG258" s="53">
        <v>750</v>
      </c>
      <c r="AH258" s="12">
        <f t="shared" si="18"/>
        <v>0</v>
      </c>
      <c r="AI258" s="55">
        <f t="shared" si="19"/>
        <v>0</v>
      </c>
      <c r="AJ258" s="56">
        <f t="shared" si="27"/>
        <v>0</v>
      </c>
      <c r="AK258" s="57">
        <f t="shared" si="28"/>
        <v>0</v>
      </c>
      <c r="AL258" s="58">
        <f>AO258+AQ258-[2]Sheet1!$AH259</f>
        <v>0</v>
      </c>
      <c r="AM258" s="58">
        <f t="shared" si="25"/>
        <v>0</v>
      </c>
      <c r="AN258" s="57">
        <f t="shared" si="21"/>
        <v>0</v>
      </c>
      <c r="AO258" s="58"/>
      <c r="AP258" s="57" t="str">
        <f t="shared" si="22"/>
        <v/>
      </c>
      <c r="AQ258" s="58"/>
      <c r="AR258" s="28">
        <v>36</v>
      </c>
    </row>
    <row r="259" spans="27:44" ht="28.05" customHeight="1">
      <c r="AA259" s="53">
        <v>5518.1</v>
      </c>
      <c r="AB259" s="59" t="s">
        <v>64</v>
      </c>
      <c r="AC259" s="54" t="s">
        <v>41</v>
      </c>
      <c r="AE259" s="53"/>
      <c r="AF259" s="53" t="s">
        <v>56</v>
      </c>
      <c r="AG259" s="53">
        <v>150</v>
      </c>
      <c r="AH259" s="12">
        <f t="shared" si="18"/>
        <v>0</v>
      </c>
      <c r="AI259" s="55">
        <f t="shared" si="19"/>
        <v>0</v>
      </c>
      <c r="AJ259" s="56">
        <f t="shared" si="27"/>
        <v>0</v>
      </c>
      <c r="AK259" s="57">
        <f t="shared" si="28"/>
        <v>0</v>
      </c>
      <c r="AL259" s="58">
        <f>AO259+AQ259-[2]Sheet1!$AH260</f>
        <v>0</v>
      </c>
      <c r="AM259" s="58">
        <f t="shared" si="25"/>
        <v>0</v>
      </c>
      <c r="AN259" s="57">
        <f t="shared" si="21"/>
        <v>0</v>
      </c>
      <c r="AO259" s="58"/>
      <c r="AP259" s="57" t="str">
        <f t="shared" si="22"/>
        <v/>
      </c>
      <c r="AQ259" s="58"/>
      <c r="AR259" s="28">
        <v>20</v>
      </c>
    </row>
    <row r="260" spans="27:44" ht="28.05" customHeight="1">
      <c r="AA260" s="53">
        <v>5518.2</v>
      </c>
      <c r="AB260" s="59" t="s">
        <v>64</v>
      </c>
      <c r="AC260" s="54" t="s">
        <v>41</v>
      </c>
      <c r="AE260" s="53"/>
      <c r="AF260" s="53" t="s">
        <v>56</v>
      </c>
      <c r="AG260" s="53">
        <v>750</v>
      </c>
      <c r="AH260" s="12">
        <f t="shared" si="18"/>
        <v>0</v>
      </c>
      <c r="AI260" s="55">
        <f t="shared" si="19"/>
        <v>0</v>
      </c>
      <c r="AJ260" s="56">
        <f t="shared" si="27"/>
        <v>0</v>
      </c>
      <c r="AK260" s="57">
        <f t="shared" si="28"/>
        <v>0</v>
      </c>
      <c r="AL260" s="58">
        <f>AO260+AQ260-[2]Sheet1!$AH261</f>
        <v>0</v>
      </c>
      <c r="AM260" s="58">
        <f t="shared" si="25"/>
        <v>0</v>
      </c>
      <c r="AN260" s="57">
        <f t="shared" si="21"/>
        <v>0</v>
      </c>
      <c r="AO260" s="58"/>
      <c r="AP260" s="57" t="str">
        <f t="shared" si="22"/>
        <v/>
      </c>
      <c r="AQ260" s="58"/>
      <c r="AR260" s="28">
        <v>15</v>
      </c>
    </row>
    <row r="261" spans="27:44" ht="28.05" customHeight="1">
      <c r="AA261" s="53">
        <v>5518.3</v>
      </c>
      <c r="AB261" s="59" t="s">
        <v>64</v>
      </c>
      <c r="AC261" s="54" t="s">
        <v>41</v>
      </c>
      <c r="AE261" s="53"/>
      <c r="AF261" s="53" t="s">
        <v>56</v>
      </c>
      <c r="AG261" s="53">
        <v>4000</v>
      </c>
      <c r="AH261" s="12">
        <f t="shared" si="18"/>
        <v>0</v>
      </c>
      <c r="AI261" s="55">
        <f t="shared" si="19"/>
        <v>0</v>
      </c>
      <c r="AJ261" s="56">
        <f t="shared" si="27"/>
        <v>0</v>
      </c>
      <c r="AK261" s="57">
        <f t="shared" si="28"/>
        <v>0</v>
      </c>
      <c r="AL261" s="58">
        <f>AO261+AQ261-[2]Sheet1!$AH262</f>
        <v>0</v>
      </c>
      <c r="AM261" s="58">
        <f t="shared" si="25"/>
        <v>0</v>
      </c>
      <c r="AN261" s="57">
        <f t="shared" si="21"/>
        <v>0</v>
      </c>
      <c r="AO261" s="58"/>
      <c r="AP261" s="57" t="str">
        <f t="shared" si="22"/>
        <v/>
      </c>
      <c r="AQ261" s="58"/>
      <c r="AR261" s="28">
        <v>42</v>
      </c>
    </row>
    <row r="262" spans="27:44" ht="28.05" customHeight="1">
      <c r="AA262" s="53">
        <v>5516.1</v>
      </c>
      <c r="AB262" s="59" t="s">
        <v>65</v>
      </c>
      <c r="AC262" s="54" t="s">
        <v>41</v>
      </c>
      <c r="AE262" s="53"/>
      <c r="AF262" s="53" t="s">
        <v>56</v>
      </c>
      <c r="AG262" s="53">
        <v>150</v>
      </c>
      <c r="AH262" s="12">
        <f t="shared" si="18"/>
        <v>0</v>
      </c>
      <c r="AI262" s="55">
        <f t="shared" si="19"/>
        <v>0</v>
      </c>
      <c r="AJ262" s="56">
        <f t="shared" si="27"/>
        <v>0</v>
      </c>
      <c r="AK262" s="57">
        <f t="shared" si="28"/>
        <v>0</v>
      </c>
      <c r="AL262" s="58">
        <f>AO262+AQ262-[2]Sheet1!$AH263</f>
        <v>0</v>
      </c>
      <c r="AM262" s="58">
        <f t="shared" si="25"/>
        <v>0</v>
      </c>
      <c r="AN262" s="57">
        <f t="shared" si="21"/>
        <v>0</v>
      </c>
      <c r="AO262" s="58"/>
      <c r="AP262" s="57" t="str">
        <f t="shared" si="22"/>
        <v/>
      </c>
      <c r="AQ262" s="58"/>
      <c r="AR262" s="28">
        <v>15</v>
      </c>
    </row>
    <row r="263" spans="27:44" ht="28.05" customHeight="1">
      <c r="AA263" s="53">
        <v>5516.2</v>
      </c>
      <c r="AB263" s="59" t="s">
        <v>65</v>
      </c>
      <c r="AC263" s="54" t="s">
        <v>41</v>
      </c>
      <c r="AE263" s="53"/>
      <c r="AF263" s="53" t="s">
        <v>56</v>
      </c>
      <c r="AG263" s="53">
        <v>750</v>
      </c>
      <c r="AH263" s="12">
        <f t="shared" si="18"/>
        <v>0</v>
      </c>
      <c r="AI263" s="55">
        <f t="shared" si="19"/>
        <v>0</v>
      </c>
      <c r="AJ263" s="56">
        <f t="shared" si="27"/>
        <v>0</v>
      </c>
      <c r="AK263" s="57">
        <f t="shared" si="28"/>
        <v>0</v>
      </c>
      <c r="AL263" s="58">
        <f>AO263+AQ263-[2]Sheet1!$AH264</f>
        <v>0</v>
      </c>
      <c r="AM263" s="58">
        <f t="shared" si="25"/>
        <v>0</v>
      </c>
      <c r="AN263" s="57">
        <f t="shared" si="21"/>
        <v>0</v>
      </c>
      <c r="AO263" s="58"/>
      <c r="AP263" s="57" t="str">
        <f t="shared" si="22"/>
        <v/>
      </c>
      <c r="AQ263" s="58"/>
      <c r="AR263" s="28">
        <v>10</v>
      </c>
    </row>
    <row r="264" spans="27:44" ht="28.05" customHeight="1">
      <c r="AA264" s="53">
        <v>5516.3</v>
      </c>
      <c r="AB264" s="59" t="s">
        <v>65</v>
      </c>
      <c r="AC264" s="54" t="s">
        <v>41</v>
      </c>
      <c r="AE264" s="53"/>
      <c r="AF264" s="53" t="s">
        <v>56</v>
      </c>
      <c r="AG264" s="53">
        <v>4000</v>
      </c>
      <c r="AH264" s="12">
        <f t="shared" si="18"/>
        <v>0</v>
      </c>
      <c r="AI264" s="55">
        <f t="shared" si="19"/>
        <v>0</v>
      </c>
      <c r="AJ264" s="56">
        <f t="shared" si="27"/>
        <v>0</v>
      </c>
      <c r="AK264" s="57">
        <f t="shared" si="28"/>
        <v>0</v>
      </c>
      <c r="AL264" s="58">
        <f>AO264+AQ264-[2]Sheet1!$AH265</f>
        <v>0</v>
      </c>
      <c r="AM264" s="58">
        <f t="shared" si="25"/>
        <v>0</v>
      </c>
      <c r="AN264" s="57">
        <f t="shared" si="21"/>
        <v>0</v>
      </c>
      <c r="AO264" s="58"/>
      <c r="AP264" s="57" t="str">
        <f t="shared" si="22"/>
        <v/>
      </c>
      <c r="AQ264" s="58"/>
      <c r="AR264" s="28">
        <v>28</v>
      </c>
    </row>
    <row r="265" spans="27:44" ht="28.05" customHeight="1">
      <c r="AA265" s="60">
        <v>8800</v>
      </c>
      <c r="AB265" s="60" t="s">
        <v>66</v>
      </c>
      <c r="AC265" s="61" t="s">
        <v>67</v>
      </c>
      <c r="AE265" s="60" t="s">
        <v>68</v>
      </c>
      <c r="AF265" s="60" t="s">
        <v>69</v>
      </c>
      <c r="AG265" s="60" t="s">
        <v>70</v>
      </c>
      <c r="AH265" s="13">
        <f t="shared" si="18"/>
        <v>0</v>
      </c>
      <c r="AI265" s="60">
        <f t="shared" si="19"/>
        <v>0</v>
      </c>
      <c r="AJ265" s="60"/>
      <c r="AK265" s="62" t="e">
        <f t="shared" si="28"/>
        <v>#VALUE!</v>
      </c>
      <c r="AL265" s="62">
        <f>AO265+AQ265-[2]Sheet1!$AH266</f>
        <v>0</v>
      </c>
      <c r="AM265" s="62">
        <f t="shared" si="25"/>
        <v>0</v>
      </c>
      <c r="AN265" s="62" t="e">
        <f t="shared" si="21"/>
        <v>#VALUE!</v>
      </c>
      <c r="AO265" s="63"/>
      <c r="AP265" s="62" t="str">
        <f t="shared" si="22"/>
        <v/>
      </c>
      <c r="AQ265" s="63"/>
    </row>
    <row r="266" spans="27:44" ht="28.05" customHeight="1">
      <c r="AA266" s="60">
        <v>8810</v>
      </c>
      <c r="AB266" s="60" t="s">
        <v>71</v>
      </c>
      <c r="AC266" s="61" t="s">
        <v>67</v>
      </c>
      <c r="AE266" s="60" t="s">
        <v>68</v>
      </c>
      <c r="AF266" s="60" t="s">
        <v>72</v>
      </c>
      <c r="AG266" s="60" t="s">
        <v>70</v>
      </c>
      <c r="AH266" s="13">
        <f t="shared" si="18"/>
        <v>0</v>
      </c>
      <c r="AI266" s="60">
        <f t="shared" si="19"/>
        <v>0</v>
      </c>
      <c r="AJ266" s="60"/>
      <c r="AK266" s="62" t="e">
        <f t="shared" si="28"/>
        <v>#VALUE!</v>
      </c>
      <c r="AL266" s="62">
        <f>AO266+AQ266-[2]Sheet1!$AH267</f>
        <v>0</v>
      </c>
      <c r="AM266" s="62">
        <f t="shared" si="25"/>
        <v>0</v>
      </c>
      <c r="AN266" s="62" t="e">
        <f t="shared" si="21"/>
        <v>#VALUE!</v>
      </c>
      <c r="AO266" s="63"/>
      <c r="AP266" s="62" t="str">
        <f t="shared" si="22"/>
        <v/>
      </c>
      <c r="AQ266" s="63"/>
    </row>
    <row r="267" spans="27:44" ht="28.05" customHeight="1">
      <c r="AA267" s="60">
        <v>8820</v>
      </c>
      <c r="AB267" s="60" t="s">
        <v>73</v>
      </c>
      <c r="AC267" s="61" t="s">
        <v>67</v>
      </c>
      <c r="AE267" s="60" t="s">
        <v>68</v>
      </c>
      <c r="AF267" s="60" t="s">
        <v>72</v>
      </c>
      <c r="AG267" s="60" t="s">
        <v>70</v>
      </c>
      <c r="AH267" s="13">
        <f t="shared" ref="AH267" si="29">SUMIF(O:O,AA267,P:P)</f>
        <v>0</v>
      </c>
      <c r="AI267" s="60">
        <f t="shared" ref="AI267" si="30">SUMIF(O:O,AA267,V:V)</f>
        <v>0</v>
      </c>
      <c r="AJ267" s="60"/>
      <c r="AK267" s="62" t="e">
        <f t="shared" si="28"/>
        <v>#VALUE!</v>
      </c>
      <c r="AL267" s="62">
        <f>AO267+AQ267-[2]Sheet1!$AH268</f>
        <v>0</v>
      </c>
      <c r="AM267" s="62">
        <f t="shared" si="25"/>
        <v>0</v>
      </c>
      <c r="AN267" s="62" t="e">
        <f t="shared" si="21"/>
        <v>#VALUE!</v>
      </c>
      <c r="AO267" s="63"/>
      <c r="AP267" s="62" t="str">
        <f t="shared" si="22"/>
        <v/>
      </c>
      <c r="AQ267" s="63"/>
    </row>
  </sheetData>
  <protectedRanges>
    <protectedRange algorithmName="SHA-512" hashValue="jjrV5Hy6JwvVqOO7tKoZVoRg7rpBcjqvT96GSIFiDncBaImziwFUF2JC6d0rT0SfgZv+eJ/5g2VdqSB7bdW0mg==" saltValue="0Igh3j97EZBwjtfDd8U1wg==" spinCount="100000" sqref="W2:W17 W19:W200" name="باقیمانده_5"/>
    <protectedRange algorithmName="SHA-512" hashValue="f5WsBkExWTs/LKakVBbNBXjGjwaAPcOxHhJFt4MnEAAY0TgGUtLBwc6BQDnps5THm9Gccqda3SWXIrg2Z9o+GA==" saltValue="9EXh0tvvNrwpkDbSuYJ+Uw==" spinCount="100000" sqref="V2:V17 V19:V200" name="تعداد ارسال شده_4"/>
    <protectedRange algorithmName="SHA-512" hashValue="jjrV5Hy6JwvVqOO7tKoZVoRg7rpBcjqvT96GSIFiDncBaImziwFUF2JC6d0rT0SfgZv+eJ/5g2VdqSB7bdW0mg==" saltValue="0Igh3j97EZBwjtfDd8U1wg==" spinCount="100000" sqref="W18" name="باقیمانده_5_1"/>
    <protectedRange algorithmName="SHA-512" hashValue="f5WsBkExWTs/LKakVBbNBXjGjwaAPcOxHhJFt4MnEAAY0TgGUtLBwc6BQDnps5THm9Gccqda3SWXIrg2Z9o+GA==" saltValue="9EXh0tvvNrwpkDbSuYJ+Uw==" spinCount="100000" sqref="V18" name="تعداد ارسال شده_4_1"/>
  </protectedRanges>
  <mergeCells count="72">
    <mergeCell ref="G24:G25"/>
    <mergeCell ref="M24:M25"/>
    <mergeCell ref="L24:L25"/>
    <mergeCell ref="J24:J25"/>
    <mergeCell ref="I24:I25"/>
    <mergeCell ref="H24:H25"/>
    <mergeCell ref="AD24:AD25"/>
    <mergeCell ref="AC24:AC25"/>
    <mergeCell ref="AB24:AB25"/>
    <mergeCell ref="AA24:AA25"/>
    <mergeCell ref="N24:N25"/>
    <mergeCell ref="I22:I23"/>
    <mergeCell ref="H22:H23"/>
    <mergeCell ref="G22:G23"/>
    <mergeCell ref="AD22:AD23"/>
    <mergeCell ref="AC22:AC23"/>
    <mergeCell ref="AB22:AB23"/>
    <mergeCell ref="AA22:AA23"/>
    <mergeCell ref="AE19:AE20"/>
    <mergeCell ref="N22:N23"/>
    <mergeCell ref="M22:M23"/>
    <mergeCell ref="L22:L23"/>
    <mergeCell ref="J22:J23"/>
    <mergeCell ref="AE22:AE23"/>
    <mergeCell ref="H19:H20"/>
    <mergeCell ref="G19:G20"/>
    <mergeCell ref="AD18:AD20"/>
    <mergeCell ref="AC18:AC20"/>
    <mergeCell ref="AB18:AB20"/>
    <mergeCell ref="AA18:AA20"/>
    <mergeCell ref="N19:N20"/>
    <mergeCell ref="M19:M20"/>
    <mergeCell ref="L19:L20"/>
    <mergeCell ref="J19:J20"/>
    <mergeCell ref="I19:I20"/>
    <mergeCell ref="M7:M12"/>
    <mergeCell ref="N7:N12"/>
    <mergeCell ref="AD7:AD12"/>
    <mergeCell ref="AB7:AB12"/>
    <mergeCell ref="AC7:AC12"/>
    <mergeCell ref="AA7:AA12"/>
    <mergeCell ref="G7:G12"/>
    <mergeCell ref="H7:H12"/>
    <mergeCell ref="I7:I12"/>
    <mergeCell ref="J7:J12"/>
    <mergeCell ref="L7:L12"/>
    <mergeCell ref="A1:B1"/>
    <mergeCell ref="C1:D1"/>
    <mergeCell ref="E1:F1"/>
    <mergeCell ref="U1:V1"/>
    <mergeCell ref="AA4:AA5"/>
    <mergeCell ref="L4:L5"/>
    <mergeCell ref="J4:J5"/>
    <mergeCell ref="I4:I5"/>
    <mergeCell ref="H4:H5"/>
    <mergeCell ref="G4:G5"/>
    <mergeCell ref="AD4:AD5"/>
    <mergeCell ref="AC4:AC5"/>
    <mergeCell ref="AB4:AB5"/>
    <mergeCell ref="N4:N5"/>
    <mergeCell ref="M4:M5"/>
    <mergeCell ref="G14:G16"/>
    <mergeCell ref="H14:H16"/>
    <mergeCell ref="I14:I16"/>
    <mergeCell ref="J14:J16"/>
    <mergeCell ref="L14:L16"/>
    <mergeCell ref="M14:M16"/>
    <mergeCell ref="N14:N16"/>
    <mergeCell ref="AD14:AD16"/>
    <mergeCell ref="AC14:AC16"/>
    <mergeCell ref="AB14:AB16"/>
    <mergeCell ref="AA14:AA16"/>
  </mergeCells>
  <conditionalFormatting sqref="G2:J3 AA2:AF4 J4 J6:J7 AA6:AF7 G13:P14 AA13:AF14 G21:AF22 G24:AF24 G26:AF200 K2:Z2 Q3:Z17 G17:P17 AA17:AF17 G19:Z19 O20:Z20 O23:Z23 O25:Z25 K3:P3 H4 K4:K12 O4:P12 AE5:AF5 H6:H7 AE8:AF12 K15:K16 O15:P16 AE15:AF16 AF19:AF20 K20 K23 AF23 K25 AE25:AF25">
    <cfRule type="expression" dxfId="95" priority="69">
      <formula>$C2</formula>
    </cfRule>
  </conditionalFormatting>
  <conditionalFormatting sqref="G2:J3 AD2:AD4 J4 J6:J7 AD6:AD7 G13:J14 AD13:AD14 G21:J22 AD21:AD22 G24:J24 AD24 G26:J200 AD26:AD200">
    <cfRule type="expression" dxfId="94" priority="68">
      <formula>$A2</formula>
    </cfRule>
  </conditionalFormatting>
  <conditionalFormatting sqref="G2:J3 AD2:AD4 Z2:Z17 J4 J6:J7 AD6:AD7 G13:J14 AD13:AD14 G17:J17 AD17 G19:J19 Z19:Z200 G21:J22 AD21:AD22 G24:J24 AD24 G26:J200 AD26:AD200">
    <cfRule type="expression" dxfId="93" priority="70">
      <formula>$E2</formula>
    </cfRule>
  </conditionalFormatting>
  <conditionalFormatting sqref="G18:J18 Z18 AD18">
    <cfRule type="expression" dxfId="92" priority="5">
      <formula>$E18</formula>
    </cfRule>
  </conditionalFormatting>
  <conditionalFormatting sqref="G18:AF18">
    <cfRule type="expression" dxfId="91" priority="4">
      <formula>$C18</formula>
    </cfRule>
  </conditionalFormatting>
  <conditionalFormatting sqref="W2:W200">
    <cfRule type="expression" dxfId="90" priority="2">
      <formula>$AG2</formula>
    </cfRule>
  </conditionalFormatting>
  <conditionalFormatting sqref="Z2:Z200 AD17:AD18 G17:J19">
    <cfRule type="expression" dxfId="89" priority="3">
      <formula>$A2</formula>
    </cfRule>
  </conditionalFormatting>
  <conditionalFormatting sqref="AE19">
    <cfRule type="expression" dxfId="88" priority="1">
      <formula>$C19</formula>
    </cfRule>
  </conditionalFormatting>
  <conditionalFormatting sqref="AL203:AM203">
    <cfRule type="dataBar" priority="32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{57A0228C-4C35-4664-9828-6FE0763A9941}</x14:id>
        </ext>
      </extLst>
    </cfRule>
  </conditionalFormatting>
  <conditionalFormatting sqref="AL204:AM204">
    <cfRule type="dataBar" priority="31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{7F2ADB0F-D3D5-4764-8E9E-9C1033933CBE}</x14:id>
        </ext>
      </extLst>
    </cfRule>
  </conditionalFormatting>
  <conditionalFormatting sqref="AL205:AM205">
    <cfRule type="dataBar" priority="30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{17264A34-B35A-432A-848D-3BF68A442EC1}</x14:id>
        </ext>
      </extLst>
    </cfRule>
  </conditionalFormatting>
  <conditionalFormatting sqref="AL206:AM206">
    <cfRule type="dataBar" priority="29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{182E1627-651A-4C85-9873-7AECEC69DB19}</x14:id>
        </ext>
      </extLst>
    </cfRule>
  </conditionalFormatting>
  <conditionalFormatting sqref="AL207:AM207">
    <cfRule type="dataBar" priority="28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{B3D77E3F-EDBA-4A00-B79B-D2F7BB2B4118}</x14:id>
        </ext>
      </extLst>
    </cfRule>
  </conditionalFormatting>
  <conditionalFormatting sqref="AL208:AM208">
    <cfRule type="dataBar" priority="27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{E8DB40D2-B7BB-4C96-A0CA-9679C07F2144}</x14:id>
        </ext>
      </extLst>
    </cfRule>
  </conditionalFormatting>
  <conditionalFormatting sqref="AL209:AM209">
    <cfRule type="dataBar" priority="26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{8E5BB6F1-36A0-4269-B2F9-C1463476F9DA}</x14:id>
        </ext>
      </extLst>
    </cfRule>
  </conditionalFormatting>
  <conditionalFormatting sqref="AL210:AM210">
    <cfRule type="dataBar" priority="25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{FE70BE81-31AA-4F68-BA72-65161C671C84}</x14:id>
        </ext>
      </extLst>
    </cfRule>
  </conditionalFormatting>
  <conditionalFormatting sqref="AL211:AM211">
    <cfRule type="dataBar" priority="24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{9D0B5174-6034-4763-9C74-E98A804A2DBE}</x14:id>
        </ext>
      </extLst>
    </cfRule>
  </conditionalFormatting>
  <conditionalFormatting sqref="AL212:AM212">
    <cfRule type="dataBar" priority="23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{1B980877-FAC2-4D90-B120-A4DEC9939592}</x14:id>
        </ext>
      </extLst>
    </cfRule>
  </conditionalFormatting>
  <conditionalFormatting sqref="AL213:AM213">
    <cfRule type="dataBar" priority="22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{77514E61-CC99-49E1-B583-325207164217}</x14:id>
        </ext>
      </extLst>
    </cfRule>
  </conditionalFormatting>
  <conditionalFormatting sqref="AL214:AM214">
    <cfRule type="dataBar" priority="21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{D21A924D-CCBA-44F6-84C2-AC55D268D13F}</x14:id>
        </ext>
      </extLst>
    </cfRule>
  </conditionalFormatting>
  <conditionalFormatting sqref="AL215:AM215">
    <cfRule type="dataBar" priority="20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{5209822B-C3C1-4B44-B7CB-0C770506B2DC}</x14:id>
        </ext>
      </extLst>
    </cfRule>
  </conditionalFormatting>
  <conditionalFormatting sqref="AL216:AM216">
    <cfRule type="dataBar" priority="19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{A618601C-F368-44F9-9F01-F378258A2BA8}</x14:id>
        </ext>
      </extLst>
    </cfRule>
  </conditionalFormatting>
  <conditionalFormatting sqref="AL217:AM217">
    <cfRule type="dataBar" priority="18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{DFD13F79-6EB2-4B6C-918F-AE045393A4D9}</x14:id>
        </ext>
      </extLst>
    </cfRule>
  </conditionalFormatting>
  <conditionalFormatting sqref="AL218:AM218">
    <cfRule type="dataBar" priority="17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{52E9F7F5-086A-43F2-947E-0EC7951AA4ED}</x14:id>
        </ext>
      </extLst>
    </cfRule>
  </conditionalFormatting>
  <conditionalFormatting sqref="AL219:AM219">
    <cfRule type="dataBar" priority="16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{04DAF725-A0AE-4855-B45E-0A786DFEDBAD}</x14:id>
        </ext>
      </extLst>
    </cfRule>
  </conditionalFormatting>
  <conditionalFormatting sqref="AL220:AM220">
    <cfRule type="dataBar" priority="15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{E7D15B57-7A97-4568-A9C5-0D38A438AFBA}</x14:id>
        </ext>
      </extLst>
    </cfRule>
  </conditionalFormatting>
  <conditionalFormatting sqref="AL221:AM221">
    <cfRule type="dataBar" priority="33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{23BFFD5D-55DB-4CED-940C-EFAE2BE23A4F}</x14:id>
        </ext>
      </extLst>
    </cfRule>
  </conditionalFormatting>
  <conditionalFormatting sqref="AL223:AM223">
    <cfRule type="dataBar" priority="34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{3C1FAC55-7372-4CA4-84E9-31210A6499A5}</x14:id>
        </ext>
      </extLst>
    </cfRule>
  </conditionalFormatting>
  <conditionalFormatting sqref="AL224:AM224">
    <cfRule type="dataBar" priority="35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{9F9FFCC8-EF02-4642-9797-F21D22ACC8B7}</x14:id>
        </ext>
      </extLst>
    </cfRule>
  </conditionalFormatting>
  <conditionalFormatting sqref="AL225:AM225">
    <cfRule type="dataBar" priority="36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{01B81E39-ED62-49C3-B093-9D20E05CF566}</x14:id>
        </ext>
      </extLst>
    </cfRule>
  </conditionalFormatting>
  <conditionalFormatting sqref="AL226:AM226">
    <cfRule type="dataBar" priority="37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{F8E93AFA-32E0-488D-AF40-FBFA963C2A73}</x14:id>
        </ext>
      </extLst>
    </cfRule>
  </conditionalFormatting>
  <conditionalFormatting sqref="AL227:AM227">
    <cfRule type="dataBar" priority="38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{DC3FA1E0-EB89-4AF6-8421-AE3243B93D46}</x14:id>
        </ext>
      </extLst>
    </cfRule>
  </conditionalFormatting>
  <conditionalFormatting sqref="AL228:AM228">
    <cfRule type="dataBar" priority="39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{1269BD2D-7E76-4D49-B39F-DE0AAD063954}</x14:id>
        </ext>
      </extLst>
    </cfRule>
  </conditionalFormatting>
  <conditionalFormatting sqref="AL229:AM229">
    <cfRule type="dataBar" priority="14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{597810E6-28B0-4783-AFFA-FFA05358347B}</x14:id>
        </ext>
      </extLst>
    </cfRule>
  </conditionalFormatting>
  <conditionalFormatting sqref="AL230:AM230">
    <cfRule type="dataBar" priority="13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{248B69A4-8A95-4DA8-9248-FEAFE6719DCB}</x14:id>
        </ext>
      </extLst>
    </cfRule>
  </conditionalFormatting>
  <conditionalFormatting sqref="AL231:AM231">
    <cfRule type="dataBar" priority="12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{81FC663F-38A0-4A84-83F2-69CC1B75DB9C}</x14:id>
        </ext>
      </extLst>
    </cfRule>
  </conditionalFormatting>
  <conditionalFormatting sqref="AL232:AM232">
    <cfRule type="dataBar" priority="11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{E1F9483D-DA14-4651-83A6-F7F51A33DE72}</x14:id>
        </ext>
      </extLst>
    </cfRule>
  </conditionalFormatting>
  <conditionalFormatting sqref="AL233:AM233">
    <cfRule type="dataBar" priority="10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{87AD4160-B649-4E8A-86E6-0213B3881277}</x14:id>
        </ext>
      </extLst>
    </cfRule>
  </conditionalFormatting>
  <conditionalFormatting sqref="AL234:AM234">
    <cfRule type="dataBar" priority="9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{AEEAAE47-127A-40F4-AD18-21754B8F8E52}</x14:id>
        </ext>
      </extLst>
    </cfRule>
  </conditionalFormatting>
  <conditionalFormatting sqref="AL235:AM235">
    <cfRule type="dataBar" priority="40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{7E790BDB-BF47-4468-B260-9C349AB70F73}</x14:id>
        </ext>
      </extLst>
    </cfRule>
  </conditionalFormatting>
  <conditionalFormatting sqref="AL236:AM236">
    <cfRule type="dataBar" priority="41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{D3CA8F43-C5A7-443B-9405-6B5EAF790DBC}</x14:id>
        </ext>
      </extLst>
    </cfRule>
  </conditionalFormatting>
  <conditionalFormatting sqref="AL237:AM237">
    <cfRule type="dataBar" priority="42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{47C5A202-4D09-405D-BFF4-98FC37C92209}</x14:id>
        </ext>
      </extLst>
    </cfRule>
  </conditionalFormatting>
  <conditionalFormatting sqref="AL238:AM238">
    <cfRule type="dataBar" priority="43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{2072226E-B84E-4C0E-B661-F6E80AF5D877}</x14:id>
        </ext>
      </extLst>
    </cfRule>
  </conditionalFormatting>
  <conditionalFormatting sqref="AL239:AM239">
    <cfRule type="dataBar" priority="44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{BFC6A7F8-CADB-4BB4-9CAE-78150E431DA7}</x14:id>
        </ext>
      </extLst>
    </cfRule>
  </conditionalFormatting>
  <conditionalFormatting sqref="AL240:AM240">
    <cfRule type="dataBar" priority="45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{A647DDAE-EF68-4549-A16E-C58592660091}</x14:id>
        </ext>
      </extLst>
    </cfRule>
  </conditionalFormatting>
  <conditionalFormatting sqref="AL241:AM241">
    <cfRule type="dataBar" priority="46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{864F49D7-9B56-4D5E-8904-73D5E6FE934A}</x14:id>
        </ext>
      </extLst>
    </cfRule>
  </conditionalFormatting>
  <conditionalFormatting sqref="AL242:AM242">
    <cfRule type="dataBar" priority="47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{CCB674CA-8572-47BC-A9A4-838F6FE5562E}</x14:id>
        </ext>
      </extLst>
    </cfRule>
  </conditionalFormatting>
  <conditionalFormatting sqref="AL243:AM243">
    <cfRule type="dataBar" priority="48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{3B41848E-B9D5-497B-8BBC-291AE43ABD39}</x14:id>
        </ext>
      </extLst>
    </cfRule>
  </conditionalFormatting>
  <conditionalFormatting sqref="AL244:AM244">
    <cfRule type="dataBar" priority="49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{71EBE6CA-D6A9-4E8F-B52D-B70DDA4BB05B}</x14:id>
        </ext>
      </extLst>
    </cfRule>
  </conditionalFormatting>
  <conditionalFormatting sqref="AL245:AM245">
    <cfRule type="dataBar" priority="50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{09B1FC64-A257-4B01-9CE9-D49DE60AAF95}</x14:id>
        </ext>
      </extLst>
    </cfRule>
  </conditionalFormatting>
  <conditionalFormatting sqref="AL246:AM246">
    <cfRule type="dataBar" priority="51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{BF44753E-4B5F-4ECD-AECF-38CEA32708F4}</x14:id>
        </ext>
      </extLst>
    </cfRule>
  </conditionalFormatting>
  <conditionalFormatting sqref="AL247:AM247">
    <cfRule type="dataBar" priority="52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{9F004027-80D3-488B-9D86-A4E6FDA41A81}</x14:id>
        </ext>
      </extLst>
    </cfRule>
  </conditionalFormatting>
  <conditionalFormatting sqref="AL248:AM248">
    <cfRule type="dataBar" priority="8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{879622CC-D1F6-4C5C-A6E7-FFADB757313F}</x14:id>
        </ext>
      </extLst>
    </cfRule>
  </conditionalFormatting>
  <conditionalFormatting sqref="AL249:AM249">
    <cfRule type="dataBar" priority="53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{36A59A3E-6A4B-4970-A3C5-D9BDBF5E32D3}</x14:id>
        </ext>
      </extLst>
    </cfRule>
  </conditionalFormatting>
  <conditionalFormatting sqref="AL250:AM250">
    <cfRule type="dataBar" priority="54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{085A0499-CE63-4893-8DEB-20D64D8EB34F}</x14:id>
        </ext>
      </extLst>
    </cfRule>
  </conditionalFormatting>
  <conditionalFormatting sqref="AL251:AM251">
    <cfRule type="dataBar" priority="55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{8D096A90-9E2A-4733-8AFC-C26B49221C7E}</x14:id>
        </ext>
      </extLst>
    </cfRule>
  </conditionalFormatting>
  <conditionalFormatting sqref="AL252:AM252">
    <cfRule type="dataBar" priority="56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{0B772EAA-7E06-464B-942E-36EB4539CB42}</x14:id>
        </ext>
      </extLst>
    </cfRule>
  </conditionalFormatting>
  <conditionalFormatting sqref="AL253:AM253">
    <cfRule type="dataBar" priority="57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{ABBF7ACE-857C-45FD-83E7-02017025DC60}</x14:id>
        </ext>
      </extLst>
    </cfRule>
  </conditionalFormatting>
  <conditionalFormatting sqref="AL254:AM254">
    <cfRule type="dataBar" priority="58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{6712C536-1446-4C99-AB11-45D95A189DF9}</x14:id>
        </ext>
      </extLst>
    </cfRule>
  </conditionalFormatting>
  <conditionalFormatting sqref="AL255:AM255">
    <cfRule type="dataBar" priority="59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{1599A3A1-CD00-4F70-B2C0-598716C38AF4}</x14:id>
        </ext>
      </extLst>
    </cfRule>
  </conditionalFormatting>
  <conditionalFormatting sqref="AL256:AM256">
    <cfRule type="dataBar" priority="60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{3E29F174-2CFD-4608-8D60-B08C20C34A22}</x14:id>
        </ext>
      </extLst>
    </cfRule>
  </conditionalFormatting>
  <conditionalFormatting sqref="AL257:AM257">
    <cfRule type="dataBar" priority="61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{C20EDCCE-141C-432E-A6AD-B0A7F72514B1}</x14:id>
        </ext>
      </extLst>
    </cfRule>
  </conditionalFormatting>
  <conditionalFormatting sqref="AL258:AM258">
    <cfRule type="dataBar" priority="7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{C77F2359-3C73-4902-8628-5A567D36DD31}</x14:id>
        </ext>
      </extLst>
    </cfRule>
  </conditionalFormatting>
  <conditionalFormatting sqref="AL259:AM259">
    <cfRule type="dataBar" priority="6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{9128B03B-1396-4A76-9595-FD251929E6CF}</x14:id>
        </ext>
      </extLst>
    </cfRule>
  </conditionalFormatting>
  <conditionalFormatting sqref="AL260:AM260">
    <cfRule type="dataBar" priority="62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{98792F5B-9609-4BB2-9ABD-7DF3753028AF}</x14:id>
        </ext>
      </extLst>
    </cfRule>
  </conditionalFormatting>
  <conditionalFormatting sqref="AL261:AM261">
    <cfRule type="dataBar" priority="63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{EEE43073-B174-49C2-B967-744CE7AFBD64}</x14:id>
        </ext>
      </extLst>
    </cfRule>
  </conditionalFormatting>
  <conditionalFormatting sqref="AL262:AM262">
    <cfRule type="dataBar" priority="64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{8DD53C1D-21CA-44E5-BA9B-72D95CE44895}</x14:id>
        </ext>
      </extLst>
    </cfRule>
  </conditionalFormatting>
  <conditionalFormatting sqref="AL263:AM263">
    <cfRule type="dataBar" priority="65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{779E2186-D76F-48BF-B5C7-FF543123644B}</x14:id>
        </ext>
      </extLst>
    </cfRule>
  </conditionalFormatting>
  <conditionalFormatting sqref="AL264:AM264">
    <cfRule type="dataBar" priority="66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{40521F63-D955-4E2B-B55C-C465BF65A1F5}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A0228C-4C35-4664-9828-6FE0763A9941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7F2ADB0F-D3D5-4764-8E9E-9C1033933CBE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17264A34-B35A-432A-848D-3BF68A442EC1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182E1627-651A-4C85-9873-7AECEC69DB19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B3D77E3F-EDBA-4A00-B79B-D2F7BB2B4118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E8DB40D2-B7BB-4C96-A0CA-9679C07F2144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8E5BB6F1-36A0-4269-B2F9-C1463476F9DA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FE70BE81-31AA-4F68-BA72-65161C671C84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9D0B5174-6034-4763-9C74-E98A804A2DBE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1B980877-FAC2-4D90-B120-A4DEC9939592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77514E61-CC99-49E1-B583-325207164217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D21A924D-CCBA-44F6-84C2-AC55D268D13F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5209822B-C3C1-4B44-B7CB-0C770506B2DC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A618601C-F368-44F9-9F01-F378258A2BA8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DFD13F79-6EB2-4B6C-918F-AE045393A4D9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52E9F7F5-086A-43F2-947E-0EC7951AA4ED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04DAF725-A0AE-4855-B45E-0A786DFEDBAD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E7D15B57-7A97-4568-A9C5-0D38A438AFBA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23BFFD5D-55DB-4CED-940C-EFAE2BE23A4F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3C1FAC55-7372-4CA4-84E9-31210A6499A5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9F9FFCC8-EF02-4642-9797-F21D22ACC8B7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01B81E39-ED62-49C3-B093-9D20E05CF566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F8E93AFA-32E0-488D-AF40-FBFA963C2A73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DC3FA1E0-EB89-4AF6-8421-AE3243B93D46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1269BD2D-7E76-4D49-B39F-DE0AAD063954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597810E6-28B0-4783-AFFA-FFA05358347B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248B69A4-8A95-4DA8-9248-FEAFE6719DCB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81FC663F-38A0-4A84-83F2-69CC1B75DB9C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E1F9483D-DA14-4651-83A6-F7F51A33DE72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87AD4160-B649-4E8A-86E6-0213B3881277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AEEAAE47-127A-40F4-AD18-21754B8F8E52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7E790BDB-BF47-4468-B260-9C349AB70F73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D3CA8F43-C5A7-443B-9405-6B5EAF790DBC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47C5A202-4D09-405D-BFF4-98FC37C92209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2072226E-B84E-4C0E-B661-F6E80AF5D877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BFC6A7F8-CADB-4BB4-9CAE-78150E431DA7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A647DDAE-EF68-4549-A16E-C58592660091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864F49D7-9B56-4D5E-8904-73D5E6FE934A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CCB674CA-8572-47BC-A9A4-838F6FE5562E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3B41848E-B9D5-497B-8BBC-291AE43ABD39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71EBE6CA-D6A9-4E8F-B52D-B70DDA4BB05B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09B1FC64-A257-4B01-9CE9-D49DE60AAF95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BF44753E-4B5F-4ECD-AECF-38CEA32708F4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9F004027-80D3-488B-9D86-A4E6FDA41A81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879622CC-D1F6-4C5C-A6E7-FFADB757313F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36A59A3E-6A4B-4970-A3C5-D9BDBF5E32D3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085A0499-CE63-4893-8DEB-20D64D8EB34F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8D096A90-9E2A-4733-8AFC-C26B49221C7E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0B772EAA-7E06-464B-942E-36EB4539CB42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ABBF7ACE-857C-45FD-83E7-02017025DC60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6712C536-1446-4C99-AB11-45D95A189DF9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1599A3A1-CD00-4F70-B2C0-598716C38AF4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3E29F174-2CFD-4608-8D60-B08C20C34A22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C20EDCCE-141C-432E-A6AD-B0A7F72514B1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C77F2359-3C73-4902-8628-5A567D36DD31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9128B03B-1396-4A76-9595-FD251929E6CF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98792F5B-9609-4BB2-9ABD-7DF3753028AF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EEE43073-B174-49C2-B967-744CE7AFBD64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8DD53C1D-21CA-44E5-BA9B-72D95CE44895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779E2186-D76F-48BF-B5C7-FF543123644B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40521F63-D955-4E2B-B55C-C465BF65A1F5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R267"/>
  <sheetViews>
    <sheetView rightToLeft="1" topLeftCell="G64" zoomScale="70" zoomScaleNormal="70" workbookViewId="0">
      <selection activeCell="N55" sqref="N55"/>
    </sheetView>
  </sheetViews>
  <sheetFormatPr defaultColWidth="9.109375" defaultRowHeight="18.600000000000001"/>
  <cols>
    <col min="1" max="1" width="9.5546875" style="29" hidden="1" customWidth="1"/>
    <col min="2" max="2" width="0.109375" style="29" hidden="1" customWidth="1"/>
    <col min="3" max="3" width="9.5546875" style="29" hidden="1" customWidth="1"/>
    <col min="4" max="4" width="3.21875" style="29" hidden="1" customWidth="1"/>
    <col min="5" max="5" width="9.5546875" style="29" hidden="1" customWidth="1"/>
    <col min="6" max="6" width="3.33203125" style="29" hidden="1" customWidth="1"/>
    <col min="7" max="7" width="8.77734375" style="29" bestFit="1" customWidth="1"/>
    <col min="8" max="8" width="20.109375" style="33" bestFit="1" customWidth="1"/>
    <col min="9" max="9" width="26" style="29" bestFit="1" customWidth="1"/>
    <col min="10" max="10" width="16.33203125" style="29" customWidth="1"/>
    <col min="11" max="11" width="15.33203125" style="29" hidden="1" customWidth="1"/>
    <col min="12" max="13" width="20.77734375" style="29" customWidth="1"/>
    <col min="14" max="14" width="39.6640625" style="29" bestFit="1" customWidth="1"/>
    <col min="15" max="15" width="16.33203125" style="29" bestFit="1" customWidth="1"/>
    <col min="16" max="16" width="8.21875" style="29" bestFit="1" customWidth="1"/>
    <col min="17" max="17" width="67.44140625" style="29" customWidth="1"/>
    <col min="18" max="18" width="27.109375" style="29" bestFit="1" customWidth="1"/>
    <col min="19" max="19" width="13.5546875" style="29" customWidth="1"/>
    <col min="20" max="20" width="27" style="34" customWidth="1"/>
    <col min="21" max="21" width="3.88671875" style="29" customWidth="1"/>
    <col min="22" max="22" width="8.21875" style="29" customWidth="1"/>
    <col min="23" max="23" width="14.77734375" style="29" customWidth="1"/>
    <col min="24" max="24" width="24.44140625" style="34" bestFit="1" customWidth="1"/>
    <col min="25" max="25" width="21.88671875" style="34" bestFit="1" customWidth="1"/>
    <col min="26" max="26" width="27.21875" style="34" bestFit="1" customWidth="1"/>
    <col min="27" max="27" width="15.44140625" style="29" bestFit="1" customWidth="1"/>
    <col min="28" max="28" width="109.21875" style="29" bestFit="1" customWidth="1"/>
    <col min="29" max="29" width="18.5546875" style="36" bestFit="1" customWidth="1"/>
    <col min="30" max="30" width="16.6640625" style="66" bestFit="1" customWidth="1"/>
    <col min="31" max="31" width="74.33203125" style="29" customWidth="1"/>
    <col min="32" max="32" width="30.33203125" style="29" customWidth="1"/>
    <col min="33" max="33" width="13.5546875" style="29" bestFit="1" customWidth="1"/>
    <col min="34" max="34" width="143.44140625" style="8" bestFit="1" customWidth="1"/>
    <col min="35" max="35" width="43" style="29" bestFit="1" customWidth="1"/>
    <col min="36" max="36" width="2.88671875" style="29" bestFit="1" customWidth="1"/>
    <col min="37" max="37" width="34.88671875" style="29" bestFit="1" customWidth="1"/>
    <col min="38" max="38" width="17" style="29" bestFit="1" customWidth="1"/>
    <col min="39" max="39" width="49.21875" style="29" bestFit="1" customWidth="1"/>
    <col min="40" max="40" width="35.109375" style="29" bestFit="1" customWidth="1"/>
    <col min="41" max="41" width="8.88671875" style="29" bestFit="1" customWidth="1"/>
    <col min="42" max="43" width="32.33203125" style="29" bestFit="1" customWidth="1"/>
    <col min="44" max="44" width="4.33203125" style="29" bestFit="1" customWidth="1"/>
    <col min="45" max="16384" width="9.109375" style="29"/>
  </cols>
  <sheetData>
    <row r="1" spans="1:34" s="90" customFormat="1" ht="33.6" customHeight="1">
      <c r="A1" s="199" t="s">
        <v>0</v>
      </c>
      <c r="B1" s="200"/>
      <c r="C1" s="199" t="s">
        <v>1</v>
      </c>
      <c r="D1" s="200"/>
      <c r="E1" s="199" t="s">
        <v>2</v>
      </c>
      <c r="F1" s="200"/>
      <c r="G1" s="85" t="s">
        <v>3</v>
      </c>
      <c r="H1" s="85" t="s">
        <v>4</v>
      </c>
      <c r="I1" s="85" t="s">
        <v>5</v>
      </c>
      <c r="J1" s="85" t="s">
        <v>6</v>
      </c>
      <c r="K1" s="85" t="s">
        <v>7</v>
      </c>
      <c r="L1" s="85" t="s">
        <v>8</v>
      </c>
      <c r="M1" s="85" t="s">
        <v>9</v>
      </c>
      <c r="N1" s="85" t="s">
        <v>10</v>
      </c>
      <c r="O1" s="85" t="s">
        <v>11</v>
      </c>
      <c r="P1" s="85" t="s">
        <v>12</v>
      </c>
      <c r="Q1" s="85" t="s">
        <v>13</v>
      </c>
      <c r="R1" s="85" t="s">
        <v>14</v>
      </c>
      <c r="S1" s="85" t="s">
        <v>15</v>
      </c>
      <c r="T1" s="86" t="s">
        <v>16</v>
      </c>
      <c r="U1" s="201" t="s">
        <v>17</v>
      </c>
      <c r="V1" s="202"/>
      <c r="W1" s="87" t="s">
        <v>18</v>
      </c>
      <c r="X1" s="86" t="s">
        <v>19</v>
      </c>
      <c r="Y1" s="86" t="s">
        <v>20</v>
      </c>
      <c r="Z1" s="86" t="s">
        <v>21</v>
      </c>
      <c r="AA1" s="85" t="s">
        <v>22</v>
      </c>
      <c r="AB1" s="85" t="s">
        <v>23</v>
      </c>
      <c r="AC1" s="88" t="s">
        <v>24</v>
      </c>
      <c r="AD1" s="89" t="s">
        <v>25</v>
      </c>
      <c r="AE1" s="85" t="s">
        <v>26</v>
      </c>
      <c r="AF1" s="85" t="s">
        <v>27</v>
      </c>
      <c r="AH1" s="91" t="s">
        <v>28</v>
      </c>
    </row>
    <row r="2" spans="1:34" ht="28.05" customHeight="1">
      <c r="A2" s="14" t="b">
        <v>0</v>
      </c>
      <c r="B2" s="14"/>
      <c r="C2" s="14" t="b">
        <v>0</v>
      </c>
      <c r="D2" s="14"/>
      <c r="E2" s="14" t="b">
        <v>0</v>
      </c>
      <c r="F2" s="15"/>
      <c r="G2" s="16">
        <v>1</v>
      </c>
      <c r="H2" s="17">
        <v>363082</v>
      </c>
      <c r="I2" s="16" t="s">
        <v>959</v>
      </c>
      <c r="J2" s="16"/>
      <c r="K2" s="18"/>
      <c r="L2" s="19" t="s">
        <v>985</v>
      </c>
      <c r="M2" s="19" t="s">
        <v>441</v>
      </c>
      <c r="N2" s="19"/>
      <c r="O2" s="16">
        <v>5525.1</v>
      </c>
      <c r="P2" s="16">
        <v>2</v>
      </c>
      <c r="Q2" s="20" t="str">
        <f>VLOOKUP(O2, '[1]لیست محصولات شهریور ۱۴۰۳'!B:C,2,0)</f>
        <v>اتیوپی آناسورا | Ethiopia Anasora</v>
      </c>
      <c r="R2" s="16" t="s">
        <v>77</v>
      </c>
      <c r="S2" s="19">
        <f>VLOOKUP(O2, '[1]لیست محصولات شهریور ۱۴۰۳'!B:F,5,0)</f>
        <v>150</v>
      </c>
      <c r="T2" s="21">
        <f>VLOOKUP(O2, '[1]لیست محصولات شهریور ۱۴۰۳'!B:G,6,0)</f>
        <v>2750000</v>
      </c>
      <c r="U2" s="22"/>
      <c r="V2" s="23">
        <f t="shared" ref="V2:V7" si="0">IF(C2, P2, U2 )</f>
        <v>0</v>
      </c>
      <c r="W2" s="19">
        <f t="shared" ref="W2:W7" si="1">P2-V2</f>
        <v>2</v>
      </c>
      <c r="X2" s="21">
        <f t="shared" ref="X2:X65" si="2">P2*T2</f>
        <v>5500000</v>
      </c>
      <c r="Y2" s="24"/>
      <c r="Z2" s="21">
        <f t="shared" ref="Z2:Z65" si="3">X2-Y2</f>
        <v>5500000</v>
      </c>
      <c r="AA2" s="25" t="s">
        <v>78</v>
      </c>
      <c r="AB2" s="20" t="s">
        <v>986</v>
      </c>
      <c r="AC2" s="26" t="s">
        <v>987</v>
      </c>
      <c r="AD2" s="65" t="s">
        <v>81</v>
      </c>
      <c r="AE2" s="26"/>
      <c r="AF2" s="27"/>
      <c r="AG2" s="28" t="s">
        <v>1050</v>
      </c>
      <c r="AH2" s="7" t="str">
        <f>AA2&amp;" "&amp;AB2&amp;" "&amp;N2&amp;" - "&amp;L2&amp;" "&amp;M2&amp;" "&amp;AC2</f>
        <v>تهران میدان آرژانتین - خیابان الوند - خ راشل کوری (27 ام) - پلاک 20  - اشکان کیانی 09356468717</v>
      </c>
    </row>
    <row r="3" spans="1:34" ht="28.05" customHeight="1">
      <c r="A3" s="14" t="b">
        <v>0</v>
      </c>
      <c r="B3" s="14"/>
      <c r="C3" s="14" t="b">
        <v>0</v>
      </c>
      <c r="D3" s="14"/>
      <c r="E3" s="14" t="b">
        <v>0</v>
      </c>
      <c r="F3" s="15"/>
      <c r="G3" s="16">
        <v>2</v>
      </c>
      <c r="H3" s="17">
        <v>426991</v>
      </c>
      <c r="I3" s="16" t="s">
        <v>959</v>
      </c>
      <c r="J3" s="16"/>
      <c r="K3" s="18" t="str">
        <f t="shared" ref="K3:K7" ca="1" si="4">IF(C3, TODAY(), "" )</f>
        <v/>
      </c>
      <c r="L3" s="19" t="s">
        <v>490</v>
      </c>
      <c r="M3" s="19" t="s">
        <v>491</v>
      </c>
      <c r="N3" s="19" t="s">
        <v>492</v>
      </c>
      <c r="O3" s="16">
        <v>5525.3</v>
      </c>
      <c r="P3" s="16">
        <v>1</v>
      </c>
      <c r="Q3" s="20" t="str">
        <f>VLOOKUP(O3, '[1]لیست محصولات شهریور ۱۴۰۳'!B:C,2,0)</f>
        <v>اتیوپی آناسورا | Ethiopia Anasora</v>
      </c>
      <c r="R3" s="16"/>
      <c r="S3" s="19">
        <f>VLOOKUP(O3, '[1]لیست محصولات شهریور ۱۴۰۳'!B:F,5,0)</f>
        <v>4000</v>
      </c>
      <c r="T3" s="21">
        <f>VLOOKUP(O3, '[1]لیست محصولات شهریور ۱۴۰۳'!B:G,6,0)</f>
        <v>63200000</v>
      </c>
      <c r="U3" s="22"/>
      <c r="V3" s="23">
        <f t="shared" si="0"/>
        <v>0</v>
      </c>
      <c r="W3" s="19">
        <f t="shared" si="1"/>
        <v>1</v>
      </c>
      <c r="X3" s="21">
        <f t="shared" si="2"/>
        <v>63200000</v>
      </c>
      <c r="Y3" s="24"/>
      <c r="Z3" s="21">
        <f t="shared" si="3"/>
        <v>63200000</v>
      </c>
      <c r="AA3" s="25" t="s">
        <v>227</v>
      </c>
      <c r="AB3" s="20" t="s">
        <v>493</v>
      </c>
      <c r="AC3" s="26" t="s">
        <v>494</v>
      </c>
      <c r="AD3" s="65"/>
      <c r="AE3" s="26"/>
      <c r="AF3" s="27"/>
      <c r="AG3" s="28" t="s">
        <v>1050</v>
      </c>
      <c r="AH3" s="7" t="str">
        <f>AA3&amp;" "&amp;AB3&amp;" "&amp;N3&amp;" - "&amp;L3&amp;" "&amp;M3&amp;" "&amp;AC3</f>
        <v>اردبیل چهارراه حافظ به سمت خیابان دانش/جنب گل آرامیس کافه هما - ساسان صمدی خوشخو 09224986859</v>
      </c>
    </row>
    <row r="4" spans="1:34" ht="28.05" customHeight="1">
      <c r="A4" s="14" t="b">
        <v>0</v>
      </c>
      <c r="B4" s="14"/>
      <c r="C4" s="14" t="b">
        <v>0</v>
      </c>
      <c r="D4" s="14"/>
      <c r="E4" s="14" t="b">
        <v>0</v>
      </c>
      <c r="F4" s="15"/>
      <c r="G4" s="16">
        <v>3</v>
      </c>
      <c r="H4" s="17">
        <v>292416273821</v>
      </c>
      <c r="I4" s="30" t="s">
        <v>959</v>
      </c>
      <c r="J4" s="16"/>
      <c r="K4" s="18" t="str">
        <f t="shared" ca="1" si="4"/>
        <v/>
      </c>
      <c r="L4" s="19" t="s">
        <v>105</v>
      </c>
      <c r="M4" s="19" t="s">
        <v>144</v>
      </c>
      <c r="N4" s="19" t="s">
        <v>145</v>
      </c>
      <c r="O4" s="16">
        <v>5501.2</v>
      </c>
      <c r="P4" s="16">
        <v>1</v>
      </c>
      <c r="Q4" s="20" t="str">
        <f>VLOOKUP(O4, '[1]لیست محصولات شهریور ۱۴۰۳'!B:C,2,0)</f>
        <v>ورتکس | Vortex</v>
      </c>
      <c r="R4" s="16"/>
      <c r="S4" s="19">
        <f>VLOOKUP(O4, '[1]لیست محصولات شهریور ۱۴۰۳'!B:F,5,0)</f>
        <v>750</v>
      </c>
      <c r="T4" s="21">
        <f>VLOOKUP(O4, '[1]لیست محصولات شهریور ۱۴۰۳'!B:G,6,0)</f>
        <v>11100000</v>
      </c>
      <c r="U4" s="22"/>
      <c r="V4" s="23">
        <f t="shared" si="0"/>
        <v>0</v>
      </c>
      <c r="W4" s="19">
        <f t="shared" si="1"/>
        <v>1</v>
      </c>
      <c r="X4" s="21">
        <f t="shared" si="2"/>
        <v>11100000</v>
      </c>
      <c r="Y4" s="24"/>
      <c r="Z4" s="21">
        <f t="shared" si="3"/>
        <v>11100000</v>
      </c>
      <c r="AA4" s="25" t="s">
        <v>146</v>
      </c>
      <c r="AB4" s="20" t="s">
        <v>147</v>
      </c>
      <c r="AC4" s="26" t="s">
        <v>148</v>
      </c>
      <c r="AD4" s="65"/>
      <c r="AE4" s="26"/>
      <c r="AF4" s="27"/>
      <c r="AG4" s="28" t="s">
        <v>1050</v>
      </c>
      <c r="AH4" s="7" t="str">
        <f t="shared" ref="AH4:AH67" si="5">AA4&amp;" "&amp;AB4&amp;" "&amp;N4&amp;" - "&amp;L4&amp;" "&amp;M4&amp;" "&amp;AC4</f>
        <v>همدان مجتمع مسکونی سعیدیه بخش اداری پشت بانک مسکن کافه قرار - میلاد نصری 09129376163</v>
      </c>
    </row>
    <row r="5" spans="1:34" ht="28.05" customHeight="1">
      <c r="A5" s="14" t="b">
        <v>0</v>
      </c>
      <c r="B5" s="14"/>
      <c r="C5" s="14" t="b">
        <v>0</v>
      </c>
      <c r="D5" s="14"/>
      <c r="E5" s="14" t="b">
        <v>0</v>
      </c>
      <c r="F5" s="15"/>
      <c r="G5" s="181">
        <v>4</v>
      </c>
      <c r="H5" s="183">
        <v>662743</v>
      </c>
      <c r="I5" s="181" t="s">
        <v>959</v>
      </c>
      <c r="J5" s="181" t="s">
        <v>117</v>
      </c>
      <c r="K5" s="18" t="str">
        <f t="shared" ca="1" si="4"/>
        <v/>
      </c>
      <c r="L5" s="179" t="s">
        <v>557</v>
      </c>
      <c r="M5" s="179" t="s">
        <v>988</v>
      </c>
      <c r="N5" s="179" t="s">
        <v>989</v>
      </c>
      <c r="O5" s="16">
        <v>5525.1</v>
      </c>
      <c r="P5" s="16">
        <v>1</v>
      </c>
      <c r="Q5" s="20" t="str">
        <f>VLOOKUP(O5, '[1]لیست محصولات شهریور ۱۴۰۳'!B:C,2,0)</f>
        <v>اتیوپی آناسورا | Ethiopia Anasora</v>
      </c>
      <c r="R5" s="16"/>
      <c r="S5" s="19">
        <f>VLOOKUP(O5, '[1]لیست محصولات شهریور ۱۴۰۳'!B:F,5,0)</f>
        <v>150</v>
      </c>
      <c r="T5" s="21">
        <f>VLOOKUP(O5, '[1]لیست محصولات شهریور ۱۴۰۳'!B:G,6,0)</f>
        <v>2750000</v>
      </c>
      <c r="U5" s="22"/>
      <c r="V5" s="23">
        <f t="shared" si="0"/>
        <v>0</v>
      </c>
      <c r="W5" s="19">
        <f t="shared" si="1"/>
        <v>1</v>
      </c>
      <c r="X5" s="21">
        <f t="shared" si="2"/>
        <v>2750000</v>
      </c>
      <c r="Y5" s="24"/>
      <c r="Z5" s="21">
        <f t="shared" si="3"/>
        <v>2750000</v>
      </c>
      <c r="AA5" s="177" t="s">
        <v>174</v>
      </c>
      <c r="AB5" s="175" t="s">
        <v>990</v>
      </c>
      <c r="AC5" s="171" t="s">
        <v>991</v>
      </c>
      <c r="AD5" s="173"/>
      <c r="AE5" s="26"/>
      <c r="AF5" s="27"/>
      <c r="AG5" s="28" t="s">
        <v>1050</v>
      </c>
      <c r="AH5" s="7" t="str">
        <f t="shared" si="5"/>
        <v>گرگان میدان گلشهر پایین تر از عدالت 56/1 کافه کیک استودیو - الهام مهری 09369919394</v>
      </c>
    </row>
    <row r="6" spans="1:34" ht="28.05" customHeight="1">
      <c r="A6" s="14"/>
      <c r="B6" s="14"/>
      <c r="C6" s="14" t="b">
        <v>0</v>
      </c>
      <c r="D6" s="14"/>
      <c r="E6" s="14"/>
      <c r="F6" s="15"/>
      <c r="G6" s="189"/>
      <c r="H6" s="190"/>
      <c r="I6" s="189"/>
      <c r="J6" s="189"/>
      <c r="K6" s="18" t="str">
        <f t="shared" ca="1" si="4"/>
        <v/>
      </c>
      <c r="L6" s="191"/>
      <c r="M6" s="191"/>
      <c r="N6" s="191"/>
      <c r="O6" s="16">
        <v>3329.1</v>
      </c>
      <c r="P6" s="16">
        <v>1</v>
      </c>
      <c r="Q6" s="20" t="str">
        <f>VLOOKUP(O6, '[1]لیست محصولات شهریور ۱۴۰۳'!B:C,2,0)</f>
        <v>بنتی ننکا | Benti Nenka</v>
      </c>
      <c r="R6" s="16"/>
      <c r="S6" s="19">
        <f>VLOOKUP(O6, '[1]لیست محصولات شهریور ۱۴۰۳'!B:F,5,0)</f>
        <v>150</v>
      </c>
      <c r="T6" s="21">
        <f>VLOOKUP(O6, '[1]لیست محصولات شهریور ۱۴۰۳'!B:G,6,0)</f>
        <v>9850000</v>
      </c>
      <c r="U6" s="22"/>
      <c r="V6" s="23">
        <f t="shared" si="0"/>
        <v>0</v>
      </c>
      <c r="W6" s="19">
        <f t="shared" si="1"/>
        <v>1</v>
      </c>
      <c r="X6" s="21">
        <f t="shared" si="2"/>
        <v>9850000</v>
      </c>
      <c r="Y6" s="24"/>
      <c r="Z6" s="21">
        <f t="shared" si="3"/>
        <v>9850000</v>
      </c>
      <c r="AA6" s="185"/>
      <c r="AB6" s="186"/>
      <c r="AC6" s="187"/>
      <c r="AD6" s="188"/>
      <c r="AE6" s="26"/>
      <c r="AF6" s="27"/>
      <c r="AG6" s="28" t="s">
        <v>1050</v>
      </c>
      <c r="AH6" s="7" t="str">
        <f t="shared" si="5"/>
        <v xml:space="preserve">   -   </v>
      </c>
    </row>
    <row r="7" spans="1:34" ht="28.05" customHeight="1">
      <c r="A7" s="14" t="b">
        <v>0</v>
      </c>
      <c r="B7" s="14"/>
      <c r="C7" s="14" t="b">
        <v>0</v>
      </c>
      <c r="D7" s="14"/>
      <c r="E7" s="14" t="b">
        <v>0</v>
      </c>
      <c r="F7" s="15"/>
      <c r="G7" s="182"/>
      <c r="H7" s="184"/>
      <c r="I7" s="182"/>
      <c r="J7" s="182"/>
      <c r="K7" s="18" t="str">
        <f t="shared" ca="1" si="4"/>
        <v/>
      </c>
      <c r="L7" s="180"/>
      <c r="M7" s="180"/>
      <c r="N7" s="180"/>
      <c r="O7" s="16">
        <v>3328.1</v>
      </c>
      <c r="P7" s="16">
        <v>1</v>
      </c>
      <c r="Q7" s="20" t="str">
        <f>VLOOKUP(O7, '[1]لیست محصولات شهریور ۱۴۰۳'!B:C,2,0)</f>
        <v>اینماکولادا مزارع فلو | Inmaculada Fellows Farms</v>
      </c>
      <c r="R7" s="16"/>
      <c r="S7" s="19">
        <f>VLOOKUP(O7, '[1]لیست محصولات شهریور ۱۴۰۳'!B:F,5,0)</f>
        <v>150</v>
      </c>
      <c r="T7" s="21">
        <f>VLOOKUP(O7, '[1]لیست محصولات شهریور ۱۴۰۳'!B:G,6,0)</f>
        <v>7900000</v>
      </c>
      <c r="U7" s="31"/>
      <c r="V7" s="23">
        <f t="shared" si="0"/>
        <v>0</v>
      </c>
      <c r="W7" s="19">
        <f t="shared" si="1"/>
        <v>1</v>
      </c>
      <c r="X7" s="21">
        <f t="shared" si="2"/>
        <v>7900000</v>
      </c>
      <c r="Y7" s="24"/>
      <c r="Z7" s="21">
        <f t="shared" si="3"/>
        <v>7900000</v>
      </c>
      <c r="AA7" s="178"/>
      <c r="AB7" s="176"/>
      <c r="AC7" s="172"/>
      <c r="AD7" s="174"/>
      <c r="AE7" s="26"/>
      <c r="AF7" s="27"/>
      <c r="AG7" s="28" t="s">
        <v>1050</v>
      </c>
      <c r="AH7" s="7" t="str">
        <f t="shared" si="5"/>
        <v xml:space="preserve">   -   </v>
      </c>
    </row>
    <row r="8" spans="1:34" ht="28.05" customHeight="1">
      <c r="A8" s="14" t="b">
        <v>0</v>
      </c>
      <c r="B8" s="14"/>
      <c r="C8" s="14" t="b">
        <v>0</v>
      </c>
      <c r="D8" s="14"/>
      <c r="E8" s="14" t="b">
        <v>0</v>
      </c>
      <c r="F8" s="15"/>
      <c r="G8" s="195">
        <v>5</v>
      </c>
      <c r="H8" s="197" t="s">
        <v>353</v>
      </c>
      <c r="I8" s="195" t="s">
        <v>959</v>
      </c>
      <c r="J8" s="181" t="s">
        <v>117</v>
      </c>
      <c r="K8" s="18" t="s">
        <v>1051</v>
      </c>
      <c r="L8" s="179" t="s">
        <v>410</v>
      </c>
      <c r="M8" s="179" t="s">
        <v>1054</v>
      </c>
      <c r="N8" s="179" t="s">
        <v>1053</v>
      </c>
      <c r="O8" s="16">
        <v>5525.3</v>
      </c>
      <c r="P8" s="16">
        <v>1</v>
      </c>
      <c r="Q8" s="20" t="str">
        <f>VLOOKUP(O8, '[1]لیست محصولات شهریور ۱۴۰۳'!B:C,2,0)</f>
        <v>اتیوپی آناسورا | Ethiopia Anasora</v>
      </c>
      <c r="R8" s="16"/>
      <c r="S8" s="19">
        <f>VLOOKUP(O8, '[1]لیست محصولات شهریور ۱۴۰۳'!B:F,5,0)</f>
        <v>4000</v>
      </c>
      <c r="T8" s="21">
        <f>VLOOKUP(O8, '[1]لیست محصولات شهریور ۱۴۰۳'!B:G,6,0)</f>
        <v>63200000</v>
      </c>
      <c r="U8" s="22"/>
      <c r="V8" s="23">
        <v>0</v>
      </c>
      <c r="W8" s="19">
        <v>0</v>
      </c>
      <c r="X8" s="21">
        <f t="shared" si="2"/>
        <v>63200000</v>
      </c>
      <c r="Y8" s="24"/>
      <c r="Z8" s="21">
        <f t="shared" si="3"/>
        <v>63200000</v>
      </c>
      <c r="AA8" s="177" t="s">
        <v>624</v>
      </c>
      <c r="AB8" s="175" t="s">
        <v>1055</v>
      </c>
      <c r="AC8" s="171" t="s">
        <v>1056</v>
      </c>
      <c r="AD8" s="173"/>
      <c r="AE8" s="192" t="s">
        <v>1061</v>
      </c>
      <c r="AF8" s="27"/>
      <c r="AG8" s="28" t="s">
        <v>1050</v>
      </c>
      <c r="AH8" s="7" t="str">
        <f t="shared" si="5"/>
        <v>سنندج شهرک سعدی کافه آصف - آروین گلپایگان 09370852809</v>
      </c>
    </row>
    <row r="9" spans="1:34" ht="28.05" customHeight="1">
      <c r="A9" s="14"/>
      <c r="B9" s="14"/>
      <c r="C9" s="14" t="b">
        <v>0</v>
      </c>
      <c r="D9" s="14"/>
      <c r="E9" s="14"/>
      <c r="F9" s="15"/>
      <c r="G9" s="196"/>
      <c r="H9" s="198"/>
      <c r="I9" s="196"/>
      <c r="J9" s="182"/>
      <c r="K9" s="18" t="s">
        <v>1051</v>
      </c>
      <c r="L9" s="180"/>
      <c r="M9" s="180"/>
      <c r="N9" s="180"/>
      <c r="O9" s="16">
        <v>5501.3</v>
      </c>
      <c r="P9" s="16">
        <v>2</v>
      </c>
      <c r="Q9" s="20" t="str">
        <f>VLOOKUP(O9, '[1]لیست محصولات شهریور ۱۴۰۳'!B:C,2,0)</f>
        <v>ورتکس | Vortex</v>
      </c>
      <c r="R9" s="16"/>
      <c r="S9" s="19">
        <f>VLOOKUP(O9, '[1]لیست محصولات شهریور ۱۴۰۳'!B:F,5,0)</f>
        <v>4000</v>
      </c>
      <c r="T9" s="21">
        <f>VLOOKUP(O9, '[1]لیست محصولات شهریور ۱۴۰۳'!B:G,6,0)</f>
        <v>51200000</v>
      </c>
      <c r="U9" s="22"/>
      <c r="V9" s="23">
        <v>0</v>
      </c>
      <c r="W9" s="19">
        <v>0</v>
      </c>
      <c r="X9" s="21">
        <f t="shared" si="2"/>
        <v>102400000</v>
      </c>
      <c r="Y9" s="24"/>
      <c r="Z9" s="21">
        <f t="shared" si="3"/>
        <v>102400000</v>
      </c>
      <c r="AA9" s="178"/>
      <c r="AB9" s="176"/>
      <c r="AC9" s="172"/>
      <c r="AD9" s="174"/>
      <c r="AE9" s="194"/>
      <c r="AF9" s="27"/>
      <c r="AG9" s="28" t="s">
        <v>1050</v>
      </c>
      <c r="AH9" s="7" t="str">
        <f t="shared" si="5"/>
        <v xml:space="preserve">   -   </v>
      </c>
    </row>
    <row r="10" spans="1:34" ht="28.05" customHeight="1">
      <c r="A10" s="14"/>
      <c r="B10" s="14"/>
      <c r="C10" s="14" t="b">
        <v>0</v>
      </c>
      <c r="D10" s="14"/>
      <c r="E10" s="14"/>
      <c r="F10" s="15"/>
      <c r="G10" s="16">
        <v>6</v>
      </c>
      <c r="H10" s="17">
        <v>965330</v>
      </c>
      <c r="I10" s="16" t="s">
        <v>992</v>
      </c>
      <c r="J10" s="16"/>
      <c r="K10" s="18" t="str">
        <f t="shared" ref="K10:K40" ca="1" si="6">IF(C10, TODAY(), "" )</f>
        <v/>
      </c>
      <c r="L10" s="19" t="s">
        <v>693</v>
      </c>
      <c r="M10" s="19" t="s">
        <v>694</v>
      </c>
      <c r="N10" s="19"/>
      <c r="O10" s="16">
        <v>5525.1</v>
      </c>
      <c r="P10" s="16">
        <v>2</v>
      </c>
      <c r="Q10" s="20" t="str">
        <f>VLOOKUP(O10, '[1]لیست محصولات شهریور ۱۴۰۳'!B:C,2,0)</f>
        <v>اتیوپی آناسورا | Ethiopia Anasora</v>
      </c>
      <c r="R10" s="16" t="s">
        <v>482</v>
      </c>
      <c r="S10" s="19">
        <f>VLOOKUP(O10, '[1]لیست محصولات شهریور ۱۴۰۳'!B:F,5,0)</f>
        <v>150</v>
      </c>
      <c r="T10" s="21">
        <f>VLOOKUP(O10, '[1]لیست محصولات شهریور ۱۴۰۳'!B:G,6,0)</f>
        <v>2750000</v>
      </c>
      <c r="U10" s="22"/>
      <c r="V10" s="23">
        <f t="shared" ref="V10:V40" si="7">IF(C10, P10, U10 )</f>
        <v>0</v>
      </c>
      <c r="W10" s="19">
        <f t="shared" ref="W10:W40" si="8">P10-V10</f>
        <v>2</v>
      </c>
      <c r="X10" s="21">
        <f t="shared" si="2"/>
        <v>5500000</v>
      </c>
      <c r="Y10" s="24"/>
      <c r="Z10" s="21">
        <f t="shared" si="3"/>
        <v>5500000</v>
      </c>
      <c r="AA10" s="25" t="s">
        <v>78</v>
      </c>
      <c r="AB10" s="20" t="s">
        <v>695</v>
      </c>
      <c r="AC10" s="26" t="s">
        <v>696</v>
      </c>
      <c r="AD10" s="65" t="s">
        <v>81</v>
      </c>
      <c r="AE10" s="67" t="s">
        <v>993</v>
      </c>
      <c r="AF10" s="27"/>
      <c r="AG10" s="28" t="s">
        <v>1050</v>
      </c>
      <c r="AH10" s="7" t="str">
        <f t="shared" si="5"/>
        <v>تهران گلستان غربی، میدان دریاچه، مجتمع مسکونی عرفان، بلوک A2، واحد 2014  - شایا هدایت 09102549407</v>
      </c>
    </row>
    <row r="11" spans="1:34" ht="28.05" customHeight="1">
      <c r="A11" s="14" t="b">
        <v>0</v>
      </c>
      <c r="B11" s="14"/>
      <c r="C11" s="14" t="b">
        <v>0</v>
      </c>
      <c r="D11" s="14"/>
      <c r="E11" s="14" t="b">
        <v>0</v>
      </c>
      <c r="F11" s="15"/>
      <c r="G11" s="16">
        <v>7</v>
      </c>
      <c r="H11" s="17">
        <v>224839</v>
      </c>
      <c r="I11" s="30" t="s">
        <v>992</v>
      </c>
      <c r="J11" s="16"/>
      <c r="K11" s="18" t="str">
        <f t="shared" ca="1" si="6"/>
        <v/>
      </c>
      <c r="L11" s="32" t="s">
        <v>994</v>
      </c>
      <c r="M11" s="19" t="s">
        <v>995</v>
      </c>
      <c r="N11" s="19"/>
      <c r="O11" s="16">
        <v>5525.1</v>
      </c>
      <c r="P11" s="16">
        <v>1</v>
      </c>
      <c r="Q11" s="20" t="str">
        <f>VLOOKUP(O11, '[1]لیست محصولات شهریور ۱۴۰۳'!B:C,2,0)</f>
        <v>اتیوپی آناسورا | Ethiopia Anasora</v>
      </c>
      <c r="R11" s="16"/>
      <c r="S11" s="19">
        <f>VLOOKUP(O11, '[1]لیست محصولات شهریور ۱۴۰۳'!B:F,5,0)</f>
        <v>150</v>
      </c>
      <c r="T11" s="21">
        <f>VLOOKUP(O11, '[1]لیست محصولات شهریور ۱۴۰۳'!B:G,6,0)</f>
        <v>2750000</v>
      </c>
      <c r="U11" s="22"/>
      <c r="V11" s="23">
        <f t="shared" si="7"/>
        <v>0</v>
      </c>
      <c r="W11" s="19">
        <f t="shared" si="8"/>
        <v>1</v>
      </c>
      <c r="X11" s="21">
        <f t="shared" si="2"/>
        <v>2750000</v>
      </c>
      <c r="Y11" s="24"/>
      <c r="Z11" s="21">
        <f t="shared" si="3"/>
        <v>2750000</v>
      </c>
      <c r="AA11" s="25" t="s">
        <v>78</v>
      </c>
      <c r="AB11" s="20" t="s">
        <v>996</v>
      </c>
      <c r="AC11" s="26" t="s">
        <v>997</v>
      </c>
      <c r="AD11" s="65" t="s">
        <v>81</v>
      </c>
      <c r="AE11" s="26"/>
      <c r="AF11" s="27"/>
      <c r="AG11" s="28" t="s">
        <v>1050</v>
      </c>
      <c r="AH11" s="7" t="str">
        <f t="shared" si="5"/>
        <v>تهران دروس راستوان قبل از میدان احتشامیه بن بست رز پلاک ۲ واحد ۹ طبقه ۳  - مهنوش قنبری 09124245134</v>
      </c>
    </row>
    <row r="12" spans="1:34" ht="28.05" customHeight="1">
      <c r="A12" s="14" t="s">
        <v>29</v>
      </c>
      <c r="B12" s="14"/>
      <c r="C12" s="14" t="b">
        <v>0</v>
      </c>
      <c r="D12" s="14"/>
      <c r="E12" s="14" t="b">
        <v>0</v>
      </c>
      <c r="F12" s="15"/>
      <c r="G12" s="181">
        <v>8</v>
      </c>
      <c r="H12" s="183">
        <v>718609</v>
      </c>
      <c r="I12" s="181" t="s">
        <v>992</v>
      </c>
      <c r="J12" s="181" t="s">
        <v>117</v>
      </c>
      <c r="K12" s="18" t="str">
        <f t="shared" ca="1" si="6"/>
        <v/>
      </c>
      <c r="L12" s="179" t="s">
        <v>998</v>
      </c>
      <c r="M12" s="179" t="s">
        <v>999</v>
      </c>
      <c r="N12" s="179" t="s">
        <v>1000</v>
      </c>
      <c r="O12" s="16">
        <v>3327.1</v>
      </c>
      <c r="P12" s="16">
        <v>1</v>
      </c>
      <c r="Q12" s="20" t="str">
        <f>VLOOKUP(O12, '[1]لیست محصولات شهریور ۱۴۰۳'!B:C,2,0)</f>
        <v>پامپوجیلا | pampojila</v>
      </c>
      <c r="R12" s="16"/>
      <c r="S12" s="19">
        <f>VLOOKUP(O12, '[1]لیست محصولات شهریور ۱۴۰۳'!B:F,5,0)</f>
        <v>150</v>
      </c>
      <c r="T12" s="21">
        <f>VLOOKUP(O12, '[1]لیست محصولات شهریور ۱۴۰۳'!B:G,6,0)</f>
        <v>5950000</v>
      </c>
      <c r="U12" s="22"/>
      <c r="V12" s="23">
        <f t="shared" si="7"/>
        <v>0</v>
      </c>
      <c r="W12" s="19">
        <f t="shared" si="8"/>
        <v>1</v>
      </c>
      <c r="X12" s="21">
        <f t="shared" si="2"/>
        <v>5950000</v>
      </c>
      <c r="Y12" s="24"/>
      <c r="Z12" s="21">
        <f t="shared" si="3"/>
        <v>5950000</v>
      </c>
      <c r="AA12" s="177" t="s">
        <v>1001</v>
      </c>
      <c r="AB12" s="284" t="s">
        <v>1002</v>
      </c>
      <c r="AC12" s="171" t="s">
        <v>1003</v>
      </c>
      <c r="AD12" s="173"/>
      <c r="AE12" s="26"/>
      <c r="AF12" s="27"/>
      <c r="AG12" s="28" t="s">
        <v>1050</v>
      </c>
      <c r="AH12" s="7" t="str">
        <f t="shared" si="5"/>
        <v>کرمانشاه 22 بهمن خیابان نوبهار کافه بستنی نوبهار - کهیار فرامرزی 09188315883</v>
      </c>
    </row>
    <row r="13" spans="1:34" ht="28.05" customHeight="1">
      <c r="A13" s="14" t="b">
        <v>0</v>
      </c>
      <c r="B13" s="14"/>
      <c r="C13" s="14" t="b">
        <v>0</v>
      </c>
      <c r="D13" s="14"/>
      <c r="E13" s="14" t="b">
        <v>0</v>
      </c>
      <c r="F13" s="15"/>
      <c r="G13" s="182"/>
      <c r="H13" s="184"/>
      <c r="I13" s="182"/>
      <c r="J13" s="182"/>
      <c r="K13" s="18" t="str">
        <f t="shared" ca="1" si="6"/>
        <v/>
      </c>
      <c r="L13" s="180"/>
      <c r="M13" s="180"/>
      <c r="N13" s="180"/>
      <c r="O13" s="16">
        <v>5525.1</v>
      </c>
      <c r="P13" s="16">
        <v>8</v>
      </c>
      <c r="Q13" s="20" t="str">
        <f>VLOOKUP(O13, '[1]لیست محصولات شهریور ۱۴۰۳'!B:C,2,0)</f>
        <v>اتیوپی آناسورا | Ethiopia Anasora</v>
      </c>
      <c r="R13" s="16"/>
      <c r="S13" s="19">
        <f>VLOOKUP(O13, '[1]لیست محصولات شهریور ۱۴۰۳'!B:F,5,0)</f>
        <v>150</v>
      </c>
      <c r="T13" s="21">
        <f>VLOOKUP(O13, '[1]لیست محصولات شهریور ۱۴۰۳'!B:G,6,0)</f>
        <v>2750000</v>
      </c>
      <c r="U13" s="22"/>
      <c r="V13" s="23">
        <f t="shared" si="7"/>
        <v>0</v>
      </c>
      <c r="W13" s="19">
        <f t="shared" si="8"/>
        <v>8</v>
      </c>
      <c r="X13" s="21">
        <f t="shared" si="2"/>
        <v>22000000</v>
      </c>
      <c r="Y13" s="24"/>
      <c r="Z13" s="21">
        <f t="shared" si="3"/>
        <v>22000000</v>
      </c>
      <c r="AA13" s="178"/>
      <c r="AB13" s="285"/>
      <c r="AC13" s="172"/>
      <c r="AD13" s="174"/>
      <c r="AE13" s="26"/>
      <c r="AF13" s="27"/>
      <c r="AG13" s="28" t="s">
        <v>1050</v>
      </c>
      <c r="AH13" s="7" t="str">
        <f t="shared" si="5"/>
        <v xml:space="preserve">   -   </v>
      </c>
    </row>
    <row r="14" spans="1:34" ht="28.05" customHeight="1">
      <c r="A14" s="14" t="b">
        <v>0</v>
      </c>
      <c r="B14" s="14"/>
      <c r="C14" s="14" t="b">
        <v>0</v>
      </c>
      <c r="D14" s="14"/>
      <c r="E14" s="14"/>
      <c r="F14" s="15"/>
      <c r="G14" s="16">
        <v>9</v>
      </c>
      <c r="H14" s="17">
        <v>292478686737</v>
      </c>
      <c r="I14" s="16" t="s">
        <v>992</v>
      </c>
      <c r="J14" s="16"/>
      <c r="K14" s="18" t="str">
        <f t="shared" ca="1" si="6"/>
        <v/>
      </c>
      <c r="L14" s="19" t="s">
        <v>171</v>
      </c>
      <c r="M14" s="19" t="s">
        <v>172</v>
      </c>
      <c r="N14" s="19" t="s">
        <v>173</v>
      </c>
      <c r="O14" s="16">
        <v>5525.2</v>
      </c>
      <c r="P14" s="16">
        <v>1</v>
      </c>
      <c r="Q14" s="20" t="str">
        <f>VLOOKUP(O14, '[1]لیست محصولات شهریور ۱۴۰۳'!B:C,2,0)</f>
        <v>اتیوپی آناسورا | Ethiopia Anasora</v>
      </c>
      <c r="R14" s="16"/>
      <c r="S14" s="19">
        <f>VLOOKUP(O14, '[1]لیست محصولات شهریور ۱۴۰۳'!B:F,5,0)</f>
        <v>750</v>
      </c>
      <c r="T14" s="21">
        <f>VLOOKUP(O14, '[1]لیست محصولات شهریور ۱۴۰۳'!B:G,6,0)</f>
        <v>13350000</v>
      </c>
      <c r="U14" s="22"/>
      <c r="V14" s="23">
        <f t="shared" si="7"/>
        <v>0</v>
      </c>
      <c r="W14" s="19">
        <f t="shared" si="8"/>
        <v>1</v>
      </c>
      <c r="X14" s="21">
        <f t="shared" si="2"/>
        <v>13350000</v>
      </c>
      <c r="Y14" s="24"/>
      <c r="Z14" s="21">
        <f t="shared" si="3"/>
        <v>13350000</v>
      </c>
      <c r="AA14" s="25" t="s">
        <v>174</v>
      </c>
      <c r="AB14" s="20" t="s">
        <v>175</v>
      </c>
      <c r="AC14" s="26" t="s">
        <v>176</v>
      </c>
      <c r="AD14" s="65"/>
      <c r="AE14" s="26"/>
      <c r="AF14" s="27"/>
      <c r="AG14" s="28" t="s">
        <v>1050</v>
      </c>
      <c r="AH14" s="7" t="str">
        <f t="shared" si="5"/>
        <v>گرگان عدالت ۷۹/۱ انتها کوچه خانه سبز - امیر صادقی 09305977310</v>
      </c>
    </row>
    <row r="15" spans="1:34" ht="28.05" customHeight="1">
      <c r="A15" s="14"/>
      <c r="B15" s="14"/>
      <c r="C15" s="14"/>
      <c r="D15" s="14"/>
      <c r="E15" s="14"/>
      <c r="F15" s="15"/>
      <c r="G15" s="181">
        <v>10</v>
      </c>
      <c r="H15" s="183">
        <v>292504809316</v>
      </c>
      <c r="I15" s="181" t="s">
        <v>1005</v>
      </c>
      <c r="J15" s="181"/>
      <c r="K15" s="18" t="str">
        <f t="shared" ca="1" si="6"/>
        <v/>
      </c>
      <c r="L15" s="179" t="s">
        <v>485</v>
      </c>
      <c r="M15" s="179" t="s">
        <v>1006</v>
      </c>
      <c r="N15" s="179" t="s">
        <v>1007</v>
      </c>
      <c r="O15" s="16">
        <v>5525.1</v>
      </c>
      <c r="P15" s="16">
        <v>1</v>
      </c>
      <c r="Q15" s="20" t="str">
        <f>VLOOKUP(O15, '[1]لیست محصولات شهریور ۱۴۰۳'!B:C,2,0)</f>
        <v>اتیوپی آناسورا | Ethiopia Anasora</v>
      </c>
      <c r="R15" s="16"/>
      <c r="S15" s="19">
        <f>VLOOKUP(O15, '[1]لیست محصولات شهریور ۱۴۰۳'!B:F,5,0)</f>
        <v>150</v>
      </c>
      <c r="T15" s="21">
        <f>VLOOKUP(O15, '[1]لیست محصولات شهریور ۱۴۰۳'!B:G,6,0)</f>
        <v>2750000</v>
      </c>
      <c r="U15" s="22"/>
      <c r="V15" s="23">
        <f t="shared" si="7"/>
        <v>0</v>
      </c>
      <c r="W15" s="19">
        <f t="shared" si="8"/>
        <v>1</v>
      </c>
      <c r="X15" s="21">
        <f t="shared" si="2"/>
        <v>2750000</v>
      </c>
      <c r="Y15" s="24"/>
      <c r="Z15" s="21">
        <f t="shared" si="3"/>
        <v>2750000</v>
      </c>
      <c r="AA15" s="177" t="s">
        <v>118</v>
      </c>
      <c r="AB15" s="175" t="s">
        <v>1008</v>
      </c>
      <c r="AC15" s="171" t="s">
        <v>1009</v>
      </c>
      <c r="AD15" s="173"/>
      <c r="AE15" s="26"/>
      <c r="AF15" s="27"/>
      <c r="AG15" s="28" t="s">
        <v>1050</v>
      </c>
      <c r="AH15" s="7" t="str">
        <f t="shared" si="5"/>
        <v>قم بلوار ۱۵ خرداد خیابان سعدی کوچه هفتم فرعی ۷ (چهارمین فرعی) پلاک ۲۶ واحد ۳ کافه ماک - عرفان عطوفی 09195756651</v>
      </c>
    </row>
    <row r="16" spans="1:34" ht="28.05" customHeight="1">
      <c r="A16" s="14"/>
      <c r="B16" s="14"/>
      <c r="C16" s="14"/>
      <c r="D16" s="14"/>
      <c r="E16" s="14"/>
      <c r="F16" s="15"/>
      <c r="G16" s="189"/>
      <c r="H16" s="190"/>
      <c r="I16" s="189"/>
      <c r="J16" s="189"/>
      <c r="K16" s="18" t="str">
        <f t="shared" ca="1" si="6"/>
        <v/>
      </c>
      <c r="L16" s="191"/>
      <c r="M16" s="191"/>
      <c r="N16" s="191"/>
      <c r="O16" s="16">
        <v>3327.1</v>
      </c>
      <c r="P16" s="16">
        <v>1</v>
      </c>
      <c r="Q16" s="20" t="str">
        <f>VLOOKUP(O16, '[1]لیست محصولات شهریور ۱۴۰۳'!B:C,2,0)</f>
        <v>پامپوجیلا | pampojila</v>
      </c>
      <c r="R16" s="16"/>
      <c r="S16" s="19">
        <f>VLOOKUP(O16, '[1]لیست محصولات شهریور ۱۴۰۳'!B:F,5,0)</f>
        <v>150</v>
      </c>
      <c r="T16" s="21">
        <f>VLOOKUP(O16, '[1]لیست محصولات شهریور ۱۴۰۳'!B:G,6,0)</f>
        <v>5950000</v>
      </c>
      <c r="U16" s="22"/>
      <c r="V16" s="23">
        <f t="shared" si="7"/>
        <v>0</v>
      </c>
      <c r="W16" s="19">
        <f t="shared" si="8"/>
        <v>1</v>
      </c>
      <c r="X16" s="21">
        <f t="shared" si="2"/>
        <v>5950000</v>
      </c>
      <c r="Y16" s="24"/>
      <c r="Z16" s="21">
        <f t="shared" si="3"/>
        <v>5950000</v>
      </c>
      <c r="AA16" s="185"/>
      <c r="AB16" s="186"/>
      <c r="AC16" s="187"/>
      <c r="AD16" s="188"/>
      <c r="AE16" s="26"/>
      <c r="AF16" s="27"/>
      <c r="AG16" s="28" t="s">
        <v>1050</v>
      </c>
      <c r="AH16" s="7" t="str">
        <f t="shared" si="5"/>
        <v xml:space="preserve">   -   </v>
      </c>
    </row>
    <row r="17" spans="1:34" ht="28.05" customHeight="1">
      <c r="A17" s="14"/>
      <c r="B17" s="14"/>
      <c r="C17" s="14"/>
      <c r="D17" s="14"/>
      <c r="E17" s="14"/>
      <c r="F17" s="15"/>
      <c r="G17" s="182"/>
      <c r="H17" s="184"/>
      <c r="I17" s="182"/>
      <c r="J17" s="182"/>
      <c r="K17" s="18" t="str">
        <f t="shared" ca="1" si="6"/>
        <v/>
      </c>
      <c r="L17" s="180"/>
      <c r="M17" s="180"/>
      <c r="N17" s="180"/>
      <c r="O17" s="16">
        <v>3328.1</v>
      </c>
      <c r="P17" s="16">
        <v>1</v>
      </c>
      <c r="Q17" s="20" t="str">
        <f>VLOOKUP(O17, '[1]لیست محصولات شهریور ۱۴۰۳'!B:C,2,0)</f>
        <v>اینماکولادا مزارع فلو | Inmaculada Fellows Farms</v>
      </c>
      <c r="R17" s="16"/>
      <c r="S17" s="19">
        <f>VLOOKUP(O17, '[1]لیست محصولات شهریور ۱۴۰۳'!B:F,5,0)</f>
        <v>150</v>
      </c>
      <c r="T17" s="21">
        <f>VLOOKUP(O17, '[1]لیست محصولات شهریور ۱۴۰۳'!B:G,6,0)</f>
        <v>7900000</v>
      </c>
      <c r="U17" s="22"/>
      <c r="V17" s="23">
        <f t="shared" si="7"/>
        <v>0</v>
      </c>
      <c r="W17" s="19">
        <f t="shared" si="8"/>
        <v>1</v>
      </c>
      <c r="X17" s="21">
        <f t="shared" si="2"/>
        <v>7900000</v>
      </c>
      <c r="Y17" s="24"/>
      <c r="Z17" s="21">
        <f t="shared" si="3"/>
        <v>7900000</v>
      </c>
      <c r="AA17" s="178"/>
      <c r="AB17" s="176"/>
      <c r="AC17" s="172"/>
      <c r="AD17" s="174"/>
      <c r="AE17" s="26"/>
      <c r="AF17" s="27"/>
      <c r="AG17" s="28" t="s">
        <v>1050</v>
      </c>
      <c r="AH17" s="7" t="str">
        <f t="shared" si="5"/>
        <v xml:space="preserve">   -   </v>
      </c>
    </row>
    <row r="18" spans="1:34" ht="28.05" customHeight="1">
      <c r="A18" s="14"/>
      <c r="B18" s="14"/>
      <c r="C18" s="14"/>
      <c r="D18" s="14"/>
      <c r="E18" s="14"/>
      <c r="F18" s="15"/>
      <c r="G18" s="181">
        <v>11</v>
      </c>
      <c r="H18" s="183">
        <v>292512382835</v>
      </c>
      <c r="I18" s="181" t="s">
        <v>1005</v>
      </c>
      <c r="J18" s="181"/>
      <c r="K18" s="18" t="str">
        <f t="shared" ca="1" si="6"/>
        <v/>
      </c>
      <c r="L18" s="179" t="s">
        <v>1010</v>
      </c>
      <c r="M18" s="179" t="s">
        <v>1011</v>
      </c>
      <c r="N18" s="179"/>
      <c r="O18" s="16">
        <v>5525.1</v>
      </c>
      <c r="P18" s="16">
        <v>1</v>
      </c>
      <c r="Q18" s="20" t="str">
        <f>VLOOKUP(O18, '[1]لیست محصولات شهریور ۱۴۰۳'!B:C,2,0)</f>
        <v>اتیوپی آناسورا | Ethiopia Anasora</v>
      </c>
      <c r="R18" s="16" t="s">
        <v>501</v>
      </c>
      <c r="S18" s="19">
        <f>VLOOKUP(O18, '[1]لیست محصولات شهریور ۱۴۰۳'!B:F,5,0)</f>
        <v>150</v>
      </c>
      <c r="T18" s="21">
        <f>VLOOKUP(O18, '[1]لیست محصولات شهریور ۱۴۰۳'!B:G,6,0)</f>
        <v>2750000</v>
      </c>
      <c r="U18" s="22"/>
      <c r="V18" s="23">
        <f t="shared" si="7"/>
        <v>0</v>
      </c>
      <c r="W18" s="19">
        <f t="shared" si="8"/>
        <v>1</v>
      </c>
      <c r="X18" s="21">
        <f t="shared" si="2"/>
        <v>2750000</v>
      </c>
      <c r="Y18" s="24"/>
      <c r="Z18" s="21">
        <f t="shared" si="3"/>
        <v>2750000</v>
      </c>
      <c r="AA18" s="177" t="s">
        <v>78</v>
      </c>
      <c r="AB18" s="175" t="s">
        <v>1012</v>
      </c>
      <c r="AC18" s="171" t="s">
        <v>1013</v>
      </c>
      <c r="AD18" s="173" t="s">
        <v>81</v>
      </c>
      <c r="AE18" s="26"/>
      <c r="AF18" s="27"/>
      <c r="AG18" s="28" t="s">
        <v>1050</v>
      </c>
      <c r="AH18" s="7" t="str">
        <f t="shared" si="5"/>
        <v>تهران فرمانیه- دیباجی شمالی- خیابان یاسمن-خیابان کاشانک_خیابان نسرین_پلاک۳۶-واحد۳  - معصومه ماشین چیان 09123868938</v>
      </c>
    </row>
    <row r="19" spans="1:34" ht="28.05" customHeight="1">
      <c r="A19" s="14"/>
      <c r="B19" s="14"/>
      <c r="C19" s="14"/>
      <c r="D19" s="14"/>
      <c r="E19" s="14"/>
      <c r="F19" s="15"/>
      <c r="G19" s="182"/>
      <c r="H19" s="184"/>
      <c r="I19" s="182"/>
      <c r="J19" s="182"/>
      <c r="K19" s="18" t="str">
        <f t="shared" ca="1" si="6"/>
        <v/>
      </c>
      <c r="L19" s="180"/>
      <c r="M19" s="180"/>
      <c r="N19" s="180"/>
      <c r="O19" s="16">
        <v>5525.1</v>
      </c>
      <c r="P19" s="16">
        <v>1</v>
      </c>
      <c r="Q19" s="20" t="str">
        <f>VLOOKUP(O19, '[1]لیست محصولات شهریور ۱۴۰۳'!B:C,2,0)</f>
        <v>اتیوپی آناسورا | Ethiopia Anasora</v>
      </c>
      <c r="R19" s="16"/>
      <c r="S19" s="19">
        <f>VLOOKUP(O19, '[1]لیست محصولات شهریور ۱۴۰۳'!B:F,5,0)</f>
        <v>150</v>
      </c>
      <c r="T19" s="21">
        <f>VLOOKUP(O19, '[1]لیست محصولات شهریور ۱۴۰۳'!B:G,6,0)</f>
        <v>2750000</v>
      </c>
      <c r="U19" s="22"/>
      <c r="V19" s="23">
        <f t="shared" si="7"/>
        <v>0</v>
      </c>
      <c r="W19" s="19">
        <f t="shared" si="8"/>
        <v>1</v>
      </c>
      <c r="X19" s="21">
        <f t="shared" si="2"/>
        <v>2750000</v>
      </c>
      <c r="Y19" s="24"/>
      <c r="Z19" s="21">
        <f t="shared" si="3"/>
        <v>2750000</v>
      </c>
      <c r="AA19" s="178"/>
      <c r="AB19" s="176"/>
      <c r="AC19" s="172"/>
      <c r="AD19" s="174"/>
      <c r="AE19" s="26"/>
      <c r="AF19" s="27"/>
      <c r="AG19" s="28" t="s">
        <v>1050</v>
      </c>
      <c r="AH19" s="7" t="str">
        <f t="shared" si="5"/>
        <v xml:space="preserve">   -   </v>
      </c>
    </row>
    <row r="20" spans="1:34" ht="28.05" customHeight="1">
      <c r="A20" s="14"/>
      <c r="B20" s="14"/>
      <c r="C20" s="14" t="b">
        <v>0</v>
      </c>
      <c r="D20" s="14"/>
      <c r="E20" s="14"/>
      <c r="F20" s="15"/>
      <c r="G20" s="181">
        <v>12</v>
      </c>
      <c r="H20" s="183">
        <v>292514888539</v>
      </c>
      <c r="I20" s="181" t="s">
        <v>1005</v>
      </c>
      <c r="J20" s="181"/>
      <c r="K20" s="18" t="str">
        <f t="shared" ca="1" si="6"/>
        <v/>
      </c>
      <c r="L20" s="179" t="s">
        <v>810</v>
      </c>
      <c r="M20" s="179" t="s">
        <v>1014</v>
      </c>
      <c r="N20" s="179"/>
      <c r="O20" s="16">
        <v>5501.2</v>
      </c>
      <c r="P20" s="16">
        <v>1</v>
      </c>
      <c r="Q20" s="20" t="str">
        <f>VLOOKUP(O20, '[1]لیست محصولات شهریور ۱۴۰۳'!B:C,2,0)</f>
        <v>ورتکس | Vortex</v>
      </c>
      <c r="R20" s="16"/>
      <c r="S20" s="19">
        <f>VLOOKUP(O20, '[1]لیست محصولات شهریور ۱۴۰۳'!B:F,5,0)</f>
        <v>750</v>
      </c>
      <c r="T20" s="21">
        <f>VLOOKUP(O20, '[1]لیست محصولات شهریور ۱۴۰۳'!B:G,6,0)</f>
        <v>11100000</v>
      </c>
      <c r="U20" s="22"/>
      <c r="V20" s="23">
        <f t="shared" si="7"/>
        <v>0</v>
      </c>
      <c r="W20" s="19">
        <f t="shared" si="8"/>
        <v>1</v>
      </c>
      <c r="X20" s="21">
        <f t="shared" si="2"/>
        <v>11100000</v>
      </c>
      <c r="Y20" s="24"/>
      <c r="Z20" s="21">
        <f t="shared" si="3"/>
        <v>11100000</v>
      </c>
      <c r="AA20" s="177" t="s">
        <v>78</v>
      </c>
      <c r="AB20" s="175" t="s">
        <v>1015</v>
      </c>
      <c r="AC20" s="171" t="s">
        <v>1016</v>
      </c>
      <c r="AD20" s="173" t="s">
        <v>81</v>
      </c>
      <c r="AE20" s="26"/>
      <c r="AF20" s="27"/>
      <c r="AG20" s="28" t="s">
        <v>1050</v>
      </c>
      <c r="AH20" s="7" t="str">
        <f t="shared" si="5"/>
        <v>تهران زعفرانیه - خ پسیان - خ باغستان دوم - پ 11 - واحد 161  - احسان تفویضی 09123104123</v>
      </c>
    </row>
    <row r="21" spans="1:34" ht="28.05" customHeight="1">
      <c r="A21" s="14"/>
      <c r="B21" s="14"/>
      <c r="C21" s="14" t="b">
        <v>0</v>
      </c>
      <c r="D21" s="14"/>
      <c r="E21" s="14"/>
      <c r="F21" s="15"/>
      <c r="G21" s="182"/>
      <c r="H21" s="184"/>
      <c r="I21" s="182"/>
      <c r="J21" s="182"/>
      <c r="K21" s="18" t="str">
        <f t="shared" ca="1" si="6"/>
        <v/>
      </c>
      <c r="L21" s="180"/>
      <c r="M21" s="180"/>
      <c r="N21" s="180"/>
      <c r="O21" s="16">
        <v>5525.1</v>
      </c>
      <c r="P21" s="16">
        <v>2</v>
      </c>
      <c r="Q21" s="20" t="str">
        <f>VLOOKUP(O21, '[1]لیست محصولات شهریور ۱۴۰۳'!B:C,2,0)</f>
        <v>اتیوپی آناسورا | Ethiopia Anasora</v>
      </c>
      <c r="R21" s="16"/>
      <c r="S21" s="19">
        <f>VLOOKUP(O21, '[1]لیست محصولات شهریور ۱۴۰۳'!B:F,5,0)</f>
        <v>150</v>
      </c>
      <c r="T21" s="21">
        <f>VLOOKUP(O21, '[1]لیست محصولات شهریور ۱۴۰۳'!B:G,6,0)</f>
        <v>2750000</v>
      </c>
      <c r="U21" s="22"/>
      <c r="V21" s="23">
        <f t="shared" si="7"/>
        <v>0</v>
      </c>
      <c r="W21" s="19">
        <f t="shared" si="8"/>
        <v>2</v>
      </c>
      <c r="X21" s="21">
        <f t="shared" si="2"/>
        <v>5500000</v>
      </c>
      <c r="Y21" s="24"/>
      <c r="Z21" s="21">
        <f t="shared" si="3"/>
        <v>5500000</v>
      </c>
      <c r="AA21" s="178"/>
      <c r="AB21" s="176"/>
      <c r="AC21" s="172"/>
      <c r="AD21" s="174"/>
      <c r="AE21" s="26"/>
      <c r="AF21" s="27"/>
      <c r="AG21" s="28" t="s">
        <v>1050</v>
      </c>
      <c r="AH21" s="7" t="str">
        <f t="shared" si="5"/>
        <v xml:space="preserve">   -   </v>
      </c>
    </row>
    <row r="22" spans="1:34" ht="28.05" customHeight="1">
      <c r="A22" s="14" t="b">
        <v>0</v>
      </c>
      <c r="B22" s="14"/>
      <c r="C22" s="14" t="b">
        <v>0</v>
      </c>
      <c r="D22" s="14"/>
      <c r="E22" s="14"/>
      <c r="F22" s="15"/>
      <c r="G22" s="181">
        <v>13</v>
      </c>
      <c r="H22" s="183">
        <v>292524060664</v>
      </c>
      <c r="I22" s="181" t="s">
        <v>1005</v>
      </c>
      <c r="J22" s="181"/>
      <c r="K22" s="18" t="str">
        <f t="shared" ca="1" si="6"/>
        <v/>
      </c>
      <c r="L22" s="179" t="s">
        <v>105</v>
      </c>
      <c r="M22" s="179" t="s">
        <v>1017</v>
      </c>
      <c r="N22" s="179" t="s">
        <v>1018</v>
      </c>
      <c r="O22" s="16">
        <v>5501.3</v>
      </c>
      <c r="P22" s="16">
        <v>1</v>
      </c>
      <c r="Q22" s="20" t="str">
        <f>VLOOKUP(O22, '[1]لیست محصولات شهریور ۱۴۰۳'!B:C,2,0)</f>
        <v>ورتکس | Vortex</v>
      </c>
      <c r="R22" s="16"/>
      <c r="S22" s="19">
        <f>VLOOKUP(O22, '[1]لیست محصولات شهریور ۱۴۰۳'!B:F,5,0)</f>
        <v>4000</v>
      </c>
      <c r="T22" s="21">
        <f>VLOOKUP(O22, '[1]لیست محصولات شهریور ۱۴۰۳'!B:G,6,0)</f>
        <v>51200000</v>
      </c>
      <c r="U22" s="22"/>
      <c r="V22" s="23">
        <f t="shared" si="7"/>
        <v>0</v>
      </c>
      <c r="W22" s="19">
        <f t="shared" si="8"/>
        <v>1</v>
      </c>
      <c r="X22" s="21">
        <f t="shared" si="2"/>
        <v>51200000</v>
      </c>
      <c r="Y22" s="24"/>
      <c r="Z22" s="21">
        <f t="shared" si="3"/>
        <v>51200000</v>
      </c>
      <c r="AA22" s="177" t="s">
        <v>624</v>
      </c>
      <c r="AB22" s="175" t="s">
        <v>1019</v>
      </c>
      <c r="AC22" s="171" t="s">
        <v>1020</v>
      </c>
      <c r="AD22" s="173"/>
      <c r="AE22" s="26"/>
      <c r="AF22" s="27"/>
      <c r="AG22" s="28" t="s">
        <v>1050</v>
      </c>
      <c r="AH22" s="7" t="str">
        <f t="shared" si="5"/>
        <v>سنندج خیابان بوستان نرسیده به استخر شین کافه آفریقا - میلاد اسحقی 09010145254</v>
      </c>
    </row>
    <row r="23" spans="1:34" ht="28.05" customHeight="1">
      <c r="A23" s="14"/>
      <c r="B23" s="14"/>
      <c r="C23" s="14" t="b">
        <v>0</v>
      </c>
      <c r="D23" s="14"/>
      <c r="E23" s="14"/>
      <c r="F23" s="15"/>
      <c r="G23" s="189"/>
      <c r="H23" s="190"/>
      <c r="I23" s="189"/>
      <c r="J23" s="189"/>
      <c r="K23" s="18" t="str">
        <f t="shared" ca="1" si="6"/>
        <v/>
      </c>
      <c r="L23" s="191"/>
      <c r="M23" s="191"/>
      <c r="N23" s="191"/>
      <c r="O23" s="16">
        <v>5524.1</v>
      </c>
      <c r="P23" s="16">
        <v>1</v>
      </c>
      <c r="Q23" s="20" t="str">
        <f>VLOOKUP(O23, '[1]لیست محصولات شهریور ۱۴۰۳'!B:C,2,0)</f>
        <v>برزیل کوکاپیل کاناریو | Brazil Cocapil Canario</v>
      </c>
      <c r="R23" s="16"/>
      <c r="S23" s="19">
        <f>VLOOKUP(O23, '[1]لیست محصولات شهریور ۱۴۰۳'!B:F,5,0)</f>
        <v>150</v>
      </c>
      <c r="T23" s="21">
        <f>VLOOKUP(O23, '[1]لیست محصولات شهریور ۱۴۰۳'!B:G,6,0)</f>
        <v>2550000</v>
      </c>
      <c r="U23" s="22"/>
      <c r="V23" s="23">
        <f t="shared" si="7"/>
        <v>0</v>
      </c>
      <c r="W23" s="19">
        <f t="shared" si="8"/>
        <v>1</v>
      </c>
      <c r="X23" s="21">
        <f t="shared" si="2"/>
        <v>2550000</v>
      </c>
      <c r="Y23" s="24"/>
      <c r="Z23" s="21">
        <f t="shared" si="3"/>
        <v>2550000</v>
      </c>
      <c r="AA23" s="185"/>
      <c r="AB23" s="186"/>
      <c r="AC23" s="187"/>
      <c r="AD23" s="188"/>
      <c r="AE23" s="26"/>
      <c r="AF23" s="27"/>
      <c r="AG23" s="28" t="s">
        <v>1050</v>
      </c>
      <c r="AH23" s="7" t="str">
        <f t="shared" si="5"/>
        <v xml:space="preserve">   -   </v>
      </c>
    </row>
    <row r="24" spans="1:34" ht="28.05" customHeight="1">
      <c r="A24" s="14"/>
      <c r="B24" s="14"/>
      <c r="C24" s="14" t="b">
        <v>0</v>
      </c>
      <c r="D24" s="14"/>
      <c r="E24" s="14"/>
      <c r="F24" s="15"/>
      <c r="G24" s="189"/>
      <c r="H24" s="190"/>
      <c r="I24" s="189"/>
      <c r="J24" s="189"/>
      <c r="K24" s="18" t="str">
        <f t="shared" ca="1" si="6"/>
        <v/>
      </c>
      <c r="L24" s="191"/>
      <c r="M24" s="191"/>
      <c r="N24" s="191"/>
      <c r="O24" s="16">
        <v>3328.1</v>
      </c>
      <c r="P24" s="16">
        <v>1</v>
      </c>
      <c r="Q24" s="20" t="str">
        <f>VLOOKUP(O24, '[1]لیست محصولات شهریور ۱۴۰۳'!B:C,2,0)</f>
        <v>اینماکولادا مزارع فلو | Inmaculada Fellows Farms</v>
      </c>
      <c r="R24" s="16"/>
      <c r="S24" s="19">
        <f>VLOOKUP(O24, '[1]لیست محصولات شهریور ۱۴۰۳'!B:F,5,0)</f>
        <v>150</v>
      </c>
      <c r="T24" s="21">
        <f>VLOOKUP(O24, '[1]لیست محصولات شهریور ۱۴۰۳'!B:G,6,0)</f>
        <v>7900000</v>
      </c>
      <c r="U24" s="22"/>
      <c r="V24" s="23">
        <f t="shared" si="7"/>
        <v>0</v>
      </c>
      <c r="W24" s="19">
        <f t="shared" si="8"/>
        <v>1</v>
      </c>
      <c r="X24" s="21">
        <f t="shared" si="2"/>
        <v>7900000</v>
      </c>
      <c r="Y24" s="24"/>
      <c r="Z24" s="21">
        <f t="shared" si="3"/>
        <v>7900000</v>
      </c>
      <c r="AA24" s="185"/>
      <c r="AB24" s="186"/>
      <c r="AC24" s="187"/>
      <c r="AD24" s="188"/>
      <c r="AE24" s="26"/>
      <c r="AF24" s="27"/>
      <c r="AG24" s="28" t="s">
        <v>1050</v>
      </c>
      <c r="AH24" s="7" t="str">
        <f t="shared" si="5"/>
        <v xml:space="preserve">   -   </v>
      </c>
    </row>
    <row r="25" spans="1:34" ht="28.05" customHeight="1">
      <c r="A25" s="14"/>
      <c r="B25" s="14"/>
      <c r="C25" s="14" t="b">
        <v>0</v>
      </c>
      <c r="D25" s="14"/>
      <c r="E25" s="14"/>
      <c r="F25" s="15"/>
      <c r="G25" s="182"/>
      <c r="H25" s="184"/>
      <c r="I25" s="182"/>
      <c r="J25" s="182"/>
      <c r="K25" s="18" t="str">
        <f t="shared" ca="1" si="6"/>
        <v/>
      </c>
      <c r="L25" s="180"/>
      <c r="M25" s="180"/>
      <c r="N25" s="180"/>
      <c r="O25" s="16">
        <v>5525.1</v>
      </c>
      <c r="P25" s="16">
        <v>1</v>
      </c>
      <c r="Q25" s="20" t="str">
        <f>VLOOKUP(O25, '[1]لیست محصولات شهریور ۱۴۰۳'!B:C,2,0)</f>
        <v>اتیوپی آناسورا | Ethiopia Anasora</v>
      </c>
      <c r="R25" s="16"/>
      <c r="S25" s="19">
        <f>VLOOKUP(O25, '[1]لیست محصولات شهریور ۱۴۰۳'!B:F,5,0)</f>
        <v>150</v>
      </c>
      <c r="T25" s="21">
        <f>VLOOKUP(O25, '[1]لیست محصولات شهریور ۱۴۰۳'!B:G,6,0)</f>
        <v>2750000</v>
      </c>
      <c r="U25" s="22"/>
      <c r="V25" s="23">
        <f t="shared" si="7"/>
        <v>0</v>
      </c>
      <c r="W25" s="19">
        <f t="shared" si="8"/>
        <v>1</v>
      </c>
      <c r="X25" s="21">
        <f t="shared" si="2"/>
        <v>2750000</v>
      </c>
      <c r="Y25" s="24"/>
      <c r="Z25" s="21">
        <f t="shared" si="3"/>
        <v>2750000</v>
      </c>
      <c r="AA25" s="178"/>
      <c r="AB25" s="176"/>
      <c r="AC25" s="172"/>
      <c r="AD25" s="174"/>
      <c r="AE25" s="26"/>
      <c r="AF25" s="27"/>
      <c r="AG25" s="28" t="s">
        <v>1050</v>
      </c>
      <c r="AH25" s="7" t="str">
        <f t="shared" si="5"/>
        <v xml:space="preserve">   -   </v>
      </c>
    </row>
    <row r="26" spans="1:34" ht="28.05" customHeight="1">
      <c r="A26" s="14"/>
      <c r="B26" s="14"/>
      <c r="C26" s="14"/>
      <c r="D26" s="14"/>
      <c r="E26" s="14"/>
      <c r="F26" s="15"/>
      <c r="G26" s="16">
        <v>14</v>
      </c>
      <c r="H26" s="17">
        <v>292524727697</v>
      </c>
      <c r="I26" s="16" t="s">
        <v>1005</v>
      </c>
      <c r="J26" s="16"/>
      <c r="K26" s="18" t="str">
        <f t="shared" ca="1" si="6"/>
        <v/>
      </c>
      <c r="L26" s="19" t="s">
        <v>1021</v>
      </c>
      <c r="M26" s="19" t="s">
        <v>1022</v>
      </c>
      <c r="N26" s="19" t="s">
        <v>1023</v>
      </c>
      <c r="O26" s="16">
        <v>5501.3</v>
      </c>
      <c r="P26" s="16">
        <v>1</v>
      </c>
      <c r="Q26" s="20" t="str">
        <f>VLOOKUP(O26, '[1]لیست محصولات شهریور ۱۴۰۳'!B:C,2,0)</f>
        <v>ورتکس | Vortex</v>
      </c>
      <c r="R26" s="16"/>
      <c r="S26" s="19">
        <f>VLOOKUP(O26, '[1]لیست محصولات شهریور ۱۴۰۳'!B:F,5,0)</f>
        <v>4000</v>
      </c>
      <c r="T26" s="21">
        <f>VLOOKUP(O26, '[1]لیست محصولات شهریور ۱۴۰۳'!B:G,6,0)</f>
        <v>51200000</v>
      </c>
      <c r="U26" s="22"/>
      <c r="V26" s="23">
        <f t="shared" si="7"/>
        <v>0</v>
      </c>
      <c r="W26" s="19">
        <f t="shared" si="8"/>
        <v>1</v>
      </c>
      <c r="X26" s="21">
        <f t="shared" si="2"/>
        <v>51200000</v>
      </c>
      <c r="Y26" s="24"/>
      <c r="Z26" s="21">
        <f t="shared" si="3"/>
        <v>51200000</v>
      </c>
      <c r="AA26" s="25" t="s">
        <v>118</v>
      </c>
      <c r="AB26" s="20" t="s">
        <v>1024</v>
      </c>
      <c r="AC26" s="26" t="s">
        <v>1025</v>
      </c>
      <c r="AD26" s="65"/>
      <c r="AE26" s="26"/>
      <c r="AF26" s="27"/>
      <c r="AG26" s="28" t="s">
        <v>1050</v>
      </c>
      <c r="AH26" s="7" t="str">
        <f t="shared" si="5"/>
        <v>قم سالاریه فلکه میثم اقاقیا روبروی کوچه ۱ جنب ساختمان میثم کافه موزتی - مائده ذراری 09359190308</v>
      </c>
    </row>
    <row r="27" spans="1:34" ht="28.05" customHeight="1">
      <c r="A27" s="14"/>
      <c r="B27" s="14"/>
      <c r="C27" s="14" t="b">
        <v>0</v>
      </c>
      <c r="D27" s="14"/>
      <c r="E27" s="14"/>
      <c r="F27" s="15"/>
      <c r="G27" s="16">
        <v>15</v>
      </c>
      <c r="H27" s="17">
        <v>292524962101</v>
      </c>
      <c r="I27" s="16" t="s">
        <v>1005</v>
      </c>
      <c r="J27" s="16"/>
      <c r="K27" s="18" t="str">
        <f t="shared" ca="1" si="6"/>
        <v/>
      </c>
      <c r="L27" s="19" t="s">
        <v>1026</v>
      </c>
      <c r="M27" s="19" t="s">
        <v>1027</v>
      </c>
      <c r="N27" s="19"/>
      <c r="O27" s="16">
        <v>5525.2</v>
      </c>
      <c r="P27" s="16">
        <v>1</v>
      </c>
      <c r="Q27" s="20" t="str">
        <f>VLOOKUP(O27, '[1]لیست محصولات شهریور ۱۴۰۳'!B:C,2,0)</f>
        <v>اتیوپی آناسورا | Ethiopia Anasora</v>
      </c>
      <c r="R27" s="16" t="s">
        <v>1028</v>
      </c>
      <c r="S27" s="19">
        <f>VLOOKUP(O27, '[1]لیست محصولات شهریور ۱۴۰۳'!B:F,5,0)</f>
        <v>750</v>
      </c>
      <c r="T27" s="21">
        <f>VLOOKUP(O27, '[1]لیست محصولات شهریور ۱۴۰۳'!B:G,6,0)</f>
        <v>13350000</v>
      </c>
      <c r="U27" s="22"/>
      <c r="V27" s="23">
        <f t="shared" si="7"/>
        <v>0</v>
      </c>
      <c r="W27" s="19">
        <f t="shared" si="8"/>
        <v>1</v>
      </c>
      <c r="X27" s="21">
        <f t="shared" si="2"/>
        <v>13350000</v>
      </c>
      <c r="Y27" s="24"/>
      <c r="Z27" s="21">
        <f t="shared" si="3"/>
        <v>13350000</v>
      </c>
      <c r="AA27" s="25" t="s">
        <v>360</v>
      </c>
      <c r="AB27" s="20" t="s">
        <v>1029</v>
      </c>
      <c r="AC27" s="26" t="s">
        <v>1030</v>
      </c>
      <c r="AD27" s="65"/>
      <c r="AE27" s="26"/>
      <c r="AF27" s="27"/>
      <c r="AG27" s="28" t="s">
        <v>1050</v>
      </c>
      <c r="AH27" s="7" t="str">
        <f t="shared" si="5"/>
        <v>مشهد بلوار سجاد ، بزرگمهر جنوبی ۱۲، پلاک ۱۰۲  - سیامک زارعی قنواتی 09151153024</v>
      </c>
    </row>
    <row r="28" spans="1:34" ht="28.05" customHeight="1">
      <c r="A28" s="14"/>
      <c r="B28" s="14"/>
      <c r="C28" s="14" t="b">
        <v>0</v>
      </c>
      <c r="D28" s="14"/>
      <c r="E28" s="14"/>
      <c r="F28" s="15"/>
      <c r="G28" s="181">
        <v>16</v>
      </c>
      <c r="H28" s="183">
        <v>18572</v>
      </c>
      <c r="I28" s="181" t="s">
        <v>1005</v>
      </c>
      <c r="J28" s="181"/>
      <c r="K28" s="18" t="str">
        <f t="shared" ca="1" si="6"/>
        <v/>
      </c>
      <c r="L28" s="179" t="s">
        <v>149</v>
      </c>
      <c r="M28" s="179" t="s">
        <v>745</v>
      </c>
      <c r="N28" s="179"/>
      <c r="O28" s="16">
        <v>5525.1</v>
      </c>
      <c r="P28" s="16">
        <v>1</v>
      </c>
      <c r="Q28" s="20" t="str">
        <f>VLOOKUP(O28, '[1]لیست محصولات شهریور ۱۴۰۳'!B:C,2,0)</f>
        <v>اتیوپی آناسورا | Ethiopia Anasora</v>
      </c>
      <c r="R28" s="16"/>
      <c r="S28" s="19">
        <f>VLOOKUP(O28, '[1]لیست محصولات شهریور ۱۴۰۳'!B:F,5,0)</f>
        <v>150</v>
      </c>
      <c r="T28" s="21">
        <f>VLOOKUP(O28, '[1]لیست محصولات شهریور ۱۴۰۳'!B:G,6,0)</f>
        <v>2750000</v>
      </c>
      <c r="U28" s="22"/>
      <c r="V28" s="23">
        <f t="shared" si="7"/>
        <v>0</v>
      </c>
      <c r="W28" s="19">
        <f t="shared" si="8"/>
        <v>1</v>
      </c>
      <c r="X28" s="21">
        <f t="shared" si="2"/>
        <v>2750000</v>
      </c>
      <c r="Y28" s="24"/>
      <c r="Z28" s="21">
        <f t="shared" si="3"/>
        <v>2750000</v>
      </c>
      <c r="AA28" s="177" t="s">
        <v>78</v>
      </c>
      <c r="AB28" s="175" t="s">
        <v>1031</v>
      </c>
      <c r="AC28" s="171" t="s">
        <v>1032</v>
      </c>
      <c r="AD28" s="173" t="s">
        <v>81</v>
      </c>
      <c r="AE28" s="26"/>
      <c r="AF28" s="27"/>
      <c r="AG28" s="28" t="s">
        <v>1050</v>
      </c>
      <c r="AH28" s="7" t="str">
        <f t="shared" si="5"/>
        <v>تهران شهرری، دیلمان، بل امام حسین، خ. مصطفی خمینی، خ. هشت متری ششم حسینی، پلاک 19 ، واحد10  - علی توسلی 09361150934</v>
      </c>
    </row>
    <row r="29" spans="1:34" ht="28.05" customHeight="1">
      <c r="A29" s="14"/>
      <c r="B29" s="14"/>
      <c r="C29" s="14" t="b">
        <v>0</v>
      </c>
      <c r="D29" s="14"/>
      <c r="E29" s="14"/>
      <c r="F29" s="15"/>
      <c r="G29" s="182"/>
      <c r="H29" s="184"/>
      <c r="I29" s="182"/>
      <c r="J29" s="182"/>
      <c r="K29" s="18" t="str">
        <f t="shared" ca="1" si="6"/>
        <v/>
      </c>
      <c r="L29" s="180"/>
      <c r="M29" s="180"/>
      <c r="N29" s="180"/>
      <c r="O29" s="16">
        <v>5524.1</v>
      </c>
      <c r="P29" s="16">
        <v>1</v>
      </c>
      <c r="Q29" s="20" t="str">
        <f>VLOOKUP(O29, '[1]لیست محصولات شهریور ۱۴۰۳'!B:C,2,0)</f>
        <v>برزیل کوکاپیل کاناریو | Brazil Cocapil Canario</v>
      </c>
      <c r="R29" s="16"/>
      <c r="S29" s="19">
        <f>VLOOKUP(O29, '[1]لیست محصولات شهریور ۱۴۰۳'!B:F,5,0)</f>
        <v>150</v>
      </c>
      <c r="T29" s="21">
        <f>VLOOKUP(O29, '[1]لیست محصولات شهریور ۱۴۰۳'!B:G,6,0)</f>
        <v>2550000</v>
      </c>
      <c r="U29" s="22"/>
      <c r="V29" s="23">
        <f t="shared" si="7"/>
        <v>0</v>
      </c>
      <c r="W29" s="19">
        <f t="shared" si="8"/>
        <v>1</v>
      </c>
      <c r="X29" s="21">
        <f t="shared" si="2"/>
        <v>2550000</v>
      </c>
      <c r="Y29" s="24"/>
      <c r="Z29" s="21">
        <f t="shared" si="3"/>
        <v>2550000</v>
      </c>
      <c r="AA29" s="178"/>
      <c r="AB29" s="176"/>
      <c r="AC29" s="172"/>
      <c r="AD29" s="174"/>
      <c r="AE29" s="26"/>
      <c r="AF29" s="27"/>
      <c r="AG29" s="28" t="s">
        <v>1050</v>
      </c>
      <c r="AH29" s="7" t="str">
        <f t="shared" si="5"/>
        <v xml:space="preserve">   -   </v>
      </c>
    </row>
    <row r="30" spans="1:34" ht="28.05" customHeight="1">
      <c r="A30" s="14"/>
      <c r="B30" s="14"/>
      <c r="C30" s="14" t="b">
        <v>0</v>
      </c>
      <c r="D30" s="14"/>
      <c r="E30" s="14" t="b">
        <v>0</v>
      </c>
      <c r="F30" s="15"/>
      <c r="G30" s="181">
        <v>17</v>
      </c>
      <c r="H30" s="183">
        <v>292542583723</v>
      </c>
      <c r="I30" s="181" t="s">
        <v>1005</v>
      </c>
      <c r="J30" s="181"/>
      <c r="K30" s="18" t="str">
        <f t="shared" ca="1" si="6"/>
        <v/>
      </c>
      <c r="L30" s="179" t="s">
        <v>344</v>
      </c>
      <c r="M30" s="179" t="s">
        <v>661</v>
      </c>
      <c r="N30" s="179" t="s">
        <v>662</v>
      </c>
      <c r="O30" s="16">
        <v>5524.3</v>
      </c>
      <c r="P30" s="16">
        <v>1</v>
      </c>
      <c r="Q30" s="20" t="str">
        <f>VLOOKUP(O30, '[1]لیست محصولات شهریور ۱۴۰۳'!B:C,2,0)</f>
        <v>برزیل کوکاپیل کاناریو | Brazil Cocapil Canario</v>
      </c>
      <c r="R30" s="16"/>
      <c r="S30" s="19">
        <f>VLOOKUP(O30, '[1]لیست محصولات شهریور ۱۴۰۳'!B:F,5,0)</f>
        <v>4000</v>
      </c>
      <c r="T30" s="21">
        <f>VLOOKUP(O30, '[1]لیست محصولات شهریور ۱۴۰۳'!B:G,6,0)</f>
        <v>58400000</v>
      </c>
      <c r="U30" s="22"/>
      <c r="V30" s="23">
        <f t="shared" si="7"/>
        <v>0</v>
      </c>
      <c r="W30" s="19">
        <f t="shared" si="8"/>
        <v>1</v>
      </c>
      <c r="X30" s="21">
        <f t="shared" si="2"/>
        <v>58400000</v>
      </c>
      <c r="Y30" s="24"/>
      <c r="Z30" s="21">
        <f t="shared" si="3"/>
        <v>58400000</v>
      </c>
      <c r="AA30" s="177" t="s">
        <v>543</v>
      </c>
      <c r="AB30" s="175" t="s">
        <v>663</v>
      </c>
      <c r="AC30" s="171" t="s">
        <v>664</v>
      </c>
      <c r="AD30" s="173"/>
      <c r="AE30" s="26"/>
      <c r="AF30" s="27"/>
      <c r="AG30" s="28" t="s">
        <v>1050</v>
      </c>
      <c r="AH30" s="7" t="str">
        <f t="shared" si="5"/>
        <v>ساری میدان امام بلوار آزادی خیابان بعثت بین بعثت ۲ و ۴ کافه قهومون - محمدرضا غلامی شه بندی 09376143341</v>
      </c>
    </row>
    <row r="31" spans="1:34" ht="28.05" customHeight="1">
      <c r="A31" s="14" t="b">
        <v>0</v>
      </c>
      <c r="B31" s="14"/>
      <c r="C31" s="14" t="b">
        <v>0</v>
      </c>
      <c r="D31" s="14"/>
      <c r="E31" s="14" t="b">
        <v>0</v>
      </c>
      <c r="F31" s="15"/>
      <c r="G31" s="189"/>
      <c r="H31" s="190"/>
      <c r="I31" s="189"/>
      <c r="J31" s="189"/>
      <c r="K31" s="18" t="str">
        <f t="shared" ca="1" si="6"/>
        <v/>
      </c>
      <c r="L31" s="191"/>
      <c r="M31" s="191"/>
      <c r="N31" s="191"/>
      <c r="O31" s="16">
        <v>3329.1</v>
      </c>
      <c r="P31" s="16">
        <v>1</v>
      </c>
      <c r="Q31" s="20" t="str">
        <f>VLOOKUP(O31, '[1]لیست محصولات شهریور ۱۴۰۳'!B:C,2,0)</f>
        <v>بنتی ننکا | Benti Nenka</v>
      </c>
      <c r="R31" s="16"/>
      <c r="S31" s="19">
        <f>VLOOKUP(O31, '[1]لیست محصولات شهریور ۱۴۰۳'!B:F,5,0)</f>
        <v>150</v>
      </c>
      <c r="T31" s="21">
        <f>VLOOKUP(O31, '[1]لیست محصولات شهریور ۱۴۰۳'!B:G,6,0)</f>
        <v>9850000</v>
      </c>
      <c r="U31" s="22"/>
      <c r="V31" s="23">
        <f t="shared" si="7"/>
        <v>0</v>
      </c>
      <c r="W31" s="19">
        <f t="shared" si="8"/>
        <v>1</v>
      </c>
      <c r="X31" s="21">
        <f t="shared" si="2"/>
        <v>9850000</v>
      </c>
      <c r="Y31" s="24"/>
      <c r="Z31" s="21">
        <f t="shared" si="3"/>
        <v>9850000</v>
      </c>
      <c r="AA31" s="185"/>
      <c r="AB31" s="186"/>
      <c r="AC31" s="187"/>
      <c r="AD31" s="188"/>
      <c r="AE31" s="26"/>
      <c r="AF31" s="27"/>
      <c r="AG31" s="28" t="s">
        <v>1050</v>
      </c>
      <c r="AH31" s="7" t="str">
        <f t="shared" si="5"/>
        <v xml:space="preserve">   -   </v>
      </c>
    </row>
    <row r="32" spans="1:34" ht="28.05" customHeight="1">
      <c r="A32" s="14"/>
      <c r="B32" s="14"/>
      <c r="C32" s="14"/>
      <c r="D32" s="14"/>
      <c r="E32" s="14"/>
      <c r="F32" s="15"/>
      <c r="G32" s="189"/>
      <c r="H32" s="190"/>
      <c r="I32" s="189"/>
      <c r="J32" s="189"/>
      <c r="K32" s="18" t="str">
        <f t="shared" ca="1" si="6"/>
        <v/>
      </c>
      <c r="L32" s="191"/>
      <c r="M32" s="191"/>
      <c r="N32" s="191"/>
      <c r="O32" s="16">
        <v>3329.1</v>
      </c>
      <c r="P32" s="16">
        <v>1</v>
      </c>
      <c r="Q32" s="20" t="str">
        <f>VLOOKUP(O32, '[1]لیست محصولات شهریور ۱۴۰۳'!B:C,2,0)</f>
        <v>بنتی ننکا | Benti Nenka</v>
      </c>
      <c r="R32" s="16" t="s">
        <v>684</v>
      </c>
      <c r="S32" s="19">
        <f>VLOOKUP(O32, '[1]لیست محصولات شهریور ۱۴۰۳'!B:F,5,0)</f>
        <v>150</v>
      </c>
      <c r="T32" s="21">
        <f>VLOOKUP(O32, '[1]لیست محصولات شهریور ۱۴۰۳'!B:G,6,0)</f>
        <v>9850000</v>
      </c>
      <c r="U32" s="22"/>
      <c r="V32" s="23">
        <f t="shared" si="7"/>
        <v>0</v>
      </c>
      <c r="W32" s="19">
        <f t="shared" si="8"/>
        <v>1</v>
      </c>
      <c r="X32" s="21">
        <f t="shared" si="2"/>
        <v>9850000</v>
      </c>
      <c r="Y32" s="24"/>
      <c r="Z32" s="21">
        <f t="shared" si="3"/>
        <v>9850000</v>
      </c>
      <c r="AA32" s="185"/>
      <c r="AB32" s="186"/>
      <c r="AC32" s="187"/>
      <c r="AD32" s="188"/>
      <c r="AE32" s="26"/>
      <c r="AF32" s="27"/>
      <c r="AG32" s="28" t="s">
        <v>1050</v>
      </c>
      <c r="AH32" s="7" t="str">
        <f t="shared" si="5"/>
        <v xml:space="preserve">   -   </v>
      </c>
    </row>
    <row r="33" spans="1:34" ht="28.05" customHeight="1">
      <c r="A33" s="14"/>
      <c r="B33" s="14"/>
      <c r="C33" s="14"/>
      <c r="D33" s="14"/>
      <c r="E33" s="14"/>
      <c r="F33" s="15"/>
      <c r="G33" s="182"/>
      <c r="H33" s="184"/>
      <c r="I33" s="182"/>
      <c r="J33" s="182"/>
      <c r="K33" s="18" t="str">
        <f t="shared" ca="1" si="6"/>
        <v/>
      </c>
      <c r="L33" s="180"/>
      <c r="M33" s="180"/>
      <c r="N33" s="180"/>
      <c r="O33" s="16">
        <v>3327.1</v>
      </c>
      <c r="P33" s="16">
        <v>1</v>
      </c>
      <c r="Q33" s="20" t="str">
        <f>VLOOKUP(O33, '[1]لیست محصولات شهریور ۱۴۰۳'!B:C,2,0)</f>
        <v>پامپوجیلا | pampojila</v>
      </c>
      <c r="R33" s="16"/>
      <c r="S33" s="19">
        <f>VLOOKUP(O33, '[1]لیست محصولات شهریور ۱۴۰۳'!B:F,5,0)</f>
        <v>150</v>
      </c>
      <c r="T33" s="21">
        <f>VLOOKUP(O33, '[1]لیست محصولات شهریور ۱۴۰۳'!B:G,6,0)</f>
        <v>5950000</v>
      </c>
      <c r="U33" s="22"/>
      <c r="V33" s="23">
        <f t="shared" si="7"/>
        <v>0</v>
      </c>
      <c r="W33" s="19">
        <f t="shared" si="8"/>
        <v>1</v>
      </c>
      <c r="X33" s="21">
        <f t="shared" si="2"/>
        <v>5950000</v>
      </c>
      <c r="Y33" s="24"/>
      <c r="Z33" s="21">
        <f t="shared" si="3"/>
        <v>5950000</v>
      </c>
      <c r="AA33" s="178"/>
      <c r="AB33" s="176"/>
      <c r="AC33" s="172"/>
      <c r="AD33" s="174"/>
      <c r="AE33" s="26"/>
      <c r="AF33" s="27"/>
      <c r="AG33" s="28" t="s">
        <v>1050</v>
      </c>
      <c r="AH33" s="7" t="str">
        <f t="shared" si="5"/>
        <v xml:space="preserve">   -   </v>
      </c>
    </row>
    <row r="34" spans="1:34" ht="28.05" customHeight="1">
      <c r="A34" s="14"/>
      <c r="B34" s="14"/>
      <c r="C34" s="14"/>
      <c r="D34" s="14"/>
      <c r="E34" s="14"/>
      <c r="F34" s="15"/>
      <c r="G34" s="16">
        <v>18</v>
      </c>
      <c r="H34" s="17">
        <v>292570887855</v>
      </c>
      <c r="I34" s="16" t="s">
        <v>1005</v>
      </c>
      <c r="J34" s="16"/>
      <c r="K34" s="18" t="str">
        <f t="shared" ca="1" si="6"/>
        <v/>
      </c>
      <c r="L34" s="19" t="s">
        <v>456</v>
      </c>
      <c r="M34" s="19" t="s">
        <v>1033</v>
      </c>
      <c r="N34" s="19"/>
      <c r="O34" s="16">
        <v>3328.1</v>
      </c>
      <c r="P34" s="16">
        <v>3</v>
      </c>
      <c r="Q34" s="20" t="str">
        <f>VLOOKUP(O34, '[1]لیست محصولات شهریور ۱۴۰۳'!B:C,2,0)</f>
        <v>اینماکولادا مزارع فلو | Inmaculada Fellows Farms</v>
      </c>
      <c r="R34" s="16"/>
      <c r="S34" s="19">
        <f>VLOOKUP(O34, '[1]لیست محصولات شهریور ۱۴۰۳'!B:F,5,0)</f>
        <v>150</v>
      </c>
      <c r="T34" s="21">
        <f>VLOOKUP(O34, '[1]لیست محصولات شهریور ۱۴۰۳'!B:G,6,0)</f>
        <v>7900000</v>
      </c>
      <c r="U34" s="22"/>
      <c r="V34" s="23">
        <f t="shared" si="7"/>
        <v>0</v>
      </c>
      <c r="W34" s="19">
        <f t="shared" si="8"/>
        <v>3</v>
      </c>
      <c r="X34" s="21">
        <f t="shared" si="2"/>
        <v>23700000</v>
      </c>
      <c r="Y34" s="24"/>
      <c r="Z34" s="21">
        <f t="shared" si="3"/>
        <v>23700000</v>
      </c>
      <c r="AA34" s="25" t="s">
        <v>78</v>
      </c>
      <c r="AB34" s="20" t="s">
        <v>1034</v>
      </c>
      <c r="AC34" s="26" t="s">
        <v>1035</v>
      </c>
      <c r="AD34" s="65" t="s">
        <v>91</v>
      </c>
      <c r="AE34" s="26"/>
      <c r="AF34" s="27"/>
      <c r="AG34" s="28" t="s">
        <v>1050</v>
      </c>
      <c r="AH34" s="7" t="str">
        <f t="shared" si="5"/>
        <v>تهران خ حافظ خ نوفل لوشاتو خ رازی نبش بن بست زندوکلی پلاک 50  - مجید شهریاری 09388910359</v>
      </c>
    </row>
    <row r="35" spans="1:34" ht="28.05" customHeight="1">
      <c r="A35" s="14"/>
      <c r="B35" s="14"/>
      <c r="C35" s="14"/>
      <c r="D35" s="14"/>
      <c r="E35" s="14"/>
      <c r="F35" s="15"/>
      <c r="G35" s="16">
        <v>19</v>
      </c>
      <c r="H35" s="17">
        <v>292596112705</v>
      </c>
      <c r="I35" s="16" t="s">
        <v>1037</v>
      </c>
      <c r="J35" s="16"/>
      <c r="K35" s="18" t="str">
        <f t="shared" ca="1" si="6"/>
        <v/>
      </c>
      <c r="L35" s="19" t="s">
        <v>75</v>
      </c>
      <c r="M35" s="19" t="s">
        <v>76</v>
      </c>
      <c r="N35" s="19"/>
      <c r="O35" s="16">
        <v>5525.1</v>
      </c>
      <c r="P35" s="16">
        <v>2</v>
      </c>
      <c r="Q35" s="20" t="str">
        <f>VLOOKUP(O35, '[1]لیست محصولات شهریور ۱۴۰۳'!B:C,2,0)</f>
        <v>اتیوپی آناسورا | Ethiopia Anasora</v>
      </c>
      <c r="R35" s="16" t="s">
        <v>77</v>
      </c>
      <c r="S35" s="19">
        <f>VLOOKUP(O35, '[1]لیست محصولات شهریور ۱۴۰۳'!B:F,5,0)</f>
        <v>150</v>
      </c>
      <c r="T35" s="21">
        <f>VLOOKUP(O35, '[1]لیست محصولات شهریور ۱۴۰۳'!B:G,6,0)</f>
        <v>2750000</v>
      </c>
      <c r="U35" s="22"/>
      <c r="V35" s="23">
        <f t="shared" si="7"/>
        <v>0</v>
      </c>
      <c r="W35" s="19">
        <f t="shared" si="8"/>
        <v>2</v>
      </c>
      <c r="X35" s="21">
        <f t="shared" si="2"/>
        <v>5500000</v>
      </c>
      <c r="Y35" s="24"/>
      <c r="Z35" s="21">
        <f t="shared" si="3"/>
        <v>5500000</v>
      </c>
      <c r="AA35" s="25" t="s">
        <v>78</v>
      </c>
      <c r="AB35" s="20" t="s">
        <v>79</v>
      </c>
      <c r="AC35" s="26" t="s">
        <v>80</v>
      </c>
      <c r="AD35" s="65" t="s">
        <v>81</v>
      </c>
      <c r="AE35" s="67" t="s">
        <v>1036</v>
      </c>
      <c r="AF35" s="27"/>
      <c r="AG35" s="28" t="s">
        <v>1050</v>
      </c>
      <c r="AH35" s="7" t="str">
        <f t="shared" si="5"/>
        <v>تهران جنت اباد جنوبی، شاهین جنوبی بعد از میدان اتشنشانی کوچه طالقانی پلاک۳ واحد ۳  - امین مجد 09123397669</v>
      </c>
    </row>
    <row r="36" spans="1:34" ht="28.05" customHeight="1">
      <c r="A36" s="14"/>
      <c r="B36" s="14"/>
      <c r="C36" s="14"/>
      <c r="D36" s="14"/>
      <c r="E36" s="14"/>
      <c r="F36" s="15"/>
      <c r="G36" s="195">
        <v>20</v>
      </c>
      <c r="H36" s="197" t="s">
        <v>132</v>
      </c>
      <c r="I36" s="195" t="s">
        <v>1037</v>
      </c>
      <c r="J36" s="181" t="s">
        <v>117</v>
      </c>
      <c r="K36" s="18" t="str">
        <f t="shared" ca="1" si="6"/>
        <v/>
      </c>
      <c r="L36" s="179" t="s">
        <v>321</v>
      </c>
      <c r="M36" s="179" t="s">
        <v>322</v>
      </c>
      <c r="N36" s="179" t="s">
        <v>323</v>
      </c>
      <c r="O36" s="16">
        <v>5525.2</v>
      </c>
      <c r="P36" s="16">
        <v>10</v>
      </c>
      <c r="Q36" s="20" t="str">
        <f>VLOOKUP(O36, '[1]لیست محصولات شهریور ۱۴۰۳'!B:C,2,0)</f>
        <v>اتیوپی آناسورا | Ethiopia Anasora</v>
      </c>
      <c r="R36" s="16"/>
      <c r="S36" s="19">
        <f>VLOOKUP(O36, '[1]لیست محصولات شهریور ۱۴۰۳'!B:F,5,0)</f>
        <v>750</v>
      </c>
      <c r="T36" s="21">
        <f>VLOOKUP(O36, '[1]لیست محصولات شهریور ۱۴۰۳'!B:G,6,0)</f>
        <v>13350000</v>
      </c>
      <c r="U36" s="22"/>
      <c r="V36" s="23">
        <f t="shared" si="7"/>
        <v>0</v>
      </c>
      <c r="W36" s="19">
        <f t="shared" si="8"/>
        <v>10</v>
      </c>
      <c r="X36" s="21">
        <f t="shared" si="2"/>
        <v>133500000</v>
      </c>
      <c r="Y36" s="24"/>
      <c r="Z36" s="21">
        <f t="shared" si="3"/>
        <v>133500000</v>
      </c>
      <c r="AA36" s="177" t="s">
        <v>78</v>
      </c>
      <c r="AB36" s="175" t="s">
        <v>70</v>
      </c>
      <c r="AC36" s="171" t="s">
        <v>324</v>
      </c>
      <c r="AD36" s="173"/>
      <c r="AE36" s="192" t="s">
        <v>1041</v>
      </c>
      <c r="AF36" s="27"/>
      <c r="AG36" s="28" t="s">
        <v>1050</v>
      </c>
      <c r="AH36" s="7" t="str">
        <f t="shared" si="5"/>
        <v>تهران - کافه پرا - افشین امیری 09123060890</v>
      </c>
    </row>
    <row r="37" spans="1:34" ht="28.05" customHeight="1">
      <c r="A37" s="14"/>
      <c r="B37" s="14"/>
      <c r="C37" s="14"/>
      <c r="D37" s="14"/>
      <c r="E37" s="14"/>
      <c r="F37" s="15"/>
      <c r="G37" s="196"/>
      <c r="H37" s="198"/>
      <c r="I37" s="196"/>
      <c r="J37" s="182"/>
      <c r="K37" s="18" t="str">
        <f t="shared" ca="1" si="6"/>
        <v/>
      </c>
      <c r="L37" s="180"/>
      <c r="M37" s="180"/>
      <c r="N37" s="180"/>
      <c r="O37" s="16">
        <v>3327.1</v>
      </c>
      <c r="P37" s="16">
        <v>3</v>
      </c>
      <c r="Q37" s="20" t="str">
        <f>VLOOKUP(O37, '[1]لیست محصولات شهریور ۱۴۰۳'!B:C,2,0)</f>
        <v>پامپوجیلا | pampojila</v>
      </c>
      <c r="R37" s="16"/>
      <c r="S37" s="19">
        <f>VLOOKUP(O37, '[1]لیست محصولات شهریور ۱۴۰۳'!B:F,5,0)</f>
        <v>150</v>
      </c>
      <c r="T37" s="21">
        <f>VLOOKUP(O37, '[1]لیست محصولات شهریور ۱۴۰۳'!B:G,6,0)</f>
        <v>5950000</v>
      </c>
      <c r="U37" s="22"/>
      <c r="V37" s="23">
        <f t="shared" si="7"/>
        <v>0</v>
      </c>
      <c r="W37" s="19">
        <f t="shared" si="8"/>
        <v>3</v>
      </c>
      <c r="X37" s="21">
        <f t="shared" si="2"/>
        <v>17850000</v>
      </c>
      <c r="Y37" s="24"/>
      <c r="Z37" s="21">
        <f t="shared" si="3"/>
        <v>17850000</v>
      </c>
      <c r="AA37" s="178"/>
      <c r="AB37" s="176"/>
      <c r="AC37" s="172"/>
      <c r="AD37" s="174"/>
      <c r="AE37" s="194"/>
      <c r="AF37" s="27"/>
      <c r="AG37" s="28" t="s">
        <v>1050</v>
      </c>
      <c r="AH37" s="7" t="str">
        <f t="shared" si="5"/>
        <v xml:space="preserve">   -   </v>
      </c>
    </row>
    <row r="38" spans="1:34" ht="28.05" customHeight="1">
      <c r="A38" s="14"/>
      <c r="B38" s="14"/>
      <c r="C38" s="14"/>
      <c r="D38" s="14"/>
      <c r="E38" s="14"/>
      <c r="F38" s="15"/>
      <c r="G38" s="68">
        <v>21</v>
      </c>
      <c r="H38" s="69"/>
      <c r="I38" s="68" t="s">
        <v>1037</v>
      </c>
      <c r="J38" s="16" t="s">
        <v>117</v>
      </c>
      <c r="K38" s="18" t="str">
        <f t="shared" ca="1" si="6"/>
        <v/>
      </c>
      <c r="L38" s="19" t="s">
        <v>416</v>
      </c>
      <c r="M38" s="19" t="s">
        <v>523</v>
      </c>
      <c r="N38" s="19" t="s">
        <v>524</v>
      </c>
      <c r="O38" s="16">
        <v>5501.3</v>
      </c>
      <c r="P38" s="16">
        <v>5</v>
      </c>
      <c r="Q38" s="20" t="str">
        <f>VLOOKUP(O38, '[1]لیست محصولات شهریور ۱۴۰۳'!B:C,2,0)</f>
        <v>ورتکس | Vortex</v>
      </c>
      <c r="R38" s="16"/>
      <c r="S38" s="19">
        <f>VLOOKUP(O38, '[1]لیست محصولات شهریور ۱۴۰۳'!B:F,5,0)</f>
        <v>4000</v>
      </c>
      <c r="T38" s="21">
        <f>VLOOKUP(O38, '[1]لیست محصولات شهریور ۱۴۰۳'!B:G,6,0)</f>
        <v>51200000</v>
      </c>
      <c r="U38" s="22"/>
      <c r="V38" s="23">
        <f t="shared" si="7"/>
        <v>0</v>
      </c>
      <c r="W38" s="19">
        <f t="shared" si="8"/>
        <v>5</v>
      </c>
      <c r="X38" s="21">
        <f t="shared" si="2"/>
        <v>256000000</v>
      </c>
      <c r="Y38" s="24"/>
      <c r="Z38" s="21">
        <f t="shared" si="3"/>
        <v>256000000</v>
      </c>
      <c r="AA38" s="177" t="s">
        <v>78</v>
      </c>
      <c r="AB38" s="175" t="s">
        <v>70</v>
      </c>
      <c r="AC38" s="171" t="s">
        <v>525</v>
      </c>
      <c r="AD38" s="173"/>
      <c r="AE38" s="286" t="s">
        <v>1044</v>
      </c>
      <c r="AF38" s="27"/>
      <c r="AG38" s="28" t="s">
        <v>1050</v>
      </c>
      <c r="AH38" s="7" t="str">
        <f t="shared" si="5"/>
        <v>تهران - کافه نولان پونک - آرین بیکدلی 09125690775</v>
      </c>
    </row>
    <row r="39" spans="1:34" ht="28.05" customHeight="1">
      <c r="A39" s="14"/>
      <c r="B39" s="14"/>
      <c r="C39" s="14"/>
      <c r="D39" s="14"/>
      <c r="E39" s="14"/>
      <c r="F39" s="15"/>
      <c r="G39" s="93">
        <v>22</v>
      </c>
      <c r="H39" s="94" t="s">
        <v>70</v>
      </c>
      <c r="I39" s="93" t="s">
        <v>1037</v>
      </c>
      <c r="J39" s="93"/>
      <c r="K39" s="95" t="str">
        <f t="shared" ca="1" si="6"/>
        <v/>
      </c>
      <c r="L39" s="96" t="s">
        <v>1042</v>
      </c>
      <c r="M39" s="96" t="s">
        <v>1043</v>
      </c>
      <c r="N39" s="96" t="s">
        <v>327</v>
      </c>
      <c r="O39" s="93">
        <v>3329.1</v>
      </c>
      <c r="P39" s="93">
        <v>4</v>
      </c>
      <c r="Q39" s="97" t="str">
        <f>VLOOKUP(O39, '[1]لیست محصولات شهریور ۱۴۰۳'!B:C,2,0)</f>
        <v>بنتی ننکا | Benti Nenka</v>
      </c>
      <c r="R39" s="93"/>
      <c r="S39" s="96">
        <f>VLOOKUP(O39, '[1]لیست محصولات شهریور ۱۴۰۳'!B:F,5,0)</f>
        <v>150</v>
      </c>
      <c r="T39" s="98">
        <f>VLOOKUP(O39, '[1]لیست محصولات شهریور ۱۴۰۳'!B:G,6,0)</f>
        <v>9850000</v>
      </c>
      <c r="U39" s="99"/>
      <c r="V39" s="100">
        <f t="shared" si="7"/>
        <v>0</v>
      </c>
      <c r="W39" s="96">
        <f t="shared" si="8"/>
        <v>4</v>
      </c>
      <c r="X39" s="98">
        <f t="shared" si="2"/>
        <v>39400000</v>
      </c>
      <c r="Y39" s="101"/>
      <c r="Z39" s="98">
        <f t="shared" si="3"/>
        <v>39400000</v>
      </c>
      <c r="AA39" s="178"/>
      <c r="AB39" s="176"/>
      <c r="AC39" s="172"/>
      <c r="AD39" s="174"/>
      <c r="AE39" s="287"/>
      <c r="AF39" s="104"/>
      <c r="AG39" s="28" t="s">
        <v>1050</v>
      </c>
      <c r="AH39" s="7" t="str">
        <f t="shared" si="5"/>
        <v xml:space="preserve">  (پرسنل) - هانی درجزینی </v>
      </c>
    </row>
    <row r="40" spans="1:34" ht="28.05" customHeight="1">
      <c r="A40" s="14"/>
      <c r="B40" s="14"/>
      <c r="C40" s="14"/>
      <c r="D40" s="14"/>
      <c r="E40" s="14"/>
      <c r="F40" s="15"/>
      <c r="G40" s="68">
        <v>23</v>
      </c>
      <c r="H40" s="69"/>
      <c r="I40" s="68" t="s">
        <v>1037</v>
      </c>
      <c r="J40" s="16" t="s">
        <v>117</v>
      </c>
      <c r="K40" s="18" t="str">
        <f t="shared" ca="1" si="6"/>
        <v/>
      </c>
      <c r="L40" s="19" t="s">
        <v>149</v>
      </c>
      <c r="M40" s="19" t="s">
        <v>195</v>
      </c>
      <c r="N40" s="19" t="s">
        <v>196</v>
      </c>
      <c r="O40" s="16">
        <v>5501.3</v>
      </c>
      <c r="P40" s="16">
        <v>10</v>
      </c>
      <c r="Q40" s="20" t="str">
        <f>VLOOKUP(O40, '[1]لیست محصولات شهریور ۱۴۰۳'!B:C,2,0)</f>
        <v>ورتکس | Vortex</v>
      </c>
      <c r="R40" s="16"/>
      <c r="S40" s="19">
        <f>VLOOKUP(O40, '[1]لیست محصولات شهریور ۱۴۰۳'!B:F,5,0)</f>
        <v>4000</v>
      </c>
      <c r="T40" s="21">
        <f>VLOOKUP(O40, '[1]لیست محصولات شهریور ۱۴۰۳'!B:G,6,0)</f>
        <v>51200000</v>
      </c>
      <c r="U40" s="22"/>
      <c r="V40" s="23">
        <f t="shared" si="7"/>
        <v>0</v>
      </c>
      <c r="W40" s="19">
        <f t="shared" si="8"/>
        <v>10</v>
      </c>
      <c r="X40" s="21">
        <f t="shared" si="2"/>
        <v>512000000</v>
      </c>
      <c r="Y40" s="24"/>
      <c r="Z40" s="21">
        <f t="shared" si="3"/>
        <v>512000000</v>
      </c>
      <c r="AA40" s="25" t="s">
        <v>118</v>
      </c>
      <c r="AB40" s="20" t="s">
        <v>1045</v>
      </c>
      <c r="AC40" s="26" t="s">
        <v>208</v>
      </c>
      <c r="AD40" s="65"/>
      <c r="AE40" s="147" t="s">
        <v>1046</v>
      </c>
      <c r="AF40" s="27"/>
      <c r="AG40" s="28" t="s">
        <v>1050</v>
      </c>
      <c r="AH40" s="7" t="str">
        <f t="shared" si="5"/>
        <v>قم خیابان شهید صدوقی - میدان مفتح - خیابان مفتح - نبش کوچه 8 کافه کی آر بی - علی کرباسچی 09191954192</v>
      </c>
    </row>
    <row r="41" spans="1:34" ht="28.05" customHeight="1">
      <c r="A41" s="14"/>
      <c r="B41" s="14"/>
      <c r="C41" s="14"/>
      <c r="D41" s="14"/>
      <c r="E41" s="14"/>
      <c r="F41" s="15"/>
      <c r="G41" s="195">
        <v>24</v>
      </c>
      <c r="H41" s="197"/>
      <c r="I41" s="195" t="s">
        <v>1037</v>
      </c>
      <c r="J41" s="181" t="s">
        <v>117</v>
      </c>
      <c r="K41" s="18" t="s">
        <v>1051</v>
      </c>
      <c r="L41" s="179" t="s">
        <v>263</v>
      </c>
      <c r="M41" s="179" t="s">
        <v>354</v>
      </c>
      <c r="N41" s="179" t="s">
        <v>355</v>
      </c>
      <c r="O41" s="16">
        <v>5524.3</v>
      </c>
      <c r="P41" s="16">
        <v>5</v>
      </c>
      <c r="Q41" s="20" t="str">
        <f>VLOOKUP(O41, '[1]لیست محصولات شهریور ۱۴۰۳'!B:C,2,0)</f>
        <v>برزیل کوکاپیل کاناریو | Brazil Cocapil Canario</v>
      </c>
      <c r="R41" s="16"/>
      <c r="S41" s="19">
        <f>VLOOKUP(O41, '[1]لیست محصولات شهریور ۱۴۰۳'!B:F,5,0)</f>
        <v>4000</v>
      </c>
      <c r="T41" s="21">
        <f>VLOOKUP(O41, '[1]لیست محصولات شهریور ۱۴۰۳'!B:G,6,0)</f>
        <v>58400000</v>
      </c>
      <c r="U41" s="22"/>
      <c r="V41" s="23">
        <v>0</v>
      </c>
      <c r="W41" s="19">
        <v>0</v>
      </c>
      <c r="X41" s="21">
        <f t="shared" si="2"/>
        <v>292000000</v>
      </c>
      <c r="Y41" s="24"/>
      <c r="Z41" s="21">
        <f t="shared" si="3"/>
        <v>292000000</v>
      </c>
      <c r="AA41" s="177" t="s">
        <v>78</v>
      </c>
      <c r="AB41" s="175" t="s">
        <v>70</v>
      </c>
      <c r="AC41" s="171" t="s">
        <v>356</v>
      </c>
      <c r="AD41" s="173"/>
      <c r="AE41" s="26"/>
      <c r="AF41" s="27"/>
      <c r="AG41" s="28" t="s">
        <v>1050</v>
      </c>
      <c r="AH41" s="7" t="str">
        <f t="shared" si="5"/>
        <v>تهران - کافه بیکری رولن - علیرضا خسروی 09371333263</v>
      </c>
    </row>
    <row r="42" spans="1:34" ht="28.05" customHeight="1">
      <c r="A42" s="14"/>
      <c r="B42" s="14"/>
      <c r="C42" s="14"/>
      <c r="D42" s="14"/>
      <c r="E42" s="14"/>
      <c r="F42" s="15"/>
      <c r="G42" s="196"/>
      <c r="H42" s="198"/>
      <c r="I42" s="196"/>
      <c r="J42" s="182"/>
      <c r="K42" s="18" t="s">
        <v>1051</v>
      </c>
      <c r="L42" s="180"/>
      <c r="M42" s="180"/>
      <c r="N42" s="180"/>
      <c r="O42" s="16">
        <v>3328.1</v>
      </c>
      <c r="P42" s="16">
        <v>1</v>
      </c>
      <c r="Q42" s="20" t="str">
        <f>VLOOKUP(O42, '[1]لیست محصولات شهریور ۱۴۰۳'!B:C,2,0)</f>
        <v>اینماکولادا مزارع فلو | Inmaculada Fellows Farms</v>
      </c>
      <c r="R42" s="16"/>
      <c r="S42" s="19">
        <f>VLOOKUP(O42, '[1]لیست محصولات شهریور ۱۴۰۳'!B:F,5,0)</f>
        <v>150</v>
      </c>
      <c r="T42" s="21">
        <f>VLOOKUP(O42, '[1]لیست محصولات شهریور ۱۴۰۳'!B:G,6,0)</f>
        <v>7900000</v>
      </c>
      <c r="U42" s="22"/>
      <c r="V42" s="23">
        <v>0</v>
      </c>
      <c r="W42" s="19">
        <v>0</v>
      </c>
      <c r="X42" s="21">
        <f t="shared" si="2"/>
        <v>7900000</v>
      </c>
      <c r="Y42" s="24"/>
      <c r="Z42" s="21">
        <f t="shared" si="3"/>
        <v>7900000</v>
      </c>
      <c r="AA42" s="178"/>
      <c r="AB42" s="176"/>
      <c r="AC42" s="172"/>
      <c r="AD42" s="174"/>
      <c r="AE42" s="26"/>
      <c r="AF42" s="27"/>
      <c r="AG42" s="28" t="s">
        <v>1050</v>
      </c>
      <c r="AH42" s="7" t="str">
        <f t="shared" si="5"/>
        <v xml:space="preserve">   -   </v>
      </c>
    </row>
    <row r="43" spans="1:34" ht="28.05" customHeight="1">
      <c r="A43" s="14"/>
      <c r="B43" s="14"/>
      <c r="C43" s="14"/>
      <c r="D43" s="14"/>
      <c r="E43" s="14"/>
      <c r="F43" s="15"/>
      <c r="G43" s="195">
        <v>25</v>
      </c>
      <c r="H43" s="197" t="s">
        <v>353</v>
      </c>
      <c r="I43" s="195" t="s">
        <v>1037</v>
      </c>
      <c r="J43" s="181"/>
      <c r="K43" s="18" t="s">
        <v>1051</v>
      </c>
      <c r="L43" s="179" t="s">
        <v>1057</v>
      </c>
      <c r="M43" s="179" t="s">
        <v>1058</v>
      </c>
      <c r="N43" s="179"/>
      <c r="O43" s="16">
        <v>5525.1</v>
      </c>
      <c r="P43" s="16">
        <v>2</v>
      </c>
      <c r="Q43" s="20" t="str">
        <f>VLOOKUP(O43, '[1]لیست محصولات شهریور ۱۴۰۳'!B:C,2,0)</f>
        <v>اتیوپی آناسورا | Ethiopia Anasora</v>
      </c>
      <c r="R43" s="16" t="s">
        <v>77</v>
      </c>
      <c r="S43" s="19">
        <f>VLOOKUP(O43, '[1]لیست محصولات شهریور ۱۴۰۳'!B:F,5,0)</f>
        <v>150</v>
      </c>
      <c r="T43" s="21">
        <f>VLOOKUP(O43, '[1]لیست محصولات شهریور ۱۴۰۳'!B:G,6,0)</f>
        <v>2750000</v>
      </c>
      <c r="U43" s="22"/>
      <c r="V43" s="23">
        <v>0</v>
      </c>
      <c r="W43" s="19">
        <v>0</v>
      </c>
      <c r="X43" s="21">
        <f t="shared" si="2"/>
        <v>5500000</v>
      </c>
      <c r="Y43" s="24"/>
      <c r="Z43" s="21">
        <f t="shared" si="3"/>
        <v>5500000</v>
      </c>
      <c r="AA43" s="177" t="s">
        <v>78</v>
      </c>
      <c r="AB43" s="175" t="s">
        <v>1059</v>
      </c>
      <c r="AC43" s="171" t="s">
        <v>1060</v>
      </c>
      <c r="AD43" s="173" t="s">
        <v>81</v>
      </c>
      <c r="AE43" s="26"/>
      <c r="AF43" s="27"/>
      <c r="AG43" s="28" t="s">
        <v>1050</v>
      </c>
      <c r="AH43" s="7" t="str">
        <f t="shared" si="5"/>
        <v>تهران میدان نیاوران،خ پور ابتهاج ،خ شهید اکبر صبوری ،کوچه کمالی شرقی، پ ۳۴،واحد ۷  - مریم عظیمی 09122836898</v>
      </c>
    </row>
    <row r="44" spans="1:34" ht="28.05" customHeight="1">
      <c r="A44" s="14"/>
      <c r="B44" s="14"/>
      <c r="C44" s="14"/>
      <c r="D44" s="14"/>
      <c r="E44" s="14"/>
      <c r="F44" s="15"/>
      <c r="G44" s="196"/>
      <c r="H44" s="198"/>
      <c r="I44" s="196"/>
      <c r="J44" s="182"/>
      <c r="K44" s="18" t="s">
        <v>1051</v>
      </c>
      <c r="L44" s="180"/>
      <c r="M44" s="180"/>
      <c r="N44" s="180"/>
      <c r="O44" s="16">
        <v>5524.1</v>
      </c>
      <c r="P44" s="16">
        <v>2</v>
      </c>
      <c r="Q44" s="20" t="str">
        <f>VLOOKUP(O44, '[1]لیست محصولات شهریور ۱۴۰۳'!B:C,2,0)</f>
        <v>برزیل کوکاپیل کاناریو | Brazil Cocapil Canario</v>
      </c>
      <c r="R44" s="16" t="s">
        <v>77</v>
      </c>
      <c r="S44" s="19">
        <f>VLOOKUP(O44, '[1]لیست محصولات شهریور ۱۴۰۳'!B:F,5,0)</f>
        <v>150</v>
      </c>
      <c r="T44" s="21">
        <f>VLOOKUP(O44, '[1]لیست محصولات شهریور ۱۴۰۳'!B:G,6,0)</f>
        <v>2550000</v>
      </c>
      <c r="U44" s="22"/>
      <c r="V44" s="23">
        <v>0</v>
      </c>
      <c r="W44" s="19">
        <v>0</v>
      </c>
      <c r="X44" s="21">
        <f t="shared" si="2"/>
        <v>5100000</v>
      </c>
      <c r="Y44" s="24"/>
      <c r="Z44" s="21">
        <f t="shared" si="3"/>
        <v>5100000</v>
      </c>
      <c r="AA44" s="178"/>
      <c r="AB44" s="176"/>
      <c r="AC44" s="172"/>
      <c r="AD44" s="174"/>
      <c r="AE44" s="26"/>
      <c r="AF44" s="27"/>
      <c r="AG44" s="28" t="s">
        <v>1050</v>
      </c>
      <c r="AH44" s="7" t="str">
        <f t="shared" si="5"/>
        <v xml:space="preserve">   -   </v>
      </c>
    </row>
    <row r="45" spans="1:34" ht="28.05" customHeight="1">
      <c r="A45" s="14"/>
      <c r="B45" s="14"/>
      <c r="C45" s="14"/>
      <c r="D45" s="14"/>
      <c r="E45" s="14"/>
      <c r="F45" s="15"/>
      <c r="G45" s="195">
        <v>26</v>
      </c>
      <c r="H45" s="197"/>
      <c r="I45" s="195" t="s">
        <v>1037</v>
      </c>
      <c r="J45" s="181" t="s">
        <v>117</v>
      </c>
      <c r="K45" s="18" t="s">
        <v>1051</v>
      </c>
      <c r="L45" s="179" t="s">
        <v>344</v>
      </c>
      <c r="M45" s="179" t="s">
        <v>345</v>
      </c>
      <c r="N45" s="179" t="s">
        <v>346</v>
      </c>
      <c r="O45" s="16">
        <v>5525.3</v>
      </c>
      <c r="P45" s="16">
        <v>4</v>
      </c>
      <c r="Q45" s="20" t="str">
        <f>VLOOKUP(O45, '[1]لیست محصولات شهریور ۱۴۰۳'!B:C,2,0)</f>
        <v>اتیوپی آناسورا | Ethiopia Anasora</v>
      </c>
      <c r="R45" s="16"/>
      <c r="S45" s="19">
        <f>VLOOKUP(O45, '[1]لیست محصولات شهریور ۱۴۰۳'!B:F,5,0)</f>
        <v>4000</v>
      </c>
      <c r="T45" s="21">
        <f>VLOOKUP(O45, '[1]لیست محصولات شهریور ۱۴۰۳'!B:G,6,0)</f>
        <v>63200000</v>
      </c>
      <c r="U45" s="31"/>
      <c r="V45" s="23">
        <v>0</v>
      </c>
      <c r="W45" s="19">
        <v>0</v>
      </c>
      <c r="X45" s="21">
        <f t="shared" si="2"/>
        <v>252800000</v>
      </c>
      <c r="Y45" s="24"/>
      <c r="Z45" s="21">
        <f t="shared" si="3"/>
        <v>252800000</v>
      </c>
      <c r="AA45" s="177" t="s">
        <v>78</v>
      </c>
      <c r="AB45" s="175" t="s">
        <v>70</v>
      </c>
      <c r="AC45" s="171" t="s">
        <v>347</v>
      </c>
      <c r="AD45" s="173"/>
      <c r="AE45" s="26"/>
      <c r="AF45" s="27"/>
      <c r="AG45" s="28" t="s">
        <v>1050</v>
      </c>
      <c r="AH45" s="7" t="str">
        <f t="shared" si="5"/>
        <v>تهران - ویکافه - محمدرضا دلجو 09051534303</v>
      </c>
    </row>
    <row r="46" spans="1:34" ht="28.05" customHeight="1">
      <c r="A46" s="14"/>
      <c r="B46" s="14"/>
      <c r="C46" s="14"/>
      <c r="D46" s="14"/>
      <c r="E46" s="14"/>
      <c r="F46" s="15"/>
      <c r="G46" s="228"/>
      <c r="H46" s="229"/>
      <c r="I46" s="228"/>
      <c r="J46" s="189"/>
      <c r="K46" s="18" t="s">
        <v>1051</v>
      </c>
      <c r="L46" s="191"/>
      <c r="M46" s="191"/>
      <c r="N46" s="191"/>
      <c r="O46" s="16">
        <v>5525.1</v>
      </c>
      <c r="P46" s="16">
        <v>12</v>
      </c>
      <c r="Q46" s="20" t="str">
        <f>VLOOKUP(O46, '[1]لیست محصولات شهریور ۱۴۰۳'!B:C,2,0)</f>
        <v>اتیوپی آناسورا | Ethiopia Anasora</v>
      </c>
      <c r="R46" s="16"/>
      <c r="S46" s="19">
        <f>VLOOKUP(O46, '[1]لیست محصولات شهریور ۱۴۰۳'!B:F,5,0)</f>
        <v>150</v>
      </c>
      <c r="T46" s="21">
        <f>VLOOKUP(O46, '[1]لیست محصولات شهریور ۱۴۰۳'!B:G,6,0)</f>
        <v>2750000</v>
      </c>
      <c r="U46" s="31"/>
      <c r="V46" s="23">
        <v>0</v>
      </c>
      <c r="W46" s="19">
        <v>0</v>
      </c>
      <c r="X46" s="21">
        <f t="shared" si="2"/>
        <v>33000000</v>
      </c>
      <c r="Y46" s="24"/>
      <c r="Z46" s="21">
        <f t="shared" si="3"/>
        <v>33000000</v>
      </c>
      <c r="AA46" s="185"/>
      <c r="AB46" s="186"/>
      <c r="AC46" s="187"/>
      <c r="AD46" s="188"/>
      <c r="AE46" s="26"/>
      <c r="AF46" s="27"/>
      <c r="AG46" s="28" t="s">
        <v>1050</v>
      </c>
      <c r="AH46" s="7" t="str">
        <f t="shared" si="5"/>
        <v xml:space="preserve">   -   </v>
      </c>
    </row>
    <row r="47" spans="1:34" ht="28.05" customHeight="1">
      <c r="A47" s="14"/>
      <c r="B47" s="14"/>
      <c r="C47" s="14"/>
      <c r="D47" s="14"/>
      <c r="E47" s="14"/>
      <c r="F47" s="15"/>
      <c r="G47" s="196"/>
      <c r="H47" s="198"/>
      <c r="I47" s="196"/>
      <c r="J47" s="182"/>
      <c r="K47" s="18" t="s">
        <v>1051</v>
      </c>
      <c r="L47" s="180"/>
      <c r="M47" s="180"/>
      <c r="N47" s="180"/>
      <c r="O47" s="16">
        <v>3327.2</v>
      </c>
      <c r="P47" s="16">
        <v>2</v>
      </c>
      <c r="Q47" s="20" t="str">
        <f>VLOOKUP(O47, '[1]لیست محصولات شهریور ۱۴۰۳'!B:C,2,0)</f>
        <v>پامپوجیلا | pampojila</v>
      </c>
      <c r="R47" s="16"/>
      <c r="S47" s="19">
        <f>VLOOKUP(O47, '[1]لیست محصولات شهریور ۱۴۰۳'!B:F,5,0)</f>
        <v>750</v>
      </c>
      <c r="T47" s="21">
        <f>VLOOKUP(O47, '[1]لیست محصولات شهریور ۱۴۰۳'!B:G,6,0)</f>
        <v>29250000</v>
      </c>
      <c r="U47" s="22"/>
      <c r="V47" s="23">
        <v>0</v>
      </c>
      <c r="W47" s="19">
        <v>0</v>
      </c>
      <c r="X47" s="21">
        <f t="shared" si="2"/>
        <v>58500000</v>
      </c>
      <c r="Y47" s="24"/>
      <c r="Z47" s="21">
        <f t="shared" si="3"/>
        <v>58500000</v>
      </c>
      <c r="AA47" s="178"/>
      <c r="AB47" s="176"/>
      <c r="AC47" s="172"/>
      <c r="AD47" s="174"/>
      <c r="AE47" s="26"/>
      <c r="AF47" s="27"/>
      <c r="AG47" s="28" t="s">
        <v>1050</v>
      </c>
      <c r="AH47" s="7" t="str">
        <f t="shared" si="5"/>
        <v xml:space="preserve">   -   </v>
      </c>
    </row>
    <row r="48" spans="1:34" ht="28.05" customHeight="1">
      <c r="A48" s="14" t="b">
        <v>0</v>
      </c>
      <c r="B48" s="14"/>
      <c r="C48" s="14"/>
      <c r="D48" s="14"/>
      <c r="E48" s="14"/>
      <c r="F48" s="15"/>
      <c r="G48" s="195">
        <v>27</v>
      </c>
      <c r="H48" s="197" t="s">
        <v>353</v>
      </c>
      <c r="I48" s="195" t="s">
        <v>1037</v>
      </c>
      <c r="J48" s="181" t="s">
        <v>117</v>
      </c>
      <c r="K48" s="18" t="s">
        <v>1051</v>
      </c>
      <c r="L48" s="179" t="s">
        <v>490</v>
      </c>
      <c r="M48" s="179" t="s">
        <v>604</v>
      </c>
      <c r="N48" s="179" t="s">
        <v>605</v>
      </c>
      <c r="O48" s="16">
        <v>5525.1</v>
      </c>
      <c r="P48" s="16">
        <v>6</v>
      </c>
      <c r="Q48" s="20" t="str">
        <f>VLOOKUP(O48, '[1]لیست محصولات شهریور ۱۴۰۳'!B:C,2,0)</f>
        <v>اتیوپی آناسورا | Ethiopia Anasora</v>
      </c>
      <c r="R48" s="16"/>
      <c r="S48" s="19">
        <f>VLOOKUP(O48, '[1]لیست محصولات شهریور ۱۴۰۳'!B:F,5,0)</f>
        <v>150</v>
      </c>
      <c r="T48" s="21">
        <f>VLOOKUP(O48, '[1]لیست محصولات شهریور ۱۴۰۳'!B:G,6,0)</f>
        <v>2750000</v>
      </c>
      <c r="U48" s="22"/>
      <c r="V48" s="23">
        <v>0</v>
      </c>
      <c r="W48" s="19">
        <v>0</v>
      </c>
      <c r="X48" s="21">
        <f t="shared" si="2"/>
        <v>16500000</v>
      </c>
      <c r="Y48" s="24"/>
      <c r="Z48" s="21">
        <f t="shared" si="3"/>
        <v>16500000</v>
      </c>
      <c r="AA48" s="177" t="s">
        <v>250</v>
      </c>
      <c r="AB48" s="175" t="s">
        <v>606</v>
      </c>
      <c r="AC48" s="171" t="s">
        <v>607</v>
      </c>
      <c r="AD48" s="173"/>
      <c r="AE48" s="26"/>
      <c r="AF48" s="27"/>
      <c r="AG48" s="28" t="s">
        <v>1050</v>
      </c>
      <c r="AH48" s="7" t="str">
        <f t="shared" si="5"/>
        <v>ارومیه بلوار نبوت،انتهاي كوچه 18،مغازه نبش فروشگاه پینچ - ساسان حامدی 09370999001</v>
      </c>
    </row>
    <row r="49" spans="1:34" ht="28.05" customHeight="1">
      <c r="A49" s="14"/>
      <c r="B49" s="14"/>
      <c r="C49" s="14"/>
      <c r="D49" s="14"/>
      <c r="E49" s="14" t="b">
        <v>0</v>
      </c>
      <c r="F49" s="15"/>
      <c r="G49" s="228"/>
      <c r="H49" s="229"/>
      <c r="I49" s="228"/>
      <c r="J49" s="189"/>
      <c r="K49" s="18" t="s">
        <v>1051</v>
      </c>
      <c r="L49" s="191"/>
      <c r="M49" s="191"/>
      <c r="N49" s="191"/>
      <c r="O49" s="16">
        <v>5524.1</v>
      </c>
      <c r="P49" s="16">
        <v>2</v>
      </c>
      <c r="Q49" s="20" t="str">
        <f>VLOOKUP(O49, '[1]لیست محصولات شهریور ۱۴۰۳'!B:C,2,0)</f>
        <v>برزیل کوکاپیل کاناریو | Brazil Cocapil Canario</v>
      </c>
      <c r="R49" s="16"/>
      <c r="S49" s="19">
        <f>VLOOKUP(O49, '[1]لیست محصولات شهریور ۱۴۰۳'!B:F,5,0)</f>
        <v>150</v>
      </c>
      <c r="T49" s="21">
        <f>VLOOKUP(O49, '[1]لیست محصولات شهریور ۱۴۰۳'!B:G,6,0)</f>
        <v>2550000</v>
      </c>
      <c r="U49" s="22"/>
      <c r="V49" s="23">
        <v>0</v>
      </c>
      <c r="W49" s="19">
        <v>0</v>
      </c>
      <c r="X49" s="21">
        <f t="shared" si="2"/>
        <v>5100000</v>
      </c>
      <c r="Y49" s="24"/>
      <c r="Z49" s="21">
        <f t="shared" si="3"/>
        <v>5100000</v>
      </c>
      <c r="AA49" s="185"/>
      <c r="AB49" s="186"/>
      <c r="AC49" s="187"/>
      <c r="AD49" s="188"/>
      <c r="AE49" s="26"/>
      <c r="AF49" s="27"/>
      <c r="AG49" s="28" t="s">
        <v>1050</v>
      </c>
      <c r="AH49" s="7" t="str">
        <f t="shared" si="5"/>
        <v xml:space="preserve">   -   </v>
      </c>
    </row>
    <row r="50" spans="1:34" ht="28.05" customHeight="1">
      <c r="A50" s="14"/>
      <c r="B50" s="14"/>
      <c r="C50" s="14" t="b">
        <v>0</v>
      </c>
      <c r="D50" s="14"/>
      <c r="E50" s="14"/>
      <c r="F50" s="15"/>
      <c r="G50" s="228"/>
      <c r="H50" s="229"/>
      <c r="I50" s="228"/>
      <c r="J50" s="189"/>
      <c r="K50" s="18" t="s">
        <v>1051</v>
      </c>
      <c r="L50" s="191"/>
      <c r="M50" s="191"/>
      <c r="N50" s="191"/>
      <c r="O50" s="16">
        <v>5501.1</v>
      </c>
      <c r="P50" s="16">
        <v>2</v>
      </c>
      <c r="Q50" s="20" t="str">
        <f>VLOOKUP(O50, '[1]لیست محصولات شهریور ۱۴۰۳'!B:C,2,0)</f>
        <v>ورتکس | Vortex</v>
      </c>
      <c r="R50" s="16"/>
      <c r="S50" s="19">
        <f>VLOOKUP(O50, '[1]لیست محصولات شهریور ۱۴۰۳'!B:F,5,0)</f>
        <v>150</v>
      </c>
      <c r="T50" s="21">
        <f>VLOOKUP(O50, '[1]لیست محصولات شهریور ۱۴۰۳'!B:G,6,0)</f>
        <v>2300000</v>
      </c>
      <c r="U50" s="31"/>
      <c r="V50" s="23">
        <v>0</v>
      </c>
      <c r="W50" s="19">
        <v>0</v>
      </c>
      <c r="X50" s="21">
        <f t="shared" si="2"/>
        <v>4600000</v>
      </c>
      <c r="Y50" s="24"/>
      <c r="Z50" s="21">
        <f t="shared" si="3"/>
        <v>4600000</v>
      </c>
      <c r="AA50" s="185"/>
      <c r="AB50" s="186"/>
      <c r="AC50" s="187"/>
      <c r="AD50" s="188"/>
      <c r="AE50" s="26"/>
      <c r="AF50" s="27"/>
      <c r="AG50" s="28" t="s">
        <v>1050</v>
      </c>
      <c r="AH50" s="7" t="str">
        <f t="shared" si="5"/>
        <v xml:space="preserve">   -   </v>
      </c>
    </row>
    <row r="51" spans="1:34" ht="28.05" customHeight="1">
      <c r="A51" s="14" t="b">
        <v>0</v>
      </c>
      <c r="B51" s="14"/>
      <c r="C51" s="14" t="b">
        <v>0</v>
      </c>
      <c r="D51" s="14"/>
      <c r="E51" s="14" t="b">
        <v>0</v>
      </c>
      <c r="F51" s="15"/>
      <c r="G51" s="228"/>
      <c r="H51" s="229"/>
      <c r="I51" s="228"/>
      <c r="J51" s="189"/>
      <c r="K51" s="18" t="s">
        <v>1051</v>
      </c>
      <c r="L51" s="191"/>
      <c r="M51" s="191"/>
      <c r="N51" s="191"/>
      <c r="O51" s="16">
        <v>3329.1</v>
      </c>
      <c r="P51" s="16">
        <v>1</v>
      </c>
      <c r="Q51" s="20" t="str">
        <f>VLOOKUP(O51, '[1]لیست محصولات شهریور ۱۴۰۳'!B:C,2,0)</f>
        <v>بنتی ننکا | Benti Nenka</v>
      </c>
      <c r="R51" s="16"/>
      <c r="S51" s="19">
        <f>VLOOKUP(O51, '[1]لیست محصولات شهریور ۱۴۰۳'!B:F,5,0)</f>
        <v>150</v>
      </c>
      <c r="T51" s="21">
        <f>VLOOKUP(O51, '[1]لیست محصولات شهریور ۱۴۰۳'!B:G,6,0)</f>
        <v>9850000</v>
      </c>
      <c r="U51" s="22"/>
      <c r="V51" s="23">
        <v>0</v>
      </c>
      <c r="W51" s="19">
        <v>0</v>
      </c>
      <c r="X51" s="21">
        <f t="shared" si="2"/>
        <v>9850000</v>
      </c>
      <c r="Y51" s="24"/>
      <c r="Z51" s="21">
        <f t="shared" si="3"/>
        <v>9850000</v>
      </c>
      <c r="AA51" s="185"/>
      <c r="AB51" s="186"/>
      <c r="AC51" s="187"/>
      <c r="AD51" s="188"/>
      <c r="AE51" s="26"/>
      <c r="AF51" s="27"/>
      <c r="AG51" s="28" t="s">
        <v>1050</v>
      </c>
      <c r="AH51" s="7" t="str">
        <f t="shared" si="5"/>
        <v xml:space="preserve">   -   </v>
      </c>
    </row>
    <row r="52" spans="1:34" ht="28.05" customHeight="1">
      <c r="A52" s="14"/>
      <c r="B52" s="14"/>
      <c r="C52" s="14"/>
      <c r="D52" s="14"/>
      <c r="E52" s="14"/>
      <c r="F52" s="15"/>
      <c r="G52" s="228"/>
      <c r="H52" s="229"/>
      <c r="I52" s="228"/>
      <c r="J52" s="189"/>
      <c r="K52" s="18" t="s">
        <v>1051</v>
      </c>
      <c r="L52" s="191"/>
      <c r="M52" s="191"/>
      <c r="N52" s="191"/>
      <c r="O52" s="16">
        <v>3328.1</v>
      </c>
      <c r="P52" s="16">
        <v>1</v>
      </c>
      <c r="Q52" s="20" t="str">
        <f>VLOOKUP(O52, '[1]لیست محصولات شهریور ۱۴۰۳'!B:C,2,0)</f>
        <v>اینماکولادا مزارع فلو | Inmaculada Fellows Farms</v>
      </c>
      <c r="R52" s="16"/>
      <c r="S52" s="19">
        <f>VLOOKUP(O52, '[1]لیست محصولات شهریور ۱۴۰۳'!B:F,5,0)</f>
        <v>150</v>
      </c>
      <c r="T52" s="21">
        <f>VLOOKUP(O52, '[1]لیست محصولات شهریور ۱۴۰۳'!B:G,6,0)</f>
        <v>7900000</v>
      </c>
      <c r="U52" s="22"/>
      <c r="V52" s="23">
        <v>0</v>
      </c>
      <c r="W52" s="19">
        <v>0</v>
      </c>
      <c r="X52" s="21">
        <f t="shared" si="2"/>
        <v>7900000</v>
      </c>
      <c r="Y52" s="24"/>
      <c r="Z52" s="21">
        <f t="shared" si="3"/>
        <v>7900000</v>
      </c>
      <c r="AA52" s="185"/>
      <c r="AB52" s="186"/>
      <c r="AC52" s="187"/>
      <c r="AD52" s="188"/>
      <c r="AE52" s="26"/>
      <c r="AF52" s="27"/>
      <c r="AG52" s="28" t="s">
        <v>1050</v>
      </c>
      <c r="AH52" s="7" t="str">
        <f t="shared" si="5"/>
        <v xml:space="preserve">   -   </v>
      </c>
    </row>
    <row r="53" spans="1:34" ht="28.05" customHeight="1">
      <c r="A53" s="14"/>
      <c r="B53" s="14"/>
      <c r="C53" s="14"/>
      <c r="D53" s="14"/>
      <c r="E53" s="14"/>
      <c r="F53" s="15"/>
      <c r="G53" s="228"/>
      <c r="H53" s="229"/>
      <c r="I53" s="228"/>
      <c r="J53" s="189"/>
      <c r="K53" s="18" t="s">
        <v>1051</v>
      </c>
      <c r="L53" s="191"/>
      <c r="M53" s="191"/>
      <c r="N53" s="191"/>
      <c r="O53" s="16">
        <v>3327.1</v>
      </c>
      <c r="P53" s="16">
        <v>1</v>
      </c>
      <c r="Q53" s="20" t="str">
        <f>VLOOKUP(O53, '[1]لیست محصولات شهریور ۱۴۰۳'!B:C,2,0)</f>
        <v>پامپوجیلا | pampojila</v>
      </c>
      <c r="R53" s="16"/>
      <c r="S53" s="19">
        <f>VLOOKUP(O53, '[1]لیست محصولات شهریور ۱۴۰۳'!B:F,5,0)</f>
        <v>150</v>
      </c>
      <c r="T53" s="21">
        <f>VLOOKUP(O53, '[1]لیست محصولات شهریور ۱۴۰۳'!B:G,6,0)</f>
        <v>5950000</v>
      </c>
      <c r="U53" s="22"/>
      <c r="V53" s="23">
        <v>0</v>
      </c>
      <c r="W53" s="19">
        <v>0</v>
      </c>
      <c r="X53" s="21">
        <f t="shared" si="2"/>
        <v>5950000</v>
      </c>
      <c r="Y53" s="24"/>
      <c r="Z53" s="21">
        <f t="shared" si="3"/>
        <v>5950000</v>
      </c>
      <c r="AA53" s="185"/>
      <c r="AB53" s="186"/>
      <c r="AC53" s="187"/>
      <c r="AD53" s="188"/>
      <c r="AE53" s="26"/>
      <c r="AF53" s="27"/>
      <c r="AG53" s="28" t="s">
        <v>1050</v>
      </c>
      <c r="AH53" s="7" t="str">
        <f t="shared" si="5"/>
        <v xml:space="preserve">   -   </v>
      </c>
    </row>
    <row r="54" spans="1:34" ht="28.05" customHeight="1">
      <c r="A54" s="14"/>
      <c r="B54" s="14"/>
      <c r="C54" s="14"/>
      <c r="D54" s="14"/>
      <c r="E54" s="14"/>
      <c r="F54" s="15"/>
      <c r="G54" s="196"/>
      <c r="H54" s="198"/>
      <c r="I54" s="196"/>
      <c r="J54" s="182"/>
      <c r="K54" s="18" t="s">
        <v>1051</v>
      </c>
      <c r="L54" s="180"/>
      <c r="M54" s="180"/>
      <c r="N54" s="180"/>
      <c r="O54" s="16">
        <v>5524.2</v>
      </c>
      <c r="P54" s="16">
        <v>3</v>
      </c>
      <c r="Q54" s="20" t="str">
        <f>VLOOKUP(O54, '[1]لیست محصولات شهریور ۱۴۰۳'!B:C,2,0)</f>
        <v>برزیل کوکاپیل کاناریو | Brazil Cocapil Canario</v>
      </c>
      <c r="R54" s="16"/>
      <c r="S54" s="19">
        <f>VLOOKUP(O54, '[1]لیست محصولات شهریور ۱۴۰۳'!B:F,5,0)</f>
        <v>750</v>
      </c>
      <c r="T54" s="21">
        <f>VLOOKUP(O54, '[1]لیست محصولات شهریور ۱۴۰۳'!B:G,6,0)</f>
        <v>12450000</v>
      </c>
      <c r="U54" s="22"/>
      <c r="V54" s="23">
        <v>0</v>
      </c>
      <c r="W54" s="19">
        <v>0</v>
      </c>
      <c r="X54" s="21">
        <f t="shared" si="2"/>
        <v>37350000</v>
      </c>
      <c r="Y54" s="24"/>
      <c r="Z54" s="21">
        <f t="shared" si="3"/>
        <v>37350000</v>
      </c>
      <c r="AA54" s="178"/>
      <c r="AB54" s="176"/>
      <c r="AC54" s="172"/>
      <c r="AD54" s="174"/>
      <c r="AE54" s="26"/>
      <c r="AF54" s="27"/>
      <c r="AG54" s="28" t="s">
        <v>1050</v>
      </c>
      <c r="AH54" s="7" t="str">
        <f t="shared" si="5"/>
        <v xml:space="preserve">   -   </v>
      </c>
    </row>
    <row r="55" spans="1:34" ht="28.05" customHeight="1">
      <c r="A55" s="14"/>
      <c r="B55" s="14"/>
      <c r="C55" s="14"/>
      <c r="D55" s="14"/>
      <c r="E55" s="14"/>
      <c r="F55" s="15"/>
      <c r="G55" s="68">
        <v>28</v>
      </c>
      <c r="H55" s="69" t="s">
        <v>353</v>
      </c>
      <c r="I55" s="68" t="s">
        <v>1037</v>
      </c>
      <c r="J55" s="16" t="s">
        <v>117</v>
      </c>
      <c r="K55" s="18" t="s">
        <v>1051</v>
      </c>
      <c r="L55" s="19" t="s">
        <v>344</v>
      </c>
      <c r="M55" s="19" t="s">
        <v>134</v>
      </c>
      <c r="N55" s="19" t="s">
        <v>135</v>
      </c>
      <c r="O55" s="16">
        <v>5525.3</v>
      </c>
      <c r="P55" s="16">
        <v>2</v>
      </c>
      <c r="Q55" s="20" t="str">
        <f>VLOOKUP(O55, '[1]لیست محصولات شهریور ۱۴۰۳'!B:C,2,0)</f>
        <v>اتیوپی آناسورا | Ethiopia Anasora</v>
      </c>
      <c r="R55" s="16"/>
      <c r="S55" s="19">
        <f>VLOOKUP(O55, '[1]لیست محصولات شهریور ۱۴۰۳'!B:F,5,0)</f>
        <v>4000</v>
      </c>
      <c r="T55" s="21">
        <f>VLOOKUP(O55, '[1]لیست محصولات شهریور ۱۴۰۳'!B:G,6,0)</f>
        <v>63200000</v>
      </c>
      <c r="U55" s="31"/>
      <c r="V55" s="23">
        <v>0</v>
      </c>
      <c r="W55" s="19">
        <v>0</v>
      </c>
      <c r="X55" s="21">
        <f t="shared" si="2"/>
        <v>126400000</v>
      </c>
      <c r="Y55" s="24"/>
      <c r="Z55" s="21">
        <f t="shared" si="3"/>
        <v>126400000</v>
      </c>
      <c r="AA55" s="25" t="s">
        <v>136</v>
      </c>
      <c r="AB55" s="20" t="s">
        <v>1070</v>
      </c>
      <c r="AC55" s="26" t="s">
        <v>138</v>
      </c>
      <c r="AD55" s="65"/>
      <c r="AE55" s="26"/>
      <c r="AF55" s="27"/>
      <c r="AG55" s="28" t="s">
        <v>1050</v>
      </c>
      <c r="AH55" s="7" t="str">
        <f t="shared" si="5"/>
        <v>شیراز قدوسی شرقی - بین کوچه 4 و 6  کافه لوسیدا - محمدرضا قاضی 09037620979</v>
      </c>
    </row>
    <row r="56" spans="1:34" ht="28.05" customHeight="1">
      <c r="A56" s="14"/>
      <c r="B56" s="14"/>
      <c r="C56" s="14"/>
      <c r="D56" s="14"/>
      <c r="E56" s="14"/>
      <c r="F56" s="15"/>
      <c r="G56" s="195">
        <v>29</v>
      </c>
      <c r="H56" s="69"/>
      <c r="I56" s="195" t="s">
        <v>1037</v>
      </c>
      <c r="J56" s="181" t="s">
        <v>117</v>
      </c>
      <c r="K56" s="18" t="s">
        <v>1051</v>
      </c>
      <c r="L56" s="179" t="s">
        <v>424</v>
      </c>
      <c r="M56" s="179" t="s">
        <v>775</v>
      </c>
      <c r="N56" s="179" t="s">
        <v>776</v>
      </c>
      <c r="O56" s="16">
        <v>5524.3</v>
      </c>
      <c r="P56" s="16">
        <v>1</v>
      </c>
      <c r="Q56" s="20" t="str">
        <f>VLOOKUP(O56, '[1]لیست محصولات شهریور ۱۴۰۳'!B:C,2,0)</f>
        <v>برزیل کوکاپیل کاناریو | Brazil Cocapil Canario</v>
      </c>
      <c r="R56" s="16"/>
      <c r="S56" s="19">
        <f>VLOOKUP(O56, '[1]لیست محصولات شهریور ۱۴۰۳'!B:F,5,0)</f>
        <v>4000</v>
      </c>
      <c r="T56" s="21">
        <f>VLOOKUP(O56, '[1]لیست محصولات شهریور ۱۴۰۳'!B:G,6,0)</f>
        <v>58400000</v>
      </c>
      <c r="U56" s="22"/>
      <c r="V56" s="23">
        <v>0</v>
      </c>
      <c r="W56" s="19">
        <v>0</v>
      </c>
      <c r="X56" s="21">
        <f t="shared" si="2"/>
        <v>58400000</v>
      </c>
      <c r="Y56" s="24"/>
      <c r="Z56" s="21">
        <f t="shared" si="3"/>
        <v>58400000</v>
      </c>
      <c r="AA56" s="177" t="s">
        <v>78</v>
      </c>
      <c r="AB56" s="175" t="s">
        <v>70</v>
      </c>
      <c r="AC56" s="171" t="s">
        <v>777</v>
      </c>
      <c r="AD56" s="173"/>
      <c r="AE56" s="26"/>
      <c r="AF56" s="27"/>
      <c r="AG56" s="28" t="s">
        <v>1050</v>
      </c>
      <c r="AH56" s="7" t="str">
        <f t="shared" si="5"/>
        <v>تهران - کافه بیکری لاویدا - محسن نقی زاده 09352181907</v>
      </c>
    </row>
    <row r="57" spans="1:34" s="143" customFormat="1" ht="28.05" customHeight="1">
      <c r="A57" s="132"/>
      <c r="B57" s="132"/>
      <c r="C57" s="132"/>
      <c r="D57" s="132"/>
      <c r="E57" s="132"/>
      <c r="F57" s="132"/>
      <c r="G57" s="196"/>
      <c r="H57" s="133" t="s">
        <v>445</v>
      </c>
      <c r="I57" s="196"/>
      <c r="J57" s="182"/>
      <c r="K57" s="134" t="s">
        <v>1051</v>
      </c>
      <c r="L57" s="180"/>
      <c r="M57" s="180"/>
      <c r="N57" s="180"/>
      <c r="O57" s="135">
        <v>3328.1</v>
      </c>
      <c r="P57" s="135">
        <v>1</v>
      </c>
      <c r="Q57" s="136" t="str">
        <f>VLOOKUP(O57, '[1]لیست محصولات شهریور ۱۴۰۳'!B:C,2,0)</f>
        <v>اینماکولادا مزارع فلو | Inmaculada Fellows Farms</v>
      </c>
      <c r="R57" s="135"/>
      <c r="S57" s="137">
        <f>VLOOKUP(O57, '[1]لیست محصولات شهریور ۱۴۰۳'!B:F,5,0)</f>
        <v>150</v>
      </c>
      <c r="T57" s="138">
        <f>VLOOKUP(O57, '[1]لیست محصولات شهریور ۱۴۰۳'!B:G,6,0)</f>
        <v>7900000</v>
      </c>
      <c r="U57" s="139"/>
      <c r="V57" s="140">
        <v>0</v>
      </c>
      <c r="W57" s="137">
        <v>0</v>
      </c>
      <c r="X57" s="138">
        <f t="shared" si="2"/>
        <v>7900000</v>
      </c>
      <c r="Y57" s="141"/>
      <c r="Z57" s="138">
        <f t="shared" si="3"/>
        <v>7900000</v>
      </c>
      <c r="AA57" s="178"/>
      <c r="AB57" s="176"/>
      <c r="AC57" s="172"/>
      <c r="AD57" s="174"/>
      <c r="AE57" s="148"/>
      <c r="AF57" s="142"/>
      <c r="AH57" s="7" t="str">
        <f t="shared" si="5"/>
        <v xml:space="preserve">   -   </v>
      </c>
    </row>
    <row r="58" spans="1:34" ht="28.05" customHeight="1">
      <c r="A58" s="14"/>
      <c r="B58" s="14"/>
      <c r="C58" s="14"/>
      <c r="D58" s="14"/>
      <c r="E58" s="14"/>
      <c r="F58" s="15"/>
      <c r="G58" s="195">
        <v>30</v>
      </c>
      <c r="H58" s="197"/>
      <c r="I58" s="195" t="s">
        <v>1037</v>
      </c>
      <c r="J58" s="181" t="s">
        <v>117</v>
      </c>
      <c r="K58" s="18" t="s">
        <v>1051</v>
      </c>
      <c r="L58" s="179" t="s">
        <v>844</v>
      </c>
      <c r="M58" s="179" t="s">
        <v>1071</v>
      </c>
      <c r="N58" s="179" t="s">
        <v>1076</v>
      </c>
      <c r="O58" s="16">
        <v>5501.2</v>
      </c>
      <c r="P58" s="16">
        <v>10</v>
      </c>
      <c r="Q58" s="20" t="str">
        <f>VLOOKUP(O58, '[1]لیست محصولات شهریور ۱۴۰۳'!B:C,2,0)</f>
        <v>ورتکس | Vortex</v>
      </c>
      <c r="R58" s="16"/>
      <c r="S58" s="19">
        <f>VLOOKUP(O58, '[1]لیست محصولات شهریور ۱۴۰۳'!B:F,5,0)</f>
        <v>750</v>
      </c>
      <c r="T58" s="21">
        <f>VLOOKUP(O58, '[1]لیست محصولات شهریور ۱۴۰۳'!B:G,6,0)</f>
        <v>11100000</v>
      </c>
      <c r="U58" s="22"/>
      <c r="V58" s="23">
        <v>0</v>
      </c>
      <c r="W58" s="19">
        <v>0</v>
      </c>
      <c r="X58" s="21">
        <f t="shared" si="2"/>
        <v>111000000</v>
      </c>
      <c r="Y58" s="24"/>
      <c r="Z58" s="21">
        <f t="shared" si="3"/>
        <v>111000000</v>
      </c>
      <c r="AA58" s="177" t="s">
        <v>331</v>
      </c>
      <c r="AB58" s="175" t="s">
        <v>1073</v>
      </c>
      <c r="AC58" s="171" t="s">
        <v>1074</v>
      </c>
      <c r="AD58" s="173"/>
      <c r="AE58" s="26"/>
      <c r="AF58" s="27"/>
      <c r="AG58" s="28" t="s">
        <v>1050</v>
      </c>
      <c r="AH58" s="7" t="str">
        <f t="shared" si="5"/>
        <v>تبریز بارون آواك روبه روي درب پشتي پاساژ ضرغامي دکان قهوه نوزده دو صفر (فروشگاه) - رضا ظریف 09142155595</v>
      </c>
    </row>
    <row r="59" spans="1:34" ht="28.05" customHeight="1">
      <c r="A59" s="14"/>
      <c r="B59" s="14"/>
      <c r="C59" s="14"/>
      <c r="D59" s="14"/>
      <c r="E59" s="14"/>
      <c r="F59" s="15"/>
      <c r="G59" s="228"/>
      <c r="H59" s="229"/>
      <c r="I59" s="228"/>
      <c r="J59" s="189"/>
      <c r="K59" s="18" t="s">
        <v>1051</v>
      </c>
      <c r="L59" s="191"/>
      <c r="M59" s="191"/>
      <c r="N59" s="191"/>
      <c r="O59" s="16">
        <v>5525.2</v>
      </c>
      <c r="P59" s="16">
        <v>20</v>
      </c>
      <c r="Q59" s="20" t="str">
        <f>VLOOKUP(O59, '[1]لیست محصولات شهریور ۱۴۰۳'!B:C,2,0)</f>
        <v>اتیوپی آناسورا | Ethiopia Anasora</v>
      </c>
      <c r="R59" s="16"/>
      <c r="S59" s="19">
        <f>VLOOKUP(O59, '[1]لیست محصولات شهریور ۱۴۰۳'!B:F,5,0)</f>
        <v>750</v>
      </c>
      <c r="T59" s="21">
        <f>VLOOKUP(O59, '[1]لیست محصولات شهریور ۱۴۰۳'!B:G,6,0)</f>
        <v>13350000</v>
      </c>
      <c r="U59" s="22"/>
      <c r="V59" s="23">
        <v>0</v>
      </c>
      <c r="W59" s="19">
        <v>0</v>
      </c>
      <c r="X59" s="21">
        <f t="shared" si="2"/>
        <v>267000000</v>
      </c>
      <c r="Y59" s="24"/>
      <c r="Z59" s="21">
        <f t="shared" si="3"/>
        <v>267000000</v>
      </c>
      <c r="AA59" s="185"/>
      <c r="AB59" s="186"/>
      <c r="AC59" s="187"/>
      <c r="AD59" s="188"/>
      <c r="AE59" s="26"/>
      <c r="AF59" s="27"/>
      <c r="AG59" s="28" t="s">
        <v>1050</v>
      </c>
      <c r="AH59" s="7" t="str">
        <f t="shared" si="5"/>
        <v xml:space="preserve">   -   </v>
      </c>
    </row>
    <row r="60" spans="1:34" ht="28.05" customHeight="1">
      <c r="A60" s="14"/>
      <c r="B60" s="14"/>
      <c r="C60" s="14" t="b">
        <v>0</v>
      </c>
      <c r="D60" s="14"/>
      <c r="E60" s="14"/>
      <c r="F60" s="15"/>
      <c r="G60" s="228"/>
      <c r="H60" s="229"/>
      <c r="I60" s="228"/>
      <c r="J60" s="189"/>
      <c r="K60" s="18" t="s">
        <v>1051</v>
      </c>
      <c r="L60" s="191"/>
      <c r="M60" s="191"/>
      <c r="N60" s="191"/>
      <c r="O60" s="16">
        <v>3327.2</v>
      </c>
      <c r="P60" s="16">
        <v>5</v>
      </c>
      <c r="Q60" s="20" t="str">
        <f>VLOOKUP(O60, '[1]لیست محصولات شهریور ۱۴۰۳'!B:C,2,0)</f>
        <v>پامپوجیلا | pampojila</v>
      </c>
      <c r="R60" s="16"/>
      <c r="S60" s="19">
        <f>VLOOKUP(O60, '[1]لیست محصولات شهریور ۱۴۰۳'!B:F,5,0)</f>
        <v>750</v>
      </c>
      <c r="T60" s="21">
        <f>VLOOKUP(O60, '[1]لیست محصولات شهریور ۱۴۰۳'!B:G,6,0)</f>
        <v>29250000</v>
      </c>
      <c r="U60" s="22"/>
      <c r="V60" s="23">
        <v>0</v>
      </c>
      <c r="W60" s="19">
        <v>0</v>
      </c>
      <c r="X60" s="21">
        <f t="shared" si="2"/>
        <v>146250000</v>
      </c>
      <c r="Y60" s="24"/>
      <c r="Z60" s="21">
        <f t="shared" si="3"/>
        <v>146250000</v>
      </c>
      <c r="AA60" s="185"/>
      <c r="AB60" s="186"/>
      <c r="AC60" s="187"/>
      <c r="AD60" s="188"/>
      <c r="AE60" s="26"/>
      <c r="AF60" s="27"/>
      <c r="AG60" s="28" t="s">
        <v>1050</v>
      </c>
      <c r="AH60" s="7" t="str">
        <f t="shared" si="5"/>
        <v xml:space="preserve">   -   </v>
      </c>
    </row>
    <row r="61" spans="1:34" ht="28.05" customHeight="1">
      <c r="A61" s="14"/>
      <c r="B61" s="14"/>
      <c r="C61" s="14"/>
      <c r="D61" s="14"/>
      <c r="E61" s="14"/>
      <c r="F61" s="15"/>
      <c r="G61" s="228"/>
      <c r="H61" s="229"/>
      <c r="I61" s="228"/>
      <c r="J61" s="189"/>
      <c r="K61" s="18" t="s">
        <v>1051</v>
      </c>
      <c r="L61" s="191"/>
      <c r="M61" s="191"/>
      <c r="N61" s="191"/>
      <c r="O61" s="16">
        <v>5524.2</v>
      </c>
      <c r="P61" s="16">
        <v>5</v>
      </c>
      <c r="Q61" s="20" t="str">
        <f>VLOOKUP(O61, '[1]لیست محصولات شهریور ۱۴۰۳'!B:C,2,0)</f>
        <v>برزیل کوکاپیل کاناریو | Brazil Cocapil Canario</v>
      </c>
      <c r="R61" s="16"/>
      <c r="S61" s="19">
        <f>VLOOKUP(O61, '[1]لیست محصولات شهریور ۱۴۰۳'!B:F,5,0)</f>
        <v>750</v>
      </c>
      <c r="T61" s="21">
        <f>VLOOKUP(O61, '[1]لیست محصولات شهریور ۱۴۰۳'!B:G,6,0)</f>
        <v>12450000</v>
      </c>
      <c r="U61" s="22"/>
      <c r="V61" s="23">
        <v>0</v>
      </c>
      <c r="W61" s="19">
        <v>0</v>
      </c>
      <c r="X61" s="21">
        <f t="shared" si="2"/>
        <v>62250000</v>
      </c>
      <c r="Y61" s="24"/>
      <c r="Z61" s="21">
        <f t="shared" si="3"/>
        <v>62250000</v>
      </c>
      <c r="AA61" s="185"/>
      <c r="AB61" s="186"/>
      <c r="AC61" s="187"/>
      <c r="AD61" s="188"/>
      <c r="AE61" s="26"/>
      <c r="AF61" s="27"/>
      <c r="AG61" s="28" t="s">
        <v>1050</v>
      </c>
      <c r="AH61" s="7" t="str">
        <f t="shared" si="5"/>
        <v xml:space="preserve">   -   </v>
      </c>
    </row>
    <row r="62" spans="1:34" ht="28.05" customHeight="1">
      <c r="A62" s="14"/>
      <c r="B62" s="14"/>
      <c r="C62" s="14"/>
      <c r="D62" s="14"/>
      <c r="E62" s="14"/>
      <c r="F62" s="15"/>
      <c r="G62" s="228"/>
      <c r="H62" s="229"/>
      <c r="I62" s="228"/>
      <c r="J62" s="189"/>
      <c r="K62" s="18" t="s">
        <v>1051</v>
      </c>
      <c r="L62" s="191"/>
      <c r="M62" s="191"/>
      <c r="N62" s="191"/>
      <c r="O62" s="16">
        <v>5525.1</v>
      </c>
      <c r="P62" s="16">
        <v>30</v>
      </c>
      <c r="Q62" s="20" t="str">
        <f>VLOOKUP(O62, '[1]لیست محصولات شهریور ۱۴۰۳'!B:C,2,0)</f>
        <v>اتیوپی آناسورا | Ethiopia Anasora</v>
      </c>
      <c r="R62" s="16"/>
      <c r="S62" s="19">
        <f>VLOOKUP(O62, '[1]لیست محصولات شهریور ۱۴۰۳'!B:F,5,0)</f>
        <v>150</v>
      </c>
      <c r="T62" s="21">
        <f>VLOOKUP(O62, '[1]لیست محصولات شهریور ۱۴۰۳'!B:G,6,0)</f>
        <v>2750000</v>
      </c>
      <c r="U62" s="22"/>
      <c r="V62" s="23">
        <v>0</v>
      </c>
      <c r="W62" s="19">
        <v>0</v>
      </c>
      <c r="X62" s="21">
        <f t="shared" si="2"/>
        <v>82500000</v>
      </c>
      <c r="Y62" s="24"/>
      <c r="Z62" s="21">
        <f t="shared" si="3"/>
        <v>82500000</v>
      </c>
      <c r="AA62" s="185"/>
      <c r="AB62" s="186"/>
      <c r="AC62" s="187"/>
      <c r="AD62" s="188"/>
      <c r="AE62" s="26"/>
      <c r="AF62" s="27"/>
      <c r="AG62" s="28" t="s">
        <v>1050</v>
      </c>
      <c r="AH62" s="7" t="str">
        <f t="shared" si="5"/>
        <v xml:space="preserve">   -   </v>
      </c>
    </row>
    <row r="63" spans="1:34" ht="28.05" customHeight="1">
      <c r="A63" s="14"/>
      <c r="B63" s="14"/>
      <c r="C63" s="14"/>
      <c r="D63" s="14"/>
      <c r="E63" s="14"/>
      <c r="F63" s="15"/>
      <c r="G63" s="228"/>
      <c r="H63" s="229"/>
      <c r="I63" s="228"/>
      <c r="J63" s="189"/>
      <c r="K63" s="18" t="s">
        <v>1051</v>
      </c>
      <c r="L63" s="191"/>
      <c r="M63" s="191"/>
      <c r="N63" s="191"/>
      <c r="O63" s="16">
        <v>5501.1</v>
      </c>
      <c r="P63" s="16">
        <v>20</v>
      </c>
      <c r="Q63" s="20" t="str">
        <f>VLOOKUP(O63, '[1]لیست محصولات شهریور ۱۴۰۳'!B:C,2,0)</f>
        <v>ورتکس | Vortex</v>
      </c>
      <c r="R63" s="16"/>
      <c r="S63" s="19">
        <f>VLOOKUP(O63, '[1]لیست محصولات شهریور ۱۴۰۳'!B:F,5,0)</f>
        <v>150</v>
      </c>
      <c r="T63" s="21">
        <f>VLOOKUP(O63, '[1]لیست محصولات شهریور ۱۴۰۳'!B:G,6,0)</f>
        <v>2300000</v>
      </c>
      <c r="U63" s="22"/>
      <c r="V63" s="23">
        <v>0</v>
      </c>
      <c r="W63" s="19">
        <v>0</v>
      </c>
      <c r="X63" s="21">
        <f t="shared" si="2"/>
        <v>46000000</v>
      </c>
      <c r="Y63" s="24"/>
      <c r="Z63" s="21">
        <f t="shared" si="3"/>
        <v>46000000</v>
      </c>
      <c r="AA63" s="185"/>
      <c r="AB63" s="186"/>
      <c r="AC63" s="187"/>
      <c r="AD63" s="188"/>
      <c r="AE63" s="26"/>
      <c r="AF63" s="27"/>
      <c r="AG63" s="28" t="s">
        <v>1050</v>
      </c>
      <c r="AH63" s="7" t="str">
        <f t="shared" si="5"/>
        <v xml:space="preserve">   -   </v>
      </c>
    </row>
    <row r="64" spans="1:34" ht="28.05" customHeight="1">
      <c r="A64" s="14"/>
      <c r="B64" s="14"/>
      <c r="C64" s="14"/>
      <c r="D64" s="14"/>
      <c r="E64" s="14"/>
      <c r="F64" s="15"/>
      <c r="G64" s="228"/>
      <c r="H64" s="229"/>
      <c r="I64" s="228"/>
      <c r="J64" s="189"/>
      <c r="K64" s="18" t="s">
        <v>1051</v>
      </c>
      <c r="L64" s="191"/>
      <c r="M64" s="191"/>
      <c r="N64" s="191"/>
      <c r="O64" s="16">
        <v>3327.1</v>
      </c>
      <c r="P64" s="16">
        <v>5</v>
      </c>
      <c r="Q64" s="20" t="str">
        <f>VLOOKUP(O64, '[1]لیست محصولات شهریور ۱۴۰۳'!B:C,2,0)</f>
        <v>پامپوجیلا | pampojila</v>
      </c>
      <c r="R64" s="16"/>
      <c r="S64" s="19">
        <f>VLOOKUP(O64, '[1]لیست محصولات شهریور ۱۴۰۳'!B:F,5,0)</f>
        <v>150</v>
      </c>
      <c r="T64" s="21">
        <f>VLOOKUP(O64, '[1]لیست محصولات شهریور ۱۴۰۳'!B:G,6,0)</f>
        <v>5950000</v>
      </c>
      <c r="U64" s="22"/>
      <c r="V64" s="23">
        <v>0</v>
      </c>
      <c r="W64" s="19">
        <v>0</v>
      </c>
      <c r="X64" s="21">
        <f t="shared" si="2"/>
        <v>29750000</v>
      </c>
      <c r="Y64" s="24"/>
      <c r="Z64" s="21">
        <f t="shared" si="3"/>
        <v>29750000</v>
      </c>
      <c r="AA64" s="185"/>
      <c r="AB64" s="186"/>
      <c r="AC64" s="187"/>
      <c r="AD64" s="188"/>
      <c r="AE64" s="26"/>
      <c r="AF64" s="27"/>
      <c r="AG64" s="28" t="s">
        <v>1050</v>
      </c>
      <c r="AH64" s="7" t="str">
        <f t="shared" si="5"/>
        <v xml:space="preserve">   -   </v>
      </c>
    </row>
    <row r="65" spans="1:34" ht="28.05" customHeight="1">
      <c r="A65" s="14"/>
      <c r="B65" s="14"/>
      <c r="C65" s="14"/>
      <c r="D65" s="14"/>
      <c r="E65" s="14"/>
      <c r="F65" s="15"/>
      <c r="G65" s="228"/>
      <c r="H65" s="229"/>
      <c r="I65" s="228"/>
      <c r="J65" s="189"/>
      <c r="K65" s="18" t="s">
        <v>1051</v>
      </c>
      <c r="L65" s="191"/>
      <c r="M65" s="191"/>
      <c r="N65" s="191"/>
      <c r="O65" s="16">
        <v>3328.1</v>
      </c>
      <c r="P65" s="16">
        <v>5</v>
      </c>
      <c r="Q65" s="20" t="str">
        <f>VLOOKUP(O65, '[1]لیست محصولات شهریور ۱۴۰۳'!B:C,2,0)</f>
        <v>اینماکولادا مزارع فلو | Inmaculada Fellows Farms</v>
      </c>
      <c r="R65" s="16"/>
      <c r="S65" s="19">
        <f>VLOOKUP(O65, '[1]لیست محصولات شهریور ۱۴۰۳'!B:F,5,0)</f>
        <v>150</v>
      </c>
      <c r="T65" s="21">
        <f>VLOOKUP(O65, '[1]لیست محصولات شهریور ۱۴۰۳'!B:G,6,0)</f>
        <v>7900000</v>
      </c>
      <c r="U65" s="31"/>
      <c r="V65" s="23">
        <v>0</v>
      </c>
      <c r="W65" s="19">
        <v>0</v>
      </c>
      <c r="X65" s="21">
        <f t="shared" si="2"/>
        <v>39500000</v>
      </c>
      <c r="Y65" s="24"/>
      <c r="Z65" s="21">
        <f t="shared" si="3"/>
        <v>39500000</v>
      </c>
      <c r="AA65" s="185"/>
      <c r="AB65" s="186"/>
      <c r="AC65" s="187"/>
      <c r="AD65" s="188"/>
      <c r="AE65" s="26"/>
      <c r="AF65" s="27"/>
      <c r="AG65" s="28" t="s">
        <v>1050</v>
      </c>
      <c r="AH65" s="7" t="str">
        <f t="shared" si="5"/>
        <v xml:space="preserve">   -   </v>
      </c>
    </row>
    <row r="66" spans="1:34" ht="28.05" customHeight="1">
      <c r="A66" s="14"/>
      <c r="B66" s="14"/>
      <c r="C66" s="14"/>
      <c r="D66" s="14"/>
      <c r="E66" s="14"/>
      <c r="F66" s="15"/>
      <c r="G66" s="228"/>
      <c r="H66" s="229"/>
      <c r="I66" s="228"/>
      <c r="J66" s="189"/>
      <c r="K66" s="18" t="s">
        <v>1051</v>
      </c>
      <c r="L66" s="191"/>
      <c r="M66" s="191"/>
      <c r="N66" s="191"/>
      <c r="O66" s="16">
        <v>3329.1</v>
      </c>
      <c r="P66" s="16">
        <v>4</v>
      </c>
      <c r="Q66" s="20" t="str">
        <f>VLOOKUP(O66, '[1]لیست محصولات شهریور ۱۴۰۳'!B:C,2,0)</f>
        <v>بنتی ننکا | Benti Nenka</v>
      </c>
      <c r="R66" s="16"/>
      <c r="S66" s="19">
        <f>VLOOKUP(O66, '[1]لیست محصولات شهریور ۱۴۰۳'!B:F,5,0)</f>
        <v>150</v>
      </c>
      <c r="T66" s="21">
        <f>VLOOKUP(O66, '[1]لیست محصولات شهریور ۱۴۰۳'!B:G,6,0)</f>
        <v>9850000</v>
      </c>
      <c r="U66" s="22"/>
      <c r="V66" s="23">
        <v>0</v>
      </c>
      <c r="W66" s="19">
        <v>0</v>
      </c>
      <c r="X66" s="21">
        <f t="shared" ref="X66:X129" si="9">P66*T66</f>
        <v>39400000</v>
      </c>
      <c r="Y66" s="24"/>
      <c r="Z66" s="21">
        <f t="shared" ref="Z66:Z129" si="10">X66-Y66</f>
        <v>39400000</v>
      </c>
      <c r="AA66" s="185"/>
      <c r="AB66" s="186"/>
      <c r="AC66" s="187"/>
      <c r="AD66" s="188"/>
      <c r="AE66" s="26"/>
      <c r="AF66" s="27"/>
      <c r="AG66" s="28" t="s">
        <v>1050</v>
      </c>
      <c r="AH66" s="7" t="str">
        <f t="shared" si="5"/>
        <v xml:space="preserve">   -   </v>
      </c>
    </row>
    <row r="67" spans="1:34" ht="28.05" customHeight="1">
      <c r="A67" s="14"/>
      <c r="B67" s="14"/>
      <c r="C67" s="14"/>
      <c r="D67" s="14"/>
      <c r="E67" s="14"/>
      <c r="F67" s="15"/>
      <c r="G67" s="196"/>
      <c r="H67" s="198"/>
      <c r="I67" s="196"/>
      <c r="J67" s="182"/>
      <c r="K67" s="18" t="s">
        <v>1051</v>
      </c>
      <c r="L67" s="180"/>
      <c r="M67" s="180"/>
      <c r="N67" s="180"/>
      <c r="O67" s="16" t="s">
        <v>1072</v>
      </c>
      <c r="P67" s="16"/>
      <c r="Q67" s="20" t="e">
        <f>VLOOKUP(O67, '[1]لیست محصولات شهریور ۱۴۰۳'!B:C,2,0)</f>
        <v>#N/A</v>
      </c>
      <c r="R67" s="16"/>
      <c r="S67" s="19" t="e">
        <f>VLOOKUP(O67, '[1]لیست محصولات شهریور ۱۴۰۳'!B:F,5,0)</f>
        <v>#N/A</v>
      </c>
      <c r="T67" s="21" t="e">
        <f>VLOOKUP(O67, '[1]لیست محصولات شهریور ۱۴۰۳'!B:G,6,0)</f>
        <v>#N/A</v>
      </c>
      <c r="U67" s="22"/>
      <c r="V67" s="23">
        <v>0</v>
      </c>
      <c r="W67" s="19">
        <v>0</v>
      </c>
      <c r="X67" s="21" t="e">
        <f t="shared" si="9"/>
        <v>#N/A</v>
      </c>
      <c r="Y67" s="24"/>
      <c r="Z67" s="21" t="e">
        <f t="shared" si="10"/>
        <v>#N/A</v>
      </c>
      <c r="AA67" s="178"/>
      <c r="AB67" s="176"/>
      <c r="AC67" s="172"/>
      <c r="AD67" s="174"/>
      <c r="AE67" s="26"/>
      <c r="AF67" s="27"/>
      <c r="AG67" s="28" t="s">
        <v>1050</v>
      </c>
      <c r="AH67" s="7" t="str">
        <f t="shared" si="5"/>
        <v xml:space="preserve">   -   </v>
      </c>
    </row>
    <row r="68" spans="1:34" ht="28.05" customHeight="1">
      <c r="A68" s="14"/>
      <c r="B68" s="14"/>
      <c r="C68" s="14"/>
      <c r="D68" s="14"/>
      <c r="E68" s="14"/>
      <c r="F68" s="15"/>
      <c r="G68" s="195">
        <v>31</v>
      </c>
      <c r="H68" s="197"/>
      <c r="I68" s="195" t="s">
        <v>1037</v>
      </c>
      <c r="J68" s="181" t="s">
        <v>117</v>
      </c>
      <c r="K68" s="18" t="s">
        <v>1051</v>
      </c>
      <c r="L68" s="179" t="s">
        <v>844</v>
      </c>
      <c r="M68" s="179" t="s">
        <v>1071</v>
      </c>
      <c r="N68" s="179" t="s">
        <v>1077</v>
      </c>
      <c r="O68" s="16">
        <v>5525.2</v>
      </c>
      <c r="P68" s="16">
        <v>5</v>
      </c>
      <c r="Q68" s="20" t="str">
        <f>VLOOKUP(O68, '[1]لیست محصولات شهریور ۱۴۰۳'!B:C,2,0)</f>
        <v>اتیوپی آناسورا | Ethiopia Anasora</v>
      </c>
      <c r="R68" s="16"/>
      <c r="S68" s="19">
        <f>VLOOKUP(O68, '[1]لیست محصولات شهریور ۱۴۰۳'!B:F,5,0)</f>
        <v>750</v>
      </c>
      <c r="T68" s="21">
        <f>VLOOKUP(O68, '[1]لیست محصولات شهریور ۱۴۰۳'!B:G,6,0)</f>
        <v>13350000</v>
      </c>
      <c r="U68" s="22"/>
      <c r="V68" s="23">
        <v>0</v>
      </c>
      <c r="W68" s="19">
        <v>0</v>
      </c>
      <c r="X68" s="21">
        <f t="shared" si="9"/>
        <v>66750000</v>
      </c>
      <c r="Y68" s="24"/>
      <c r="Z68" s="21">
        <f t="shared" si="10"/>
        <v>66750000</v>
      </c>
      <c r="AA68" s="177" t="s">
        <v>331</v>
      </c>
      <c r="AB68" s="175" t="s">
        <v>1073</v>
      </c>
      <c r="AC68" s="171" t="s">
        <v>1074</v>
      </c>
      <c r="AD68" s="173"/>
      <c r="AE68" s="26"/>
      <c r="AF68" s="27"/>
      <c r="AG68" s="28" t="s">
        <v>1050</v>
      </c>
      <c r="AH68" s="7" t="str">
        <f t="shared" ref="AH68:AH131" si="11">AA68&amp;" "&amp;AB68&amp;" "&amp;N68&amp;" - "&amp;L68&amp;" "&amp;M68&amp;" "&amp;AC68</f>
        <v>تبریز بارون آواك روبه روي درب پشتي پاساژ ضرغامي دکان قهوه نوزده دو صفر (کافه) - رضا ظریف 09142155595</v>
      </c>
    </row>
    <row r="69" spans="1:34" ht="28.05" customHeight="1">
      <c r="A69" s="14"/>
      <c r="B69" s="14"/>
      <c r="C69" s="14"/>
      <c r="D69" s="14"/>
      <c r="E69" s="14"/>
      <c r="F69" s="15"/>
      <c r="G69" s="228"/>
      <c r="H69" s="229"/>
      <c r="I69" s="228"/>
      <c r="J69" s="189"/>
      <c r="K69" s="18" t="s">
        <v>1051</v>
      </c>
      <c r="L69" s="191"/>
      <c r="M69" s="191"/>
      <c r="N69" s="191"/>
      <c r="O69" s="16">
        <v>5501.2</v>
      </c>
      <c r="P69" s="16">
        <v>5</v>
      </c>
      <c r="Q69" s="20" t="str">
        <f>VLOOKUP(O69, '[1]لیست محصولات شهریور ۱۴۰۳'!B:C,2,0)</f>
        <v>ورتکس | Vortex</v>
      </c>
      <c r="R69" s="16"/>
      <c r="S69" s="19">
        <f>VLOOKUP(O69, '[1]لیست محصولات شهریور ۱۴۰۳'!B:F,5,0)</f>
        <v>750</v>
      </c>
      <c r="T69" s="21">
        <f>VLOOKUP(O69, '[1]لیست محصولات شهریور ۱۴۰۳'!B:G,6,0)</f>
        <v>11100000</v>
      </c>
      <c r="U69" s="22"/>
      <c r="V69" s="23">
        <v>0</v>
      </c>
      <c r="W69" s="19">
        <v>0</v>
      </c>
      <c r="X69" s="21">
        <f t="shared" si="9"/>
        <v>55500000</v>
      </c>
      <c r="Y69" s="24"/>
      <c r="Z69" s="21">
        <f t="shared" si="10"/>
        <v>55500000</v>
      </c>
      <c r="AA69" s="185"/>
      <c r="AB69" s="186"/>
      <c r="AC69" s="187"/>
      <c r="AD69" s="188"/>
      <c r="AE69" s="26"/>
      <c r="AF69" s="27"/>
      <c r="AG69" s="28" t="s">
        <v>1050</v>
      </c>
      <c r="AH69" s="7" t="str">
        <f t="shared" si="11"/>
        <v xml:space="preserve">   -   </v>
      </c>
    </row>
    <row r="70" spans="1:34" ht="28.05" customHeight="1">
      <c r="A70" s="14"/>
      <c r="B70" s="14"/>
      <c r="C70" s="14"/>
      <c r="D70" s="14"/>
      <c r="E70" s="14" t="b">
        <v>0</v>
      </c>
      <c r="F70" s="15"/>
      <c r="G70" s="228"/>
      <c r="H70" s="229"/>
      <c r="I70" s="228"/>
      <c r="J70" s="189"/>
      <c r="K70" s="18" t="s">
        <v>1051</v>
      </c>
      <c r="L70" s="191"/>
      <c r="M70" s="191"/>
      <c r="N70" s="191"/>
      <c r="O70" s="16">
        <v>3329.1</v>
      </c>
      <c r="P70" s="16">
        <v>1</v>
      </c>
      <c r="Q70" s="20" t="str">
        <f>VLOOKUP(O70, '[1]لیست محصولات شهریور ۱۴۰۳'!B:C,2,0)</f>
        <v>بنتی ننکا | Benti Nenka</v>
      </c>
      <c r="R70" s="16"/>
      <c r="S70" s="19">
        <f>VLOOKUP(O70, '[1]لیست محصولات شهریور ۱۴۰۳'!B:F,5,0)</f>
        <v>150</v>
      </c>
      <c r="T70" s="21">
        <f>VLOOKUP(O70, '[1]لیست محصولات شهریور ۱۴۰۳'!B:G,6,0)</f>
        <v>9850000</v>
      </c>
      <c r="U70" s="22"/>
      <c r="V70" s="23">
        <v>0</v>
      </c>
      <c r="W70" s="19">
        <v>0</v>
      </c>
      <c r="X70" s="21">
        <f t="shared" si="9"/>
        <v>9850000</v>
      </c>
      <c r="Y70" s="24"/>
      <c r="Z70" s="21">
        <f t="shared" si="10"/>
        <v>9850000</v>
      </c>
      <c r="AA70" s="185"/>
      <c r="AB70" s="186"/>
      <c r="AC70" s="187"/>
      <c r="AD70" s="188"/>
      <c r="AE70" s="26"/>
      <c r="AF70" s="27"/>
      <c r="AG70" s="28" t="s">
        <v>1050</v>
      </c>
      <c r="AH70" s="7" t="str">
        <f t="shared" si="11"/>
        <v xml:space="preserve">   -   </v>
      </c>
    </row>
    <row r="71" spans="1:34" ht="28.05" customHeight="1">
      <c r="A71" s="14"/>
      <c r="B71" s="14"/>
      <c r="C71" s="14"/>
      <c r="D71" s="14"/>
      <c r="E71" s="14"/>
      <c r="F71" s="15"/>
      <c r="G71" s="196"/>
      <c r="H71" s="198"/>
      <c r="I71" s="196"/>
      <c r="J71" s="182"/>
      <c r="K71" s="18" t="s">
        <v>1051</v>
      </c>
      <c r="L71" s="180"/>
      <c r="M71" s="180"/>
      <c r="N71" s="180"/>
      <c r="O71" s="16">
        <v>3327.2</v>
      </c>
      <c r="P71" s="16">
        <v>1</v>
      </c>
      <c r="Q71" s="20" t="str">
        <f>VLOOKUP(O71, '[1]لیست محصولات شهریور ۱۴۰۳'!B:C,2,0)</f>
        <v>پامپوجیلا | pampojila</v>
      </c>
      <c r="R71" s="16"/>
      <c r="S71" s="19">
        <f>VLOOKUP(O71, '[1]لیست محصولات شهریور ۱۴۰۳'!B:F,5,0)</f>
        <v>750</v>
      </c>
      <c r="T71" s="21">
        <f>VLOOKUP(O71, '[1]لیست محصولات شهریور ۱۴۰۳'!B:G,6,0)</f>
        <v>29250000</v>
      </c>
      <c r="U71" s="22"/>
      <c r="V71" s="23">
        <v>0</v>
      </c>
      <c r="W71" s="19">
        <v>0</v>
      </c>
      <c r="X71" s="21">
        <f t="shared" si="9"/>
        <v>29250000</v>
      </c>
      <c r="Y71" s="24"/>
      <c r="Z71" s="21">
        <f t="shared" si="10"/>
        <v>29250000</v>
      </c>
      <c r="AA71" s="178"/>
      <c r="AB71" s="176"/>
      <c r="AC71" s="172"/>
      <c r="AD71" s="174"/>
      <c r="AE71" s="26"/>
      <c r="AF71" s="27"/>
      <c r="AG71" s="28" t="s">
        <v>1050</v>
      </c>
      <c r="AH71" s="7" t="str">
        <f t="shared" si="11"/>
        <v xml:space="preserve">   -   </v>
      </c>
    </row>
    <row r="72" spans="1:34" ht="28.05" customHeight="1">
      <c r="A72" s="14"/>
      <c r="B72" s="14"/>
      <c r="C72" s="14"/>
      <c r="D72" s="14"/>
      <c r="E72" s="14"/>
      <c r="F72" s="15"/>
      <c r="G72" s="68">
        <v>32</v>
      </c>
      <c r="H72" s="69" t="s">
        <v>353</v>
      </c>
      <c r="I72" s="68" t="s">
        <v>1037</v>
      </c>
      <c r="J72" s="16"/>
      <c r="K72" s="18" t="s">
        <v>1051</v>
      </c>
      <c r="L72" s="19" t="s">
        <v>1080</v>
      </c>
      <c r="M72" s="19" t="s">
        <v>354</v>
      </c>
      <c r="N72" s="19"/>
      <c r="O72" s="16">
        <v>3328.2</v>
      </c>
      <c r="P72" s="16">
        <v>1</v>
      </c>
      <c r="Q72" s="20" t="str">
        <f>VLOOKUP(O72, '[1]لیست محصولات شهریور ۱۴۰۳'!B:C,2,0)</f>
        <v>اینماکولادا مزارع فلو | Inmaculada Fellows Farms</v>
      </c>
      <c r="R72" s="16"/>
      <c r="S72" s="19">
        <f>VLOOKUP(O72, '[1]لیست محصولات شهریور ۱۴۰۳'!B:F,5,0)</f>
        <v>750</v>
      </c>
      <c r="T72" s="21">
        <f>VLOOKUP(O72, '[1]لیست محصولات شهریور ۱۴۰۳'!B:G,6,0)</f>
        <v>39000000</v>
      </c>
      <c r="U72" s="22"/>
      <c r="V72" s="23">
        <v>0</v>
      </c>
      <c r="W72" s="19">
        <v>0</v>
      </c>
      <c r="X72" s="21">
        <f t="shared" si="9"/>
        <v>39000000</v>
      </c>
      <c r="Y72" s="24"/>
      <c r="Z72" s="21">
        <f t="shared" si="10"/>
        <v>39000000</v>
      </c>
      <c r="AA72" s="25" t="s">
        <v>78</v>
      </c>
      <c r="AB72" s="20" t="s">
        <v>1081</v>
      </c>
      <c r="AC72" s="26" t="s">
        <v>1082</v>
      </c>
      <c r="AD72" s="65" t="s">
        <v>91</v>
      </c>
      <c r="AE72" s="26"/>
      <c r="AF72" s="27"/>
      <c r="AG72" s="28" t="s">
        <v>1050</v>
      </c>
      <c r="AH72" s="7" t="str">
        <f t="shared" si="11"/>
        <v>تهران شهر زیبا، بلوار جوانمردان، خ فرساد، خ نوروزی، کوچه سرو پنجم، پلاک 40، واحد 3  - شبنم خسروی 09183557956</v>
      </c>
    </row>
    <row r="73" spans="1:34" ht="28.05" customHeight="1">
      <c r="A73" s="14"/>
      <c r="B73" s="14"/>
      <c r="C73" s="14"/>
      <c r="D73" s="14"/>
      <c r="E73" s="14"/>
      <c r="F73" s="15"/>
      <c r="G73" s="195">
        <v>33</v>
      </c>
      <c r="H73" s="197"/>
      <c r="I73" s="195" t="s">
        <v>1037</v>
      </c>
      <c r="J73" s="181" t="s">
        <v>117</v>
      </c>
      <c r="K73" s="18" t="s">
        <v>1051</v>
      </c>
      <c r="L73" s="179" t="s">
        <v>1084</v>
      </c>
      <c r="M73" s="179" t="s">
        <v>1085</v>
      </c>
      <c r="N73" s="179" t="s">
        <v>1083</v>
      </c>
      <c r="O73" s="16">
        <v>5501.3</v>
      </c>
      <c r="P73" s="16">
        <v>2</v>
      </c>
      <c r="Q73" s="20" t="str">
        <f>VLOOKUP(O73, '[1]لیست محصولات شهریور ۱۴۰۳'!B:C,2,0)</f>
        <v>ورتکس | Vortex</v>
      </c>
      <c r="R73" s="16"/>
      <c r="S73" s="19">
        <f>VLOOKUP(O73, '[1]لیست محصولات شهریور ۱۴۰۳'!B:F,5,0)</f>
        <v>4000</v>
      </c>
      <c r="T73" s="21">
        <f>VLOOKUP(O73, '[1]لیست محصولات شهریور ۱۴۰۳'!B:G,6,0)</f>
        <v>51200000</v>
      </c>
      <c r="U73" s="22"/>
      <c r="V73" s="23">
        <v>0</v>
      </c>
      <c r="W73" s="19">
        <v>0</v>
      </c>
      <c r="X73" s="21">
        <f t="shared" si="9"/>
        <v>102400000</v>
      </c>
      <c r="Y73" s="24"/>
      <c r="Z73" s="21">
        <f t="shared" si="10"/>
        <v>102400000</v>
      </c>
      <c r="AA73" s="177" t="s">
        <v>102</v>
      </c>
      <c r="AB73" s="175" t="s">
        <v>1086</v>
      </c>
      <c r="AC73" s="171" t="s">
        <v>1087</v>
      </c>
      <c r="AD73" s="173"/>
      <c r="AE73" s="26"/>
      <c r="AF73" s="27"/>
      <c r="AG73" s="28" t="s">
        <v>1050</v>
      </c>
      <c r="AH73" s="7" t="str">
        <f t="shared" si="11"/>
        <v>بندرعباس ‌بلوار طالقاني، محله اوزيها، نبش كوچه موج ۱۸ ، كافه دوچرخه تحويل شود کافه منگرو - ناصر فاتق 09364972091</v>
      </c>
    </row>
    <row r="74" spans="1:34" ht="28.05" customHeight="1">
      <c r="A74" s="14"/>
      <c r="B74" s="14"/>
      <c r="C74" s="14"/>
      <c r="D74" s="14"/>
      <c r="E74" s="14"/>
      <c r="F74" s="15"/>
      <c r="G74" s="228"/>
      <c r="H74" s="229"/>
      <c r="I74" s="228"/>
      <c r="J74" s="189"/>
      <c r="K74" s="18" t="s">
        <v>1051</v>
      </c>
      <c r="L74" s="191"/>
      <c r="M74" s="191"/>
      <c r="N74" s="191"/>
      <c r="O74" s="16">
        <v>3328.1</v>
      </c>
      <c r="P74" s="16">
        <v>1</v>
      </c>
      <c r="Q74" s="20" t="str">
        <f>VLOOKUP(O74, '[1]لیست محصولات شهریور ۱۴۰۳'!B:C,2,0)</f>
        <v>اینماکولادا مزارع فلو | Inmaculada Fellows Farms</v>
      </c>
      <c r="R74" s="16"/>
      <c r="S74" s="19">
        <f>VLOOKUP(O74, '[1]لیست محصولات شهریور ۱۴۰۳'!B:F,5,0)</f>
        <v>150</v>
      </c>
      <c r="T74" s="21">
        <f>VLOOKUP(O74, '[1]لیست محصولات شهریور ۱۴۰۳'!B:G,6,0)</f>
        <v>7900000</v>
      </c>
      <c r="U74" s="22"/>
      <c r="V74" s="23">
        <v>0</v>
      </c>
      <c r="W74" s="19">
        <v>0</v>
      </c>
      <c r="X74" s="21">
        <f t="shared" si="9"/>
        <v>7900000</v>
      </c>
      <c r="Y74" s="24"/>
      <c r="Z74" s="21">
        <f t="shared" si="10"/>
        <v>7900000</v>
      </c>
      <c r="AA74" s="185"/>
      <c r="AB74" s="186"/>
      <c r="AC74" s="187"/>
      <c r="AD74" s="188"/>
      <c r="AE74" s="26"/>
      <c r="AF74" s="27"/>
      <c r="AG74" s="28" t="s">
        <v>1050</v>
      </c>
      <c r="AH74" s="7" t="str">
        <f t="shared" si="11"/>
        <v xml:space="preserve">   -   </v>
      </c>
    </row>
    <row r="75" spans="1:34" ht="28.05" customHeight="1">
      <c r="A75" s="14" t="b">
        <v>0</v>
      </c>
      <c r="B75" s="14"/>
      <c r="C75" s="14" t="b">
        <v>0</v>
      </c>
      <c r="D75" s="14"/>
      <c r="E75" s="14"/>
      <c r="F75" s="15"/>
      <c r="G75" s="196"/>
      <c r="H75" s="198"/>
      <c r="I75" s="196"/>
      <c r="J75" s="182"/>
      <c r="K75" s="18" t="s">
        <v>1051</v>
      </c>
      <c r="L75" s="180"/>
      <c r="M75" s="180"/>
      <c r="N75" s="180"/>
      <c r="O75" s="16">
        <v>3327.1</v>
      </c>
      <c r="P75" s="16">
        <v>4</v>
      </c>
      <c r="Q75" s="20" t="str">
        <f>VLOOKUP(O75, '[1]لیست محصولات شهریور ۱۴۰۳'!B:C,2,0)</f>
        <v>پامپوجیلا | pampojila</v>
      </c>
      <c r="R75" s="16"/>
      <c r="S75" s="19">
        <f>VLOOKUP(O75, '[1]لیست محصولات شهریور ۱۴۰۳'!B:F,5,0)</f>
        <v>150</v>
      </c>
      <c r="T75" s="21">
        <f>VLOOKUP(O75, '[1]لیست محصولات شهریور ۱۴۰۳'!B:G,6,0)</f>
        <v>5950000</v>
      </c>
      <c r="U75" s="22"/>
      <c r="V75" s="23">
        <v>0</v>
      </c>
      <c r="W75" s="19">
        <v>0</v>
      </c>
      <c r="X75" s="21">
        <f t="shared" si="9"/>
        <v>23800000</v>
      </c>
      <c r="Y75" s="24"/>
      <c r="Z75" s="21">
        <f t="shared" si="10"/>
        <v>23800000</v>
      </c>
      <c r="AA75" s="178"/>
      <c r="AB75" s="176"/>
      <c r="AC75" s="172"/>
      <c r="AD75" s="174"/>
      <c r="AE75" s="26"/>
      <c r="AF75" s="27"/>
      <c r="AG75" s="28" t="s">
        <v>1050</v>
      </c>
      <c r="AH75" s="7" t="str">
        <f t="shared" si="11"/>
        <v xml:space="preserve">   -   </v>
      </c>
    </row>
    <row r="76" spans="1:34" ht="28.05" customHeight="1">
      <c r="A76" s="14"/>
      <c r="B76" s="14"/>
      <c r="C76" s="14"/>
      <c r="D76" s="14"/>
      <c r="E76" s="14"/>
      <c r="F76" s="15"/>
      <c r="G76" s="195">
        <v>34</v>
      </c>
      <c r="H76" s="197" t="s">
        <v>353</v>
      </c>
      <c r="I76" s="195" t="s">
        <v>1037</v>
      </c>
      <c r="J76" s="181"/>
      <c r="K76" s="18" t="s">
        <v>1051</v>
      </c>
      <c r="L76" s="179" t="s">
        <v>810</v>
      </c>
      <c r="M76" s="179" t="s">
        <v>1088</v>
      </c>
      <c r="N76" s="179"/>
      <c r="O76" s="16">
        <v>5525.1</v>
      </c>
      <c r="P76" s="16">
        <v>1</v>
      </c>
      <c r="Q76" s="20" t="str">
        <f>VLOOKUP(O76, '[1]لیست محصولات شهریور ۱۴۰۳'!B:C,2,0)</f>
        <v>اتیوپی آناسورا | Ethiopia Anasora</v>
      </c>
      <c r="R76" s="16"/>
      <c r="S76" s="19">
        <f>VLOOKUP(O76, '[1]لیست محصولات شهریور ۱۴۰۳'!B:F,5,0)</f>
        <v>150</v>
      </c>
      <c r="T76" s="21">
        <f>VLOOKUP(O76, '[1]لیست محصولات شهریور ۱۴۰۳'!B:G,6,0)</f>
        <v>2750000</v>
      </c>
      <c r="U76" s="22"/>
      <c r="V76" s="23">
        <v>0</v>
      </c>
      <c r="W76" s="19">
        <v>0</v>
      </c>
      <c r="X76" s="21">
        <f t="shared" si="9"/>
        <v>2750000</v>
      </c>
      <c r="Y76" s="24"/>
      <c r="Z76" s="21">
        <f t="shared" si="10"/>
        <v>2750000</v>
      </c>
      <c r="AA76" s="177" t="s">
        <v>78</v>
      </c>
      <c r="AB76" s="175" t="s">
        <v>1089</v>
      </c>
      <c r="AC76" s="171" t="s">
        <v>1090</v>
      </c>
      <c r="AD76" s="173" t="s">
        <v>91</v>
      </c>
      <c r="AE76" s="26"/>
      <c r="AF76" s="27"/>
      <c r="AG76" s="28" t="s">
        <v>1050</v>
      </c>
      <c r="AH76" s="7" t="str">
        <f t="shared" si="11"/>
        <v>تهران چهارراه جهان کودک بزرگراه حقانی شرق پلاک 10  - احسان نیک پی 09124278441</v>
      </c>
    </row>
    <row r="77" spans="1:34" ht="28.05" customHeight="1">
      <c r="A77" s="14"/>
      <c r="B77" s="14"/>
      <c r="C77" s="14"/>
      <c r="D77" s="14"/>
      <c r="E77" s="14"/>
      <c r="F77" s="15"/>
      <c r="G77" s="196"/>
      <c r="H77" s="198"/>
      <c r="I77" s="196"/>
      <c r="J77" s="182"/>
      <c r="K77" s="18" t="s">
        <v>1051</v>
      </c>
      <c r="L77" s="180"/>
      <c r="M77" s="180"/>
      <c r="N77" s="180"/>
      <c r="O77" s="16">
        <v>5524.1</v>
      </c>
      <c r="P77" s="16">
        <v>1</v>
      </c>
      <c r="Q77" s="20" t="str">
        <f>VLOOKUP(O77, '[1]لیست محصولات شهریور ۱۴۰۳'!B:C,2,0)</f>
        <v>برزیل کوکاپیل کاناریو | Brazil Cocapil Canario</v>
      </c>
      <c r="R77" s="16"/>
      <c r="S77" s="19">
        <f>VLOOKUP(O77, '[1]لیست محصولات شهریور ۱۴۰۳'!B:F,5,0)</f>
        <v>150</v>
      </c>
      <c r="T77" s="21">
        <f>VLOOKUP(O77, '[1]لیست محصولات شهریور ۱۴۰۳'!B:G,6,0)</f>
        <v>2550000</v>
      </c>
      <c r="U77" s="22"/>
      <c r="V77" s="23">
        <v>0</v>
      </c>
      <c r="W77" s="19">
        <v>0</v>
      </c>
      <c r="X77" s="21">
        <f t="shared" si="9"/>
        <v>2550000</v>
      </c>
      <c r="Y77" s="24"/>
      <c r="Z77" s="21">
        <f t="shared" si="10"/>
        <v>2550000</v>
      </c>
      <c r="AA77" s="178"/>
      <c r="AB77" s="176"/>
      <c r="AC77" s="172"/>
      <c r="AD77" s="174"/>
      <c r="AE77" s="26"/>
      <c r="AF77" s="27"/>
      <c r="AG77" s="28" t="s">
        <v>1050</v>
      </c>
      <c r="AH77" s="7" t="str">
        <f t="shared" si="11"/>
        <v xml:space="preserve">   -   </v>
      </c>
    </row>
    <row r="78" spans="1:34" ht="28.05" customHeight="1">
      <c r="A78" s="14"/>
      <c r="B78" s="14"/>
      <c r="C78" s="14"/>
      <c r="D78" s="14"/>
      <c r="E78" s="14"/>
      <c r="F78" s="15"/>
      <c r="G78" s="16"/>
      <c r="H78" s="17"/>
      <c r="I78" s="16"/>
      <c r="J78" s="16"/>
      <c r="K78" s="18"/>
      <c r="L78" s="19"/>
      <c r="M78" s="19"/>
      <c r="N78" s="19"/>
      <c r="O78" s="16"/>
      <c r="P78" s="16"/>
      <c r="Q78" s="20" t="e">
        <f>VLOOKUP(O78, '[1]لیست محصولات شهریور ۱۴۰۳'!B:C,2,0)</f>
        <v>#N/A</v>
      </c>
      <c r="R78" s="16"/>
      <c r="S78" s="19" t="e">
        <f>VLOOKUP(O78, '[1]لیست محصولات شهریور ۱۴۰۳'!B:F,5,0)</f>
        <v>#N/A</v>
      </c>
      <c r="T78" s="21" t="e">
        <f>VLOOKUP(O78, '[1]لیست محصولات شهریور ۱۴۰۳'!B:G,6,0)</f>
        <v>#N/A</v>
      </c>
      <c r="U78" s="22"/>
      <c r="V78" s="23">
        <v>0</v>
      </c>
      <c r="W78" s="19">
        <v>0</v>
      </c>
      <c r="X78" s="21" t="e">
        <f t="shared" si="9"/>
        <v>#N/A</v>
      </c>
      <c r="Y78" s="24"/>
      <c r="Z78" s="21" t="e">
        <f t="shared" si="10"/>
        <v>#N/A</v>
      </c>
      <c r="AA78" s="25"/>
      <c r="AB78" s="20"/>
      <c r="AC78" s="26"/>
      <c r="AD78" s="65"/>
      <c r="AE78" s="26"/>
      <c r="AF78" s="27"/>
      <c r="AG78" s="28" t="s">
        <v>1050</v>
      </c>
      <c r="AH78" s="7" t="str">
        <f t="shared" si="11"/>
        <v xml:space="preserve">   -   </v>
      </c>
    </row>
    <row r="79" spans="1:34" ht="28.05" customHeight="1">
      <c r="A79" s="14"/>
      <c r="B79" s="14"/>
      <c r="C79" s="14"/>
      <c r="D79" s="14"/>
      <c r="E79" s="14"/>
      <c r="F79" s="15"/>
      <c r="G79" s="16"/>
      <c r="H79" s="17"/>
      <c r="I79" s="16"/>
      <c r="J79" s="16"/>
      <c r="K79" s="18" t="s">
        <v>1051</v>
      </c>
      <c r="L79" s="19"/>
      <c r="M79" s="19"/>
      <c r="N79" s="19"/>
      <c r="O79" s="16"/>
      <c r="P79" s="16"/>
      <c r="Q79" s="20" t="e">
        <f>VLOOKUP(O79, '[1]لیست محصولات شهریور ۱۴۰۳'!B:C,2,0)</f>
        <v>#N/A</v>
      </c>
      <c r="R79" s="16"/>
      <c r="S79" s="19" t="e">
        <f>VLOOKUP(O79, '[1]لیست محصولات شهریور ۱۴۰۳'!B:F,5,0)</f>
        <v>#N/A</v>
      </c>
      <c r="T79" s="21" t="e">
        <f>VLOOKUP(O79, '[1]لیست محصولات شهریور ۱۴۰۳'!B:G,6,0)</f>
        <v>#N/A</v>
      </c>
      <c r="U79" s="22"/>
      <c r="V79" s="23">
        <v>0</v>
      </c>
      <c r="W79" s="19">
        <v>0</v>
      </c>
      <c r="X79" s="21" t="e">
        <f t="shared" si="9"/>
        <v>#N/A</v>
      </c>
      <c r="Y79" s="24"/>
      <c r="Z79" s="21" t="e">
        <f t="shared" si="10"/>
        <v>#N/A</v>
      </c>
      <c r="AA79" s="25"/>
      <c r="AB79" s="20"/>
      <c r="AC79" s="26"/>
      <c r="AD79" s="65"/>
      <c r="AE79" s="26"/>
      <c r="AF79" s="27"/>
      <c r="AG79" s="28" t="s">
        <v>1050</v>
      </c>
      <c r="AH79" s="7" t="str">
        <f t="shared" si="11"/>
        <v xml:space="preserve">   -   </v>
      </c>
    </row>
    <row r="80" spans="1:34" ht="28.05" customHeight="1">
      <c r="A80" s="14"/>
      <c r="B80" s="14"/>
      <c r="C80" s="14"/>
      <c r="D80" s="14"/>
      <c r="E80" s="14"/>
      <c r="F80" s="15"/>
      <c r="G80" s="16"/>
      <c r="H80" s="17"/>
      <c r="I80" s="16"/>
      <c r="J80" s="16"/>
      <c r="K80" s="18" t="s">
        <v>1051</v>
      </c>
      <c r="L80" s="19"/>
      <c r="M80" s="19"/>
      <c r="N80" s="19"/>
      <c r="O80" s="16"/>
      <c r="P80" s="16"/>
      <c r="Q80" s="20" t="e">
        <f>VLOOKUP(O80, '[1]لیست محصولات شهریور ۱۴۰۳'!B:C,2,0)</f>
        <v>#N/A</v>
      </c>
      <c r="R80" s="16"/>
      <c r="S80" s="19" t="e">
        <f>VLOOKUP(O80, '[1]لیست محصولات شهریور ۱۴۰۳'!B:F,5,0)</f>
        <v>#N/A</v>
      </c>
      <c r="T80" s="21" t="e">
        <f>VLOOKUP(O80, '[1]لیست محصولات شهریور ۱۴۰۳'!B:G,6,0)</f>
        <v>#N/A</v>
      </c>
      <c r="U80" s="22"/>
      <c r="V80" s="23">
        <v>0</v>
      </c>
      <c r="W80" s="19">
        <v>0</v>
      </c>
      <c r="X80" s="21" t="e">
        <f t="shared" si="9"/>
        <v>#N/A</v>
      </c>
      <c r="Y80" s="24"/>
      <c r="Z80" s="21" t="e">
        <f t="shared" si="10"/>
        <v>#N/A</v>
      </c>
      <c r="AA80" s="25"/>
      <c r="AB80" s="20"/>
      <c r="AC80" s="26"/>
      <c r="AD80" s="65"/>
      <c r="AE80" s="26"/>
      <c r="AF80" s="27"/>
      <c r="AG80" s="28" t="s">
        <v>1050</v>
      </c>
      <c r="AH80" s="7" t="str">
        <f t="shared" si="11"/>
        <v xml:space="preserve">   -   </v>
      </c>
    </row>
    <row r="81" spans="1:34" ht="28.05" customHeight="1">
      <c r="A81" s="14"/>
      <c r="B81" s="14"/>
      <c r="C81" s="14"/>
      <c r="D81" s="14"/>
      <c r="E81" s="14"/>
      <c r="F81" s="15"/>
      <c r="G81" s="16"/>
      <c r="H81" s="17"/>
      <c r="I81" s="16"/>
      <c r="J81" s="16"/>
      <c r="K81" s="18" t="s">
        <v>1051</v>
      </c>
      <c r="L81" s="19"/>
      <c r="M81" s="19"/>
      <c r="N81" s="19"/>
      <c r="O81" s="16"/>
      <c r="P81" s="16"/>
      <c r="Q81" s="20" t="e">
        <f>VLOOKUP(O81, '[1]لیست محصولات شهریور ۱۴۰۳'!B:C,2,0)</f>
        <v>#N/A</v>
      </c>
      <c r="R81" s="16"/>
      <c r="S81" s="19" t="e">
        <f>VLOOKUP(O81, '[1]لیست محصولات شهریور ۱۴۰۳'!B:F,5,0)</f>
        <v>#N/A</v>
      </c>
      <c r="T81" s="21" t="e">
        <f>VLOOKUP(O81, '[1]لیست محصولات شهریور ۱۴۰۳'!B:G,6,0)</f>
        <v>#N/A</v>
      </c>
      <c r="U81" s="22"/>
      <c r="V81" s="23">
        <v>0</v>
      </c>
      <c r="W81" s="19">
        <v>0</v>
      </c>
      <c r="X81" s="21" t="e">
        <f t="shared" si="9"/>
        <v>#N/A</v>
      </c>
      <c r="Y81" s="24"/>
      <c r="Z81" s="21" t="e">
        <f t="shared" si="10"/>
        <v>#N/A</v>
      </c>
      <c r="AA81" s="25"/>
      <c r="AB81" s="20"/>
      <c r="AC81" s="26"/>
      <c r="AD81" s="65"/>
      <c r="AE81" s="26"/>
      <c r="AF81" s="27"/>
      <c r="AG81" s="28" t="s">
        <v>1050</v>
      </c>
      <c r="AH81" s="7" t="str">
        <f t="shared" si="11"/>
        <v xml:space="preserve">   -   </v>
      </c>
    </row>
    <row r="82" spans="1:34" ht="28.05" customHeight="1">
      <c r="A82" s="14"/>
      <c r="B82" s="14"/>
      <c r="C82" s="14"/>
      <c r="D82" s="14"/>
      <c r="E82" s="14" t="b">
        <v>0</v>
      </c>
      <c r="F82" s="15"/>
      <c r="G82" s="16"/>
      <c r="H82" s="17"/>
      <c r="I82" s="16"/>
      <c r="J82" s="16"/>
      <c r="K82" s="18" t="s">
        <v>1051</v>
      </c>
      <c r="L82" s="19"/>
      <c r="M82" s="19"/>
      <c r="N82" s="19"/>
      <c r="O82" s="16"/>
      <c r="P82" s="16"/>
      <c r="Q82" s="20" t="e">
        <f>VLOOKUP(O82, '[1]لیست محصولات شهریور ۱۴۰۳'!B:C,2,0)</f>
        <v>#N/A</v>
      </c>
      <c r="R82" s="16"/>
      <c r="S82" s="19" t="e">
        <f>VLOOKUP(O82, '[1]لیست محصولات شهریور ۱۴۰۳'!B:F,5,0)</f>
        <v>#N/A</v>
      </c>
      <c r="T82" s="21" t="e">
        <f>VLOOKUP(O82, '[1]لیست محصولات شهریور ۱۴۰۳'!B:G,6,0)</f>
        <v>#N/A</v>
      </c>
      <c r="U82" s="22"/>
      <c r="V82" s="23">
        <v>0</v>
      </c>
      <c r="W82" s="19">
        <v>0</v>
      </c>
      <c r="X82" s="21" t="e">
        <f t="shared" si="9"/>
        <v>#N/A</v>
      </c>
      <c r="Y82" s="24"/>
      <c r="Z82" s="21" t="e">
        <f t="shared" si="10"/>
        <v>#N/A</v>
      </c>
      <c r="AA82" s="25"/>
      <c r="AB82" s="20"/>
      <c r="AC82" s="26"/>
      <c r="AD82" s="65"/>
      <c r="AE82" s="26"/>
      <c r="AF82" s="27"/>
      <c r="AG82" s="28" t="s">
        <v>1050</v>
      </c>
      <c r="AH82" s="7" t="str">
        <f t="shared" si="11"/>
        <v xml:space="preserve">   -   </v>
      </c>
    </row>
    <row r="83" spans="1:34" ht="28.05" customHeight="1">
      <c r="A83" s="14"/>
      <c r="B83" s="14"/>
      <c r="C83" s="14"/>
      <c r="D83" s="14"/>
      <c r="E83" s="14"/>
      <c r="F83" s="15"/>
      <c r="G83" s="16"/>
      <c r="H83" s="17"/>
      <c r="I83" s="16"/>
      <c r="J83" s="16"/>
      <c r="K83" s="18" t="s">
        <v>1051</v>
      </c>
      <c r="L83" s="19"/>
      <c r="M83" s="19"/>
      <c r="N83" s="19"/>
      <c r="O83" s="16"/>
      <c r="P83" s="16"/>
      <c r="Q83" s="20" t="e">
        <f>VLOOKUP(O83, '[1]لیست محصولات شهریور ۱۴۰۳'!B:C,2,0)</f>
        <v>#N/A</v>
      </c>
      <c r="R83" s="16"/>
      <c r="S83" s="19" t="e">
        <f>VLOOKUP(O83, '[1]لیست محصولات شهریور ۱۴۰۳'!B:F,5,0)</f>
        <v>#N/A</v>
      </c>
      <c r="T83" s="21" t="e">
        <f>VLOOKUP(O83, '[1]لیست محصولات شهریور ۱۴۰۳'!B:G,6,0)</f>
        <v>#N/A</v>
      </c>
      <c r="U83" s="22"/>
      <c r="V83" s="23">
        <v>0</v>
      </c>
      <c r="W83" s="19">
        <v>0</v>
      </c>
      <c r="X83" s="21" t="e">
        <f t="shared" si="9"/>
        <v>#N/A</v>
      </c>
      <c r="Y83" s="24"/>
      <c r="Z83" s="21" t="e">
        <f t="shared" si="10"/>
        <v>#N/A</v>
      </c>
      <c r="AA83" s="25"/>
      <c r="AB83" s="20"/>
      <c r="AC83" s="26"/>
      <c r="AD83" s="65"/>
      <c r="AE83" s="26"/>
      <c r="AF83" s="27"/>
      <c r="AG83" s="28" t="s">
        <v>1050</v>
      </c>
      <c r="AH83" s="7" t="str">
        <f t="shared" si="11"/>
        <v xml:space="preserve">   -   </v>
      </c>
    </row>
    <row r="84" spans="1:34" ht="28.05" customHeight="1">
      <c r="A84" s="14"/>
      <c r="B84" s="14"/>
      <c r="C84" s="14"/>
      <c r="D84" s="14"/>
      <c r="E84" s="14"/>
      <c r="F84" s="15"/>
      <c r="G84" s="16"/>
      <c r="H84" s="17"/>
      <c r="I84" s="16"/>
      <c r="J84" s="16"/>
      <c r="K84" s="18" t="s">
        <v>1051</v>
      </c>
      <c r="L84" s="19"/>
      <c r="M84" s="19"/>
      <c r="N84" s="19"/>
      <c r="O84" s="16"/>
      <c r="P84" s="16"/>
      <c r="Q84" s="20" t="e">
        <f>VLOOKUP(O84, '[1]لیست محصولات شهریور ۱۴۰۳'!B:C,2,0)</f>
        <v>#N/A</v>
      </c>
      <c r="R84" s="16"/>
      <c r="S84" s="19" t="e">
        <f>VLOOKUP(O84, '[1]لیست محصولات شهریور ۱۴۰۳'!B:F,5,0)</f>
        <v>#N/A</v>
      </c>
      <c r="T84" s="21" t="e">
        <f>VLOOKUP(O84, '[1]لیست محصولات شهریور ۱۴۰۳'!B:G,6,0)</f>
        <v>#N/A</v>
      </c>
      <c r="U84" s="22"/>
      <c r="V84" s="23">
        <v>0</v>
      </c>
      <c r="W84" s="19">
        <v>0</v>
      </c>
      <c r="X84" s="21" t="e">
        <f t="shared" si="9"/>
        <v>#N/A</v>
      </c>
      <c r="Y84" s="24"/>
      <c r="Z84" s="21" t="e">
        <f t="shared" si="10"/>
        <v>#N/A</v>
      </c>
      <c r="AA84" s="25"/>
      <c r="AB84" s="20"/>
      <c r="AC84" s="26"/>
      <c r="AD84" s="65"/>
      <c r="AE84" s="26"/>
      <c r="AF84" s="27"/>
      <c r="AG84" s="28" t="s">
        <v>1050</v>
      </c>
      <c r="AH84" s="7" t="str">
        <f t="shared" si="11"/>
        <v xml:space="preserve">   -   </v>
      </c>
    </row>
    <row r="85" spans="1:34" ht="28.05" customHeight="1">
      <c r="A85" s="14"/>
      <c r="B85" s="14"/>
      <c r="C85" s="14"/>
      <c r="D85" s="14"/>
      <c r="E85" s="14"/>
      <c r="F85" s="15"/>
      <c r="G85" s="16"/>
      <c r="H85" s="17"/>
      <c r="I85" s="16"/>
      <c r="J85" s="16"/>
      <c r="K85" s="18" t="s">
        <v>1051</v>
      </c>
      <c r="L85" s="19"/>
      <c r="M85" s="19"/>
      <c r="N85" s="19"/>
      <c r="O85" s="16"/>
      <c r="P85" s="16"/>
      <c r="Q85" s="20" t="e">
        <f>VLOOKUP(O85, '[1]لیست محصولات شهریور ۱۴۰۳'!B:C,2,0)</f>
        <v>#N/A</v>
      </c>
      <c r="R85" s="16"/>
      <c r="S85" s="19" t="e">
        <f>VLOOKUP(O85, '[1]لیست محصولات شهریور ۱۴۰۳'!B:F,5,0)</f>
        <v>#N/A</v>
      </c>
      <c r="T85" s="21" t="e">
        <f>VLOOKUP(O85, '[1]لیست محصولات شهریور ۱۴۰۳'!B:G,6,0)</f>
        <v>#N/A</v>
      </c>
      <c r="U85" s="22"/>
      <c r="V85" s="23">
        <v>0</v>
      </c>
      <c r="W85" s="19">
        <v>0</v>
      </c>
      <c r="X85" s="21" t="e">
        <f t="shared" si="9"/>
        <v>#N/A</v>
      </c>
      <c r="Y85" s="24"/>
      <c r="Z85" s="21" t="e">
        <f t="shared" si="10"/>
        <v>#N/A</v>
      </c>
      <c r="AA85" s="25"/>
      <c r="AB85" s="20"/>
      <c r="AC85" s="26"/>
      <c r="AD85" s="65"/>
      <c r="AE85" s="26"/>
      <c r="AF85" s="27"/>
      <c r="AG85" s="28" t="s">
        <v>1050</v>
      </c>
      <c r="AH85" s="7" t="str">
        <f t="shared" si="11"/>
        <v xml:space="preserve">   -   </v>
      </c>
    </row>
    <row r="86" spans="1:34" ht="28.05" customHeight="1">
      <c r="A86" s="14"/>
      <c r="B86" s="14"/>
      <c r="C86" s="14"/>
      <c r="D86" s="14"/>
      <c r="E86" s="14"/>
      <c r="F86" s="15"/>
      <c r="G86" s="16"/>
      <c r="H86" s="17"/>
      <c r="I86" s="16"/>
      <c r="J86" s="16"/>
      <c r="K86" s="18" t="s">
        <v>1051</v>
      </c>
      <c r="L86" s="19"/>
      <c r="M86" s="19"/>
      <c r="N86" s="19"/>
      <c r="O86" s="16"/>
      <c r="P86" s="16"/>
      <c r="Q86" s="20" t="e">
        <f>VLOOKUP(O86, '[1]لیست محصولات شهریور ۱۴۰۳'!B:C,2,0)</f>
        <v>#N/A</v>
      </c>
      <c r="R86" s="16"/>
      <c r="S86" s="19" t="e">
        <f>VLOOKUP(O86, '[1]لیست محصولات شهریور ۱۴۰۳'!B:F,5,0)</f>
        <v>#N/A</v>
      </c>
      <c r="T86" s="21" t="e">
        <f>VLOOKUP(O86, '[1]لیست محصولات شهریور ۱۴۰۳'!B:G,6,0)</f>
        <v>#N/A</v>
      </c>
      <c r="U86" s="22"/>
      <c r="V86" s="23">
        <v>0</v>
      </c>
      <c r="W86" s="19">
        <v>0</v>
      </c>
      <c r="X86" s="21" t="e">
        <f t="shared" si="9"/>
        <v>#N/A</v>
      </c>
      <c r="Y86" s="24"/>
      <c r="Z86" s="21" t="e">
        <f t="shared" si="10"/>
        <v>#N/A</v>
      </c>
      <c r="AA86" s="25"/>
      <c r="AB86" s="20"/>
      <c r="AC86" s="26"/>
      <c r="AD86" s="65"/>
      <c r="AE86" s="26"/>
      <c r="AF86" s="27"/>
      <c r="AG86" s="28" t="s">
        <v>1050</v>
      </c>
      <c r="AH86" s="7" t="str">
        <f t="shared" si="11"/>
        <v xml:space="preserve">   -   </v>
      </c>
    </row>
    <row r="87" spans="1:34" ht="28.05" customHeight="1">
      <c r="A87" s="14" t="b">
        <v>0</v>
      </c>
      <c r="B87" s="14"/>
      <c r="C87" s="14" t="b">
        <v>0</v>
      </c>
      <c r="D87" s="14"/>
      <c r="E87" s="14" t="b">
        <v>0</v>
      </c>
      <c r="F87" s="15"/>
      <c r="G87" s="16"/>
      <c r="H87" s="17"/>
      <c r="I87" s="16"/>
      <c r="J87" s="16"/>
      <c r="K87" s="18" t="s">
        <v>1051</v>
      </c>
      <c r="L87" s="19"/>
      <c r="M87" s="19"/>
      <c r="N87" s="19"/>
      <c r="O87" s="16"/>
      <c r="P87" s="16"/>
      <c r="Q87" s="20" t="e">
        <f>VLOOKUP(O87, '[1]لیست محصولات شهریور ۱۴۰۳'!B:C,2,0)</f>
        <v>#N/A</v>
      </c>
      <c r="R87" s="16"/>
      <c r="S87" s="19" t="e">
        <f>VLOOKUP(O87, '[1]لیست محصولات شهریور ۱۴۰۳'!B:F,5,0)</f>
        <v>#N/A</v>
      </c>
      <c r="T87" s="21" t="e">
        <f>VLOOKUP(O87, '[1]لیست محصولات شهریور ۱۴۰۳'!B:G,6,0)</f>
        <v>#N/A</v>
      </c>
      <c r="U87" s="22"/>
      <c r="V87" s="23">
        <v>0</v>
      </c>
      <c r="W87" s="19">
        <v>0</v>
      </c>
      <c r="X87" s="21" t="e">
        <f t="shared" si="9"/>
        <v>#N/A</v>
      </c>
      <c r="Y87" s="24"/>
      <c r="Z87" s="21" t="e">
        <f t="shared" si="10"/>
        <v>#N/A</v>
      </c>
      <c r="AA87" s="25"/>
      <c r="AB87" s="20"/>
      <c r="AC87" s="26"/>
      <c r="AD87" s="65"/>
      <c r="AE87" s="26"/>
      <c r="AF87" s="27"/>
      <c r="AG87" s="28" t="s">
        <v>1050</v>
      </c>
      <c r="AH87" s="7" t="str">
        <f t="shared" si="11"/>
        <v xml:space="preserve">   -   </v>
      </c>
    </row>
    <row r="88" spans="1:34" ht="28.05" customHeight="1">
      <c r="A88" s="14"/>
      <c r="B88" s="14"/>
      <c r="C88" s="14"/>
      <c r="D88" s="14"/>
      <c r="E88" s="14"/>
      <c r="F88" s="15"/>
      <c r="G88" s="16"/>
      <c r="H88" s="17"/>
      <c r="I88" s="16"/>
      <c r="J88" s="16"/>
      <c r="K88" s="18"/>
      <c r="L88" s="19"/>
      <c r="M88" s="19"/>
      <c r="N88" s="19"/>
      <c r="O88" s="16"/>
      <c r="P88" s="16"/>
      <c r="Q88" s="20" t="e">
        <f>VLOOKUP(O88, '[1]لیست محصولات شهریور ۱۴۰۳'!B:C,2,0)</f>
        <v>#N/A</v>
      </c>
      <c r="R88" s="16"/>
      <c r="S88" s="19" t="e">
        <f>VLOOKUP(O88, '[1]لیست محصولات شهریور ۱۴۰۳'!B:F,5,0)</f>
        <v>#N/A</v>
      </c>
      <c r="T88" s="21" t="e">
        <f>VLOOKUP(O88, '[1]لیست محصولات شهریور ۱۴۰۳'!B:G,6,0)</f>
        <v>#N/A</v>
      </c>
      <c r="U88" s="22"/>
      <c r="V88" s="23">
        <v>0</v>
      </c>
      <c r="W88" s="19">
        <v>0</v>
      </c>
      <c r="X88" s="21" t="e">
        <f t="shared" si="9"/>
        <v>#N/A</v>
      </c>
      <c r="Y88" s="24"/>
      <c r="Z88" s="21" t="e">
        <f t="shared" si="10"/>
        <v>#N/A</v>
      </c>
      <c r="AA88" s="25"/>
      <c r="AB88" s="20"/>
      <c r="AC88" s="26"/>
      <c r="AD88" s="65"/>
      <c r="AE88" s="26"/>
      <c r="AF88" s="27"/>
      <c r="AG88" s="28"/>
      <c r="AH88" s="7" t="str">
        <f t="shared" si="11"/>
        <v xml:space="preserve">   -   </v>
      </c>
    </row>
    <row r="89" spans="1:34" ht="28.05" customHeight="1">
      <c r="A89" s="14"/>
      <c r="B89" s="14"/>
      <c r="C89" s="14"/>
      <c r="D89" s="14"/>
      <c r="E89" s="14"/>
      <c r="F89" s="15"/>
      <c r="G89" s="16"/>
      <c r="H89" s="17"/>
      <c r="I89" s="16"/>
      <c r="J89" s="16"/>
      <c r="K89" s="18"/>
      <c r="L89" s="19"/>
      <c r="M89" s="19"/>
      <c r="N89" s="19"/>
      <c r="O89" s="16"/>
      <c r="P89" s="16"/>
      <c r="Q89" s="20" t="e">
        <f>VLOOKUP(O89, '[1]لیست محصولات شهریور ۱۴۰۳'!B:C,2,0)</f>
        <v>#N/A</v>
      </c>
      <c r="R89" s="16"/>
      <c r="S89" s="19" t="e">
        <f>VLOOKUP(O89, '[1]لیست محصولات شهریور ۱۴۰۳'!B:F,5,0)</f>
        <v>#N/A</v>
      </c>
      <c r="T89" s="21" t="e">
        <f>VLOOKUP(O89, '[1]لیست محصولات شهریور ۱۴۰۳'!B:G,6,0)</f>
        <v>#N/A</v>
      </c>
      <c r="U89" s="22"/>
      <c r="V89" s="23">
        <v>0</v>
      </c>
      <c r="W89" s="19">
        <v>0</v>
      </c>
      <c r="X89" s="21" t="e">
        <f t="shared" si="9"/>
        <v>#N/A</v>
      </c>
      <c r="Y89" s="24"/>
      <c r="Z89" s="21" t="e">
        <f t="shared" si="10"/>
        <v>#N/A</v>
      </c>
      <c r="AA89" s="25"/>
      <c r="AB89" s="20"/>
      <c r="AC89" s="26"/>
      <c r="AD89" s="65"/>
      <c r="AE89" s="26"/>
      <c r="AF89" s="27"/>
      <c r="AG89" s="28"/>
      <c r="AH89" s="7" t="str">
        <f t="shared" si="11"/>
        <v xml:space="preserve">   -   </v>
      </c>
    </row>
    <row r="90" spans="1:34" ht="28.05" customHeight="1">
      <c r="A90" s="14"/>
      <c r="B90" s="14"/>
      <c r="C90" s="14"/>
      <c r="D90" s="14"/>
      <c r="E90" s="14"/>
      <c r="F90" s="15"/>
      <c r="G90" s="16"/>
      <c r="H90" s="17"/>
      <c r="I90" s="16"/>
      <c r="J90" s="16"/>
      <c r="K90" s="18"/>
      <c r="L90" s="19"/>
      <c r="M90" s="19"/>
      <c r="N90" s="19"/>
      <c r="O90" s="16"/>
      <c r="P90" s="16"/>
      <c r="Q90" s="20" t="e">
        <f>VLOOKUP(O90, '[1]لیست محصولات شهریور ۱۴۰۳'!B:C,2,0)</f>
        <v>#N/A</v>
      </c>
      <c r="R90" s="16"/>
      <c r="S90" s="19" t="e">
        <f>VLOOKUP(O90, '[1]لیست محصولات شهریور ۱۴۰۳'!B:F,5,0)</f>
        <v>#N/A</v>
      </c>
      <c r="T90" s="21" t="e">
        <f>VLOOKUP(O90, '[1]لیست محصولات شهریور ۱۴۰۳'!B:G,6,0)</f>
        <v>#N/A</v>
      </c>
      <c r="U90" s="22"/>
      <c r="V90" s="23">
        <v>0</v>
      </c>
      <c r="W90" s="19">
        <v>0</v>
      </c>
      <c r="X90" s="21" t="e">
        <f t="shared" si="9"/>
        <v>#N/A</v>
      </c>
      <c r="Y90" s="24"/>
      <c r="Z90" s="21" t="e">
        <f t="shared" si="10"/>
        <v>#N/A</v>
      </c>
      <c r="AA90" s="25"/>
      <c r="AB90" s="20"/>
      <c r="AC90" s="26"/>
      <c r="AD90" s="65"/>
      <c r="AE90" s="26"/>
      <c r="AF90" s="27"/>
      <c r="AG90" s="28"/>
      <c r="AH90" s="7" t="str">
        <f t="shared" si="11"/>
        <v xml:space="preserve">   -   </v>
      </c>
    </row>
    <row r="91" spans="1:34" ht="28.05" customHeight="1">
      <c r="A91" s="14"/>
      <c r="B91" s="14"/>
      <c r="C91" s="14"/>
      <c r="D91" s="14"/>
      <c r="E91" s="14"/>
      <c r="F91" s="15"/>
      <c r="G91" s="16"/>
      <c r="H91" s="17"/>
      <c r="I91" s="16"/>
      <c r="J91" s="16"/>
      <c r="K91" s="18"/>
      <c r="L91" s="19"/>
      <c r="M91" s="19"/>
      <c r="N91" s="19"/>
      <c r="O91" s="16"/>
      <c r="P91" s="16"/>
      <c r="Q91" s="20" t="e">
        <f>VLOOKUP(O91, '[1]لیست محصولات شهریور ۱۴۰۳'!B:C,2,0)</f>
        <v>#N/A</v>
      </c>
      <c r="R91" s="16"/>
      <c r="S91" s="19" t="e">
        <f>VLOOKUP(O91, '[1]لیست محصولات شهریور ۱۴۰۳'!B:F,5,0)</f>
        <v>#N/A</v>
      </c>
      <c r="T91" s="21" t="e">
        <f>VLOOKUP(O91, '[1]لیست محصولات شهریور ۱۴۰۳'!B:G,6,0)</f>
        <v>#N/A</v>
      </c>
      <c r="U91" s="22"/>
      <c r="V91" s="23">
        <v>0</v>
      </c>
      <c r="W91" s="19">
        <v>0</v>
      </c>
      <c r="X91" s="21" t="e">
        <f t="shared" si="9"/>
        <v>#N/A</v>
      </c>
      <c r="Y91" s="24"/>
      <c r="Z91" s="21" t="e">
        <f t="shared" si="10"/>
        <v>#N/A</v>
      </c>
      <c r="AA91" s="25"/>
      <c r="AB91" s="20"/>
      <c r="AC91" s="26"/>
      <c r="AD91" s="65"/>
      <c r="AE91" s="26"/>
      <c r="AF91" s="27"/>
      <c r="AG91" s="28"/>
      <c r="AH91" s="7" t="str">
        <f t="shared" si="11"/>
        <v xml:space="preserve">   -   </v>
      </c>
    </row>
    <row r="92" spans="1:34" ht="28.05" customHeight="1">
      <c r="A92" s="14"/>
      <c r="B92" s="14"/>
      <c r="C92" s="14"/>
      <c r="D92" s="14"/>
      <c r="E92" s="14"/>
      <c r="F92" s="15"/>
      <c r="G92" s="16"/>
      <c r="H92" s="17"/>
      <c r="I92" s="16"/>
      <c r="J92" s="16"/>
      <c r="K92" s="18"/>
      <c r="L92" s="19"/>
      <c r="M92" s="19"/>
      <c r="N92" s="19"/>
      <c r="O92" s="16"/>
      <c r="P92" s="16"/>
      <c r="Q92" s="20" t="e">
        <f>VLOOKUP(O92, '[1]لیست محصولات شهریور ۱۴۰۳'!B:C,2,0)</f>
        <v>#N/A</v>
      </c>
      <c r="R92" s="16"/>
      <c r="S92" s="19" t="e">
        <f>VLOOKUP(O92, '[1]لیست محصولات شهریور ۱۴۰۳'!B:F,5,0)</f>
        <v>#N/A</v>
      </c>
      <c r="T92" s="21" t="e">
        <f>VLOOKUP(O92, '[1]لیست محصولات شهریور ۱۴۰۳'!B:G,6,0)</f>
        <v>#N/A</v>
      </c>
      <c r="U92" s="22"/>
      <c r="V92" s="23">
        <v>0</v>
      </c>
      <c r="W92" s="19">
        <v>0</v>
      </c>
      <c r="X92" s="21" t="e">
        <f t="shared" si="9"/>
        <v>#N/A</v>
      </c>
      <c r="Y92" s="24"/>
      <c r="Z92" s="21" t="e">
        <f t="shared" si="10"/>
        <v>#N/A</v>
      </c>
      <c r="AA92" s="25"/>
      <c r="AB92" s="20"/>
      <c r="AC92" s="26"/>
      <c r="AD92" s="65"/>
      <c r="AE92" s="26"/>
      <c r="AF92" s="27"/>
      <c r="AG92" s="28"/>
      <c r="AH92" s="7" t="str">
        <f t="shared" si="11"/>
        <v xml:space="preserve">   -   </v>
      </c>
    </row>
    <row r="93" spans="1:34" ht="28.05" customHeight="1">
      <c r="A93" s="14"/>
      <c r="B93" s="14"/>
      <c r="C93" s="14"/>
      <c r="D93" s="14"/>
      <c r="E93" s="14"/>
      <c r="F93" s="15"/>
      <c r="G93" s="16"/>
      <c r="H93" s="17"/>
      <c r="I93" s="16"/>
      <c r="J93" s="16"/>
      <c r="K93" s="18"/>
      <c r="L93" s="19"/>
      <c r="M93" s="19"/>
      <c r="N93" s="19"/>
      <c r="O93" s="16"/>
      <c r="P93" s="16"/>
      <c r="Q93" s="20" t="e">
        <f>VLOOKUP(O93, '[1]لیست محصولات شهریور ۱۴۰۳'!B:C,2,0)</f>
        <v>#N/A</v>
      </c>
      <c r="R93" s="16"/>
      <c r="S93" s="19" t="e">
        <f>VLOOKUP(O93, '[1]لیست محصولات شهریور ۱۴۰۳'!B:F,5,0)</f>
        <v>#N/A</v>
      </c>
      <c r="T93" s="21" t="e">
        <f>VLOOKUP(O93, '[1]لیست محصولات شهریور ۱۴۰۳'!B:G,6,0)</f>
        <v>#N/A</v>
      </c>
      <c r="U93" s="22"/>
      <c r="V93" s="23">
        <v>0</v>
      </c>
      <c r="W93" s="19">
        <v>0</v>
      </c>
      <c r="X93" s="21" t="e">
        <f t="shared" si="9"/>
        <v>#N/A</v>
      </c>
      <c r="Y93" s="24"/>
      <c r="Z93" s="21" t="e">
        <f t="shared" si="10"/>
        <v>#N/A</v>
      </c>
      <c r="AA93" s="25"/>
      <c r="AB93" s="20"/>
      <c r="AC93" s="26"/>
      <c r="AD93" s="65"/>
      <c r="AE93" s="26"/>
      <c r="AF93" s="27"/>
      <c r="AG93" s="28"/>
      <c r="AH93" s="7" t="str">
        <f t="shared" si="11"/>
        <v xml:space="preserve">   -   </v>
      </c>
    </row>
    <row r="94" spans="1:34" ht="28.05" customHeight="1">
      <c r="A94" s="14"/>
      <c r="B94" s="14"/>
      <c r="C94" s="14"/>
      <c r="D94" s="14"/>
      <c r="E94" s="14"/>
      <c r="F94" s="15"/>
      <c r="G94" s="16"/>
      <c r="H94" s="17"/>
      <c r="I94" s="16"/>
      <c r="J94" s="16"/>
      <c r="K94" s="18"/>
      <c r="L94" s="19"/>
      <c r="M94" s="19"/>
      <c r="N94" s="19"/>
      <c r="O94" s="16"/>
      <c r="P94" s="16"/>
      <c r="Q94" s="20" t="e">
        <f>VLOOKUP(O94, '[1]لیست محصولات شهریور ۱۴۰۳'!B:C,2,0)</f>
        <v>#N/A</v>
      </c>
      <c r="R94" s="16"/>
      <c r="S94" s="19" t="e">
        <f>VLOOKUP(O94, '[1]لیست محصولات شهریور ۱۴۰۳'!B:F,5,0)</f>
        <v>#N/A</v>
      </c>
      <c r="T94" s="21" t="e">
        <f>VLOOKUP(O94, '[1]لیست محصولات شهریور ۱۴۰۳'!B:G,6,0)</f>
        <v>#N/A</v>
      </c>
      <c r="U94" s="22"/>
      <c r="V94" s="23">
        <v>0</v>
      </c>
      <c r="W94" s="19">
        <v>0</v>
      </c>
      <c r="X94" s="21" t="e">
        <f t="shared" si="9"/>
        <v>#N/A</v>
      </c>
      <c r="Y94" s="24"/>
      <c r="Z94" s="21" t="e">
        <f t="shared" si="10"/>
        <v>#N/A</v>
      </c>
      <c r="AA94" s="25"/>
      <c r="AB94" s="20"/>
      <c r="AC94" s="26"/>
      <c r="AD94" s="65"/>
      <c r="AE94" s="26"/>
      <c r="AF94" s="27"/>
      <c r="AG94" s="28"/>
      <c r="AH94" s="7" t="str">
        <f t="shared" si="11"/>
        <v xml:space="preserve">   -   </v>
      </c>
    </row>
    <row r="95" spans="1:34" ht="28.05" customHeight="1">
      <c r="A95" s="14"/>
      <c r="B95" s="14"/>
      <c r="C95" s="14"/>
      <c r="D95" s="14"/>
      <c r="E95" s="14"/>
      <c r="F95" s="15"/>
      <c r="G95" s="16"/>
      <c r="H95" s="17"/>
      <c r="I95" s="16"/>
      <c r="J95" s="16"/>
      <c r="K95" s="18"/>
      <c r="L95" s="19"/>
      <c r="M95" s="19"/>
      <c r="N95" s="19"/>
      <c r="O95" s="16"/>
      <c r="P95" s="16"/>
      <c r="Q95" s="20" t="e">
        <f>VLOOKUP(O95, '[1]لیست محصولات شهریور ۱۴۰۳'!B:C,2,0)</f>
        <v>#N/A</v>
      </c>
      <c r="R95" s="16"/>
      <c r="S95" s="19" t="e">
        <f>VLOOKUP(O95, '[1]لیست محصولات شهریور ۱۴۰۳'!B:F,5,0)</f>
        <v>#N/A</v>
      </c>
      <c r="T95" s="21" t="e">
        <f>VLOOKUP(O95, '[1]لیست محصولات شهریور ۱۴۰۳'!B:G,6,0)</f>
        <v>#N/A</v>
      </c>
      <c r="U95" s="22"/>
      <c r="V95" s="23">
        <v>0</v>
      </c>
      <c r="W95" s="19">
        <v>0</v>
      </c>
      <c r="X95" s="21" t="e">
        <f t="shared" si="9"/>
        <v>#N/A</v>
      </c>
      <c r="Y95" s="24"/>
      <c r="Z95" s="21" t="e">
        <f t="shared" si="10"/>
        <v>#N/A</v>
      </c>
      <c r="AA95" s="25"/>
      <c r="AB95" s="20"/>
      <c r="AC95" s="26"/>
      <c r="AD95" s="65"/>
      <c r="AE95" s="26"/>
      <c r="AF95" s="27"/>
      <c r="AG95" s="28"/>
      <c r="AH95" s="7" t="str">
        <f t="shared" si="11"/>
        <v xml:space="preserve">   -   </v>
      </c>
    </row>
    <row r="96" spans="1:34" ht="28.05" customHeight="1">
      <c r="A96" s="14"/>
      <c r="B96" s="14"/>
      <c r="C96" s="14"/>
      <c r="D96" s="14"/>
      <c r="E96" s="14"/>
      <c r="F96" s="15"/>
      <c r="G96" s="16"/>
      <c r="H96" s="17"/>
      <c r="I96" s="16"/>
      <c r="J96" s="16"/>
      <c r="K96" s="18"/>
      <c r="L96" s="19"/>
      <c r="M96" s="19"/>
      <c r="N96" s="19"/>
      <c r="O96" s="16"/>
      <c r="P96" s="16"/>
      <c r="Q96" s="20" t="e">
        <f>VLOOKUP(O96, '[1]لیست محصولات شهریور ۱۴۰۳'!B:C,2,0)</f>
        <v>#N/A</v>
      </c>
      <c r="R96" s="16"/>
      <c r="S96" s="19" t="e">
        <f>VLOOKUP(O96, '[1]لیست محصولات شهریور ۱۴۰۳'!B:F,5,0)</f>
        <v>#N/A</v>
      </c>
      <c r="T96" s="21" t="e">
        <f>VLOOKUP(O96, '[1]لیست محصولات شهریور ۱۴۰۳'!B:G,6,0)</f>
        <v>#N/A</v>
      </c>
      <c r="U96" s="22"/>
      <c r="V96" s="23">
        <v>0</v>
      </c>
      <c r="W96" s="19">
        <v>0</v>
      </c>
      <c r="X96" s="21" t="e">
        <f t="shared" si="9"/>
        <v>#N/A</v>
      </c>
      <c r="Y96" s="24"/>
      <c r="Z96" s="21" t="e">
        <f t="shared" si="10"/>
        <v>#N/A</v>
      </c>
      <c r="AA96" s="25"/>
      <c r="AB96" s="20"/>
      <c r="AC96" s="26"/>
      <c r="AD96" s="65"/>
      <c r="AE96" s="26"/>
      <c r="AF96" s="27"/>
      <c r="AG96" s="28"/>
      <c r="AH96" s="7" t="str">
        <f t="shared" si="11"/>
        <v xml:space="preserve">   -   </v>
      </c>
    </row>
    <row r="97" spans="1:34" ht="28.05" customHeight="1">
      <c r="A97" s="14"/>
      <c r="B97" s="14"/>
      <c r="C97" s="14"/>
      <c r="D97" s="14"/>
      <c r="E97" s="14"/>
      <c r="F97" s="15"/>
      <c r="G97" s="16"/>
      <c r="H97" s="17"/>
      <c r="I97" s="16"/>
      <c r="J97" s="16"/>
      <c r="K97" s="18"/>
      <c r="L97" s="19"/>
      <c r="M97" s="19"/>
      <c r="N97" s="19"/>
      <c r="O97" s="16"/>
      <c r="P97" s="16"/>
      <c r="Q97" s="20" t="e">
        <f>VLOOKUP(O97, '[1]لیست محصولات شهریور ۱۴۰۳'!B:C,2,0)</f>
        <v>#N/A</v>
      </c>
      <c r="R97" s="16"/>
      <c r="S97" s="19" t="e">
        <f>VLOOKUP(O97, '[1]لیست محصولات شهریور ۱۴۰۳'!B:F,5,0)</f>
        <v>#N/A</v>
      </c>
      <c r="T97" s="21" t="e">
        <f>VLOOKUP(O97, '[1]لیست محصولات شهریور ۱۴۰۳'!B:G,6,0)</f>
        <v>#N/A</v>
      </c>
      <c r="U97" s="22"/>
      <c r="V97" s="23">
        <v>0</v>
      </c>
      <c r="W97" s="19">
        <v>0</v>
      </c>
      <c r="X97" s="21" t="e">
        <f t="shared" si="9"/>
        <v>#N/A</v>
      </c>
      <c r="Y97" s="24"/>
      <c r="Z97" s="21" t="e">
        <f t="shared" si="10"/>
        <v>#N/A</v>
      </c>
      <c r="AA97" s="25"/>
      <c r="AB97" s="20"/>
      <c r="AC97" s="26"/>
      <c r="AD97" s="65"/>
      <c r="AE97" s="26"/>
      <c r="AF97" s="27"/>
      <c r="AG97" s="28"/>
      <c r="AH97" s="7" t="str">
        <f t="shared" si="11"/>
        <v xml:space="preserve">   -   </v>
      </c>
    </row>
    <row r="98" spans="1:34" ht="28.05" customHeight="1">
      <c r="A98" s="14"/>
      <c r="B98" s="14"/>
      <c r="C98" s="14"/>
      <c r="D98" s="14"/>
      <c r="E98" s="14"/>
      <c r="F98" s="15"/>
      <c r="G98" s="16"/>
      <c r="H98" s="17"/>
      <c r="I98" s="16"/>
      <c r="J98" s="16"/>
      <c r="K98" s="18"/>
      <c r="L98" s="19"/>
      <c r="M98" s="19"/>
      <c r="N98" s="19"/>
      <c r="O98" s="16"/>
      <c r="P98" s="16"/>
      <c r="Q98" s="20" t="e">
        <f>VLOOKUP(O98, '[1]لیست محصولات شهریور ۱۴۰۳'!B:C,2,0)</f>
        <v>#N/A</v>
      </c>
      <c r="R98" s="16"/>
      <c r="S98" s="19" t="e">
        <f>VLOOKUP(O98, '[1]لیست محصولات شهریور ۱۴۰۳'!B:F,5,0)</f>
        <v>#N/A</v>
      </c>
      <c r="T98" s="21" t="e">
        <f>VLOOKUP(O98, '[1]لیست محصولات شهریور ۱۴۰۳'!B:G,6,0)</f>
        <v>#N/A</v>
      </c>
      <c r="U98" s="22"/>
      <c r="V98" s="23">
        <v>0</v>
      </c>
      <c r="W98" s="19">
        <v>0</v>
      </c>
      <c r="X98" s="21" t="e">
        <f t="shared" si="9"/>
        <v>#N/A</v>
      </c>
      <c r="Y98" s="24"/>
      <c r="Z98" s="21" t="e">
        <f t="shared" si="10"/>
        <v>#N/A</v>
      </c>
      <c r="AA98" s="25"/>
      <c r="AB98" s="20"/>
      <c r="AC98" s="26"/>
      <c r="AD98" s="65"/>
      <c r="AE98" s="26"/>
      <c r="AF98" s="27"/>
      <c r="AG98" s="28"/>
      <c r="AH98" s="7" t="str">
        <f t="shared" si="11"/>
        <v xml:space="preserve">   -   </v>
      </c>
    </row>
    <row r="99" spans="1:34" ht="28.05" customHeight="1">
      <c r="A99" s="14"/>
      <c r="B99" s="14"/>
      <c r="C99" s="14"/>
      <c r="D99" s="14"/>
      <c r="E99" s="14"/>
      <c r="F99" s="15"/>
      <c r="G99" s="16"/>
      <c r="H99" s="17"/>
      <c r="I99" s="16"/>
      <c r="J99" s="16"/>
      <c r="K99" s="18"/>
      <c r="L99" s="19"/>
      <c r="M99" s="19"/>
      <c r="N99" s="19"/>
      <c r="O99" s="16"/>
      <c r="P99" s="16"/>
      <c r="Q99" s="20" t="e">
        <f>VLOOKUP(O99, '[1]لیست محصولات شهریور ۱۴۰۳'!B:C,2,0)</f>
        <v>#N/A</v>
      </c>
      <c r="R99" s="16"/>
      <c r="S99" s="19" t="e">
        <f>VLOOKUP(O99, '[1]لیست محصولات شهریور ۱۴۰۳'!B:F,5,0)</f>
        <v>#N/A</v>
      </c>
      <c r="T99" s="21" t="e">
        <f>VLOOKUP(O99, '[1]لیست محصولات شهریور ۱۴۰۳'!B:G,6,0)</f>
        <v>#N/A</v>
      </c>
      <c r="U99" s="22"/>
      <c r="V99" s="23">
        <v>0</v>
      </c>
      <c r="W99" s="19">
        <v>0</v>
      </c>
      <c r="X99" s="21" t="e">
        <f t="shared" si="9"/>
        <v>#N/A</v>
      </c>
      <c r="Y99" s="24"/>
      <c r="Z99" s="21" t="e">
        <f t="shared" si="10"/>
        <v>#N/A</v>
      </c>
      <c r="AA99" s="25"/>
      <c r="AB99" s="20"/>
      <c r="AC99" s="26"/>
      <c r="AD99" s="65"/>
      <c r="AE99" s="26"/>
      <c r="AF99" s="27"/>
      <c r="AG99" s="28"/>
      <c r="AH99" s="7" t="str">
        <f t="shared" si="11"/>
        <v xml:space="preserve">   -   </v>
      </c>
    </row>
    <row r="100" spans="1:34" ht="28.05" customHeight="1">
      <c r="A100" s="14"/>
      <c r="B100" s="14"/>
      <c r="C100" s="14"/>
      <c r="D100" s="14"/>
      <c r="E100" s="14"/>
      <c r="F100" s="15"/>
      <c r="G100" s="16"/>
      <c r="H100" s="17"/>
      <c r="I100" s="16"/>
      <c r="J100" s="16"/>
      <c r="K100" s="18"/>
      <c r="L100" s="19"/>
      <c r="M100" s="19"/>
      <c r="N100" s="19"/>
      <c r="O100" s="16"/>
      <c r="P100" s="16"/>
      <c r="Q100" s="20" t="e">
        <f>VLOOKUP(O100, '[1]لیست محصولات شهریور ۱۴۰۳'!B:C,2,0)</f>
        <v>#N/A</v>
      </c>
      <c r="R100" s="16"/>
      <c r="S100" s="19" t="e">
        <f>VLOOKUP(O100, '[1]لیست محصولات شهریور ۱۴۰۳'!B:F,5,0)</f>
        <v>#N/A</v>
      </c>
      <c r="T100" s="21" t="e">
        <f>VLOOKUP(O100, '[1]لیست محصولات شهریور ۱۴۰۳'!B:G,6,0)</f>
        <v>#N/A</v>
      </c>
      <c r="U100" s="22"/>
      <c r="V100" s="23">
        <v>0</v>
      </c>
      <c r="W100" s="19">
        <v>0</v>
      </c>
      <c r="X100" s="21" t="e">
        <f t="shared" si="9"/>
        <v>#N/A</v>
      </c>
      <c r="Y100" s="24"/>
      <c r="Z100" s="21" t="e">
        <f t="shared" si="10"/>
        <v>#N/A</v>
      </c>
      <c r="AA100" s="25"/>
      <c r="AB100" s="20"/>
      <c r="AC100" s="26"/>
      <c r="AD100" s="65"/>
      <c r="AE100" s="26"/>
      <c r="AF100" s="27"/>
      <c r="AG100" s="28"/>
      <c r="AH100" s="7" t="str">
        <f t="shared" si="11"/>
        <v xml:space="preserve">   -   </v>
      </c>
    </row>
    <row r="101" spans="1:34" ht="28.05" customHeight="1">
      <c r="A101" s="14"/>
      <c r="B101" s="14"/>
      <c r="C101" s="14"/>
      <c r="D101" s="14"/>
      <c r="E101" s="14"/>
      <c r="F101" s="15"/>
      <c r="G101" s="16"/>
      <c r="H101" s="17"/>
      <c r="I101" s="16"/>
      <c r="J101" s="16"/>
      <c r="K101" s="18"/>
      <c r="L101" s="19"/>
      <c r="M101" s="19"/>
      <c r="N101" s="19"/>
      <c r="O101" s="16"/>
      <c r="P101" s="16"/>
      <c r="Q101" s="20" t="e">
        <f>VLOOKUP(O101, '[1]لیست محصولات شهریور ۱۴۰۳'!B:C,2,0)</f>
        <v>#N/A</v>
      </c>
      <c r="R101" s="16"/>
      <c r="S101" s="19" t="e">
        <f>VLOOKUP(O101, '[1]لیست محصولات شهریور ۱۴۰۳'!B:F,5,0)</f>
        <v>#N/A</v>
      </c>
      <c r="T101" s="21" t="e">
        <f>VLOOKUP(O101, '[1]لیست محصولات شهریور ۱۴۰۳'!B:G,6,0)</f>
        <v>#N/A</v>
      </c>
      <c r="U101" s="22"/>
      <c r="V101" s="23">
        <v>0</v>
      </c>
      <c r="W101" s="19">
        <v>0</v>
      </c>
      <c r="X101" s="21" t="e">
        <f t="shared" si="9"/>
        <v>#N/A</v>
      </c>
      <c r="Y101" s="24"/>
      <c r="Z101" s="21" t="e">
        <f t="shared" si="10"/>
        <v>#N/A</v>
      </c>
      <c r="AA101" s="25"/>
      <c r="AB101" s="20"/>
      <c r="AC101" s="26"/>
      <c r="AD101" s="65"/>
      <c r="AE101" s="26"/>
      <c r="AF101" s="27"/>
      <c r="AG101" s="28"/>
      <c r="AH101" s="7" t="str">
        <f t="shared" si="11"/>
        <v xml:space="preserve">   -   </v>
      </c>
    </row>
    <row r="102" spans="1:34" ht="28.05" customHeight="1">
      <c r="A102" s="14"/>
      <c r="B102" s="14"/>
      <c r="C102" s="14"/>
      <c r="D102" s="14"/>
      <c r="E102" s="14"/>
      <c r="F102" s="15"/>
      <c r="G102" s="16"/>
      <c r="H102" s="17"/>
      <c r="I102" s="16"/>
      <c r="J102" s="16"/>
      <c r="K102" s="18"/>
      <c r="L102" s="19"/>
      <c r="M102" s="19"/>
      <c r="N102" s="19"/>
      <c r="O102" s="16"/>
      <c r="P102" s="16"/>
      <c r="Q102" s="20" t="e">
        <f>VLOOKUP(O102, '[1]لیست محصولات شهریور ۱۴۰۳'!B:C,2,0)</f>
        <v>#N/A</v>
      </c>
      <c r="R102" s="16"/>
      <c r="S102" s="19" t="e">
        <f>VLOOKUP(O102, '[1]لیست محصولات شهریور ۱۴۰۳'!B:F,5,0)</f>
        <v>#N/A</v>
      </c>
      <c r="T102" s="21" t="e">
        <f>VLOOKUP(O102, '[1]لیست محصولات شهریور ۱۴۰۳'!B:G,6,0)</f>
        <v>#N/A</v>
      </c>
      <c r="U102" s="22"/>
      <c r="V102" s="23">
        <v>0</v>
      </c>
      <c r="W102" s="19">
        <v>0</v>
      </c>
      <c r="X102" s="21" t="e">
        <f t="shared" si="9"/>
        <v>#N/A</v>
      </c>
      <c r="Y102" s="24"/>
      <c r="Z102" s="21" t="e">
        <f t="shared" si="10"/>
        <v>#N/A</v>
      </c>
      <c r="AA102" s="25"/>
      <c r="AB102" s="20"/>
      <c r="AC102" s="26"/>
      <c r="AD102" s="65"/>
      <c r="AE102" s="26"/>
      <c r="AF102" s="27"/>
      <c r="AG102" s="28"/>
      <c r="AH102" s="7" t="str">
        <f t="shared" si="11"/>
        <v xml:space="preserve">   -   </v>
      </c>
    </row>
    <row r="103" spans="1:34" ht="28.05" customHeight="1">
      <c r="A103" s="14"/>
      <c r="B103" s="14"/>
      <c r="C103" s="14"/>
      <c r="D103" s="14"/>
      <c r="E103" s="14"/>
      <c r="F103" s="15"/>
      <c r="G103" s="16"/>
      <c r="H103" s="17"/>
      <c r="I103" s="16"/>
      <c r="J103" s="16"/>
      <c r="K103" s="18"/>
      <c r="L103" s="19"/>
      <c r="M103" s="19"/>
      <c r="N103" s="19"/>
      <c r="O103" s="16"/>
      <c r="P103" s="16"/>
      <c r="Q103" s="20" t="e">
        <f>VLOOKUP(O103, '[1]لیست محصولات شهریور ۱۴۰۳'!B:C,2,0)</f>
        <v>#N/A</v>
      </c>
      <c r="R103" s="16"/>
      <c r="S103" s="19" t="e">
        <f>VLOOKUP(O103, '[1]لیست محصولات شهریور ۱۴۰۳'!B:F,5,0)</f>
        <v>#N/A</v>
      </c>
      <c r="T103" s="21" t="e">
        <f>VLOOKUP(O103, '[1]لیست محصولات شهریور ۱۴۰۳'!B:G,6,0)</f>
        <v>#N/A</v>
      </c>
      <c r="U103" s="22"/>
      <c r="V103" s="23">
        <v>0</v>
      </c>
      <c r="W103" s="19">
        <v>0</v>
      </c>
      <c r="X103" s="21" t="e">
        <f t="shared" si="9"/>
        <v>#N/A</v>
      </c>
      <c r="Y103" s="24"/>
      <c r="Z103" s="21" t="e">
        <f t="shared" si="10"/>
        <v>#N/A</v>
      </c>
      <c r="AA103" s="25"/>
      <c r="AB103" s="20"/>
      <c r="AC103" s="26"/>
      <c r="AD103" s="65"/>
      <c r="AE103" s="26"/>
      <c r="AF103" s="27"/>
      <c r="AG103" s="28"/>
      <c r="AH103" s="7" t="str">
        <f t="shared" si="11"/>
        <v xml:space="preserve">   -   </v>
      </c>
    </row>
    <row r="104" spans="1:34" ht="28.05" customHeight="1">
      <c r="A104" s="14"/>
      <c r="B104" s="14"/>
      <c r="C104" s="14"/>
      <c r="D104" s="14"/>
      <c r="E104" s="14"/>
      <c r="F104" s="15"/>
      <c r="G104" s="16"/>
      <c r="H104" s="17"/>
      <c r="I104" s="16"/>
      <c r="J104" s="16"/>
      <c r="K104" s="18"/>
      <c r="L104" s="19"/>
      <c r="M104" s="19"/>
      <c r="N104" s="19"/>
      <c r="O104" s="16"/>
      <c r="P104" s="16"/>
      <c r="Q104" s="20" t="e">
        <f>VLOOKUP(O104, '[1]لیست محصولات شهریور ۱۴۰۳'!B:C,2,0)</f>
        <v>#N/A</v>
      </c>
      <c r="R104" s="16"/>
      <c r="S104" s="19" t="e">
        <f>VLOOKUP(O104, '[1]لیست محصولات شهریور ۱۴۰۳'!B:F,5,0)</f>
        <v>#N/A</v>
      </c>
      <c r="T104" s="21" t="e">
        <f>VLOOKUP(O104, '[1]لیست محصولات شهریور ۱۴۰۳'!B:G,6,0)</f>
        <v>#N/A</v>
      </c>
      <c r="U104" s="22"/>
      <c r="V104" s="23">
        <v>0</v>
      </c>
      <c r="W104" s="19">
        <v>0</v>
      </c>
      <c r="X104" s="21" t="e">
        <f t="shared" si="9"/>
        <v>#N/A</v>
      </c>
      <c r="Y104" s="24"/>
      <c r="Z104" s="21" t="e">
        <f t="shared" si="10"/>
        <v>#N/A</v>
      </c>
      <c r="AA104" s="25"/>
      <c r="AB104" s="20"/>
      <c r="AC104" s="26"/>
      <c r="AD104" s="65"/>
      <c r="AE104" s="26"/>
      <c r="AF104" s="27"/>
      <c r="AG104" s="28"/>
      <c r="AH104" s="7" t="str">
        <f t="shared" si="11"/>
        <v xml:space="preserve">   -   </v>
      </c>
    </row>
    <row r="105" spans="1:34" ht="28.05" customHeight="1">
      <c r="A105" s="14"/>
      <c r="B105" s="14"/>
      <c r="C105" s="14"/>
      <c r="D105" s="14"/>
      <c r="E105" s="14"/>
      <c r="F105" s="15"/>
      <c r="G105" s="16"/>
      <c r="H105" s="17"/>
      <c r="I105" s="16"/>
      <c r="J105" s="16"/>
      <c r="K105" s="18"/>
      <c r="L105" s="19"/>
      <c r="M105" s="19"/>
      <c r="N105" s="19"/>
      <c r="O105" s="16"/>
      <c r="P105" s="16"/>
      <c r="Q105" s="20" t="e">
        <f>VLOOKUP(O105, '[1]لیست محصولات شهریور ۱۴۰۳'!B:C,2,0)</f>
        <v>#N/A</v>
      </c>
      <c r="R105" s="16"/>
      <c r="S105" s="19" t="e">
        <f>VLOOKUP(O105, '[1]لیست محصولات شهریور ۱۴۰۳'!B:F,5,0)</f>
        <v>#N/A</v>
      </c>
      <c r="T105" s="21" t="e">
        <f>VLOOKUP(O105, '[1]لیست محصولات شهریور ۱۴۰۳'!B:G,6,0)</f>
        <v>#N/A</v>
      </c>
      <c r="U105" s="22"/>
      <c r="V105" s="23">
        <v>0</v>
      </c>
      <c r="W105" s="19">
        <v>0</v>
      </c>
      <c r="X105" s="21" t="e">
        <f t="shared" si="9"/>
        <v>#N/A</v>
      </c>
      <c r="Y105" s="24"/>
      <c r="Z105" s="21" t="e">
        <f t="shared" si="10"/>
        <v>#N/A</v>
      </c>
      <c r="AA105" s="25"/>
      <c r="AB105" s="20"/>
      <c r="AC105" s="26"/>
      <c r="AD105" s="65"/>
      <c r="AE105" s="26"/>
      <c r="AF105" s="27"/>
      <c r="AG105" s="28"/>
      <c r="AH105" s="7" t="str">
        <f t="shared" si="11"/>
        <v xml:space="preserve">   -   </v>
      </c>
    </row>
    <row r="106" spans="1:34" ht="28.05" customHeight="1">
      <c r="A106" s="14"/>
      <c r="B106" s="14"/>
      <c r="C106" s="14"/>
      <c r="D106" s="14"/>
      <c r="E106" s="14"/>
      <c r="F106" s="15"/>
      <c r="G106" s="16"/>
      <c r="H106" s="17"/>
      <c r="I106" s="16"/>
      <c r="J106" s="16"/>
      <c r="K106" s="18"/>
      <c r="L106" s="19"/>
      <c r="M106" s="19"/>
      <c r="N106" s="19"/>
      <c r="O106" s="16"/>
      <c r="P106" s="16"/>
      <c r="Q106" s="20" t="e">
        <f>VLOOKUP(O106, '[1]لیست محصولات شهریور ۱۴۰۳'!B:C,2,0)</f>
        <v>#N/A</v>
      </c>
      <c r="R106" s="16"/>
      <c r="S106" s="19" t="e">
        <f>VLOOKUP(O106, '[1]لیست محصولات شهریور ۱۴۰۳'!B:F,5,0)</f>
        <v>#N/A</v>
      </c>
      <c r="T106" s="21" t="e">
        <f>VLOOKUP(O106, '[1]لیست محصولات شهریور ۱۴۰۳'!B:G,6,0)</f>
        <v>#N/A</v>
      </c>
      <c r="U106" s="22"/>
      <c r="V106" s="23">
        <v>0</v>
      </c>
      <c r="W106" s="19">
        <v>0</v>
      </c>
      <c r="X106" s="21" t="e">
        <f t="shared" si="9"/>
        <v>#N/A</v>
      </c>
      <c r="Y106" s="24"/>
      <c r="Z106" s="21" t="e">
        <f t="shared" si="10"/>
        <v>#N/A</v>
      </c>
      <c r="AA106" s="25"/>
      <c r="AB106" s="20"/>
      <c r="AC106" s="26"/>
      <c r="AD106" s="65"/>
      <c r="AE106" s="26"/>
      <c r="AF106" s="27"/>
      <c r="AG106" s="28"/>
      <c r="AH106" s="7" t="str">
        <f t="shared" si="11"/>
        <v xml:space="preserve">   -   </v>
      </c>
    </row>
    <row r="107" spans="1:34" ht="28.05" customHeight="1">
      <c r="A107" s="14"/>
      <c r="B107" s="14"/>
      <c r="C107" s="14"/>
      <c r="D107" s="14"/>
      <c r="E107" s="14"/>
      <c r="F107" s="15"/>
      <c r="G107" s="16"/>
      <c r="H107" s="17"/>
      <c r="I107" s="16"/>
      <c r="J107" s="16"/>
      <c r="K107" s="18"/>
      <c r="L107" s="19"/>
      <c r="M107" s="19"/>
      <c r="N107" s="19"/>
      <c r="O107" s="16"/>
      <c r="P107" s="16"/>
      <c r="Q107" s="20" t="e">
        <f>VLOOKUP(O107, '[1]لیست محصولات شهریور ۱۴۰۳'!B:C,2,0)</f>
        <v>#N/A</v>
      </c>
      <c r="R107" s="16"/>
      <c r="S107" s="19" t="e">
        <f>VLOOKUP(O107, '[1]لیست محصولات شهریور ۱۴۰۳'!B:F,5,0)</f>
        <v>#N/A</v>
      </c>
      <c r="T107" s="21" t="e">
        <f>VLOOKUP(O107, '[1]لیست محصولات شهریور ۱۴۰۳'!B:G,6,0)</f>
        <v>#N/A</v>
      </c>
      <c r="U107" s="22"/>
      <c r="V107" s="23">
        <v>0</v>
      </c>
      <c r="W107" s="19">
        <v>0</v>
      </c>
      <c r="X107" s="21" t="e">
        <f t="shared" si="9"/>
        <v>#N/A</v>
      </c>
      <c r="Y107" s="24"/>
      <c r="Z107" s="21" t="e">
        <f t="shared" si="10"/>
        <v>#N/A</v>
      </c>
      <c r="AA107" s="25"/>
      <c r="AB107" s="20"/>
      <c r="AC107" s="26"/>
      <c r="AD107" s="65"/>
      <c r="AE107" s="26"/>
      <c r="AF107" s="27"/>
      <c r="AG107" s="28"/>
      <c r="AH107" s="7" t="str">
        <f t="shared" si="11"/>
        <v xml:space="preserve">   -   </v>
      </c>
    </row>
    <row r="108" spans="1:34" ht="28.05" customHeight="1">
      <c r="A108" s="14"/>
      <c r="B108" s="14"/>
      <c r="C108" s="14"/>
      <c r="D108" s="14"/>
      <c r="E108" s="14"/>
      <c r="F108" s="15"/>
      <c r="G108" s="16"/>
      <c r="H108" s="17"/>
      <c r="I108" s="16"/>
      <c r="J108" s="16"/>
      <c r="K108" s="18"/>
      <c r="L108" s="19"/>
      <c r="M108" s="19"/>
      <c r="N108" s="19"/>
      <c r="O108" s="16"/>
      <c r="P108" s="16"/>
      <c r="Q108" s="20" t="e">
        <f>VLOOKUP(O108, '[1]لیست محصولات شهریور ۱۴۰۳'!B:C,2,0)</f>
        <v>#N/A</v>
      </c>
      <c r="R108" s="16"/>
      <c r="S108" s="19" t="e">
        <f>VLOOKUP(O108, '[1]لیست محصولات شهریور ۱۴۰۳'!B:F,5,0)</f>
        <v>#N/A</v>
      </c>
      <c r="T108" s="21" t="e">
        <f>VLOOKUP(O108, '[1]لیست محصولات شهریور ۱۴۰۳'!B:G,6,0)</f>
        <v>#N/A</v>
      </c>
      <c r="U108" s="22"/>
      <c r="V108" s="23">
        <v>0</v>
      </c>
      <c r="W108" s="19">
        <v>0</v>
      </c>
      <c r="X108" s="21" t="e">
        <f t="shared" si="9"/>
        <v>#N/A</v>
      </c>
      <c r="Y108" s="24"/>
      <c r="Z108" s="21" t="e">
        <f t="shared" si="10"/>
        <v>#N/A</v>
      </c>
      <c r="AA108" s="25"/>
      <c r="AB108" s="20"/>
      <c r="AC108" s="26"/>
      <c r="AD108" s="65"/>
      <c r="AE108" s="26"/>
      <c r="AF108" s="27"/>
      <c r="AG108" s="28"/>
      <c r="AH108" s="7" t="str">
        <f t="shared" si="11"/>
        <v xml:space="preserve">   -   </v>
      </c>
    </row>
    <row r="109" spans="1:34" ht="28.05" customHeight="1">
      <c r="A109" s="14"/>
      <c r="B109" s="14"/>
      <c r="C109" s="14"/>
      <c r="D109" s="14"/>
      <c r="E109" s="14"/>
      <c r="F109" s="15"/>
      <c r="G109" s="16"/>
      <c r="H109" s="17"/>
      <c r="I109" s="16"/>
      <c r="J109" s="16"/>
      <c r="K109" s="18"/>
      <c r="L109" s="19"/>
      <c r="M109" s="19"/>
      <c r="N109" s="19"/>
      <c r="O109" s="16"/>
      <c r="P109" s="16"/>
      <c r="Q109" s="20" t="e">
        <f>VLOOKUP(O109, '[1]لیست محصولات شهریور ۱۴۰۳'!B:C,2,0)</f>
        <v>#N/A</v>
      </c>
      <c r="R109" s="16"/>
      <c r="S109" s="19" t="e">
        <f>VLOOKUP(O109, '[1]لیست محصولات شهریور ۱۴۰۳'!B:F,5,0)</f>
        <v>#N/A</v>
      </c>
      <c r="T109" s="21" t="e">
        <f>VLOOKUP(O109, '[1]لیست محصولات شهریور ۱۴۰۳'!B:G,6,0)</f>
        <v>#N/A</v>
      </c>
      <c r="U109" s="22"/>
      <c r="V109" s="23">
        <v>0</v>
      </c>
      <c r="W109" s="19">
        <v>0</v>
      </c>
      <c r="X109" s="21" t="e">
        <f t="shared" si="9"/>
        <v>#N/A</v>
      </c>
      <c r="Y109" s="24"/>
      <c r="Z109" s="21" t="e">
        <f t="shared" si="10"/>
        <v>#N/A</v>
      </c>
      <c r="AA109" s="25"/>
      <c r="AB109" s="20"/>
      <c r="AC109" s="26"/>
      <c r="AD109" s="65"/>
      <c r="AE109" s="26"/>
      <c r="AF109" s="27"/>
      <c r="AG109" s="28"/>
      <c r="AH109" s="7" t="str">
        <f t="shared" si="11"/>
        <v xml:space="preserve">   -   </v>
      </c>
    </row>
    <row r="110" spans="1:34" ht="28.05" customHeight="1">
      <c r="A110" s="14"/>
      <c r="B110" s="14"/>
      <c r="C110" s="14"/>
      <c r="D110" s="14"/>
      <c r="E110" s="14"/>
      <c r="F110" s="15"/>
      <c r="G110" s="16"/>
      <c r="H110" s="17"/>
      <c r="I110" s="16"/>
      <c r="J110" s="16"/>
      <c r="K110" s="18"/>
      <c r="L110" s="19"/>
      <c r="M110" s="19"/>
      <c r="N110" s="19"/>
      <c r="O110" s="16"/>
      <c r="P110" s="16"/>
      <c r="Q110" s="20" t="e">
        <f>VLOOKUP(O110, '[1]لیست محصولات شهریور ۱۴۰۳'!B:C,2,0)</f>
        <v>#N/A</v>
      </c>
      <c r="R110" s="16"/>
      <c r="S110" s="19" t="e">
        <f>VLOOKUP(O110, '[1]لیست محصولات شهریور ۱۴۰۳'!B:F,5,0)</f>
        <v>#N/A</v>
      </c>
      <c r="T110" s="21" t="e">
        <f>VLOOKUP(O110, '[1]لیست محصولات شهریور ۱۴۰۳'!B:G,6,0)</f>
        <v>#N/A</v>
      </c>
      <c r="U110" s="22"/>
      <c r="V110" s="23">
        <v>0</v>
      </c>
      <c r="W110" s="19">
        <v>0</v>
      </c>
      <c r="X110" s="21" t="e">
        <f t="shared" si="9"/>
        <v>#N/A</v>
      </c>
      <c r="Y110" s="24"/>
      <c r="Z110" s="21" t="e">
        <f t="shared" si="10"/>
        <v>#N/A</v>
      </c>
      <c r="AA110" s="25"/>
      <c r="AB110" s="20"/>
      <c r="AC110" s="26"/>
      <c r="AD110" s="65"/>
      <c r="AE110" s="26"/>
      <c r="AF110" s="27"/>
      <c r="AG110" s="28"/>
      <c r="AH110" s="7" t="str">
        <f t="shared" si="11"/>
        <v xml:space="preserve">   -   </v>
      </c>
    </row>
    <row r="111" spans="1:34" ht="28.05" customHeight="1">
      <c r="A111" s="14"/>
      <c r="B111" s="14"/>
      <c r="C111" s="14"/>
      <c r="D111" s="14"/>
      <c r="E111" s="14"/>
      <c r="F111" s="15"/>
      <c r="G111" s="16"/>
      <c r="H111" s="17"/>
      <c r="I111" s="16"/>
      <c r="J111" s="16"/>
      <c r="K111" s="18"/>
      <c r="L111" s="19"/>
      <c r="M111" s="19"/>
      <c r="N111" s="19"/>
      <c r="O111" s="16"/>
      <c r="P111" s="16"/>
      <c r="Q111" s="20" t="e">
        <f>VLOOKUP(O111, '[1]لیست محصولات شهریور ۱۴۰۳'!B:C,2,0)</f>
        <v>#N/A</v>
      </c>
      <c r="R111" s="16"/>
      <c r="S111" s="19" t="e">
        <f>VLOOKUP(O111, '[1]لیست محصولات شهریور ۱۴۰۳'!B:F,5,0)</f>
        <v>#N/A</v>
      </c>
      <c r="T111" s="21" t="e">
        <f>VLOOKUP(O111, '[1]لیست محصولات شهریور ۱۴۰۳'!B:G,6,0)</f>
        <v>#N/A</v>
      </c>
      <c r="U111" s="22"/>
      <c r="V111" s="23">
        <v>0</v>
      </c>
      <c r="W111" s="19">
        <v>0</v>
      </c>
      <c r="X111" s="21" t="e">
        <f t="shared" si="9"/>
        <v>#N/A</v>
      </c>
      <c r="Y111" s="24"/>
      <c r="Z111" s="21" t="e">
        <f t="shared" si="10"/>
        <v>#N/A</v>
      </c>
      <c r="AA111" s="25"/>
      <c r="AB111" s="20"/>
      <c r="AC111" s="26"/>
      <c r="AD111" s="65"/>
      <c r="AE111" s="26"/>
      <c r="AF111" s="27"/>
      <c r="AG111" s="28"/>
      <c r="AH111" s="7" t="str">
        <f t="shared" si="11"/>
        <v xml:space="preserve">   -   </v>
      </c>
    </row>
    <row r="112" spans="1:34" ht="28.05" customHeight="1">
      <c r="A112" s="14"/>
      <c r="B112" s="14"/>
      <c r="C112" s="14"/>
      <c r="D112" s="14"/>
      <c r="E112" s="14"/>
      <c r="F112" s="15"/>
      <c r="G112" s="16"/>
      <c r="H112" s="17"/>
      <c r="I112" s="16"/>
      <c r="J112" s="16"/>
      <c r="K112" s="18"/>
      <c r="L112" s="19"/>
      <c r="M112" s="19"/>
      <c r="N112" s="19"/>
      <c r="O112" s="16"/>
      <c r="P112" s="16"/>
      <c r="Q112" s="20" t="e">
        <f>VLOOKUP(O112, '[1]لیست محصولات شهریور ۱۴۰۳'!B:C,2,0)</f>
        <v>#N/A</v>
      </c>
      <c r="R112" s="16"/>
      <c r="S112" s="19" t="e">
        <f>VLOOKUP(O112, '[1]لیست محصولات شهریور ۱۴۰۳'!B:F,5,0)</f>
        <v>#N/A</v>
      </c>
      <c r="T112" s="21" t="e">
        <f>VLOOKUP(O112, '[1]لیست محصولات شهریور ۱۴۰۳'!B:G,6,0)</f>
        <v>#N/A</v>
      </c>
      <c r="U112" s="22"/>
      <c r="V112" s="23">
        <v>0</v>
      </c>
      <c r="W112" s="19">
        <v>0</v>
      </c>
      <c r="X112" s="21" t="e">
        <f t="shared" si="9"/>
        <v>#N/A</v>
      </c>
      <c r="Y112" s="24"/>
      <c r="Z112" s="21" t="e">
        <f t="shared" si="10"/>
        <v>#N/A</v>
      </c>
      <c r="AA112" s="25"/>
      <c r="AB112" s="20"/>
      <c r="AC112" s="26"/>
      <c r="AD112" s="65"/>
      <c r="AE112" s="26"/>
      <c r="AF112" s="27"/>
      <c r="AG112" s="28"/>
      <c r="AH112" s="7" t="str">
        <f t="shared" si="11"/>
        <v xml:space="preserve">   -   </v>
      </c>
    </row>
    <row r="113" spans="1:34" ht="28.05" customHeight="1">
      <c r="A113" s="14"/>
      <c r="B113" s="14"/>
      <c r="C113" s="14"/>
      <c r="D113" s="14"/>
      <c r="E113" s="14"/>
      <c r="F113" s="15"/>
      <c r="G113" s="16"/>
      <c r="H113" s="17"/>
      <c r="I113" s="16"/>
      <c r="J113" s="16"/>
      <c r="K113" s="18"/>
      <c r="L113" s="19"/>
      <c r="M113" s="19"/>
      <c r="N113" s="19"/>
      <c r="O113" s="16"/>
      <c r="P113" s="16"/>
      <c r="Q113" s="20" t="e">
        <f>VLOOKUP(O113, '[1]لیست محصولات شهریور ۱۴۰۳'!B:C,2,0)</f>
        <v>#N/A</v>
      </c>
      <c r="R113" s="16"/>
      <c r="S113" s="19" t="e">
        <f>VLOOKUP(O113, '[1]لیست محصولات شهریور ۱۴۰۳'!B:F,5,0)</f>
        <v>#N/A</v>
      </c>
      <c r="T113" s="21" t="e">
        <f>VLOOKUP(O113, '[1]لیست محصولات شهریور ۱۴۰۳'!B:G,6,0)</f>
        <v>#N/A</v>
      </c>
      <c r="U113" s="22"/>
      <c r="V113" s="23">
        <v>0</v>
      </c>
      <c r="W113" s="19">
        <v>0</v>
      </c>
      <c r="X113" s="21" t="e">
        <f t="shared" si="9"/>
        <v>#N/A</v>
      </c>
      <c r="Y113" s="24"/>
      <c r="Z113" s="21" t="e">
        <f t="shared" si="10"/>
        <v>#N/A</v>
      </c>
      <c r="AA113" s="25"/>
      <c r="AB113" s="20"/>
      <c r="AC113" s="26"/>
      <c r="AD113" s="65"/>
      <c r="AE113" s="26"/>
      <c r="AF113" s="27"/>
      <c r="AG113" s="28"/>
      <c r="AH113" s="7" t="str">
        <f t="shared" si="11"/>
        <v xml:space="preserve">   -   </v>
      </c>
    </row>
    <row r="114" spans="1:34" ht="28.05" customHeight="1">
      <c r="A114" s="14"/>
      <c r="B114" s="14"/>
      <c r="C114" s="14"/>
      <c r="D114" s="14"/>
      <c r="E114" s="14"/>
      <c r="F114" s="15"/>
      <c r="G114" s="16"/>
      <c r="H114" s="17"/>
      <c r="I114" s="16"/>
      <c r="J114" s="16"/>
      <c r="K114" s="18"/>
      <c r="L114" s="19"/>
      <c r="M114" s="19"/>
      <c r="N114" s="19"/>
      <c r="O114" s="16"/>
      <c r="P114" s="16"/>
      <c r="Q114" s="20" t="e">
        <f>VLOOKUP(O114, '[1]لیست محصولات شهریور ۱۴۰۳'!B:C,2,0)</f>
        <v>#N/A</v>
      </c>
      <c r="R114" s="16"/>
      <c r="S114" s="19" t="e">
        <f>VLOOKUP(O114, '[1]لیست محصولات شهریور ۱۴۰۳'!B:F,5,0)</f>
        <v>#N/A</v>
      </c>
      <c r="T114" s="21" t="e">
        <f>VLOOKUP(O114, '[1]لیست محصولات شهریور ۱۴۰۳'!B:G,6,0)</f>
        <v>#N/A</v>
      </c>
      <c r="U114" s="22"/>
      <c r="V114" s="23">
        <v>0</v>
      </c>
      <c r="W114" s="19">
        <v>0</v>
      </c>
      <c r="X114" s="21" t="e">
        <f t="shared" si="9"/>
        <v>#N/A</v>
      </c>
      <c r="Y114" s="24"/>
      <c r="Z114" s="21" t="e">
        <f t="shared" si="10"/>
        <v>#N/A</v>
      </c>
      <c r="AA114" s="25"/>
      <c r="AB114" s="20"/>
      <c r="AC114" s="26"/>
      <c r="AD114" s="65"/>
      <c r="AE114" s="26"/>
      <c r="AF114" s="27"/>
      <c r="AG114" s="28"/>
      <c r="AH114" s="7" t="str">
        <f t="shared" si="11"/>
        <v xml:space="preserve">   -   </v>
      </c>
    </row>
    <row r="115" spans="1:34" ht="28.05" customHeight="1">
      <c r="A115" s="14"/>
      <c r="B115" s="14"/>
      <c r="C115" s="14"/>
      <c r="D115" s="14"/>
      <c r="E115" s="14"/>
      <c r="F115" s="15"/>
      <c r="G115" s="16"/>
      <c r="H115" s="17"/>
      <c r="I115" s="16"/>
      <c r="J115" s="16"/>
      <c r="K115" s="18"/>
      <c r="L115" s="19"/>
      <c r="M115" s="19"/>
      <c r="N115" s="19"/>
      <c r="O115" s="16"/>
      <c r="P115" s="16"/>
      <c r="Q115" s="20" t="e">
        <f>VLOOKUP(O115, '[1]لیست محصولات شهریور ۱۴۰۳'!B:C,2,0)</f>
        <v>#N/A</v>
      </c>
      <c r="R115" s="16"/>
      <c r="S115" s="19" t="e">
        <f>VLOOKUP(O115, '[1]لیست محصولات شهریور ۱۴۰۳'!B:F,5,0)</f>
        <v>#N/A</v>
      </c>
      <c r="T115" s="21" t="e">
        <f>VLOOKUP(O115, '[1]لیست محصولات شهریور ۱۴۰۳'!B:G,6,0)</f>
        <v>#N/A</v>
      </c>
      <c r="U115" s="22"/>
      <c r="V115" s="23">
        <v>0</v>
      </c>
      <c r="W115" s="19">
        <v>0</v>
      </c>
      <c r="X115" s="21" t="e">
        <f t="shared" si="9"/>
        <v>#N/A</v>
      </c>
      <c r="Y115" s="24"/>
      <c r="Z115" s="21" t="e">
        <f t="shared" si="10"/>
        <v>#N/A</v>
      </c>
      <c r="AA115" s="25"/>
      <c r="AB115" s="20"/>
      <c r="AC115" s="26"/>
      <c r="AD115" s="65"/>
      <c r="AE115" s="26"/>
      <c r="AF115" s="27"/>
      <c r="AG115" s="28"/>
      <c r="AH115" s="7" t="str">
        <f t="shared" si="11"/>
        <v xml:space="preserve">   -   </v>
      </c>
    </row>
    <row r="116" spans="1:34" ht="28.05" customHeight="1">
      <c r="A116" s="14"/>
      <c r="B116" s="14"/>
      <c r="C116" s="14"/>
      <c r="D116" s="14"/>
      <c r="E116" s="14"/>
      <c r="F116" s="15"/>
      <c r="G116" s="16"/>
      <c r="H116" s="17"/>
      <c r="I116" s="16"/>
      <c r="J116" s="16"/>
      <c r="K116" s="18"/>
      <c r="L116" s="19"/>
      <c r="M116" s="19"/>
      <c r="N116" s="19"/>
      <c r="O116" s="16"/>
      <c r="P116" s="16"/>
      <c r="Q116" s="20" t="e">
        <f>VLOOKUP(O116, '[1]لیست محصولات شهریور ۱۴۰۳'!B:C,2,0)</f>
        <v>#N/A</v>
      </c>
      <c r="R116" s="16"/>
      <c r="S116" s="19" t="e">
        <f>VLOOKUP(O116, '[1]لیست محصولات شهریور ۱۴۰۳'!B:F,5,0)</f>
        <v>#N/A</v>
      </c>
      <c r="T116" s="21" t="e">
        <f>VLOOKUP(O116, '[1]لیست محصولات شهریور ۱۴۰۳'!B:G,6,0)</f>
        <v>#N/A</v>
      </c>
      <c r="U116" s="22"/>
      <c r="V116" s="23">
        <v>0</v>
      </c>
      <c r="W116" s="19">
        <v>0</v>
      </c>
      <c r="X116" s="21" t="e">
        <f t="shared" si="9"/>
        <v>#N/A</v>
      </c>
      <c r="Y116" s="24"/>
      <c r="Z116" s="21" t="e">
        <f t="shared" si="10"/>
        <v>#N/A</v>
      </c>
      <c r="AA116" s="25"/>
      <c r="AB116" s="20"/>
      <c r="AC116" s="26"/>
      <c r="AD116" s="65"/>
      <c r="AE116" s="26"/>
      <c r="AF116" s="27"/>
      <c r="AG116" s="28"/>
      <c r="AH116" s="7" t="str">
        <f t="shared" si="11"/>
        <v xml:space="preserve">   -   </v>
      </c>
    </row>
    <row r="117" spans="1:34" ht="28.05" customHeight="1">
      <c r="A117" s="14"/>
      <c r="B117" s="14"/>
      <c r="C117" s="14"/>
      <c r="D117" s="14"/>
      <c r="E117" s="14"/>
      <c r="F117" s="15"/>
      <c r="G117" s="16"/>
      <c r="H117" s="17"/>
      <c r="I117" s="16"/>
      <c r="J117" s="16"/>
      <c r="K117" s="18"/>
      <c r="L117" s="19"/>
      <c r="M117" s="19"/>
      <c r="N117" s="19"/>
      <c r="O117" s="16"/>
      <c r="P117" s="16"/>
      <c r="Q117" s="20" t="e">
        <f>VLOOKUP(O117, '[1]لیست محصولات شهریور ۱۴۰۳'!B:C,2,0)</f>
        <v>#N/A</v>
      </c>
      <c r="R117" s="16"/>
      <c r="S117" s="19" t="e">
        <f>VLOOKUP(O117, '[1]لیست محصولات شهریور ۱۴۰۳'!B:F,5,0)</f>
        <v>#N/A</v>
      </c>
      <c r="T117" s="21" t="e">
        <f>VLOOKUP(O117, '[1]لیست محصولات شهریور ۱۴۰۳'!B:G,6,0)</f>
        <v>#N/A</v>
      </c>
      <c r="U117" s="22"/>
      <c r="V117" s="23">
        <v>0</v>
      </c>
      <c r="W117" s="19">
        <v>0</v>
      </c>
      <c r="X117" s="21" t="e">
        <f t="shared" si="9"/>
        <v>#N/A</v>
      </c>
      <c r="Y117" s="24"/>
      <c r="Z117" s="21" t="e">
        <f t="shared" si="10"/>
        <v>#N/A</v>
      </c>
      <c r="AA117" s="25"/>
      <c r="AB117" s="20"/>
      <c r="AC117" s="26"/>
      <c r="AD117" s="65"/>
      <c r="AE117" s="26"/>
      <c r="AF117" s="27"/>
      <c r="AG117" s="28"/>
      <c r="AH117" s="7" t="str">
        <f t="shared" si="11"/>
        <v xml:space="preserve">   -   </v>
      </c>
    </row>
    <row r="118" spans="1:34" ht="28.05" customHeight="1">
      <c r="A118" s="14"/>
      <c r="B118" s="14"/>
      <c r="C118" s="14"/>
      <c r="D118" s="14"/>
      <c r="E118" s="14"/>
      <c r="F118" s="15"/>
      <c r="G118" s="16"/>
      <c r="H118" s="17"/>
      <c r="I118" s="16"/>
      <c r="J118" s="16"/>
      <c r="K118" s="18"/>
      <c r="L118" s="19"/>
      <c r="M118" s="19"/>
      <c r="N118" s="19"/>
      <c r="O118" s="16"/>
      <c r="P118" s="16"/>
      <c r="Q118" s="20" t="e">
        <f>VLOOKUP(O118, '[1]لیست محصولات شهریور ۱۴۰۳'!B:C,2,0)</f>
        <v>#N/A</v>
      </c>
      <c r="R118" s="16"/>
      <c r="S118" s="19" t="e">
        <f>VLOOKUP(O118, '[1]لیست محصولات شهریور ۱۴۰۳'!B:F,5,0)</f>
        <v>#N/A</v>
      </c>
      <c r="T118" s="21" t="e">
        <f>VLOOKUP(O118, '[1]لیست محصولات شهریور ۱۴۰۳'!B:G,6,0)</f>
        <v>#N/A</v>
      </c>
      <c r="U118" s="22"/>
      <c r="V118" s="23">
        <v>0</v>
      </c>
      <c r="W118" s="19">
        <v>0</v>
      </c>
      <c r="X118" s="21" t="e">
        <f t="shared" si="9"/>
        <v>#N/A</v>
      </c>
      <c r="Y118" s="24"/>
      <c r="Z118" s="21" t="e">
        <f t="shared" si="10"/>
        <v>#N/A</v>
      </c>
      <c r="AA118" s="25"/>
      <c r="AB118" s="20"/>
      <c r="AC118" s="26"/>
      <c r="AD118" s="65"/>
      <c r="AE118" s="26"/>
      <c r="AF118" s="27"/>
      <c r="AG118" s="28"/>
      <c r="AH118" s="7" t="str">
        <f t="shared" si="11"/>
        <v xml:space="preserve">   -   </v>
      </c>
    </row>
    <row r="119" spans="1:34" ht="28.05" customHeight="1">
      <c r="A119" s="14"/>
      <c r="B119" s="14"/>
      <c r="C119" s="14"/>
      <c r="D119" s="14"/>
      <c r="E119" s="14"/>
      <c r="F119" s="15"/>
      <c r="G119" s="16"/>
      <c r="H119" s="17"/>
      <c r="I119" s="16"/>
      <c r="J119" s="16"/>
      <c r="K119" s="18"/>
      <c r="L119" s="19"/>
      <c r="M119" s="19"/>
      <c r="N119" s="19"/>
      <c r="O119" s="16"/>
      <c r="P119" s="16"/>
      <c r="Q119" s="20" t="e">
        <f>VLOOKUP(O119, '[1]لیست محصولات شهریور ۱۴۰۳'!B:C,2,0)</f>
        <v>#N/A</v>
      </c>
      <c r="R119" s="16"/>
      <c r="S119" s="19" t="e">
        <f>VLOOKUP(O119, '[1]لیست محصولات شهریور ۱۴۰۳'!B:F,5,0)</f>
        <v>#N/A</v>
      </c>
      <c r="T119" s="21" t="e">
        <f>VLOOKUP(O119, '[1]لیست محصولات شهریور ۱۴۰۳'!B:G,6,0)</f>
        <v>#N/A</v>
      </c>
      <c r="U119" s="22"/>
      <c r="V119" s="23">
        <v>0</v>
      </c>
      <c r="W119" s="19">
        <v>0</v>
      </c>
      <c r="X119" s="21" t="e">
        <f t="shared" si="9"/>
        <v>#N/A</v>
      </c>
      <c r="Y119" s="24"/>
      <c r="Z119" s="21" t="e">
        <f t="shared" si="10"/>
        <v>#N/A</v>
      </c>
      <c r="AA119" s="25"/>
      <c r="AB119" s="20"/>
      <c r="AC119" s="26"/>
      <c r="AD119" s="65"/>
      <c r="AE119" s="26"/>
      <c r="AF119" s="27"/>
      <c r="AG119" s="28"/>
      <c r="AH119" s="7" t="str">
        <f t="shared" si="11"/>
        <v xml:space="preserve">   -   </v>
      </c>
    </row>
    <row r="120" spans="1:34" ht="28.05" customHeight="1">
      <c r="A120" s="14"/>
      <c r="B120" s="14"/>
      <c r="C120" s="14"/>
      <c r="D120" s="14"/>
      <c r="E120" s="14"/>
      <c r="F120" s="15"/>
      <c r="G120" s="16"/>
      <c r="H120" s="17"/>
      <c r="I120" s="16"/>
      <c r="J120" s="16"/>
      <c r="K120" s="18"/>
      <c r="L120" s="19"/>
      <c r="M120" s="19"/>
      <c r="N120" s="19"/>
      <c r="O120" s="16"/>
      <c r="P120" s="16"/>
      <c r="Q120" s="20" t="e">
        <f>VLOOKUP(O120, '[1]لیست محصولات شهریور ۱۴۰۳'!B:C,2,0)</f>
        <v>#N/A</v>
      </c>
      <c r="R120" s="16"/>
      <c r="S120" s="19" t="e">
        <f>VLOOKUP(O120, '[1]لیست محصولات شهریور ۱۴۰۳'!B:F,5,0)</f>
        <v>#N/A</v>
      </c>
      <c r="T120" s="21" t="e">
        <f>VLOOKUP(O120, '[1]لیست محصولات شهریور ۱۴۰۳'!B:G,6,0)</f>
        <v>#N/A</v>
      </c>
      <c r="U120" s="22"/>
      <c r="V120" s="23">
        <v>0</v>
      </c>
      <c r="W120" s="19">
        <v>0</v>
      </c>
      <c r="X120" s="21" t="e">
        <f t="shared" si="9"/>
        <v>#N/A</v>
      </c>
      <c r="Y120" s="24"/>
      <c r="Z120" s="21" t="e">
        <f t="shared" si="10"/>
        <v>#N/A</v>
      </c>
      <c r="AA120" s="25"/>
      <c r="AB120" s="20"/>
      <c r="AC120" s="26"/>
      <c r="AD120" s="65"/>
      <c r="AE120" s="26"/>
      <c r="AF120" s="27"/>
      <c r="AG120" s="28"/>
      <c r="AH120" s="7" t="str">
        <f t="shared" si="11"/>
        <v xml:space="preserve">   -   </v>
      </c>
    </row>
    <row r="121" spans="1:34" ht="28.05" customHeight="1">
      <c r="A121" s="14"/>
      <c r="B121" s="14"/>
      <c r="C121" s="14"/>
      <c r="D121" s="14"/>
      <c r="E121" s="14"/>
      <c r="F121" s="15"/>
      <c r="G121" s="16"/>
      <c r="H121" s="17"/>
      <c r="I121" s="16"/>
      <c r="J121" s="16"/>
      <c r="K121" s="18"/>
      <c r="L121" s="19"/>
      <c r="M121" s="19"/>
      <c r="N121" s="19"/>
      <c r="O121" s="16"/>
      <c r="P121" s="16"/>
      <c r="Q121" s="20" t="e">
        <f>VLOOKUP(O121, '[1]لیست محصولات شهریور ۱۴۰۳'!B:C,2,0)</f>
        <v>#N/A</v>
      </c>
      <c r="R121" s="16"/>
      <c r="S121" s="19" t="e">
        <f>VLOOKUP(O121, '[1]لیست محصولات شهریور ۱۴۰۳'!B:F,5,0)</f>
        <v>#N/A</v>
      </c>
      <c r="T121" s="21" t="e">
        <f>VLOOKUP(O121, '[1]لیست محصولات شهریور ۱۴۰۳'!B:G,6,0)</f>
        <v>#N/A</v>
      </c>
      <c r="U121" s="22"/>
      <c r="V121" s="23">
        <v>0</v>
      </c>
      <c r="W121" s="19">
        <v>0</v>
      </c>
      <c r="X121" s="21" t="e">
        <f t="shared" si="9"/>
        <v>#N/A</v>
      </c>
      <c r="Y121" s="24"/>
      <c r="Z121" s="21" t="e">
        <f t="shared" si="10"/>
        <v>#N/A</v>
      </c>
      <c r="AA121" s="25"/>
      <c r="AB121" s="20"/>
      <c r="AC121" s="26"/>
      <c r="AD121" s="65"/>
      <c r="AE121" s="26"/>
      <c r="AF121" s="27"/>
      <c r="AG121" s="28"/>
      <c r="AH121" s="7" t="str">
        <f t="shared" si="11"/>
        <v xml:space="preserve">   -   </v>
      </c>
    </row>
    <row r="122" spans="1:34" ht="28.05" customHeight="1">
      <c r="A122" s="14"/>
      <c r="B122" s="14"/>
      <c r="C122" s="14"/>
      <c r="D122" s="14"/>
      <c r="E122" s="14"/>
      <c r="F122" s="15"/>
      <c r="G122" s="16"/>
      <c r="H122" s="17"/>
      <c r="I122" s="16"/>
      <c r="J122" s="16"/>
      <c r="K122" s="18"/>
      <c r="L122" s="19"/>
      <c r="M122" s="19"/>
      <c r="N122" s="19"/>
      <c r="O122" s="16"/>
      <c r="P122" s="16"/>
      <c r="Q122" s="20" t="e">
        <f>VLOOKUP(O122, '[1]لیست محصولات شهریور ۱۴۰۳'!B:C,2,0)</f>
        <v>#N/A</v>
      </c>
      <c r="R122" s="16"/>
      <c r="S122" s="19" t="e">
        <f>VLOOKUP(O122, '[1]لیست محصولات شهریور ۱۴۰۳'!B:F,5,0)</f>
        <v>#N/A</v>
      </c>
      <c r="T122" s="21" t="e">
        <f>VLOOKUP(O122, '[1]لیست محصولات شهریور ۱۴۰۳'!B:G,6,0)</f>
        <v>#N/A</v>
      </c>
      <c r="U122" s="22"/>
      <c r="V122" s="23">
        <v>0</v>
      </c>
      <c r="W122" s="19">
        <v>0</v>
      </c>
      <c r="X122" s="21" t="e">
        <f t="shared" si="9"/>
        <v>#N/A</v>
      </c>
      <c r="Y122" s="24"/>
      <c r="Z122" s="21" t="e">
        <f t="shared" si="10"/>
        <v>#N/A</v>
      </c>
      <c r="AA122" s="25"/>
      <c r="AB122" s="20"/>
      <c r="AC122" s="26"/>
      <c r="AD122" s="65"/>
      <c r="AE122" s="26"/>
      <c r="AF122" s="27"/>
      <c r="AG122" s="28"/>
      <c r="AH122" s="7" t="str">
        <f t="shared" si="11"/>
        <v xml:space="preserve">   -   </v>
      </c>
    </row>
    <row r="123" spans="1:34" ht="28.05" customHeight="1">
      <c r="A123" s="14"/>
      <c r="B123" s="14"/>
      <c r="C123" s="14"/>
      <c r="D123" s="14"/>
      <c r="E123" s="14"/>
      <c r="F123" s="15"/>
      <c r="G123" s="16"/>
      <c r="H123" s="17"/>
      <c r="I123" s="16"/>
      <c r="J123" s="16"/>
      <c r="K123" s="18"/>
      <c r="L123" s="19"/>
      <c r="M123" s="19"/>
      <c r="N123" s="19"/>
      <c r="O123" s="16"/>
      <c r="P123" s="16"/>
      <c r="Q123" s="20" t="e">
        <f>VLOOKUP(O123, '[1]لیست محصولات شهریور ۱۴۰۳'!B:C,2,0)</f>
        <v>#N/A</v>
      </c>
      <c r="R123" s="16"/>
      <c r="S123" s="19" t="e">
        <f>VLOOKUP(O123, '[1]لیست محصولات شهریور ۱۴۰۳'!B:F,5,0)</f>
        <v>#N/A</v>
      </c>
      <c r="T123" s="21" t="e">
        <f>VLOOKUP(O123, '[1]لیست محصولات شهریور ۱۴۰۳'!B:G,6,0)</f>
        <v>#N/A</v>
      </c>
      <c r="U123" s="22"/>
      <c r="V123" s="23">
        <v>0</v>
      </c>
      <c r="W123" s="19">
        <v>0</v>
      </c>
      <c r="X123" s="21" t="e">
        <f t="shared" si="9"/>
        <v>#N/A</v>
      </c>
      <c r="Y123" s="24"/>
      <c r="Z123" s="21" t="e">
        <f t="shared" si="10"/>
        <v>#N/A</v>
      </c>
      <c r="AA123" s="25"/>
      <c r="AB123" s="20"/>
      <c r="AC123" s="26"/>
      <c r="AD123" s="65"/>
      <c r="AE123" s="26"/>
      <c r="AF123" s="27"/>
      <c r="AG123" s="28"/>
      <c r="AH123" s="7" t="str">
        <f t="shared" si="11"/>
        <v xml:space="preserve">   -   </v>
      </c>
    </row>
    <row r="124" spans="1:34" ht="28.05" customHeight="1">
      <c r="A124" s="14"/>
      <c r="B124" s="14"/>
      <c r="C124" s="14"/>
      <c r="D124" s="14"/>
      <c r="E124" s="14"/>
      <c r="F124" s="15"/>
      <c r="G124" s="16"/>
      <c r="H124" s="17"/>
      <c r="I124" s="16"/>
      <c r="J124" s="16"/>
      <c r="K124" s="18"/>
      <c r="L124" s="19"/>
      <c r="M124" s="19"/>
      <c r="N124" s="19"/>
      <c r="O124" s="16"/>
      <c r="P124" s="16"/>
      <c r="Q124" s="20" t="e">
        <f>VLOOKUP(O124, '[1]لیست محصولات شهریور ۱۴۰۳'!B:C,2,0)</f>
        <v>#N/A</v>
      </c>
      <c r="R124" s="16"/>
      <c r="S124" s="19" t="e">
        <f>VLOOKUP(O124, '[1]لیست محصولات شهریور ۱۴۰۳'!B:F,5,0)</f>
        <v>#N/A</v>
      </c>
      <c r="T124" s="21" t="e">
        <f>VLOOKUP(O124, '[1]لیست محصولات شهریور ۱۴۰۳'!B:G,6,0)</f>
        <v>#N/A</v>
      </c>
      <c r="U124" s="22"/>
      <c r="V124" s="23">
        <v>0</v>
      </c>
      <c r="W124" s="19">
        <v>0</v>
      </c>
      <c r="X124" s="21" t="e">
        <f t="shared" si="9"/>
        <v>#N/A</v>
      </c>
      <c r="Y124" s="24"/>
      <c r="Z124" s="21" t="e">
        <f t="shared" si="10"/>
        <v>#N/A</v>
      </c>
      <c r="AA124" s="25"/>
      <c r="AB124" s="20"/>
      <c r="AC124" s="26"/>
      <c r="AD124" s="65"/>
      <c r="AE124" s="26"/>
      <c r="AF124" s="27"/>
      <c r="AG124" s="28"/>
      <c r="AH124" s="7" t="str">
        <f t="shared" si="11"/>
        <v xml:space="preserve">   -   </v>
      </c>
    </row>
    <row r="125" spans="1:34" ht="28.05" customHeight="1">
      <c r="A125" s="14"/>
      <c r="B125" s="14"/>
      <c r="C125" s="14"/>
      <c r="D125" s="14"/>
      <c r="E125" s="14"/>
      <c r="F125" s="15"/>
      <c r="G125" s="16"/>
      <c r="H125" s="17"/>
      <c r="I125" s="16"/>
      <c r="J125" s="16"/>
      <c r="K125" s="18"/>
      <c r="L125" s="19"/>
      <c r="M125" s="19"/>
      <c r="N125" s="19"/>
      <c r="O125" s="16"/>
      <c r="P125" s="16"/>
      <c r="Q125" s="20" t="e">
        <f>VLOOKUP(O125, '[1]لیست محصولات شهریور ۱۴۰۳'!B:C,2,0)</f>
        <v>#N/A</v>
      </c>
      <c r="R125" s="16"/>
      <c r="S125" s="19" t="e">
        <f>VLOOKUP(O125, '[1]لیست محصولات شهریور ۱۴۰۳'!B:F,5,0)</f>
        <v>#N/A</v>
      </c>
      <c r="T125" s="21" t="e">
        <f>VLOOKUP(O125, '[1]لیست محصولات شهریور ۱۴۰۳'!B:G,6,0)</f>
        <v>#N/A</v>
      </c>
      <c r="U125" s="22"/>
      <c r="V125" s="23">
        <v>0</v>
      </c>
      <c r="W125" s="19">
        <v>0</v>
      </c>
      <c r="X125" s="21" t="e">
        <f t="shared" si="9"/>
        <v>#N/A</v>
      </c>
      <c r="Y125" s="24"/>
      <c r="Z125" s="21" t="e">
        <f t="shared" si="10"/>
        <v>#N/A</v>
      </c>
      <c r="AA125" s="25"/>
      <c r="AB125" s="20"/>
      <c r="AC125" s="26"/>
      <c r="AD125" s="65"/>
      <c r="AE125" s="26"/>
      <c r="AF125" s="27"/>
      <c r="AG125" s="28"/>
      <c r="AH125" s="7" t="str">
        <f t="shared" si="11"/>
        <v xml:space="preserve">   -   </v>
      </c>
    </row>
    <row r="126" spans="1:34" ht="28.05" customHeight="1">
      <c r="A126" s="14"/>
      <c r="B126" s="14"/>
      <c r="C126" s="14"/>
      <c r="D126" s="14"/>
      <c r="E126" s="14"/>
      <c r="F126" s="15"/>
      <c r="G126" s="16"/>
      <c r="H126" s="17"/>
      <c r="I126" s="16"/>
      <c r="J126" s="16"/>
      <c r="K126" s="18"/>
      <c r="L126" s="19"/>
      <c r="M126" s="19"/>
      <c r="N126" s="19"/>
      <c r="O126" s="16"/>
      <c r="P126" s="16"/>
      <c r="Q126" s="20" t="e">
        <f>VLOOKUP(O126, '[1]لیست محصولات شهریور ۱۴۰۳'!B:C,2,0)</f>
        <v>#N/A</v>
      </c>
      <c r="R126" s="16"/>
      <c r="S126" s="19" t="e">
        <f>VLOOKUP(O126, '[1]لیست محصولات شهریور ۱۴۰۳'!B:F,5,0)</f>
        <v>#N/A</v>
      </c>
      <c r="T126" s="21" t="e">
        <f>VLOOKUP(O126, '[1]لیست محصولات شهریور ۱۴۰۳'!B:G,6,0)</f>
        <v>#N/A</v>
      </c>
      <c r="U126" s="22"/>
      <c r="V126" s="23">
        <v>0</v>
      </c>
      <c r="W126" s="19">
        <v>0</v>
      </c>
      <c r="X126" s="21" t="e">
        <f t="shared" si="9"/>
        <v>#N/A</v>
      </c>
      <c r="Y126" s="24"/>
      <c r="Z126" s="21" t="e">
        <f t="shared" si="10"/>
        <v>#N/A</v>
      </c>
      <c r="AA126" s="25"/>
      <c r="AB126" s="20"/>
      <c r="AC126" s="26"/>
      <c r="AD126" s="65"/>
      <c r="AE126" s="26"/>
      <c r="AF126" s="27"/>
      <c r="AG126" s="28"/>
      <c r="AH126" s="7" t="str">
        <f t="shared" si="11"/>
        <v xml:space="preserve">   -   </v>
      </c>
    </row>
    <row r="127" spans="1:34" ht="28.05" customHeight="1">
      <c r="A127" s="14"/>
      <c r="B127" s="14"/>
      <c r="C127" s="14"/>
      <c r="D127" s="14"/>
      <c r="E127" s="14"/>
      <c r="F127" s="15"/>
      <c r="G127" s="16"/>
      <c r="H127" s="17"/>
      <c r="I127" s="16"/>
      <c r="J127" s="16"/>
      <c r="K127" s="18"/>
      <c r="L127" s="19"/>
      <c r="M127" s="19"/>
      <c r="N127" s="19"/>
      <c r="O127" s="16"/>
      <c r="P127" s="16"/>
      <c r="Q127" s="20" t="e">
        <f>VLOOKUP(O127, '[1]لیست محصولات شهریور ۱۴۰۳'!B:C,2,0)</f>
        <v>#N/A</v>
      </c>
      <c r="R127" s="16"/>
      <c r="S127" s="19" t="e">
        <f>VLOOKUP(O127, '[1]لیست محصولات شهریور ۱۴۰۳'!B:F,5,0)</f>
        <v>#N/A</v>
      </c>
      <c r="T127" s="21" t="e">
        <f>VLOOKUP(O127, '[1]لیست محصولات شهریور ۱۴۰۳'!B:G,6,0)</f>
        <v>#N/A</v>
      </c>
      <c r="U127" s="22"/>
      <c r="V127" s="23">
        <v>0</v>
      </c>
      <c r="W127" s="19">
        <v>0</v>
      </c>
      <c r="X127" s="21" t="e">
        <f t="shared" si="9"/>
        <v>#N/A</v>
      </c>
      <c r="Y127" s="24"/>
      <c r="Z127" s="21" t="e">
        <f t="shared" si="10"/>
        <v>#N/A</v>
      </c>
      <c r="AA127" s="25"/>
      <c r="AB127" s="20"/>
      <c r="AC127" s="26"/>
      <c r="AD127" s="65"/>
      <c r="AE127" s="26"/>
      <c r="AF127" s="27"/>
      <c r="AG127" s="28"/>
      <c r="AH127" s="7" t="str">
        <f t="shared" si="11"/>
        <v xml:space="preserve">   -   </v>
      </c>
    </row>
    <row r="128" spans="1:34" ht="28.05" customHeight="1">
      <c r="A128" s="14"/>
      <c r="B128" s="14"/>
      <c r="C128" s="14"/>
      <c r="D128" s="14"/>
      <c r="E128" s="14"/>
      <c r="F128" s="15"/>
      <c r="G128" s="16"/>
      <c r="H128" s="17"/>
      <c r="I128" s="16"/>
      <c r="J128" s="16"/>
      <c r="K128" s="18"/>
      <c r="L128" s="19"/>
      <c r="M128" s="19"/>
      <c r="N128" s="19"/>
      <c r="O128" s="16"/>
      <c r="P128" s="16"/>
      <c r="Q128" s="20" t="e">
        <f>VLOOKUP(O128, '[1]لیست محصولات شهریور ۱۴۰۳'!B:C,2,0)</f>
        <v>#N/A</v>
      </c>
      <c r="R128" s="16"/>
      <c r="S128" s="19" t="e">
        <f>VLOOKUP(O128, '[1]لیست محصولات شهریور ۱۴۰۳'!B:F,5,0)</f>
        <v>#N/A</v>
      </c>
      <c r="T128" s="21" t="e">
        <f>VLOOKUP(O128, '[1]لیست محصولات شهریور ۱۴۰۳'!B:G,6,0)</f>
        <v>#N/A</v>
      </c>
      <c r="U128" s="22"/>
      <c r="V128" s="23">
        <v>0</v>
      </c>
      <c r="W128" s="19">
        <v>0</v>
      </c>
      <c r="X128" s="21" t="e">
        <f t="shared" si="9"/>
        <v>#N/A</v>
      </c>
      <c r="Y128" s="24"/>
      <c r="Z128" s="21" t="e">
        <f t="shared" si="10"/>
        <v>#N/A</v>
      </c>
      <c r="AA128" s="25"/>
      <c r="AB128" s="20"/>
      <c r="AC128" s="26"/>
      <c r="AD128" s="65"/>
      <c r="AE128" s="26"/>
      <c r="AF128" s="27"/>
      <c r="AG128" s="28"/>
      <c r="AH128" s="7" t="str">
        <f t="shared" si="11"/>
        <v xml:space="preserve">   -   </v>
      </c>
    </row>
    <row r="129" spans="1:34" ht="28.05" customHeight="1">
      <c r="A129" s="14"/>
      <c r="B129" s="14"/>
      <c r="C129" s="14"/>
      <c r="D129" s="14"/>
      <c r="E129" s="14"/>
      <c r="F129" s="15"/>
      <c r="G129" s="16"/>
      <c r="H129" s="17"/>
      <c r="I129" s="16"/>
      <c r="J129" s="16"/>
      <c r="K129" s="18"/>
      <c r="L129" s="19"/>
      <c r="M129" s="19"/>
      <c r="N129" s="19"/>
      <c r="O129" s="16"/>
      <c r="P129" s="16"/>
      <c r="Q129" s="20" t="e">
        <f>VLOOKUP(O129, '[1]لیست محصولات شهریور ۱۴۰۳'!B:C,2,0)</f>
        <v>#N/A</v>
      </c>
      <c r="R129" s="16"/>
      <c r="S129" s="19" t="e">
        <f>VLOOKUP(O129, '[1]لیست محصولات شهریور ۱۴۰۳'!B:F,5,0)</f>
        <v>#N/A</v>
      </c>
      <c r="T129" s="21" t="e">
        <f>VLOOKUP(O129, '[1]لیست محصولات شهریور ۱۴۰۳'!B:G,6,0)</f>
        <v>#N/A</v>
      </c>
      <c r="U129" s="22"/>
      <c r="V129" s="23">
        <v>0</v>
      </c>
      <c r="W129" s="19">
        <v>0</v>
      </c>
      <c r="X129" s="21" t="e">
        <f t="shared" si="9"/>
        <v>#N/A</v>
      </c>
      <c r="Y129" s="24"/>
      <c r="Z129" s="21" t="e">
        <f t="shared" si="10"/>
        <v>#N/A</v>
      </c>
      <c r="AA129" s="25"/>
      <c r="AB129" s="20"/>
      <c r="AC129" s="26"/>
      <c r="AD129" s="65"/>
      <c r="AE129" s="26"/>
      <c r="AF129" s="27"/>
      <c r="AG129" s="28"/>
      <c r="AH129" s="7" t="str">
        <f t="shared" si="11"/>
        <v xml:space="preserve">   -   </v>
      </c>
    </row>
    <row r="130" spans="1:34" ht="28.05" customHeight="1">
      <c r="A130" s="14"/>
      <c r="B130" s="14"/>
      <c r="C130" s="14"/>
      <c r="D130" s="14"/>
      <c r="E130" s="14"/>
      <c r="F130" s="15"/>
      <c r="G130" s="16"/>
      <c r="H130" s="17"/>
      <c r="I130" s="16"/>
      <c r="J130" s="16"/>
      <c r="K130" s="18"/>
      <c r="L130" s="19"/>
      <c r="M130" s="19"/>
      <c r="N130" s="19"/>
      <c r="O130" s="16"/>
      <c r="P130" s="16"/>
      <c r="Q130" s="20" t="e">
        <f>VLOOKUP(O130, '[1]لیست محصولات شهریور ۱۴۰۳'!B:C,2,0)</f>
        <v>#N/A</v>
      </c>
      <c r="R130" s="16"/>
      <c r="S130" s="19" t="e">
        <f>VLOOKUP(O130, '[1]لیست محصولات شهریور ۱۴۰۳'!B:F,5,0)</f>
        <v>#N/A</v>
      </c>
      <c r="T130" s="21" t="e">
        <f>VLOOKUP(O130, '[1]لیست محصولات شهریور ۱۴۰۳'!B:G,6,0)</f>
        <v>#N/A</v>
      </c>
      <c r="U130" s="22"/>
      <c r="V130" s="23">
        <v>0</v>
      </c>
      <c r="W130" s="19">
        <v>0</v>
      </c>
      <c r="X130" s="21" t="e">
        <f t="shared" ref="X130:X193" si="12">P130*T130</f>
        <v>#N/A</v>
      </c>
      <c r="Y130" s="24"/>
      <c r="Z130" s="21" t="e">
        <f t="shared" ref="Z130:Z193" si="13">X130-Y130</f>
        <v>#N/A</v>
      </c>
      <c r="AA130" s="25"/>
      <c r="AB130" s="20"/>
      <c r="AC130" s="26"/>
      <c r="AD130" s="65"/>
      <c r="AE130" s="26"/>
      <c r="AF130" s="27"/>
      <c r="AG130" s="28"/>
      <c r="AH130" s="7" t="str">
        <f t="shared" si="11"/>
        <v xml:space="preserve">   -   </v>
      </c>
    </row>
    <row r="131" spans="1:34" ht="28.05" customHeight="1">
      <c r="A131" s="14"/>
      <c r="B131" s="14"/>
      <c r="C131" s="14"/>
      <c r="D131" s="14"/>
      <c r="E131" s="14"/>
      <c r="F131" s="15"/>
      <c r="G131" s="16"/>
      <c r="H131" s="17"/>
      <c r="I131" s="16"/>
      <c r="J131" s="16"/>
      <c r="K131" s="18"/>
      <c r="L131" s="19"/>
      <c r="M131" s="19"/>
      <c r="N131" s="19"/>
      <c r="O131" s="16"/>
      <c r="P131" s="16"/>
      <c r="Q131" s="20" t="e">
        <f>VLOOKUP(O131, '[1]لیست محصولات شهریور ۱۴۰۳'!B:C,2,0)</f>
        <v>#N/A</v>
      </c>
      <c r="R131" s="16"/>
      <c r="S131" s="19" t="e">
        <f>VLOOKUP(O131, '[1]لیست محصولات شهریور ۱۴۰۳'!B:F,5,0)</f>
        <v>#N/A</v>
      </c>
      <c r="T131" s="21" t="e">
        <f>VLOOKUP(O131, '[1]لیست محصولات شهریور ۱۴۰۳'!B:G,6,0)</f>
        <v>#N/A</v>
      </c>
      <c r="U131" s="22"/>
      <c r="V131" s="23">
        <v>0</v>
      </c>
      <c r="W131" s="19">
        <v>0</v>
      </c>
      <c r="X131" s="21" t="e">
        <f t="shared" si="12"/>
        <v>#N/A</v>
      </c>
      <c r="Y131" s="24"/>
      <c r="Z131" s="21" t="e">
        <f t="shared" si="13"/>
        <v>#N/A</v>
      </c>
      <c r="AA131" s="25"/>
      <c r="AB131" s="20"/>
      <c r="AC131" s="26"/>
      <c r="AD131" s="65"/>
      <c r="AE131" s="26"/>
      <c r="AF131" s="27"/>
      <c r="AG131" s="28"/>
      <c r="AH131" s="7" t="str">
        <f t="shared" si="11"/>
        <v xml:space="preserve">   -   </v>
      </c>
    </row>
    <row r="132" spans="1:34" ht="28.05" customHeight="1">
      <c r="A132" s="14"/>
      <c r="B132" s="14"/>
      <c r="C132" s="14"/>
      <c r="D132" s="14"/>
      <c r="E132" s="14"/>
      <c r="F132" s="15"/>
      <c r="G132" s="16"/>
      <c r="H132" s="17"/>
      <c r="I132" s="16"/>
      <c r="J132" s="16"/>
      <c r="K132" s="18"/>
      <c r="L132" s="19"/>
      <c r="M132" s="19"/>
      <c r="N132" s="19"/>
      <c r="O132" s="16"/>
      <c r="P132" s="16"/>
      <c r="Q132" s="20" t="e">
        <f>VLOOKUP(O132, '[1]لیست محصولات شهریور ۱۴۰۳'!B:C,2,0)</f>
        <v>#N/A</v>
      </c>
      <c r="R132" s="16"/>
      <c r="S132" s="19" t="e">
        <f>VLOOKUP(O132, '[1]لیست محصولات شهریور ۱۴۰۳'!B:F,5,0)</f>
        <v>#N/A</v>
      </c>
      <c r="T132" s="21" t="e">
        <f>VLOOKUP(O132, '[1]لیست محصولات شهریور ۱۴۰۳'!B:G,6,0)</f>
        <v>#N/A</v>
      </c>
      <c r="U132" s="22"/>
      <c r="V132" s="23">
        <v>0</v>
      </c>
      <c r="W132" s="19">
        <v>0</v>
      </c>
      <c r="X132" s="21" t="e">
        <f t="shared" si="12"/>
        <v>#N/A</v>
      </c>
      <c r="Y132" s="24"/>
      <c r="Z132" s="21" t="e">
        <f t="shared" si="13"/>
        <v>#N/A</v>
      </c>
      <c r="AA132" s="25"/>
      <c r="AB132" s="20"/>
      <c r="AC132" s="26"/>
      <c r="AD132" s="65"/>
      <c r="AE132" s="26"/>
      <c r="AF132" s="27"/>
      <c r="AG132" s="28"/>
      <c r="AH132" s="7" t="str">
        <f t="shared" ref="AH132:AH195" si="14">AA132&amp;" "&amp;AB132&amp;" "&amp;N132&amp;" - "&amp;L132&amp;" "&amp;M132&amp;" "&amp;AC132</f>
        <v xml:space="preserve">   -   </v>
      </c>
    </row>
    <row r="133" spans="1:34" ht="28.05" customHeight="1">
      <c r="A133" s="14"/>
      <c r="B133" s="14"/>
      <c r="C133" s="14"/>
      <c r="D133" s="14"/>
      <c r="E133" s="14"/>
      <c r="F133" s="15"/>
      <c r="G133" s="16"/>
      <c r="H133" s="17"/>
      <c r="I133" s="16"/>
      <c r="J133" s="16"/>
      <c r="K133" s="18"/>
      <c r="L133" s="19"/>
      <c r="M133" s="19"/>
      <c r="N133" s="19"/>
      <c r="O133" s="16"/>
      <c r="P133" s="16"/>
      <c r="Q133" s="20" t="e">
        <f>VLOOKUP(O133, '[1]لیست محصولات شهریور ۱۴۰۳'!B:C,2,0)</f>
        <v>#N/A</v>
      </c>
      <c r="R133" s="16"/>
      <c r="S133" s="19" t="e">
        <f>VLOOKUP(O133, '[1]لیست محصولات شهریور ۱۴۰۳'!B:F,5,0)</f>
        <v>#N/A</v>
      </c>
      <c r="T133" s="21" t="e">
        <f>VLOOKUP(O133, '[1]لیست محصولات شهریور ۱۴۰۳'!B:G,6,0)</f>
        <v>#N/A</v>
      </c>
      <c r="U133" s="22"/>
      <c r="V133" s="23">
        <v>0</v>
      </c>
      <c r="W133" s="19">
        <v>0</v>
      </c>
      <c r="X133" s="21" t="e">
        <f t="shared" si="12"/>
        <v>#N/A</v>
      </c>
      <c r="Y133" s="24"/>
      <c r="Z133" s="21" t="e">
        <f t="shared" si="13"/>
        <v>#N/A</v>
      </c>
      <c r="AA133" s="25"/>
      <c r="AB133" s="20"/>
      <c r="AC133" s="26"/>
      <c r="AD133" s="65"/>
      <c r="AE133" s="26"/>
      <c r="AF133" s="27"/>
      <c r="AG133" s="28"/>
      <c r="AH133" s="7" t="str">
        <f t="shared" si="14"/>
        <v xml:space="preserve">   -   </v>
      </c>
    </row>
    <row r="134" spans="1:34" ht="28.05" customHeight="1">
      <c r="A134" s="14"/>
      <c r="B134" s="14"/>
      <c r="C134" s="14"/>
      <c r="D134" s="14"/>
      <c r="E134" s="14"/>
      <c r="F134" s="15"/>
      <c r="G134" s="16"/>
      <c r="H134" s="17"/>
      <c r="I134" s="16"/>
      <c r="J134" s="16"/>
      <c r="K134" s="18"/>
      <c r="L134" s="19"/>
      <c r="M134" s="19"/>
      <c r="N134" s="19"/>
      <c r="O134" s="16"/>
      <c r="P134" s="16"/>
      <c r="Q134" s="20" t="e">
        <f>VLOOKUP(O134, '[1]لیست محصولات شهریور ۱۴۰۳'!B:C,2,0)</f>
        <v>#N/A</v>
      </c>
      <c r="R134" s="16"/>
      <c r="S134" s="19" t="e">
        <f>VLOOKUP(O134, '[1]لیست محصولات شهریور ۱۴۰۳'!B:F,5,0)</f>
        <v>#N/A</v>
      </c>
      <c r="T134" s="21" t="e">
        <f>VLOOKUP(O134, '[1]لیست محصولات شهریور ۱۴۰۳'!B:G,6,0)</f>
        <v>#N/A</v>
      </c>
      <c r="U134" s="22"/>
      <c r="V134" s="23">
        <v>0</v>
      </c>
      <c r="W134" s="19">
        <v>0</v>
      </c>
      <c r="X134" s="21" t="e">
        <f t="shared" si="12"/>
        <v>#N/A</v>
      </c>
      <c r="Y134" s="24"/>
      <c r="Z134" s="21" t="e">
        <f t="shared" si="13"/>
        <v>#N/A</v>
      </c>
      <c r="AA134" s="25"/>
      <c r="AB134" s="20"/>
      <c r="AC134" s="26"/>
      <c r="AD134" s="65"/>
      <c r="AE134" s="26"/>
      <c r="AF134" s="27"/>
      <c r="AG134" s="28"/>
      <c r="AH134" s="7" t="str">
        <f t="shared" si="14"/>
        <v xml:space="preserve">   -   </v>
      </c>
    </row>
    <row r="135" spans="1:34" ht="28.05" customHeight="1">
      <c r="A135" s="14"/>
      <c r="B135" s="14"/>
      <c r="C135" s="14"/>
      <c r="D135" s="14"/>
      <c r="E135" s="14"/>
      <c r="F135" s="15"/>
      <c r="G135" s="16"/>
      <c r="H135" s="17"/>
      <c r="I135" s="16"/>
      <c r="J135" s="16"/>
      <c r="K135" s="18"/>
      <c r="L135" s="19"/>
      <c r="M135" s="19"/>
      <c r="N135" s="19"/>
      <c r="O135" s="16"/>
      <c r="P135" s="16"/>
      <c r="Q135" s="20" t="e">
        <f>VLOOKUP(O135, '[1]لیست محصولات شهریور ۱۴۰۳'!B:C,2,0)</f>
        <v>#N/A</v>
      </c>
      <c r="R135" s="16"/>
      <c r="S135" s="19" t="e">
        <f>VLOOKUP(O135, '[1]لیست محصولات شهریور ۱۴۰۳'!B:F,5,0)</f>
        <v>#N/A</v>
      </c>
      <c r="T135" s="21" t="e">
        <f>VLOOKUP(O135, '[1]لیست محصولات شهریور ۱۴۰۳'!B:G,6,0)</f>
        <v>#N/A</v>
      </c>
      <c r="U135" s="22"/>
      <c r="V135" s="23">
        <v>0</v>
      </c>
      <c r="W135" s="19">
        <v>0</v>
      </c>
      <c r="X135" s="21" t="e">
        <f t="shared" si="12"/>
        <v>#N/A</v>
      </c>
      <c r="Y135" s="24"/>
      <c r="Z135" s="21" t="e">
        <f t="shared" si="13"/>
        <v>#N/A</v>
      </c>
      <c r="AA135" s="25"/>
      <c r="AB135" s="20"/>
      <c r="AC135" s="26"/>
      <c r="AD135" s="65"/>
      <c r="AE135" s="26"/>
      <c r="AF135" s="27"/>
      <c r="AG135" s="28"/>
      <c r="AH135" s="7" t="str">
        <f t="shared" si="14"/>
        <v xml:space="preserve">   -   </v>
      </c>
    </row>
    <row r="136" spans="1:34" ht="28.05" customHeight="1">
      <c r="A136" s="14"/>
      <c r="B136" s="14"/>
      <c r="C136" s="14"/>
      <c r="D136" s="14"/>
      <c r="E136" s="14"/>
      <c r="F136" s="15"/>
      <c r="G136" s="16"/>
      <c r="H136" s="17"/>
      <c r="I136" s="16"/>
      <c r="J136" s="16"/>
      <c r="K136" s="18"/>
      <c r="L136" s="19"/>
      <c r="M136" s="19"/>
      <c r="N136" s="19"/>
      <c r="O136" s="16"/>
      <c r="P136" s="16"/>
      <c r="Q136" s="20" t="e">
        <f>VLOOKUP(O136, '[1]لیست محصولات شهریور ۱۴۰۳'!B:C,2,0)</f>
        <v>#N/A</v>
      </c>
      <c r="R136" s="16"/>
      <c r="S136" s="19" t="e">
        <f>VLOOKUP(O136, '[1]لیست محصولات شهریور ۱۴۰۳'!B:F,5,0)</f>
        <v>#N/A</v>
      </c>
      <c r="T136" s="21" t="e">
        <f>VLOOKUP(O136, '[1]لیست محصولات شهریور ۱۴۰۳'!B:G,6,0)</f>
        <v>#N/A</v>
      </c>
      <c r="U136" s="22"/>
      <c r="V136" s="23">
        <v>0</v>
      </c>
      <c r="W136" s="19">
        <v>0</v>
      </c>
      <c r="X136" s="21" t="e">
        <f t="shared" si="12"/>
        <v>#N/A</v>
      </c>
      <c r="Y136" s="24"/>
      <c r="Z136" s="21" t="e">
        <f t="shared" si="13"/>
        <v>#N/A</v>
      </c>
      <c r="AA136" s="25"/>
      <c r="AB136" s="20"/>
      <c r="AC136" s="26"/>
      <c r="AD136" s="65"/>
      <c r="AE136" s="26"/>
      <c r="AF136" s="27"/>
      <c r="AG136" s="28"/>
      <c r="AH136" s="7" t="str">
        <f t="shared" si="14"/>
        <v xml:space="preserve">   -   </v>
      </c>
    </row>
    <row r="137" spans="1:34" ht="28.05" customHeight="1">
      <c r="A137" s="14"/>
      <c r="B137" s="14"/>
      <c r="C137" s="14"/>
      <c r="D137" s="14"/>
      <c r="E137" s="14"/>
      <c r="F137" s="15"/>
      <c r="G137" s="16"/>
      <c r="H137" s="17"/>
      <c r="I137" s="16"/>
      <c r="J137" s="16"/>
      <c r="K137" s="18"/>
      <c r="L137" s="19"/>
      <c r="M137" s="19"/>
      <c r="N137" s="19"/>
      <c r="O137" s="16"/>
      <c r="P137" s="16"/>
      <c r="Q137" s="20" t="e">
        <f>VLOOKUP(O137, '[1]لیست محصولات شهریور ۱۴۰۳'!B:C,2,0)</f>
        <v>#N/A</v>
      </c>
      <c r="R137" s="16"/>
      <c r="S137" s="19" t="e">
        <f>VLOOKUP(O137, '[1]لیست محصولات شهریور ۱۴۰۳'!B:F,5,0)</f>
        <v>#N/A</v>
      </c>
      <c r="T137" s="21" t="e">
        <f>VLOOKUP(O137, '[1]لیست محصولات شهریور ۱۴۰۳'!B:G,6,0)</f>
        <v>#N/A</v>
      </c>
      <c r="U137" s="22"/>
      <c r="V137" s="23">
        <v>0</v>
      </c>
      <c r="W137" s="19">
        <v>0</v>
      </c>
      <c r="X137" s="21" t="e">
        <f t="shared" si="12"/>
        <v>#N/A</v>
      </c>
      <c r="Y137" s="24"/>
      <c r="Z137" s="21" t="e">
        <f t="shared" si="13"/>
        <v>#N/A</v>
      </c>
      <c r="AA137" s="25"/>
      <c r="AB137" s="20"/>
      <c r="AC137" s="26"/>
      <c r="AD137" s="65"/>
      <c r="AE137" s="26"/>
      <c r="AF137" s="27"/>
      <c r="AG137" s="28"/>
      <c r="AH137" s="7" t="str">
        <f t="shared" si="14"/>
        <v xml:space="preserve">   -   </v>
      </c>
    </row>
    <row r="138" spans="1:34" ht="28.05" customHeight="1">
      <c r="A138" s="14"/>
      <c r="B138" s="14"/>
      <c r="C138" s="14"/>
      <c r="D138" s="14"/>
      <c r="E138" s="14"/>
      <c r="F138" s="15"/>
      <c r="G138" s="16"/>
      <c r="H138" s="17"/>
      <c r="I138" s="16"/>
      <c r="J138" s="16"/>
      <c r="K138" s="18"/>
      <c r="L138" s="19"/>
      <c r="M138" s="19"/>
      <c r="N138" s="19"/>
      <c r="O138" s="16"/>
      <c r="P138" s="16"/>
      <c r="Q138" s="20" t="e">
        <f>VLOOKUP(O138, '[1]لیست محصولات شهریور ۱۴۰۳'!B:C,2,0)</f>
        <v>#N/A</v>
      </c>
      <c r="R138" s="16"/>
      <c r="S138" s="19" t="e">
        <f>VLOOKUP(O138, '[1]لیست محصولات شهریور ۱۴۰۳'!B:F,5,0)</f>
        <v>#N/A</v>
      </c>
      <c r="T138" s="21" t="e">
        <f>VLOOKUP(O138, '[1]لیست محصولات شهریور ۱۴۰۳'!B:G,6,0)</f>
        <v>#N/A</v>
      </c>
      <c r="U138" s="22"/>
      <c r="V138" s="23">
        <v>0</v>
      </c>
      <c r="W138" s="19">
        <v>0</v>
      </c>
      <c r="X138" s="21" t="e">
        <f t="shared" si="12"/>
        <v>#N/A</v>
      </c>
      <c r="Y138" s="24"/>
      <c r="Z138" s="21" t="e">
        <f t="shared" si="13"/>
        <v>#N/A</v>
      </c>
      <c r="AA138" s="25"/>
      <c r="AB138" s="20"/>
      <c r="AC138" s="26"/>
      <c r="AD138" s="65"/>
      <c r="AE138" s="26"/>
      <c r="AF138" s="27"/>
      <c r="AG138" s="28"/>
      <c r="AH138" s="7" t="str">
        <f t="shared" si="14"/>
        <v xml:space="preserve">   -   </v>
      </c>
    </row>
    <row r="139" spans="1:34" ht="28.05" customHeight="1">
      <c r="A139" s="14"/>
      <c r="B139" s="14"/>
      <c r="C139" s="14"/>
      <c r="D139" s="14"/>
      <c r="E139" s="14"/>
      <c r="F139" s="15"/>
      <c r="G139" s="16"/>
      <c r="H139" s="17"/>
      <c r="I139" s="16"/>
      <c r="J139" s="16"/>
      <c r="K139" s="18"/>
      <c r="L139" s="19"/>
      <c r="M139" s="19"/>
      <c r="N139" s="19"/>
      <c r="O139" s="16"/>
      <c r="P139" s="16"/>
      <c r="Q139" s="20" t="e">
        <f>VLOOKUP(O139, '[1]لیست محصولات شهریور ۱۴۰۳'!B:C,2,0)</f>
        <v>#N/A</v>
      </c>
      <c r="R139" s="16"/>
      <c r="S139" s="19" t="e">
        <f>VLOOKUP(O139, '[1]لیست محصولات شهریور ۱۴۰۳'!B:F,5,0)</f>
        <v>#N/A</v>
      </c>
      <c r="T139" s="21" t="e">
        <f>VLOOKUP(O139, '[1]لیست محصولات شهریور ۱۴۰۳'!B:G,6,0)</f>
        <v>#N/A</v>
      </c>
      <c r="U139" s="22"/>
      <c r="V139" s="23">
        <v>0</v>
      </c>
      <c r="W139" s="19">
        <v>0</v>
      </c>
      <c r="X139" s="21" t="e">
        <f t="shared" si="12"/>
        <v>#N/A</v>
      </c>
      <c r="Y139" s="24"/>
      <c r="Z139" s="21" t="e">
        <f t="shared" si="13"/>
        <v>#N/A</v>
      </c>
      <c r="AA139" s="25"/>
      <c r="AB139" s="20"/>
      <c r="AC139" s="26"/>
      <c r="AD139" s="65"/>
      <c r="AE139" s="26"/>
      <c r="AF139" s="27"/>
      <c r="AG139" s="28"/>
      <c r="AH139" s="7" t="str">
        <f t="shared" si="14"/>
        <v xml:space="preserve">   -   </v>
      </c>
    </row>
    <row r="140" spans="1:34" ht="28.05" customHeight="1">
      <c r="A140" s="14"/>
      <c r="B140" s="14"/>
      <c r="C140" s="14"/>
      <c r="D140" s="14"/>
      <c r="E140" s="14"/>
      <c r="F140" s="15"/>
      <c r="G140" s="16"/>
      <c r="H140" s="17"/>
      <c r="I140" s="16"/>
      <c r="J140" s="16"/>
      <c r="K140" s="18"/>
      <c r="L140" s="19"/>
      <c r="M140" s="19"/>
      <c r="N140" s="19"/>
      <c r="O140" s="16"/>
      <c r="P140" s="16"/>
      <c r="Q140" s="20" t="e">
        <f>VLOOKUP(O140, '[1]لیست محصولات شهریور ۱۴۰۳'!B:C,2,0)</f>
        <v>#N/A</v>
      </c>
      <c r="R140" s="16"/>
      <c r="S140" s="19" t="e">
        <f>VLOOKUP(O140, '[1]لیست محصولات شهریور ۱۴۰۳'!B:F,5,0)</f>
        <v>#N/A</v>
      </c>
      <c r="T140" s="21" t="e">
        <f>VLOOKUP(O140, '[1]لیست محصولات شهریور ۱۴۰۳'!B:G,6,0)</f>
        <v>#N/A</v>
      </c>
      <c r="U140" s="22"/>
      <c r="V140" s="23">
        <v>0</v>
      </c>
      <c r="W140" s="19">
        <v>0</v>
      </c>
      <c r="X140" s="21" t="e">
        <f t="shared" si="12"/>
        <v>#N/A</v>
      </c>
      <c r="Y140" s="24"/>
      <c r="Z140" s="21" t="e">
        <f t="shared" si="13"/>
        <v>#N/A</v>
      </c>
      <c r="AA140" s="25"/>
      <c r="AB140" s="20"/>
      <c r="AC140" s="26"/>
      <c r="AD140" s="65"/>
      <c r="AE140" s="26"/>
      <c r="AF140" s="27"/>
      <c r="AG140" s="28"/>
      <c r="AH140" s="7" t="str">
        <f t="shared" si="14"/>
        <v xml:space="preserve">   -   </v>
      </c>
    </row>
    <row r="141" spans="1:34" ht="28.05" customHeight="1">
      <c r="A141" s="14"/>
      <c r="B141" s="14"/>
      <c r="C141" s="14"/>
      <c r="D141" s="14"/>
      <c r="E141" s="14"/>
      <c r="F141" s="15"/>
      <c r="G141" s="16"/>
      <c r="H141" s="17"/>
      <c r="I141" s="16"/>
      <c r="J141" s="16"/>
      <c r="K141" s="18"/>
      <c r="L141" s="19"/>
      <c r="M141" s="19"/>
      <c r="N141" s="19"/>
      <c r="O141" s="16"/>
      <c r="P141" s="16"/>
      <c r="Q141" s="20" t="e">
        <f>VLOOKUP(O141, '[1]لیست محصولات شهریور ۱۴۰۳'!B:C,2,0)</f>
        <v>#N/A</v>
      </c>
      <c r="R141" s="16"/>
      <c r="S141" s="19" t="e">
        <f>VLOOKUP(O141, '[1]لیست محصولات شهریور ۱۴۰۳'!B:F,5,0)</f>
        <v>#N/A</v>
      </c>
      <c r="T141" s="21" t="e">
        <f>VLOOKUP(O141, '[1]لیست محصولات شهریور ۱۴۰۳'!B:G,6,0)</f>
        <v>#N/A</v>
      </c>
      <c r="U141" s="22"/>
      <c r="V141" s="23">
        <v>0</v>
      </c>
      <c r="W141" s="19">
        <v>0</v>
      </c>
      <c r="X141" s="21" t="e">
        <f t="shared" si="12"/>
        <v>#N/A</v>
      </c>
      <c r="Y141" s="24"/>
      <c r="Z141" s="21" t="e">
        <f t="shared" si="13"/>
        <v>#N/A</v>
      </c>
      <c r="AA141" s="25"/>
      <c r="AB141" s="20"/>
      <c r="AC141" s="26"/>
      <c r="AD141" s="65"/>
      <c r="AE141" s="26"/>
      <c r="AF141" s="27"/>
      <c r="AG141" s="28"/>
      <c r="AH141" s="7" t="str">
        <f t="shared" si="14"/>
        <v xml:space="preserve">   -   </v>
      </c>
    </row>
    <row r="142" spans="1:34" ht="28.05" customHeight="1">
      <c r="A142" s="14"/>
      <c r="B142" s="14"/>
      <c r="C142" s="14"/>
      <c r="D142" s="14"/>
      <c r="E142" s="14"/>
      <c r="F142" s="15"/>
      <c r="G142" s="16"/>
      <c r="H142" s="17"/>
      <c r="I142" s="16"/>
      <c r="J142" s="16"/>
      <c r="K142" s="18"/>
      <c r="L142" s="19"/>
      <c r="M142" s="19"/>
      <c r="N142" s="19"/>
      <c r="O142" s="16"/>
      <c r="P142" s="16"/>
      <c r="Q142" s="20" t="e">
        <f>VLOOKUP(O142, '[1]لیست محصولات شهریور ۱۴۰۳'!B:C,2,0)</f>
        <v>#N/A</v>
      </c>
      <c r="R142" s="16"/>
      <c r="S142" s="19" t="e">
        <f>VLOOKUP(O142, '[1]لیست محصولات شهریور ۱۴۰۳'!B:F,5,0)</f>
        <v>#N/A</v>
      </c>
      <c r="T142" s="21" t="e">
        <f>VLOOKUP(O142, '[1]لیست محصولات شهریور ۱۴۰۳'!B:G,6,0)</f>
        <v>#N/A</v>
      </c>
      <c r="U142" s="22"/>
      <c r="V142" s="23">
        <v>0</v>
      </c>
      <c r="W142" s="19">
        <v>0</v>
      </c>
      <c r="X142" s="21" t="e">
        <f t="shared" si="12"/>
        <v>#N/A</v>
      </c>
      <c r="Y142" s="24"/>
      <c r="Z142" s="21" t="e">
        <f t="shared" si="13"/>
        <v>#N/A</v>
      </c>
      <c r="AA142" s="25"/>
      <c r="AB142" s="20"/>
      <c r="AC142" s="26"/>
      <c r="AD142" s="65"/>
      <c r="AE142" s="26"/>
      <c r="AF142" s="27"/>
      <c r="AG142" s="28"/>
      <c r="AH142" s="7" t="str">
        <f t="shared" si="14"/>
        <v xml:space="preserve">   -   </v>
      </c>
    </row>
    <row r="143" spans="1:34" ht="28.05" customHeight="1">
      <c r="A143" s="14"/>
      <c r="B143" s="14"/>
      <c r="C143" s="14"/>
      <c r="D143" s="14"/>
      <c r="E143" s="14"/>
      <c r="F143" s="15"/>
      <c r="G143" s="16"/>
      <c r="H143" s="17"/>
      <c r="I143" s="16"/>
      <c r="J143" s="16"/>
      <c r="K143" s="18"/>
      <c r="L143" s="19"/>
      <c r="M143" s="19"/>
      <c r="N143" s="19"/>
      <c r="O143" s="16"/>
      <c r="P143" s="16"/>
      <c r="Q143" s="20" t="e">
        <f>VLOOKUP(O143, '[1]لیست محصولات شهریور ۱۴۰۳'!B:C,2,0)</f>
        <v>#N/A</v>
      </c>
      <c r="R143" s="16"/>
      <c r="S143" s="19" t="e">
        <f>VLOOKUP(O143, '[1]لیست محصولات شهریور ۱۴۰۳'!B:F,5,0)</f>
        <v>#N/A</v>
      </c>
      <c r="T143" s="21" t="e">
        <f>VLOOKUP(O143, '[1]لیست محصولات شهریور ۱۴۰۳'!B:G,6,0)</f>
        <v>#N/A</v>
      </c>
      <c r="U143" s="22"/>
      <c r="V143" s="23">
        <v>0</v>
      </c>
      <c r="W143" s="19">
        <v>0</v>
      </c>
      <c r="X143" s="21" t="e">
        <f t="shared" si="12"/>
        <v>#N/A</v>
      </c>
      <c r="Y143" s="24"/>
      <c r="Z143" s="21" t="e">
        <f t="shared" si="13"/>
        <v>#N/A</v>
      </c>
      <c r="AA143" s="25"/>
      <c r="AB143" s="20"/>
      <c r="AC143" s="26"/>
      <c r="AD143" s="65"/>
      <c r="AE143" s="26"/>
      <c r="AF143" s="27"/>
      <c r="AG143" s="28"/>
      <c r="AH143" s="7" t="str">
        <f t="shared" si="14"/>
        <v xml:space="preserve">   -   </v>
      </c>
    </row>
    <row r="144" spans="1:34" ht="28.05" customHeight="1">
      <c r="A144" s="14"/>
      <c r="B144" s="14"/>
      <c r="C144" s="14"/>
      <c r="D144" s="14"/>
      <c r="E144" s="14"/>
      <c r="F144" s="15"/>
      <c r="G144" s="16"/>
      <c r="H144" s="17"/>
      <c r="I144" s="16"/>
      <c r="J144" s="16"/>
      <c r="K144" s="18"/>
      <c r="L144" s="19"/>
      <c r="M144" s="19"/>
      <c r="N144" s="19"/>
      <c r="O144" s="16"/>
      <c r="P144" s="16"/>
      <c r="Q144" s="20" t="e">
        <f>VLOOKUP(O144, '[1]لیست محصولات شهریور ۱۴۰۳'!B:C,2,0)</f>
        <v>#N/A</v>
      </c>
      <c r="R144" s="16"/>
      <c r="S144" s="19" t="e">
        <f>VLOOKUP(O144, '[1]لیست محصولات شهریور ۱۴۰۳'!B:F,5,0)</f>
        <v>#N/A</v>
      </c>
      <c r="T144" s="21" t="e">
        <f>VLOOKUP(O144, '[1]لیست محصولات شهریور ۱۴۰۳'!B:G,6,0)</f>
        <v>#N/A</v>
      </c>
      <c r="U144" s="22"/>
      <c r="V144" s="23">
        <v>0</v>
      </c>
      <c r="W144" s="19">
        <v>0</v>
      </c>
      <c r="X144" s="21" t="e">
        <f t="shared" si="12"/>
        <v>#N/A</v>
      </c>
      <c r="Y144" s="24"/>
      <c r="Z144" s="21" t="e">
        <f t="shared" si="13"/>
        <v>#N/A</v>
      </c>
      <c r="AA144" s="25"/>
      <c r="AB144" s="20"/>
      <c r="AC144" s="26"/>
      <c r="AD144" s="65"/>
      <c r="AE144" s="26"/>
      <c r="AF144" s="27"/>
      <c r="AG144" s="28"/>
      <c r="AH144" s="7" t="str">
        <f t="shared" si="14"/>
        <v xml:space="preserve">   -   </v>
      </c>
    </row>
    <row r="145" spans="1:34" ht="28.05" customHeight="1">
      <c r="A145" s="14"/>
      <c r="B145" s="14"/>
      <c r="C145" s="14"/>
      <c r="D145" s="14"/>
      <c r="E145" s="14"/>
      <c r="F145" s="15"/>
      <c r="G145" s="16"/>
      <c r="H145" s="17"/>
      <c r="I145" s="16"/>
      <c r="J145" s="16"/>
      <c r="K145" s="18"/>
      <c r="L145" s="19"/>
      <c r="M145" s="19"/>
      <c r="N145" s="19"/>
      <c r="O145" s="16"/>
      <c r="P145" s="16"/>
      <c r="Q145" s="20" t="e">
        <f>VLOOKUP(O145, '[1]لیست محصولات شهریور ۱۴۰۳'!B:C,2,0)</f>
        <v>#N/A</v>
      </c>
      <c r="R145" s="16"/>
      <c r="S145" s="19" t="e">
        <f>VLOOKUP(O145, '[1]لیست محصولات شهریور ۱۴۰۳'!B:F,5,0)</f>
        <v>#N/A</v>
      </c>
      <c r="T145" s="21" t="e">
        <f>VLOOKUP(O145, '[1]لیست محصولات شهریور ۱۴۰۳'!B:G,6,0)</f>
        <v>#N/A</v>
      </c>
      <c r="U145" s="22"/>
      <c r="V145" s="23">
        <v>0</v>
      </c>
      <c r="W145" s="19">
        <v>0</v>
      </c>
      <c r="X145" s="21" t="e">
        <f t="shared" si="12"/>
        <v>#N/A</v>
      </c>
      <c r="Y145" s="24"/>
      <c r="Z145" s="21" t="e">
        <f t="shared" si="13"/>
        <v>#N/A</v>
      </c>
      <c r="AA145" s="25"/>
      <c r="AB145" s="20"/>
      <c r="AC145" s="26"/>
      <c r="AD145" s="65"/>
      <c r="AE145" s="26"/>
      <c r="AF145" s="27"/>
      <c r="AG145" s="28"/>
      <c r="AH145" s="7" t="str">
        <f t="shared" si="14"/>
        <v xml:space="preserve">   -   </v>
      </c>
    </row>
    <row r="146" spans="1:34" ht="28.05" customHeight="1">
      <c r="A146" s="14"/>
      <c r="B146" s="14"/>
      <c r="C146" s="14"/>
      <c r="D146" s="14"/>
      <c r="E146" s="14"/>
      <c r="F146" s="15"/>
      <c r="G146" s="16"/>
      <c r="H146" s="17"/>
      <c r="I146" s="16"/>
      <c r="J146" s="16"/>
      <c r="K146" s="18"/>
      <c r="L146" s="19"/>
      <c r="M146" s="19"/>
      <c r="N146" s="19"/>
      <c r="O146" s="16"/>
      <c r="P146" s="16"/>
      <c r="Q146" s="20" t="e">
        <f>VLOOKUP(O146, '[1]لیست محصولات شهریور ۱۴۰۳'!B:C,2,0)</f>
        <v>#N/A</v>
      </c>
      <c r="R146" s="16"/>
      <c r="S146" s="19" t="e">
        <f>VLOOKUP(O146, '[1]لیست محصولات شهریور ۱۴۰۳'!B:F,5,0)</f>
        <v>#N/A</v>
      </c>
      <c r="T146" s="21" t="e">
        <f>VLOOKUP(O146, '[1]لیست محصولات شهریور ۱۴۰۳'!B:G,6,0)</f>
        <v>#N/A</v>
      </c>
      <c r="U146" s="22"/>
      <c r="V146" s="23">
        <v>0</v>
      </c>
      <c r="W146" s="19">
        <v>0</v>
      </c>
      <c r="X146" s="21" t="e">
        <f t="shared" si="12"/>
        <v>#N/A</v>
      </c>
      <c r="Y146" s="24"/>
      <c r="Z146" s="21" t="e">
        <f t="shared" si="13"/>
        <v>#N/A</v>
      </c>
      <c r="AA146" s="25"/>
      <c r="AB146" s="20"/>
      <c r="AC146" s="26"/>
      <c r="AD146" s="65"/>
      <c r="AE146" s="26"/>
      <c r="AF146" s="27"/>
      <c r="AG146" s="28"/>
      <c r="AH146" s="7" t="str">
        <f t="shared" si="14"/>
        <v xml:space="preserve">   -   </v>
      </c>
    </row>
    <row r="147" spans="1:34" ht="28.05" customHeight="1">
      <c r="A147" s="14"/>
      <c r="B147" s="14"/>
      <c r="C147" s="14"/>
      <c r="D147" s="14"/>
      <c r="E147" s="14"/>
      <c r="F147" s="15"/>
      <c r="G147" s="16"/>
      <c r="H147" s="17"/>
      <c r="I147" s="16"/>
      <c r="J147" s="16"/>
      <c r="K147" s="18"/>
      <c r="L147" s="19"/>
      <c r="M147" s="19"/>
      <c r="N147" s="19"/>
      <c r="O147" s="16"/>
      <c r="P147" s="16"/>
      <c r="Q147" s="20" t="e">
        <f>VLOOKUP(O147, '[1]لیست محصولات شهریور ۱۴۰۳'!B:C,2,0)</f>
        <v>#N/A</v>
      </c>
      <c r="R147" s="16"/>
      <c r="S147" s="19" t="e">
        <f>VLOOKUP(O147, '[1]لیست محصولات شهریور ۱۴۰۳'!B:F,5,0)</f>
        <v>#N/A</v>
      </c>
      <c r="T147" s="21" t="e">
        <f>VLOOKUP(O147, '[1]لیست محصولات شهریور ۱۴۰۳'!B:G,6,0)</f>
        <v>#N/A</v>
      </c>
      <c r="U147" s="22"/>
      <c r="V147" s="23">
        <v>0</v>
      </c>
      <c r="W147" s="19">
        <v>0</v>
      </c>
      <c r="X147" s="21" t="e">
        <f t="shared" si="12"/>
        <v>#N/A</v>
      </c>
      <c r="Y147" s="24"/>
      <c r="Z147" s="21" t="e">
        <f t="shared" si="13"/>
        <v>#N/A</v>
      </c>
      <c r="AA147" s="25"/>
      <c r="AB147" s="20"/>
      <c r="AC147" s="26"/>
      <c r="AD147" s="65"/>
      <c r="AE147" s="26"/>
      <c r="AF147" s="27"/>
      <c r="AG147" s="28"/>
      <c r="AH147" s="7" t="str">
        <f t="shared" si="14"/>
        <v xml:space="preserve">   -   </v>
      </c>
    </row>
    <row r="148" spans="1:34" ht="28.05" customHeight="1">
      <c r="A148" s="14"/>
      <c r="B148" s="14"/>
      <c r="C148" s="14"/>
      <c r="D148" s="14"/>
      <c r="E148" s="14"/>
      <c r="F148" s="15"/>
      <c r="G148" s="16"/>
      <c r="H148" s="17"/>
      <c r="I148" s="16"/>
      <c r="J148" s="16"/>
      <c r="K148" s="18"/>
      <c r="L148" s="19"/>
      <c r="M148" s="19"/>
      <c r="N148" s="19"/>
      <c r="O148" s="16"/>
      <c r="P148" s="16"/>
      <c r="Q148" s="20" t="e">
        <f>VLOOKUP(O148, '[1]لیست محصولات شهریور ۱۴۰۳'!B:C,2,0)</f>
        <v>#N/A</v>
      </c>
      <c r="R148" s="16"/>
      <c r="S148" s="19" t="e">
        <f>VLOOKUP(O148, '[1]لیست محصولات شهریور ۱۴۰۳'!B:F,5,0)</f>
        <v>#N/A</v>
      </c>
      <c r="T148" s="21" t="e">
        <f>VLOOKUP(O148, '[1]لیست محصولات شهریور ۱۴۰۳'!B:G,6,0)</f>
        <v>#N/A</v>
      </c>
      <c r="U148" s="22"/>
      <c r="V148" s="23">
        <v>0</v>
      </c>
      <c r="W148" s="19">
        <v>0</v>
      </c>
      <c r="X148" s="21" t="e">
        <f t="shared" si="12"/>
        <v>#N/A</v>
      </c>
      <c r="Y148" s="24"/>
      <c r="Z148" s="21" t="e">
        <f t="shared" si="13"/>
        <v>#N/A</v>
      </c>
      <c r="AA148" s="25"/>
      <c r="AB148" s="20"/>
      <c r="AC148" s="26"/>
      <c r="AD148" s="65"/>
      <c r="AE148" s="26"/>
      <c r="AF148" s="27"/>
      <c r="AG148" s="28"/>
      <c r="AH148" s="7" t="str">
        <f t="shared" si="14"/>
        <v xml:space="preserve">   -   </v>
      </c>
    </row>
    <row r="149" spans="1:34" ht="28.05" customHeight="1">
      <c r="A149" s="14"/>
      <c r="B149" s="14"/>
      <c r="C149" s="14"/>
      <c r="D149" s="14"/>
      <c r="E149" s="14"/>
      <c r="F149" s="15"/>
      <c r="G149" s="16"/>
      <c r="H149" s="17"/>
      <c r="I149" s="16"/>
      <c r="J149" s="16"/>
      <c r="K149" s="18"/>
      <c r="L149" s="19"/>
      <c r="M149" s="19"/>
      <c r="N149" s="19"/>
      <c r="O149" s="16"/>
      <c r="P149" s="16"/>
      <c r="Q149" s="20" t="e">
        <f>VLOOKUP(O149, '[1]لیست محصولات شهریور ۱۴۰۳'!B:C,2,0)</f>
        <v>#N/A</v>
      </c>
      <c r="R149" s="16"/>
      <c r="S149" s="19" t="e">
        <f>VLOOKUP(O149, '[1]لیست محصولات شهریور ۱۴۰۳'!B:F,5,0)</f>
        <v>#N/A</v>
      </c>
      <c r="T149" s="21" t="e">
        <f>VLOOKUP(O149, '[1]لیست محصولات شهریور ۱۴۰۳'!B:G,6,0)</f>
        <v>#N/A</v>
      </c>
      <c r="U149" s="22"/>
      <c r="V149" s="23">
        <v>0</v>
      </c>
      <c r="W149" s="19">
        <v>0</v>
      </c>
      <c r="X149" s="21" t="e">
        <f t="shared" si="12"/>
        <v>#N/A</v>
      </c>
      <c r="Y149" s="24"/>
      <c r="Z149" s="21" t="e">
        <f t="shared" si="13"/>
        <v>#N/A</v>
      </c>
      <c r="AA149" s="25"/>
      <c r="AB149" s="20"/>
      <c r="AC149" s="26"/>
      <c r="AD149" s="65"/>
      <c r="AE149" s="26"/>
      <c r="AF149" s="27"/>
      <c r="AG149" s="28"/>
      <c r="AH149" s="7" t="str">
        <f t="shared" si="14"/>
        <v xml:space="preserve">   -   </v>
      </c>
    </row>
    <row r="150" spans="1:34" ht="28.05" customHeight="1">
      <c r="A150" s="14"/>
      <c r="B150" s="14"/>
      <c r="C150" s="14"/>
      <c r="D150" s="14"/>
      <c r="E150" s="14"/>
      <c r="F150" s="15"/>
      <c r="G150" s="16"/>
      <c r="H150" s="17"/>
      <c r="I150" s="16"/>
      <c r="J150" s="16"/>
      <c r="K150" s="18"/>
      <c r="L150" s="19"/>
      <c r="M150" s="19"/>
      <c r="N150" s="19"/>
      <c r="O150" s="16"/>
      <c r="P150" s="16"/>
      <c r="Q150" s="20" t="e">
        <f>VLOOKUP(O150, '[1]لیست محصولات شهریور ۱۴۰۳'!B:C,2,0)</f>
        <v>#N/A</v>
      </c>
      <c r="R150" s="16"/>
      <c r="S150" s="19" t="e">
        <f>VLOOKUP(O150, '[1]لیست محصولات شهریور ۱۴۰۳'!B:F,5,0)</f>
        <v>#N/A</v>
      </c>
      <c r="T150" s="21" t="e">
        <f>VLOOKUP(O150, '[1]لیست محصولات شهریور ۱۴۰۳'!B:G,6,0)</f>
        <v>#N/A</v>
      </c>
      <c r="U150" s="22"/>
      <c r="V150" s="23">
        <v>0</v>
      </c>
      <c r="W150" s="19">
        <v>0</v>
      </c>
      <c r="X150" s="21" t="e">
        <f t="shared" si="12"/>
        <v>#N/A</v>
      </c>
      <c r="Y150" s="24"/>
      <c r="Z150" s="21" t="e">
        <f t="shared" si="13"/>
        <v>#N/A</v>
      </c>
      <c r="AA150" s="25"/>
      <c r="AB150" s="20"/>
      <c r="AC150" s="26"/>
      <c r="AD150" s="65"/>
      <c r="AE150" s="26"/>
      <c r="AF150" s="27"/>
      <c r="AG150" s="28"/>
      <c r="AH150" s="7" t="str">
        <f t="shared" si="14"/>
        <v xml:space="preserve">   -   </v>
      </c>
    </row>
    <row r="151" spans="1:34" ht="28.05" customHeight="1">
      <c r="A151" s="14"/>
      <c r="B151" s="14"/>
      <c r="C151" s="14"/>
      <c r="D151" s="14"/>
      <c r="E151" s="14"/>
      <c r="F151" s="15"/>
      <c r="G151" s="16"/>
      <c r="H151" s="17"/>
      <c r="I151" s="16"/>
      <c r="J151" s="16"/>
      <c r="K151" s="18"/>
      <c r="L151" s="19"/>
      <c r="M151" s="19"/>
      <c r="N151" s="19"/>
      <c r="O151" s="16"/>
      <c r="P151" s="16"/>
      <c r="Q151" s="20" t="e">
        <f>VLOOKUP(O151, '[1]لیست محصولات شهریور ۱۴۰۳'!B:C,2,0)</f>
        <v>#N/A</v>
      </c>
      <c r="R151" s="16"/>
      <c r="S151" s="19" t="e">
        <f>VLOOKUP(O151, '[1]لیست محصولات شهریور ۱۴۰۳'!B:F,5,0)</f>
        <v>#N/A</v>
      </c>
      <c r="T151" s="21" t="e">
        <f>VLOOKUP(O151, '[1]لیست محصولات شهریور ۱۴۰۳'!B:G,6,0)</f>
        <v>#N/A</v>
      </c>
      <c r="U151" s="22"/>
      <c r="V151" s="23">
        <v>0</v>
      </c>
      <c r="W151" s="19">
        <v>0</v>
      </c>
      <c r="X151" s="21" t="e">
        <f t="shared" si="12"/>
        <v>#N/A</v>
      </c>
      <c r="Y151" s="24"/>
      <c r="Z151" s="21" t="e">
        <f t="shared" si="13"/>
        <v>#N/A</v>
      </c>
      <c r="AA151" s="25"/>
      <c r="AB151" s="20"/>
      <c r="AC151" s="26"/>
      <c r="AD151" s="65"/>
      <c r="AE151" s="26"/>
      <c r="AF151" s="27"/>
      <c r="AG151" s="28"/>
      <c r="AH151" s="7" t="str">
        <f t="shared" si="14"/>
        <v xml:space="preserve">   -   </v>
      </c>
    </row>
    <row r="152" spans="1:34" ht="28.05" customHeight="1">
      <c r="A152" s="14"/>
      <c r="B152" s="14"/>
      <c r="C152" s="14"/>
      <c r="D152" s="14"/>
      <c r="E152" s="14"/>
      <c r="F152" s="15"/>
      <c r="G152" s="16"/>
      <c r="H152" s="17"/>
      <c r="I152" s="16"/>
      <c r="J152" s="16"/>
      <c r="K152" s="18"/>
      <c r="L152" s="19"/>
      <c r="M152" s="19"/>
      <c r="N152" s="19"/>
      <c r="O152" s="16"/>
      <c r="P152" s="16"/>
      <c r="Q152" s="20" t="e">
        <f>VLOOKUP(O152, '[1]لیست محصولات شهریور ۱۴۰۳'!B:C,2,0)</f>
        <v>#N/A</v>
      </c>
      <c r="R152" s="16"/>
      <c r="S152" s="19" t="e">
        <f>VLOOKUP(O152, '[1]لیست محصولات شهریور ۱۴۰۳'!B:F,5,0)</f>
        <v>#N/A</v>
      </c>
      <c r="T152" s="21" t="e">
        <f>VLOOKUP(O152, '[1]لیست محصولات شهریور ۱۴۰۳'!B:G,6,0)</f>
        <v>#N/A</v>
      </c>
      <c r="U152" s="22"/>
      <c r="V152" s="23">
        <v>0</v>
      </c>
      <c r="W152" s="19">
        <v>0</v>
      </c>
      <c r="X152" s="21" t="e">
        <f t="shared" si="12"/>
        <v>#N/A</v>
      </c>
      <c r="Y152" s="24"/>
      <c r="Z152" s="21" t="e">
        <f t="shared" si="13"/>
        <v>#N/A</v>
      </c>
      <c r="AA152" s="25"/>
      <c r="AB152" s="20"/>
      <c r="AC152" s="26"/>
      <c r="AD152" s="65"/>
      <c r="AE152" s="26"/>
      <c r="AF152" s="27"/>
      <c r="AG152" s="28"/>
      <c r="AH152" s="7" t="str">
        <f t="shared" si="14"/>
        <v xml:space="preserve">   -   </v>
      </c>
    </row>
    <row r="153" spans="1:34" ht="28.05" customHeight="1">
      <c r="A153" s="14"/>
      <c r="B153" s="14"/>
      <c r="C153" s="14"/>
      <c r="D153" s="14"/>
      <c r="E153" s="14"/>
      <c r="F153" s="15"/>
      <c r="G153" s="16"/>
      <c r="H153" s="17"/>
      <c r="I153" s="16"/>
      <c r="J153" s="16"/>
      <c r="K153" s="18"/>
      <c r="L153" s="19"/>
      <c r="M153" s="19"/>
      <c r="N153" s="19"/>
      <c r="O153" s="16"/>
      <c r="P153" s="16"/>
      <c r="Q153" s="20" t="e">
        <f>VLOOKUP(O153, '[1]لیست محصولات شهریور ۱۴۰۳'!B:C,2,0)</f>
        <v>#N/A</v>
      </c>
      <c r="R153" s="16"/>
      <c r="S153" s="19" t="e">
        <f>VLOOKUP(O153, '[1]لیست محصولات شهریور ۱۴۰۳'!B:F,5,0)</f>
        <v>#N/A</v>
      </c>
      <c r="T153" s="21" t="e">
        <f>VLOOKUP(O153, '[1]لیست محصولات شهریور ۱۴۰۳'!B:G,6,0)</f>
        <v>#N/A</v>
      </c>
      <c r="U153" s="22"/>
      <c r="V153" s="23">
        <v>0</v>
      </c>
      <c r="W153" s="19">
        <v>0</v>
      </c>
      <c r="X153" s="21" t="e">
        <f t="shared" si="12"/>
        <v>#N/A</v>
      </c>
      <c r="Y153" s="24"/>
      <c r="Z153" s="21" t="e">
        <f t="shared" si="13"/>
        <v>#N/A</v>
      </c>
      <c r="AA153" s="25"/>
      <c r="AB153" s="20"/>
      <c r="AC153" s="26"/>
      <c r="AD153" s="65"/>
      <c r="AE153" s="26"/>
      <c r="AF153" s="27"/>
      <c r="AG153" s="28"/>
      <c r="AH153" s="7" t="str">
        <f t="shared" si="14"/>
        <v xml:space="preserve">   -   </v>
      </c>
    </row>
    <row r="154" spans="1:34" ht="28.05" customHeight="1">
      <c r="A154" s="14"/>
      <c r="B154" s="14"/>
      <c r="C154" s="14"/>
      <c r="D154" s="14"/>
      <c r="E154" s="14"/>
      <c r="F154" s="15"/>
      <c r="G154" s="16"/>
      <c r="H154" s="17"/>
      <c r="I154" s="16"/>
      <c r="J154" s="16"/>
      <c r="K154" s="18"/>
      <c r="L154" s="19"/>
      <c r="M154" s="19"/>
      <c r="N154" s="19"/>
      <c r="O154" s="16"/>
      <c r="P154" s="16"/>
      <c r="Q154" s="20" t="e">
        <f>VLOOKUP(O154, '[1]لیست محصولات شهریور ۱۴۰۳'!B:C,2,0)</f>
        <v>#N/A</v>
      </c>
      <c r="R154" s="16"/>
      <c r="S154" s="19" t="e">
        <f>VLOOKUP(O154, '[1]لیست محصولات شهریور ۱۴۰۳'!B:F,5,0)</f>
        <v>#N/A</v>
      </c>
      <c r="T154" s="21" t="e">
        <f>VLOOKUP(O154, '[1]لیست محصولات شهریور ۱۴۰۳'!B:G,6,0)</f>
        <v>#N/A</v>
      </c>
      <c r="U154" s="22"/>
      <c r="V154" s="23">
        <v>0</v>
      </c>
      <c r="W154" s="19">
        <v>0</v>
      </c>
      <c r="X154" s="21" t="e">
        <f t="shared" si="12"/>
        <v>#N/A</v>
      </c>
      <c r="Y154" s="24"/>
      <c r="Z154" s="21" t="e">
        <f t="shared" si="13"/>
        <v>#N/A</v>
      </c>
      <c r="AA154" s="25"/>
      <c r="AB154" s="20"/>
      <c r="AC154" s="26"/>
      <c r="AD154" s="65"/>
      <c r="AE154" s="26"/>
      <c r="AF154" s="27"/>
      <c r="AG154" s="28"/>
      <c r="AH154" s="7" t="str">
        <f t="shared" si="14"/>
        <v xml:space="preserve">   -   </v>
      </c>
    </row>
    <row r="155" spans="1:34" ht="28.05" customHeight="1">
      <c r="A155" s="14"/>
      <c r="B155" s="14"/>
      <c r="C155" s="14"/>
      <c r="D155" s="14"/>
      <c r="E155" s="14"/>
      <c r="F155" s="15"/>
      <c r="G155" s="16"/>
      <c r="H155" s="17"/>
      <c r="I155" s="16"/>
      <c r="J155" s="16"/>
      <c r="K155" s="18"/>
      <c r="L155" s="19"/>
      <c r="M155" s="19"/>
      <c r="N155" s="19"/>
      <c r="O155" s="16"/>
      <c r="P155" s="16"/>
      <c r="Q155" s="20" t="e">
        <f>VLOOKUP(O155, '[1]لیست محصولات شهریور ۱۴۰۳'!B:C,2,0)</f>
        <v>#N/A</v>
      </c>
      <c r="R155" s="16"/>
      <c r="S155" s="19" t="e">
        <f>VLOOKUP(O155, '[1]لیست محصولات شهریور ۱۴۰۳'!B:F,5,0)</f>
        <v>#N/A</v>
      </c>
      <c r="T155" s="21" t="e">
        <f>VLOOKUP(O155, '[1]لیست محصولات شهریور ۱۴۰۳'!B:G,6,0)</f>
        <v>#N/A</v>
      </c>
      <c r="U155" s="22"/>
      <c r="V155" s="23">
        <v>0</v>
      </c>
      <c r="W155" s="19">
        <v>0</v>
      </c>
      <c r="X155" s="21" t="e">
        <f t="shared" si="12"/>
        <v>#N/A</v>
      </c>
      <c r="Y155" s="24"/>
      <c r="Z155" s="21" t="e">
        <f t="shared" si="13"/>
        <v>#N/A</v>
      </c>
      <c r="AA155" s="25"/>
      <c r="AB155" s="20"/>
      <c r="AC155" s="26"/>
      <c r="AD155" s="65"/>
      <c r="AE155" s="26"/>
      <c r="AF155" s="27"/>
      <c r="AG155" s="28"/>
      <c r="AH155" s="7" t="str">
        <f t="shared" si="14"/>
        <v xml:space="preserve">   -   </v>
      </c>
    </row>
    <row r="156" spans="1:34" ht="28.05" customHeight="1">
      <c r="A156" s="14"/>
      <c r="B156" s="14"/>
      <c r="C156" s="14"/>
      <c r="D156" s="14"/>
      <c r="E156" s="14"/>
      <c r="F156" s="15"/>
      <c r="G156" s="16"/>
      <c r="H156" s="17"/>
      <c r="I156" s="16"/>
      <c r="J156" s="16"/>
      <c r="K156" s="18"/>
      <c r="L156" s="19"/>
      <c r="M156" s="19"/>
      <c r="N156" s="19"/>
      <c r="O156" s="16"/>
      <c r="P156" s="16"/>
      <c r="Q156" s="20" t="e">
        <f>VLOOKUP(O156, '[1]لیست محصولات شهریور ۱۴۰۳'!B:C,2,0)</f>
        <v>#N/A</v>
      </c>
      <c r="R156" s="16"/>
      <c r="S156" s="19" t="e">
        <f>VLOOKUP(O156, '[1]لیست محصولات شهریور ۱۴۰۳'!B:F,5,0)</f>
        <v>#N/A</v>
      </c>
      <c r="T156" s="21" t="e">
        <f>VLOOKUP(O156, '[1]لیست محصولات شهریور ۱۴۰۳'!B:G,6,0)</f>
        <v>#N/A</v>
      </c>
      <c r="U156" s="22"/>
      <c r="V156" s="23">
        <v>0</v>
      </c>
      <c r="W156" s="19">
        <v>0</v>
      </c>
      <c r="X156" s="21" t="e">
        <f t="shared" si="12"/>
        <v>#N/A</v>
      </c>
      <c r="Y156" s="24"/>
      <c r="Z156" s="21" t="e">
        <f t="shared" si="13"/>
        <v>#N/A</v>
      </c>
      <c r="AA156" s="25"/>
      <c r="AB156" s="20"/>
      <c r="AC156" s="26"/>
      <c r="AD156" s="65"/>
      <c r="AE156" s="26"/>
      <c r="AF156" s="27"/>
      <c r="AG156" s="28"/>
      <c r="AH156" s="7" t="str">
        <f t="shared" si="14"/>
        <v xml:space="preserve">   -   </v>
      </c>
    </row>
    <row r="157" spans="1:34" ht="28.05" customHeight="1">
      <c r="A157" s="14"/>
      <c r="B157" s="14"/>
      <c r="C157" s="14"/>
      <c r="D157" s="14"/>
      <c r="E157" s="14"/>
      <c r="F157" s="15"/>
      <c r="G157" s="16"/>
      <c r="H157" s="17"/>
      <c r="I157" s="16"/>
      <c r="J157" s="16"/>
      <c r="K157" s="18"/>
      <c r="L157" s="19"/>
      <c r="M157" s="19"/>
      <c r="N157" s="19"/>
      <c r="O157" s="16"/>
      <c r="P157" s="16"/>
      <c r="Q157" s="20" t="e">
        <f>VLOOKUP(O157, '[1]لیست محصولات شهریور ۱۴۰۳'!B:C,2,0)</f>
        <v>#N/A</v>
      </c>
      <c r="R157" s="16"/>
      <c r="S157" s="19" t="e">
        <f>VLOOKUP(O157, '[1]لیست محصولات شهریور ۱۴۰۳'!B:F,5,0)</f>
        <v>#N/A</v>
      </c>
      <c r="T157" s="21" t="e">
        <f>VLOOKUP(O157, '[1]لیست محصولات شهریور ۱۴۰۳'!B:G,6,0)</f>
        <v>#N/A</v>
      </c>
      <c r="U157" s="22"/>
      <c r="V157" s="23">
        <v>0</v>
      </c>
      <c r="W157" s="19">
        <v>0</v>
      </c>
      <c r="X157" s="21" t="e">
        <f t="shared" si="12"/>
        <v>#N/A</v>
      </c>
      <c r="Y157" s="24"/>
      <c r="Z157" s="21" t="e">
        <f t="shared" si="13"/>
        <v>#N/A</v>
      </c>
      <c r="AA157" s="25"/>
      <c r="AB157" s="20"/>
      <c r="AC157" s="26"/>
      <c r="AD157" s="65"/>
      <c r="AE157" s="26"/>
      <c r="AF157" s="27"/>
      <c r="AG157" s="28"/>
      <c r="AH157" s="7" t="str">
        <f t="shared" si="14"/>
        <v xml:space="preserve">   -   </v>
      </c>
    </row>
    <row r="158" spans="1:34" ht="28.05" customHeight="1">
      <c r="A158" s="14"/>
      <c r="B158" s="14"/>
      <c r="C158" s="14"/>
      <c r="D158" s="14"/>
      <c r="E158" s="14"/>
      <c r="F158" s="15"/>
      <c r="G158" s="16"/>
      <c r="H158" s="17"/>
      <c r="I158" s="16"/>
      <c r="J158" s="16"/>
      <c r="K158" s="18"/>
      <c r="L158" s="19"/>
      <c r="M158" s="19"/>
      <c r="N158" s="19"/>
      <c r="O158" s="16"/>
      <c r="P158" s="16"/>
      <c r="Q158" s="20" t="e">
        <f>VLOOKUP(O158, '[1]لیست محصولات شهریور ۱۴۰۳'!B:C,2,0)</f>
        <v>#N/A</v>
      </c>
      <c r="R158" s="16"/>
      <c r="S158" s="19" t="e">
        <f>VLOOKUP(O158, '[1]لیست محصولات شهریور ۱۴۰۳'!B:F,5,0)</f>
        <v>#N/A</v>
      </c>
      <c r="T158" s="21" t="e">
        <f>VLOOKUP(O158, '[1]لیست محصولات شهریور ۱۴۰۳'!B:G,6,0)</f>
        <v>#N/A</v>
      </c>
      <c r="U158" s="22"/>
      <c r="V158" s="23">
        <v>0</v>
      </c>
      <c r="W158" s="19">
        <v>0</v>
      </c>
      <c r="X158" s="21" t="e">
        <f t="shared" si="12"/>
        <v>#N/A</v>
      </c>
      <c r="Y158" s="24"/>
      <c r="Z158" s="21" t="e">
        <f t="shared" si="13"/>
        <v>#N/A</v>
      </c>
      <c r="AA158" s="25"/>
      <c r="AB158" s="20"/>
      <c r="AC158" s="26"/>
      <c r="AD158" s="65"/>
      <c r="AE158" s="26"/>
      <c r="AF158" s="27"/>
      <c r="AG158" s="28"/>
      <c r="AH158" s="7" t="str">
        <f t="shared" si="14"/>
        <v xml:space="preserve">   -   </v>
      </c>
    </row>
    <row r="159" spans="1:34" ht="28.05" customHeight="1">
      <c r="A159" s="14"/>
      <c r="B159" s="14"/>
      <c r="C159" s="14"/>
      <c r="D159" s="14"/>
      <c r="E159" s="14"/>
      <c r="F159" s="15"/>
      <c r="G159" s="16"/>
      <c r="H159" s="17"/>
      <c r="I159" s="16"/>
      <c r="J159" s="16"/>
      <c r="K159" s="18"/>
      <c r="L159" s="19"/>
      <c r="M159" s="19"/>
      <c r="N159" s="19"/>
      <c r="O159" s="16"/>
      <c r="P159" s="16"/>
      <c r="Q159" s="20" t="e">
        <f>VLOOKUP(O159, '[1]لیست محصولات شهریور ۱۴۰۳'!B:C,2,0)</f>
        <v>#N/A</v>
      </c>
      <c r="R159" s="16"/>
      <c r="S159" s="19" t="e">
        <f>VLOOKUP(O159, '[1]لیست محصولات شهریور ۱۴۰۳'!B:F,5,0)</f>
        <v>#N/A</v>
      </c>
      <c r="T159" s="21" t="e">
        <f>VLOOKUP(O159, '[1]لیست محصولات شهریور ۱۴۰۳'!B:G,6,0)</f>
        <v>#N/A</v>
      </c>
      <c r="U159" s="22"/>
      <c r="V159" s="23">
        <v>0</v>
      </c>
      <c r="W159" s="19">
        <v>0</v>
      </c>
      <c r="X159" s="21" t="e">
        <f t="shared" si="12"/>
        <v>#N/A</v>
      </c>
      <c r="Y159" s="24"/>
      <c r="Z159" s="21" t="e">
        <f t="shared" si="13"/>
        <v>#N/A</v>
      </c>
      <c r="AA159" s="25"/>
      <c r="AB159" s="20"/>
      <c r="AC159" s="26"/>
      <c r="AD159" s="65"/>
      <c r="AE159" s="26"/>
      <c r="AF159" s="27"/>
      <c r="AG159" s="28"/>
      <c r="AH159" s="7" t="str">
        <f t="shared" si="14"/>
        <v xml:space="preserve">   -   </v>
      </c>
    </row>
    <row r="160" spans="1:34" ht="28.05" customHeight="1">
      <c r="A160" s="14"/>
      <c r="B160" s="14"/>
      <c r="C160" s="14"/>
      <c r="D160" s="14"/>
      <c r="E160" s="14"/>
      <c r="F160" s="15"/>
      <c r="G160" s="16"/>
      <c r="H160" s="17"/>
      <c r="I160" s="16"/>
      <c r="J160" s="16"/>
      <c r="K160" s="18"/>
      <c r="L160" s="19"/>
      <c r="M160" s="19"/>
      <c r="N160" s="19"/>
      <c r="O160" s="16"/>
      <c r="P160" s="16"/>
      <c r="Q160" s="20" t="e">
        <f>VLOOKUP(O160, '[1]لیست محصولات شهریور ۱۴۰۳'!B:C,2,0)</f>
        <v>#N/A</v>
      </c>
      <c r="R160" s="16"/>
      <c r="S160" s="19" t="e">
        <f>VLOOKUP(O160, '[1]لیست محصولات شهریور ۱۴۰۳'!B:F,5,0)</f>
        <v>#N/A</v>
      </c>
      <c r="T160" s="21" t="e">
        <f>VLOOKUP(O160, '[1]لیست محصولات شهریور ۱۴۰۳'!B:G,6,0)</f>
        <v>#N/A</v>
      </c>
      <c r="U160" s="22"/>
      <c r="V160" s="23">
        <v>0</v>
      </c>
      <c r="W160" s="19">
        <v>0</v>
      </c>
      <c r="X160" s="21" t="e">
        <f t="shared" si="12"/>
        <v>#N/A</v>
      </c>
      <c r="Y160" s="24"/>
      <c r="Z160" s="21" t="e">
        <f t="shared" si="13"/>
        <v>#N/A</v>
      </c>
      <c r="AA160" s="25"/>
      <c r="AB160" s="20"/>
      <c r="AC160" s="26"/>
      <c r="AD160" s="65"/>
      <c r="AE160" s="26"/>
      <c r="AF160" s="27"/>
      <c r="AG160" s="28"/>
      <c r="AH160" s="7" t="str">
        <f t="shared" si="14"/>
        <v xml:space="preserve">   -   </v>
      </c>
    </row>
    <row r="161" spans="1:34" ht="28.05" customHeight="1">
      <c r="A161" s="14"/>
      <c r="B161" s="14"/>
      <c r="C161" s="14"/>
      <c r="D161" s="14"/>
      <c r="E161" s="14"/>
      <c r="F161" s="15"/>
      <c r="G161" s="16"/>
      <c r="H161" s="17"/>
      <c r="I161" s="16"/>
      <c r="J161" s="16"/>
      <c r="K161" s="18"/>
      <c r="L161" s="19"/>
      <c r="M161" s="19"/>
      <c r="N161" s="19"/>
      <c r="O161" s="16"/>
      <c r="P161" s="16"/>
      <c r="Q161" s="20" t="e">
        <f>VLOOKUP(O161, '[1]لیست محصولات شهریور ۱۴۰۳'!B:C,2,0)</f>
        <v>#N/A</v>
      </c>
      <c r="R161" s="16"/>
      <c r="S161" s="19" t="e">
        <f>VLOOKUP(O161, '[1]لیست محصولات شهریور ۱۴۰۳'!B:F,5,0)</f>
        <v>#N/A</v>
      </c>
      <c r="T161" s="21" t="e">
        <f>VLOOKUP(O161, '[1]لیست محصولات شهریور ۱۴۰۳'!B:G,6,0)</f>
        <v>#N/A</v>
      </c>
      <c r="U161" s="22"/>
      <c r="V161" s="23">
        <v>0</v>
      </c>
      <c r="W161" s="19">
        <v>0</v>
      </c>
      <c r="X161" s="21" t="e">
        <f t="shared" si="12"/>
        <v>#N/A</v>
      </c>
      <c r="Y161" s="24"/>
      <c r="Z161" s="21" t="e">
        <f t="shared" si="13"/>
        <v>#N/A</v>
      </c>
      <c r="AA161" s="25"/>
      <c r="AB161" s="20"/>
      <c r="AC161" s="26"/>
      <c r="AD161" s="65"/>
      <c r="AE161" s="26"/>
      <c r="AF161" s="27"/>
      <c r="AG161" s="28"/>
      <c r="AH161" s="7" t="str">
        <f t="shared" si="14"/>
        <v xml:space="preserve">   -   </v>
      </c>
    </row>
    <row r="162" spans="1:34" ht="28.05" customHeight="1">
      <c r="A162" s="14"/>
      <c r="B162" s="14"/>
      <c r="C162" s="14"/>
      <c r="D162" s="14"/>
      <c r="E162" s="14"/>
      <c r="F162" s="15"/>
      <c r="G162" s="16"/>
      <c r="H162" s="17"/>
      <c r="I162" s="16"/>
      <c r="J162" s="16"/>
      <c r="K162" s="18"/>
      <c r="L162" s="19"/>
      <c r="M162" s="19"/>
      <c r="N162" s="19"/>
      <c r="O162" s="16"/>
      <c r="P162" s="16"/>
      <c r="Q162" s="20" t="e">
        <f>VLOOKUP(O162, '[1]لیست محصولات شهریور ۱۴۰۳'!B:C,2,0)</f>
        <v>#N/A</v>
      </c>
      <c r="R162" s="16"/>
      <c r="S162" s="19" t="e">
        <f>VLOOKUP(O162, '[1]لیست محصولات شهریور ۱۴۰۳'!B:F,5,0)</f>
        <v>#N/A</v>
      </c>
      <c r="T162" s="21" t="e">
        <f>VLOOKUP(O162, '[1]لیست محصولات شهریور ۱۴۰۳'!B:G,6,0)</f>
        <v>#N/A</v>
      </c>
      <c r="U162" s="22"/>
      <c r="V162" s="23">
        <v>0</v>
      </c>
      <c r="W162" s="19">
        <v>0</v>
      </c>
      <c r="X162" s="21" t="e">
        <f t="shared" si="12"/>
        <v>#N/A</v>
      </c>
      <c r="Y162" s="24"/>
      <c r="Z162" s="21" t="e">
        <f t="shared" si="13"/>
        <v>#N/A</v>
      </c>
      <c r="AA162" s="25"/>
      <c r="AB162" s="20"/>
      <c r="AC162" s="26"/>
      <c r="AD162" s="65"/>
      <c r="AE162" s="26"/>
      <c r="AF162" s="27"/>
      <c r="AG162" s="28"/>
      <c r="AH162" s="7" t="str">
        <f t="shared" si="14"/>
        <v xml:space="preserve">   -   </v>
      </c>
    </row>
    <row r="163" spans="1:34" ht="28.05" customHeight="1">
      <c r="A163" s="14"/>
      <c r="B163" s="14"/>
      <c r="C163" s="14"/>
      <c r="D163" s="14"/>
      <c r="E163" s="14"/>
      <c r="F163" s="15"/>
      <c r="G163" s="16"/>
      <c r="H163" s="17"/>
      <c r="I163" s="16"/>
      <c r="J163" s="16"/>
      <c r="K163" s="18"/>
      <c r="L163" s="19"/>
      <c r="M163" s="19"/>
      <c r="N163" s="19"/>
      <c r="O163" s="16"/>
      <c r="P163" s="16"/>
      <c r="Q163" s="20" t="e">
        <f>VLOOKUP(O163, '[1]لیست محصولات شهریور ۱۴۰۳'!B:C,2,0)</f>
        <v>#N/A</v>
      </c>
      <c r="R163" s="16"/>
      <c r="S163" s="19" t="e">
        <f>VLOOKUP(O163, '[1]لیست محصولات شهریور ۱۴۰۳'!B:F,5,0)</f>
        <v>#N/A</v>
      </c>
      <c r="T163" s="21" t="e">
        <f>VLOOKUP(O163, '[1]لیست محصولات شهریور ۱۴۰۳'!B:G,6,0)</f>
        <v>#N/A</v>
      </c>
      <c r="U163" s="22"/>
      <c r="V163" s="23">
        <v>0</v>
      </c>
      <c r="W163" s="19">
        <v>0</v>
      </c>
      <c r="X163" s="21" t="e">
        <f t="shared" si="12"/>
        <v>#N/A</v>
      </c>
      <c r="Y163" s="24"/>
      <c r="Z163" s="21" t="e">
        <f t="shared" si="13"/>
        <v>#N/A</v>
      </c>
      <c r="AA163" s="25"/>
      <c r="AB163" s="20"/>
      <c r="AC163" s="26"/>
      <c r="AD163" s="65"/>
      <c r="AE163" s="26"/>
      <c r="AF163" s="27"/>
      <c r="AG163" s="28"/>
      <c r="AH163" s="7" t="str">
        <f t="shared" si="14"/>
        <v xml:space="preserve">   -   </v>
      </c>
    </row>
    <row r="164" spans="1:34" ht="28.05" customHeight="1">
      <c r="A164" s="14"/>
      <c r="B164" s="14"/>
      <c r="C164" s="14"/>
      <c r="D164" s="14"/>
      <c r="E164" s="14"/>
      <c r="F164" s="15"/>
      <c r="G164" s="16"/>
      <c r="H164" s="17"/>
      <c r="I164" s="16"/>
      <c r="J164" s="16"/>
      <c r="K164" s="18"/>
      <c r="L164" s="19"/>
      <c r="M164" s="19"/>
      <c r="N164" s="19"/>
      <c r="O164" s="16"/>
      <c r="P164" s="16"/>
      <c r="Q164" s="20" t="e">
        <f>VLOOKUP(O164, '[1]لیست محصولات شهریور ۱۴۰۳'!B:C,2,0)</f>
        <v>#N/A</v>
      </c>
      <c r="R164" s="16"/>
      <c r="S164" s="19" t="e">
        <f>VLOOKUP(O164, '[1]لیست محصولات شهریور ۱۴۰۳'!B:F,5,0)</f>
        <v>#N/A</v>
      </c>
      <c r="T164" s="21" t="e">
        <f>VLOOKUP(O164, '[1]لیست محصولات شهریور ۱۴۰۳'!B:G,6,0)</f>
        <v>#N/A</v>
      </c>
      <c r="U164" s="22"/>
      <c r="V164" s="23">
        <v>0</v>
      </c>
      <c r="W164" s="19">
        <v>0</v>
      </c>
      <c r="X164" s="21" t="e">
        <f t="shared" si="12"/>
        <v>#N/A</v>
      </c>
      <c r="Y164" s="24"/>
      <c r="Z164" s="21" t="e">
        <f t="shared" si="13"/>
        <v>#N/A</v>
      </c>
      <c r="AA164" s="25"/>
      <c r="AB164" s="20"/>
      <c r="AC164" s="26"/>
      <c r="AD164" s="65"/>
      <c r="AE164" s="26"/>
      <c r="AF164" s="27"/>
      <c r="AG164" s="28"/>
      <c r="AH164" s="7" t="str">
        <f t="shared" si="14"/>
        <v xml:space="preserve">   -   </v>
      </c>
    </row>
    <row r="165" spans="1:34" ht="28.05" customHeight="1">
      <c r="A165" s="14"/>
      <c r="B165" s="14"/>
      <c r="C165" s="14"/>
      <c r="D165" s="14"/>
      <c r="E165" s="14"/>
      <c r="F165" s="15"/>
      <c r="G165" s="16"/>
      <c r="H165" s="17"/>
      <c r="I165" s="16"/>
      <c r="J165" s="16"/>
      <c r="K165" s="18"/>
      <c r="L165" s="19"/>
      <c r="M165" s="19"/>
      <c r="N165" s="19"/>
      <c r="O165" s="16"/>
      <c r="P165" s="16"/>
      <c r="Q165" s="20" t="e">
        <f>VLOOKUP(O165, '[1]لیست محصولات شهریور ۱۴۰۳'!B:C,2,0)</f>
        <v>#N/A</v>
      </c>
      <c r="R165" s="16"/>
      <c r="S165" s="19" t="e">
        <f>VLOOKUP(O165, '[1]لیست محصولات شهریور ۱۴۰۳'!B:F,5,0)</f>
        <v>#N/A</v>
      </c>
      <c r="T165" s="21" t="e">
        <f>VLOOKUP(O165, '[1]لیست محصولات شهریور ۱۴۰۳'!B:G,6,0)</f>
        <v>#N/A</v>
      </c>
      <c r="U165" s="22"/>
      <c r="V165" s="23">
        <v>0</v>
      </c>
      <c r="W165" s="19">
        <v>0</v>
      </c>
      <c r="X165" s="21" t="e">
        <f t="shared" si="12"/>
        <v>#N/A</v>
      </c>
      <c r="Y165" s="24"/>
      <c r="Z165" s="21" t="e">
        <f t="shared" si="13"/>
        <v>#N/A</v>
      </c>
      <c r="AA165" s="25"/>
      <c r="AB165" s="20"/>
      <c r="AC165" s="26"/>
      <c r="AD165" s="65"/>
      <c r="AE165" s="26"/>
      <c r="AF165" s="27"/>
      <c r="AG165" s="28"/>
      <c r="AH165" s="7" t="str">
        <f t="shared" si="14"/>
        <v xml:space="preserve">   -   </v>
      </c>
    </row>
    <row r="166" spans="1:34" ht="28.05" customHeight="1">
      <c r="A166" s="14"/>
      <c r="B166" s="14"/>
      <c r="C166" s="14"/>
      <c r="D166" s="14"/>
      <c r="E166" s="14"/>
      <c r="F166" s="15"/>
      <c r="G166" s="16"/>
      <c r="H166" s="17"/>
      <c r="I166" s="16"/>
      <c r="J166" s="16"/>
      <c r="K166" s="18"/>
      <c r="L166" s="19"/>
      <c r="M166" s="19"/>
      <c r="N166" s="19"/>
      <c r="O166" s="16"/>
      <c r="P166" s="16"/>
      <c r="Q166" s="20" t="e">
        <f>VLOOKUP(O166, '[1]لیست محصولات شهریور ۱۴۰۳'!B:C,2,0)</f>
        <v>#N/A</v>
      </c>
      <c r="R166" s="16"/>
      <c r="S166" s="19" t="e">
        <f>VLOOKUP(O166, '[1]لیست محصولات شهریور ۱۴۰۳'!B:F,5,0)</f>
        <v>#N/A</v>
      </c>
      <c r="T166" s="21" t="e">
        <f>VLOOKUP(O166, '[1]لیست محصولات شهریور ۱۴۰۳'!B:G,6,0)</f>
        <v>#N/A</v>
      </c>
      <c r="U166" s="22"/>
      <c r="V166" s="23">
        <v>0</v>
      </c>
      <c r="W166" s="19">
        <v>0</v>
      </c>
      <c r="X166" s="21" t="e">
        <f t="shared" si="12"/>
        <v>#N/A</v>
      </c>
      <c r="Y166" s="24"/>
      <c r="Z166" s="21" t="e">
        <f t="shared" si="13"/>
        <v>#N/A</v>
      </c>
      <c r="AA166" s="25"/>
      <c r="AB166" s="20"/>
      <c r="AC166" s="26"/>
      <c r="AD166" s="65"/>
      <c r="AE166" s="26"/>
      <c r="AF166" s="27"/>
      <c r="AG166" s="28"/>
      <c r="AH166" s="7" t="str">
        <f t="shared" si="14"/>
        <v xml:space="preserve">   -   </v>
      </c>
    </row>
    <row r="167" spans="1:34" ht="28.05" customHeight="1">
      <c r="A167" s="14"/>
      <c r="B167" s="14"/>
      <c r="C167" s="14"/>
      <c r="D167" s="14"/>
      <c r="E167" s="14"/>
      <c r="F167" s="15"/>
      <c r="G167" s="16"/>
      <c r="H167" s="17"/>
      <c r="I167" s="16"/>
      <c r="J167" s="16"/>
      <c r="K167" s="18"/>
      <c r="L167" s="19"/>
      <c r="M167" s="19"/>
      <c r="N167" s="19"/>
      <c r="O167" s="16"/>
      <c r="P167" s="16"/>
      <c r="Q167" s="20" t="e">
        <f>VLOOKUP(O167, '[1]لیست محصولات شهریور ۱۴۰۳'!B:C,2,0)</f>
        <v>#N/A</v>
      </c>
      <c r="R167" s="16"/>
      <c r="S167" s="19" t="e">
        <f>VLOOKUP(O167, '[1]لیست محصولات شهریور ۱۴۰۳'!B:F,5,0)</f>
        <v>#N/A</v>
      </c>
      <c r="T167" s="21" t="e">
        <f>VLOOKUP(O167, '[1]لیست محصولات شهریور ۱۴۰۳'!B:G,6,0)</f>
        <v>#N/A</v>
      </c>
      <c r="U167" s="22"/>
      <c r="V167" s="23">
        <v>0</v>
      </c>
      <c r="W167" s="19">
        <v>0</v>
      </c>
      <c r="X167" s="21" t="e">
        <f t="shared" si="12"/>
        <v>#N/A</v>
      </c>
      <c r="Y167" s="24"/>
      <c r="Z167" s="21" t="e">
        <f t="shared" si="13"/>
        <v>#N/A</v>
      </c>
      <c r="AA167" s="25"/>
      <c r="AB167" s="20"/>
      <c r="AC167" s="26"/>
      <c r="AD167" s="65"/>
      <c r="AE167" s="26"/>
      <c r="AF167" s="27"/>
      <c r="AG167" s="28"/>
      <c r="AH167" s="7" t="str">
        <f t="shared" si="14"/>
        <v xml:space="preserve">   -   </v>
      </c>
    </row>
    <row r="168" spans="1:34" ht="28.05" customHeight="1">
      <c r="A168" s="14"/>
      <c r="B168" s="14"/>
      <c r="C168" s="14"/>
      <c r="D168" s="14"/>
      <c r="E168" s="14"/>
      <c r="F168" s="15"/>
      <c r="G168" s="16"/>
      <c r="H168" s="17"/>
      <c r="I168" s="16"/>
      <c r="J168" s="16"/>
      <c r="K168" s="18"/>
      <c r="L168" s="19"/>
      <c r="M168" s="19"/>
      <c r="N168" s="19"/>
      <c r="O168" s="16"/>
      <c r="P168" s="16"/>
      <c r="Q168" s="20" t="e">
        <f>VLOOKUP(O168, '[1]لیست محصولات شهریور ۱۴۰۳'!B:C,2,0)</f>
        <v>#N/A</v>
      </c>
      <c r="R168" s="16"/>
      <c r="S168" s="19" t="e">
        <f>VLOOKUP(O168, '[1]لیست محصولات شهریور ۱۴۰۳'!B:F,5,0)</f>
        <v>#N/A</v>
      </c>
      <c r="T168" s="21" t="e">
        <f>VLOOKUP(O168, '[1]لیست محصولات شهریور ۱۴۰۳'!B:G,6,0)</f>
        <v>#N/A</v>
      </c>
      <c r="U168" s="22"/>
      <c r="V168" s="23">
        <v>0</v>
      </c>
      <c r="W168" s="19">
        <v>0</v>
      </c>
      <c r="X168" s="21" t="e">
        <f t="shared" si="12"/>
        <v>#N/A</v>
      </c>
      <c r="Y168" s="24"/>
      <c r="Z168" s="21" t="e">
        <f t="shared" si="13"/>
        <v>#N/A</v>
      </c>
      <c r="AA168" s="25"/>
      <c r="AB168" s="20"/>
      <c r="AC168" s="26"/>
      <c r="AD168" s="65"/>
      <c r="AE168" s="26"/>
      <c r="AF168" s="27"/>
      <c r="AG168" s="28"/>
      <c r="AH168" s="7" t="str">
        <f t="shared" si="14"/>
        <v xml:space="preserve">   -   </v>
      </c>
    </row>
    <row r="169" spans="1:34" ht="28.05" customHeight="1">
      <c r="A169" s="14"/>
      <c r="B169" s="14"/>
      <c r="C169" s="14"/>
      <c r="D169" s="14"/>
      <c r="E169" s="14"/>
      <c r="F169" s="15"/>
      <c r="G169" s="16"/>
      <c r="H169" s="17"/>
      <c r="I169" s="16"/>
      <c r="J169" s="16"/>
      <c r="K169" s="18"/>
      <c r="L169" s="19"/>
      <c r="M169" s="19"/>
      <c r="N169" s="19"/>
      <c r="O169" s="16"/>
      <c r="P169" s="16"/>
      <c r="Q169" s="20" t="e">
        <f>VLOOKUP(O169, '[1]لیست محصولات شهریور ۱۴۰۳'!B:C,2,0)</f>
        <v>#N/A</v>
      </c>
      <c r="R169" s="16"/>
      <c r="S169" s="19" t="e">
        <f>VLOOKUP(O169, '[1]لیست محصولات شهریور ۱۴۰۳'!B:F,5,0)</f>
        <v>#N/A</v>
      </c>
      <c r="T169" s="21" t="e">
        <f>VLOOKUP(O169, '[1]لیست محصولات شهریور ۱۴۰۳'!B:G,6,0)</f>
        <v>#N/A</v>
      </c>
      <c r="U169" s="22"/>
      <c r="V169" s="23">
        <v>0</v>
      </c>
      <c r="W169" s="19">
        <v>0</v>
      </c>
      <c r="X169" s="21" t="e">
        <f t="shared" si="12"/>
        <v>#N/A</v>
      </c>
      <c r="Y169" s="24"/>
      <c r="Z169" s="21" t="e">
        <f t="shared" si="13"/>
        <v>#N/A</v>
      </c>
      <c r="AA169" s="25"/>
      <c r="AB169" s="20"/>
      <c r="AC169" s="26"/>
      <c r="AD169" s="65"/>
      <c r="AE169" s="26"/>
      <c r="AF169" s="27"/>
      <c r="AG169" s="28"/>
      <c r="AH169" s="7" t="str">
        <f t="shared" si="14"/>
        <v xml:space="preserve">   -   </v>
      </c>
    </row>
    <row r="170" spans="1:34" ht="28.05" customHeight="1">
      <c r="A170" s="14"/>
      <c r="B170" s="14"/>
      <c r="C170" s="14"/>
      <c r="D170" s="14"/>
      <c r="E170" s="14"/>
      <c r="F170" s="15"/>
      <c r="G170" s="16"/>
      <c r="H170" s="17"/>
      <c r="I170" s="16"/>
      <c r="J170" s="16"/>
      <c r="K170" s="18"/>
      <c r="L170" s="19"/>
      <c r="M170" s="19"/>
      <c r="N170" s="19"/>
      <c r="O170" s="16"/>
      <c r="P170" s="16"/>
      <c r="Q170" s="20" t="e">
        <f>VLOOKUP(O170, '[1]لیست محصولات شهریور ۱۴۰۳'!B:C,2,0)</f>
        <v>#N/A</v>
      </c>
      <c r="R170" s="16"/>
      <c r="S170" s="19" t="e">
        <f>VLOOKUP(O170, '[1]لیست محصولات شهریور ۱۴۰۳'!B:F,5,0)</f>
        <v>#N/A</v>
      </c>
      <c r="T170" s="21" t="e">
        <f>VLOOKUP(O170, '[1]لیست محصولات شهریور ۱۴۰۳'!B:G,6,0)</f>
        <v>#N/A</v>
      </c>
      <c r="U170" s="22"/>
      <c r="V170" s="23">
        <v>0</v>
      </c>
      <c r="W170" s="19">
        <v>0</v>
      </c>
      <c r="X170" s="21" t="e">
        <f t="shared" si="12"/>
        <v>#N/A</v>
      </c>
      <c r="Y170" s="24"/>
      <c r="Z170" s="21" t="e">
        <f t="shared" si="13"/>
        <v>#N/A</v>
      </c>
      <c r="AA170" s="25"/>
      <c r="AB170" s="20"/>
      <c r="AC170" s="26"/>
      <c r="AD170" s="65"/>
      <c r="AE170" s="26"/>
      <c r="AF170" s="27"/>
      <c r="AG170" s="28"/>
      <c r="AH170" s="7" t="str">
        <f t="shared" si="14"/>
        <v xml:space="preserve">   -   </v>
      </c>
    </row>
    <row r="171" spans="1:34" ht="28.05" customHeight="1">
      <c r="A171" s="14"/>
      <c r="B171" s="14"/>
      <c r="C171" s="14"/>
      <c r="D171" s="14"/>
      <c r="E171" s="14"/>
      <c r="F171" s="15"/>
      <c r="G171" s="16"/>
      <c r="H171" s="17"/>
      <c r="I171" s="16"/>
      <c r="J171" s="16"/>
      <c r="K171" s="18"/>
      <c r="L171" s="19"/>
      <c r="M171" s="19"/>
      <c r="N171" s="19"/>
      <c r="O171" s="16"/>
      <c r="P171" s="16"/>
      <c r="Q171" s="20" t="e">
        <f>VLOOKUP(O171, '[1]لیست محصولات شهریور ۱۴۰۳'!B:C,2,0)</f>
        <v>#N/A</v>
      </c>
      <c r="R171" s="16"/>
      <c r="S171" s="19" t="e">
        <f>VLOOKUP(O171, '[1]لیست محصولات شهریور ۱۴۰۳'!B:F,5,0)</f>
        <v>#N/A</v>
      </c>
      <c r="T171" s="21" t="e">
        <f>VLOOKUP(O171, '[1]لیست محصولات شهریور ۱۴۰۳'!B:G,6,0)</f>
        <v>#N/A</v>
      </c>
      <c r="U171" s="22"/>
      <c r="V171" s="23">
        <v>0</v>
      </c>
      <c r="W171" s="19">
        <v>0</v>
      </c>
      <c r="X171" s="21" t="e">
        <f t="shared" si="12"/>
        <v>#N/A</v>
      </c>
      <c r="Y171" s="24"/>
      <c r="Z171" s="21" t="e">
        <f t="shared" si="13"/>
        <v>#N/A</v>
      </c>
      <c r="AA171" s="25"/>
      <c r="AB171" s="20"/>
      <c r="AC171" s="26"/>
      <c r="AD171" s="65"/>
      <c r="AE171" s="26"/>
      <c r="AF171" s="27"/>
      <c r="AG171" s="28"/>
      <c r="AH171" s="7" t="str">
        <f t="shared" si="14"/>
        <v xml:space="preserve">   -   </v>
      </c>
    </row>
    <row r="172" spans="1:34" ht="28.05" customHeight="1">
      <c r="A172" s="14"/>
      <c r="B172" s="14"/>
      <c r="C172" s="14"/>
      <c r="D172" s="14"/>
      <c r="E172" s="14"/>
      <c r="F172" s="15"/>
      <c r="G172" s="16"/>
      <c r="H172" s="17"/>
      <c r="I172" s="16"/>
      <c r="J172" s="16"/>
      <c r="K172" s="18"/>
      <c r="L172" s="19"/>
      <c r="M172" s="19"/>
      <c r="N172" s="19"/>
      <c r="O172" s="16"/>
      <c r="P172" s="16"/>
      <c r="Q172" s="20" t="e">
        <f>VLOOKUP(O172, '[1]لیست محصولات شهریور ۱۴۰۳'!B:C,2,0)</f>
        <v>#N/A</v>
      </c>
      <c r="R172" s="16"/>
      <c r="S172" s="19" t="e">
        <f>VLOOKUP(O172, '[1]لیست محصولات شهریور ۱۴۰۳'!B:F,5,0)</f>
        <v>#N/A</v>
      </c>
      <c r="T172" s="21" t="e">
        <f>VLOOKUP(O172, '[1]لیست محصولات شهریور ۱۴۰۳'!B:G,6,0)</f>
        <v>#N/A</v>
      </c>
      <c r="U172" s="22"/>
      <c r="V172" s="23">
        <v>0</v>
      </c>
      <c r="W172" s="19">
        <v>0</v>
      </c>
      <c r="X172" s="21" t="e">
        <f t="shared" si="12"/>
        <v>#N/A</v>
      </c>
      <c r="Y172" s="24"/>
      <c r="Z172" s="21" t="e">
        <f t="shared" si="13"/>
        <v>#N/A</v>
      </c>
      <c r="AA172" s="25"/>
      <c r="AB172" s="20"/>
      <c r="AC172" s="26"/>
      <c r="AD172" s="65"/>
      <c r="AE172" s="26"/>
      <c r="AF172" s="27"/>
      <c r="AG172" s="28"/>
      <c r="AH172" s="7" t="str">
        <f t="shared" si="14"/>
        <v xml:space="preserve">   -   </v>
      </c>
    </row>
    <row r="173" spans="1:34" ht="28.05" customHeight="1">
      <c r="A173" s="14"/>
      <c r="B173" s="14"/>
      <c r="C173" s="14"/>
      <c r="D173" s="14"/>
      <c r="E173" s="14"/>
      <c r="F173" s="15"/>
      <c r="G173" s="16"/>
      <c r="H173" s="17"/>
      <c r="I173" s="16"/>
      <c r="J173" s="16"/>
      <c r="K173" s="18"/>
      <c r="L173" s="19"/>
      <c r="M173" s="19"/>
      <c r="N173" s="19"/>
      <c r="O173" s="16"/>
      <c r="P173" s="16"/>
      <c r="Q173" s="20" t="e">
        <f>VLOOKUP(O173, '[1]لیست محصولات شهریور ۱۴۰۳'!B:C,2,0)</f>
        <v>#N/A</v>
      </c>
      <c r="R173" s="16"/>
      <c r="S173" s="19" t="e">
        <f>VLOOKUP(O173, '[1]لیست محصولات شهریور ۱۴۰۳'!B:F,5,0)</f>
        <v>#N/A</v>
      </c>
      <c r="T173" s="21" t="e">
        <f>VLOOKUP(O173, '[1]لیست محصولات شهریور ۱۴۰۳'!B:G,6,0)</f>
        <v>#N/A</v>
      </c>
      <c r="U173" s="22"/>
      <c r="V173" s="23">
        <v>0</v>
      </c>
      <c r="W173" s="19">
        <v>0</v>
      </c>
      <c r="X173" s="21" t="e">
        <f t="shared" si="12"/>
        <v>#N/A</v>
      </c>
      <c r="Y173" s="24"/>
      <c r="Z173" s="21" t="e">
        <f t="shared" si="13"/>
        <v>#N/A</v>
      </c>
      <c r="AA173" s="25"/>
      <c r="AB173" s="20"/>
      <c r="AC173" s="26"/>
      <c r="AD173" s="65"/>
      <c r="AE173" s="26"/>
      <c r="AF173" s="27"/>
      <c r="AG173" s="28"/>
      <c r="AH173" s="7" t="str">
        <f t="shared" si="14"/>
        <v xml:space="preserve">   -   </v>
      </c>
    </row>
    <row r="174" spans="1:34" ht="28.05" customHeight="1">
      <c r="A174" s="14"/>
      <c r="B174" s="14"/>
      <c r="C174" s="14"/>
      <c r="D174" s="14"/>
      <c r="E174" s="14"/>
      <c r="F174" s="15"/>
      <c r="G174" s="16"/>
      <c r="H174" s="17"/>
      <c r="I174" s="16"/>
      <c r="J174" s="16"/>
      <c r="K174" s="18"/>
      <c r="L174" s="19"/>
      <c r="M174" s="19"/>
      <c r="N174" s="19"/>
      <c r="O174" s="16"/>
      <c r="P174" s="16"/>
      <c r="Q174" s="20" t="e">
        <f>VLOOKUP(O174, '[1]لیست محصولات شهریور ۱۴۰۳'!B:C,2,0)</f>
        <v>#N/A</v>
      </c>
      <c r="R174" s="16"/>
      <c r="S174" s="19" t="e">
        <f>VLOOKUP(O174, '[1]لیست محصولات شهریور ۱۴۰۳'!B:F,5,0)</f>
        <v>#N/A</v>
      </c>
      <c r="T174" s="21" t="e">
        <f>VLOOKUP(O174, '[1]لیست محصولات شهریور ۱۴۰۳'!B:G,6,0)</f>
        <v>#N/A</v>
      </c>
      <c r="U174" s="22"/>
      <c r="V174" s="23">
        <v>0</v>
      </c>
      <c r="W174" s="19">
        <v>0</v>
      </c>
      <c r="X174" s="21" t="e">
        <f t="shared" si="12"/>
        <v>#N/A</v>
      </c>
      <c r="Y174" s="24"/>
      <c r="Z174" s="21" t="e">
        <f t="shared" si="13"/>
        <v>#N/A</v>
      </c>
      <c r="AA174" s="25"/>
      <c r="AB174" s="20"/>
      <c r="AC174" s="26"/>
      <c r="AD174" s="65"/>
      <c r="AE174" s="26"/>
      <c r="AF174" s="27"/>
      <c r="AG174" s="28"/>
      <c r="AH174" s="7" t="str">
        <f t="shared" si="14"/>
        <v xml:space="preserve">   -   </v>
      </c>
    </row>
    <row r="175" spans="1:34" ht="28.05" customHeight="1">
      <c r="A175" s="14"/>
      <c r="B175" s="14"/>
      <c r="C175" s="14"/>
      <c r="D175" s="14"/>
      <c r="E175" s="14"/>
      <c r="F175" s="15"/>
      <c r="G175" s="16"/>
      <c r="H175" s="17"/>
      <c r="I175" s="16"/>
      <c r="J175" s="16"/>
      <c r="K175" s="18"/>
      <c r="L175" s="19"/>
      <c r="M175" s="19"/>
      <c r="N175" s="19"/>
      <c r="O175" s="16"/>
      <c r="P175" s="16"/>
      <c r="Q175" s="20" t="e">
        <f>VLOOKUP(O175, '[1]لیست محصولات شهریور ۱۴۰۳'!B:C,2,0)</f>
        <v>#N/A</v>
      </c>
      <c r="R175" s="16"/>
      <c r="S175" s="19" t="e">
        <f>VLOOKUP(O175, '[1]لیست محصولات شهریور ۱۴۰۳'!B:F,5,0)</f>
        <v>#N/A</v>
      </c>
      <c r="T175" s="21" t="e">
        <f>VLOOKUP(O175, '[1]لیست محصولات شهریور ۱۴۰۳'!B:G,6,0)</f>
        <v>#N/A</v>
      </c>
      <c r="U175" s="22"/>
      <c r="V175" s="23">
        <v>0</v>
      </c>
      <c r="W175" s="19">
        <v>0</v>
      </c>
      <c r="X175" s="21" t="e">
        <f t="shared" si="12"/>
        <v>#N/A</v>
      </c>
      <c r="Y175" s="24"/>
      <c r="Z175" s="21" t="e">
        <f t="shared" si="13"/>
        <v>#N/A</v>
      </c>
      <c r="AA175" s="25"/>
      <c r="AB175" s="20"/>
      <c r="AC175" s="26"/>
      <c r="AD175" s="65"/>
      <c r="AE175" s="26"/>
      <c r="AF175" s="27"/>
      <c r="AG175" s="28"/>
      <c r="AH175" s="7" t="str">
        <f t="shared" si="14"/>
        <v xml:space="preserve">   -   </v>
      </c>
    </row>
    <row r="176" spans="1:34" ht="28.05" customHeight="1">
      <c r="A176" s="14"/>
      <c r="B176" s="14"/>
      <c r="C176" s="14"/>
      <c r="D176" s="14"/>
      <c r="E176" s="14"/>
      <c r="F176" s="15"/>
      <c r="G176" s="16"/>
      <c r="H176" s="17"/>
      <c r="I176" s="16"/>
      <c r="J176" s="16"/>
      <c r="K176" s="18"/>
      <c r="L176" s="19"/>
      <c r="M176" s="19"/>
      <c r="N176" s="19"/>
      <c r="O176" s="16"/>
      <c r="P176" s="16"/>
      <c r="Q176" s="20" t="e">
        <f>VLOOKUP(O176, '[1]لیست محصولات شهریور ۱۴۰۳'!B:C,2,0)</f>
        <v>#N/A</v>
      </c>
      <c r="R176" s="16"/>
      <c r="S176" s="19" t="e">
        <f>VLOOKUP(O176, '[1]لیست محصولات شهریور ۱۴۰۳'!B:F,5,0)</f>
        <v>#N/A</v>
      </c>
      <c r="T176" s="21" t="e">
        <f>VLOOKUP(O176, '[1]لیست محصولات شهریور ۱۴۰۳'!B:G,6,0)</f>
        <v>#N/A</v>
      </c>
      <c r="U176" s="22"/>
      <c r="V176" s="23">
        <v>0</v>
      </c>
      <c r="W176" s="19">
        <v>0</v>
      </c>
      <c r="X176" s="21" t="e">
        <f t="shared" si="12"/>
        <v>#N/A</v>
      </c>
      <c r="Y176" s="24"/>
      <c r="Z176" s="21" t="e">
        <f t="shared" si="13"/>
        <v>#N/A</v>
      </c>
      <c r="AA176" s="25"/>
      <c r="AB176" s="20"/>
      <c r="AC176" s="26"/>
      <c r="AD176" s="65"/>
      <c r="AE176" s="26"/>
      <c r="AF176" s="27"/>
      <c r="AG176" s="28"/>
      <c r="AH176" s="7" t="str">
        <f t="shared" si="14"/>
        <v xml:space="preserve">   -   </v>
      </c>
    </row>
    <row r="177" spans="1:34" ht="28.05" customHeight="1">
      <c r="A177" s="14"/>
      <c r="B177" s="14"/>
      <c r="C177" s="14"/>
      <c r="D177" s="14"/>
      <c r="E177" s="14"/>
      <c r="F177" s="15"/>
      <c r="G177" s="16"/>
      <c r="H177" s="17"/>
      <c r="I177" s="16"/>
      <c r="J177" s="16"/>
      <c r="K177" s="18"/>
      <c r="L177" s="19"/>
      <c r="M177" s="19"/>
      <c r="N177" s="19"/>
      <c r="O177" s="16"/>
      <c r="P177" s="16"/>
      <c r="Q177" s="20" t="e">
        <f>VLOOKUP(O177, '[1]لیست محصولات شهریور ۱۴۰۳'!B:C,2,0)</f>
        <v>#N/A</v>
      </c>
      <c r="R177" s="16"/>
      <c r="S177" s="19" t="e">
        <f>VLOOKUP(O177, '[1]لیست محصولات شهریور ۱۴۰۳'!B:F,5,0)</f>
        <v>#N/A</v>
      </c>
      <c r="T177" s="21" t="e">
        <f>VLOOKUP(O177, '[1]لیست محصولات شهریور ۱۴۰۳'!B:G,6,0)</f>
        <v>#N/A</v>
      </c>
      <c r="U177" s="22"/>
      <c r="V177" s="23">
        <v>0</v>
      </c>
      <c r="W177" s="19">
        <v>0</v>
      </c>
      <c r="X177" s="21" t="e">
        <f t="shared" si="12"/>
        <v>#N/A</v>
      </c>
      <c r="Y177" s="24"/>
      <c r="Z177" s="21" t="e">
        <f t="shared" si="13"/>
        <v>#N/A</v>
      </c>
      <c r="AA177" s="25"/>
      <c r="AB177" s="20"/>
      <c r="AC177" s="26"/>
      <c r="AD177" s="65"/>
      <c r="AE177" s="26"/>
      <c r="AF177" s="27"/>
      <c r="AG177" s="28"/>
      <c r="AH177" s="7" t="str">
        <f t="shared" si="14"/>
        <v xml:space="preserve">   -   </v>
      </c>
    </row>
    <row r="178" spans="1:34" ht="28.05" customHeight="1">
      <c r="A178" s="14"/>
      <c r="B178" s="14"/>
      <c r="C178" s="14"/>
      <c r="D178" s="14"/>
      <c r="E178" s="14"/>
      <c r="F178" s="15"/>
      <c r="G178" s="16"/>
      <c r="H178" s="17"/>
      <c r="I178" s="16"/>
      <c r="J178" s="16"/>
      <c r="K178" s="18"/>
      <c r="L178" s="19"/>
      <c r="M178" s="19"/>
      <c r="N178" s="19"/>
      <c r="O178" s="16"/>
      <c r="P178" s="16"/>
      <c r="Q178" s="20" t="e">
        <f>VLOOKUP(O178, '[1]لیست محصولات شهریور ۱۴۰۳'!B:C,2,0)</f>
        <v>#N/A</v>
      </c>
      <c r="R178" s="16"/>
      <c r="S178" s="19" t="e">
        <f>VLOOKUP(O178, '[1]لیست محصولات شهریور ۱۴۰۳'!B:F,5,0)</f>
        <v>#N/A</v>
      </c>
      <c r="T178" s="21" t="e">
        <f>VLOOKUP(O178, '[1]لیست محصولات شهریور ۱۴۰۳'!B:G,6,0)</f>
        <v>#N/A</v>
      </c>
      <c r="U178" s="22"/>
      <c r="V178" s="23">
        <v>0</v>
      </c>
      <c r="W178" s="19">
        <v>0</v>
      </c>
      <c r="X178" s="21" t="e">
        <f t="shared" si="12"/>
        <v>#N/A</v>
      </c>
      <c r="Y178" s="24"/>
      <c r="Z178" s="21" t="e">
        <f t="shared" si="13"/>
        <v>#N/A</v>
      </c>
      <c r="AA178" s="25"/>
      <c r="AB178" s="20"/>
      <c r="AC178" s="26"/>
      <c r="AD178" s="65"/>
      <c r="AE178" s="26"/>
      <c r="AF178" s="27"/>
      <c r="AG178" s="28"/>
      <c r="AH178" s="7" t="str">
        <f t="shared" si="14"/>
        <v xml:space="preserve">   -   </v>
      </c>
    </row>
    <row r="179" spans="1:34" ht="28.05" customHeight="1">
      <c r="A179" s="14"/>
      <c r="B179" s="14"/>
      <c r="C179" s="14"/>
      <c r="D179" s="14"/>
      <c r="E179" s="14"/>
      <c r="F179" s="15"/>
      <c r="G179" s="16"/>
      <c r="H179" s="17"/>
      <c r="I179" s="16"/>
      <c r="J179" s="16"/>
      <c r="K179" s="18"/>
      <c r="L179" s="19"/>
      <c r="M179" s="19"/>
      <c r="N179" s="19"/>
      <c r="O179" s="16"/>
      <c r="P179" s="16"/>
      <c r="Q179" s="20" t="e">
        <f>VLOOKUP(O179, '[1]لیست محصولات شهریور ۱۴۰۳'!B:C,2,0)</f>
        <v>#N/A</v>
      </c>
      <c r="R179" s="16"/>
      <c r="S179" s="19" t="e">
        <f>VLOOKUP(O179, '[1]لیست محصولات شهریور ۱۴۰۳'!B:F,5,0)</f>
        <v>#N/A</v>
      </c>
      <c r="T179" s="21" t="e">
        <f>VLOOKUP(O179, '[1]لیست محصولات شهریور ۱۴۰۳'!B:G,6,0)</f>
        <v>#N/A</v>
      </c>
      <c r="U179" s="22"/>
      <c r="V179" s="23">
        <v>0</v>
      </c>
      <c r="W179" s="19">
        <v>0</v>
      </c>
      <c r="X179" s="21" t="e">
        <f t="shared" si="12"/>
        <v>#N/A</v>
      </c>
      <c r="Y179" s="24"/>
      <c r="Z179" s="21" t="e">
        <f t="shared" si="13"/>
        <v>#N/A</v>
      </c>
      <c r="AA179" s="25"/>
      <c r="AB179" s="20"/>
      <c r="AC179" s="26"/>
      <c r="AD179" s="65"/>
      <c r="AE179" s="26"/>
      <c r="AF179" s="27"/>
      <c r="AG179" s="28"/>
      <c r="AH179" s="7" t="str">
        <f t="shared" si="14"/>
        <v xml:space="preserve">   -   </v>
      </c>
    </row>
    <row r="180" spans="1:34" ht="28.05" customHeight="1">
      <c r="A180" s="14"/>
      <c r="B180" s="14"/>
      <c r="C180" s="14"/>
      <c r="D180" s="14"/>
      <c r="E180" s="14"/>
      <c r="F180" s="15"/>
      <c r="G180" s="16"/>
      <c r="H180" s="17"/>
      <c r="I180" s="16"/>
      <c r="J180" s="16"/>
      <c r="K180" s="18"/>
      <c r="L180" s="19"/>
      <c r="M180" s="19"/>
      <c r="N180" s="19"/>
      <c r="O180" s="16"/>
      <c r="P180" s="16"/>
      <c r="Q180" s="20" t="e">
        <f>VLOOKUP(O180, '[1]لیست محصولات شهریور ۱۴۰۳'!B:C,2,0)</f>
        <v>#N/A</v>
      </c>
      <c r="R180" s="16"/>
      <c r="S180" s="19" t="e">
        <f>VLOOKUP(O180, '[1]لیست محصولات شهریور ۱۴۰۳'!B:F,5,0)</f>
        <v>#N/A</v>
      </c>
      <c r="T180" s="21" t="e">
        <f>VLOOKUP(O180, '[1]لیست محصولات شهریور ۱۴۰۳'!B:G,6,0)</f>
        <v>#N/A</v>
      </c>
      <c r="U180" s="22"/>
      <c r="V180" s="23">
        <v>0</v>
      </c>
      <c r="W180" s="19">
        <v>0</v>
      </c>
      <c r="X180" s="21" t="e">
        <f t="shared" si="12"/>
        <v>#N/A</v>
      </c>
      <c r="Y180" s="24"/>
      <c r="Z180" s="21" t="e">
        <f t="shared" si="13"/>
        <v>#N/A</v>
      </c>
      <c r="AA180" s="25"/>
      <c r="AB180" s="20"/>
      <c r="AC180" s="26"/>
      <c r="AD180" s="65"/>
      <c r="AE180" s="26"/>
      <c r="AF180" s="27"/>
      <c r="AG180" s="28"/>
      <c r="AH180" s="7" t="str">
        <f t="shared" si="14"/>
        <v xml:space="preserve">   -   </v>
      </c>
    </row>
    <row r="181" spans="1:34" ht="28.05" customHeight="1">
      <c r="A181" s="14"/>
      <c r="B181" s="14"/>
      <c r="C181" s="14"/>
      <c r="D181" s="14"/>
      <c r="E181" s="14"/>
      <c r="F181" s="15"/>
      <c r="G181" s="16"/>
      <c r="H181" s="17"/>
      <c r="I181" s="16"/>
      <c r="J181" s="16"/>
      <c r="K181" s="18"/>
      <c r="L181" s="19"/>
      <c r="M181" s="19"/>
      <c r="N181" s="19"/>
      <c r="O181" s="16"/>
      <c r="P181" s="16"/>
      <c r="Q181" s="20" t="e">
        <f>VLOOKUP(O181, '[1]لیست محصولات شهریور ۱۴۰۳'!B:C,2,0)</f>
        <v>#N/A</v>
      </c>
      <c r="R181" s="16"/>
      <c r="S181" s="19" t="e">
        <f>VLOOKUP(O181, '[1]لیست محصولات شهریور ۱۴۰۳'!B:F,5,0)</f>
        <v>#N/A</v>
      </c>
      <c r="T181" s="21" t="e">
        <f>VLOOKUP(O181, '[1]لیست محصولات شهریور ۱۴۰۳'!B:G,6,0)</f>
        <v>#N/A</v>
      </c>
      <c r="U181" s="22"/>
      <c r="V181" s="23">
        <v>0</v>
      </c>
      <c r="W181" s="19">
        <v>0</v>
      </c>
      <c r="X181" s="21" t="e">
        <f t="shared" si="12"/>
        <v>#N/A</v>
      </c>
      <c r="Y181" s="24"/>
      <c r="Z181" s="21" t="e">
        <f t="shared" si="13"/>
        <v>#N/A</v>
      </c>
      <c r="AA181" s="25"/>
      <c r="AB181" s="20"/>
      <c r="AC181" s="26"/>
      <c r="AD181" s="65"/>
      <c r="AE181" s="26"/>
      <c r="AF181" s="27"/>
      <c r="AG181" s="28"/>
      <c r="AH181" s="7" t="str">
        <f t="shared" si="14"/>
        <v xml:space="preserve">   -   </v>
      </c>
    </row>
    <row r="182" spans="1:34" ht="28.05" customHeight="1">
      <c r="A182" s="14"/>
      <c r="B182" s="14"/>
      <c r="C182" s="14"/>
      <c r="D182" s="14"/>
      <c r="E182" s="14"/>
      <c r="F182" s="15"/>
      <c r="G182" s="16"/>
      <c r="H182" s="17"/>
      <c r="I182" s="16"/>
      <c r="J182" s="16"/>
      <c r="K182" s="18"/>
      <c r="L182" s="19"/>
      <c r="M182" s="19"/>
      <c r="N182" s="19"/>
      <c r="O182" s="16"/>
      <c r="P182" s="16"/>
      <c r="Q182" s="20" t="e">
        <f>VLOOKUP(O182, '[1]لیست محصولات شهریور ۱۴۰۳'!B:C,2,0)</f>
        <v>#N/A</v>
      </c>
      <c r="R182" s="16"/>
      <c r="S182" s="19" t="e">
        <f>VLOOKUP(O182, '[1]لیست محصولات شهریور ۱۴۰۳'!B:F,5,0)</f>
        <v>#N/A</v>
      </c>
      <c r="T182" s="21" t="e">
        <f>VLOOKUP(O182, '[1]لیست محصولات شهریور ۱۴۰۳'!B:G,6,0)</f>
        <v>#N/A</v>
      </c>
      <c r="U182" s="22"/>
      <c r="V182" s="23">
        <v>0</v>
      </c>
      <c r="W182" s="19">
        <v>0</v>
      </c>
      <c r="X182" s="21" t="e">
        <f t="shared" si="12"/>
        <v>#N/A</v>
      </c>
      <c r="Y182" s="24"/>
      <c r="Z182" s="21" t="e">
        <f t="shared" si="13"/>
        <v>#N/A</v>
      </c>
      <c r="AA182" s="25"/>
      <c r="AB182" s="20"/>
      <c r="AC182" s="26"/>
      <c r="AD182" s="65"/>
      <c r="AE182" s="26"/>
      <c r="AF182" s="27"/>
      <c r="AG182" s="28"/>
      <c r="AH182" s="7" t="str">
        <f t="shared" si="14"/>
        <v xml:space="preserve">   -   </v>
      </c>
    </row>
    <row r="183" spans="1:34" ht="28.05" customHeight="1">
      <c r="A183" s="14"/>
      <c r="B183" s="14"/>
      <c r="C183" s="14"/>
      <c r="D183" s="14"/>
      <c r="E183" s="14"/>
      <c r="F183" s="15"/>
      <c r="G183" s="16"/>
      <c r="H183" s="17"/>
      <c r="I183" s="16"/>
      <c r="J183" s="16"/>
      <c r="K183" s="18"/>
      <c r="L183" s="19"/>
      <c r="M183" s="19"/>
      <c r="N183" s="19"/>
      <c r="O183" s="16"/>
      <c r="P183" s="16"/>
      <c r="Q183" s="20" t="e">
        <f>VLOOKUP(O183, '[1]لیست محصولات شهریور ۱۴۰۳'!B:C,2,0)</f>
        <v>#N/A</v>
      </c>
      <c r="R183" s="16"/>
      <c r="S183" s="19" t="e">
        <f>VLOOKUP(O183, '[1]لیست محصولات شهریور ۱۴۰۳'!B:F,5,0)</f>
        <v>#N/A</v>
      </c>
      <c r="T183" s="21" t="e">
        <f>VLOOKUP(O183, '[1]لیست محصولات شهریور ۱۴۰۳'!B:G,6,0)</f>
        <v>#N/A</v>
      </c>
      <c r="U183" s="22"/>
      <c r="V183" s="23">
        <v>0</v>
      </c>
      <c r="W183" s="19">
        <v>0</v>
      </c>
      <c r="X183" s="21" t="e">
        <f t="shared" si="12"/>
        <v>#N/A</v>
      </c>
      <c r="Y183" s="24"/>
      <c r="Z183" s="21" t="e">
        <f t="shared" si="13"/>
        <v>#N/A</v>
      </c>
      <c r="AA183" s="25"/>
      <c r="AB183" s="20"/>
      <c r="AC183" s="26"/>
      <c r="AD183" s="65"/>
      <c r="AE183" s="26"/>
      <c r="AF183" s="27"/>
      <c r="AG183" s="28"/>
      <c r="AH183" s="7" t="str">
        <f t="shared" si="14"/>
        <v xml:space="preserve">   -   </v>
      </c>
    </row>
    <row r="184" spans="1:34" ht="28.05" customHeight="1">
      <c r="A184" s="14"/>
      <c r="B184" s="14"/>
      <c r="C184" s="14"/>
      <c r="D184" s="14"/>
      <c r="E184" s="14"/>
      <c r="F184" s="15"/>
      <c r="G184" s="16"/>
      <c r="H184" s="17"/>
      <c r="I184" s="16"/>
      <c r="J184" s="16"/>
      <c r="K184" s="18"/>
      <c r="L184" s="19"/>
      <c r="M184" s="19"/>
      <c r="N184" s="19"/>
      <c r="O184" s="16"/>
      <c r="P184" s="16"/>
      <c r="Q184" s="20" t="e">
        <f>VLOOKUP(O184, '[1]لیست محصولات شهریور ۱۴۰۳'!B:C,2,0)</f>
        <v>#N/A</v>
      </c>
      <c r="R184" s="16"/>
      <c r="S184" s="19" t="e">
        <f>VLOOKUP(O184, '[1]لیست محصولات شهریور ۱۴۰۳'!B:F,5,0)</f>
        <v>#N/A</v>
      </c>
      <c r="T184" s="21" t="e">
        <f>VLOOKUP(O184, '[1]لیست محصولات شهریور ۱۴۰۳'!B:G,6,0)</f>
        <v>#N/A</v>
      </c>
      <c r="U184" s="22"/>
      <c r="V184" s="23">
        <v>0</v>
      </c>
      <c r="W184" s="19">
        <v>0</v>
      </c>
      <c r="X184" s="21" t="e">
        <f t="shared" si="12"/>
        <v>#N/A</v>
      </c>
      <c r="Y184" s="24"/>
      <c r="Z184" s="21" t="e">
        <f t="shared" si="13"/>
        <v>#N/A</v>
      </c>
      <c r="AA184" s="25"/>
      <c r="AB184" s="20"/>
      <c r="AC184" s="26"/>
      <c r="AD184" s="65"/>
      <c r="AE184" s="26"/>
      <c r="AF184" s="27"/>
      <c r="AG184" s="28"/>
      <c r="AH184" s="7" t="str">
        <f t="shared" si="14"/>
        <v xml:space="preserve">   -   </v>
      </c>
    </row>
    <row r="185" spans="1:34" ht="28.05" customHeight="1">
      <c r="A185" s="14"/>
      <c r="B185" s="14"/>
      <c r="C185" s="14"/>
      <c r="D185" s="14"/>
      <c r="E185" s="14"/>
      <c r="F185" s="15"/>
      <c r="G185" s="16"/>
      <c r="H185" s="17"/>
      <c r="I185" s="16"/>
      <c r="J185" s="16"/>
      <c r="K185" s="18"/>
      <c r="L185" s="19"/>
      <c r="M185" s="19"/>
      <c r="N185" s="19"/>
      <c r="O185" s="16"/>
      <c r="P185" s="16"/>
      <c r="Q185" s="20" t="e">
        <f>VLOOKUP(O185, '[1]لیست محصولات شهریور ۱۴۰۳'!B:C,2,0)</f>
        <v>#N/A</v>
      </c>
      <c r="R185" s="16"/>
      <c r="S185" s="19" t="e">
        <f>VLOOKUP(O185, '[1]لیست محصولات شهریور ۱۴۰۳'!B:F,5,0)</f>
        <v>#N/A</v>
      </c>
      <c r="T185" s="21" t="e">
        <f>VLOOKUP(O185, '[1]لیست محصولات شهریور ۱۴۰۳'!B:G,6,0)</f>
        <v>#N/A</v>
      </c>
      <c r="U185" s="22"/>
      <c r="V185" s="23">
        <v>0</v>
      </c>
      <c r="W185" s="19">
        <v>0</v>
      </c>
      <c r="X185" s="21" t="e">
        <f t="shared" si="12"/>
        <v>#N/A</v>
      </c>
      <c r="Y185" s="24"/>
      <c r="Z185" s="21" t="e">
        <f t="shared" si="13"/>
        <v>#N/A</v>
      </c>
      <c r="AA185" s="25"/>
      <c r="AB185" s="20"/>
      <c r="AC185" s="26"/>
      <c r="AD185" s="65"/>
      <c r="AE185" s="26"/>
      <c r="AF185" s="27"/>
      <c r="AG185" s="28"/>
      <c r="AH185" s="7" t="str">
        <f t="shared" si="14"/>
        <v xml:space="preserve">   -   </v>
      </c>
    </row>
    <row r="186" spans="1:34" ht="28.05" customHeight="1">
      <c r="A186" s="14"/>
      <c r="B186" s="14"/>
      <c r="C186" s="14"/>
      <c r="D186" s="14"/>
      <c r="E186" s="14"/>
      <c r="F186" s="15"/>
      <c r="G186" s="16"/>
      <c r="H186" s="17"/>
      <c r="I186" s="16"/>
      <c r="J186" s="16"/>
      <c r="K186" s="18"/>
      <c r="L186" s="19"/>
      <c r="M186" s="19"/>
      <c r="N186" s="19"/>
      <c r="O186" s="16"/>
      <c r="P186" s="16"/>
      <c r="Q186" s="20" t="e">
        <f>VLOOKUP(O186, '[1]لیست محصولات شهریور ۱۴۰۳'!B:C,2,0)</f>
        <v>#N/A</v>
      </c>
      <c r="R186" s="16"/>
      <c r="S186" s="19" t="e">
        <f>VLOOKUP(O186, '[1]لیست محصولات شهریور ۱۴۰۳'!B:F,5,0)</f>
        <v>#N/A</v>
      </c>
      <c r="T186" s="21" t="e">
        <f>VLOOKUP(O186, '[1]لیست محصولات شهریور ۱۴۰۳'!B:G,6,0)</f>
        <v>#N/A</v>
      </c>
      <c r="U186" s="22"/>
      <c r="V186" s="23">
        <v>0</v>
      </c>
      <c r="W186" s="19">
        <v>0</v>
      </c>
      <c r="X186" s="21" t="e">
        <f t="shared" si="12"/>
        <v>#N/A</v>
      </c>
      <c r="Y186" s="24"/>
      <c r="Z186" s="21" t="e">
        <f t="shared" si="13"/>
        <v>#N/A</v>
      </c>
      <c r="AA186" s="25"/>
      <c r="AB186" s="20"/>
      <c r="AC186" s="26"/>
      <c r="AD186" s="65"/>
      <c r="AE186" s="26"/>
      <c r="AF186" s="27"/>
      <c r="AG186" s="28"/>
      <c r="AH186" s="7" t="str">
        <f t="shared" si="14"/>
        <v xml:space="preserve">   -   </v>
      </c>
    </row>
    <row r="187" spans="1:34" ht="28.05" customHeight="1">
      <c r="A187" s="14"/>
      <c r="B187" s="14"/>
      <c r="C187" s="14"/>
      <c r="D187" s="14"/>
      <c r="E187" s="14"/>
      <c r="F187" s="15"/>
      <c r="G187" s="16"/>
      <c r="H187" s="17"/>
      <c r="I187" s="16"/>
      <c r="J187" s="16"/>
      <c r="K187" s="18"/>
      <c r="L187" s="19"/>
      <c r="M187" s="19"/>
      <c r="N187" s="19"/>
      <c r="O187" s="16"/>
      <c r="P187" s="16"/>
      <c r="Q187" s="20" t="e">
        <f>VLOOKUP(O187, '[1]لیست محصولات شهریور ۱۴۰۳'!B:C,2,0)</f>
        <v>#N/A</v>
      </c>
      <c r="R187" s="16"/>
      <c r="S187" s="19" t="e">
        <f>VLOOKUP(O187, '[1]لیست محصولات شهریور ۱۴۰۳'!B:F,5,0)</f>
        <v>#N/A</v>
      </c>
      <c r="T187" s="21" t="e">
        <f>VLOOKUP(O187, '[1]لیست محصولات شهریور ۱۴۰۳'!B:G,6,0)</f>
        <v>#N/A</v>
      </c>
      <c r="U187" s="22"/>
      <c r="V187" s="23">
        <v>0</v>
      </c>
      <c r="W187" s="19">
        <v>0</v>
      </c>
      <c r="X187" s="21" t="e">
        <f t="shared" si="12"/>
        <v>#N/A</v>
      </c>
      <c r="Y187" s="24"/>
      <c r="Z187" s="21" t="e">
        <f t="shared" si="13"/>
        <v>#N/A</v>
      </c>
      <c r="AA187" s="25"/>
      <c r="AB187" s="20"/>
      <c r="AC187" s="26"/>
      <c r="AD187" s="65"/>
      <c r="AE187" s="26"/>
      <c r="AF187" s="27"/>
      <c r="AG187" s="28"/>
      <c r="AH187" s="7" t="str">
        <f t="shared" si="14"/>
        <v xml:space="preserve">   -   </v>
      </c>
    </row>
    <row r="188" spans="1:34" ht="28.05" customHeight="1">
      <c r="A188" s="14"/>
      <c r="B188" s="14"/>
      <c r="C188" s="14"/>
      <c r="D188" s="14"/>
      <c r="E188" s="14"/>
      <c r="F188" s="15"/>
      <c r="G188" s="16"/>
      <c r="H188" s="17"/>
      <c r="I188" s="16"/>
      <c r="J188" s="16"/>
      <c r="K188" s="18"/>
      <c r="L188" s="19"/>
      <c r="M188" s="19"/>
      <c r="N188" s="19"/>
      <c r="O188" s="16"/>
      <c r="P188" s="16"/>
      <c r="Q188" s="20" t="e">
        <f>VLOOKUP(O188, '[1]لیست محصولات شهریور ۱۴۰۳'!B:C,2,0)</f>
        <v>#N/A</v>
      </c>
      <c r="R188" s="16"/>
      <c r="S188" s="19" t="e">
        <f>VLOOKUP(O188, '[1]لیست محصولات شهریور ۱۴۰۳'!B:F,5,0)</f>
        <v>#N/A</v>
      </c>
      <c r="T188" s="21" t="e">
        <f>VLOOKUP(O188, '[1]لیست محصولات شهریور ۱۴۰۳'!B:G,6,0)</f>
        <v>#N/A</v>
      </c>
      <c r="U188" s="22"/>
      <c r="V188" s="23">
        <v>0</v>
      </c>
      <c r="W188" s="19">
        <v>0</v>
      </c>
      <c r="X188" s="21" t="e">
        <f t="shared" si="12"/>
        <v>#N/A</v>
      </c>
      <c r="Y188" s="24"/>
      <c r="Z188" s="21" t="e">
        <f t="shared" si="13"/>
        <v>#N/A</v>
      </c>
      <c r="AA188" s="25"/>
      <c r="AB188" s="20"/>
      <c r="AC188" s="26"/>
      <c r="AD188" s="65"/>
      <c r="AE188" s="26"/>
      <c r="AF188" s="27"/>
      <c r="AG188" s="28"/>
      <c r="AH188" s="7" t="str">
        <f t="shared" si="14"/>
        <v xml:space="preserve">   -   </v>
      </c>
    </row>
    <row r="189" spans="1:34" ht="28.05" customHeight="1">
      <c r="A189" s="14"/>
      <c r="B189" s="14"/>
      <c r="C189" s="14"/>
      <c r="D189" s="14"/>
      <c r="E189" s="14"/>
      <c r="F189" s="15"/>
      <c r="G189" s="16"/>
      <c r="H189" s="17"/>
      <c r="I189" s="16"/>
      <c r="J189" s="16"/>
      <c r="K189" s="18"/>
      <c r="L189" s="19"/>
      <c r="M189" s="19"/>
      <c r="N189" s="19"/>
      <c r="O189" s="16"/>
      <c r="P189" s="16"/>
      <c r="Q189" s="20" t="e">
        <f>VLOOKUP(O189, '[1]لیست محصولات شهریور ۱۴۰۳'!B:C,2,0)</f>
        <v>#N/A</v>
      </c>
      <c r="R189" s="16"/>
      <c r="S189" s="19" t="e">
        <f>VLOOKUP(O189, '[1]لیست محصولات شهریور ۱۴۰۳'!B:F,5,0)</f>
        <v>#N/A</v>
      </c>
      <c r="T189" s="21" t="e">
        <f>VLOOKUP(O189, '[1]لیست محصولات شهریور ۱۴۰۳'!B:G,6,0)</f>
        <v>#N/A</v>
      </c>
      <c r="U189" s="22"/>
      <c r="V189" s="23">
        <v>0</v>
      </c>
      <c r="W189" s="19">
        <v>0</v>
      </c>
      <c r="X189" s="21" t="e">
        <f t="shared" si="12"/>
        <v>#N/A</v>
      </c>
      <c r="Y189" s="24"/>
      <c r="Z189" s="21" t="e">
        <f t="shared" si="13"/>
        <v>#N/A</v>
      </c>
      <c r="AA189" s="25"/>
      <c r="AB189" s="20"/>
      <c r="AC189" s="26"/>
      <c r="AD189" s="65"/>
      <c r="AE189" s="26"/>
      <c r="AF189" s="27"/>
      <c r="AG189" s="28"/>
      <c r="AH189" s="7" t="str">
        <f t="shared" si="14"/>
        <v xml:space="preserve">   -   </v>
      </c>
    </row>
    <row r="190" spans="1:34" ht="28.05" customHeight="1">
      <c r="A190" s="14"/>
      <c r="B190" s="14"/>
      <c r="C190" s="14"/>
      <c r="D190" s="14"/>
      <c r="E190" s="14"/>
      <c r="F190" s="15"/>
      <c r="G190" s="16"/>
      <c r="H190" s="17"/>
      <c r="I190" s="16"/>
      <c r="J190" s="16"/>
      <c r="K190" s="18"/>
      <c r="L190" s="19"/>
      <c r="M190" s="19"/>
      <c r="N190" s="19"/>
      <c r="O190" s="16"/>
      <c r="P190" s="16"/>
      <c r="Q190" s="20" t="e">
        <f>VLOOKUP(O190, '[1]لیست محصولات شهریور ۱۴۰۳'!B:C,2,0)</f>
        <v>#N/A</v>
      </c>
      <c r="R190" s="16"/>
      <c r="S190" s="19" t="e">
        <f>VLOOKUP(O190, '[1]لیست محصولات شهریور ۱۴۰۳'!B:F,5,0)</f>
        <v>#N/A</v>
      </c>
      <c r="T190" s="21" t="e">
        <f>VLOOKUP(O190, '[1]لیست محصولات شهریور ۱۴۰۳'!B:G,6,0)</f>
        <v>#N/A</v>
      </c>
      <c r="U190" s="22"/>
      <c r="V190" s="23">
        <v>0</v>
      </c>
      <c r="W190" s="19">
        <v>0</v>
      </c>
      <c r="X190" s="21" t="e">
        <f t="shared" si="12"/>
        <v>#N/A</v>
      </c>
      <c r="Y190" s="24"/>
      <c r="Z190" s="21" t="e">
        <f t="shared" si="13"/>
        <v>#N/A</v>
      </c>
      <c r="AA190" s="25"/>
      <c r="AB190" s="20"/>
      <c r="AC190" s="26"/>
      <c r="AD190" s="65"/>
      <c r="AE190" s="26"/>
      <c r="AF190" s="27"/>
      <c r="AG190" s="28"/>
      <c r="AH190" s="7" t="str">
        <f t="shared" si="14"/>
        <v xml:space="preserve">   -   </v>
      </c>
    </row>
    <row r="191" spans="1:34" ht="28.05" customHeight="1">
      <c r="A191" s="14"/>
      <c r="B191" s="14"/>
      <c r="C191" s="14"/>
      <c r="D191" s="14"/>
      <c r="E191" s="14"/>
      <c r="F191" s="15"/>
      <c r="G191" s="16"/>
      <c r="H191" s="17"/>
      <c r="I191" s="16"/>
      <c r="J191" s="16"/>
      <c r="K191" s="18"/>
      <c r="L191" s="19"/>
      <c r="M191" s="19"/>
      <c r="N191" s="19"/>
      <c r="O191" s="16"/>
      <c r="P191" s="16"/>
      <c r="Q191" s="20" t="e">
        <f>VLOOKUP(O191, '[1]لیست محصولات شهریور ۱۴۰۳'!B:C,2,0)</f>
        <v>#N/A</v>
      </c>
      <c r="R191" s="16"/>
      <c r="S191" s="19" t="e">
        <f>VLOOKUP(O191, '[1]لیست محصولات شهریور ۱۴۰۳'!B:F,5,0)</f>
        <v>#N/A</v>
      </c>
      <c r="T191" s="21" t="e">
        <f>VLOOKUP(O191, '[1]لیست محصولات شهریور ۱۴۰۳'!B:G,6,0)</f>
        <v>#N/A</v>
      </c>
      <c r="U191" s="22"/>
      <c r="V191" s="23">
        <v>0</v>
      </c>
      <c r="W191" s="19">
        <v>0</v>
      </c>
      <c r="X191" s="21" t="e">
        <f t="shared" si="12"/>
        <v>#N/A</v>
      </c>
      <c r="Y191" s="24"/>
      <c r="Z191" s="21" t="e">
        <f t="shared" si="13"/>
        <v>#N/A</v>
      </c>
      <c r="AA191" s="25"/>
      <c r="AB191" s="20"/>
      <c r="AC191" s="26"/>
      <c r="AD191" s="65"/>
      <c r="AE191" s="26"/>
      <c r="AF191" s="27"/>
      <c r="AG191" s="28"/>
      <c r="AH191" s="7" t="str">
        <f t="shared" si="14"/>
        <v xml:space="preserve">   -   </v>
      </c>
    </row>
    <row r="192" spans="1:34" ht="28.05" customHeight="1">
      <c r="A192" s="14"/>
      <c r="B192" s="14"/>
      <c r="C192" s="14"/>
      <c r="D192" s="14"/>
      <c r="E192" s="14"/>
      <c r="F192" s="15"/>
      <c r="G192" s="16"/>
      <c r="H192" s="17"/>
      <c r="I192" s="16"/>
      <c r="J192" s="16"/>
      <c r="K192" s="18"/>
      <c r="L192" s="19"/>
      <c r="M192" s="19"/>
      <c r="N192" s="19"/>
      <c r="O192" s="16"/>
      <c r="P192" s="16"/>
      <c r="Q192" s="20" t="e">
        <f>VLOOKUP(O192, '[1]لیست محصولات شهریور ۱۴۰۳'!B:C,2,0)</f>
        <v>#N/A</v>
      </c>
      <c r="R192" s="16"/>
      <c r="S192" s="19" t="e">
        <f>VLOOKUP(O192, '[1]لیست محصولات شهریور ۱۴۰۳'!B:F,5,0)</f>
        <v>#N/A</v>
      </c>
      <c r="T192" s="21" t="e">
        <f>VLOOKUP(O192, '[1]لیست محصولات شهریور ۱۴۰۳'!B:G,6,0)</f>
        <v>#N/A</v>
      </c>
      <c r="U192" s="22"/>
      <c r="V192" s="23">
        <v>0</v>
      </c>
      <c r="W192" s="19">
        <v>0</v>
      </c>
      <c r="X192" s="21" t="e">
        <f t="shared" si="12"/>
        <v>#N/A</v>
      </c>
      <c r="Y192" s="24"/>
      <c r="Z192" s="21" t="e">
        <f t="shared" si="13"/>
        <v>#N/A</v>
      </c>
      <c r="AA192" s="25"/>
      <c r="AB192" s="20"/>
      <c r="AC192" s="26"/>
      <c r="AD192" s="65"/>
      <c r="AE192" s="26"/>
      <c r="AF192" s="27"/>
      <c r="AG192" s="28"/>
      <c r="AH192" s="7" t="str">
        <f t="shared" si="14"/>
        <v xml:space="preserve">   -   </v>
      </c>
    </row>
    <row r="193" spans="1:44" ht="28.05" customHeight="1">
      <c r="A193" s="14"/>
      <c r="B193" s="14"/>
      <c r="C193" s="14"/>
      <c r="D193" s="14"/>
      <c r="E193" s="14"/>
      <c r="F193" s="15"/>
      <c r="G193" s="16"/>
      <c r="H193" s="17"/>
      <c r="I193" s="16"/>
      <c r="J193" s="16"/>
      <c r="K193" s="18"/>
      <c r="L193" s="19"/>
      <c r="M193" s="19"/>
      <c r="N193" s="19"/>
      <c r="O193" s="16"/>
      <c r="P193" s="16"/>
      <c r="Q193" s="20" t="e">
        <f>VLOOKUP(O193, '[1]لیست محصولات شهریور ۱۴۰۳'!B:C,2,0)</f>
        <v>#N/A</v>
      </c>
      <c r="R193" s="16"/>
      <c r="S193" s="19" t="e">
        <f>VLOOKUP(O193, '[1]لیست محصولات شهریور ۱۴۰۳'!B:F,5,0)</f>
        <v>#N/A</v>
      </c>
      <c r="T193" s="21" t="e">
        <f>VLOOKUP(O193, '[1]لیست محصولات شهریور ۱۴۰۳'!B:G,6,0)</f>
        <v>#N/A</v>
      </c>
      <c r="U193" s="22"/>
      <c r="V193" s="23">
        <v>0</v>
      </c>
      <c r="W193" s="19">
        <v>0</v>
      </c>
      <c r="X193" s="21" t="e">
        <f t="shared" si="12"/>
        <v>#N/A</v>
      </c>
      <c r="Y193" s="24"/>
      <c r="Z193" s="21" t="e">
        <f t="shared" si="13"/>
        <v>#N/A</v>
      </c>
      <c r="AA193" s="25"/>
      <c r="AB193" s="20"/>
      <c r="AC193" s="26"/>
      <c r="AD193" s="65"/>
      <c r="AE193" s="26"/>
      <c r="AF193" s="27"/>
      <c r="AG193" s="28"/>
      <c r="AH193" s="7" t="str">
        <f t="shared" si="14"/>
        <v xml:space="preserve">   -   </v>
      </c>
    </row>
    <row r="194" spans="1:44" ht="28.05" customHeight="1">
      <c r="A194" s="14"/>
      <c r="B194" s="14"/>
      <c r="C194" s="14"/>
      <c r="D194" s="14"/>
      <c r="E194" s="14"/>
      <c r="F194" s="15"/>
      <c r="G194" s="16"/>
      <c r="H194" s="17"/>
      <c r="I194" s="16"/>
      <c r="J194" s="16"/>
      <c r="K194" s="18"/>
      <c r="L194" s="19"/>
      <c r="M194" s="19"/>
      <c r="N194" s="19"/>
      <c r="O194" s="16"/>
      <c r="P194" s="16"/>
      <c r="Q194" s="20" t="e">
        <f>VLOOKUP(O194, '[1]لیست محصولات شهریور ۱۴۰۳'!B:C,2,0)</f>
        <v>#N/A</v>
      </c>
      <c r="R194" s="16"/>
      <c r="S194" s="19" t="e">
        <f>VLOOKUP(O194, '[1]لیست محصولات شهریور ۱۴۰۳'!B:F,5,0)</f>
        <v>#N/A</v>
      </c>
      <c r="T194" s="21" t="e">
        <f>VLOOKUP(O194, '[1]لیست محصولات شهریور ۱۴۰۳'!B:G,6,0)</f>
        <v>#N/A</v>
      </c>
      <c r="U194" s="22"/>
      <c r="V194" s="23">
        <v>0</v>
      </c>
      <c r="W194" s="19">
        <v>0</v>
      </c>
      <c r="X194" s="21" t="e">
        <f t="shared" ref="X194:X200" si="15">P194*T194</f>
        <v>#N/A</v>
      </c>
      <c r="Y194" s="24"/>
      <c r="Z194" s="21" t="e">
        <f t="shared" ref="Z194:Z200" si="16">X194-Y194</f>
        <v>#N/A</v>
      </c>
      <c r="AA194" s="25"/>
      <c r="AB194" s="20"/>
      <c r="AC194" s="26"/>
      <c r="AD194" s="65"/>
      <c r="AE194" s="26"/>
      <c r="AF194" s="27"/>
      <c r="AG194" s="28"/>
      <c r="AH194" s="7" t="str">
        <f t="shared" si="14"/>
        <v xml:space="preserve">   -   </v>
      </c>
    </row>
    <row r="195" spans="1:44" ht="28.05" customHeight="1">
      <c r="A195" s="14"/>
      <c r="B195" s="14"/>
      <c r="C195" s="14"/>
      <c r="D195" s="14"/>
      <c r="E195" s="14"/>
      <c r="F195" s="15"/>
      <c r="G195" s="16"/>
      <c r="H195" s="17"/>
      <c r="I195" s="16"/>
      <c r="J195" s="16"/>
      <c r="K195" s="18"/>
      <c r="L195" s="19"/>
      <c r="M195" s="19"/>
      <c r="N195" s="19"/>
      <c r="O195" s="16"/>
      <c r="P195" s="16"/>
      <c r="Q195" s="20" t="e">
        <f>VLOOKUP(O195, '[1]لیست محصولات شهریور ۱۴۰۳'!B:C,2,0)</f>
        <v>#N/A</v>
      </c>
      <c r="R195" s="16"/>
      <c r="S195" s="19" t="e">
        <f>VLOOKUP(O195, '[1]لیست محصولات شهریور ۱۴۰۳'!B:F,5,0)</f>
        <v>#N/A</v>
      </c>
      <c r="T195" s="21" t="e">
        <f>VLOOKUP(O195, '[1]لیست محصولات شهریور ۱۴۰۳'!B:G,6,0)</f>
        <v>#N/A</v>
      </c>
      <c r="U195" s="22"/>
      <c r="V195" s="23">
        <v>0</v>
      </c>
      <c r="W195" s="19">
        <v>0</v>
      </c>
      <c r="X195" s="21" t="e">
        <f t="shared" si="15"/>
        <v>#N/A</v>
      </c>
      <c r="Y195" s="24"/>
      <c r="Z195" s="21" t="e">
        <f t="shared" si="16"/>
        <v>#N/A</v>
      </c>
      <c r="AA195" s="25"/>
      <c r="AB195" s="20"/>
      <c r="AC195" s="26"/>
      <c r="AD195" s="65"/>
      <c r="AE195" s="26"/>
      <c r="AF195" s="27"/>
      <c r="AG195" s="28"/>
      <c r="AH195" s="7" t="str">
        <f t="shared" si="14"/>
        <v xml:space="preserve">   -   </v>
      </c>
    </row>
    <row r="196" spans="1:44" ht="28.05" customHeight="1">
      <c r="A196" s="14"/>
      <c r="B196" s="14"/>
      <c r="C196" s="14"/>
      <c r="D196" s="14"/>
      <c r="E196" s="14"/>
      <c r="F196" s="15"/>
      <c r="G196" s="16"/>
      <c r="H196" s="17"/>
      <c r="I196" s="16"/>
      <c r="J196" s="16"/>
      <c r="K196" s="18"/>
      <c r="L196" s="19"/>
      <c r="M196" s="19"/>
      <c r="N196" s="19"/>
      <c r="O196" s="16"/>
      <c r="P196" s="16"/>
      <c r="Q196" s="20" t="e">
        <f>VLOOKUP(O196, '[1]لیست محصولات شهریور ۱۴۰۳'!B:C,2,0)</f>
        <v>#N/A</v>
      </c>
      <c r="R196" s="16"/>
      <c r="S196" s="19" t="e">
        <f>VLOOKUP(O196, '[1]لیست محصولات شهریور ۱۴۰۳'!B:F,5,0)</f>
        <v>#N/A</v>
      </c>
      <c r="T196" s="21" t="e">
        <f>VLOOKUP(O196, '[1]لیست محصولات شهریور ۱۴۰۳'!B:G,6,0)</f>
        <v>#N/A</v>
      </c>
      <c r="U196" s="22"/>
      <c r="V196" s="23">
        <v>0</v>
      </c>
      <c r="W196" s="19">
        <v>0</v>
      </c>
      <c r="X196" s="21" t="e">
        <f t="shared" si="15"/>
        <v>#N/A</v>
      </c>
      <c r="Y196" s="24"/>
      <c r="Z196" s="21" t="e">
        <f t="shared" si="16"/>
        <v>#N/A</v>
      </c>
      <c r="AA196" s="25"/>
      <c r="AB196" s="20"/>
      <c r="AC196" s="26"/>
      <c r="AD196" s="65"/>
      <c r="AE196" s="26"/>
      <c r="AF196" s="27"/>
      <c r="AG196" s="28"/>
      <c r="AH196" s="7" t="str">
        <f t="shared" ref="AH196:AH200" si="17">AA196&amp;" "&amp;AB196&amp;" "&amp;N196&amp;" - "&amp;L196&amp;" "&amp;M196&amp;" "&amp;AC196</f>
        <v xml:space="preserve">   -   </v>
      </c>
    </row>
    <row r="197" spans="1:44" ht="28.05" customHeight="1">
      <c r="A197" s="14"/>
      <c r="B197" s="14"/>
      <c r="C197" s="14"/>
      <c r="D197" s="14"/>
      <c r="E197" s="14"/>
      <c r="F197" s="15"/>
      <c r="G197" s="16"/>
      <c r="H197" s="17"/>
      <c r="I197" s="16"/>
      <c r="J197" s="16"/>
      <c r="K197" s="18"/>
      <c r="L197" s="19"/>
      <c r="M197" s="19"/>
      <c r="N197" s="19"/>
      <c r="O197" s="16"/>
      <c r="P197" s="16"/>
      <c r="Q197" s="20" t="e">
        <f>VLOOKUP(O197, '[1]لیست محصولات شهریور ۱۴۰۳'!B:C,2,0)</f>
        <v>#N/A</v>
      </c>
      <c r="R197" s="16"/>
      <c r="S197" s="19" t="e">
        <f>VLOOKUP(O197, '[1]لیست محصولات شهریور ۱۴۰۳'!B:F,5,0)</f>
        <v>#N/A</v>
      </c>
      <c r="T197" s="21" t="e">
        <f>VLOOKUP(O197, '[1]لیست محصولات شهریور ۱۴۰۳'!B:G,6,0)</f>
        <v>#N/A</v>
      </c>
      <c r="U197" s="22"/>
      <c r="V197" s="23">
        <v>0</v>
      </c>
      <c r="W197" s="19">
        <v>0</v>
      </c>
      <c r="X197" s="21" t="e">
        <f t="shared" si="15"/>
        <v>#N/A</v>
      </c>
      <c r="Y197" s="24"/>
      <c r="Z197" s="21" t="e">
        <f t="shared" si="16"/>
        <v>#N/A</v>
      </c>
      <c r="AA197" s="25"/>
      <c r="AB197" s="20"/>
      <c r="AC197" s="26"/>
      <c r="AD197" s="65"/>
      <c r="AE197" s="26"/>
      <c r="AF197" s="27"/>
      <c r="AG197" s="28"/>
      <c r="AH197" s="7" t="str">
        <f t="shared" si="17"/>
        <v xml:space="preserve">   -   </v>
      </c>
    </row>
    <row r="198" spans="1:44" ht="28.05" customHeight="1">
      <c r="A198" s="14"/>
      <c r="B198" s="14"/>
      <c r="C198" s="14"/>
      <c r="D198" s="14"/>
      <c r="E198" s="14"/>
      <c r="F198" s="15"/>
      <c r="G198" s="16"/>
      <c r="H198" s="17"/>
      <c r="I198" s="16"/>
      <c r="J198" s="16"/>
      <c r="K198" s="18"/>
      <c r="L198" s="19"/>
      <c r="M198" s="19"/>
      <c r="N198" s="19"/>
      <c r="O198" s="16"/>
      <c r="P198" s="16"/>
      <c r="Q198" s="20" t="e">
        <f>VLOOKUP(O198, '[1]لیست محصولات شهریور ۱۴۰۳'!B:C,2,0)</f>
        <v>#N/A</v>
      </c>
      <c r="R198" s="16"/>
      <c r="S198" s="19" t="e">
        <f>VLOOKUP(O198, '[1]لیست محصولات شهریور ۱۴۰۳'!B:F,5,0)</f>
        <v>#N/A</v>
      </c>
      <c r="T198" s="21" t="e">
        <f>VLOOKUP(O198, '[1]لیست محصولات شهریور ۱۴۰۳'!B:G,6,0)</f>
        <v>#N/A</v>
      </c>
      <c r="U198" s="22"/>
      <c r="V198" s="23">
        <v>0</v>
      </c>
      <c r="W198" s="19">
        <v>0</v>
      </c>
      <c r="X198" s="21" t="e">
        <f t="shared" si="15"/>
        <v>#N/A</v>
      </c>
      <c r="Y198" s="24"/>
      <c r="Z198" s="21" t="e">
        <f t="shared" si="16"/>
        <v>#N/A</v>
      </c>
      <c r="AA198" s="25"/>
      <c r="AB198" s="20"/>
      <c r="AC198" s="26"/>
      <c r="AD198" s="65"/>
      <c r="AE198" s="26"/>
      <c r="AF198" s="27"/>
      <c r="AG198" s="28"/>
      <c r="AH198" s="7" t="str">
        <f t="shared" si="17"/>
        <v xml:space="preserve">   -   </v>
      </c>
    </row>
    <row r="199" spans="1:44" ht="28.05" customHeight="1">
      <c r="A199" s="14"/>
      <c r="B199" s="14"/>
      <c r="C199" s="14"/>
      <c r="D199" s="14"/>
      <c r="E199" s="14"/>
      <c r="F199" s="15"/>
      <c r="G199" s="16"/>
      <c r="H199" s="17"/>
      <c r="I199" s="16"/>
      <c r="J199" s="16"/>
      <c r="K199" s="18"/>
      <c r="L199" s="19"/>
      <c r="M199" s="19"/>
      <c r="N199" s="19"/>
      <c r="O199" s="16"/>
      <c r="P199" s="16"/>
      <c r="Q199" s="20" t="e">
        <f>VLOOKUP(O199, '[1]لیست محصولات شهریور ۱۴۰۳'!B:C,2,0)</f>
        <v>#N/A</v>
      </c>
      <c r="R199" s="16"/>
      <c r="S199" s="19" t="e">
        <f>VLOOKUP(O199, '[1]لیست محصولات شهریور ۱۴۰۳'!B:F,5,0)</f>
        <v>#N/A</v>
      </c>
      <c r="T199" s="21" t="e">
        <f>VLOOKUP(O199, '[1]لیست محصولات شهریور ۱۴۰۳'!B:G,6,0)</f>
        <v>#N/A</v>
      </c>
      <c r="U199" s="22"/>
      <c r="V199" s="23">
        <v>0</v>
      </c>
      <c r="W199" s="19">
        <v>0</v>
      </c>
      <c r="X199" s="21" t="e">
        <f t="shared" si="15"/>
        <v>#N/A</v>
      </c>
      <c r="Y199" s="24"/>
      <c r="Z199" s="21" t="e">
        <f t="shared" si="16"/>
        <v>#N/A</v>
      </c>
      <c r="AA199" s="25"/>
      <c r="AB199" s="20"/>
      <c r="AC199" s="26"/>
      <c r="AD199" s="65"/>
      <c r="AE199" s="26"/>
      <c r="AF199" s="27"/>
      <c r="AG199" s="28"/>
      <c r="AH199" s="7" t="str">
        <f t="shared" si="17"/>
        <v xml:space="preserve">   -   </v>
      </c>
    </row>
    <row r="200" spans="1:44" ht="28.05" customHeight="1">
      <c r="A200" s="14" t="b">
        <v>0</v>
      </c>
      <c r="B200" s="14"/>
      <c r="C200" s="14" t="b">
        <v>0</v>
      </c>
      <c r="D200" s="14"/>
      <c r="E200" s="14" t="b">
        <v>0</v>
      </c>
      <c r="F200" s="15"/>
      <c r="G200" s="16"/>
      <c r="H200" s="17"/>
      <c r="I200" s="16"/>
      <c r="J200" s="16"/>
      <c r="K200" s="18" t="s">
        <v>1051</v>
      </c>
      <c r="L200" s="19"/>
      <c r="M200" s="19"/>
      <c r="N200" s="19"/>
      <c r="O200" s="16"/>
      <c r="P200" s="16"/>
      <c r="Q200" s="20" t="e">
        <f>VLOOKUP(O200, '[1]لیست محصولات شهریور ۱۴۰۳'!B:C,2,0)</f>
        <v>#N/A</v>
      </c>
      <c r="R200" s="16"/>
      <c r="S200" s="19" t="e">
        <f>VLOOKUP(O200, '[1]لیست محصولات شهریور ۱۴۰۳'!B:F,5,0)</f>
        <v>#N/A</v>
      </c>
      <c r="T200" s="21" t="e">
        <f>VLOOKUP(O200, '[1]لیست محصولات شهریور ۱۴۰۳'!B:G,6,0)</f>
        <v>#N/A</v>
      </c>
      <c r="U200" s="22"/>
      <c r="V200" s="23">
        <v>0</v>
      </c>
      <c r="W200" s="19">
        <v>0</v>
      </c>
      <c r="X200" s="21" t="e">
        <f t="shared" si="15"/>
        <v>#N/A</v>
      </c>
      <c r="Y200" s="24"/>
      <c r="Z200" s="21" t="e">
        <f t="shared" si="16"/>
        <v>#N/A</v>
      </c>
      <c r="AA200" s="25"/>
      <c r="AB200" s="20"/>
      <c r="AC200" s="26"/>
      <c r="AD200" s="65"/>
      <c r="AE200" s="26"/>
      <c r="AF200" s="27"/>
      <c r="AG200" s="28" t="s">
        <v>1050</v>
      </c>
      <c r="AH200" s="7" t="str">
        <f t="shared" si="17"/>
        <v xml:space="preserve">   -   </v>
      </c>
    </row>
    <row r="201" spans="1:44" ht="28.05" customHeight="1">
      <c r="U201" s="35"/>
    </row>
    <row r="202" spans="1:44" ht="28.05" customHeight="1">
      <c r="AA202" s="37" t="s">
        <v>11</v>
      </c>
      <c r="AB202" s="37" t="s">
        <v>13</v>
      </c>
      <c r="AC202" s="38" t="s">
        <v>30</v>
      </c>
      <c r="AE202" s="37"/>
      <c r="AF202" s="37" t="s">
        <v>31</v>
      </c>
      <c r="AG202" s="37" t="s">
        <v>15</v>
      </c>
      <c r="AH202" s="9" t="s">
        <v>32</v>
      </c>
      <c r="AI202" s="39" t="s">
        <v>33</v>
      </c>
      <c r="AJ202" s="40"/>
      <c r="AK202" s="37" t="s">
        <v>34</v>
      </c>
      <c r="AL202" s="37" t="s">
        <v>35</v>
      </c>
      <c r="AM202" s="37" t="s">
        <v>36</v>
      </c>
      <c r="AN202" s="37" t="s">
        <v>37</v>
      </c>
      <c r="AO202" s="37" t="s">
        <v>38</v>
      </c>
      <c r="AP202" s="37" t="s">
        <v>39</v>
      </c>
      <c r="AQ202" s="37" t="s">
        <v>40</v>
      </c>
    </row>
    <row r="203" spans="1:44" ht="28.05" customHeight="1">
      <c r="AA203" s="41"/>
      <c r="AB203" s="41"/>
      <c r="AC203" s="42" t="s">
        <v>41</v>
      </c>
      <c r="AE203" s="41"/>
      <c r="AF203" s="41" t="s">
        <v>42</v>
      </c>
      <c r="AG203" s="41">
        <v>80</v>
      </c>
      <c r="AH203" s="10">
        <f t="shared" ref="AH203:AH266" si="18">SUMIF(O:O,AA203,P:P)</f>
        <v>0</v>
      </c>
      <c r="AI203" s="43">
        <v>0</v>
      </c>
      <c r="AJ203" s="44">
        <v>0</v>
      </c>
      <c r="AK203" s="45">
        <v>0</v>
      </c>
      <c r="AL203" s="46">
        <v>0</v>
      </c>
      <c r="AM203" s="46">
        <v>0</v>
      </c>
      <c r="AN203" s="45">
        <v>0</v>
      </c>
      <c r="AO203" s="46"/>
      <c r="AP203" s="45" t="s">
        <v>1051</v>
      </c>
      <c r="AQ203" s="46"/>
      <c r="AR203" s="28">
        <v>4</v>
      </c>
    </row>
    <row r="204" spans="1:44" ht="28.05" customHeight="1">
      <c r="AA204" s="41"/>
      <c r="AB204" s="41"/>
      <c r="AC204" s="42" t="s">
        <v>41</v>
      </c>
      <c r="AE204" s="41"/>
      <c r="AF204" s="41" t="s">
        <v>42</v>
      </c>
      <c r="AG204" s="41">
        <v>80</v>
      </c>
      <c r="AH204" s="10">
        <f t="shared" si="18"/>
        <v>0</v>
      </c>
      <c r="AI204" s="43">
        <v>0</v>
      </c>
      <c r="AJ204" s="44">
        <v>0</v>
      </c>
      <c r="AK204" s="45">
        <v>0</v>
      </c>
      <c r="AL204" s="46">
        <v>0</v>
      </c>
      <c r="AM204" s="46">
        <v>0</v>
      </c>
      <c r="AN204" s="45">
        <v>0</v>
      </c>
      <c r="AO204" s="46"/>
      <c r="AP204" s="45" t="s">
        <v>1051</v>
      </c>
      <c r="AQ204" s="46"/>
      <c r="AR204" s="28">
        <v>4</v>
      </c>
    </row>
    <row r="205" spans="1:44" ht="28.05" customHeight="1">
      <c r="AA205" s="41"/>
      <c r="AB205" s="41"/>
      <c r="AC205" s="42" t="s">
        <v>41</v>
      </c>
      <c r="AE205" s="41"/>
      <c r="AF205" s="41" t="s">
        <v>42</v>
      </c>
      <c r="AG205" s="41">
        <v>40</v>
      </c>
      <c r="AH205" s="10">
        <f t="shared" si="18"/>
        <v>0</v>
      </c>
      <c r="AI205" s="43">
        <v>0</v>
      </c>
      <c r="AJ205" s="44">
        <v>0</v>
      </c>
      <c r="AK205" s="45">
        <v>0</v>
      </c>
      <c r="AL205" s="46"/>
      <c r="AM205" s="46"/>
      <c r="AN205" s="45">
        <v>0</v>
      </c>
      <c r="AO205" s="45"/>
      <c r="AP205" s="45" t="s">
        <v>1051</v>
      </c>
      <c r="AQ205" s="46"/>
      <c r="AR205" s="28">
        <v>8</v>
      </c>
    </row>
    <row r="206" spans="1:44" ht="28.05" customHeight="1">
      <c r="AA206" s="41">
        <v>1110.0999999999999</v>
      </c>
      <c r="AB206" s="41" t="s">
        <v>43</v>
      </c>
      <c r="AC206" s="42" t="s">
        <v>41</v>
      </c>
      <c r="AE206" s="41"/>
      <c r="AF206" s="41" t="s">
        <v>42</v>
      </c>
      <c r="AG206" s="41">
        <v>80</v>
      </c>
      <c r="AH206" s="10">
        <f t="shared" si="18"/>
        <v>0</v>
      </c>
      <c r="AI206" s="43">
        <v>0</v>
      </c>
      <c r="AJ206" s="44">
        <v>0</v>
      </c>
      <c r="AK206" s="45">
        <v>0</v>
      </c>
      <c r="AL206" s="46">
        <v>0</v>
      </c>
      <c r="AM206" s="46">
        <v>0</v>
      </c>
      <c r="AN206" s="45">
        <v>0</v>
      </c>
      <c r="AO206" s="46"/>
      <c r="AP206" s="45" t="s">
        <v>1051</v>
      </c>
      <c r="AQ206" s="46"/>
      <c r="AR206" s="28">
        <v>4</v>
      </c>
    </row>
    <row r="207" spans="1:44" ht="28.05" customHeight="1">
      <c r="AA207" s="41">
        <v>1110.2</v>
      </c>
      <c r="AB207" s="41" t="s">
        <v>1052</v>
      </c>
      <c r="AC207" s="42" t="s">
        <v>41</v>
      </c>
      <c r="AE207" s="41"/>
      <c r="AF207" s="41" t="s">
        <v>42</v>
      </c>
      <c r="AG207" s="41">
        <v>80</v>
      </c>
      <c r="AH207" s="10">
        <f t="shared" si="18"/>
        <v>0</v>
      </c>
      <c r="AI207" s="43">
        <v>0</v>
      </c>
      <c r="AJ207" s="44">
        <v>0</v>
      </c>
      <c r="AK207" s="45">
        <v>0</v>
      </c>
      <c r="AL207" s="46">
        <v>0</v>
      </c>
      <c r="AM207" s="46">
        <v>0</v>
      </c>
      <c r="AN207" s="45">
        <v>0</v>
      </c>
      <c r="AO207" s="46"/>
      <c r="AP207" s="45" t="s">
        <v>1051</v>
      </c>
      <c r="AQ207" s="46"/>
      <c r="AR207" s="28">
        <v>4</v>
      </c>
    </row>
    <row r="208" spans="1:44" ht="28.05" customHeight="1">
      <c r="AA208" s="41">
        <v>1110.3</v>
      </c>
      <c r="AB208" s="41" t="s">
        <v>43</v>
      </c>
      <c r="AC208" s="42" t="s">
        <v>41</v>
      </c>
      <c r="AE208" s="41"/>
      <c r="AF208" s="41" t="s">
        <v>42</v>
      </c>
      <c r="AG208" s="41">
        <v>40</v>
      </c>
      <c r="AH208" s="10">
        <f t="shared" si="18"/>
        <v>0</v>
      </c>
      <c r="AI208" s="43">
        <v>0</v>
      </c>
      <c r="AJ208" s="44">
        <v>0</v>
      </c>
      <c r="AK208" s="45">
        <v>0</v>
      </c>
      <c r="AL208" s="46">
        <v>0</v>
      </c>
      <c r="AM208" s="46">
        <v>0</v>
      </c>
      <c r="AN208" s="45">
        <v>0</v>
      </c>
      <c r="AO208" s="46"/>
      <c r="AP208" s="45" t="s">
        <v>1051</v>
      </c>
      <c r="AQ208" s="46"/>
      <c r="AR208" s="28">
        <v>8</v>
      </c>
    </row>
    <row r="209" spans="27:44" ht="28.05" customHeight="1">
      <c r="AA209" s="41"/>
      <c r="AB209" s="41"/>
      <c r="AC209" s="42" t="s">
        <v>41</v>
      </c>
      <c r="AE209" s="41"/>
      <c r="AF209" s="41" t="s">
        <v>42</v>
      </c>
      <c r="AG209" s="41">
        <v>80</v>
      </c>
      <c r="AH209" s="10">
        <f t="shared" si="18"/>
        <v>0</v>
      </c>
      <c r="AI209" s="43">
        <v>0</v>
      </c>
      <c r="AJ209" s="44">
        <v>0</v>
      </c>
      <c r="AK209" s="45">
        <v>0</v>
      </c>
      <c r="AL209" s="46">
        <v>0</v>
      </c>
      <c r="AM209" s="46">
        <v>0</v>
      </c>
      <c r="AN209" s="45">
        <v>0</v>
      </c>
      <c r="AO209" s="46"/>
      <c r="AP209" s="45" t="s">
        <v>1051</v>
      </c>
      <c r="AQ209" s="46"/>
      <c r="AR209" s="28">
        <v>4</v>
      </c>
    </row>
    <row r="210" spans="27:44" ht="28.05" customHeight="1">
      <c r="AA210" s="41"/>
      <c r="AB210" s="41"/>
      <c r="AC210" s="42" t="s">
        <v>41</v>
      </c>
      <c r="AE210" s="41"/>
      <c r="AF210" s="41" t="s">
        <v>42</v>
      </c>
      <c r="AG210" s="41">
        <v>80</v>
      </c>
      <c r="AH210" s="10">
        <f t="shared" si="18"/>
        <v>0</v>
      </c>
      <c r="AI210" s="43">
        <v>0</v>
      </c>
      <c r="AJ210" s="44">
        <v>0</v>
      </c>
      <c r="AK210" s="45">
        <v>0</v>
      </c>
      <c r="AL210" s="46">
        <v>0</v>
      </c>
      <c r="AM210" s="46">
        <v>0</v>
      </c>
      <c r="AN210" s="45">
        <v>0</v>
      </c>
      <c r="AO210" s="46"/>
      <c r="AP210" s="45" t="s">
        <v>1051</v>
      </c>
      <c r="AQ210" s="46"/>
      <c r="AR210" s="28">
        <v>4</v>
      </c>
    </row>
    <row r="211" spans="27:44" ht="28.05" customHeight="1">
      <c r="AA211" s="41"/>
      <c r="AB211" s="41"/>
      <c r="AC211" s="42" t="s">
        <v>41</v>
      </c>
      <c r="AE211" s="41"/>
      <c r="AF211" s="41" t="s">
        <v>42</v>
      </c>
      <c r="AG211" s="41">
        <v>40</v>
      </c>
      <c r="AH211" s="10">
        <f t="shared" si="18"/>
        <v>0</v>
      </c>
      <c r="AI211" s="43">
        <v>0</v>
      </c>
      <c r="AJ211" s="44">
        <v>0</v>
      </c>
      <c r="AK211" s="45">
        <v>0</v>
      </c>
      <c r="AL211" s="46">
        <v>0</v>
      </c>
      <c r="AM211" s="46">
        <v>0</v>
      </c>
      <c r="AN211" s="45">
        <v>0</v>
      </c>
      <c r="AO211" s="46"/>
      <c r="AP211" s="45" t="s">
        <v>1051</v>
      </c>
      <c r="AQ211" s="46"/>
      <c r="AR211" s="28">
        <v>8</v>
      </c>
    </row>
    <row r="212" spans="27:44" ht="28.05" customHeight="1">
      <c r="AA212" s="41">
        <v>1112.0999999999999</v>
      </c>
      <c r="AB212" s="41" t="s">
        <v>44</v>
      </c>
      <c r="AC212" s="42" t="s">
        <v>41</v>
      </c>
      <c r="AE212" s="41"/>
      <c r="AF212" s="41" t="s">
        <v>42</v>
      </c>
      <c r="AG212" s="41">
        <v>80</v>
      </c>
      <c r="AH212" s="10">
        <f t="shared" si="18"/>
        <v>0</v>
      </c>
      <c r="AI212" s="43">
        <v>0</v>
      </c>
      <c r="AJ212" s="44">
        <v>0</v>
      </c>
      <c r="AK212" s="45">
        <v>0</v>
      </c>
      <c r="AL212" s="46">
        <v>0</v>
      </c>
      <c r="AM212" s="46">
        <v>0</v>
      </c>
      <c r="AN212" s="45">
        <v>0</v>
      </c>
      <c r="AO212" s="46"/>
      <c r="AP212" s="45" t="s">
        <v>1051</v>
      </c>
      <c r="AQ212" s="46"/>
      <c r="AR212" s="28">
        <v>4</v>
      </c>
    </row>
    <row r="213" spans="27:44" ht="28.05" customHeight="1">
      <c r="AA213" s="41">
        <v>1112.2</v>
      </c>
      <c r="AB213" s="41" t="s">
        <v>45</v>
      </c>
      <c r="AC213" s="42" t="s">
        <v>41</v>
      </c>
      <c r="AE213" s="41"/>
      <c r="AF213" s="41" t="s">
        <v>42</v>
      </c>
      <c r="AG213" s="41">
        <v>80</v>
      </c>
      <c r="AH213" s="10">
        <f t="shared" si="18"/>
        <v>0</v>
      </c>
      <c r="AI213" s="43">
        <v>0</v>
      </c>
      <c r="AJ213" s="44">
        <v>0</v>
      </c>
      <c r="AK213" s="45">
        <v>0</v>
      </c>
      <c r="AL213" s="46">
        <v>0</v>
      </c>
      <c r="AM213" s="46">
        <v>0</v>
      </c>
      <c r="AN213" s="45">
        <v>0</v>
      </c>
      <c r="AO213" s="46"/>
      <c r="AP213" s="45" t="s">
        <v>1051</v>
      </c>
      <c r="AQ213" s="46"/>
      <c r="AR213" s="28">
        <v>4</v>
      </c>
    </row>
    <row r="214" spans="27:44" ht="28.05" customHeight="1">
      <c r="AA214" s="41">
        <v>1112.3</v>
      </c>
      <c r="AB214" s="41" t="s">
        <v>44</v>
      </c>
      <c r="AC214" s="42" t="s">
        <v>41</v>
      </c>
      <c r="AE214" s="41"/>
      <c r="AF214" s="41" t="s">
        <v>42</v>
      </c>
      <c r="AG214" s="41">
        <v>40</v>
      </c>
      <c r="AH214" s="10">
        <f t="shared" si="18"/>
        <v>0</v>
      </c>
      <c r="AI214" s="43">
        <v>0</v>
      </c>
      <c r="AJ214" s="44">
        <v>0</v>
      </c>
      <c r="AK214" s="45">
        <v>0</v>
      </c>
      <c r="AL214" s="46">
        <v>0</v>
      </c>
      <c r="AM214" s="46">
        <v>0</v>
      </c>
      <c r="AN214" s="45">
        <v>0</v>
      </c>
      <c r="AO214" s="46"/>
      <c r="AP214" s="45" t="s">
        <v>1051</v>
      </c>
      <c r="AQ214" s="46"/>
      <c r="AR214" s="28">
        <v>8</v>
      </c>
    </row>
    <row r="215" spans="27:44" ht="28.05" customHeight="1">
      <c r="AA215" s="41">
        <v>1113.0999999999999</v>
      </c>
      <c r="AB215" s="41" t="s">
        <v>46</v>
      </c>
      <c r="AC215" s="42" t="s">
        <v>41</v>
      </c>
      <c r="AE215" s="41"/>
      <c r="AF215" s="41" t="s">
        <v>42</v>
      </c>
      <c r="AG215" s="41">
        <v>80</v>
      </c>
      <c r="AH215" s="10">
        <f t="shared" si="18"/>
        <v>0</v>
      </c>
      <c r="AI215" s="43">
        <v>0</v>
      </c>
      <c r="AJ215" s="44">
        <v>0</v>
      </c>
      <c r="AK215" s="45">
        <v>0</v>
      </c>
      <c r="AL215" s="46">
        <v>0</v>
      </c>
      <c r="AM215" s="46">
        <v>0</v>
      </c>
      <c r="AN215" s="45">
        <v>0</v>
      </c>
      <c r="AO215" s="46"/>
      <c r="AP215" s="45" t="s">
        <v>1051</v>
      </c>
      <c r="AQ215" s="46"/>
      <c r="AR215" s="28">
        <v>4</v>
      </c>
    </row>
    <row r="216" spans="27:44" ht="28.05" customHeight="1">
      <c r="AA216" s="41">
        <v>1113.2</v>
      </c>
      <c r="AB216" s="41" t="s">
        <v>47</v>
      </c>
      <c r="AC216" s="42" t="s">
        <v>41</v>
      </c>
      <c r="AE216" s="41"/>
      <c r="AF216" s="41" t="s">
        <v>42</v>
      </c>
      <c r="AG216" s="41">
        <v>80</v>
      </c>
      <c r="AH216" s="10">
        <f t="shared" si="18"/>
        <v>0</v>
      </c>
      <c r="AI216" s="43">
        <v>0</v>
      </c>
      <c r="AJ216" s="44">
        <v>0</v>
      </c>
      <c r="AK216" s="45">
        <v>0</v>
      </c>
      <c r="AL216" s="46">
        <v>0</v>
      </c>
      <c r="AM216" s="46">
        <v>0</v>
      </c>
      <c r="AN216" s="45">
        <v>0</v>
      </c>
      <c r="AO216" s="45"/>
      <c r="AP216" s="45" t="s">
        <v>1051</v>
      </c>
      <c r="AQ216" s="46"/>
      <c r="AR216" s="28">
        <v>4</v>
      </c>
    </row>
    <row r="217" spans="27:44" ht="28.05" customHeight="1">
      <c r="AA217" s="41">
        <v>1113.3</v>
      </c>
      <c r="AB217" s="41" t="s">
        <v>46</v>
      </c>
      <c r="AC217" s="42" t="s">
        <v>41</v>
      </c>
      <c r="AE217" s="41"/>
      <c r="AF217" s="41" t="s">
        <v>42</v>
      </c>
      <c r="AG217" s="41">
        <v>40</v>
      </c>
      <c r="AH217" s="10">
        <f t="shared" si="18"/>
        <v>0</v>
      </c>
      <c r="AI217" s="43">
        <v>0</v>
      </c>
      <c r="AJ217" s="44">
        <v>0</v>
      </c>
      <c r="AK217" s="45">
        <v>0</v>
      </c>
      <c r="AL217" s="46">
        <v>0</v>
      </c>
      <c r="AM217" s="46">
        <v>0</v>
      </c>
      <c r="AN217" s="45">
        <v>0</v>
      </c>
      <c r="AO217" s="46"/>
      <c r="AP217" s="45" t="s">
        <v>1051</v>
      </c>
      <c r="AQ217" s="46"/>
      <c r="AR217" s="28">
        <v>8</v>
      </c>
    </row>
    <row r="218" spans="27:44" ht="28.05" customHeight="1">
      <c r="AA218" s="41">
        <v>1114.0999999999999</v>
      </c>
      <c r="AB218" s="41" t="s">
        <v>48</v>
      </c>
      <c r="AC218" s="42" t="s">
        <v>41</v>
      </c>
      <c r="AE218" s="41"/>
      <c r="AF218" s="41" t="s">
        <v>42</v>
      </c>
      <c r="AG218" s="41">
        <v>80</v>
      </c>
      <c r="AH218" s="10">
        <f t="shared" si="18"/>
        <v>0</v>
      </c>
      <c r="AI218" s="43">
        <v>0</v>
      </c>
      <c r="AJ218" s="44">
        <v>0</v>
      </c>
      <c r="AK218" s="45">
        <v>0</v>
      </c>
      <c r="AL218" s="46">
        <v>0</v>
      </c>
      <c r="AM218" s="46">
        <v>0</v>
      </c>
      <c r="AN218" s="45">
        <v>0</v>
      </c>
      <c r="AO218" s="46"/>
      <c r="AP218" s="45" t="s">
        <v>1051</v>
      </c>
      <c r="AQ218" s="46"/>
      <c r="AR218" s="28">
        <v>4</v>
      </c>
    </row>
    <row r="219" spans="27:44" ht="28.05" customHeight="1">
      <c r="AA219" s="41">
        <v>1114.2</v>
      </c>
      <c r="AB219" s="41" t="s">
        <v>49</v>
      </c>
      <c r="AC219" s="42" t="s">
        <v>41</v>
      </c>
      <c r="AE219" s="41"/>
      <c r="AF219" s="41" t="s">
        <v>42</v>
      </c>
      <c r="AG219" s="41">
        <v>80</v>
      </c>
      <c r="AH219" s="10">
        <f t="shared" si="18"/>
        <v>0</v>
      </c>
      <c r="AI219" s="43">
        <v>0</v>
      </c>
      <c r="AJ219" s="44">
        <v>0</v>
      </c>
      <c r="AK219" s="45">
        <v>0</v>
      </c>
      <c r="AL219" s="46">
        <v>0</v>
      </c>
      <c r="AM219" s="46">
        <v>0</v>
      </c>
      <c r="AN219" s="45">
        <v>0</v>
      </c>
      <c r="AO219" s="46"/>
      <c r="AP219" s="45" t="s">
        <v>1051</v>
      </c>
      <c r="AQ219" s="46"/>
      <c r="AR219" s="28">
        <v>4</v>
      </c>
    </row>
    <row r="220" spans="27:44" ht="28.05" customHeight="1">
      <c r="AA220" s="41">
        <v>1114.3</v>
      </c>
      <c r="AB220" s="41" t="s">
        <v>48</v>
      </c>
      <c r="AC220" s="42" t="s">
        <v>41</v>
      </c>
      <c r="AE220" s="41"/>
      <c r="AF220" s="41" t="s">
        <v>42</v>
      </c>
      <c r="AG220" s="41">
        <v>40</v>
      </c>
      <c r="AH220" s="10">
        <f t="shared" si="18"/>
        <v>0</v>
      </c>
      <c r="AI220" s="43">
        <v>0</v>
      </c>
      <c r="AJ220" s="44">
        <v>0</v>
      </c>
      <c r="AK220" s="45">
        <v>0</v>
      </c>
      <c r="AL220" s="46">
        <v>0</v>
      </c>
      <c r="AM220" s="46">
        <v>0</v>
      </c>
      <c r="AN220" s="45">
        <v>0</v>
      </c>
      <c r="AO220" s="46"/>
      <c r="AP220" s="45" t="s">
        <v>1051</v>
      </c>
      <c r="AQ220" s="46"/>
      <c r="AR220" s="28">
        <v>8</v>
      </c>
    </row>
    <row r="221" spans="27:44" ht="28.05" customHeight="1">
      <c r="AA221" s="41"/>
      <c r="AB221" s="41"/>
      <c r="AC221" s="42" t="s">
        <v>41</v>
      </c>
      <c r="AE221" s="41"/>
      <c r="AF221" s="41" t="s">
        <v>42</v>
      </c>
      <c r="AG221" s="41"/>
      <c r="AH221" s="10">
        <f t="shared" si="18"/>
        <v>0</v>
      </c>
      <c r="AI221" s="43">
        <v>0</v>
      </c>
      <c r="AJ221" s="44">
        <v>0</v>
      </c>
      <c r="AK221" s="45">
        <v>0</v>
      </c>
      <c r="AL221" s="46">
        <v>0</v>
      </c>
      <c r="AM221" s="46">
        <v>0</v>
      </c>
      <c r="AN221" s="45">
        <v>0</v>
      </c>
      <c r="AO221" s="46"/>
      <c r="AP221" s="45" t="s">
        <v>1051</v>
      </c>
      <c r="AQ221" s="46"/>
      <c r="AR221" s="28"/>
    </row>
    <row r="222" spans="27:44" ht="28.05" customHeight="1">
      <c r="AA222" s="41"/>
      <c r="AB222" s="41"/>
      <c r="AC222" s="42" t="s">
        <v>41</v>
      </c>
      <c r="AE222" s="41"/>
      <c r="AF222" s="41" t="s">
        <v>42</v>
      </c>
      <c r="AG222" s="41"/>
      <c r="AH222" s="10">
        <f t="shared" si="18"/>
        <v>0</v>
      </c>
      <c r="AI222" s="43">
        <v>0</v>
      </c>
      <c r="AJ222" s="44">
        <v>0</v>
      </c>
      <c r="AK222" s="45">
        <v>0</v>
      </c>
      <c r="AL222" s="46">
        <v>0</v>
      </c>
      <c r="AM222" s="46">
        <v>0</v>
      </c>
      <c r="AN222" s="45">
        <v>0</v>
      </c>
      <c r="AO222" s="46"/>
      <c r="AP222" s="45" t="s">
        <v>1051</v>
      </c>
      <c r="AQ222" s="46"/>
      <c r="AR222" s="28"/>
    </row>
    <row r="223" spans="27:44" ht="28.05" customHeight="1">
      <c r="AA223" s="47">
        <v>3309.1</v>
      </c>
      <c r="AB223" s="47" t="s">
        <v>50</v>
      </c>
      <c r="AC223" s="48" t="s">
        <v>41</v>
      </c>
      <c r="AE223" s="47"/>
      <c r="AF223" s="47" t="s">
        <v>51</v>
      </c>
      <c r="AG223" s="47">
        <v>150</v>
      </c>
      <c r="AH223" s="11">
        <f t="shared" si="18"/>
        <v>0</v>
      </c>
      <c r="AI223" s="49">
        <v>0</v>
      </c>
      <c r="AJ223" s="50">
        <v>0</v>
      </c>
      <c r="AK223" s="51">
        <v>0</v>
      </c>
      <c r="AL223" s="52">
        <v>0</v>
      </c>
      <c r="AM223" s="52">
        <v>0</v>
      </c>
      <c r="AN223" s="51">
        <v>0</v>
      </c>
      <c r="AO223" s="52"/>
      <c r="AP223" s="51" t="s">
        <v>1051</v>
      </c>
      <c r="AQ223" s="52"/>
      <c r="AR223" s="28">
        <v>30</v>
      </c>
    </row>
    <row r="224" spans="27:44" ht="28.05" customHeight="1">
      <c r="AA224" s="47">
        <v>3309.2</v>
      </c>
      <c r="AB224" s="47" t="s">
        <v>50</v>
      </c>
      <c r="AC224" s="48" t="s">
        <v>41</v>
      </c>
      <c r="AE224" s="47"/>
      <c r="AF224" s="47" t="s">
        <v>51</v>
      </c>
      <c r="AG224" s="47">
        <v>750</v>
      </c>
      <c r="AH224" s="11">
        <f t="shared" si="18"/>
        <v>0</v>
      </c>
      <c r="AI224" s="49">
        <v>0</v>
      </c>
      <c r="AJ224" s="50">
        <v>0</v>
      </c>
      <c r="AK224" s="51">
        <v>0</v>
      </c>
      <c r="AL224" s="52">
        <v>0</v>
      </c>
      <c r="AM224" s="52">
        <v>0</v>
      </c>
      <c r="AN224" s="51">
        <v>0</v>
      </c>
      <c r="AO224" s="52"/>
      <c r="AP224" s="51" t="s">
        <v>1051</v>
      </c>
      <c r="AQ224" s="52"/>
      <c r="AR224" s="28">
        <v>8</v>
      </c>
    </row>
    <row r="225" spans="27:44" ht="28.05" customHeight="1">
      <c r="AA225" s="47">
        <v>3309.3</v>
      </c>
      <c r="AB225" s="47" t="s">
        <v>50</v>
      </c>
      <c r="AC225" s="48" t="s">
        <v>41</v>
      </c>
      <c r="AE225" s="47"/>
      <c r="AF225" s="47" t="s">
        <v>51</v>
      </c>
      <c r="AG225" s="47">
        <v>40</v>
      </c>
      <c r="AH225" s="11">
        <f t="shared" si="18"/>
        <v>0</v>
      </c>
      <c r="AI225" s="49">
        <v>0</v>
      </c>
      <c r="AJ225" s="50">
        <v>0</v>
      </c>
      <c r="AK225" s="51">
        <v>0</v>
      </c>
      <c r="AL225" s="52">
        <v>0</v>
      </c>
      <c r="AM225" s="52">
        <v>0</v>
      </c>
      <c r="AN225" s="51">
        <v>0</v>
      </c>
      <c r="AO225" s="52"/>
      <c r="AP225" s="51" t="s">
        <v>1051</v>
      </c>
      <c r="AQ225" s="52"/>
      <c r="AR225" s="28">
        <v>8</v>
      </c>
    </row>
    <row r="226" spans="27:44" ht="28.05" customHeight="1">
      <c r="AA226" s="47">
        <v>3313.1</v>
      </c>
      <c r="AB226" s="47" t="s">
        <v>52</v>
      </c>
      <c r="AC226" s="48" t="s">
        <v>41</v>
      </c>
      <c r="AE226" s="47"/>
      <c r="AF226" s="47" t="s">
        <v>51</v>
      </c>
      <c r="AG226" s="47">
        <v>150</v>
      </c>
      <c r="AH226" s="11">
        <f t="shared" si="18"/>
        <v>0</v>
      </c>
      <c r="AI226" s="49">
        <v>0</v>
      </c>
      <c r="AJ226" s="50">
        <v>0</v>
      </c>
      <c r="AK226" s="51">
        <v>0</v>
      </c>
      <c r="AL226" s="52">
        <v>0</v>
      </c>
      <c r="AM226" s="52">
        <v>0</v>
      </c>
      <c r="AN226" s="51">
        <v>0</v>
      </c>
      <c r="AO226" s="52"/>
      <c r="AP226" s="51" t="s">
        <v>1051</v>
      </c>
      <c r="AQ226" s="52"/>
      <c r="AR226" s="28">
        <v>30</v>
      </c>
    </row>
    <row r="227" spans="27:44" ht="28.05" customHeight="1">
      <c r="AA227" s="47">
        <v>3313.2</v>
      </c>
      <c r="AB227" s="47" t="s">
        <v>52</v>
      </c>
      <c r="AC227" s="48" t="s">
        <v>41</v>
      </c>
      <c r="AE227" s="47"/>
      <c r="AF227" s="47" t="s">
        <v>51</v>
      </c>
      <c r="AG227" s="47">
        <v>750</v>
      </c>
      <c r="AH227" s="11">
        <f t="shared" si="18"/>
        <v>0</v>
      </c>
      <c r="AI227" s="49">
        <v>0</v>
      </c>
      <c r="AJ227" s="50">
        <v>0</v>
      </c>
      <c r="AK227" s="51">
        <v>0</v>
      </c>
      <c r="AL227" s="52">
        <v>0</v>
      </c>
      <c r="AM227" s="52">
        <v>0</v>
      </c>
      <c r="AN227" s="51">
        <v>0</v>
      </c>
      <c r="AO227" s="52"/>
      <c r="AP227" s="51" t="s">
        <v>1051</v>
      </c>
      <c r="AQ227" s="52"/>
      <c r="AR227" s="28">
        <v>8</v>
      </c>
    </row>
    <row r="228" spans="27:44" ht="28.05" customHeight="1">
      <c r="AA228" s="47">
        <v>3313.3</v>
      </c>
      <c r="AB228" s="47" t="s">
        <v>52</v>
      </c>
      <c r="AC228" s="48" t="s">
        <v>41</v>
      </c>
      <c r="AE228" s="47"/>
      <c r="AF228" s="47" t="s">
        <v>51</v>
      </c>
      <c r="AG228" s="47">
        <v>40</v>
      </c>
      <c r="AH228" s="11">
        <f t="shared" si="18"/>
        <v>0</v>
      </c>
      <c r="AI228" s="49">
        <v>0</v>
      </c>
      <c r="AJ228" s="50">
        <v>0</v>
      </c>
      <c r="AK228" s="51">
        <v>0</v>
      </c>
      <c r="AL228" s="52">
        <v>0</v>
      </c>
      <c r="AM228" s="52">
        <v>0</v>
      </c>
      <c r="AN228" s="51">
        <v>0</v>
      </c>
      <c r="AO228" s="52"/>
      <c r="AP228" s="51" t="s">
        <v>1051</v>
      </c>
      <c r="AQ228" s="52"/>
      <c r="AR228" s="28">
        <v>8</v>
      </c>
    </row>
    <row r="229" spans="27:44" ht="28.05" customHeight="1">
      <c r="AA229" s="47">
        <v>3314.1</v>
      </c>
      <c r="AB229" s="47" t="s">
        <v>53</v>
      </c>
      <c r="AC229" s="48" t="s">
        <v>41</v>
      </c>
      <c r="AE229" s="47"/>
      <c r="AF229" s="47" t="s">
        <v>51</v>
      </c>
      <c r="AG229" s="47">
        <v>150</v>
      </c>
      <c r="AH229" s="11">
        <f t="shared" si="18"/>
        <v>0</v>
      </c>
      <c r="AI229" s="49">
        <v>0</v>
      </c>
      <c r="AJ229" s="50">
        <v>0</v>
      </c>
      <c r="AK229" s="51">
        <v>0</v>
      </c>
      <c r="AL229" s="52">
        <v>0</v>
      </c>
      <c r="AM229" s="52">
        <v>0</v>
      </c>
      <c r="AN229" s="51">
        <v>0</v>
      </c>
      <c r="AO229" s="52"/>
      <c r="AP229" s="51" t="s">
        <v>1051</v>
      </c>
      <c r="AQ229" s="52"/>
      <c r="AR229" s="28">
        <v>30</v>
      </c>
    </row>
    <row r="230" spans="27:44" ht="28.05" customHeight="1">
      <c r="AA230" s="47">
        <v>3314.2</v>
      </c>
      <c r="AB230" s="47" t="s">
        <v>53</v>
      </c>
      <c r="AC230" s="48" t="s">
        <v>41</v>
      </c>
      <c r="AE230" s="47"/>
      <c r="AF230" s="47" t="s">
        <v>51</v>
      </c>
      <c r="AG230" s="47">
        <v>750</v>
      </c>
      <c r="AH230" s="11">
        <f t="shared" si="18"/>
        <v>0</v>
      </c>
      <c r="AI230" s="49">
        <v>0</v>
      </c>
      <c r="AJ230" s="50">
        <v>0</v>
      </c>
      <c r="AK230" s="51">
        <v>0</v>
      </c>
      <c r="AL230" s="52">
        <v>0</v>
      </c>
      <c r="AM230" s="52">
        <v>0</v>
      </c>
      <c r="AN230" s="51">
        <v>0</v>
      </c>
      <c r="AO230" s="52"/>
      <c r="AP230" s="51" t="s">
        <v>1051</v>
      </c>
      <c r="AQ230" s="52"/>
      <c r="AR230" s="28">
        <v>8</v>
      </c>
    </row>
    <row r="231" spans="27:44" ht="28.05" customHeight="1">
      <c r="AA231" s="47">
        <v>3314.3</v>
      </c>
      <c r="AB231" s="47" t="s">
        <v>53</v>
      </c>
      <c r="AC231" s="48" t="s">
        <v>41</v>
      </c>
      <c r="AE231" s="47"/>
      <c r="AF231" s="47" t="s">
        <v>51</v>
      </c>
      <c r="AG231" s="47">
        <v>40</v>
      </c>
      <c r="AH231" s="11">
        <f t="shared" si="18"/>
        <v>0</v>
      </c>
      <c r="AI231" s="49">
        <v>0</v>
      </c>
      <c r="AJ231" s="50">
        <v>0</v>
      </c>
      <c r="AK231" s="51">
        <v>0</v>
      </c>
      <c r="AL231" s="52">
        <v>0</v>
      </c>
      <c r="AM231" s="52">
        <v>0</v>
      </c>
      <c r="AN231" s="51">
        <v>0</v>
      </c>
      <c r="AO231" s="52"/>
      <c r="AP231" s="51" t="s">
        <v>1051</v>
      </c>
      <c r="AQ231" s="52"/>
      <c r="AR231" s="28">
        <v>8</v>
      </c>
    </row>
    <row r="232" spans="27:44" ht="28.05" customHeight="1">
      <c r="AA232" s="47">
        <v>3315.1</v>
      </c>
      <c r="AB232" s="47" t="s">
        <v>54</v>
      </c>
      <c r="AC232" s="48" t="s">
        <v>41</v>
      </c>
      <c r="AE232" s="47"/>
      <c r="AF232" s="47" t="s">
        <v>51</v>
      </c>
      <c r="AG232" s="47">
        <v>150</v>
      </c>
      <c r="AH232" s="11">
        <f t="shared" si="18"/>
        <v>0</v>
      </c>
      <c r="AI232" s="49">
        <v>0</v>
      </c>
      <c r="AJ232" s="50">
        <v>0</v>
      </c>
      <c r="AK232" s="51">
        <v>0</v>
      </c>
      <c r="AL232" s="52">
        <v>0</v>
      </c>
      <c r="AM232" s="52">
        <v>0</v>
      </c>
      <c r="AN232" s="51">
        <v>0</v>
      </c>
      <c r="AO232" s="52"/>
      <c r="AP232" s="51" t="s">
        <v>1051</v>
      </c>
      <c r="AQ232" s="52"/>
      <c r="AR232" s="28">
        <v>30</v>
      </c>
    </row>
    <row r="233" spans="27:44" ht="28.05" customHeight="1">
      <c r="AA233" s="47">
        <v>3315.2</v>
      </c>
      <c r="AB233" s="47" t="s">
        <v>54</v>
      </c>
      <c r="AC233" s="48" t="s">
        <v>41</v>
      </c>
      <c r="AE233" s="47"/>
      <c r="AF233" s="47" t="s">
        <v>51</v>
      </c>
      <c r="AG233" s="47">
        <v>750</v>
      </c>
      <c r="AH233" s="11">
        <f t="shared" si="18"/>
        <v>0</v>
      </c>
      <c r="AI233" s="49">
        <v>0</v>
      </c>
      <c r="AJ233" s="50">
        <v>0</v>
      </c>
      <c r="AK233" s="51">
        <v>0</v>
      </c>
      <c r="AL233" s="52">
        <v>0</v>
      </c>
      <c r="AM233" s="52">
        <v>0</v>
      </c>
      <c r="AN233" s="51">
        <v>0</v>
      </c>
      <c r="AO233" s="52"/>
      <c r="AP233" s="51" t="s">
        <v>1051</v>
      </c>
      <c r="AQ233" s="52"/>
      <c r="AR233" s="28">
        <v>8</v>
      </c>
    </row>
    <row r="234" spans="27:44" ht="28.05" customHeight="1">
      <c r="AA234" s="47">
        <v>3315.3</v>
      </c>
      <c r="AB234" s="47" t="s">
        <v>54</v>
      </c>
      <c r="AC234" s="48" t="s">
        <v>41</v>
      </c>
      <c r="AE234" s="47"/>
      <c r="AF234" s="47" t="s">
        <v>51</v>
      </c>
      <c r="AG234" s="47">
        <v>40</v>
      </c>
      <c r="AH234" s="11">
        <f t="shared" si="18"/>
        <v>0</v>
      </c>
      <c r="AI234" s="49">
        <v>0</v>
      </c>
      <c r="AJ234" s="50">
        <v>0</v>
      </c>
      <c r="AK234" s="51">
        <v>0</v>
      </c>
      <c r="AL234" s="52">
        <v>0</v>
      </c>
      <c r="AM234" s="52">
        <v>0</v>
      </c>
      <c r="AN234" s="51">
        <v>0</v>
      </c>
      <c r="AO234" s="52"/>
      <c r="AP234" s="51" t="s">
        <v>1051</v>
      </c>
      <c r="AQ234" s="52"/>
      <c r="AR234" s="28">
        <v>8</v>
      </c>
    </row>
    <row r="235" spans="27:44" ht="28.05" customHeight="1">
      <c r="AA235" s="47"/>
      <c r="AB235" s="47"/>
      <c r="AC235" s="48" t="s">
        <v>41</v>
      </c>
      <c r="AE235" s="47"/>
      <c r="AF235" s="47" t="s">
        <v>51</v>
      </c>
      <c r="AG235" s="47"/>
      <c r="AH235" s="11">
        <f t="shared" si="18"/>
        <v>0</v>
      </c>
      <c r="AI235" s="49">
        <v>0</v>
      </c>
      <c r="AJ235" s="50">
        <v>0</v>
      </c>
      <c r="AK235" s="51">
        <v>0</v>
      </c>
      <c r="AL235" s="52">
        <v>0</v>
      </c>
      <c r="AM235" s="52">
        <v>0</v>
      </c>
      <c r="AN235" s="51">
        <v>0</v>
      </c>
      <c r="AO235" s="52"/>
      <c r="AP235" s="51" t="s">
        <v>1051</v>
      </c>
      <c r="AQ235" s="52"/>
      <c r="AR235" s="28">
        <v>15</v>
      </c>
    </row>
    <row r="236" spans="27:44" ht="28.05" customHeight="1">
      <c r="AA236" s="47"/>
      <c r="AB236" s="47"/>
      <c r="AC236" s="48" t="s">
        <v>41</v>
      </c>
      <c r="AE236" s="47"/>
      <c r="AF236" s="47" t="s">
        <v>51</v>
      </c>
      <c r="AG236" s="47"/>
      <c r="AH236" s="11">
        <f t="shared" si="18"/>
        <v>0</v>
      </c>
      <c r="AI236" s="49">
        <v>0</v>
      </c>
      <c r="AJ236" s="50">
        <v>0</v>
      </c>
      <c r="AK236" s="51">
        <v>0</v>
      </c>
      <c r="AL236" s="52">
        <v>0</v>
      </c>
      <c r="AM236" s="52">
        <v>0</v>
      </c>
      <c r="AN236" s="51">
        <v>0</v>
      </c>
      <c r="AO236" s="52"/>
      <c r="AP236" s="51" t="s">
        <v>1051</v>
      </c>
      <c r="AQ236" s="52"/>
      <c r="AR236" s="28">
        <v>3</v>
      </c>
    </row>
    <row r="237" spans="27:44" ht="28.05" customHeight="1">
      <c r="AA237" s="47"/>
      <c r="AB237" s="47"/>
      <c r="AC237" s="48" t="s">
        <v>41</v>
      </c>
      <c r="AE237" s="47"/>
      <c r="AF237" s="47" t="s">
        <v>51</v>
      </c>
      <c r="AG237" s="47"/>
      <c r="AH237" s="11">
        <f t="shared" si="18"/>
        <v>0</v>
      </c>
      <c r="AI237" s="49">
        <v>0</v>
      </c>
      <c r="AJ237" s="50">
        <v>0</v>
      </c>
      <c r="AK237" s="51">
        <v>0</v>
      </c>
      <c r="AL237" s="52">
        <v>0</v>
      </c>
      <c r="AM237" s="52">
        <v>0</v>
      </c>
      <c r="AN237" s="51">
        <v>0</v>
      </c>
      <c r="AO237" s="52"/>
      <c r="AP237" s="51" t="s">
        <v>1051</v>
      </c>
      <c r="AQ237" s="52"/>
      <c r="AR237" s="28">
        <v>15</v>
      </c>
    </row>
    <row r="238" spans="27:44" ht="28.05" customHeight="1">
      <c r="AA238" s="47"/>
      <c r="AB238" s="47"/>
      <c r="AC238" s="48" t="s">
        <v>41</v>
      </c>
      <c r="AE238" s="47"/>
      <c r="AF238" s="47" t="s">
        <v>51</v>
      </c>
      <c r="AG238" s="47"/>
      <c r="AH238" s="11">
        <f t="shared" si="18"/>
        <v>0</v>
      </c>
      <c r="AI238" s="49">
        <v>0</v>
      </c>
      <c r="AJ238" s="50">
        <v>0</v>
      </c>
      <c r="AK238" s="51">
        <v>0</v>
      </c>
      <c r="AL238" s="52">
        <v>0</v>
      </c>
      <c r="AM238" s="52">
        <v>0</v>
      </c>
      <c r="AN238" s="51">
        <v>0</v>
      </c>
      <c r="AO238" s="52"/>
      <c r="AP238" s="51" t="s">
        <v>1051</v>
      </c>
      <c r="AQ238" s="52"/>
      <c r="AR238" s="28">
        <v>3</v>
      </c>
    </row>
    <row r="239" spans="27:44" ht="28.05" customHeight="1">
      <c r="AA239" s="47"/>
      <c r="AB239" s="47"/>
      <c r="AC239" s="48" t="s">
        <v>41</v>
      </c>
      <c r="AE239" s="47"/>
      <c r="AF239" s="47" t="s">
        <v>51</v>
      </c>
      <c r="AG239" s="47"/>
      <c r="AH239" s="11">
        <f t="shared" si="18"/>
        <v>0</v>
      </c>
      <c r="AI239" s="49">
        <v>0</v>
      </c>
      <c r="AJ239" s="50">
        <v>0</v>
      </c>
      <c r="AK239" s="51">
        <v>0</v>
      </c>
      <c r="AL239" s="52">
        <v>0</v>
      </c>
      <c r="AM239" s="52">
        <v>0</v>
      </c>
      <c r="AN239" s="51">
        <v>0</v>
      </c>
      <c r="AO239" s="52"/>
      <c r="AP239" s="51" t="s">
        <v>1051</v>
      </c>
      <c r="AQ239" s="52"/>
      <c r="AR239" s="28"/>
    </row>
    <row r="240" spans="27:44" ht="28.0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12">
        <f t="shared" si="18"/>
        <v>22</v>
      </c>
      <c r="AI240" s="55">
        <v>0</v>
      </c>
      <c r="AJ240" s="56">
        <v>0</v>
      </c>
      <c r="AK240" s="57">
        <v>0</v>
      </c>
      <c r="AL240" s="58">
        <v>0</v>
      </c>
      <c r="AM240" s="58">
        <v>0</v>
      </c>
      <c r="AN240" s="57">
        <v>0</v>
      </c>
      <c r="AO240" s="58"/>
      <c r="AP240" s="57" t="s">
        <v>1051</v>
      </c>
      <c r="AQ240" s="58"/>
      <c r="AR240" s="28">
        <v>30</v>
      </c>
    </row>
    <row r="241" spans="27:44" ht="28.0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12">
        <f t="shared" si="18"/>
        <v>17</v>
      </c>
      <c r="AI241" s="55">
        <v>0</v>
      </c>
      <c r="AJ241" s="56">
        <v>0</v>
      </c>
      <c r="AK241" s="57">
        <v>0</v>
      </c>
      <c r="AL241" s="58">
        <v>0</v>
      </c>
      <c r="AM241" s="58">
        <v>0</v>
      </c>
      <c r="AN241" s="57">
        <v>0</v>
      </c>
      <c r="AO241" s="58"/>
      <c r="AP241" s="57" t="s">
        <v>1051</v>
      </c>
      <c r="AQ241" s="58"/>
      <c r="AR241" s="28">
        <v>20</v>
      </c>
    </row>
    <row r="242" spans="27:44" ht="28.0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12">
        <f t="shared" si="18"/>
        <v>21</v>
      </c>
      <c r="AI242" s="55">
        <v>0</v>
      </c>
      <c r="AJ242" s="56">
        <v>0</v>
      </c>
      <c r="AK242" s="57">
        <v>0</v>
      </c>
      <c r="AL242" s="58">
        <v>0</v>
      </c>
      <c r="AM242" s="58">
        <v>0</v>
      </c>
      <c r="AN242" s="57">
        <v>0</v>
      </c>
      <c r="AO242" s="58"/>
      <c r="AP242" s="57" t="s">
        <v>1051</v>
      </c>
      <c r="AQ242" s="58"/>
      <c r="AR242" s="28">
        <v>42</v>
      </c>
    </row>
    <row r="243" spans="27:44" ht="28.0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12">
        <f t="shared" si="18"/>
        <v>0</v>
      </c>
      <c r="AI243" s="55">
        <v>0</v>
      </c>
      <c r="AJ243" s="56">
        <v>0</v>
      </c>
      <c r="AK243" s="57">
        <v>0</v>
      </c>
      <c r="AL243" s="58">
        <v>0</v>
      </c>
      <c r="AM243" s="58">
        <v>0</v>
      </c>
      <c r="AN243" s="57">
        <v>0</v>
      </c>
      <c r="AO243" s="58"/>
      <c r="AP243" s="57" t="s">
        <v>1051</v>
      </c>
      <c r="AQ243" s="58"/>
      <c r="AR243" s="28">
        <v>20</v>
      </c>
    </row>
    <row r="244" spans="27:44" ht="28.0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12">
        <f t="shared" si="18"/>
        <v>0</v>
      </c>
      <c r="AI244" s="55">
        <v>0</v>
      </c>
      <c r="AJ244" s="56">
        <v>0</v>
      </c>
      <c r="AK244" s="57">
        <v>0</v>
      </c>
      <c r="AL244" s="58">
        <v>0</v>
      </c>
      <c r="AM244" s="58">
        <v>0</v>
      </c>
      <c r="AN244" s="57">
        <v>0</v>
      </c>
      <c r="AO244" s="58"/>
      <c r="AP244" s="57" t="s">
        <v>1051</v>
      </c>
      <c r="AQ244" s="58"/>
      <c r="AR244" s="28">
        <v>72</v>
      </c>
    </row>
    <row r="245" spans="27:44" ht="28.0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12">
        <f t="shared" si="18"/>
        <v>0</v>
      </c>
      <c r="AI245" s="55">
        <v>0</v>
      </c>
      <c r="AJ245" s="56">
        <v>0</v>
      </c>
      <c r="AK245" s="57">
        <v>0</v>
      </c>
      <c r="AL245" s="58">
        <v>0</v>
      </c>
      <c r="AM245" s="58">
        <v>0</v>
      </c>
      <c r="AN245" s="57">
        <v>0</v>
      </c>
      <c r="AO245" s="58"/>
      <c r="AP245" s="57" t="s">
        <v>1051</v>
      </c>
      <c r="AQ245" s="58"/>
      <c r="AR245" s="28">
        <v>30</v>
      </c>
    </row>
    <row r="246" spans="27:44" ht="28.0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12">
        <f t="shared" si="18"/>
        <v>0</v>
      </c>
      <c r="AI246" s="55">
        <v>0</v>
      </c>
      <c r="AJ246" s="56">
        <v>0</v>
      </c>
      <c r="AK246" s="57">
        <v>0</v>
      </c>
      <c r="AL246" s="58">
        <v>0</v>
      </c>
      <c r="AM246" s="58">
        <v>0</v>
      </c>
      <c r="AN246" s="57">
        <v>0</v>
      </c>
      <c r="AO246" s="58"/>
      <c r="AP246" s="57" t="s">
        <v>1051</v>
      </c>
      <c r="AQ246" s="58"/>
      <c r="AR246" s="28">
        <v>20</v>
      </c>
    </row>
    <row r="247" spans="27:44" ht="28.0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12">
        <f t="shared" si="18"/>
        <v>0</v>
      </c>
      <c r="AI247" s="55">
        <v>0</v>
      </c>
      <c r="AJ247" s="56">
        <v>0</v>
      </c>
      <c r="AK247" s="57">
        <v>0</v>
      </c>
      <c r="AL247" s="58">
        <v>0</v>
      </c>
      <c r="AM247" s="58">
        <v>0</v>
      </c>
      <c r="AN247" s="57">
        <v>0</v>
      </c>
      <c r="AO247" s="58"/>
      <c r="AP247" s="57" t="s">
        <v>1051</v>
      </c>
      <c r="AQ247" s="58"/>
      <c r="AR247" s="28">
        <v>42</v>
      </c>
    </row>
    <row r="248" spans="27:44" ht="28.05" customHeight="1">
      <c r="AA248" s="53"/>
      <c r="AB248" s="59"/>
      <c r="AC248" s="54" t="s">
        <v>41</v>
      </c>
      <c r="AE248" s="53"/>
      <c r="AF248" s="53" t="s">
        <v>56</v>
      </c>
      <c r="AG248" s="53">
        <v>150</v>
      </c>
      <c r="AH248" s="12">
        <f t="shared" si="18"/>
        <v>0</v>
      </c>
      <c r="AI248" s="55">
        <v>0</v>
      </c>
      <c r="AJ248" s="56">
        <v>0</v>
      </c>
      <c r="AK248" s="57">
        <v>0</v>
      </c>
      <c r="AL248" s="58">
        <v>0</v>
      </c>
      <c r="AM248" s="58">
        <v>0</v>
      </c>
      <c r="AN248" s="57">
        <v>0</v>
      </c>
      <c r="AO248" s="58"/>
      <c r="AP248" s="57" t="s">
        <v>1051</v>
      </c>
      <c r="AQ248" s="58"/>
      <c r="AR248" s="28">
        <v>30</v>
      </c>
    </row>
    <row r="249" spans="27:44" ht="28.05" customHeight="1">
      <c r="AA249" s="53"/>
      <c r="AB249" s="59"/>
      <c r="AC249" s="54" t="s">
        <v>41</v>
      </c>
      <c r="AE249" s="53"/>
      <c r="AF249" s="53" t="s">
        <v>56</v>
      </c>
      <c r="AG249" s="53">
        <v>750</v>
      </c>
      <c r="AH249" s="12">
        <f t="shared" si="18"/>
        <v>0</v>
      </c>
      <c r="AI249" s="55">
        <v>0</v>
      </c>
      <c r="AJ249" s="56">
        <v>0</v>
      </c>
      <c r="AK249" s="57">
        <v>0</v>
      </c>
      <c r="AL249" s="58">
        <v>0</v>
      </c>
      <c r="AM249" s="58">
        <v>0</v>
      </c>
      <c r="AN249" s="57">
        <v>0</v>
      </c>
      <c r="AO249" s="58"/>
      <c r="AP249" s="57" t="s">
        <v>1051</v>
      </c>
      <c r="AQ249" s="58"/>
      <c r="AR249" s="28">
        <v>20</v>
      </c>
    </row>
    <row r="250" spans="27:44" ht="28.05" customHeight="1">
      <c r="AA250" s="53"/>
      <c r="AB250" s="59"/>
      <c r="AC250" s="54" t="s">
        <v>41</v>
      </c>
      <c r="AE250" s="53"/>
      <c r="AF250" s="53" t="s">
        <v>56</v>
      </c>
      <c r="AG250" s="53">
        <v>4000</v>
      </c>
      <c r="AH250" s="12">
        <f t="shared" si="18"/>
        <v>0</v>
      </c>
      <c r="AI250" s="55">
        <v>0</v>
      </c>
      <c r="AJ250" s="56">
        <v>0</v>
      </c>
      <c r="AK250" s="57">
        <v>0</v>
      </c>
      <c r="AL250" s="58">
        <v>0</v>
      </c>
      <c r="AM250" s="58">
        <v>0</v>
      </c>
      <c r="AN250" s="57">
        <v>0</v>
      </c>
      <c r="AO250" s="58"/>
      <c r="AP250" s="57" t="s">
        <v>1051</v>
      </c>
      <c r="AQ250" s="58"/>
      <c r="AR250" s="28">
        <v>42</v>
      </c>
    </row>
    <row r="251" spans="27:44" ht="28.05" customHeight="1">
      <c r="AA251" s="53">
        <v>5511.1</v>
      </c>
      <c r="AB251" s="59" t="s">
        <v>59</v>
      </c>
      <c r="AC251" s="54" t="s">
        <v>41</v>
      </c>
      <c r="AE251" s="53"/>
      <c r="AF251" s="53" t="s">
        <v>56</v>
      </c>
      <c r="AG251" s="53">
        <v>150</v>
      </c>
      <c r="AH251" s="12">
        <f t="shared" si="18"/>
        <v>0</v>
      </c>
      <c r="AI251" s="55">
        <v>0</v>
      </c>
      <c r="AJ251" s="56">
        <v>0</v>
      </c>
      <c r="AK251" s="57">
        <v>0</v>
      </c>
      <c r="AL251" s="58">
        <v>0</v>
      </c>
      <c r="AM251" s="58">
        <v>0</v>
      </c>
      <c r="AN251" s="57">
        <v>0</v>
      </c>
      <c r="AO251" s="58"/>
      <c r="AP251" s="57" t="s">
        <v>1051</v>
      </c>
      <c r="AQ251" s="58"/>
      <c r="AR251" s="28">
        <v>20</v>
      </c>
    </row>
    <row r="252" spans="27:44" ht="28.05" customHeight="1">
      <c r="AA252" s="53">
        <v>5511.2</v>
      </c>
      <c r="AB252" s="59" t="s">
        <v>59</v>
      </c>
      <c r="AC252" s="54" t="s">
        <v>41</v>
      </c>
      <c r="AE252" s="53"/>
      <c r="AF252" s="53" t="s">
        <v>56</v>
      </c>
      <c r="AG252" s="53">
        <v>750</v>
      </c>
      <c r="AH252" s="12">
        <f t="shared" si="18"/>
        <v>0</v>
      </c>
      <c r="AI252" s="55">
        <v>0</v>
      </c>
      <c r="AJ252" s="56">
        <v>0</v>
      </c>
      <c r="AK252" s="57">
        <v>0</v>
      </c>
      <c r="AL252" s="58">
        <v>0</v>
      </c>
      <c r="AM252" s="58">
        <v>0</v>
      </c>
      <c r="AN252" s="57">
        <v>0</v>
      </c>
      <c r="AO252" s="58"/>
      <c r="AP252" s="57" t="s">
        <v>1051</v>
      </c>
      <c r="AQ252" s="58"/>
      <c r="AR252" s="28">
        <v>36</v>
      </c>
    </row>
    <row r="253" spans="27:44" ht="28.05" customHeight="1">
      <c r="AA253" s="53">
        <v>5511.11</v>
      </c>
      <c r="AB253" s="59" t="s">
        <v>60</v>
      </c>
      <c r="AC253" s="54" t="s">
        <v>41</v>
      </c>
      <c r="AE253" s="53"/>
      <c r="AF253" s="53" t="s">
        <v>56</v>
      </c>
      <c r="AG253" s="53">
        <v>150</v>
      </c>
      <c r="AH253" s="12">
        <f t="shared" si="18"/>
        <v>0</v>
      </c>
      <c r="AI253" s="55">
        <v>0</v>
      </c>
      <c r="AJ253" s="56">
        <v>0</v>
      </c>
      <c r="AK253" s="57">
        <v>0</v>
      </c>
      <c r="AL253" s="58">
        <v>0</v>
      </c>
      <c r="AM253" s="58">
        <v>0</v>
      </c>
      <c r="AN253" s="57">
        <v>0</v>
      </c>
      <c r="AO253" s="58"/>
      <c r="AP253" s="57" t="s">
        <v>1051</v>
      </c>
      <c r="AQ253" s="58"/>
      <c r="AR253" s="28">
        <v>20</v>
      </c>
    </row>
    <row r="254" spans="27:44" ht="28.05" customHeight="1">
      <c r="AA254" s="53">
        <v>5511.22</v>
      </c>
      <c r="AB254" s="59" t="s">
        <v>61</v>
      </c>
      <c r="AC254" s="54" t="s">
        <v>41</v>
      </c>
      <c r="AE254" s="53"/>
      <c r="AF254" s="53" t="s">
        <v>56</v>
      </c>
      <c r="AG254" s="53">
        <v>750</v>
      </c>
      <c r="AH254" s="12">
        <f t="shared" si="18"/>
        <v>0</v>
      </c>
      <c r="AI254" s="55">
        <v>0</v>
      </c>
      <c r="AJ254" s="56">
        <v>0</v>
      </c>
      <c r="AK254" s="57">
        <v>0</v>
      </c>
      <c r="AL254" s="58">
        <v>0</v>
      </c>
      <c r="AM254" s="58">
        <v>0</v>
      </c>
      <c r="AN254" s="57">
        <v>0</v>
      </c>
      <c r="AO254" s="58"/>
      <c r="AP254" s="57" t="s">
        <v>1051</v>
      </c>
      <c r="AQ254" s="58"/>
      <c r="AR254" s="28">
        <v>36</v>
      </c>
    </row>
    <row r="255" spans="27:44" ht="28.05" customHeight="1">
      <c r="AA255" s="53">
        <v>5513.1</v>
      </c>
      <c r="AB255" s="59" t="s">
        <v>62</v>
      </c>
      <c r="AC255" s="54" t="s">
        <v>41</v>
      </c>
      <c r="AE255" s="53"/>
      <c r="AF255" s="53" t="s">
        <v>56</v>
      </c>
      <c r="AG255" s="53">
        <v>150</v>
      </c>
      <c r="AH255" s="12">
        <f t="shared" si="18"/>
        <v>0</v>
      </c>
      <c r="AI255" s="55">
        <v>0</v>
      </c>
      <c r="AJ255" s="56">
        <v>0</v>
      </c>
      <c r="AK255" s="57">
        <v>0</v>
      </c>
      <c r="AL255" s="58">
        <v>0</v>
      </c>
      <c r="AM255" s="58">
        <v>0</v>
      </c>
      <c r="AN255" s="57">
        <v>0</v>
      </c>
      <c r="AO255" s="58"/>
      <c r="AP255" s="57" t="s">
        <v>1051</v>
      </c>
      <c r="AQ255" s="58"/>
      <c r="AR255" s="28">
        <v>20</v>
      </c>
    </row>
    <row r="256" spans="27:44" ht="28.05" customHeight="1">
      <c r="AA256" s="53">
        <v>5513.2</v>
      </c>
      <c r="AB256" s="59" t="s">
        <v>62</v>
      </c>
      <c r="AC256" s="54" t="s">
        <v>41</v>
      </c>
      <c r="AE256" s="53"/>
      <c r="AF256" s="53" t="s">
        <v>56</v>
      </c>
      <c r="AG256" s="53">
        <v>750</v>
      </c>
      <c r="AH256" s="12">
        <f t="shared" si="18"/>
        <v>0</v>
      </c>
      <c r="AI256" s="55">
        <v>0</v>
      </c>
      <c r="AJ256" s="56">
        <v>0</v>
      </c>
      <c r="AK256" s="57">
        <v>0</v>
      </c>
      <c r="AL256" s="58">
        <v>0</v>
      </c>
      <c r="AM256" s="58">
        <v>0</v>
      </c>
      <c r="AN256" s="57">
        <v>0</v>
      </c>
      <c r="AO256" s="58"/>
      <c r="AP256" s="57" t="s">
        <v>1051</v>
      </c>
      <c r="AQ256" s="58"/>
      <c r="AR256" s="28">
        <v>36</v>
      </c>
    </row>
    <row r="257" spans="27:44" ht="28.05" customHeight="1">
      <c r="AA257" s="53">
        <v>5517.1</v>
      </c>
      <c r="AB257" s="59" t="s">
        <v>63</v>
      </c>
      <c r="AC257" s="54" t="s">
        <v>41</v>
      </c>
      <c r="AE257" s="53"/>
      <c r="AF257" s="53" t="s">
        <v>56</v>
      </c>
      <c r="AG257" s="53">
        <v>150</v>
      </c>
      <c r="AH257" s="12">
        <f t="shared" si="18"/>
        <v>0</v>
      </c>
      <c r="AI257" s="55">
        <v>0</v>
      </c>
      <c r="AJ257" s="56">
        <v>0</v>
      </c>
      <c r="AK257" s="57">
        <v>0</v>
      </c>
      <c r="AL257" s="58">
        <v>0</v>
      </c>
      <c r="AM257" s="58">
        <v>0</v>
      </c>
      <c r="AN257" s="57">
        <v>0</v>
      </c>
      <c r="AO257" s="58"/>
      <c r="AP257" s="57" t="s">
        <v>1051</v>
      </c>
      <c r="AQ257" s="58"/>
      <c r="AR257" s="28">
        <v>20</v>
      </c>
    </row>
    <row r="258" spans="27:44" ht="28.05" customHeight="1">
      <c r="AA258" s="53">
        <v>5517.2</v>
      </c>
      <c r="AB258" s="59" t="s">
        <v>63</v>
      </c>
      <c r="AC258" s="54" t="s">
        <v>41</v>
      </c>
      <c r="AE258" s="53"/>
      <c r="AF258" s="53" t="s">
        <v>56</v>
      </c>
      <c r="AG258" s="53">
        <v>750</v>
      </c>
      <c r="AH258" s="12">
        <f t="shared" si="18"/>
        <v>0</v>
      </c>
      <c r="AI258" s="55">
        <v>0</v>
      </c>
      <c r="AJ258" s="56">
        <v>0</v>
      </c>
      <c r="AK258" s="57">
        <v>0</v>
      </c>
      <c r="AL258" s="58">
        <v>0</v>
      </c>
      <c r="AM258" s="58">
        <v>0</v>
      </c>
      <c r="AN258" s="57">
        <v>0</v>
      </c>
      <c r="AO258" s="58"/>
      <c r="AP258" s="57" t="s">
        <v>1051</v>
      </c>
      <c r="AQ258" s="58"/>
      <c r="AR258" s="28">
        <v>36</v>
      </c>
    </row>
    <row r="259" spans="27:44" ht="28.05" customHeight="1">
      <c r="AA259" s="53">
        <v>5518.1</v>
      </c>
      <c r="AB259" s="59" t="s">
        <v>64</v>
      </c>
      <c r="AC259" s="54" t="s">
        <v>41</v>
      </c>
      <c r="AE259" s="53"/>
      <c r="AF259" s="53" t="s">
        <v>56</v>
      </c>
      <c r="AG259" s="53">
        <v>150</v>
      </c>
      <c r="AH259" s="12">
        <f t="shared" si="18"/>
        <v>0</v>
      </c>
      <c r="AI259" s="55">
        <v>0</v>
      </c>
      <c r="AJ259" s="56">
        <v>0</v>
      </c>
      <c r="AK259" s="57">
        <v>0</v>
      </c>
      <c r="AL259" s="58">
        <v>0</v>
      </c>
      <c r="AM259" s="58">
        <v>0</v>
      </c>
      <c r="AN259" s="57">
        <v>0</v>
      </c>
      <c r="AO259" s="58"/>
      <c r="AP259" s="57" t="s">
        <v>1051</v>
      </c>
      <c r="AQ259" s="58"/>
      <c r="AR259" s="28">
        <v>20</v>
      </c>
    </row>
    <row r="260" spans="27:44" ht="28.05" customHeight="1">
      <c r="AA260" s="53">
        <v>5518.2</v>
      </c>
      <c r="AB260" s="59" t="s">
        <v>64</v>
      </c>
      <c r="AC260" s="54" t="s">
        <v>41</v>
      </c>
      <c r="AE260" s="53"/>
      <c r="AF260" s="53" t="s">
        <v>56</v>
      </c>
      <c r="AG260" s="53">
        <v>750</v>
      </c>
      <c r="AH260" s="12">
        <f t="shared" si="18"/>
        <v>0</v>
      </c>
      <c r="AI260" s="55">
        <v>0</v>
      </c>
      <c r="AJ260" s="56">
        <v>0</v>
      </c>
      <c r="AK260" s="57">
        <v>0</v>
      </c>
      <c r="AL260" s="58">
        <v>0</v>
      </c>
      <c r="AM260" s="58">
        <v>0</v>
      </c>
      <c r="AN260" s="57">
        <v>0</v>
      </c>
      <c r="AO260" s="58"/>
      <c r="AP260" s="57" t="s">
        <v>1051</v>
      </c>
      <c r="AQ260" s="58"/>
      <c r="AR260" s="28">
        <v>15</v>
      </c>
    </row>
    <row r="261" spans="27:44" ht="28.05" customHeight="1">
      <c r="AA261" s="53">
        <v>5518.3</v>
      </c>
      <c r="AB261" s="59" t="s">
        <v>64</v>
      </c>
      <c r="AC261" s="54" t="s">
        <v>41</v>
      </c>
      <c r="AE261" s="53"/>
      <c r="AF261" s="53" t="s">
        <v>56</v>
      </c>
      <c r="AG261" s="53">
        <v>4000</v>
      </c>
      <c r="AH261" s="12">
        <f t="shared" si="18"/>
        <v>0</v>
      </c>
      <c r="AI261" s="55">
        <v>0</v>
      </c>
      <c r="AJ261" s="56">
        <v>0</v>
      </c>
      <c r="AK261" s="57">
        <v>0</v>
      </c>
      <c r="AL261" s="58">
        <v>0</v>
      </c>
      <c r="AM261" s="58">
        <v>0</v>
      </c>
      <c r="AN261" s="57">
        <v>0</v>
      </c>
      <c r="AO261" s="58"/>
      <c r="AP261" s="57" t="s">
        <v>1051</v>
      </c>
      <c r="AQ261" s="58"/>
      <c r="AR261" s="28">
        <v>42</v>
      </c>
    </row>
    <row r="262" spans="27:44" ht="28.05" customHeight="1">
      <c r="AA262" s="53">
        <v>5516.1</v>
      </c>
      <c r="AB262" s="59" t="s">
        <v>65</v>
      </c>
      <c r="AC262" s="54" t="s">
        <v>41</v>
      </c>
      <c r="AE262" s="53"/>
      <c r="AF262" s="53" t="s">
        <v>56</v>
      </c>
      <c r="AG262" s="53">
        <v>150</v>
      </c>
      <c r="AH262" s="12">
        <f t="shared" si="18"/>
        <v>0</v>
      </c>
      <c r="AI262" s="55">
        <v>0</v>
      </c>
      <c r="AJ262" s="56">
        <v>0</v>
      </c>
      <c r="AK262" s="57">
        <v>0</v>
      </c>
      <c r="AL262" s="58">
        <v>0</v>
      </c>
      <c r="AM262" s="58">
        <v>0</v>
      </c>
      <c r="AN262" s="57">
        <v>0</v>
      </c>
      <c r="AO262" s="58"/>
      <c r="AP262" s="57" t="s">
        <v>1051</v>
      </c>
      <c r="AQ262" s="58"/>
      <c r="AR262" s="28">
        <v>15</v>
      </c>
    </row>
    <row r="263" spans="27:44" ht="28.05" customHeight="1">
      <c r="AA263" s="53">
        <v>5516.2</v>
      </c>
      <c r="AB263" s="59" t="s">
        <v>65</v>
      </c>
      <c r="AC263" s="54" t="s">
        <v>41</v>
      </c>
      <c r="AE263" s="53"/>
      <c r="AF263" s="53" t="s">
        <v>56</v>
      </c>
      <c r="AG263" s="53">
        <v>750</v>
      </c>
      <c r="AH263" s="12">
        <f t="shared" si="18"/>
        <v>0</v>
      </c>
      <c r="AI263" s="55">
        <v>0</v>
      </c>
      <c r="AJ263" s="56">
        <v>0</v>
      </c>
      <c r="AK263" s="57">
        <v>0</v>
      </c>
      <c r="AL263" s="58">
        <v>0</v>
      </c>
      <c r="AM263" s="58">
        <v>0</v>
      </c>
      <c r="AN263" s="57">
        <v>0</v>
      </c>
      <c r="AO263" s="58"/>
      <c r="AP263" s="57" t="s">
        <v>1051</v>
      </c>
      <c r="AQ263" s="58"/>
      <c r="AR263" s="28">
        <v>10</v>
      </c>
    </row>
    <row r="264" spans="27:44" ht="28.05" customHeight="1">
      <c r="AA264" s="53">
        <v>5516.3</v>
      </c>
      <c r="AB264" s="59" t="s">
        <v>65</v>
      </c>
      <c r="AC264" s="54" t="s">
        <v>41</v>
      </c>
      <c r="AE264" s="53"/>
      <c r="AF264" s="53" t="s">
        <v>56</v>
      </c>
      <c r="AG264" s="53">
        <v>4000</v>
      </c>
      <c r="AH264" s="12">
        <f t="shared" si="18"/>
        <v>0</v>
      </c>
      <c r="AI264" s="55">
        <v>0</v>
      </c>
      <c r="AJ264" s="56">
        <v>0</v>
      </c>
      <c r="AK264" s="57">
        <v>0</v>
      </c>
      <c r="AL264" s="58">
        <v>0</v>
      </c>
      <c r="AM264" s="58">
        <v>0</v>
      </c>
      <c r="AN264" s="57">
        <v>0</v>
      </c>
      <c r="AO264" s="58"/>
      <c r="AP264" s="57" t="s">
        <v>1051</v>
      </c>
      <c r="AQ264" s="58"/>
      <c r="AR264" s="28">
        <v>28</v>
      </c>
    </row>
    <row r="265" spans="27:44" ht="28.05" customHeight="1">
      <c r="AA265" s="60">
        <v>8800</v>
      </c>
      <c r="AB265" s="60" t="s">
        <v>66</v>
      </c>
      <c r="AC265" s="61" t="s">
        <v>67</v>
      </c>
      <c r="AE265" s="60" t="s">
        <v>68</v>
      </c>
      <c r="AF265" s="60" t="s">
        <v>69</v>
      </c>
      <c r="AG265" s="60" t="s">
        <v>70</v>
      </c>
      <c r="AH265" s="13">
        <f t="shared" si="18"/>
        <v>0</v>
      </c>
      <c r="AI265" s="60">
        <v>0</v>
      </c>
      <c r="AJ265" s="60"/>
      <c r="AK265" s="62" t="e">
        <v>#VALUE!</v>
      </c>
      <c r="AL265" s="62">
        <v>0</v>
      </c>
      <c r="AM265" s="62">
        <v>0</v>
      </c>
      <c r="AN265" s="62" t="e">
        <v>#VALUE!</v>
      </c>
      <c r="AO265" s="63"/>
      <c r="AP265" s="62" t="s">
        <v>1051</v>
      </c>
      <c r="AQ265" s="63"/>
    </row>
    <row r="266" spans="27:44" ht="28.05" customHeight="1">
      <c r="AA266" s="60">
        <v>8810</v>
      </c>
      <c r="AB266" s="60" t="s">
        <v>71</v>
      </c>
      <c r="AC266" s="61" t="s">
        <v>67</v>
      </c>
      <c r="AE266" s="60" t="s">
        <v>68</v>
      </c>
      <c r="AF266" s="60" t="s">
        <v>72</v>
      </c>
      <c r="AG266" s="60" t="s">
        <v>70</v>
      </c>
      <c r="AH266" s="13">
        <f t="shared" si="18"/>
        <v>0</v>
      </c>
      <c r="AI266" s="60">
        <v>0</v>
      </c>
      <c r="AJ266" s="60"/>
      <c r="AK266" s="62" t="e">
        <v>#VALUE!</v>
      </c>
      <c r="AL266" s="62">
        <v>0</v>
      </c>
      <c r="AM266" s="62">
        <v>0</v>
      </c>
      <c r="AN266" s="62" t="e">
        <v>#VALUE!</v>
      </c>
      <c r="AO266" s="63"/>
      <c r="AP266" s="62" t="s">
        <v>1051</v>
      </c>
      <c r="AQ266" s="63"/>
    </row>
    <row r="267" spans="27:44" ht="28.05" customHeight="1">
      <c r="AA267" s="60">
        <v>8820</v>
      </c>
      <c r="AB267" s="60" t="s">
        <v>73</v>
      </c>
      <c r="AC267" s="61" t="s">
        <v>67</v>
      </c>
      <c r="AE267" s="60" t="s">
        <v>68</v>
      </c>
      <c r="AF267" s="60" t="s">
        <v>72</v>
      </c>
      <c r="AG267" s="60" t="s">
        <v>70</v>
      </c>
      <c r="AH267" s="13">
        <f t="shared" ref="AH267" si="19">SUMIF(O:O,AA267,P:P)</f>
        <v>0</v>
      </c>
      <c r="AI267" s="60">
        <v>0</v>
      </c>
      <c r="AJ267" s="60"/>
      <c r="AK267" s="62" t="e">
        <v>#VALUE!</v>
      </c>
      <c r="AL267" s="62">
        <v>0</v>
      </c>
      <c r="AM267" s="62">
        <v>0</v>
      </c>
      <c r="AN267" s="62" t="e">
        <v>#VALUE!</v>
      </c>
      <c r="AO267" s="63"/>
      <c r="AP267" s="62" t="s">
        <v>1051</v>
      </c>
      <c r="AQ267" s="63"/>
    </row>
  </sheetData>
  <protectedRanges>
    <protectedRange algorithmName="SHA-512" hashValue="jjrV5Hy6JwvVqOO7tKoZVoRg7rpBcjqvT96GSIFiDncBaImziwFUF2JC6d0rT0SfgZv+eJ/5g2VdqSB7bdW0mg==" saltValue="0Igh3j97EZBwjtfDd8U1wg==" spinCount="100000" sqref="W8:W9 W41:W200" name="باقیمانده_5"/>
    <protectedRange algorithmName="SHA-512" hashValue="f5WsBkExWTs/LKakVBbNBXjGjwaAPcOxHhJFt4MnEAAY0TgGUtLBwc6BQDnps5THm9Gccqda3SWXIrg2Z9o+GA==" saltValue="9EXh0tvvNrwpkDbSuYJ+Uw==" spinCount="100000" sqref="V8:V9 V41:V200" name="تعداد ارسال شده_4"/>
    <protectedRange algorithmName="SHA-512" hashValue="jjrV5Hy6JwvVqOO7tKoZVoRg7rpBcjqvT96GSIFiDncBaImziwFUF2JC6d0rT0SfgZv+eJ/5g2VdqSB7bdW0mg==" saltValue="0Igh3j97EZBwjtfDd8U1wg==" spinCount="100000" sqref="W2:W7" name="باقیمانده_5_2"/>
    <protectedRange algorithmName="SHA-512" hashValue="f5WsBkExWTs/LKakVBbNBXjGjwaAPcOxHhJFt4MnEAAY0TgGUtLBwc6BQDnps5THm9Gccqda3SWXIrg2Z9o+GA==" saltValue="9EXh0tvvNrwpkDbSuYJ+Uw==" spinCount="100000" sqref="V2:V7" name="تعداد ارسال شده_4_2"/>
    <protectedRange algorithmName="SHA-512" hashValue="jjrV5Hy6JwvVqOO7tKoZVoRg7rpBcjqvT96GSIFiDncBaImziwFUF2JC6d0rT0SfgZv+eJ/5g2VdqSB7bdW0mg==" saltValue="0Igh3j97EZBwjtfDd8U1wg==" spinCount="100000" sqref="W10:W14" name="باقیمانده_5_3"/>
    <protectedRange algorithmName="SHA-512" hashValue="f5WsBkExWTs/LKakVBbNBXjGjwaAPcOxHhJFt4MnEAAY0TgGUtLBwc6BQDnps5THm9Gccqda3SWXIrg2Z9o+GA==" saltValue="9EXh0tvvNrwpkDbSuYJ+Uw==" spinCount="100000" sqref="V10:V14" name="تعداد ارسال شده_4_3"/>
    <protectedRange algorithmName="SHA-512" hashValue="jjrV5Hy6JwvVqOO7tKoZVoRg7rpBcjqvT96GSIFiDncBaImziwFUF2JC6d0rT0SfgZv+eJ/5g2VdqSB7bdW0mg==" saltValue="0Igh3j97EZBwjtfDd8U1wg==" spinCount="100000" sqref="W15:W40" name="باقیمانده_5_4"/>
    <protectedRange algorithmName="SHA-512" hashValue="f5WsBkExWTs/LKakVBbNBXjGjwaAPcOxHhJFt4MnEAAY0TgGUtLBwc6BQDnps5THm9Gccqda3SWXIrg2Z9o+GA==" saltValue="9EXh0tvvNrwpkDbSuYJ+Uw==" spinCount="100000" sqref="V15:V40" name="تعداد ارسال شده_4_4"/>
  </protectedRanges>
  <mergeCells count="219">
    <mergeCell ref="AD68:AD71"/>
    <mergeCell ref="AC68:AC71"/>
    <mergeCell ref="AB68:AB71"/>
    <mergeCell ref="AA68:AA71"/>
    <mergeCell ref="G68:G71"/>
    <mergeCell ref="H68:H71"/>
    <mergeCell ref="I68:I71"/>
    <mergeCell ref="J68:J71"/>
    <mergeCell ref="L68:L71"/>
    <mergeCell ref="M68:M71"/>
    <mergeCell ref="N68:N71"/>
    <mergeCell ref="M58:M67"/>
    <mergeCell ref="N58:N67"/>
    <mergeCell ref="AD58:AD67"/>
    <mergeCell ref="AC58:AC67"/>
    <mergeCell ref="AB58:AB67"/>
    <mergeCell ref="AA58:AA67"/>
    <mergeCell ref="G56:G57"/>
    <mergeCell ref="AD56:AD57"/>
    <mergeCell ref="AC56:AC57"/>
    <mergeCell ref="AB56:AB57"/>
    <mergeCell ref="AA56:AA57"/>
    <mergeCell ref="G58:G67"/>
    <mergeCell ref="H58:H67"/>
    <mergeCell ref="I58:I67"/>
    <mergeCell ref="J58:J67"/>
    <mergeCell ref="L58:L67"/>
    <mergeCell ref="N56:N57"/>
    <mergeCell ref="M56:M57"/>
    <mergeCell ref="L56:L57"/>
    <mergeCell ref="J56:J57"/>
    <mergeCell ref="I56:I57"/>
    <mergeCell ref="G48:G54"/>
    <mergeCell ref="H48:H54"/>
    <mergeCell ref="I48:I54"/>
    <mergeCell ref="J48:J54"/>
    <mergeCell ref="L48:L54"/>
    <mergeCell ref="M48:M54"/>
    <mergeCell ref="N45:N47"/>
    <mergeCell ref="AD45:AD47"/>
    <mergeCell ref="AC45:AC47"/>
    <mergeCell ref="AB45:AB47"/>
    <mergeCell ref="AA45:AA47"/>
    <mergeCell ref="AD48:AD54"/>
    <mergeCell ref="AC48:AC54"/>
    <mergeCell ref="AB48:AB54"/>
    <mergeCell ref="AA48:AA54"/>
    <mergeCell ref="N48:N54"/>
    <mergeCell ref="G45:G47"/>
    <mergeCell ref="H45:H47"/>
    <mergeCell ref="I45:I47"/>
    <mergeCell ref="J45:J47"/>
    <mergeCell ref="L45:L47"/>
    <mergeCell ref="M45:M47"/>
    <mergeCell ref="G43:G44"/>
    <mergeCell ref="AD43:AD44"/>
    <mergeCell ref="AC43:AC44"/>
    <mergeCell ref="AB43:AB44"/>
    <mergeCell ref="AA43:AA44"/>
    <mergeCell ref="AE8:AE9"/>
    <mergeCell ref="N43:N44"/>
    <mergeCell ref="M43:M44"/>
    <mergeCell ref="L43:L44"/>
    <mergeCell ref="J43:J44"/>
    <mergeCell ref="I43:I44"/>
    <mergeCell ref="H43:H44"/>
    <mergeCell ref="I41:I42"/>
    <mergeCell ref="H41:H42"/>
    <mergeCell ref="AD41:AD42"/>
    <mergeCell ref="AC41:AC42"/>
    <mergeCell ref="AB41:AB42"/>
    <mergeCell ref="AA41:AA42"/>
    <mergeCell ref="AA38:AA39"/>
    <mergeCell ref="AB38:AB39"/>
    <mergeCell ref="AC38:AC39"/>
    <mergeCell ref="AD38:AD39"/>
    <mergeCell ref="AE38:AE39"/>
    <mergeCell ref="G41:G42"/>
    <mergeCell ref="N41:N42"/>
    <mergeCell ref="M41:M42"/>
    <mergeCell ref="L41:L42"/>
    <mergeCell ref="J41:J42"/>
    <mergeCell ref="N36:N37"/>
    <mergeCell ref="AA36:AA37"/>
    <mergeCell ref="AB36:AB37"/>
    <mergeCell ref="AC36:AC37"/>
    <mergeCell ref="AD36:AD37"/>
    <mergeCell ref="AE36:AE37"/>
    <mergeCell ref="G36:G37"/>
    <mergeCell ref="H36:H37"/>
    <mergeCell ref="I36:I37"/>
    <mergeCell ref="J36:J37"/>
    <mergeCell ref="L36:L37"/>
    <mergeCell ref="M36:M37"/>
    <mergeCell ref="M30:M33"/>
    <mergeCell ref="N30:N33"/>
    <mergeCell ref="AA30:AA33"/>
    <mergeCell ref="AB30:AB33"/>
    <mergeCell ref="AC30:AC33"/>
    <mergeCell ref="AD30:AD33"/>
    <mergeCell ref="N28:N29"/>
    <mergeCell ref="AA28:AA29"/>
    <mergeCell ref="AB28:AB29"/>
    <mergeCell ref="AC28:AC29"/>
    <mergeCell ref="AD28:AD29"/>
    <mergeCell ref="G30:G33"/>
    <mergeCell ref="H30:H33"/>
    <mergeCell ref="I30:I33"/>
    <mergeCell ref="J30:J33"/>
    <mergeCell ref="L30:L33"/>
    <mergeCell ref="G28:G29"/>
    <mergeCell ref="H28:H29"/>
    <mergeCell ref="I28:I29"/>
    <mergeCell ref="J28:J29"/>
    <mergeCell ref="L28:L29"/>
    <mergeCell ref="M28:M29"/>
    <mergeCell ref="M22:M25"/>
    <mergeCell ref="N22:N25"/>
    <mergeCell ref="AA22:AA25"/>
    <mergeCell ref="AB22:AB25"/>
    <mergeCell ref="AC22:AC25"/>
    <mergeCell ref="AD22:AD25"/>
    <mergeCell ref="N20:N21"/>
    <mergeCell ref="AA20:AA21"/>
    <mergeCell ref="AB20:AB21"/>
    <mergeCell ref="AC20:AC21"/>
    <mergeCell ref="AD20:AD21"/>
    <mergeCell ref="M20:M21"/>
    <mergeCell ref="G22:G25"/>
    <mergeCell ref="H22:H25"/>
    <mergeCell ref="I22:I25"/>
    <mergeCell ref="J22:J25"/>
    <mergeCell ref="L22:L25"/>
    <mergeCell ref="G20:G21"/>
    <mergeCell ref="H20:H21"/>
    <mergeCell ref="I20:I21"/>
    <mergeCell ref="J20:J21"/>
    <mergeCell ref="L20:L21"/>
    <mergeCell ref="M18:M19"/>
    <mergeCell ref="N18:N19"/>
    <mergeCell ref="AA18:AA19"/>
    <mergeCell ref="AB18:AB19"/>
    <mergeCell ref="AC18:AC19"/>
    <mergeCell ref="AD18:AD19"/>
    <mergeCell ref="N15:N17"/>
    <mergeCell ref="AA15:AA17"/>
    <mergeCell ref="AB15:AB17"/>
    <mergeCell ref="AC15:AC17"/>
    <mergeCell ref="AD15:AD17"/>
    <mergeCell ref="M15:M17"/>
    <mergeCell ref="G18:G19"/>
    <mergeCell ref="H18:H19"/>
    <mergeCell ref="I18:I19"/>
    <mergeCell ref="J18:J19"/>
    <mergeCell ref="L18:L19"/>
    <mergeCell ref="G15:G17"/>
    <mergeCell ref="H15:H17"/>
    <mergeCell ref="I15:I17"/>
    <mergeCell ref="J15:J17"/>
    <mergeCell ref="L15:L17"/>
    <mergeCell ref="M12:M13"/>
    <mergeCell ref="N12:N13"/>
    <mergeCell ref="AA12:AA13"/>
    <mergeCell ref="AB12:AB13"/>
    <mergeCell ref="AC12:AC13"/>
    <mergeCell ref="AD12:AD13"/>
    <mergeCell ref="G8:G9"/>
    <mergeCell ref="AD8:AD9"/>
    <mergeCell ref="AC8:AC9"/>
    <mergeCell ref="AB8:AB9"/>
    <mergeCell ref="AA8:AA9"/>
    <mergeCell ref="G12:G13"/>
    <mergeCell ref="H12:H13"/>
    <mergeCell ref="I12:I13"/>
    <mergeCell ref="J12:J13"/>
    <mergeCell ref="L12:L13"/>
    <mergeCell ref="N8:N9"/>
    <mergeCell ref="M8:M9"/>
    <mergeCell ref="L8:L9"/>
    <mergeCell ref="J8:J9"/>
    <mergeCell ref="I8:I9"/>
    <mergeCell ref="H8:H9"/>
    <mergeCell ref="N5:N7"/>
    <mergeCell ref="AA5:AA7"/>
    <mergeCell ref="AB5:AB7"/>
    <mergeCell ref="AC5:AC7"/>
    <mergeCell ref="AD5:AD7"/>
    <mergeCell ref="A1:B1"/>
    <mergeCell ref="C1:D1"/>
    <mergeCell ref="E1:F1"/>
    <mergeCell ref="U1:V1"/>
    <mergeCell ref="G5:G7"/>
    <mergeCell ref="H5:H7"/>
    <mergeCell ref="I5:I7"/>
    <mergeCell ref="J5:J7"/>
    <mergeCell ref="L5:L7"/>
    <mergeCell ref="M5:M7"/>
    <mergeCell ref="G73:G75"/>
    <mergeCell ref="H73:H75"/>
    <mergeCell ref="I73:I75"/>
    <mergeCell ref="J73:J75"/>
    <mergeCell ref="L73:L75"/>
    <mergeCell ref="M73:M75"/>
    <mergeCell ref="N73:N75"/>
    <mergeCell ref="AD73:AD75"/>
    <mergeCell ref="AC73:AC75"/>
    <mergeCell ref="AB73:AB75"/>
    <mergeCell ref="AA73:AA75"/>
    <mergeCell ref="N76:N77"/>
    <mergeCell ref="M76:M77"/>
    <mergeCell ref="L76:L77"/>
    <mergeCell ref="J76:J77"/>
    <mergeCell ref="I76:I77"/>
    <mergeCell ref="H76:H77"/>
    <mergeCell ref="G76:G77"/>
    <mergeCell ref="AD76:AD77"/>
    <mergeCell ref="AC76:AC77"/>
    <mergeCell ref="AB76:AB77"/>
    <mergeCell ref="AA76:AA77"/>
  </mergeCells>
  <conditionalFormatting sqref="G2:J3 AA2:AF5 J4:J5 K2:Z2 K3:P3 H4:H5 AE6:AF7">
    <cfRule type="expression" dxfId="87" priority="11">
      <formula>$C2</formula>
    </cfRule>
  </conditionalFormatting>
  <conditionalFormatting sqref="G2:J3 AD2:AD5 J4:J5">
    <cfRule type="expression" dxfId="86" priority="10">
      <formula>$A2</formula>
    </cfRule>
  </conditionalFormatting>
  <conditionalFormatting sqref="G2:J3 AD2:AD5 Z2:Z9 J4:J5">
    <cfRule type="expression" dxfId="85" priority="12">
      <formula>$E2</formula>
    </cfRule>
  </conditionalFormatting>
  <conditionalFormatting sqref="J8 AA8:AF8 G43:P43 AA43:AF43 G45:P45 AA45:AF45 G48:P48 AA48:AF48 G55:P56 AA55:AF56 H57 G58:P58 AA58:AF58 G68:P68 AA68:AF68 G72:P73 AA72:AF73 G76:P76 AA76:AF76 G78:P200 AA78:AF200 H8 AF9 K42 O42:P42 AE42:AF42 K44 O44:P44 AE44:AF44 K46:K47 O46:P47 AE46:AF47 K49:K54 O49:P54 AF49:AF54 K57 O57:P57 AE57:AF57 K59:K67 O59:P67 AE59:AF67 K69:K71 O69:P71 AE69:AF71 K74:K75 O74:P75 AE74:AF75 K77 O77:P77 AE77:AF77">
    <cfRule type="expression" dxfId="84" priority="76">
      <formula>$C8</formula>
    </cfRule>
  </conditionalFormatting>
  <conditionalFormatting sqref="J8 AD8 G43:J43 AD43 G45:J45 AD45 G48:J48 AD48 G55:J56 AD55:AD56 H57 G58:J58 AD58 G68:J68 AD68 G72:J73 AD72:AD73 G76:J76 AD76 G78:J200 AD78:AD200">
    <cfRule type="expression" dxfId="83" priority="75">
      <formula>$A8</formula>
    </cfRule>
    <cfRule type="expression" dxfId="82" priority="77">
      <formula>$E8</formula>
    </cfRule>
  </conditionalFormatting>
  <conditionalFormatting sqref="J10:J12 AA10:AF12 K4:K13 O4:P13 H10:H12 AE13:AF13">
    <cfRule type="expression" dxfId="81" priority="7">
      <formula>$C4</formula>
    </cfRule>
  </conditionalFormatting>
  <conditionalFormatting sqref="J10:J12 AD10:AD12">
    <cfRule type="expression" dxfId="80" priority="6">
      <formula>$A10</formula>
    </cfRule>
    <cfRule type="expression" dxfId="79" priority="8">
      <formula>$E10</formula>
    </cfRule>
  </conditionalFormatting>
  <conditionalFormatting sqref="Q3:Z200 G14:P15 AA14:AF15 G18:P18 AA18:AF18 G20:P20 AA20:AF20 G22:P22 AA22:AF22 G26:P28 AA26:AF28 G30:P30 AA30:AF30 G34:P36 AA34:AF36 AA38:AF38 G38:P41 AA40:AF41 K16:K17 O16:P17 AE16:AF17 K19 O19:P19 AE19:AF19 K21 O21:P21 AE21:AF21 K23:K25 O23:P25 AE23:AF25 K29 O29:P29 AE29:AF29 K31:K33 O31:P33 AE31:AF33 K37 O37:P37 AF37 AF39">
    <cfRule type="expression" dxfId="78" priority="3">
      <formula>$C3</formula>
    </cfRule>
  </conditionalFormatting>
  <conditionalFormatting sqref="W2:W200">
    <cfRule type="expression" dxfId="77" priority="1">
      <formula>$AG2</formula>
    </cfRule>
  </conditionalFormatting>
  <conditionalFormatting sqref="Z2:Z200 G14:J15 AD14:AD15 G18:J18 AD18 G20:J20 AD20 G22:J22 AD22 G26:J28 AD26:AD28 G30:J30 AD30 G34:J36 AD34:AD36 AD38 G38:J41 AD40:AD41">
    <cfRule type="expression" dxfId="76" priority="2">
      <formula>$A2</formula>
    </cfRule>
  </conditionalFormatting>
  <conditionalFormatting sqref="Z10:Z200 G14:J15 AD14:AD15 G18:J18 AD18 G20:J20 AD20 G22:J22 AD22 G26:J28 AD26:AD28 G30:J30 AD30 G34:J36 AD34:AD36 AD38 G38:J41 AD40:AD41">
    <cfRule type="expression" dxfId="75" priority="4">
      <formula>$E10</formula>
    </cfRule>
  </conditionalFormatting>
  <conditionalFormatting sqref="AL203:AM203">
    <cfRule type="dataBar" priority="39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{D7D0992F-1960-48A9-BF5D-8CFC1F2E3D0E}</x14:id>
        </ext>
      </extLst>
    </cfRule>
  </conditionalFormatting>
  <conditionalFormatting sqref="AL204:AM204">
    <cfRule type="dataBar" priority="38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{7CF7B6BF-01BF-4212-85A3-D892D6770E33}</x14:id>
        </ext>
      </extLst>
    </cfRule>
  </conditionalFormatting>
  <conditionalFormatting sqref="AL205:AM205">
    <cfRule type="dataBar" priority="37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{C9F22B09-B4A2-433E-807A-2DB0AD00F2B5}</x14:id>
        </ext>
      </extLst>
    </cfRule>
  </conditionalFormatting>
  <conditionalFormatting sqref="AL206:AM206">
    <cfRule type="dataBar" priority="36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{B87AB47C-DD57-47B2-96A7-C8317B0FDB90}</x14:id>
        </ext>
      </extLst>
    </cfRule>
  </conditionalFormatting>
  <conditionalFormatting sqref="AL207:AM207">
    <cfRule type="dataBar" priority="35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{52C22B2B-D60D-4A6A-99D1-D22A27ED790F}</x14:id>
        </ext>
      </extLst>
    </cfRule>
  </conditionalFormatting>
  <conditionalFormatting sqref="AL208:AM208">
    <cfRule type="dataBar" priority="34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{5701D457-8A9D-4F01-836A-EE7E02315E5C}</x14:id>
        </ext>
      </extLst>
    </cfRule>
  </conditionalFormatting>
  <conditionalFormatting sqref="AL209:AM209">
    <cfRule type="dataBar" priority="33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{31B7652F-D235-4F62-8AAB-D8DEC73F0B5C}</x14:id>
        </ext>
      </extLst>
    </cfRule>
  </conditionalFormatting>
  <conditionalFormatting sqref="AL210:AM210">
    <cfRule type="dataBar" priority="32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{8B8046E2-8D1E-4188-9673-A69983F01AA9}</x14:id>
        </ext>
      </extLst>
    </cfRule>
  </conditionalFormatting>
  <conditionalFormatting sqref="AL211:AM211">
    <cfRule type="dataBar" priority="31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{B187994F-C261-4B24-B888-DA495F4D6852}</x14:id>
        </ext>
      </extLst>
    </cfRule>
  </conditionalFormatting>
  <conditionalFormatting sqref="AL212:AM212">
    <cfRule type="dataBar" priority="30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{BE0F20AC-364E-4034-B04D-7A2B1FF788A8}</x14:id>
        </ext>
      </extLst>
    </cfRule>
  </conditionalFormatting>
  <conditionalFormatting sqref="AL213:AM213">
    <cfRule type="dataBar" priority="29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{4D6DEC24-E9BC-4AB1-A4F9-3EAC1C8386FE}</x14:id>
        </ext>
      </extLst>
    </cfRule>
  </conditionalFormatting>
  <conditionalFormatting sqref="AL214:AM214">
    <cfRule type="dataBar" priority="28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{CCE55346-64CF-478E-8511-4F27931A18C6}</x14:id>
        </ext>
      </extLst>
    </cfRule>
  </conditionalFormatting>
  <conditionalFormatting sqref="AL215:AM215">
    <cfRule type="dataBar" priority="27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{37373C23-7436-4ED7-8E13-92F5A33C66FF}</x14:id>
        </ext>
      </extLst>
    </cfRule>
  </conditionalFormatting>
  <conditionalFormatting sqref="AL216:AM216">
    <cfRule type="dataBar" priority="26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{7B95AEDA-3F2E-4991-94EF-65A48D5C079E}</x14:id>
        </ext>
      </extLst>
    </cfRule>
  </conditionalFormatting>
  <conditionalFormatting sqref="AL217:AM217">
    <cfRule type="dataBar" priority="25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{6BA49025-F696-4D93-8237-1393135720D5}</x14:id>
        </ext>
      </extLst>
    </cfRule>
  </conditionalFormatting>
  <conditionalFormatting sqref="AL218:AM218">
    <cfRule type="dataBar" priority="24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{1C599671-78FC-4A7A-9F70-2CABEBF2ADE4}</x14:id>
        </ext>
      </extLst>
    </cfRule>
  </conditionalFormatting>
  <conditionalFormatting sqref="AL219:AM219">
    <cfRule type="dataBar" priority="23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{A52C88F0-016A-40CA-B222-51D817F199ED}</x14:id>
        </ext>
      </extLst>
    </cfRule>
  </conditionalFormatting>
  <conditionalFormatting sqref="AL220:AM220">
    <cfRule type="dataBar" priority="22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{9625CD38-6C7D-4153-91EC-2C0D2B4F2D3F}</x14:id>
        </ext>
      </extLst>
    </cfRule>
  </conditionalFormatting>
  <conditionalFormatting sqref="AL221:AM221">
    <cfRule type="dataBar" priority="40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{0ABB816B-ED80-4262-B140-ACD088995BA8}</x14:id>
        </ext>
      </extLst>
    </cfRule>
  </conditionalFormatting>
  <conditionalFormatting sqref="AL223:AM223">
    <cfRule type="dataBar" priority="41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{E6DC1348-E93B-41FA-AD0E-B7A95856801E}</x14:id>
        </ext>
      </extLst>
    </cfRule>
  </conditionalFormatting>
  <conditionalFormatting sqref="AL224:AM224">
    <cfRule type="dataBar" priority="42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{FD1580C0-7249-4347-B572-8FC7918DCF14}</x14:id>
        </ext>
      </extLst>
    </cfRule>
  </conditionalFormatting>
  <conditionalFormatting sqref="AL225:AM225">
    <cfRule type="dataBar" priority="43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{1C66B630-0D7F-43A8-B446-479CDBB32BC3}</x14:id>
        </ext>
      </extLst>
    </cfRule>
  </conditionalFormatting>
  <conditionalFormatting sqref="AL226:AM226">
    <cfRule type="dataBar" priority="44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{AF2874A3-01AE-413C-B33C-A1A879B663B7}</x14:id>
        </ext>
      </extLst>
    </cfRule>
  </conditionalFormatting>
  <conditionalFormatting sqref="AL227:AM227">
    <cfRule type="dataBar" priority="45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{1F118338-01F1-4C12-BF33-70C653738380}</x14:id>
        </ext>
      </extLst>
    </cfRule>
  </conditionalFormatting>
  <conditionalFormatting sqref="AL228:AM228">
    <cfRule type="dataBar" priority="46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{F5DB0393-B9D5-4F45-97C5-80C3CE89A24D}</x14:id>
        </ext>
      </extLst>
    </cfRule>
  </conditionalFormatting>
  <conditionalFormatting sqref="AL229:AM229">
    <cfRule type="dataBar" priority="21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{DA3DA5BD-0380-4BAD-9B74-081A3D047050}</x14:id>
        </ext>
      </extLst>
    </cfRule>
  </conditionalFormatting>
  <conditionalFormatting sqref="AL230:AM230">
    <cfRule type="dataBar" priority="20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{535EB7E1-7817-4310-9B85-5640234E33C1}</x14:id>
        </ext>
      </extLst>
    </cfRule>
  </conditionalFormatting>
  <conditionalFormatting sqref="AL231:AM231">
    <cfRule type="dataBar" priority="19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{DE2DE3AF-3B97-4022-BAE8-B1A7055B7385}</x14:id>
        </ext>
      </extLst>
    </cfRule>
  </conditionalFormatting>
  <conditionalFormatting sqref="AL232:AM232">
    <cfRule type="dataBar" priority="18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{D1FEC05B-1978-4BFE-9165-423A0F2E0D06}</x14:id>
        </ext>
      </extLst>
    </cfRule>
  </conditionalFormatting>
  <conditionalFormatting sqref="AL233:AM233">
    <cfRule type="dataBar" priority="17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{382C03C7-7D5B-4800-AF63-AFF8E89FDFA2}</x14:id>
        </ext>
      </extLst>
    </cfRule>
  </conditionalFormatting>
  <conditionalFormatting sqref="AL234:AM234">
    <cfRule type="dataBar" priority="16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{3E312B78-4F42-41A5-83E7-D89FADBF4450}</x14:id>
        </ext>
      </extLst>
    </cfRule>
  </conditionalFormatting>
  <conditionalFormatting sqref="AL235:AM235">
    <cfRule type="dataBar" priority="47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{D14874DC-A636-409E-B0E1-D1FE18DE77D2}</x14:id>
        </ext>
      </extLst>
    </cfRule>
  </conditionalFormatting>
  <conditionalFormatting sqref="AL236:AM236">
    <cfRule type="dataBar" priority="48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{6EEA87B8-9B8B-4749-BF77-07E0FCEFC136}</x14:id>
        </ext>
      </extLst>
    </cfRule>
  </conditionalFormatting>
  <conditionalFormatting sqref="AL237:AM237">
    <cfRule type="dataBar" priority="49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{6C8B8CD1-4EB2-440D-8744-50BA7A8BD0AB}</x14:id>
        </ext>
      </extLst>
    </cfRule>
  </conditionalFormatting>
  <conditionalFormatting sqref="AL238:AM238">
    <cfRule type="dataBar" priority="50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{5A12728F-852C-4291-8F27-F1FAD9E1E851}</x14:id>
        </ext>
      </extLst>
    </cfRule>
  </conditionalFormatting>
  <conditionalFormatting sqref="AL239:AM239">
    <cfRule type="dataBar" priority="51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{B0043821-FA7B-45B9-BBED-023A97C9CB95}</x14:id>
        </ext>
      </extLst>
    </cfRule>
  </conditionalFormatting>
  <conditionalFormatting sqref="AL240:AM240">
    <cfRule type="dataBar" priority="52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{BE6E7B64-F092-4A62-B837-A114FAACAB8E}</x14:id>
        </ext>
      </extLst>
    </cfRule>
  </conditionalFormatting>
  <conditionalFormatting sqref="AL241:AM241">
    <cfRule type="dataBar" priority="53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{CE41D4C5-1450-41D5-82D1-C720010B4BE9}</x14:id>
        </ext>
      </extLst>
    </cfRule>
  </conditionalFormatting>
  <conditionalFormatting sqref="AL242:AM242">
    <cfRule type="dataBar" priority="54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{1B9EDC26-ED30-4E09-B67A-C7DA6786FA0D}</x14:id>
        </ext>
      </extLst>
    </cfRule>
  </conditionalFormatting>
  <conditionalFormatting sqref="AL243:AM243">
    <cfRule type="dataBar" priority="55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{9FF8700E-90D7-4373-B75F-29176C3DD446}</x14:id>
        </ext>
      </extLst>
    </cfRule>
  </conditionalFormatting>
  <conditionalFormatting sqref="AL244:AM244">
    <cfRule type="dataBar" priority="56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{94936243-666B-40C9-A21E-70758ABFE058}</x14:id>
        </ext>
      </extLst>
    </cfRule>
  </conditionalFormatting>
  <conditionalFormatting sqref="AL245:AM245">
    <cfRule type="dataBar" priority="57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{F40A2657-4798-4B9A-8192-50F3FF201126}</x14:id>
        </ext>
      </extLst>
    </cfRule>
  </conditionalFormatting>
  <conditionalFormatting sqref="AL246:AM246">
    <cfRule type="dataBar" priority="58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{956EF70C-B0B9-49B6-A415-84BE9307A008}</x14:id>
        </ext>
      </extLst>
    </cfRule>
  </conditionalFormatting>
  <conditionalFormatting sqref="AL247:AM247">
    <cfRule type="dataBar" priority="59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{1BC19B0B-44DD-4A00-9253-509164D0688D}</x14:id>
        </ext>
      </extLst>
    </cfRule>
  </conditionalFormatting>
  <conditionalFormatting sqref="AL248:AM248">
    <cfRule type="dataBar" priority="15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{035A3BE9-F0A3-4632-962A-A7FA0D62EE9A}</x14:id>
        </ext>
      </extLst>
    </cfRule>
  </conditionalFormatting>
  <conditionalFormatting sqref="AL249:AM249">
    <cfRule type="dataBar" priority="60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{4043AC33-E602-4EED-A9E6-0EB6F336C1D0}</x14:id>
        </ext>
      </extLst>
    </cfRule>
  </conditionalFormatting>
  <conditionalFormatting sqref="AL250:AM250">
    <cfRule type="dataBar" priority="61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{613252F8-FBFB-4B69-9AAE-A5C38FFC1ED8}</x14:id>
        </ext>
      </extLst>
    </cfRule>
  </conditionalFormatting>
  <conditionalFormatting sqref="AL251:AM251">
    <cfRule type="dataBar" priority="62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{FC5F7126-7E61-42D9-8390-693C05A6BA61}</x14:id>
        </ext>
      </extLst>
    </cfRule>
  </conditionalFormatting>
  <conditionalFormatting sqref="AL252:AM252">
    <cfRule type="dataBar" priority="63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{A9B2D990-EA72-4810-B46B-29394CF67812}</x14:id>
        </ext>
      </extLst>
    </cfRule>
  </conditionalFormatting>
  <conditionalFormatting sqref="AL253:AM253">
    <cfRule type="dataBar" priority="64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{A329E75D-6E13-447F-96DD-03A79F64E1AE}</x14:id>
        </ext>
      </extLst>
    </cfRule>
  </conditionalFormatting>
  <conditionalFormatting sqref="AL254:AM254">
    <cfRule type="dataBar" priority="65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{12582AAC-A1DB-4331-AC17-A951775B8A0C}</x14:id>
        </ext>
      </extLst>
    </cfRule>
  </conditionalFormatting>
  <conditionalFormatting sqref="AL255:AM255">
    <cfRule type="dataBar" priority="66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{2205AF9F-788B-45DA-A12F-244F8A266E26}</x14:id>
        </ext>
      </extLst>
    </cfRule>
  </conditionalFormatting>
  <conditionalFormatting sqref="AL256:AM256">
    <cfRule type="dataBar" priority="67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{63B08E38-49AC-4CDA-96EC-29584526C31A}</x14:id>
        </ext>
      </extLst>
    </cfRule>
  </conditionalFormatting>
  <conditionalFormatting sqref="AL257:AM257">
    <cfRule type="dataBar" priority="68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{F3C74426-A831-479C-8471-CEDDD67A0176}</x14:id>
        </ext>
      </extLst>
    </cfRule>
  </conditionalFormatting>
  <conditionalFormatting sqref="AL258:AM258">
    <cfRule type="dataBar" priority="14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{076DFD06-F86A-4307-A085-22339A6A7F9B}</x14:id>
        </ext>
      </extLst>
    </cfRule>
  </conditionalFormatting>
  <conditionalFormatting sqref="AL259:AM259">
    <cfRule type="dataBar" priority="13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{D1ED527A-629A-4A73-9DA1-D6763CF1F4F6}</x14:id>
        </ext>
      </extLst>
    </cfRule>
  </conditionalFormatting>
  <conditionalFormatting sqref="AL260:AM260">
    <cfRule type="dataBar" priority="69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{04F6DCDF-1BD6-4491-AB44-F7BA064F772B}</x14:id>
        </ext>
      </extLst>
    </cfRule>
  </conditionalFormatting>
  <conditionalFormatting sqref="AL261:AM261">
    <cfRule type="dataBar" priority="70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{8D6BA409-E180-43DD-9096-6DEB2BEE446A}</x14:id>
        </ext>
      </extLst>
    </cfRule>
  </conditionalFormatting>
  <conditionalFormatting sqref="AL262:AM262">
    <cfRule type="dataBar" priority="71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{B5E24807-985D-4752-A9E9-601FBBE311C1}</x14:id>
        </ext>
      </extLst>
    </cfRule>
  </conditionalFormatting>
  <conditionalFormatting sqref="AL263:AM263">
    <cfRule type="dataBar" priority="72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{F98C437E-DD8D-4B2D-9AEF-A658C7052996}</x14:id>
        </ext>
      </extLst>
    </cfRule>
  </conditionalFormatting>
  <conditionalFormatting sqref="AL264:AM264">
    <cfRule type="dataBar" priority="73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{5C1CAADB-8867-48D5-860D-4FAAB0B8E3F9}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D0992F-1960-48A9-BF5D-8CFC1F2E3D0E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7CF7B6BF-01BF-4212-85A3-D892D6770E33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C9F22B09-B4A2-433E-807A-2DB0AD00F2B5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B87AB47C-DD57-47B2-96A7-C8317B0FDB90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52C22B2B-D60D-4A6A-99D1-D22A27ED790F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5701D457-8A9D-4F01-836A-EE7E02315E5C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31B7652F-D235-4F62-8AAB-D8DEC73F0B5C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8B8046E2-8D1E-4188-9673-A69983F01AA9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B187994F-C261-4B24-B888-DA495F4D6852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BE0F20AC-364E-4034-B04D-7A2B1FF788A8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4D6DEC24-E9BC-4AB1-A4F9-3EAC1C8386FE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CCE55346-64CF-478E-8511-4F27931A18C6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37373C23-7436-4ED7-8E13-92F5A33C66FF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7B95AEDA-3F2E-4991-94EF-65A48D5C079E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6BA49025-F696-4D93-8237-1393135720D5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1C599671-78FC-4A7A-9F70-2CABEBF2ADE4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A52C88F0-016A-40CA-B222-51D817F199ED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9625CD38-6C7D-4153-91EC-2C0D2B4F2D3F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0ABB816B-ED80-4262-B140-ACD088995BA8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E6DC1348-E93B-41FA-AD0E-B7A95856801E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FD1580C0-7249-4347-B572-8FC7918DCF14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1C66B630-0D7F-43A8-B446-479CDBB32BC3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AF2874A3-01AE-413C-B33C-A1A879B663B7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1F118338-01F1-4C12-BF33-70C653738380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F5DB0393-B9D5-4F45-97C5-80C3CE89A24D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DA3DA5BD-0380-4BAD-9B74-081A3D047050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535EB7E1-7817-4310-9B85-5640234E33C1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DE2DE3AF-3B97-4022-BAE8-B1A7055B7385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D1FEC05B-1978-4BFE-9165-423A0F2E0D06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382C03C7-7D5B-4800-AF63-AFF8E89FDFA2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3E312B78-4F42-41A5-83E7-D89FADBF4450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D14874DC-A636-409E-B0E1-D1FE18DE77D2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6EEA87B8-9B8B-4749-BF77-07E0FCEFC136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6C8B8CD1-4EB2-440D-8744-50BA7A8BD0AB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5A12728F-852C-4291-8F27-F1FAD9E1E851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B0043821-FA7B-45B9-BBED-023A97C9CB95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BE6E7B64-F092-4A62-B837-A114FAACAB8E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CE41D4C5-1450-41D5-82D1-C720010B4BE9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1B9EDC26-ED30-4E09-B67A-C7DA6786FA0D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9FF8700E-90D7-4373-B75F-29176C3DD446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94936243-666B-40C9-A21E-70758ABFE058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F40A2657-4798-4B9A-8192-50F3FF201126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956EF70C-B0B9-49B6-A415-84BE9307A008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1BC19B0B-44DD-4A00-9253-509164D0688D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035A3BE9-F0A3-4632-962A-A7FA0D62EE9A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4043AC33-E602-4EED-A9E6-0EB6F336C1D0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613252F8-FBFB-4B69-9AAE-A5C38FFC1ED8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FC5F7126-7E61-42D9-8390-693C05A6BA61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A9B2D990-EA72-4810-B46B-29394CF67812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A329E75D-6E13-447F-96DD-03A79F64E1AE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12582AAC-A1DB-4331-AC17-A951775B8A0C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2205AF9F-788B-45DA-A12F-244F8A266E26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63B08E38-49AC-4CDA-96EC-29584526C31A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F3C74426-A831-479C-8471-CEDDD67A0176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076DFD06-F86A-4307-A085-22339A6A7F9B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D1ED527A-629A-4A73-9DA1-D6763CF1F4F6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04F6DCDF-1BD6-4491-AB44-F7BA064F772B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8D6BA409-E180-43DD-9096-6DEB2BEE446A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B5E24807-985D-4752-A9E9-601FBBE311C1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F98C437E-DD8D-4B2D-9AEF-A658C7052996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5C1CAADB-8867-48D5-860D-4FAAB0B8E3F9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R267"/>
  <sheetViews>
    <sheetView rightToLeft="1" topLeftCell="G1" zoomScale="70" zoomScaleNormal="70" workbookViewId="0">
      <selection activeCell="N14" sqref="N14:N15"/>
    </sheetView>
  </sheetViews>
  <sheetFormatPr defaultColWidth="9.109375" defaultRowHeight="18.600000000000001"/>
  <cols>
    <col min="1" max="1" width="9.5546875" style="29" hidden="1" customWidth="1"/>
    <col min="2" max="2" width="0.109375" style="29" hidden="1" customWidth="1"/>
    <col min="3" max="3" width="9.5546875" style="29" hidden="1" customWidth="1"/>
    <col min="4" max="4" width="3.21875" style="29" hidden="1" customWidth="1"/>
    <col min="5" max="5" width="9.5546875" style="29" hidden="1" customWidth="1"/>
    <col min="6" max="6" width="3.33203125" style="29" hidden="1" customWidth="1"/>
    <col min="7" max="7" width="8.77734375" style="29" bestFit="1" customWidth="1"/>
    <col min="8" max="8" width="20.88671875" style="33" bestFit="1" customWidth="1"/>
    <col min="9" max="9" width="26.109375" style="29" bestFit="1" customWidth="1"/>
    <col min="10" max="10" width="16.33203125" style="29" customWidth="1"/>
    <col min="11" max="11" width="15.33203125" style="29" hidden="1" customWidth="1"/>
    <col min="12" max="13" width="20.77734375" style="29" customWidth="1"/>
    <col min="14" max="14" width="37.44140625" style="29" bestFit="1" customWidth="1"/>
    <col min="15" max="15" width="16.33203125" style="29" bestFit="1" customWidth="1"/>
    <col min="16" max="16" width="8.21875" style="29" bestFit="1" customWidth="1"/>
    <col min="17" max="17" width="67.44140625" style="29" customWidth="1"/>
    <col min="18" max="18" width="13.77734375" style="29" customWidth="1"/>
    <col min="19" max="19" width="13.5546875" style="29" customWidth="1"/>
    <col min="20" max="20" width="27" style="34" customWidth="1"/>
    <col min="21" max="21" width="3.88671875" style="29" customWidth="1"/>
    <col min="22" max="22" width="8.21875" style="29" customWidth="1"/>
    <col min="23" max="23" width="14.77734375" style="29" customWidth="1"/>
    <col min="24" max="24" width="24.44140625" style="34" bestFit="1" customWidth="1"/>
    <col min="25" max="25" width="21.88671875" style="34" bestFit="1" customWidth="1"/>
    <col min="26" max="26" width="27.21875" style="34" bestFit="1" customWidth="1"/>
    <col min="27" max="27" width="15.44140625" style="29" bestFit="1" customWidth="1"/>
    <col min="28" max="28" width="118.33203125" style="29" bestFit="1" customWidth="1"/>
    <col min="29" max="29" width="18.6640625" style="36" bestFit="1" customWidth="1"/>
    <col min="30" max="30" width="16.6640625" style="66" bestFit="1" customWidth="1"/>
    <col min="31" max="31" width="36.109375" style="29" customWidth="1"/>
    <col min="32" max="32" width="30.33203125" style="29" customWidth="1"/>
    <col min="33" max="33" width="13.5546875" style="29" bestFit="1" customWidth="1"/>
    <col min="34" max="34" width="142.6640625" style="8" bestFit="1" customWidth="1"/>
    <col min="35" max="35" width="43" style="29" bestFit="1" customWidth="1"/>
    <col min="36" max="36" width="2.88671875" style="29" bestFit="1" customWidth="1"/>
    <col min="37" max="37" width="34.88671875" style="29" bestFit="1" customWidth="1"/>
    <col min="38" max="38" width="17" style="29" bestFit="1" customWidth="1"/>
    <col min="39" max="39" width="49.21875" style="29" bestFit="1" customWidth="1"/>
    <col min="40" max="40" width="35.109375" style="29" bestFit="1" customWidth="1"/>
    <col min="41" max="41" width="8.88671875" style="29" bestFit="1" customWidth="1"/>
    <col min="42" max="43" width="32.33203125" style="29" bestFit="1" customWidth="1"/>
    <col min="44" max="44" width="4.33203125" style="29" bestFit="1" customWidth="1"/>
    <col min="45" max="16384" width="9.109375" style="29"/>
  </cols>
  <sheetData>
    <row r="1" spans="1:34" s="90" customFormat="1" ht="33.6" customHeight="1">
      <c r="A1" s="199" t="s">
        <v>0</v>
      </c>
      <c r="B1" s="200"/>
      <c r="C1" s="199" t="s">
        <v>1</v>
      </c>
      <c r="D1" s="200"/>
      <c r="E1" s="199" t="s">
        <v>2</v>
      </c>
      <c r="F1" s="200"/>
      <c r="G1" s="85" t="s">
        <v>3</v>
      </c>
      <c r="H1" s="85" t="s">
        <v>4</v>
      </c>
      <c r="I1" s="85" t="s">
        <v>5</v>
      </c>
      <c r="J1" s="85" t="s">
        <v>6</v>
      </c>
      <c r="K1" s="85" t="s">
        <v>7</v>
      </c>
      <c r="L1" s="85" t="s">
        <v>8</v>
      </c>
      <c r="M1" s="85" t="s">
        <v>9</v>
      </c>
      <c r="N1" s="85" t="s">
        <v>10</v>
      </c>
      <c r="O1" s="85" t="s">
        <v>11</v>
      </c>
      <c r="P1" s="85" t="s">
        <v>12</v>
      </c>
      <c r="Q1" s="85" t="s">
        <v>13</v>
      </c>
      <c r="R1" s="85" t="s">
        <v>14</v>
      </c>
      <c r="S1" s="85" t="s">
        <v>15</v>
      </c>
      <c r="T1" s="86" t="s">
        <v>16</v>
      </c>
      <c r="U1" s="201" t="s">
        <v>17</v>
      </c>
      <c r="V1" s="202"/>
      <c r="W1" s="87" t="s">
        <v>18</v>
      </c>
      <c r="X1" s="86" t="s">
        <v>19</v>
      </c>
      <c r="Y1" s="86" t="s">
        <v>20</v>
      </c>
      <c r="Z1" s="86" t="s">
        <v>21</v>
      </c>
      <c r="AA1" s="85" t="s">
        <v>22</v>
      </c>
      <c r="AB1" s="85" t="s">
        <v>23</v>
      </c>
      <c r="AC1" s="88" t="s">
        <v>24</v>
      </c>
      <c r="AD1" s="89" t="s">
        <v>25</v>
      </c>
      <c r="AE1" s="85" t="s">
        <v>26</v>
      </c>
      <c r="AF1" s="85" t="s">
        <v>27</v>
      </c>
      <c r="AH1" s="91" t="s">
        <v>28</v>
      </c>
    </row>
    <row r="2" spans="1:34" ht="28.05" customHeight="1">
      <c r="A2" s="14" t="b">
        <v>0</v>
      </c>
      <c r="B2" s="14"/>
      <c r="C2" s="14" t="b">
        <v>0</v>
      </c>
      <c r="D2" s="14"/>
      <c r="E2" s="14" t="b">
        <v>0</v>
      </c>
      <c r="F2" s="15"/>
      <c r="G2" s="68">
        <v>1</v>
      </c>
      <c r="H2" s="69" t="s">
        <v>983</v>
      </c>
      <c r="I2" s="68" t="s">
        <v>959</v>
      </c>
      <c r="J2" s="16" t="s">
        <v>117</v>
      </c>
      <c r="K2" s="18"/>
      <c r="L2" s="19"/>
      <c r="M2" s="19" t="s">
        <v>129</v>
      </c>
      <c r="N2" s="19" t="s">
        <v>984</v>
      </c>
      <c r="O2" s="16">
        <v>5525.3</v>
      </c>
      <c r="P2" s="16">
        <v>8</v>
      </c>
      <c r="Q2" s="20" t="str">
        <f>VLOOKUP(O2, '[1]لیست محصولات شهریور ۱۴۰۳'!B:C,2,0)</f>
        <v>اتیوپی آناسورا | Ethiopia Anasora</v>
      </c>
      <c r="R2" s="16"/>
      <c r="S2" s="19">
        <f>VLOOKUP(O2, '[1]لیست محصولات شهریور ۱۴۰۳'!B:F,5,0)</f>
        <v>4000</v>
      </c>
      <c r="T2" s="21">
        <f>VLOOKUP(O2, '[1]لیست محصولات شهریور ۱۴۰۳'!B:G,6,0)</f>
        <v>63200000</v>
      </c>
      <c r="U2" s="22"/>
      <c r="V2" s="23">
        <f t="shared" ref="V2:V65" si="0">IF(C2, P2, U2 )</f>
        <v>0</v>
      </c>
      <c r="W2" s="19">
        <f t="shared" ref="W2:W65" si="1">P2-V2</f>
        <v>8</v>
      </c>
      <c r="X2" s="21">
        <f t="shared" ref="X2:X65" si="2">P2*T2</f>
        <v>505600000</v>
      </c>
      <c r="Y2" s="24"/>
      <c r="Z2" s="21">
        <f t="shared" ref="Z2:Z65" si="3">X2-Y2</f>
        <v>505600000</v>
      </c>
      <c r="AA2" s="25" t="s">
        <v>78</v>
      </c>
      <c r="AB2" s="20" t="s">
        <v>70</v>
      </c>
      <c r="AC2" s="26" t="s">
        <v>335</v>
      </c>
      <c r="AD2" s="65"/>
      <c r="AE2" s="26"/>
      <c r="AF2" s="27"/>
      <c r="AG2" s="28" t="str">
        <f t="shared" ref="AG2:AG65" si="4">IF(V2=P2, "FALSE", "TRUE" )</f>
        <v>TRUE</v>
      </c>
      <c r="AH2" s="7" t="str">
        <f>AA2&amp;" "&amp;AB2&amp;" "&amp;N2&amp;" - "&amp;L2&amp;" "&amp;M2&amp;" "&amp;AC2</f>
        <v>تهران - کافه بیکری روستار ساناسنتر -  حجتی 09373955769</v>
      </c>
    </row>
    <row r="3" spans="1:34" ht="28.05" customHeight="1">
      <c r="A3" s="14" t="b">
        <v>0</v>
      </c>
      <c r="B3" s="14"/>
      <c r="C3" s="14" t="b">
        <v>0</v>
      </c>
      <c r="D3" s="14"/>
      <c r="E3" s="14" t="b">
        <v>0</v>
      </c>
      <c r="F3" s="15"/>
      <c r="G3" s="68">
        <v>2</v>
      </c>
      <c r="H3" s="69" t="s">
        <v>132</v>
      </c>
      <c r="I3" s="68" t="s">
        <v>1037</v>
      </c>
      <c r="J3" s="16" t="s">
        <v>117</v>
      </c>
      <c r="K3" s="18" t="str">
        <f t="shared" ref="K3:K66" ca="1" si="5">IF(C3, TODAY(), "" )</f>
        <v/>
      </c>
      <c r="L3" s="19"/>
      <c r="M3" s="19" t="s">
        <v>129</v>
      </c>
      <c r="N3" s="19" t="s">
        <v>334</v>
      </c>
      <c r="O3" s="16">
        <v>5525.3</v>
      </c>
      <c r="P3" s="16">
        <v>1</v>
      </c>
      <c r="Q3" s="20" t="str">
        <f>VLOOKUP(O3, '[1]لیست محصولات شهریور ۱۴۰۳'!B:C,2,0)</f>
        <v>اتیوپی آناسورا | Ethiopia Anasora</v>
      </c>
      <c r="R3" s="16"/>
      <c r="S3" s="19">
        <f>VLOOKUP(O3, '[1]لیست محصولات شهریور ۱۴۰۳'!B:F,5,0)</f>
        <v>4000</v>
      </c>
      <c r="T3" s="21">
        <f>VLOOKUP(O3, '[1]لیست محصولات شهریور ۱۴۰۳'!B:G,6,0)</f>
        <v>63200000</v>
      </c>
      <c r="U3" s="22"/>
      <c r="V3" s="23">
        <f t="shared" si="0"/>
        <v>0</v>
      </c>
      <c r="W3" s="19">
        <f t="shared" si="1"/>
        <v>1</v>
      </c>
      <c r="X3" s="21">
        <f t="shared" si="2"/>
        <v>63200000</v>
      </c>
      <c r="Y3" s="24"/>
      <c r="Z3" s="21">
        <f t="shared" si="3"/>
        <v>63200000</v>
      </c>
      <c r="AA3" s="25" t="s">
        <v>78</v>
      </c>
      <c r="AB3" s="20" t="s">
        <v>70</v>
      </c>
      <c r="AC3" s="26" t="s">
        <v>335</v>
      </c>
      <c r="AD3" s="65"/>
      <c r="AE3" s="26"/>
      <c r="AF3" s="27"/>
      <c r="AG3" s="28" t="str">
        <f t="shared" si="4"/>
        <v>TRUE</v>
      </c>
      <c r="AH3" s="7" t="str">
        <f>AA3&amp;" "&amp;AB3&amp;" "&amp;N3&amp;" - "&amp;L3&amp;" "&amp;M3&amp;" "&amp;AC3</f>
        <v>تهران - کافه بیکری کروسان روشا -  حجتی 09373955769</v>
      </c>
    </row>
    <row r="4" spans="1:34" ht="28.05" customHeight="1">
      <c r="A4" s="14" t="b">
        <v>0</v>
      </c>
      <c r="B4" s="14"/>
      <c r="C4" s="14" t="b">
        <v>0</v>
      </c>
      <c r="D4" s="14"/>
      <c r="E4" s="14" t="b">
        <v>0</v>
      </c>
      <c r="F4" s="15"/>
      <c r="G4" s="195">
        <v>3</v>
      </c>
      <c r="H4" s="197" t="s">
        <v>353</v>
      </c>
      <c r="I4" s="195" t="s">
        <v>1091</v>
      </c>
      <c r="J4" s="181" t="s">
        <v>117</v>
      </c>
      <c r="K4" s="18" t="str">
        <f t="shared" ca="1" si="5"/>
        <v/>
      </c>
      <c r="L4" s="179" t="s">
        <v>149</v>
      </c>
      <c r="M4" s="179" t="s">
        <v>1093</v>
      </c>
      <c r="N4" s="179" t="s">
        <v>1092</v>
      </c>
      <c r="O4" s="16">
        <v>5525.1</v>
      </c>
      <c r="P4" s="16">
        <v>1</v>
      </c>
      <c r="Q4" s="20" t="str">
        <f>VLOOKUP(O4, '[1]لیست محصولات شهریور ۱۴۰۳'!B:C,2,0)</f>
        <v>اتیوپی آناسورا | Ethiopia Anasora</v>
      </c>
      <c r="R4" s="16"/>
      <c r="S4" s="19">
        <f>VLOOKUP(O4, '[1]لیست محصولات شهریور ۱۴۰۳'!B:F,5,0)</f>
        <v>150</v>
      </c>
      <c r="T4" s="21">
        <f>VLOOKUP(O4, '[1]لیست محصولات شهریور ۱۴۰۳'!B:G,6,0)</f>
        <v>2750000</v>
      </c>
      <c r="U4" s="22"/>
      <c r="V4" s="23">
        <f t="shared" si="0"/>
        <v>0</v>
      </c>
      <c r="W4" s="19">
        <f t="shared" si="1"/>
        <v>1</v>
      </c>
      <c r="X4" s="21">
        <f t="shared" si="2"/>
        <v>2750000</v>
      </c>
      <c r="Y4" s="24"/>
      <c r="Z4" s="21">
        <f t="shared" si="3"/>
        <v>2750000</v>
      </c>
      <c r="AA4" s="177" t="s">
        <v>245</v>
      </c>
      <c r="AB4" s="175" t="s">
        <v>1094</v>
      </c>
      <c r="AC4" s="171" t="s">
        <v>1095</v>
      </c>
      <c r="AD4" s="173"/>
      <c r="AE4" s="26"/>
      <c r="AF4" s="27"/>
      <c r="AG4" s="28" t="str">
        <f t="shared" si="4"/>
        <v>TRUE</v>
      </c>
      <c r="AH4" s="7" t="str">
        <f t="shared" ref="AH4:AH67" si="6">AA4&amp;" "&amp;AB4&amp;" "&amp;N4&amp;" - "&amp;L4&amp;" "&amp;M4&amp;" "&amp;AC4</f>
        <v>بابل شهرک بهزاد.نرسیده به میدان حائری کافه گرانسا - علی احمدپور 09112169868</v>
      </c>
    </row>
    <row r="5" spans="1:34" ht="28.05" customHeight="1">
      <c r="A5" s="14" t="b">
        <v>0</v>
      </c>
      <c r="B5" s="14"/>
      <c r="C5" s="14" t="b">
        <v>0</v>
      </c>
      <c r="D5" s="14"/>
      <c r="E5" s="14" t="b">
        <v>0</v>
      </c>
      <c r="F5" s="15"/>
      <c r="G5" s="228"/>
      <c r="H5" s="229"/>
      <c r="I5" s="228"/>
      <c r="J5" s="189"/>
      <c r="K5" s="18" t="str">
        <f t="shared" ca="1" si="5"/>
        <v/>
      </c>
      <c r="L5" s="191"/>
      <c r="M5" s="191"/>
      <c r="N5" s="191"/>
      <c r="O5" s="16">
        <v>5525.2</v>
      </c>
      <c r="P5" s="16">
        <v>1</v>
      </c>
      <c r="Q5" s="20" t="str">
        <f>VLOOKUP(O5, '[1]لیست محصولات شهریور ۱۴۰۳'!B:C,2,0)</f>
        <v>اتیوپی آناسورا | Ethiopia Anasora</v>
      </c>
      <c r="R5" s="16"/>
      <c r="S5" s="19">
        <f>VLOOKUP(O5, '[1]لیست محصولات شهریور ۱۴۰۳'!B:F,5,0)</f>
        <v>750</v>
      </c>
      <c r="T5" s="21">
        <f>VLOOKUP(O5, '[1]لیست محصولات شهریور ۱۴۰۳'!B:G,6,0)</f>
        <v>13350000</v>
      </c>
      <c r="U5" s="22"/>
      <c r="V5" s="23">
        <f t="shared" si="0"/>
        <v>0</v>
      </c>
      <c r="W5" s="19">
        <f t="shared" si="1"/>
        <v>1</v>
      </c>
      <c r="X5" s="21">
        <f t="shared" si="2"/>
        <v>13350000</v>
      </c>
      <c r="Y5" s="24"/>
      <c r="Z5" s="21">
        <f t="shared" si="3"/>
        <v>13350000</v>
      </c>
      <c r="AA5" s="185"/>
      <c r="AB5" s="186"/>
      <c r="AC5" s="187"/>
      <c r="AD5" s="188"/>
      <c r="AE5" s="26"/>
      <c r="AF5" s="27"/>
      <c r="AG5" s="28" t="str">
        <f t="shared" si="4"/>
        <v>TRUE</v>
      </c>
      <c r="AH5" s="7" t="str">
        <f t="shared" si="6"/>
        <v xml:space="preserve">   -   </v>
      </c>
    </row>
    <row r="6" spans="1:34" ht="28.05" customHeight="1">
      <c r="A6" s="14"/>
      <c r="B6" s="14"/>
      <c r="C6" s="14" t="b">
        <v>0</v>
      </c>
      <c r="D6" s="14"/>
      <c r="E6" s="14"/>
      <c r="F6" s="15"/>
      <c r="G6" s="196"/>
      <c r="H6" s="198"/>
      <c r="I6" s="196"/>
      <c r="J6" s="182"/>
      <c r="K6" s="18" t="str">
        <f t="shared" ca="1" si="5"/>
        <v/>
      </c>
      <c r="L6" s="180"/>
      <c r="M6" s="180"/>
      <c r="N6" s="180"/>
      <c r="O6" s="16">
        <v>5501.2</v>
      </c>
      <c r="P6" s="16">
        <v>1</v>
      </c>
      <c r="Q6" s="20" t="str">
        <f>VLOOKUP(O6, '[1]لیست محصولات شهریور ۱۴۰۳'!B:C,2,0)</f>
        <v>ورتکس | Vortex</v>
      </c>
      <c r="R6" s="16"/>
      <c r="S6" s="19">
        <f>VLOOKUP(O6, '[1]لیست محصولات شهریور ۱۴۰۳'!B:F,5,0)</f>
        <v>750</v>
      </c>
      <c r="T6" s="21">
        <f>VLOOKUP(O6, '[1]لیست محصولات شهریور ۱۴۰۳'!B:G,6,0)</f>
        <v>11100000</v>
      </c>
      <c r="U6" s="22"/>
      <c r="V6" s="23">
        <f t="shared" si="0"/>
        <v>0</v>
      </c>
      <c r="W6" s="19">
        <f t="shared" si="1"/>
        <v>1</v>
      </c>
      <c r="X6" s="21">
        <f t="shared" si="2"/>
        <v>11100000</v>
      </c>
      <c r="Y6" s="24"/>
      <c r="Z6" s="21">
        <f t="shared" si="3"/>
        <v>11100000</v>
      </c>
      <c r="AA6" s="178"/>
      <c r="AB6" s="176"/>
      <c r="AC6" s="172"/>
      <c r="AD6" s="174"/>
      <c r="AE6" s="26"/>
      <c r="AF6" s="27"/>
      <c r="AG6" s="28" t="str">
        <f t="shared" si="4"/>
        <v>TRUE</v>
      </c>
      <c r="AH6" s="7" t="str">
        <f t="shared" si="6"/>
        <v xml:space="preserve">   -   </v>
      </c>
    </row>
    <row r="7" spans="1:34" ht="28.05" customHeight="1">
      <c r="A7" s="14" t="b">
        <v>0</v>
      </c>
      <c r="B7" s="14"/>
      <c r="C7" s="14" t="b">
        <v>0</v>
      </c>
      <c r="D7" s="14"/>
      <c r="E7" s="14" t="b">
        <v>0</v>
      </c>
      <c r="F7" s="15"/>
      <c r="G7" s="195">
        <v>4</v>
      </c>
      <c r="H7" s="197"/>
      <c r="I7" s="195" t="s">
        <v>1091</v>
      </c>
      <c r="J7" s="181" t="s">
        <v>117</v>
      </c>
      <c r="K7" s="18" t="str">
        <f t="shared" ca="1" si="5"/>
        <v/>
      </c>
      <c r="L7" s="179"/>
      <c r="M7" s="179" t="s">
        <v>317</v>
      </c>
      <c r="N7" s="179" t="s">
        <v>318</v>
      </c>
      <c r="O7" s="16">
        <v>5501.3</v>
      </c>
      <c r="P7" s="16">
        <v>1</v>
      </c>
      <c r="Q7" s="20" t="str">
        <f>VLOOKUP(O7, '[1]لیست محصولات شهریور ۱۴۰۳'!B:C,2,0)</f>
        <v>ورتکس | Vortex</v>
      </c>
      <c r="R7" s="16"/>
      <c r="S7" s="19">
        <f>VLOOKUP(O7, '[1]لیست محصولات شهریور ۱۴۰۳'!B:F,5,0)</f>
        <v>4000</v>
      </c>
      <c r="T7" s="21">
        <f>VLOOKUP(O7, '[1]لیست محصولات شهریور ۱۴۰۳'!B:G,6,0)</f>
        <v>51200000</v>
      </c>
      <c r="U7" s="31"/>
      <c r="V7" s="23">
        <f t="shared" si="0"/>
        <v>0</v>
      </c>
      <c r="W7" s="19">
        <f t="shared" si="1"/>
        <v>1</v>
      </c>
      <c r="X7" s="21">
        <f t="shared" si="2"/>
        <v>51200000</v>
      </c>
      <c r="Y7" s="24"/>
      <c r="Z7" s="21">
        <f t="shared" si="3"/>
        <v>51200000</v>
      </c>
      <c r="AA7" s="177" t="s">
        <v>78</v>
      </c>
      <c r="AB7" s="175" t="s">
        <v>319</v>
      </c>
      <c r="AC7" s="171" t="s">
        <v>320</v>
      </c>
      <c r="AD7" s="173"/>
      <c r="AE7" s="26"/>
      <c r="AF7" s="27"/>
      <c r="AG7" s="28" t="str">
        <f t="shared" si="4"/>
        <v>TRUE</v>
      </c>
      <c r="AH7" s="7" t="str">
        <f t="shared" si="6"/>
        <v>تهران صادقيه اشرفي اصفهاني خيابان عرب حسيني خيابان حائري پلاك ۲۶ کلینیک دامپزشکی مهرداد کریمی -  اسماعیلی 09380977784</v>
      </c>
    </row>
    <row r="8" spans="1:34" ht="28.05" customHeight="1">
      <c r="A8" s="14" t="b">
        <v>0</v>
      </c>
      <c r="B8" s="14"/>
      <c r="C8" s="14" t="b">
        <v>0</v>
      </c>
      <c r="D8" s="14"/>
      <c r="E8" s="14" t="b">
        <v>0</v>
      </c>
      <c r="F8" s="15"/>
      <c r="G8" s="196"/>
      <c r="H8" s="198"/>
      <c r="I8" s="196"/>
      <c r="J8" s="182"/>
      <c r="K8" s="18" t="str">
        <f t="shared" ca="1" si="5"/>
        <v/>
      </c>
      <c r="L8" s="180"/>
      <c r="M8" s="180"/>
      <c r="N8" s="180"/>
      <c r="O8" s="16">
        <v>5525.2</v>
      </c>
      <c r="P8" s="16">
        <v>1</v>
      </c>
      <c r="Q8" s="20" t="str">
        <f>VLOOKUP(O8, '[1]لیست محصولات شهریور ۱۴۰۳'!B:C,2,0)</f>
        <v>اتیوپی آناسورا | Ethiopia Anasora</v>
      </c>
      <c r="R8" s="16"/>
      <c r="S8" s="19">
        <f>VLOOKUP(O8, '[1]لیست محصولات شهریور ۱۴۰۳'!B:F,5,0)</f>
        <v>750</v>
      </c>
      <c r="T8" s="21">
        <f>VLOOKUP(O8, '[1]لیست محصولات شهریور ۱۴۰۳'!B:G,6,0)</f>
        <v>13350000</v>
      </c>
      <c r="U8" s="22"/>
      <c r="V8" s="23">
        <f t="shared" si="0"/>
        <v>0</v>
      </c>
      <c r="W8" s="19">
        <f t="shared" si="1"/>
        <v>1</v>
      </c>
      <c r="X8" s="21">
        <f t="shared" si="2"/>
        <v>13350000</v>
      </c>
      <c r="Y8" s="24"/>
      <c r="Z8" s="21">
        <f t="shared" si="3"/>
        <v>13350000</v>
      </c>
      <c r="AA8" s="178"/>
      <c r="AB8" s="176"/>
      <c r="AC8" s="172"/>
      <c r="AD8" s="174"/>
      <c r="AE8" s="26"/>
      <c r="AF8" s="27"/>
      <c r="AG8" s="28" t="str">
        <f t="shared" si="4"/>
        <v>TRUE</v>
      </c>
      <c r="AH8" s="7" t="str">
        <f t="shared" si="6"/>
        <v xml:space="preserve">   -   </v>
      </c>
    </row>
    <row r="9" spans="1:34" ht="28.05" customHeight="1">
      <c r="A9" s="14"/>
      <c r="B9" s="14"/>
      <c r="C9" s="14" t="b">
        <v>0</v>
      </c>
      <c r="D9" s="14"/>
      <c r="E9" s="14"/>
      <c r="F9" s="15"/>
      <c r="G9" s="195">
        <v>5</v>
      </c>
      <c r="H9" s="197"/>
      <c r="I9" s="195" t="s">
        <v>1091</v>
      </c>
      <c r="J9" s="181" t="s">
        <v>117</v>
      </c>
      <c r="K9" s="18" t="str">
        <f t="shared" ca="1" si="5"/>
        <v/>
      </c>
      <c r="L9" s="179" t="s">
        <v>438</v>
      </c>
      <c r="M9" s="179" t="s">
        <v>1096</v>
      </c>
      <c r="N9" s="179" t="s">
        <v>1097</v>
      </c>
      <c r="O9" s="16">
        <v>5501.2</v>
      </c>
      <c r="P9" s="16">
        <v>2</v>
      </c>
      <c r="Q9" s="20" t="str">
        <f>VLOOKUP(O9, '[1]لیست محصولات شهریور ۱۴۰۳'!B:C,2,0)</f>
        <v>ورتکس | Vortex</v>
      </c>
      <c r="R9" s="16"/>
      <c r="S9" s="19">
        <f>VLOOKUP(O9, '[1]لیست محصولات شهریور ۱۴۰۳'!B:F,5,0)</f>
        <v>750</v>
      </c>
      <c r="T9" s="21">
        <f>VLOOKUP(O9, '[1]لیست محصولات شهریور ۱۴۰۳'!B:G,6,0)</f>
        <v>11100000</v>
      </c>
      <c r="U9" s="22"/>
      <c r="V9" s="23">
        <f t="shared" si="0"/>
        <v>0</v>
      </c>
      <c r="W9" s="19">
        <f t="shared" si="1"/>
        <v>2</v>
      </c>
      <c r="X9" s="21">
        <f t="shared" si="2"/>
        <v>22200000</v>
      </c>
      <c r="Y9" s="24"/>
      <c r="Z9" s="21">
        <f t="shared" si="3"/>
        <v>22200000</v>
      </c>
      <c r="AA9" s="177" t="s">
        <v>331</v>
      </c>
      <c r="AB9" s="288" t="s">
        <v>1114</v>
      </c>
      <c r="AC9" s="171" t="s">
        <v>1284</v>
      </c>
      <c r="AD9" s="173"/>
      <c r="AE9" s="26"/>
      <c r="AF9" s="27"/>
      <c r="AG9" s="28" t="str">
        <f t="shared" si="4"/>
        <v>TRUE</v>
      </c>
      <c r="AH9" s="7" t="str">
        <f t="shared" si="6"/>
        <v>تبریز  وليعصر ، فلكه همافر ، خيابان صادقيان ، نيش ۱۰ متري فرهنگيان ، پلاك ۱۰ کافه نورم - پوریا خاندار 09142430393</v>
      </c>
    </row>
    <row r="10" spans="1:34" ht="28.05" customHeight="1">
      <c r="A10" s="14"/>
      <c r="B10" s="14"/>
      <c r="C10" s="14" t="b">
        <v>0</v>
      </c>
      <c r="D10" s="14"/>
      <c r="E10" s="14"/>
      <c r="F10" s="15"/>
      <c r="G10" s="196"/>
      <c r="H10" s="198"/>
      <c r="I10" s="196"/>
      <c r="J10" s="182"/>
      <c r="K10" s="18" t="str">
        <f t="shared" ca="1" si="5"/>
        <v/>
      </c>
      <c r="L10" s="180"/>
      <c r="M10" s="180"/>
      <c r="N10" s="180"/>
      <c r="O10" s="16">
        <v>5524.2</v>
      </c>
      <c r="P10" s="16">
        <v>1</v>
      </c>
      <c r="Q10" s="20" t="str">
        <f>VLOOKUP(O10, '[1]لیست محصولات شهریور ۱۴۰۳'!B:C,2,0)</f>
        <v>برزیل کوکاپیل کاناریو | Brazil Cocapil Canario</v>
      </c>
      <c r="R10" s="16"/>
      <c r="S10" s="19">
        <f>VLOOKUP(O10, '[1]لیست محصولات شهریور ۱۴۰۳'!B:F,5,0)</f>
        <v>750</v>
      </c>
      <c r="T10" s="21">
        <f>VLOOKUP(O10, '[1]لیست محصولات شهریور ۱۴۰۳'!B:G,6,0)</f>
        <v>12450000</v>
      </c>
      <c r="U10" s="22"/>
      <c r="V10" s="23">
        <f t="shared" si="0"/>
        <v>0</v>
      </c>
      <c r="W10" s="19">
        <f t="shared" si="1"/>
        <v>1</v>
      </c>
      <c r="X10" s="21">
        <f t="shared" si="2"/>
        <v>12450000</v>
      </c>
      <c r="Y10" s="24"/>
      <c r="Z10" s="21">
        <f t="shared" si="3"/>
        <v>12450000</v>
      </c>
      <c r="AA10" s="178"/>
      <c r="AB10" s="289"/>
      <c r="AC10" s="172"/>
      <c r="AD10" s="174"/>
      <c r="AE10" s="26"/>
      <c r="AF10" s="27"/>
      <c r="AG10" s="28" t="str">
        <f t="shared" si="4"/>
        <v>TRUE</v>
      </c>
      <c r="AH10" s="7" t="str">
        <f t="shared" si="6"/>
        <v xml:space="preserve">   -   </v>
      </c>
    </row>
    <row r="11" spans="1:34" ht="28.05" customHeight="1">
      <c r="A11" s="14" t="b">
        <v>0</v>
      </c>
      <c r="B11" s="14"/>
      <c r="C11" s="14" t="b">
        <v>0</v>
      </c>
      <c r="D11" s="14"/>
      <c r="E11" s="14" t="b">
        <v>0</v>
      </c>
      <c r="F11" s="15"/>
      <c r="G11" s="68">
        <v>6</v>
      </c>
      <c r="H11" s="69"/>
      <c r="I11" s="68" t="s">
        <v>1091</v>
      </c>
      <c r="J11" s="16" t="s">
        <v>117</v>
      </c>
      <c r="K11" s="18" t="str">
        <f t="shared" ca="1" si="5"/>
        <v/>
      </c>
      <c r="L11" s="19" t="s">
        <v>1102</v>
      </c>
      <c r="M11" s="19" t="s">
        <v>615</v>
      </c>
      <c r="N11" s="19" t="s">
        <v>1098</v>
      </c>
      <c r="O11" s="16">
        <v>3329.1</v>
      </c>
      <c r="P11" s="16">
        <v>10</v>
      </c>
      <c r="Q11" s="20" t="str">
        <f>VLOOKUP(O11, '[1]لیست محصولات شهریور ۱۴۰۳'!B:C,2,0)</f>
        <v>بنتی ننکا | Benti Nenka</v>
      </c>
      <c r="R11" s="16"/>
      <c r="S11" s="19">
        <f>VLOOKUP(O11, '[1]لیست محصولات شهریور ۱۴۰۳'!B:F,5,0)</f>
        <v>150</v>
      </c>
      <c r="T11" s="21">
        <f>VLOOKUP(O11, '[1]لیست محصولات شهریور ۱۴۰۳'!B:G,6,0)</f>
        <v>9850000</v>
      </c>
      <c r="U11" s="22"/>
      <c r="V11" s="23">
        <f t="shared" si="0"/>
        <v>0</v>
      </c>
      <c r="W11" s="19">
        <f t="shared" si="1"/>
        <v>10</v>
      </c>
      <c r="X11" s="21">
        <f t="shared" si="2"/>
        <v>98500000</v>
      </c>
      <c r="Y11" s="24"/>
      <c r="Z11" s="21">
        <f t="shared" si="3"/>
        <v>98500000</v>
      </c>
      <c r="AA11" s="25" t="s">
        <v>222</v>
      </c>
      <c r="AB11" s="20" t="s">
        <v>1100</v>
      </c>
      <c r="AC11" s="26" t="s">
        <v>1101</v>
      </c>
      <c r="AD11" s="65"/>
      <c r="AE11" s="67" t="s">
        <v>1099</v>
      </c>
      <c r="AF11" s="27"/>
      <c r="AG11" s="28" t="str">
        <f t="shared" si="4"/>
        <v>TRUE</v>
      </c>
      <c r="AH11" s="7" t="str">
        <f t="shared" si="6"/>
        <v>اصفهان چهار راه فلسطین، ابتدای خیابان استانداری، جنب نهر فرشادی غربی کافه نیل - سید علی احمدی 09134434253</v>
      </c>
    </row>
    <row r="12" spans="1:34" ht="28.05" customHeight="1">
      <c r="A12" s="14" t="s">
        <v>29</v>
      </c>
      <c r="B12" s="14"/>
      <c r="C12" s="14" t="b">
        <v>0</v>
      </c>
      <c r="D12" s="14"/>
      <c r="E12" s="14" t="b">
        <v>0</v>
      </c>
      <c r="F12" s="15"/>
      <c r="G12" s="68">
        <v>7</v>
      </c>
      <c r="H12" s="69" t="s">
        <v>353</v>
      </c>
      <c r="I12" s="68" t="s">
        <v>1091</v>
      </c>
      <c r="J12" s="16" t="s">
        <v>117</v>
      </c>
      <c r="K12" s="18" t="str">
        <f t="shared" ca="1" si="5"/>
        <v/>
      </c>
      <c r="L12" s="19" t="s">
        <v>1103</v>
      </c>
      <c r="M12" s="19" t="s">
        <v>1104</v>
      </c>
      <c r="N12" s="19" t="s">
        <v>1105</v>
      </c>
      <c r="O12" s="16">
        <v>5501.1</v>
      </c>
      <c r="P12" s="16">
        <v>4</v>
      </c>
      <c r="Q12" s="20" t="str">
        <f>VLOOKUP(O12, '[1]لیست محصولات شهریور ۱۴۰۳'!B:C,2,0)</f>
        <v>ورتکس | Vortex</v>
      </c>
      <c r="R12" s="16"/>
      <c r="S12" s="19">
        <f>VLOOKUP(O12, '[1]لیست محصولات شهریور ۱۴۰۳'!B:F,5,0)</f>
        <v>150</v>
      </c>
      <c r="T12" s="21">
        <f>VLOOKUP(O12, '[1]لیست محصولات شهریور ۱۴۰۳'!B:G,6,0)</f>
        <v>2300000</v>
      </c>
      <c r="U12" s="22"/>
      <c r="V12" s="23">
        <f t="shared" si="0"/>
        <v>0</v>
      </c>
      <c r="W12" s="19">
        <f t="shared" si="1"/>
        <v>4</v>
      </c>
      <c r="X12" s="21">
        <f t="shared" si="2"/>
        <v>9200000</v>
      </c>
      <c r="Y12" s="24"/>
      <c r="Z12" s="21">
        <f t="shared" si="3"/>
        <v>9200000</v>
      </c>
      <c r="AA12" s="25" t="s">
        <v>78</v>
      </c>
      <c r="AB12" s="20" t="s">
        <v>1106</v>
      </c>
      <c r="AC12" s="26" t="s">
        <v>1107</v>
      </c>
      <c r="AD12" s="65"/>
      <c r="AE12" s="67" t="s">
        <v>209</v>
      </c>
      <c r="AF12" s="27"/>
      <c r="AG12" s="28" t="str">
        <f t="shared" si="4"/>
        <v>TRUE</v>
      </c>
      <c r="AH12" s="7" t="str">
        <f t="shared" si="6"/>
        <v>تهران ميدان آرژانتين خيابان زاگرس نبش خيابان ۳۱ پلاك ۱۷ ساختمان پلي ران اتصال شرکت پلی ران - ویدا شاهی 09335716579</v>
      </c>
    </row>
    <row r="13" spans="1:34" ht="28.05" customHeight="1">
      <c r="A13" s="14" t="b">
        <v>0</v>
      </c>
      <c r="B13" s="14"/>
      <c r="C13" s="14" t="b">
        <v>0</v>
      </c>
      <c r="D13" s="14"/>
      <c r="E13" s="14" t="b">
        <v>0</v>
      </c>
      <c r="F13" s="15"/>
      <c r="G13" s="16">
        <v>8</v>
      </c>
      <c r="H13" s="17">
        <v>292713780136</v>
      </c>
      <c r="I13" s="16" t="s">
        <v>1091</v>
      </c>
      <c r="J13" s="16" t="s">
        <v>117</v>
      </c>
      <c r="K13" s="18" t="str">
        <f t="shared" ca="1" si="5"/>
        <v/>
      </c>
      <c r="L13" s="19" t="s">
        <v>149</v>
      </c>
      <c r="M13" s="19" t="s">
        <v>628</v>
      </c>
      <c r="N13" s="19" t="s">
        <v>629</v>
      </c>
      <c r="O13" s="16">
        <v>5501.3</v>
      </c>
      <c r="P13" s="16">
        <v>6</v>
      </c>
      <c r="Q13" s="20" t="str">
        <f>VLOOKUP(O13, '[1]لیست محصولات شهریور ۱۴۰۳'!B:C,2,0)</f>
        <v>ورتکس | Vortex</v>
      </c>
      <c r="R13" s="16"/>
      <c r="S13" s="19">
        <f>VLOOKUP(O13, '[1]لیست محصولات شهریور ۱۴۰۳'!B:F,5,0)</f>
        <v>4000</v>
      </c>
      <c r="T13" s="21">
        <f>VLOOKUP(O13, '[1]لیست محصولات شهریور ۱۴۰۳'!B:G,6,0)</f>
        <v>51200000</v>
      </c>
      <c r="U13" s="31"/>
      <c r="V13" s="23">
        <f t="shared" si="0"/>
        <v>0</v>
      </c>
      <c r="W13" s="19">
        <f t="shared" si="1"/>
        <v>6</v>
      </c>
      <c r="X13" s="21">
        <f t="shared" si="2"/>
        <v>307200000</v>
      </c>
      <c r="Y13" s="24"/>
      <c r="Z13" s="21">
        <f t="shared" si="3"/>
        <v>307200000</v>
      </c>
      <c r="AA13" s="25" t="s">
        <v>78</v>
      </c>
      <c r="AB13" s="20" t="s">
        <v>630</v>
      </c>
      <c r="AC13" s="26" t="s">
        <v>631</v>
      </c>
      <c r="AD13" s="65"/>
      <c r="AE13" s="26"/>
      <c r="AF13" s="27"/>
      <c r="AG13" s="28" t="str">
        <f t="shared" si="4"/>
        <v>TRUE</v>
      </c>
      <c r="AH13" s="7" t="str">
        <f t="shared" si="6"/>
        <v>تهران خیابان ایرانشهر پایینتر از کوچه دهخدا پلاک ۵۷ پشت دکه روزنامه فروشی کافه آندورا - علی بختیاری 09214428591</v>
      </c>
    </row>
    <row r="14" spans="1:34" ht="28.05" customHeight="1">
      <c r="A14" s="14" t="b">
        <v>0</v>
      </c>
      <c r="B14" s="14"/>
      <c r="C14" s="14" t="b">
        <v>0</v>
      </c>
      <c r="D14" s="14"/>
      <c r="E14" s="14"/>
      <c r="F14" s="15"/>
      <c r="G14" s="195">
        <v>9</v>
      </c>
      <c r="H14" s="197"/>
      <c r="I14" s="195" t="s">
        <v>1091</v>
      </c>
      <c r="J14" s="181" t="s">
        <v>117</v>
      </c>
      <c r="K14" s="18" t="str">
        <f t="shared" ca="1" si="5"/>
        <v/>
      </c>
      <c r="L14" s="179" t="s">
        <v>109</v>
      </c>
      <c r="M14" s="179" t="s">
        <v>537</v>
      </c>
      <c r="N14" s="179" t="s">
        <v>538</v>
      </c>
      <c r="O14" s="16">
        <v>5501.3</v>
      </c>
      <c r="P14" s="16">
        <v>1</v>
      </c>
      <c r="Q14" s="20" t="str">
        <f>VLOOKUP(O14, '[1]لیست محصولات شهریور ۱۴۰۳'!B:C,2,0)</f>
        <v>ورتکس | Vortex</v>
      </c>
      <c r="R14" s="16"/>
      <c r="S14" s="19">
        <f>VLOOKUP(O14, '[1]لیست محصولات شهریور ۱۴۰۳'!B:F,5,0)</f>
        <v>4000</v>
      </c>
      <c r="T14" s="21">
        <f>VLOOKUP(O14, '[1]لیست محصولات شهریور ۱۴۰۳'!B:G,6,0)</f>
        <v>51200000</v>
      </c>
      <c r="U14" s="22"/>
      <c r="V14" s="23">
        <f t="shared" si="0"/>
        <v>0</v>
      </c>
      <c r="W14" s="19">
        <f t="shared" si="1"/>
        <v>1</v>
      </c>
      <c r="X14" s="21">
        <f t="shared" si="2"/>
        <v>51200000</v>
      </c>
      <c r="Y14" s="24"/>
      <c r="Z14" s="21">
        <f t="shared" si="3"/>
        <v>51200000</v>
      </c>
      <c r="AA14" s="177" t="s">
        <v>78</v>
      </c>
      <c r="AB14" s="175" t="s">
        <v>70</v>
      </c>
      <c r="AC14" s="171" t="s">
        <v>539</v>
      </c>
      <c r="AD14" s="173"/>
      <c r="AE14" s="26"/>
      <c r="AF14" s="27"/>
      <c r="AG14" s="28" t="str">
        <f t="shared" si="4"/>
        <v>TRUE</v>
      </c>
      <c r="AH14" s="7" t="str">
        <f t="shared" si="6"/>
        <v>تهران - ویوولانژ - مهدی مولایی 09197844409</v>
      </c>
    </row>
    <row r="15" spans="1:34" ht="28.05" customHeight="1">
      <c r="A15" s="14"/>
      <c r="B15" s="14"/>
      <c r="C15" s="14"/>
      <c r="D15" s="14"/>
      <c r="E15" s="14"/>
      <c r="F15" s="15"/>
      <c r="G15" s="196"/>
      <c r="H15" s="198"/>
      <c r="I15" s="196"/>
      <c r="J15" s="182"/>
      <c r="K15" s="18" t="str">
        <f t="shared" ca="1" si="5"/>
        <v/>
      </c>
      <c r="L15" s="180"/>
      <c r="M15" s="180"/>
      <c r="N15" s="180"/>
      <c r="O15" s="16">
        <v>5525.3</v>
      </c>
      <c r="P15" s="16">
        <v>1</v>
      </c>
      <c r="Q15" s="20" t="str">
        <f>VLOOKUP(O15, '[1]لیست محصولات شهریور ۱۴۰۳'!B:C,2,0)</f>
        <v>اتیوپی آناسورا | Ethiopia Anasora</v>
      </c>
      <c r="R15" s="16"/>
      <c r="S15" s="19">
        <f>VLOOKUP(O15, '[1]لیست محصولات شهریور ۱۴۰۳'!B:F,5,0)</f>
        <v>4000</v>
      </c>
      <c r="T15" s="21">
        <f>VLOOKUP(O15, '[1]لیست محصولات شهریور ۱۴۰۳'!B:G,6,0)</f>
        <v>63200000</v>
      </c>
      <c r="U15" s="22"/>
      <c r="V15" s="23">
        <f t="shared" si="0"/>
        <v>0</v>
      </c>
      <c r="W15" s="19">
        <f t="shared" si="1"/>
        <v>1</v>
      </c>
      <c r="X15" s="21">
        <f t="shared" si="2"/>
        <v>63200000</v>
      </c>
      <c r="Y15" s="24"/>
      <c r="Z15" s="21">
        <f t="shared" si="3"/>
        <v>63200000</v>
      </c>
      <c r="AA15" s="178"/>
      <c r="AB15" s="176"/>
      <c r="AC15" s="172"/>
      <c r="AD15" s="174"/>
      <c r="AE15" s="26"/>
      <c r="AF15" s="27"/>
      <c r="AG15" s="28" t="str">
        <f t="shared" si="4"/>
        <v>TRUE</v>
      </c>
      <c r="AH15" s="7" t="str">
        <f t="shared" si="6"/>
        <v xml:space="preserve">   -   </v>
      </c>
    </row>
    <row r="16" spans="1:34" ht="28.05" customHeight="1">
      <c r="A16" s="14"/>
      <c r="B16" s="14"/>
      <c r="C16" s="14"/>
      <c r="D16" s="14"/>
      <c r="E16" s="14"/>
      <c r="F16" s="15"/>
      <c r="G16" s="181">
        <v>10</v>
      </c>
      <c r="H16" s="183">
        <v>292718494981</v>
      </c>
      <c r="I16" s="181" t="s">
        <v>1091</v>
      </c>
      <c r="J16" s="181"/>
      <c r="K16" s="18" t="str">
        <f t="shared" ca="1" si="5"/>
        <v/>
      </c>
      <c r="L16" s="179" t="s">
        <v>109</v>
      </c>
      <c r="M16" s="179" t="s">
        <v>802</v>
      </c>
      <c r="N16" s="179" t="s">
        <v>803</v>
      </c>
      <c r="O16" s="16">
        <v>3329.1</v>
      </c>
      <c r="P16" s="16">
        <v>1</v>
      </c>
      <c r="Q16" s="20" t="str">
        <f>VLOOKUP(O16, '[1]لیست محصولات شهریور ۱۴۰۳'!B:C,2,0)</f>
        <v>بنتی ننکا | Benti Nenka</v>
      </c>
      <c r="R16" s="16"/>
      <c r="S16" s="19">
        <f>VLOOKUP(O16, '[1]لیست محصولات شهریور ۱۴۰۳'!B:F,5,0)</f>
        <v>150</v>
      </c>
      <c r="T16" s="21">
        <f>VLOOKUP(O16, '[1]لیست محصولات شهریور ۱۴۰۳'!B:G,6,0)</f>
        <v>9850000</v>
      </c>
      <c r="U16" s="22"/>
      <c r="V16" s="23">
        <f t="shared" si="0"/>
        <v>0</v>
      </c>
      <c r="W16" s="19">
        <f t="shared" si="1"/>
        <v>1</v>
      </c>
      <c r="X16" s="21">
        <f t="shared" si="2"/>
        <v>9850000</v>
      </c>
      <c r="Y16" s="24"/>
      <c r="Z16" s="21">
        <f t="shared" si="3"/>
        <v>9850000</v>
      </c>
      <c r="AA16" s="177" t="s">
        <v>78</v>
      </c>
      <c r="AB16" s="175" t="s">
        <v>804</v>
      </c>
      <c r="AC16" s="171" t="s">
        <v>805</v>
      </c>
      <c r="AD16" s="173" t="s">
        <v>81</v>
      </c>
      <c r="AE16" s="26"/>
      <c r="AF16" s="27"/>
      <c r="AG16" s="28" t="str">
        <f t="shared" si="4"/>
        <v>TRUE</v>
      </c>
      <c r="AH16" s="7" t="str">
        <f t="shared" si="6"/>
        <v>تهران سازمان برنامه شمالی خیابان براتلو نبش هشتم غربی کافه رادیکال 13 - مهدی آقاپور 09360783913</v>
      </c>
    </row>
    <row r="17" spans="1:34" ht="28.05" customHeight="1">
      <c r="A17" s="14"/>
      <c r="B17" s="14"/>
      <c r="C17" s="14"/>
      <c r="D17" s="14"/>
      <c r="E17" s="14"/>
      <c r="F17" s="15"/>
      <c r="G17" s="182"/>
      <c r="H17" s="184"/>
      <c r="I17" s="182"/>
      <c r="J17" s="182"/>
      <c r="K17" s="18" t="str">
        <f t="shared" ca="1" si="5"/>
        <v/>
      </c>
      <c r="L17" s="180"/>
      <c r="M17" s="180"/>
      <c r="N17" s="180"/>
      <c r="O17" s="16">
        <v>5525.1</v>
      </c>
      <c r="P17" s="16">
        <v>1</v>
      </c>
      <c r="Q17" s="20" t="str">
        <f>VLOOKUP(O17, '[1]لیست محصولات شهریور ۱۴۰۳'!B:C,2,0)</f>
        <v>اتیوپی آناسورا | Ethiopia Anasora</v>
      </c>
      <c r="R17" s="16"/>
      <c r="S17" s="19">
        <f>VLOOKUP(O17, '[1]لیست محصولات شهریور ۱۴۰۳'!B:F,5,0)</f>
        <v>150</v>
      </c>
      <c r="T17" s="21">
        <f>VLOOKUP(O17, '[1]لیست محصولات شهریور ۱۴۰۳'!B:G,6,0)</f>
        <v>2750000</v>
      </c>
      <c r="U17" s="22"/>
      <c r="V17" s="23">
        <f t="shared" si="0"/>
        <v>0</v>
      </c>
      <c r="W17" s="19">
        <f t="shared" si="1"/>
        <v>1</v>
      </c>
      <c r="X17" s="21">
        <f t="shared" si="2"/>
        <v>2750000</v>
      </c>
      <c r="Y17" s="24"/>
      <c r="Z17" s="21">
        <f t="shared" si="3"/>
        <v>2750000</v>
      </c>
      <c r="AA17" s="178"/>
      <c r="AB17" s="176"/>
      <c r="AC17" s="172"/>
      <c r="AD17" s="174"/>
      <c r="AE17" s="26"/>
      <c r="AF17" s="27"/>
      <c r="AG17" s="28" t="str">
        <f t="shared" si="4"/>
        <v>TRUE</v>
      </c>
      <c r="AH17" s="7" t="str">
        <f t="shared" si="6"/>
        <v xml:space="preserve">   -   </v>
      </c>
    </row>
    <row r="18" spans="1:34" ht="28.05" customHeight="1">
      <c r="A18" s="14"/>
      <c r="B18" s="14"/>
      <c r="C18" s="14"/>
      <c r="D18" s="14"/>
      <c r="E18" s="14"/>
      <c r="F18" s="15"/>
      <c r="G18" s="68">
        <v>11</v>
      </c>
      <c r="H18" s="69"/>
      <c r="I18" s="68" t="s">
        <v>1091</v>
      </c>
      <c r="J18" s="16" t="s">
        <v>117</v>
      </c>
      <c r="K18" s="18" t="str">
        <f t="shared" ca="1" si="5"/>
        <v/>
      </c>
      <c r="L18" s="19" t="s">
        <v>1108</v>
      </c>
      <c r="M18" s="19" t="s">
        <v>1110</v>
      </c>
      <c r="N18" s="19" t="s">
        <v>1109</v>
      </c>
      <c r="O18" s="16">
        <v>5524.2</v>
      </c>
      <c r="P18" s="16">
        <v>14</v>
      </c>
      <c r="Q18" s="20" t="str">
        <f>VLOOKUP(O18, '[1]لیست محصولات شهریور ۱۴۰۳'!B:C,2,0)</f>
        <v>برزیل کوکاپیل کاناریو | Brazil Cocapil Canario</v>
      </c>
      <c r="R18" s="16"/>
      <c r="S18" s="19">
        <f>VLOOKUP(O18, '[1]لیست محصولات شهریور ۱۴۰۳'!B:F,5,0)</f>
        <v>750</v>
      </c>
      <c r="T18" s="21">
        <f>VLOOKUP(O18, '[1]لیست محصولات شهریور ۱۴۰۳'!B:G,6,0)</f>
        <v>12450000</v>
      </c>
      <c r="U18" s="22"/>
      <c r="V18" s="23">
        <f t="shared" si="0"/>
        <v>0</v>
      </c>
      <c r="W18" s="19">
        <f t="shared" si="1"/>
        <v>14</v>
      </c>
      <c r="X18" s="21">
        <f t="shared" si="2"/>
        <v>174300000</v>
      </c>
      <c r="Y18" s="24"/>
      <c r="Z18" s="21">
        <f t="shared" si="3"/>
        <v>174300000</v>
      </c>
      <c r="AA18" s="25" t="s">
        <v>78</v>
      </c>
      <c r="AB18" s="20" t="s">
        <v>1111</v>
      </c>
      <c r="AC18" s="26" t="s">
        <v>1112</v>
      </c>
      <c r="AD18" s="65"/>
      <c r="AE18" s="67" t="s">
        <v>1113</v>
      </c>
      <c r="AF18" s="27"/>
      <c r="AG18" s="28" t="str">
        <f t="shared" si="4"/>
        <v>TRUE</v>
      </c>
      <c r="AH18" s="7" t="str">
        <f t="shared" si="6"/>
        <v>تهران ابتداي آجودانيه - نبش توكلي شرقي - پلاك 26/1 کافه هال - پارمیس ابریشمی 09106627985</v>
      </c>
    </row>
    <row r="19" spans="1:34" ht="28.05" customHeight="1">
      <c r="A19" s="14"/>
      <c r="B19" s="14"/>
      <c r="C19" s="14"/>
      <c r="D19" s="14"/>
      <c r="E19" s="14"/>
      <c r="F19" s="15"/>
      <c r="G19" s="16"/>
      <c r="H19" s="17"/>
      <c r="I19" s="16"/>
      <c r="J19" s="16"/>
      <c r="K19" s="18" t="str">
        <f t="shared" ca="1" si="5"/>
        <v/>
      </c>
      <c r="L19" s="19"/>
      <c r="M19" s="19"/>
      <c r="N19" s="19"/>
      <c r="O19" s="16"/>
      <c r="P19" s="16"/>
      <c r="Q19" s="20" t="e">
        <f>VLOOKUP(O19, '[1]لیست محصولات شهریور ۱۴۰۳'!B:C,2,0)</f>
        <v>#N/A</v>
      </c>
      <c r="R19" s="16"/>
      <c r="S19" s="19" t="e">
        <f>VLOOKUP(O19, '[1]لیست محصولات شهریور ۱۴۰۳'!B:F,5,0)</f>
        <v>#N/A</v>
      </c>
      <c r="T19" s="21" t="e">
        <f>VLOOKUP(O19, '[1]لیست محصولات شهریور ۱۴۰۳'!B:G,6,0)</f>
        <v>#N/A</v>
      </c>
      <c r="U19" s="22"/>
      <c r="V19" s="23">
        <f t="shared" si="0"/>
        <v>0</v>
      </c>
      <c r="W19" s="19">
        <f t="shared" si="1"/>
        <v>0</v>
      </c>
      <c r="X19" s="21" t="e">
        <f t="shared" si="2"/>
        <v>#N/A</v>
      </c>
      <c r="Y19" s="24"/>
      <c r="Z19" s="21" t="e">
        <f t="shared" si="3"/>
        <v>#N/A</v>
      </c>
      <c r="AA19" s="25"/>
      <c r="AB19" s="20"/>
      <c r="AC19" s="26"/>
      <c r="AD19" s="65"/>
      <c r="AE19" s="26"/>
      <c r="AF19" s="27"/>
      <c r="AG19" s="28" t="str">
        <f t="shared" si="4"/>
        <v>FALSE</v>
      </c>
      <c r="AH19" s="7" t="str">
        <f t="shared" si="6"/>
        <v xml:space="preserve">   -   </v>
      </c>
    </row>
    <row r="20" spans="1:34" ht="28.05" customHeight="1">
      <c r="A20" s="14"/>
      <c r="B20" s="14"/>
      <c r="C20" s="14" t="b">
        <v>0</v>
      </c>
      <c r="D20" s="14"/>
      <c r="E20" s="14"/>
      <c r="F20" s="15"/>
      <c r="G20" s="16"/>
      <c r="H20" s="17"/>
      <c r="I20" s="16"/>
      <c r="J20" s="16"/>
      <c r="K20" s="18" t="str">
        <f t="shared" ca="1" si="5"/>
        <v/>
      </c>
      <c r="L20" s="19"/>
      <c r="M20" s="19"/>
      <c r="N20" s="19"/>
      <c r="O20" s="16"/>
      <c r="P20" s="16"/>
      <c r="Q20" s="20" t="e">
        <f>VLOOKUP(O20, '[1]لیست محصولات شهریور ۱۴۰۳'!B:C,2,0)</f>
        <v>#N/A</v>
      </c>
      <c r="R20" s="16"/>
      <c r="S20" s="19" t="e">
        <f>VLOOKUP(O20, '[1]لیست محصولات شهریور ۱۴۰۳'!B:F,5,0)</f>
        <v>#N/A</v>
      </c>
      <c r="T20" s="21" t="e">
        <f>VLOOKUP(O20, '[1]لیست محصولات شهریور ۱۴۰۳'!B:G,6,0)</f>
        <v>#N/A</v>
      </c>
      <c r="U20" s="22"/>
      <c r="V20" s="23">
        <f t="shared" si="0"/>
        <v>0</v>
      </c>
      <c r="W20" s="19">
        <f t="shared" si="1"/>
        <v>0</v>
      </c>
      <c r="X20" s="21" t="e">
        <f t="shared" si="2"/>
        <v>#N/A</v>
      </c>
      <c r="Y20" s="24"/>
      <c r="Z20" s="21" t="e">
        <f t="shared" si="3"/>
        <v>#N/A</v>
      </c>
      <c r="AA20" s="25"/>
      <c r="AB20" s="20"/>
      <c r="AC20" s="26"/>
      <c r="AD20" s="65"/>
      <c r="AE20" s="26"/>
      <c r="AF20" s="27"/>
      <c r="AG20" s="28" t="str">
        <f t="shared" si="4"/>
        <v>FALSE</v>
      </c>
      <c r="AH20" s="7" t="str">
        <f t="shared" si="6"/>
        <v xml:space="preserve">   -   </v>
      </c>
    </row>
    <row r="21" spans="1:34" ht="28.05" customHeight="1">
      <c r="A21" s="14"/>
      <c r="B21" s="14"/>
      <c r="C21" s="14" t="b">
        <v>0</v>
      </c>
      <c r="D21" s="14"/>
      <c r="E21" s="14"/>
      <c r="F21" s="15"/>
      <c r="G21" s="16"/>
      <c r="H21" s="17"/>
      <c r="I21" s="16"/>
      <c r="J21" s="16"/>
      <c r="K21" s="18" t="str">
        <f t="shared" ca="1" si="5"/>
        <v/>
      </c>
      <c r="L21" s="19"/>
      <c r="M21" s="19"/>
      <c r="N21" s="19"/>
      <c r="O21" s="16"/>
      <c r="P21" s="16"/>
      <c r="Q21" s="20" t="e">
        <f>VLOOKUP(O21, '[1]لیست محصولات شهریور ۱۴۰۳'!B:C,2,0)</f>
        <v>#N/A</v>
      </c>
      <c r="R21" s="16"/>
      <c r="S21" s="19" t="e">
        <f>VLOOKUP(O21, '[1]لیست محصولات شهریور ۱۴۰۳'!B:F,5,0)</f>
        <v>#N/A</v>
      </c>
      <c r="T21" s="21" t="e">
        <f>VLOOKUP(O21, '[1]لیست محصولات شهریور ۱۴۰۳'!B:G,6,0)</f>
        <v>#N/A</v>
      </c>
      <c r="U21" s="22"/>
      <c r="V21" s="23">
        <f t="shared" si="0"/>
        <v>0</v>
      </c>
      <c r="W21" s="19">
        <f t="shared" si="1"/>
        <v>0</v>
      </c>
      <c r="X21" s="21" t="e">
        <f t="shared" si="2"/>
        <v>#N/A</v>
      </c>
      <c r="Y21" s="24"/>
      <c r="Z21" s="21" t="e">
        <f t="shared" si="3"/>
        <v>#N/A</v>
      </c>
      <c r="AA21" s="25"/>
      <c r="AB21" s="20"/>
      <c r="AC21" s="26"/>
      <c r="AD21" s="65"/>
      <c r="AE21" s="26"/>
      <c r="AF21" s="27"/>
      <c r="AG21" s="28" t="str">
        <f t="shared" si="4"/>
        <v>FALSE</v>
      </c>
      <c r="AH21" s="7" t="str">
        <f t="shared" si="6"/>
        <v xml:space="preserve">   -   </v>
      </c>
    </row>
    <row r="22" spans="1:34" ht="28.05" customHeight="1">
      <c r="A22" s="14" t="b">
        <v>0</v>
      </c>
      <c r="B22" s="14"/>
      <c r="C22" s="14" t="b">
        <v>0</v>
      </c>
      <c r="D22" s="14"/>
      <c r="E22" s="14"/>
      <c r="F22" s="15"/>
      <c r="G22" s="16"/>
      <c r="H22" s="17"/>
      <c r="I22" s="16"/>
      <c r="J22" s="16"/>
      <c r="K22" s="18" t="str">
        <f t="shared" ca="1" si="5"/>
        <v/>
      </c>
      <c r="L22" s="19"/>
      <c r="M22" s="19"/>
      <c r="N22" s="19"/>
      <c r="O22" s="16"/>
      <c r="P22" s="16"/>
      <c r="Q22" s="20" t="e">
        <f>VLOOKUP(O22, '[1]لیست محصولات شهریور ۱۴۰۳'!B:C,2,0)</f>
        <v>#N/A</v>
      </c>
      <c r="R22" s="16"/>
      <c r="S22" s="19" t="e">
        <f>VLOOKUP(O22, '[1]لیست محصولات شهریور ۱۴۰۳'!B:F,5,0)</f>
        <v>#N/A</v>
      </c>
      <c r="T22" s="21" t="e">
        <f>VLOOKUP(O22, '[1]لیست محصولات شهریور ۱۴۰۳'!B:G,6,0)</f>
        <v>#N/A</v>
      </c>
      <c r="U22" s="22"/>
      <c r="V22" s="23">
        <f t="shared" si="0"/>
        <v>0</v>
      </c>
      <c r="W22" s="19">
        <f t="shared" si="1"/>
        <v>0</v>
      </c>
      <c r="X22" s="21" t="e">
        <f t="shared" si="2"/>
        <v>#N/A</v>
      </c>
      <c r="Y22" s="24"/>
      <c r="Z22" s="21" t="e">
        <f t="shared" si="3"/>
        <v>#N/A</v>
      </c>
      <c r="AA22" s="25"/>
      <c r="AB22" s="20"/>
      <c r="AC22" s="26"/>
      <c r="AD22" s="65"/>
      <c r="AE22" s="26"/>
      <c r="AF22" s="27"/>
      <c r="AG22" s="28" t="str">
        <f t="shared" si="4"/>
        <v>FALSE</v>
      </c>
      <c r="AH22" s="7" t="str">
        <f t="shared" si="6"/>
        <v xml:space="preserve">   -   </v>
      </c>
    </row>
    <row r="23" spans="1:34" ht="28.05" customHeight="1">
      <c r="A23" s="14"/>
      <c r="B23" s="14"/>
      <c r="C23" s="14" t="b">
        <v>0</v>
      </c>
      <c r="D23" s="14"/>
      <c r="E23" s="14"/>
      <c r="F23" s="15"/>
      <c r="G23" s="16"/>
      <c r="H23" s="17"/>
      <c r="I23" s="16"/>
      <c r="J23" s="16"/>
      <c r="K23" s="18" t="str">
        <f t="shared" ca="1" si="5"/>
        <v/>
      </c>
      <c r="L23" s="19"/>
      <c r="M23" s="19"/>
      <c r="N23" s="19"/>
      <c r="O23" s="16"/>
      <c r="P23" s="16"/>
      <c r="Q23" s="20" t="e">
        <f>VLOOKUP(O23, '[1]لیست محصولات شهریور ۱۴۰۳'!B:C,2,0)</f>
        <v>#N/A</v>
      </c>
      <c r="R23" s="16"/>
      <c r="S23" s="19" t="e">
        <f>VLOOKUP(O23, '[1]لیست محصولات شهریور ۱۴۰۳'!B:F,5,0)</f>
        <v>#N/A</v>
      </c>
      <c r="T23" s="21" t="e">
        <f>VLOOKUP(O23, '[1]لیست محصولات شهریور ۱۴۰۳'!B:G,6,0)</f>
        <v>#N/A</v>
      </c>
      <c r="U23" s="22"/>
      <c r="V23" s="23">
        <f t="shared" si="0"/>
        <v>0</v>
      </c>
      <c r="W23" s="19">
        <f t="shared" si="1"/>
        <v>0</v>
      </c>
      <c r="X23" s="21" t="e">
        <f t="shared" si="2"/>
        <v>#N/A</v>
      </c>
      <c r="Y23" s="24"/>
      <c r="Z23" s="21" t="e">
        <f t="shared" si="3"/>
        <v>#N/A</v>
      </c>
      <c r="AA23" s="25"/>
      <c r="AB23" s="20"/>
      <c r="AC23" s="26"/>
      <c r="AD23" s="65"/>
      <c r="AE23" s="26"/>
      <c r="AF23" s="27"/>
      <c r="AG23" s="28" t="str">
        <f t="shared" si="4"/>
        <v>FALSE</v>
      </c>
      <c r="AH23" s="7" t="str">
        <f t="shared" si="6"/>
        <v xml:space="preserve">   -   </v>
      </c>
    </row>
    <row r="24" spans="1:34" ht="28.05" customHeight="1">
      <c r="A24" s="14"/>
      <c r="B24" s="14"/>
      <c r="C24" s="14" t="b">
        <v>0</v>
      </c>
      <c r="D24" s="14"/>
      <c r="E24" s="14"/>
      <c r="F24" s="15"/>
      <c r="G24" s="16"/>
      <c r="H24" s="17"/>
      <c r="I24" s="16"/>
      <c r="J24" s="16"/>
      <c r="K24" s="18" t="str">
        <f t="shared" ca="1" si="5"/>
        <v/>
      </c>
      <c r="L24" s="19"/>
      <c r="M24" s="19"/>
      <c r="N24" s="19"/>
      <c r="O24" s="16"/>
      <c r="P24" s="16"/>
      <c r="Q24" s="20" t="e">
        <f>VLOOKUP(O24, '[1]لیست محصولات شهریور ۱۴۰۳'!B:C,2,0)</f>
        <v>#N/A</v>
      </c>
      <c r="R24" s="16"/>
      <c r="S24" s="19" t="e">
        <f>VLOOKUP(O24, '[1]لیست محصولات شهریور ۱۴۰۳'!B:F,5,0)</f>
        <v>#N/A</v>
      </c>
      <c r="T24" s="21" t="e">
        <f>VLOOKUP(O24, '[1]لیست محصولات شهریور ۱۴۰۳'!B:G,6,0)</f>
        <v>#N/A</v>
      </c>
      <c r="U24" s="22"/>
      <c r="V24" s="23">
        <f t="shared" si="0"/>
        <v>0</v>
      </c>
      <c r="W24" s="19">
        <f t="shared" si="1"/>
        <v>0</v>
      </c>
      <c r="X24" s="21" t="e">
        <f t="shared" si="2"/>
        <v>#N/A</v>
      </c>
      <c r="Y24" s="24"/>
      <c r="Z24" s="21" t="e">
        <f t="shared" si="3"/>
        <v>#N/A</v>
      </c>
      <c r="AA24" s="25"/>
      <c r="AB24" s="20"/>
      <c r="AC24" s="26"/>
      <c r="AD24" s="65"/>
      <c r="AE24" s="26"/>
      <c r="AF24" s="27"/>
      <c r="AG24" s="28" t="str">
        <f t="shared" si="4"/>
        <v>FALSE</v>
      </c>
      <c r="AH24" s="7" t="str">
        <f t="shared" si="6"/>
        <v xml:space="preserve">   -   </v>
      </c>
    </row>
    <row r="25" spans="1:34" ht="28.05" customHeight="1">
      <c r="A25" s="14"/>
      <c r="B25" s="14"/>
      <c r="C25" s="14" t="b">
        <v>0</v>
      </c>
      <c r="D25" s="14"/>
      <c r="E25" s="14"/>
      <c r="F25" s="15"/>
      <c r="G25" s="16"/>
      <c r="H25" s="17"/>
      <c r="I25" s="16"/>
      <c r="J25" s="16"/>
      <c r="K25" s="18" t="str">
        <f t="shared" ca="1" si="5"/>
        <v/>
      </c>
      <c r="L25" s="19"/>
      <c r="M25" s="19"/>
      <c r="N25" s="19"/>
      <c r="O25" s="16"/>
      <c r="P25" s="16"/>
      <c r="Q25" s="20" t="e">
        <f>VLOOKUP(O25, '[1]لیست محصولات شهریور ۱۴۰۳'!B:C,2,0)</f>
        <v>#N/A</v>
      </c>
      <c r="R25" s="16"/>
      <c r="S25" s="19" t="e">
        <f>VLOOKUP(O25, '[1]لیست محصولات شهریور ۱۴۰۳'!B:F,5,0)</f>
        <v>#N/A</v>
      </c>
      <c r="T25" s="21" t="e">
        <f>VLOOKUP(O25, '[1]لیست محصولات شهریور ۱۴۰۳'!B:G,6,0)</f>
        <v>#N/A</v>
      </c>
      <c r="U25" s="22"/>
      <c r="V25" s="23">
        <f t="shared" si="0"/>
        <v>0</v>
      </c>
      <c r="W25" s="19">
        <f t="shared" si="1"/>
        <v>0</v>
      </c>
      <c r="X25" s="21" t="e">
        <f t="shared" si="2"/>
        <v>#N/A</v>
      </c>
      <c r="Y25" s="24"/>
      <c r="Z25" s="21" t="e">
        <f t="shared" si="3"/>
        <v>#N/A</v>
      </c>
      <c r="AA25" s="25"/>
      <c r="AB25" s="20"/>
      <c r="AC25" s="26"/>
      <c r="AD25" s="65"/>
      <c r="AE25" s="26"/>
      <c r="AF25" s="27"/>
      <c r="AG25" s="28" t="str">
        <f t="shared" si="4"/>
        <v>FALSE</v>
      </c>
      <c r="AH25" s="7" t="str">
        <f t="shared" si="6"/>
        <v xml:space="preserve">   -   </v>
      </c>
    </row>
    <row r="26" spans="1:34" ht="28.05" customHeight="1">
      <c r="A26" s="14"/>
      <c r="B26" s="14"/>
      <c r="C26" s="14"/>
      <c r="D26" s="14"/>
      <c r="E26" s="14"/>
      <c r="F26" s="15"/>
      <c r="G26" s="16"/>
      <c r="H26" s="17"/>
      <c r="I26" s="16"/>
      <c r="J26" s="16"/>
      <c r="K26" s="18" t="str">
        <f t="shared" ca="1" si="5"/>
        <v/>
      </c>
      <c r="L26" s="19"/>
      <c r="M26" s="19"/>
      <c r="N26" s="19"/>
      <c r="O26" s="16"/>
      <c r="P26" s="16"/>
      <c r="Q26" s="20" t="e">
        <f>VLOOKUP(O26, '[1]لیست محصولات شهریور ۱۴۰۳'!B:C,2,0)</f>
        <v>#N/A</v>
      </c>
      <c r="R26" s="16"/>
      <c r="S26" s="19" t="e">
        <f>VLOOKUP(O26, '[1]لیست محصولات شهریور ۱۴۰۳'!B:F,5,0)</f>
        <v>#N/A</v>
      </c>
      <c r="T26" s="21" t="e">
        <f>VLOOKUP(O26, '[1]لیست محصولات شهریور ۱۴۰۳'!B:G,6,0)</f>
        <v>#N/A</v>
      </c>
      <c r="U26" s="22"/>
      <c r="V26" s="23">
        <f t="shared" si="0"/>
        <v>0</v>
      </c>
      <c r="W26" s="19">
        <f t="shared" si="1"/>
        <v>0</v>
      </c>
      <c r="X26" s="21" t="e">
        <f t="shared" si="2"/>
        <v>#N/A</v>
      </c>
      <c r="Y26" s="24"/>
      <c r="Z26" s="21" t="e">
        <f t="shared" si="3"/>
        <v>#N/A</v>
      </c>
      <c r="AA26" s="25"/>
      <c r="AB26" s="20"/>
      <c r="AC26" s="26"/>
      <c r="AD26" s="65"/>
      <c r="AE26" s="26"/>
      <c r="AF26" s="27"/>
      <c r="AG26" s="28" t="str">
        <f t="shared" si="4"/>
        <v>FALSE</v>
      </c>
      <c r="AH26" s="7" t="str">
        <f t="shared" si="6"/>
        <v xml:space="preserve">   -   </v>
      </c>
    </row>
    <row r="27" spans="1:34" ht="28.05" customHeight="1">
      <c r="A27" s="14"/>
      <c r="B27" s="14"/>
      <c r="C27" s="14" t="b">
        <v>0</v>
      </c>
      <c r="D27" s="14"/>
      <c r="E27" s="14"/>
      <c r="F27" s="15"/>
      <c r="G27" s="16"/>
      <c r="H27" s="17"/>
      <c r="I27" s="16"/>
      <c r="J27" s="16"/>
      <c r="K27" s="18" t="str">
        <f t="shared" ca="1" si="5"/>
        <v/>
      </c>
      <c r="L27" s="19"/>
      <c r="M27" s="19"/>
      <c r="N27" s="19"/>
      <c r="O27" s="16"/>
      <c r="P27" s="16"/>
      <c r="Q27" s="20" t="e">
        <f>VLOOKUP(O27, '[1]لیست محصولات شهریور ۱۴۰۳'!B:C,2,0)</f>
        <v>#N/A</v>
      </c>
      <c r="R27" s="16"/>
      <c r="S27" s="19" t="e">
        <f>VLOOKUP(O27, '[1]لیست محصولات شهریور ۱۴۰۳'!B:F,5,0)</f>
        <v>#N/A</v>
      </c>
      <c r="T27" s="21" t="e">
        <f>VLOOKUP(O27, '[1]لیست محصولات شهریور ۱۴۰۳'!B:G,6,0)</f>
        <v>#N/A</v>
      </c>
      <c r="U27" s="22"/>
      <c r="V27" s="23">
        <f t="shared" si="0"/>
        <v>0</v>
      </c>
      <c r="W27" s="19">
        <f t="shared" si="1"/>
        <v>0</v>
      </c>
      <c r="X27" s="21" t="e">
        <f t="shared" si="2"/>
        <v>#N/A</v>
      </c>
      <c r="Y27" s="24"/>
      <c r="Z27" s="21" t="e">
        <f t="shared" si="3"/>
        <v>#N/A</v>
      </c>
      <c r="AA27" s="25"/>
      <c r="AB27" s="20"/>
      <c r="AC27" s="26"/>
      <c r="AD27" s="65"/>
      <c r="AE27" s="26"/>
      <c r="AF27" s="27"/>
      <c r="AG27" s="28" t="str">
        <f t="shared" si="4"/>
        <v>FALSE</v>
      </c>
      <c r="AH27" s="7" t="str">
        <f t="shared" si="6"/>
        <v xml:space="preserve">   -   </v>
      </c>
    </row>
    <row r="28" spans="1:34" ht="28.05" customHeight="1">
      <c r="A28" s="14"/>
      <c r="B28" s="14"/>
      <c r="C28" s="14" t="b">
        <v>0</v>
      </c>
      <c r="D28" s="14"/>
      <c r="E28" s="14"/>
      <c r="F28" s="15"/>
      <c r="G28" s="16"/>
      <c r="H28" s="17"/>
      <c r="I28" s="16"/>
      <c r="J28" s="16"/>
      <c r="K28" s="18" t="str">
        <f t="shared" ca="1" si="5"/>
        <v/>
      </c>
      <c r="L28" s="19"/>
      <c r="M28" s="19"/>
      <c r="N28" s="19"/>
      <c r="O28" s="16"/>
      <c r="P28" s="16"/>
      <c r="Q28" s="20" t="e">
        <f>VLOOKUP(O28, '[1]لیست محصولات شهریور ۱۴۰۳'!B:C,2,0)</f>
        <v>#N/A</v>
      </c>
      <c r="R28" s="16"/>
      <c r="S28" s="19" t="e">
        <f>VLOOKUP(O28, '[1]لیست محصولات شهریور ۱۴۰۳'!B:F,5,0)</f>
        <v>#N/A</v>
      </c>
      <c r="T28" s="21" t="e">
        <f>VLOOKUP(O28, '[1]لیست محصولات شهریور ۱۴۰۳'!B:G,6,0)</f>
        <v>#N/A</v>
      </c>
      <c r="U28" s="22"/>
      <c r="V28" s="23">
        <f t="shared" si="0"/>
        <v>0</v>
      </c>
      <c r="W28" s="19">
        <f t="shared" si="1"/>
        <v>0</v>
      </c>
      <c r="X28" s="21" t="e">
        <f t="shared" si="2"/>
        <v>#N/A</v>
      </c>
      <c r="Y28" s="24"/>
      <c r="Z28" s="21" t="e">
        <f t="shared" si="3"/>
        <v>#N/A</v>
      </c>
      <c r="AA28" s="25"/>
      <c r="AB28" s="20"/>
      <c r="AC28" s="26"/>
      <c r="AD28" s="65"/>
      <c r="AE28" s="26"/>
      <c r="AF28" s="27"/>
      <c r="AG28" s="28" t="str">
        <f t="shared" si="4"/>
        <v>FALSE</v>
      </c>
      <c r="AH28" s="7" t="str">
        <f t="shared" si="6"/>
        <v xml:space="preserve">   -   </v>
      </c>
    </row>
    <row r="29" spans="1:34" ht="28.05" customHeight="1">
      <c r="A29" s="14"/>
      <c r="B29" s="14"/>
      <c r="C29" s="14" t="b">
        <v>0</v>
      </c>
      <c r="D29" s="14"/>
      <c r="E29" s="14"/>
      <c r="F29" s="15"/>
      <c r="G29" s="16"/>
      <c r="H29" s="17"/>
      <c r="I29" s="16"/>
      <c r="J29" s="16"/>
      <c r="K29" s="18" t="str">
        <f t="shared" ca="1" si="5"/>
        <v/>
      </c>
      <c r="L29" s="19"/>
      <c r="M29" s="19"/>
      <c r="N29" s="19"/>
      <c r="O29" s="16"/>
      <c r="P29" s="16"/>
      <c r="Q29" s="20" t="e">
        <f>VLOOKUP(O29, '[1]لیست محصولات شهریور ۱۴۰۳'!B:C,2,0)</f>
        <v>#N/A</v>
      </c>
      <c r="R29" s="16"/>
      <c r="S29" s="19" t="e">
        <f>VLOOKUP(O29, '[1]لیست محصولات شهریور ۱۴۰۳'!B:F,5,0)</f>
        <v>#N/A</v>
      </c>
      <c r="T29" s="21" t="e">
        <f>VLOOKUP(O29, '[1]لیست محصولات شهریور ۱۴۰۳'!B:G,6,0)</f>
        <v>#N/A</v>
      </c>
      <c r="U29" s="22"/>
      <c r="V29" s="23">
        <f t="shared" si="0"/>
        <v>0</v>
      </c>
      <c r="W29" s="19">
        <f t="shared" si="1"/>
        <v>0</v>
      </c>
      <c r="X29" s="21" t="e">
        <f t="shared" si="2"/>
        <v>#N/A</v>
      </c>
      <c r="Y29" s="24"/>
      <c r="Z29" s="21" t="e">
        <f t="shared" si="3"/>
        <v>#N/A</v>
      </c>
      <c r="AA29" s="25"/>
      <c r="AB29" s="20"/>
      <c r="AC29" s="26"/>
      <c r="AD29" s="65"/>
      <c r="AE29" s="26"/>
      <c r="AF29" s="27"/>
      <c r="AG29" s="28" t="str">
        <f t="shared" si="4"/>
        <v>FALSE</v>
      </c>
      <c r="AH29" s="7" t="str">
        <f t="shared" si="6"/>
        <v xml:space="preserve">   -   </v>
      </c>
    </row>
    <row r="30" spans="1:34" ht="28.05" customHeight="1">
      <c r="A30" s="14"/>
      <c r="B30" s="14"/>
      <c r="C30" s="14" t="b">
        <v>0</v>
      </c>
      <c r="D30" s="14"/>
      <c r="E30" s="14" t="b">
        <v>0</v>
      </c>
      <c r="F30" s="15"/>
      <c r="G30" s="16"/>
      <c r="H30" s="17"/>
      <c r="I30" s="16"/>
      <c r="J30" s="16"/>
      <c r="K30" s="18" t="str">
        <f t="shared" ca="1" si="5"/>
        <v/>
      </c>
      <c r="L30" s="19"/>
      <c r="M30" s="19"/>
      <c r="N30" s="19"/>
      <c r="O30" s="16"/>
      <c r="P30" s="16"/>
      <c r="Q30" s="20" t="e">
        <f>VLOOKUP(O30, '[1]لیست محصولات شهریور ۱۴۰۳'!B:C,2,0)</f>
        <v>#N/A</v>
      </c>
      <c r="R30" s="16"/>
      <c r="S30" s="19" t="e">
        <f>VLOOKUP(O30, '[1]لیست محصولات شهریور ۱۴۰۳'!B:F,5,0)</f>
        <v>#N/A</v>
      </c>
      <c r="T30" s="21" t="e">
        <f>VLOOKUP(O30, '[1]لیست محصولات شهریور ۱۴۰۳'!B:G,6,0)</f>
        <v>#N/A</v>
      </c>
      <c r="U30" s="22"/>
      <c r="V30" s="23">
        <f t="shared" si="0"/>
        <v>0</v>
      </c>
      <c r="W30" s="19">
        <f t="shared" si="1"/>
        <v>0</v>
      </c>
      <c r="X30" s="21" t="e">
        <f t="shared" si="2"/>
        <v>#N/A</v>
      </c>
      <c r="Y30" s="24"/>
      <c r="Z30" s="21" t="e">
        <f t="shared" si="3"/>
        <v>#N/A</v>
      </c>
      <c r="AA30" s="25"/>
      <c r="AB30" s="20"/>
      <c r="AC30" s="26"/>
      <c r="AD30" s="65"/>
      <c r="AE30" s="26"/>
      <c r="AF30" s="27"/>
      <c r="AG30" s="28" t="str">
        <f t="shared" si="4"/>
        <v>FALSE</v>
      </c>
      <c r="AH30" s="7" t="str">
        <f t="shared" si="6"/>
        <v xml:space="preserve">   -   </v>
      </c>
    </row>
    <row r="31" spans="1:34" ht="28.05" customHeight="1">
      <c r="A31" s="14" t="b">
        <v>0</v>
      </c>
      <c r="B31" s="14"/>
      <c r="C31" s="14" t="b">
        <v>0</v>
      </c>
      <c r="D31" s="14"/>
      <c r="E31" s="14" t="b">
        <v>0</v>
      </c>
      <c r="F31" s="15"/>
      <c r="G31" s="16"/>
      <c r="H31" s="17"/>
      <c r="I31" s="16"/>
      <c r="J31" s="16"/>
      <c r="K31" s="18" t="str">
        <f t="shared" ca="1" si="5"/>
        <v/>
      </c>
      <c r="L31" s="19"/>
      <c r="M31" s="19"/>
      <c r="N31" s="19"/>
      <c r="O31" s="16"/>
      <c r="P31" s="16"/>
      <c r="Q31" s="20" t="e">
        <f>VLOOKUP(O31, '[1]لیست محصولات شهریور ۱۴۰۳'!B:C,2,0)</f>
        <v>#N/A</v>
      </c>
      <c r="R31" s="16"/>
      <c r="S31" s="19" t="e">
        <f>VLOOKUP(O31, '[1]لیست محصولات شهریور ۱۴۰۳'!B:F,5,0)</f>
        <v>#N/A</v>
      </c>
      <c r="T31" s="21" t="e">
        <f>VLOOKUP(O31, '[1]لیست محصولات شهریور ۱۴۰۳'!B:G,6,0)</f>
        <v>#N/A</v>
      </c>
      <c r="U31" s="22"/>
      <c r="V31" s="23">
        <f t="shared" si="0"/>
        <v>0</v>
      </c>
      <c r="W31" s="19">
        <f t="shared" si="1"/>
        <v>0</v>
      </c>
      <c r="X31" s="21" t="e">
        <f t="shared" si="2"/>
        <v>#N/A</v>
      </c>
      <c r="Y31" s="24"/>
      <c r="Z31" s="21" t="e">
        <f t="shared" si="3"/>
        <v>#N/A</v>
      </c>
      <c r="AA31" s="25"/>
      <c r="AB31" s="20"/>
      <c r="AC31" s="26"/>
      <c r="AD31" s="65"/>
      <c r="AE31" s="26"/>
      <c r="AF31" s="27"/>
      <c r="AG31" s="28" t="str">
        <f t="shared" si="4"/>
        <v>FALSE</v>
      </c>
      <c r="AH31" s="7" t="str">
        <f t="shared" si="6"/>
        <v xml:space="preserve">   -   </v>
      </c>
    </row>
    <row r="32" spans="1:34" ht="28.05" customHeight="1">
      <c r="A32" s="14"/>
      <c r="B32" s="14"/>
      <c r="C32" s="14"/>
      <c r="D32" s="14"/>
      <c r="E32" s="14"/>
      <c r="F32" s="15"/>
      <c r="G32" s="16"/>
      <c r="H32" s="17"/>
      <c r="I32" s="16"/>
      <c r="J32" s="16"/>
      <c r="K32" s="18" t="str">
        <f t="shared" ca="1" si="5"/>
        <v/>
      </c>
      <c r="L32" s="19"/>
      <c r="M32" s="19"/>
      <c r="N32" s="19"/>
      <c r="O32" s="16"/>
      <c r="P32" s="16"/>
      <c r="Q32" s="20" t="e">
        <f>VLOOKUP(O32, '[1]لیست محصولات شهریور ۱۴۰۳'!B:C,2,0)</f>
        <v>#N/A</v>
      </c>
      <c r="R32" s="16"/>
      <c r="S32" s="19" t="e">
        <f>VLOOKUP(O32, '[1]لیست محصولات شهریور ۱۴۰۳'!B:F,5,0)</f>
        <v>#N/A</v>
      </c>
      <c r="T32" s="21" t="e">
        <f>VLOOKUP(O32, '[1]لیست محصولات شهریور ۱۴۰۳'!B:G,6,0)</f>
        <v>#N/A</v>
      </c>
      <c r="U32" s="22"/>
      <c r="V32" s="23">
        <f t="shared" si="0"/>
        <v>0</v>
      </c>
      <c r="W32" s="19">
        <f t="shared" si="1"/>
        <v>0</v>
      </c>
      <c r="X32" s="21" t="e">
        <f t="shared" si="2"/>
        <v>#N/A</v>
      </c>
      <c r="Y32" s="24"/>
      <c r="Z32" s="21" t="e">
        <f t="shared" si="3"/>
        <v>#N/A</v>
      </c>
      <c r="AA32" s="25"/>
      <c r="AB32" s="20"/>
      <c r="AC32" s="26"/>
      <c r="AD32" s="65"/>
      <c r="AE32" s="26"/>
      <c r="AF32" s="27"/>
      <c r="AG32" s="28" t="str">
        <f t="shared" si="4"/>
        <v>FALSE</v>
      </c>
      <c r="AH32" s="7" t="str">
        <f t="shared" si="6"/>
        <v xml:space="preserve">   -   </v>
      </c>
    </row>
    <row r="33" spans="1:34" ht="28.05" customHeight="1">
      <c r="A33" s="14"/>
      <c r="B33" s="14"/>
      <c r="C33" s="14"/>
      <c r="D33" s="14"/>
      <c r="E33" s="14"/>
      <c r="F33" s="15"/>
      <c r="G33" s="16"/>
      <c r="H33" s="17"/>
      <c r="I33" s="16"/>
      <c r="J33" s="16"/>
      <c r="K33" s="18" t="str">
        <f t="shared" ca="1" si="5"/>
        <v/>
      </c>
      <c r="L33" s="19"/>
      <c r="M33" s="19"/>
      <c r="N33" s="19"/>
      <c r="O33" s="16"/>
      <c r="P33" s="16"/>
      <c r="Q33" s="20" t="e">
        <f>VLOOKUP(O33, '[1]لیست محصولات شهریور ۱۴۰۳'!B:C,2,0)</f>
        <v>#N/A</v>
      </c>
      <c r="R33" s="16"/>
      <c r="S33" s="19" t="e">
        <f>VLOOKUP(O33, '[1]لیست محصولات شهریور ۱۴۰۳'!B:F,5,0)</f>
        <v>#N/A</v>
      </c>
      <c r="T33" s="21" t="e">
        <f>VLOOKUP(O33, '[1]لیست محصولات شهریور ۱۴۰۳'!B:G,6,0)</f>
        <v>#N/A</v>
      </c>
      <c r="U33" s="22"/>
      <c r="V33" s="23">
        <f t="shared" si="0"/>
        <v>0</v>
      </c>
      <c r="W33" s="19">
        <f t="shared" si="1"/>
        <v>0</v>
      </c>
      <c r="X33" s="21" t="e">
        <f t="shared" si="2"/>
        <v>#N/A</v>
      </c>
      <c r="Y33" s="24"/>
      <c r="Z33" s="21" t="e">
        <f t="shared" si="3"/>
        <v>#N/A</v>
      </c>
      <c r="AA33" s="25"/>
      <c r="AB33" s="20"/>
      <c r="AC33" s="26"/>
      <c r="AD33" s="65"/>
      <c r="AE33" s="26"/>
      <c r="AF33" s="27"/>
      <c r="AG33" s="28" t="str">
        <f t="shared" si="4"/>
        <v>FALSE</v>
      </c>
      <c r="AH33" s="7" t="str">
        <f t="shared" si="6"/>
        <v xml:space="preserve">   -   </v>
      </c>
    </row>
    <row r="34" spans="1:34" ht="28.05" customHeight="1">
      <c r="A34" s="14"/>
      <c r="B34" s="14"/>
      <c r="C34" s="14"/>
      <c r="D34" s="14"/>
      <c r="E34" s="14"/>
      <c r="F34" s="15"/>
      <c r="G34" s="16"/>
      <c r="H34" s="17"/>
      <c r="I34" s="16"/>
      <c r="J34" s="16"/>
      <c r="K34" s="18" t="str">
        <f t="shared" ca="1" si="5"/>
        <v/>
      </c>
      <c r="L34" s="19"/>
      <c r="M34" s="19"/>
      <c r="N34" s="19"/>
      <c r="O34" s="16"/>
      <c r="P34" s="16"/>
      <c r="Q34" s="20" t="e">
        <f>VLOOKUP(O34, '[1]لیست محصولات شهریور ۱۴۰۳'!B:C,2,0)</f>
        <v>#N/A</v>
      </c>
      <c r="R34" s="16"/>
      <c r="S34" s="19" t="e">
        <f>VLOOKUP(O34, '[1]لیست محصولات شهریور ۱۴۰۳'!B:F,5,0)</f>
        <v>#N/A</v>
      </c>
      <c r="T34" s="21" t="e">
        <f>VLOOKUP(O34, '[1]لیست محصولات شهریور ۱۴۰۳'!B:G,6,0)</f>
        <v>#N/A</v>
      </c>
      <c r="U34" s="22"/>
      <c r="V34" s="23">
        <f t="shared" si="0"/>
        <v>0</v>
      </c>
      <c r="W34" s="19">
        <f t="shared" si="1"/>
        <v>0</v>
      </c>
      <c r="X34" s="21" t="e">
        <f t="shared" si="2"/>
        <v>#N/A</v>
      </c>
      <c r="Y34" s="24"/>
      <c r="Z34" s="21" t="e">
        <f t="shared" si="3"/>
        <v>#N/A</v>
      </c>
      <c r="AA34" s="25"/>
      <c r="AB34" s="20"/>
      <c r="AC34" s="26"/>
      <c r="AD34" s="65"/>
      <c r="AE34" s="26"/>
      <c r="AF34" s="27"/>
      <c r="AG34" s="28" t="str">
        <f t="shared" si="4"/>
        <v>FALSE</v>
      </c>
      <c r="AH34" s="7" t="str">
        <f t="shared" si="6"/>
        <v xml:space="preserve">   -   </v>
      </c>
    </row>
    <row r="35" spans="1:34" ht="28.05" customHeight="1">
      <c r="A35" s="14"/>
      <c r="B35" s="14"/>
      <c r="C35" s="14"/>
      <c r="D35" s="14"/>
      <c r="E35" s="14"/>
      <c r="F35" s="15"/>
      <c r="G35" s="16"/>
      <c r="H35" s="17"/>
      <c r="I35" s="16"/>
      <c r="J35" s="16"/>
      <c r="K35" s="18" t="str">
        <f t="shared" ca="1" si="5"/>
        <v/>
      </c>
      <c r="L35" s="19"/>
      <c r="M35" s="19"/>
      <c r="N35" s="19"/>
      <c r="O35" s="16"/>
      <c r="P35" s="16"/>
      <c r="Q35" s="20" t="e">
        <f>VLOOKUP(O35, '[1]لیست محصولات شهریور ۱۴۰۳'!B:C,2,0)</f>
        <v>#N/A</v>
      </c>
      <c r="R35" s="16"/>
      <c r="S35" s="19" t="e">
        <f>VLOOKUP(O35, '[1]لیست محصولات شهریور ۱۴۰۳'!B:F,5,0)</f>
        <v>#N/A</v>
      </c>
      <c r="T35" s="21" t="e">
        <f>VLOOKUP(O35, '[1]لیست محصولات شهریور ۱۴۰۳'!B:G,6,0)</f>
        <v>#N/A</v>
      </c>
      <c r="U35" s="22"/>
      <c r="V35" s="23">
        <f t="shared" si="0"/>
        <v>0</v>
      </c>
      <c r="W35" s="19">
        <f t="shared" si="1"/>
        <v>0</v>
      </c>
      <c r="X35" s="21" t="e">
        <f t="shared" si="2"/>
        <v>#N/A</v>
      </c>
      <c r="Y35" s="24"/>
      <c r="Z35" s="21" t="e">
        <f t="shared" si="3"/>
        <v>#N/A</v>
      </c>
      <c r="AA35" s="25"/>
      <c r="AB35" s="20"/>
      <c r="AC35" s="26"/>
      <c r="AD35" s="65"/>
      <c r="AE35" s="26"/>
      <c r="AF35" s="27"/>
      <c r="AG35" s="28" t="str">
        <f t="shared" si="4"/>
        <v>FALSE</v>
      </c>
      <c r="AH35" s="7" t="str">
        <f t="shared" si="6"/>
        <v xml:space="preserve">   -   </v>
      </c>
    </row>
    <row r="36" spans="1:34" ht="28.05" customHeight="1">
      <c r="A36" s="14"/>
      <c r="B36" s="14"/>
      <c r="C36" s="14"/>
      <c r="D36" s="14"/>
      <c r="E36" s="14"/>
      <c r="F36" s="15"/>
      <c r="G36" s="16"/>
      <c r="H36" s="17"/>
      <c r="I36" s="16"/>
      <c r="J36" s="16"/>
      <c r="K36" s="18" t="str">
        <f t="shared" ca="1" si="5"/>
        <v/>
      </c>
      <c r="L36" s="19"/>
      <c r="M36" s="19"/>
      <c r="N36" s="19"/>
      <c r="O36" s="16"/>
      <c r="P36" s="16"/>
      <c r="Q36" s="20" t="e">
        <f>VLOOKUP(O36, '[1]لیست محصولات شهریور ۱۴۰۳'!B:C,2,0)</f>
        <v>#N/A</v>
      </c>
      <c r="R36" s="16"/>
      <c r="S36" s="19" t="e">
        <f>VLOOKUP(O36, '[1]لیست محصولات شهریور ۱۴۰۳'!B:F,5,0)</f>
        <v>#N/A</v>
      </c>
      <c r="T36" s="21" t="e">
        <f>VLOOKUP(O36, '[1]لیست محصولات شهریور ۱۴۰۳'!B:G,6,0)</f>
        <v>#N/A</v>
      </c>
      <c r="U36" s="22"/>
      <c r="V36" s="23">
        <f t="shared" si="0"/>
        <v>0</v>
      </c>
      <c r="W36" s="19">
        <f t="shared" si="1"/>
        <v>0</v>
      </c>
      <c r="X36" s="21" t="e">
        <f t="shared" si="2"/>
        <v>#N/A</v>
      </c>
      <c r="Y36" s="24"/>
      <c r="Z36" s="21" t="e">
        <f t="shared" si="3"/>
        <v>#N/A</v>
      </c>
      <c r="AA36" s="25"/>
      <c r="AB36" s="20"/>
      <c r="AC36" s="26"/>
      <c r="AD36" s="65"/>
      <c r="AE36" s="26"/>
      <c r="AF36" s="27"/>
      <c r="AG36" s="28" t="str">
        <f t="shared" si="4"/>
        <v>FALSE</v>
      </c>
      <c r="AH36" s="7" t="str">
        <f t="shared" si="6"/>
        <v xml:space="preserve">   -   </v>
      </c>
    </row>
    <row r="37" spans="1:34" ht="28.05" customHeight="1">
      <c r="A37" s="14"/>
      <c r="B37" s="14"/>
      <c r="C37" s="14"/>
      <c r="D37" s="14"/>
      <c r="E37" s="14"/>
      <c r="F37" s="15"/>
      <c r="G37" s="16"/>
      <c r="H37" s="17"/>
      <c r="I37" s="16"/>
      <c r="J37" s="16"/>
      <c r="K37" s="18" t="str">
        <f t="shared" ca="1" si="5"/>
        <v/>
      </c>
      <c r="L37" s="19"/>
      <c r="M37" s="19"/>
      <c r="N37" s="19"/>
      <c r="O37" s="16"/>
      <c r="P37" s="16"/>
      <c r="Q37" s="20" t="e">
        <f>VLOOKUP(O37, '[1]لیست محصولات شهریور ۱۴۰۳'!B:C,2,0)</f>
        <v>#N/A</v>
      </c>
      <c r="R37" s="16"/>
      <c r="S37" s="19" t="e">
        <f>VLOOKUP(O37, '[1]لیست محصولات شهریور ۱۴۰۳'!B:F,5,0)</f>
        <v>#N/A</v>
      </c>
      <c r="T37" s="21" t="e">
        <f>VLOOKUP(O37, '[1]لیست محصولات شهریور ۱۴۰۳'!B:G,6,0)</f>
        <v>#N/A</v>
      </c>
      <c r="U37" s="22"/>
      <c r="V37" s="23">
        <f t="shared" si="0"/>
        <v>0</v>
      </c>
      <c r="W37" s="19">
        <f t="shared" si="1"/>
        <v>0</v>
      </c>
      <c r="X37" s="21" t="e">
        <f t="shared" si="2"/>
        <v>#N/A</v>
      </c>
      <c r="Y37" s="24"/>
      <c r="Z37" s="21" t="e">
        <f t="shared" si="3"/>
        <v>#N/A</v>
      </c>
      <c r="AA37" s="25"/>
      <c r="AB37" s="20"/>
      <c r="AC37" s="26"/>
      <c r="AD37" s="65"/>
      <c r="AE37" s="26"/>
      <c r="AF37" s="27"/>
      <c r="AG37" s="28" t="str">
        <f t="shared" si="4"/>
        <v>FALSE</v>
      </c>
      <c r="AH37" s="7" t="str">
        <f t="shared" si="6"/>
        <v xml:space="preserve">   -   </v>
      </c>
    </row>
    <row r="38" spans="1:34" ht="28.05" customHeight="1">
      <c r="A38" s="14"/>
      <c r="B38" s="14"/>
      <c r="C38" s="14"/>
      <c r="D38" s="14"/>
      <c r="E38" s="14"/>
      <c r="F38" s="15"/>
      <c r="G38" s="16"/>
      <c r="H38" s="17"/>
      <c r="I38" s="16"/>
      <c r="J38" s="16"/>
      <c r="K38" s="18" t="str">
        <f t="shared" ca="1" si="5"/>
        <v/>
      </c>
      <c r="L38" s="19"/>
      <c r="M38" s="19"/>
      <c r="N38" s="19"/>
      <c r="O38" s="16"/>
      <c r="P38" s="16"/>
      <c r="Q38" s="20" t="e">
        <f>VLOOKUP(O38, '[1]لیست محصولات شهریور ۱۴۰۳'!B:C,2,0)</f>
        <v>#N/A</v>
      </c>
      <c r="R38" s="16"/>
      <c r="S38" s="19" t="e">
        <f>VLOOKUP(O38, '[1]لیست محصولات شهریور ۱۴۰۳'!B:F,5,0)</f>
        <v>#N/A</v>
      </c>
      <c r="T38" s="21" t="e">
        <f>VLOOKUP(O38, '[1]لیست محصولات شهریور ۱۴۰۳'!B:G,6,0)</f>
        <v>#N/A</v>
      </c>
      <c r="U38" s="22"/>
      <c r="V38" s="23">
        <f t="shared" si="0"/>
        <v>0</v>
      </c>
      <c r="W38" s="19">
        <f t="shared" si="1"/>
        <v>0</v>
      </c>
      <c r="X38" s="21" t="e">
        <f t="shared" si="2"/>
        <v>#N/A</v>
      </c>
      <c r="Y38" s="24"/>
      <c r="Z38" s="21" t="e">
        <f t="shared" si="3"/>
        <v>#N/A</v>
      </c>
      <c r="AA38" s="25"/>
      <c r="AB38" s="20"/>
      <c r="AC38" s="26"/>
      <c r="AD38" s="65"/>
      <c r="AE38" s="26"/>
      <c r="AF38" s="27"/>
      <c r="AG38" s="28" t="str">
        <f t="shared" si="4"/>
        <v>FALSE</v>
      </c>
      <c r="AH38" s="7" t="str">
        <f t="shared" si="6"/>
        <v xml:space="preserve">   -   </v>
      </c>
    </row>
    <row r="39" spans="1:34" ht="28.05" customHeight="1">
      <c r="A39" s="14"/>
      <c r="B39" s="14"/>
      <c r="C39" s="14"/>
      <c r="D39" s="14"/>
      <c r="E39" s="14"/>
      <c r="F39" s="15"/>
      <c r="G39" s="16"/>
      <c r="H39" s="17"/>
      <c r="I39" s="16"/>
      <c r="J39" s="16"/>
      <c r="K39" s="18" t="str">
        <f t="shared" ca="1" si="5"/>
        <v/>
      </c>
      <c r="L39" s="19"/>
      <c r="M39" s="19"/>
      <c r="N39" s="19"/>
      <c r="O39" s="16"/>
      <c r="P39" s="16"/>
      <c r="Q39" s="20" t="e">
        <f>VLOOKUP(O39, '[1]لیست محصولات شهریور ۱۴۰۳'!B:C,2,0)</f>
        <v>#N/A</v>
      </c>
      <c r="R39" s="16"/>
      <c r="S39" s="19" t="e">
        <f>VLOOKUP(O39, '[1]لیست محصولات شهریور ۱۴۰۳'!B:F,5,0)</f>
        <v>#N/A</v>
      </c>
      <c r="T39" s="21" t="e">
        <f>VLOOKUP(O39, '[1]لیست محصولات شهریور ۱۴۰۳'!B:G,6,0)</f>
        <v>#N/A</v>
      </c>
      <c r="U39" s="22"/>
      <c r="V39" s="23">
        <f t="shared" si="0"/>
        <v>0</v>
      </c>
      <c r="W39" s="19">
        <f t="shared" si="1"/>
        <v>0</v>
      </c>
      <c r="X39" s="21" t="e">
        <f t="shared" si="2"/>
        <v>#N/A</v>
      </c>
      <c r="Y39" s="24"/>
      <c r="Z39" s="21" t="e">
        <f t="shared" si="3"/>
        <v>#N/A</v>
      </c>
      <c r="AA39" s="25"/>
      <c r="AB39" s="20"/>
      <c r="AC39" s="26"/>
      <c r="AD39" s="65"/>
      <c r="AE39" s="26"/>
      <c r="AF39" s="27"/>
      <c r="AG39" s="28" t="str">
        <f t="shared" si="4"/>
        <v>FALSE</v>
      </c>
      <c r="AH39" s="7" t="str">
        <f t="shared" si="6"/>
        <v xml:space="preserve">   -   </v>
      </c>
    </row>
    <row r="40" spans="1:34" ht="28.05" customHeight="1">
      <c r="A40" s="14"/>
      <c r="B40" s="14"/>
      <c r="C40" s="14"/>
      <c r="D40" s="14"/>
      <c r="E40" s="14"/>
      <c r="F40" s="15"/>
      <c r="G40" s="16"/>
      <c r="H40" s="17"/>
      <c r="I40" s="16"/>
      <c r="J40" s="16"/>
      <c r="K40" s="18" t="str">
        <f t="shared" ca="1" si="5"/>
        <v/>
      </c>
      <c r="L40" s="19"/>
      <c r="M40" s="19"/>
      <c r="N40" s="19"/>
      <c r="O40" s="16"/>
      <c r="P40" s="16"/>
      <c r="Q40" s="20" t="e">
        <f>VLOOKUP(O40, '[1]لیست محصولات شهریور ۱۴۰۳'!B:C,2,0)</f>
        <v>#N/A</v>
      </c>
      <c r="R40" s="16"/>
      <c r="S40" s="19" t="e">
        <f>VLOOKUP(O40, '[1]لیست محصولات شهریور ۱۴۰۳'!B:F,5,0)</f>
        <v>#N/A</v>
      </c>
      <c r="T40" s="21" t="e">
        <f>VLOOKUP(O40, '[1]لیست محصولات شهریور ۱۴۰۳'!B:G,6,0)</f>
        <v>#N/A</v>
      </c>
      <c r="U40" s="22"/>
      <c r="V40" s="23">
        <f t="shared" si="0"/>
        <v>0</v>
      </c>
      <c r="W40" s="19">
        <f t="shared" si="1"/>
        <v>0</v>
      </c>
      <c r="X40" s="21" t="e">
        <f t="shared" si="2"/>
        <v>#N/A</v>
      </c>
      <c r="Y40" s="24"/>
      <c r="Z40" s="21" t="e">
        <f t="shared" si="3"/>
        <v>#N/A</v>
      </c>
      <c r="AA40" s="25"/>
      <c r="AB40" s="20"/>
      <c r="AC40" s="26"/>
      <c r="AD40" s="65"/>
      <c r="AE40" s="26"/>
      <c r="AF40" s="27"/>
      <c r="AG40" s="28" t="str">
        <f t="shared" si="4"/>
        <v>FALSE</v>
      </c>
      <c r="AH40" s="7" t="str">
        <f t="shared" si="6"/>
        <v xml:space="preserve">   -   </v>
      </c>
    </row>
    <row r="41" spans="1:34" ht="28.05" customHeight="1">
      <c r="A41" s="14"/>
      <c r="B41" s="14"/>
      <c r="C41" s="14"/>
      <c r="D41" s="14"/>
      <c r="E41" s="14"/>
      <c r="F41" s="15"/>
      <c r="G41" s="16"/>
      <c r="H41" s="17"/>
      <c r="I41" s="16"/>
      <c r="J41" s="16"/>
      <c r="K41" s="18" t="str">
        <f t="shared" ca="1" si="5"/>
        <v/>
      </c>
      <c r="L41" s="19"/>
      <c r="M41" s="19"/>
      <c r="N41" s="19"/>
      <c r="O41" s="16"/>
      <c r="P41" s="16"/>
      <c r="Q41" s="20" t="e">
        <f>VLOOKUP(O41, '[1]لیست محصولات شهریور ۱۴۰۳'!B:C,2,0)</f>
        <v>#N/A</v>
      </c>
      <c r="R41" s="16"/>
      <c r="S41" s="19" t="e">
        <f>VLOOKUP(O41, '[1]لیست محصولات شهریور ۱۴۰۳'!B:F,5,0)</f>
        <v>#N/A</v>
      </c>
      <c r="T41" s="21" t="e">
        <f>VLOOKUP(O41, '[1]لیست محصولات شهریور ۱۴۰۳'!B:G,6,0)</f>
        <v>#N/A</v>
      </c>
      <c r="U41" s="22"/>
      <c r="V41" s="23">
        <f t="shared" si="0"/>
        <v>0</v>
      </c>
      <c r="W41" s="19">
        <f t="shared" si="1"/>
        <v>0</v>
      </c>
      <c r="X41" s="21" t="e">
        <f t="shared" si="2"/>
        <v>#N/A</v>
      </c>
      <c r="Y41" s="24"/>
      <c r="Z41" s="21" t="e">
        <f t="shared" si="3"/>
        <v>#N/A</v>
      </c>
      <c r="AA41" s="25"/>
      <c r="AB41" s="20"/>
      <c r="AC41" s="26"/>
      <c r="AD41" s="65"/>
      <c r="AE41" s="26"/>
      <c r="AF41" s="27"/>
      <c r="AG41" s="28" t="str">
        <f t="shared" si="4"/>
        <v>FALSE</v>
      </c>
      <c r="AH41" s="7" t="str">
        <f t="shared" si="6"/>
        <v xml:space="preserve">   -   </v>
      </c>
    </row>
    <row r="42" spans="1:34" ht="28.05" customHeight="1">
      <c r="A42" s="14"/>
      <c r="B42" s="14"/>
      <c r="C42" s="14"/>
      <c r="D42" s="14"/>
      <c r="E42" s="14"/>
      <c r="F42" s="15"/>
      <c r="G42" s="16"/>
      <c r="H42" s="17"/>
      <c r="I42" s="16"/>
      <c r="J42" s="16"/>
      <c r="K42" s="18" t="str">
        <f t="shared" ca="1" si="5"/>
        <v/>
      </c>
      <c r="L42" s="19"/>
      <c r="M42" s="19"/>
      <c r="N42" s="19"/>
      <c r="O42" s="16"/>
      <c r="P42" s="16"/>
      <c r="Q42" s="20" t="e">
        <f>VLOOKUP(O42, '[1]لیست محصولات شهریور ۱۴۰۳'!B:C,2,0)</f>
        <v>#N/A</v>
      </c>
      <c r="R42" s="16"/>
      <c r="S42" s="19" t="e">
        <f>VLOOKUP(O42, '[1]لیست محصولات شهریور ۱۴۰۳'!B:F,5,0)</f>
        <v>#N/A</v>
      </c>
      <c r="T42" s="21" t="e">
        <f>VLOOKUP(O42, '[1]لیست محصولات شهریور ۱۴۰۳'!B:G,6,0)</f>
        <v>#N/A</v>
      </c>
      <c r="U42" s="22"/>
      <c r="V42" s="23">
        <f t="shared" si="0"/>
        <v>0</v>
      </c>
      <c r="W42" s="19">
        <f t="shared" si="1"/>
        <v>0</v>
      </c>
      <c r="X42" s="21" t="e">
        <f t="shared" si="2"/>
        <v>#N/A</v>
      </c>
      <c r="Y42" s="24"/>
      <c r="Z42" s="21" t="e">
        <f t="shared" si="3"/>
        <v>#N/A</v>
      </c>
      <c r="AA42" s="25"/>
      <c r="AB42" s="20"/>
      <c r="AC42" s="26"/>
      <c r="AD42" s="65"/>
      <c r="AE42" s="26"/>
      <c r="AF42" s="27"/>
      <c r="AG42" s="28" t="str">
        <f t="shared" si="4"/>
        <v>FALSE</v>
      </c>
      <c r="AH42" s="7" t="str">
        <f t="shared" si="6"/>
        <v xml:space="preserve">   -   </v>
      </c>
    </row>
    <row r="43" spans="1:34" ht="28.05" customHeight="1">
      <c r="A43" s="14"/>
      <c r="B43" s="14"/>
      <c r="C43" s="14"/>
      <c r="D43" s="14"/>
      <c r="E43" s="14"/>
      <c r="F43" s="15"/>
      <c r="G43" s="16"/>
      <c r="H43" s="17"/>
      <c r="I43" s="16"/>
      <c r="J43" s="16"/>
      <c r="K43" s="18" t="str">
        <f t="shared" ca="1" si="5"/>
        <v/>
      </c>
      <c r="L43" s="19"/>
      <c r="M43" s="19"/>
      <c r="N43" s="19"/>
      <c r="O43" s="16"/>
      <c r="P43" s="16"/>
      <c r="Q43" s="20" t="e">
        <f>VLOOKUP(O43, '[1]لیست محصولات شهریور ۱۴۰۳'!B:C,2,0)</f>
        <v>#N/A</v>
      </c>
      <c r="R43" s="16"/>
      <c r="S43" s="19" t="e">
        <f>VLOOKUP(O43, '[1]لیست محصولات شهریور ۱۴۰۳'!B:F,5,0)</f>
        <v>#N/A</v>
      </c>
      <c r="T43" s="21" t="e">
        <f>VLOOKUP(O43, '[1]لیست محصولات شهریور ۱۴۰۳'!B:G,6,0)</f>
        <v>#N/A</v>
      </c>
      <c r="U43" s="22"/>
      <c r="V43" s="23">
        <f t="shared" si="0"/>
        <v>0</v>
      </c>
      <c r="W43" s="19">
        <f t="shared" si="1"/>
        <v>0</v>
      </c>
      <c r="X43" s="21" t="e">
        <f t="shared" si="2"/>
        <v>#N/A</v>
      </c>
      <c r="Y43" s="24"/>
      <c r="Z43" s="21" t="e">
        <f t="shared" si="3"/>
        <v>#N/A</v>
      </c>
      <c r="AA43" s="25"/>
      <c r="AB43" s="20"/>
      <c r="AC43" s="26"/>
      <c r="AD43" s="65"/>
      <c r="AE43" s="26"/>
      <c r="AF43" s="27"/>
      <c r="AG43" s="28" t="str">
        <f t="shared" si="4"/>
        <v>FALSE</v>
      </c>
      <c r="AH43" s="7" t="str">
        <f t="shared" si="6"/>
        <v xml:space="preserve">   -   </v>
      </c>
    </row>
    <row r="44" spans="1:34" ht="28.05" customHeight="1">
      <c r="A44" s="14"/>
      <c r="B44" s="14"/>
      <c r="C44" s="14"/>
      <c r="D44" s="14"/>
      <c r="E44" s="14"/>
      <c r="F44" s="15"/>
      <c r="G44" s="16"/>
      <c r="H44" s="17"/>
      <c r="I44" s="16"/>
      <c r="J44" s="16"/>
      <c r="K44" s="18" t="str">
        <f t="shared" ca="1" si="5"/>
        <v/>
      </c>
      <c r="L44" s="19"/>
      <c r="M44" s="19"/>
      <c r="N44" s="19"/>
      <c r="O44" s="16"/>
      <c r="P44" s="16"/>
      <c r="Q44" s="20" t="e">
        <f>VLOOKUP(O44, '[1]لیست محصولات شهریور ۱۴۰۳'!B:C,2,0)</f>
        <v>#N/A</v>
      </c>
      <c r="R44" s="16"/>
      <c r="S44" s="19" t="e">
        <f>VLOOKUP(O44, '[1]لیست محصولات شهریور ۱۴۰۳'!B:F,5,0)</f>
        <v>#N/A</v>
      </c>
      <c r="T44" s="21" t="e">
        <f>VLOOKUP(O44, '[1]لیست محصولات شهریور ۱۴۰۳'!B:G,6,0)</f>
        <v>#N/A</v>
      </c>
      <c r="U44" s="22"/>
      <c r="V44" s="23">
        <f t="shared" si="0"/>
        <v>0</v>
      </c>
      <c r="W44" s="19">
        <f t="shared" si="1"/>
        <v>0</v>
      </c>
      <c r="X44" s="21" t="e">
        <f t="shared" si="2"/>
        <v>#N/A</v>
      </c>
      <c r="Y44" s="24"/>
      <c r="Z44" s="21" t="e">
        <f t="shared" si="3"/>
        <v>#N/A</v>
      </c>
      <c r="AA44" s="25"/>
      <c r="AB44" s="20"/>
      <c r="AC44" s="26"/>
      <c r="AD44" s="65"/>
      <c r="AE44" s="26"/>
      <c r="AF44" s="27"/>
      <c r="AG44" s="28" t="str">
        <f t="shared" si="4"/>
        <v>FALSE</v>
      </c>
      <c r="AH44" s="7" t="str">
        <f t="shared" si="6"/>
        <v xml:space="preserve">   -   </v>
      </c>
    </row>
    <row r="45" spans="1:34" ht="28.05" customHeight="1">
      <c r="A45" s="14"/>
      <c r="B45" s="14"/>
      <c r="C45" s="14"/>
      <c r="D45" s="14"/>
      <c r="E45" s="14"/>
      <c r="F45" s="15"/>
      <c r="G45" s="16"/>
      <c r="H45" s="17"/>
      <c r="I45" s="16"/>
      <c r="J45" s="16"/>
      <c r="K45" s="18" t="str">
        <f t="shared" ca="1" si="5"/>
        <v/>
      </c>
      <c r="L45" s="19"/>
      <c r="M45" s="19"/>
      <c r="N45" s="19"/>
      <c r="O45" s="16"/>
      <c r="P45" s="16"/>
      <c r="Q45" s="20" t="e">
        <f>VLOOKUP(O45, '[1]لیست محصولات شهریور ۱۴۰۳'!B:C,2,0)</f>
        <v>#N/A</v>
      </c>
      <c r="R45" s="16"/>
      <c r="S45" s="19" t="e">
        <f>VLOOKUP(O45, '[1]لیست محصولات شهریور ۱۴۰۳'!B:F,5,0)</f>
        <v>#N/A</v>
      </c>
      <c r="T45" s="21" t="e">
        <f>VLOOKUP(O45, '[1]لیست محصولات شهریور ۱۴۰۳'!B:G,6,0)</f>
        <v>#N/A</v>
      </c>
      <c r="U45" s="31"/>
      <c r="V45" s="23">
        <f t="shared" si="0"/>
        <v>0</v>
      </c>
      <c r="W45" s="19">
        <f t="shared" si="1"/>
        <v>0</v>
      </c>
      <c r="X45" s="21" t="e">
        <f t="shared" si="2"/>
        <v>#N/A</v>
      </c>
      <c r="Y45" s="24"/>
      <c r="Z45" s="21" t="e">
        <f t="shared" si="3"/>
        <v>#N/A</v>
      </c>
      <c r="AA45" s="25"/>
      <c r="AB45" s="20"/>
      <c r="AC45" s="26"/>
      <c r="AD45" s="65"/>
      <c r="AE45" s="26"/>
      <c r="AF45" s="27"/>
      <c r="AG45" s="28" t="str">
        <f t="shared" si="4"/>
        <v>FALSE</v>
      </c>
      <c r="AH45" s="7" t="str">
        <f t="shared" si="6"/>
        <v xml:space="preserve">   -   </v>
      </c>
    </row>
    <row r="46" spans="1:34" ht="28.05" customHeight="1">
      <c r="A46" s="14"/>
      <c r="B46" s="14"/>
      <c r="C46" s="14"/>
      <c r="D46" s="14"/>
      <c r="E46" s="14"/>
      <c r="F46" s="15"/>
      <c r="G46" s="16"/>
      <c r="H46" s="17"/>
      <c r="I46" s="16"/>
      <c r="J46" s="16"/>
      <c r="K46" s="18" t="str">
        <f t="shared" ca="1" si="5"/>
        <v/>
      </c>
      <c r="L46" s="19"/>
      <c r="M46" s="19"/>
      <c r="N46" s="19"/>
      <c r="O46" s="16"/>
      <c r="P46" s="16"/>
      <c r="Q46" s="20" t="e">
        <f>VLOOKUP(O46, '[1]لیست محصولات شهریور ۱۴۰۳'!B:C,2,0)</f>
        <v>#N/A</v>
      </c>
      <c r="R46" s="16"/>
      <c r="S46" s="19" t="e">
        <f>VLOOKUP(O46, '[1]لیست محصولات شهریور ۱۴۰۳'!B:F,5,0)</f>
        <v>#N/A</v>
      </c>
      <c r="T46" s="21" t="e">
        <f>VLOOKUP(O46, '[1]لیست محصولات شهریور ۱۴۰۳'!B:G,6,0)</f>
        <v>#N/A</v>
      </c>
      <c r="U46" s="31"/>
      <c r="V46" s="23">
        <f t="shared" si="0"/>
        <v>0</v>
      </c>
      <c r="W46" s="19">
        <f t="shared" si="1"/>
        <v>0</v>
      </c>
      <c r="X46" s="21" t="e">
        <f t="shared" si="2"/>
        <v>#N/A</v>
      </c>
      <c r="Y46" s="24"/>
      <c r="Z46" s="21" t="e">
        <f t="shared" si="3"/>
        <v>#N/A</v>
      </c>
      <c r="AA46" s="25"/>
      <c r="AB46" s="20"/>
      <c r="AC46" s="26"/>
      <c r="AD46" s="65"/>
      <c r="AE46" s="26"/>
      <c r="AF46" s="27"/>
      <c r="AG46" s="28" t="str">
        <f t="shared" si="4"/>
        <v>FALSE</v>
      </c>
      <c r="AH46" s="7" t="str">
        <f t="shared" si="6"/>
        <v xml:space="preserve">   -   </v>
      </c>
    </row>
    <row r="47" spans="1:34" ht="28.05" customHeight="1">
      <c r="A47" s="14"/>
      <c r="B47" s="14"/>
      <c r="C47" s="14"/>
      <c r="D47" s="14"/>
      <c r="E47" s="14"/>
      <c r="F47" s="15"/>
      <c r="G47" s="16"/>
      <c r="H47" s="17"/>
      <c r="I47" s="16"/>
      <c r="J47" s="16"/>
      <c r="K47" s="18" t="str">
        <f t="shared" ca="1" si="5"/>
        <v/>
      </c>
      <c r="L47" s="19"/>
      <c r="M47" s="19"/>
      <c r="N47" s="19"/>
      <c r="O47" s="16"/>
      <c r="P47" s="16"/>
      <c r="Q47" s="20" t="e">
        <f>VLOOKUP(O47, '[1]لیست محصولات شهریور ۱۴۰۳'!B:C,2,0)</f>
        <v>#N/A</v>
      </c>
      <c r="R47" s="16"/>
      <c r="S47" s="19" t="e">
        <f>VLOOKUP(O47, '[1]لیست محصولات شهریور ۱۴۰۳'!B:F,5,0)</f>
        <v>#N/A</v>
      </c>
      <c r="T47" s="21" t="e">
        <f>VLOOKUP(O47, '[1]لیست محصولات شهریور ۱۴۰۳'!B:G,6,0)</f>
        <v>#N/A</v>
      </c>
      <c r="U47" s="22"/>
      <c r="V47" s="23">
        <f t="shared" si="0"/>
        <v>0</v>
      </c>
      <c r="W47" s="19">
        <f t="shared" si="1"/>
        <v>0</v>
      </c>
      <c r="X47" s="21" t="e">
        <f t="shared" si="2"/>
        <v>#N/A</v>
      </c>
      <c r="Y47" s="24"/>
      <c r="Z47" s="21" t="e">
        <f t="shared" si="3"/>
        <v>#N/A</v>
      </c>
      <c r="AA47" s="25"/>
      <c r="AB47" s="20"/>
      <c r="AC47" s="26"/>
      <c r="AD47" s="65"/>
      <c r="AE47" s="26"/>
      <c r="AF47" s="27"/>
      <c r="AG47" s="28" t="str">
        <f t="shared" si="4"/>
        <v>FALSE</v>
      </c>
      <c r="AH47" s="7" t="str">
        <f t="shared" si="6"/>
        <v xml:space="preserve">   -   </v>
      </c>
    </row>
    <row r="48" spans="1:34" ht="28.05" customHeight="1">
      <c r="A48" s="14" t="b">
        <v>0</v>
      </c>
      <c r="B48" s="14"/>
      <c r="C48" s="14"/>
      <c r="D48" s="14"/>
      <c r="E48" s="14"/>
      <c r="F48" s="15"/>
      <c r="G48" s="16"/>
      <c r="H48" s="17"/>
      <c r="I48" s="16"/>
      <c r="J48" s="16"/>
      <c r="K48" s="18" t="str">
        <f t="shared" ca="1" si="5"/>
        <v/>
      </c>
      <c r="L48" s="19"/>
      <c r="M48" s="19"/>
      <c r="N48" s="19"/>
      <c r="O48" s="16"/>
      <c r="P48" s="16"/>
      <c r="Q48" s="20" t="e">
        <f>VLOOKUP(O48, '[1]لیست محصولات شهریور ۱۴۰۳'!B:C,2,0)</f>
        <v>#N/A</v>
      </c>
      <c r="R48" s="16"/>
      <c r="S48" s="19" t="e">
        <f>VLOOKUP(O48, '[1]لیست محصولات شهریور ۱۴۰۳'!B:F,5,0)</f>
        <v>#N/A</v>
      </c>
      <c r="T48" s="21" t="e">
        <f>VLOOKUP(O48, '[1]لیست محصولات شهریور ۱۴۰۳'!B:G,6,0)</f>
        <v>#N/A</v>
      </c>
      <c r="U48" s="22"/>
      <c r="V48" s="23">
        <f t="shared" si="0"/>
        <v>0</v>
      </c>
      <c r="W48" s="19">
        <f t="shared" si="1"/>
        <v>0</v>
      </c>
      <c r="X48" s="21" t="e">
        <f t="shared" si="2"/>
        <v>#N/A</v>
      </c>
      <c r="Y48" s="24"/>
      <c r="Z48" s="21" t="e">
        <f t="shared" si="3"/>
        <v>#N/A</v>
      </c>
      <c r="AA48" s="25"/>
      <c r="AB48" s="20"/>
      <c r="AC48" s="26"/>
      <c r="AD48" s="65"/>
      <c r="AE48" s="26"/>
      <c r="AF48" s="27"/>
      <c r="AG48" s="28" t="str">
        <f t="shared" si="4"/>
        <v>FALSE</v>
      </c>
      <c r="AH48" s="7" t="str">
        <f t="shared" si="6"/>
        <v xml:space="preserve">   -   </v>
      </c>
    </row>
    <row r="49" spans="1:34" ht="28.05" customHeight="1">
      <c r="A49" s="14"/>
      <c r="B49" s="14"/>
      <c r="C49" s="14"/>
      <c r="D49" s="14"/>
      <c r="E49" s="14" t="b">
        <v>0</v>
      </c>
      <c r="F49" s="15"/>
      <c r="G49" s="16"/>
      <c r="H49" s="17"/>
      <c r="I49" s="16"/>
      <c r="J49" s="16"/>
      <c r="K49" s="18" t="str">
        <f t="shared" ca="1" si="5"/>
        <v/>
      </c>
      <c r="L49" s="19"/>
      <c r="M49" s="19"/>
      <c r="N49" s="19"/>
      <c r="O49" s="16"/>
      <c r="P49" s="16"/>
      <c r="Q49" s="20" t="e">
        <f>VLOOKUP(O49, '[1]لیست محصولات شهریور ۱۴۰۳'!B:C,2,0)</f>
        <v>#N/A</v>
      </c>
      <c r="R49" s="16"/>
      <c r="S49" s="19" t="e">
        <f>VLOOKUP(O49, '[1]لیست محصولات شهریور ۱۴۰۳'!B:F,5,0)</f>
        <v>#N/A</v>
      </c>
      <c r="T49" s="21" t="e">
        <f>VLOOKUP(O49, '[1]لیست محصولات شهریور ۱۴۰۳'!B:G,6,0)</f>
        <v>#N/A</v>
      </c>
      <c r="U49" s="22"/>
      <c r="V49" s="23">
        <f t="shared" si="0"/>
        <v>0</v>
      </c>
      <c r="W49" s="19">
        <f t="shared" si="1"/>
        <v>0</v>
      </c>
      <c r="X49" s="21" t="e">
        <f t="shared" si="2"/>
        <v>#N/A</v>
      </c>
      <c r="Y49" s="24"/>
      <c r="Z49" s="21" t="e">
        <f t="shared" si="3"/>
        <v>#N/A</v>
      </c>
      <c r="AA49" s="25"/>
      <c r="AB49" s="20"/>
      <c r="AC49" s="26"/>
      <c r="AD49" s="65"/>
      <c r="AE49" s="26"/>
      <c r="AF49" s="27"/>
      <c r="AG49" s="28" t="str">
        <f t="shared" si="4"/>
        <v>FALSE</v>
      </c>
      <c r="AH49" s="7" t="str">
        <f t="shared" si="6"/>
        <v xml:space="preserve">   -   </v>
      </c>
    </row>
    <row r="50" spans="1:34" ht="28.05" customHeight="1">
      <c r="A50" s="14"/>
      <c r="B50" s="14"/>
      <c r="C50" s="14" t="b">
        <v>0</v>
      </c>
      <c r="D50" s="14"/>
      <c r="E50" s="14"/>
      <c r="F50" s="15"/>
      <c r="G50" s="16"/>
      <c r="H50" s="17"/>
      <c r="I50" s="16"/>
      <c r="J50" s="16"/>
      <c r="K50" s="18" t="str">
        <f t="shared" ca="1" si="5"/>
        <v/>
      </c>
      <c r="L50" s="19"/>
      <c r="M50" s="19"/>
      <c r="N50" s="19"/>
      <c r="O50" s="16"/>
      <c r="P50" s="16"/>
      <c r="Q50" s="20" t="e">
        <f>VLOOKUP(O50, '[1]لیست محصولات شهریور ۱۴۰۳'!B:C,2,0)</f>
        <v>#N/A</v>
      </c>
      <c r="R50" s="16"/>
      <c r="S50" s="19" t="e">
        <f>VLOOKUP(O50, '[1]لیست محصولات شهریور ۱۴۰۳'!B:F,5,0)</f>
        <v>#N/A</v>
      </c>
      <c r="T50" s="21" t="e">
        <f>VLOOKUP(O50, '[1]لیست محصولات شهریور ۱۴۰۳'!B:G,6,0)</f>
        <v>#N/A</v>
      </c>
      <c r="U50" s="31"/>
      <c r="V50" s="23">
        <f t="shared" si="0"/>
        <v>0</v>
      </c>
      <c r="W50" s="19">
        <f t="shared" si="1"/>
        <v>0</v>
      </c>
      <c r="X50" s="21" t="e">
        <f t="shared" si="2"/>
        <v>#N/A</v>
      </c>
      <c r="Y50" s="24"/>
      <c r="Z50" s="21" t="e">
        <f t="shared" si="3"/>
        <v>#N/A</v>
      </c>
      <c r="AA50" s="25"/>
      <c r="AB50" s="20"/>
      <c r="AC50" s="26"/>
      <c r="AD50" s="65"/>
      <c r="AE50" s="26"/>
      <c r="AF50" s="27"/>
      <c r="AG50" s="28" t="str">
        <f t="shared" si="4"/>
        <v>FALSE</v>
      </c>
      <c r="AH50" s="7" t="str">
        <f t="shared" si="6"/>
        <v xml:space="preserve">   -   </v>
      </c>
    </row>
    <row r="51" spans="1:34" ht="28.05" customHeight="1">
      <c r="A51" s="14" t="b">
        <v>0</v>
      </c>
      <c r="B51" s="14"/>
      <c r="C51" s="14" t="b">
        <v>0</v>
      </c>
      <c r="D51" s="14"/>
      <c r="E51" s="14" t="b">
        <v>0</v>
      </c>
      <c r="F51" s="15"/>
      <c r="G51" s="16"/>
      <c r="H51" s="17"/>
      <c r="I51" s="16"/>
      <c r="J51" s="16"/>
      <c r="K51" s="18" t="str">
        <f t="shared" ca="1" si="5"/>
        <v/>
      </c>
      <c r="L51" s="19"/>
      <c r="M51" s="19"/>
      <c r="N51" s="19"/>
      <c r="O51" s="16"/>
      <c r="P51" s="16"/>
      <c r="Q51" s="20" t="e">
        <f>VLOOKUP(O51, '[1]لیست محصولات شهریور ۱۴۰۳'!B:C,2,0)</f>
        <v>#N/A</v>
      </c>
      <c r="R51" s="16"/>
      <c r="S51" s="19" t="e">
        <f>VLOOKUP(O51, '[1]لیست محصولات شهریور ۱۴۰۳'!B:F,5,0)</f>
        <v>#N/A</v>
      </c>
      <c r="T51" s="21" t="e">
        <f>VLOOKUP(O51, '[1]لیست محصولات شهریور ۱۴۰۳'!B:G,6,0)</f>
        <v>#N/A</v>
      </c>
      <c r="U51" s="22"/>
      <c r="V51" s="23">
        <f t="shared" si="0"/>
        <v>0</v>
      </c>
      <c r="W51" s="19">
        <f t="shared" si="1"/>
        <v>0</v>
      </c>
      <c r="X51" s="21" t="e">
        <f t="shared" si="2"/>
        <v>#N/A</v>
      </c>
      <c r="Y51" s="24"/>
      <c r="Z51" s="21" t="e">
        <f t="shared" si="3"/>
        <v>#N/A</v>
      </c>
      <c r="AA51" s="25"/>
      <c r="AB51" s="20"/>
      <c r="AC51" s="26"/>
      <c r="AD51" s="65"/>
      <c r="AE51" s="26"/>
      <c r="AF51" s="27"/>
      <c r="AG51" s="28" t="str">
        <f t="shared" si="4"/>
        <v>FALSE</v>
      </c>
      <c r="AH51" s="7" t="str">
        <f t="shared" si="6"/>
        <v xml:space="preserve">   -   </v>
      </c>
    </row>
    <row r="52" spans="1:34" ht="28.05" customHeight="1">
      <c r="A52" s="14"/>
      <c r="B52" s="14"/>
      <c r="C52" s="14"/>
      <c r="D52" s="14"/>
      <c r="E52" s="14"/>
      <c r="F52" s="15"/>
      <c r="G52" s="16"/>
      <c r="H52" s="17"/>
      <c r="I52" s="16"/>
      <c r="J52" s="16"/>
      <c r="K52" s="18" t="str">
        <f t="shared" ca="1" si="5"/>
        <v/>
      </c>
      <c r="L52" s="19"/>
      <c r="M52" s="19"/>
      <c r="N52" s="19"/>
      <c r="O52" s="16"/>
      <c r="P52" s="16"/>
      <c r="Q52" s="20" t="e">
        <f>VLOOKUP(O52, '[1]لیست محصولات شهریور ۱۴۰۳'!B:C,2,0)</f>
        <v>#N/A</v>
      </c>
      <c r="R52" s="16"/>
      <c r="S52" s="19" t="e">
        <f>VLOOKUP(O52, '[1]لیست محصولات شهریور ۱۴۰۳'!B:F,5,0)</f>
        <v>#N/A</v>
      </c>
      <c r="T52" s="21" t="e">
        <f>VLOOKUP(O52, '[1]لیست محصولات شهریور ۱۴۰۳'!B:G,6,0)</f>
        <v>#N/A</v>
      </c>
      <c r="U52" s="22"/>
      <c r="V52" s="23">
        <f t="shared" si="0"/>
        <v>0</v>
      </c>
      <c r="W52" s="19">
        <f t="shared" si="1"/>
        <v>0</v>
      </c>
      <c r="X52" s="21" t="e">
        <f t="shared" si="2"/>
        <v>#N/A</v>
      </c>
      <c r="Y52" s="24"/>
      <c r="Z52" s="21" t="e">
        <f t="shared" si="3"/>
        <v>#N/A</v>
      </c>
      <c r="AA52" s="25"/>
      <c r="AB52" s="20"/>
      <c r="AC52" s="26"/>
      <c r="AD52" s="65"/>
      <c r="AE52" s="26"/>
      <c r="AF52" s="27"/>
      <c r="AG52" s="28" t="str">
        <f t="shared" si="4"/>
        <v>FALSE</v>
      </c>
      <c r="AH52" s="7" t="str">
        <f t="shared" si="6"/>
        <v xml:space="preserve">   -   </v>
      </c>
    </row>
    <row r="53" spans="1:34" ht="28.05" customHeight="1">
      <c r="A53" s="14"/>
      <c r="B53" s="14"/>
      <c r="C53" s="14"/>
      <c r="D53" s="14"/>
      <c r="E53" s="14"/>
      <c r="F53" s="15"/>
      <c r="G53" s="16"/>
      <c r="H53" s="17"/>
      <c r="I53" s="16"/>
      <c r="J53" s="16"/>
      <c r="K53" s="18" t="str">
        <f t="shared" ca="1" si="5"/>
        <v/>
      </c>
      <c r="L53" s="19"/>
      <c r="M53" s="19"/>
      <c r="N53" s="19"/>
      <c r="O53" s="16"/>
      <c r="P53" s="16"/>
      <c r="Q53" s="20" t="e">
        <f>VLOOKUP(O53, '[1]لیست محصولات شهریور ۱۴۰۳'!B:C,2,0)</f>
        <v>#N/A</v>
      </c>
      <c r="R53" s="16"/>
      <c r="S53" s="19" t="e">
        <f>VLOOKUP(O53, '[1]لیست محصولات شهریور ۱۴۰۳'!B:F,5,0)</f>
        <v>#N/A</v>
      </c>
      <c r="T53" s="21" t="e">
        <f>VLOOKUP(O53, '[1]لیست محصولات شهریور ۱۴۰۳'!B:G,6,0)</f>
        <v>#N/A</v>
      </c>
      <c r="U53" s="22"/>
      <c r="V53" s="23">
        <f t="shared" si="0"/>
        <v>0</v>
      </c>
      <c r="W53" s="19">
        <f t="shared" si="1"/>
        <v>0</v>
      </c>
      <c r="X53" s="21" t="e">
        <f t="shared" si="2"/>
        <v>#N/A</v>
      </c>
      <c r="Y53" s="24"/>
      <c r="Z53" s="21" t="e">
        <f t="shared" si="3"/>
        <v>#N/A</v>
      </c>
      <c r="AA53" s="25"/>
      <c r="AB53" s="20"/>
      <c r="AC53" s="26"/>
      <c r="AD53" s="65"/>
      <c r="AE53" s="26"/>
      <c r="AF53" s="27"/>
      <c r="AG53" s="28" t="str">
        <f t="shared" si="4"/>
        <v>FALSE</v>
      </c>
      <c r="AH53" s="7" t="str">
        <f t="shared" si="6"/>
        <v xml:space="preserve">   -   </v>
      </c>
    </row>
    <row r="54" spans="1:34" ht="28.05" customHeight="1">
      <c r="A54" s="14"/>
      <c r="B54" s="14"/>
      <c r="C54" s="14"/>
      <c r="D54" s="14"/>
      <c r="E54" s="14"/>
      <c r="F54" s="15"/>
      <c r="G54" s="16"/>
      <c r="H54" s="17"/>
      <c r="I54" s="16"/>
      <c r="J54" s="16"/>
      <c r="K54" s="18" t="str">
        <f t="shared" ca="1" si="5"/>
        <v/>
      </c>
      <c r="L54" s="19"/>
      <c r="M54" s="19"/>
      <c r="N54" s="19"/>
      <c r="O54" s="16"/>
      <c r="P54" s="16"/>
      <c r="Q54" s="20" t="e">
        <f>VLOOKUP(O54, '[1]لیست محصولات شهریور ۱۴۰۳'!B:C,2,0)</f>
        <v>#N/A</v>
      </c>
      <c r="R54" s="16"/>
      <c r="S54" s="19" t="e">
        <f>VLOOKUP(O54, '[1]لیست محصولات شهریور ۱۴۰۳'!B:F,5,0)</f>
        <v>#N/A</v>
      </c>
      <c r="T54" s="21" t="e">
        <f>VLOOKUP(O54, '[1]لیست محصولات شهریور ۱۴۰۳'!B:G,6,0)</f>
        <v>#N/A</v>
      </c>
      <c r="U54" s="22"/>
      <c r="V54" s="23">
        <f t="shared" si="0"/>
        <v>0</v>
      </c>
      <c r="W54" s="19">
        <f t="shared" si="1"/>
        <v>0</v>
      </c>
      <c r="X54" s="21" t="e">
        <f t="shared" si="2"/>
        <v>#N/A</v>
      </c>
      <c r="Y54" s="24"/>
      <c r="Z54" s="21" t="e">
        <f t="shared" si="3"/>
        <v>#N/A</v>
      </c>
      <c r="AA54" s="25"/>
      <c r="AB54" s="20"/>
      <c r="AC54" s="26"/>
      <c r="AD54" s="65"/>
      <c r="AE54" s="26"/>
      <c r="AF54" s="27"/>
      <c r="AG54" s="28" t="str">
        <f t="shared" si="4"/>
        <v>FALSE</v>
      </c>
      <c r="AH54" s="7" t="str">
        <f t="shared" si="6"/>
        <v xml:space="preserve">   -   </v>
      </c>
    </row>
    <row r="55" spans="1:34" ht="28.05" customHeight="1">
      <c r="A55" s="14"/>
      <c r="B55" s="14"/>
      <c r="C55" s="14"/>
      <c r="D55" s="14"/>
      <c r="E55" s="14"/>
      <c r="F55" s="15"/>
      <c r="G55" s="16"/>
      <c r="H55" s="17"/>
      <c r="I55" s="16"/>
      <c r="J55" s="16"/>
      <c r="K55" s="18" t="str">
        <f t="shared" ca="1" si="5"/>
        <v/>
      </c>
      <c r="L55" s="19"/>
      <c r="M55" s="19"/>
      <c r="N55" s="19"/>
      <c r="O55" s="16"/>
      <c r="P55" s="16"/>
      <c r="Q55" s="20" t="e">
        <f>VLOOKUP(O55, '[1]لیست محصولات شهریور ۱۴۰۳'!B:C,2,0)</f>
        <v>#N/A</v>
      </c>
      <c r="R55" s="16"/>
      <c r="S55" s="19" t="e">
        <f>VLOOKUP(O55, '[1]لیست محصولات شهریور ۱۴۰۳'!B:F,5,0)</f>
        <v>#N/A</v>
      </c>
      <c r="T55" s="21" t="e">
        <f>VLOOKUP(O55, '[1]لیست محصولات شهریور ۱۴۰۳'!B:G,6,0)</f>
        <v>#N/A</v>
      </c>
      <c r="U55" s="31"/>
      <c r="V55" s="23">
        <f t="shared" si="0"/>
        <v>0</v>
      </c>
      <c r="W55" s="19">
        <f t="shared" si="1"/>
        <v>0</v>
      </c>
      <c r="X55" s="21" t="e">
        <f t="shared" si="2"/>
        <v>#N/A</v>
      </c>
      <c r="Y55" s="24"/>
      <c r="Z55" s="21" t="e">
        <f t="shared" si="3"/>
        <v>#N/A</v>
      </c>
      <c r="AA55" s="25"/>
      <c r="AB55" s="20"/>
      <c r="AC55" s="26"/>
      <c r="AD55" s="65"/>
      <c r="AE55" s="26"/>
      <c r="AF55" s="27"/>
      <c r="AG55" s="28" t="str">
        <f t="shared" si="4"/>
        <v>FALSE</v>
      </c>
      <c r="AH55" s="7" t="str">
        <f t="shared" si="6"/>
        <v xml:space="preserve">   -   </v>
      </c>
    </row>
    <row r="56" spans="1:34" ht="28.05" customHeight="1">
      <c r="A56" s="14"/>
      <c r="B56" s="14"/>
      <c r="C56" s="14"/>
      <c r="D56" s="14"/>
      <c r="E56" s="14"/>
      <c r="F56" s="15"/>
      <c r="G56" s="16"/>
      <c r="H56" s="17"/>
      <c r="I56" s="16"/>
      <c r="J56" s="16"/>
      <c r="K56" s="18" t="str">
        <f t="shared" ca="1" si="5"/>
        <v/>
      </c>
      <c r="L56" s="19"/>
      <c r="M56" s="19"/>
      <c r="N56" s="19"/>
      <c r="O56" s="16"/>
      <c r="P56" s="16"/>
      <c r="Q56" s="20" t="e">
        <f>VLOOKUP(O56, '[1]لیست محصولات شهریور ۱۴۰۳'!B:C,2,0)</f>
        <v>#N/A</v>
      </c>
      <c r="R56" s="16"/>
      <c r="S56" s="19" t="e">
        <f>VLOOKUP(O56, '[1]لیست محصولات شهریور ۱۴۰۳'!B:F,5,0)</f>
        <v>#N/A</v>
      </c>
      <c r="T56" s="21" t="e">
        <f>VLOOKUP(O56, '[1]لیست محصولات شهریور ۱۴۰۳'!B:G,6,0)</f>
        <v>#N/A</v>
      </c>
      <c r="U56" s="22"/>
      <c r="V56" s="23">
        <f t="shared" si="0"/>
        <v>0</v>
      </c>
      <c r="W56" s="19">
        <f t="shared" si="1"/>
        <v>0</v>
      </c>
      <c r="X56" s="21" t="e">
        <f t="shared" si="2"/>
        <v>#N/A</v>
      </c>
      <c r="Y56" s="24"/>
      <c r="Z56" s="21" t="e">
        <f t="shared" si="3"/>
        <v>#N/A</v>
      </c>
      <c r="AA56" s="25"/>
      <c r="AB56" s="20"/>
      <c r="AC56" s="26"/>
      <c r="AD56" s="65"/>
      <c r="AE56" s="26"/>
      <c r="AF56" s="27"/>
      <c r="AG56" s="28" t="str">
        <f t="shared" si="4"/>
        <v>FALSE</v>
      </c>
      <c r="AH56" s="7" t="str">
        <f t="shared" si="6"/>
        <v xml:space="preserve">   -   </v>
      </c>
    </row>
    <row r="57" spans="1:34" ht="28.05" customHeight="1">
      <c r="A57" s="14"/>
      <c r="B57" s="14"/>
      <c r="C57" s="14"/>
      <c r="D57" s="14"/>
      <c r="E57" s="14"/>
      <c r="F57" s="15"/>
      <c r="G57" s="16"/>
      <c r="H57" s="17"/>
      <c r="I57" s="16"/>
      <c r="J57" s="16"/>
      <c r="K57" s="18" t="str">
        <f t="shared" ca="1" si="5"/>
        <v/>
      </c>
      <c r="L57" s="19"/>
      <c r="M57" s="19"/>
      <c r="N57" s="19"/>
      <c r="O57" s="16"/>
      <c r="P57" s="16"/>
      <c r="Q57" s="20" t="e">
        <f>VLOOKUP(O57, '[1]لیست محصولات شهریور ۱۴۰۳'!B:C,2,0)</f>
        <v>#N/A</v>
      </c>
      <c r="R57" s="16"/>
      <c r="S57" s="19" t="e">
        <f>VLOOKUP(O57, '[1]لیست محصولات شهریور ۱۴۰۳'!B:F,5,0)</f>
        <v>#N/A</v>
      </c>
      <c r="T57" s="21" t="e">
        <f>VLOOKUP(O57, '[1]لیست محصولات شهریور ۱۴۰۳'!B:G,6,0)</f>
        <v>#N/A</v>
      </c>
      <c r="U57" s="22"/>
      <c r="V57" s="23">
        <f t="shared" si="0"/>
        <v>0</v>
      </c>
      <c r="W57" s="19">
        <f t="shared" si="1"/>
        <v>0</v>
      </c>
      <c r="X57" s="21" t="e">
        <f t="shared" si="2"/>
        <v>#N/A</v>
      </c>
      <c r="Y57" s="24"/>
      <c r="Z57" s="21" t="e">
        <f t="shared" si="3"/>
        <v>#N/A</v>
      </c>
      <c r="AA57" s="25"/>
      <c r="AB57" s="20"/>
      <c r="AC57" s="26"/>
      <c r="AD57" s="65"/>
      <c r="AE57" s="26"/>
      <c r="AF57" s="27"/>
      <c r="AG57" s="28" t="str">
        <f t="shared" si="4"/>
        <v>FALSE</v>
      </c>
      <c r="AH57" s="7" t="str">
        <f t="shared" si="6"/>
        <v xml:space="preserve">   -   </v>
      </c>
    </row>
    <row r="58" spans="1:34" ht="28.05" customHeight="1">
      <c r="A58" s="14"/>
      <c r="B58" s="14"/>
      <c r="C58" s="14"/>
      <c r="D58" s="14"/>
      <c r="E58" s="14"/>
      <c r="F58" s="15"/>
      <c r="G58" s="16"/>
      <c r="H58" s="17"/>
      <c r="I58" s="16"/>
      <c r="J58" s="16"/>
      <c r="K58" s="18" t="str">
        <f t="shared" ca="1" si="5"/>
        <v/>
      </c>
      <c r="L58" s="19"/>
      <c r="M58" s="19"/>
      <c r="N58" s="19"/>
      <c r="O58" s="16"/>
      <c r="P58" s="16"/>
      <c r="Q58" s="20" t="e">
        <f>VLOOKUP(O58, '[1]لیست محصولات شهریور ۱۴۰۳'!B:C,2,0)</f>
        <v>#N/A</v>
      </c>
      <c r="R58" s="16"/>
      <c r="S58" s="19" t="e">
        <f>VLOOKUP(O58, '[1]لیست محصولات شهریور ۱۴۰۳'!B:F,5,0)</f>
        <v>#N/A</v>
      </c>
      <c r="T58" s="21" t="e">
        <f>VLOOKUP(O58, '[1]لیست محصولات شهریور ۱۴۰۳'!B:G,6,0)</f>
        <v>#N/A</v>
      </c>
      <c r="U58" s="22"/>
      <c r="V58" s="23">
        <f t="shared" si="0"/>
        <v>0</v>
      </c>
      <c r="W58" s="19">
        <f t="shared" si="1"/>
        <v>0</v>
      </c>
      <c r="X58" s="21" t="e">
        <f t="shared" si="2"/>
        <v>#N/A</v>
      </c>
      <c r="Y58" s="24"/>
      <c r="Z58" s="21" t="e">
        <f t="shared" si="3"/>
        <v>#N/A</v>
      </c>
      <c r="AA58" s="25"/>
      <c r="AB58" s="20"/>
      <c r="AC58" s="26"/>
      <c r="AD58" s="65"/>
      <c r="AE58" s="26"/>
      <c r="AF58" s="27"/>
      <c r="AG58" s="28" t="str">
        <f t="shared" si="4"/>
        <v>FALSE</v>
      </c>
      <c r="AH58" s="7" t="str">
        <f t="shared" si="6"/>
        <v xml:space="preserve">   -   </v>
      </c>
    </row>
    <row r="59" spans="1:34" ht="28.05" customHeight="1">
      <c r="A59" s="14"/>
      <c r="B59" s="14"/>
      <c r="C59" s="14"/>
      <c r="D59" s="14"/>
      <c r="E59" s="14"/>
      <c r="F59" s="15"/>
      <c r="G59" s="16"/>
      <c r="H59" s="17"/>
      <c r="I59" s="16"/>
      <c r="J59" s="16"/>
      <c r="K59" s="18" t="str">
        <f t="shared" ca="1" si="5"/>
        <v/>
      </c>
      <c r="L59" s="19"/>
      <c r="M59" s="19"/>
      <c r="N59" s="19"/>
      <c r="O59" s="16"/>
      <c r="P59" s="16"/>
      <c r="Q59" s="20" t="e">
        <f>VLOOKUP(O59, '[1]لیست محصولات شهریور ۱۴۰۳'!B:C,2,0)</f>
        <v>#N/A</v>
      </c>
      <c r="R59" s="16"/>
      <c r="S59" s="19" t="e">
        <f>VLOOKUP(O59, '[1]لیست محصولات شهریور ۱۴۰۳'!B:F,5,0)</f>
        <v>#N/A</v>
      </c>
      <c r="T59" s="21" t="e">
        <f>VLOOKUP(O59, '[1]لیست محصولات شهریور ۱۴۰۳'!B:G,6,0)</f>
        <v>#N/A</v>
      </c>
      <c r="U59" s="22"/>
      <c r="V59" s="23">
        <f t="shared" si="0"/>
        <v>0</v>
      </c>
      <c r="W59" s="19">
        <f t="shared" si="1"/>
        <v>0</v>
      </c>
      <c r="X59" s="21" t="e">
        <f t="shared" si="2"/>
        <v>#N/A</v>
      </c>
      <c r="Y59" s="24"/>
      <c r="Z59" s="21" t="e">
        <f t="shared" si="3"/>
        <v>#N/A</v>
      </c>
      <c r="AA59" s="25"/>
      <c r="AB59" s="20"/>
      <c r="AC59" s="26"/>
      <c r="AD59" s="65"/>
      <c r="AE59" s="26"/>
      <c r="AF59" s="27"/>
      <c r="AG59" s="28" t="str">
        <f t="shared" si="4"/>
        <v>FALSE</v>
      </c>
      <c r="AH59" s="7" t="str">
        <f t="shared" si="6"/>
        <v xml:space="preserve">   -   </v>
      </c>
    </row>
    <row r="60" spans="1:34" ht="28.05" customHeight="1">
      <c r="A60" s="14"/>
      <c r="B60" s="14"/>
      <c r="C60" s="14" t="b">
        <v>0</v>
      </c>
      <c r="D60" s="14"/>
      <c r="E60" s="14"/>
      <c r="F60" s="15"/>
      <c r="G60" s="16"/>
      <c r="H60" s="17"/>
      <c r="I60" s="16"/>
      <c r="J60" s="16"/>
      <c r="K60" s="18" t="str">
        <f t="shared" ca="1" si="5"/>
        <v/>
      </c>
      <c r="L60" s="19"/>
      <c r="M60" s="19"/>
      <c r="N60" s="19"/>
      <c r="O60" s="16"/>
      <c r="P60" s="16"/>
      <c r="Q60" s="20" t="e">
        <f>VLOOKUP(O60, '[1]لیست محصولات شهریور ۱۴۰۳'!B:C,2,0)</f>
        <v>#N/A</v>
      </c>
      <c r="R60" s="16"/>
      <c r="S60" s="19" t="e">
        <f>VLOOKUP(O60, '[1]لیست محصولات شهریور ۱۴۰۳'!B:F,5,0)</f>
        <v>#N/A</v>
      </c>
      <c r="T60" s="21" t="e">
        <f>VLOOKUP(O60, '[1]لیست محصولات شهریور ۱۴۰۳'!B:G,6,0)</f>
        <v>#N/A</v>
      </c>
      <c r="U60" s="22"/>
      <c r="V60" s="23">
        <f t="shared" si="0"/>
        <v>0</v>
      </c>
      <c r="W60" s="19">
        <f t="shared" si="1"/>
        <v>0</v>
      </c>
      <c r="X60" s="21" t="e">
        <f t="shared" si="2"/>
        <v>#N/A</v>
      </c>
      <c r="Y60" s="24"/>
      <c r="Z60" s="21" t="e">
        <f t="shared" si="3"/>
        <v>#N/A</v>
      </c>
      <c r="AA60" s="25"/>
      <c r="AB60" s="20"/>
      <c r="AC60" s="26"/>
      <c r="AD60" s="65"/>
      <c r="AE60" s="26"/>
      <c r="AF60" s="27"/>
      <c r="AG60" s="28" t="str">
        <f t="shared" si="4"/>
        <v>FALSE</v>
      </c>
      <c r="AH60" s="7" t="str">
        <f t="shared" si="6"/>
        <v xml:space="preserve">   -   </v>
      </c>
    </row>
    <row r="61" spans="1:34" ht="28.05" customHeight="1">
      <c r="A61" s="14"/>
      <c r="B61" s="14"/>
      <c r="C61" s="14"/>
      <c r="D61" s="14"/>
      <c r="E61" s="14"/>
      <c r="F61" s="15"/>
      <c r="G61" s="16"/>
      <c r="H61" s="17"/>
      <c r="I61" s="16"/>
      <c r="J61" s="16"/>
      <c r="K61" s="18" t="str">
        <f t="shared" ca="1" si="5"/>
        <v/>
      </c>
      <c r="L61" s="19"/>
      <c r="M61" s="19"/>
      <c r="N61" s="19"/>
      <c r="O61" s="16"/>
      <c r="P61" s="16"/>
      <c r="Q61" s="20" t="e">
        <f>VLOOKUP(O61, '[1]لیست محصولات شهریور ۱۴۰۳'!B:C,2,0)</f>
        <v>#N/A</v>
      </c>
      <c r="R61" s="16"/>
      <c r="S61" s="19" t="e">
        <f>VLOOKUP(O61, '[1]لیست محصولات شهریور ۱۴۰۳'!B:F,5,0)</f>
        <v>#N/A</v>
      </c>
      <c r="T61" s="21" t="e">
        <f>VLOOKUP(O61, '[1]لیست محصولات شهریور ۱۴۰۳'!B:G,6,0)</f>
        <v>#N/A</v>
      </c>
      <c r="U61" s="22"/>
      <c r="V61" s="23">
        <f t="shared" si="0"/>
        <v>0</v>
      </c>
      <c r="W61" s="19">
        <f t="shared" si="1"/>
        <v>0</v>
      </c>
      <c r="X61" s="21" t="e">
        <f t="shared" si="2"/>
        <v>#N/A</v>
      </c>
      <c r="Y61" s="24"/>
      <c r="Z61" s="21" t="e">
        <f t="shared" si="3"/>
        <v>#N/A</v>
      </c>
      <c r="AA61" s="25"/>
      <c r="AB61" s="20"/>
      <c r="AC61" s="26"/>
      <c r="AD61" s="65"/>
      <c r="AE61" s="26"/>
      <c r="AF61" s="27"/>
      <c r="AG61" s="28" t="str">
        <f t="shared" si="4"/>
        <v>FALSE</v>
      </c>
      <c r="AH61" s="7" t="str">
        <f t="shared" si="6"/>
        <v xml:space="preserve">   -   </v>
      </c>
    </row>
    <row r="62" spans="1:34" ht="28.05" customHeight="1">
      <c r="A62" s="14"/>
      <c r="B62" s="14"/>
      <c r="C62" s="14"/>
      <c r="D62" s="14"/>
      <c r="E62" s="14"/>
      <c r="F62" s="15"/>
      <c r="G62" s="16"/>
      <c r="H62" s="17"/>
      <c r="I62" s="16"/>
      <c r="J62" s="16"/>
      <c r="K62" s="18" t="str">
        <f t="shared" ca="1" si="5"/>
        <v/>
      </c>
      <c r="L62" s="19"/>
      <c r="M62" s="19"/>
      <c r="N62" s="19"/>
      <c r="O62" s="16"/>
      <c r="P62" s="16"/>
      <c r="Q62" s="20" t="e">
        <f>VLOOKUP(O62, '[1]لیست محصولات شهریور ۱۴۰۳'!B:C,2,0)</f>
        <v>#N/A</v>
      </c>
      <c r="R62" s="16"/>
      <c r="S62" s="19" t="e">
        <f>VLOOKUP(O62, '[1]لیست محصولات شهریور ۱۴۰۳'!B:F,5,0)</f>
        <v>#N/A</v>
      </c>
      <c r="T62" s="21" t="e">
        <f>VLOOKUP(O62, '[1]لیست محصولات شهریور ۱۴۰۳'!B:G,6,0)</f>
        <v>#N/A</v>
      </c>
      <c r="U62" s="22"/>
      <c r="V62" s="23">
        <f t="shared" si="0"/>
        <v>0</v>
      </c>
      <c r="W62" s="19">
        <f t="shared" si="1"/>
        <v>0</v>
      </c>
      <c r="X62" s="21" t="e">
        <f t="shared" si="2"/>
        <v>#N/A</v>
      </c>
      <c r="Y62" s="24"/>
      <c r="Z62" s="21" t="e">
        <f t="shared" si="3"/>
        <v>#N/A</v>
      </c>
      <c r="AA62" s="25"/>
      <c r="AB62" s="20"/>
      <c r="AC62" s="26"/>
      <c r="AD62" s="65"/>
      <c r="AE62" s="26"/>
      <c r="AF62" s="27"/>
      <c r="AG62" s="28" t="str">
        <f t="shared" si="4"/>
        <v>FALSE</v>
      </c>
      <c r="AH62" s="7" t="str">
        <f t="shared" si="6"/>
        <v xml:space="preserve">   -   </v>
      </c>
    </row>
    <row r="63" spans="1:34" ht="28.05" customHeight="1">
      <c r="A63" s="14"/>
      <c r="B63" s="14"/>
      <c r="C63" s="14"/>
      <c r="D63" s="14"/>
      <c r="E63" s="14"/>
      <c r="F63" s="15"/>
      <c r="G63" s="16"/>
      <c r="H63" s="17"/>
      <c r="I63" s="16"/>
      <c r="J63" s="16"/>
      <c r="K63" s="18" t="str">
        <f t="shared" ca="1" si="5"/>
        <v/>
      </c>
      <c r="L63" s="19"/>
      <c r="M63" s="19"/>
      <c r="N63" s="19"/>
      <c r="O63" s="16"/>
      <c r="P63" s="16"/>
      <c r="Q63" s="20" t="e">
        <f>VLOOKUP(O63, '[1]لیست محصولات شهریور ۱۴۰۳'!B:C,2,0)</f>
        <v>#N/A</v>
      </c>
      <c r="R63" s="16"/>
      <c r="S63" s="19" t="e">
        <f>VLOOKUP(O63, '[1]لیست محصولات شهریور ۱۴۰۳'!B:F,5,0)</f>
        <v>#N/A</v>
      </c>
      <c r="T63" s="21" t="e">
        <f>VLOOKUP(O63, '[1]لیست محصولات شهریور ۱۴۰۳'!B:G,6,0)</f>
        <v>#N/A</v>
      </c>
      <c r="U63" s="22"/>
      <c r="V63" s="23">
        <f t="shared" si="0"/>
        <v>0</v>
      </c>
      <c r="W63" s="19">
        <f t="shared" si="1"/>
        <v>0</v>
      </c>
      <c r="X63" s="21" t="e">
        <f t="shared" si="2"/>
        <v>#N/A</v>
      </c>
      <c r="Y63" s="24"/>
      <c r="Z63" s="21" t="e">
        <f t="shared" si="3"/>
        <v>#N/A</v>
      </c>
      <c r="AA63" s="25"/>
      <c r="AB63" s="20"/>
      <c r="AC63" s="26"/>
      <c r="AD63" s="65"/>
      <c r="AE63" s="26"/>
      <c r="AF63" s="27"/>
      <c r="AG63" s="28" t="str">
        <f t="shared" si="4"/>
        <v>FALSE</v>
      </c>
      <c r="AH63" s="7" t="str">
        <f t="shared" si="6"/>
        <v xml:space="preserve">   -   </v>
      </c>
    </row>
    <row r="64" spans="1:34" ht="28.05" customHeight="1">
      <c r="A64" s="14"/>
      <c r="B64" s="14"/>
      <c r="C64" s="14"/>
      <c r="D64" s="14"/>
      <c r="E64" s="14"/>
      <c r="F64" s="15"/>
      <c r="G64" s="16"/>
      <c r="H64" s="17"/>
      <c r="I64" s="16"/>
      <c r="J64" s="16"/>
      <c r="K64" s="18" t="str">
        <f t="shared" ca="1" si="5"/>
        <v/>
      </c>
      <c r="L64" s="19"/>
      <c r="M64" s="19"/>
      <c r="N64" s="19"/>
      <c r="O64" s="16"/>
      <c r="P64" s="16"/>
      <c r="Q64" s="20" t="e">
        <f>VLOOKUP(O64, '[1]لیست محصولات شهریور ۱۴۰۳'!B:C,2,0)</f>
        <v>#N/A</v>
      </c>
      <c r="R64" s="16"/>
      <c r="S64" s="19" t="e">
        <f>VLOOKUP(O64, '[1]لیست محصولات شهریور ۱۴۰۳'!B:F,5,0)</f>
        <v>#N/A</v>
      </c>
      <c r="T64" s="21" t="e">
        <f>VLOOKUP(O64, '[1]لیست محصولات شهریور ۱۴۰۳'!B:G,6,0)</f>
        <v>#N/A</v>
      </c>
      <c r="U64" s="22"/>
      <c r="V64" s="23">
        <f t="shared" si="0"/>
        <v>0</v>
      </c>
      <c r="W64" s="19">
        <f t="shared" si="1"/>
        <v>0</v>
      </c>
      <c r="X64" s="21" t="e">
        <f t="shared" si="2"/>
        <v>#N/A</v>
      </c>
      <c r="Y64" s="24"/>
      <c r="Z64" s="21" t="e">
        <f t="shared" si="3"/>
        <v>#N/A</v>
      </c>
      <c r="AA64" s="25"/>
      <c r="AB64" s="20"/>
      <c r="AC64" s="26"/>
      <c r="AD64" s="65"/>
      <c r="AE64" s="26"/>
      <c r="AF64" s="27"/>
      <c r="AG64" s="28" t="str">
        <f t="shared" si="4"/>
        <v>FALSE</v>
      </c>
      <c r="AH64" s="7" t="str">
        <f t="shared" si="6"/>
        <v xml:space="preserve">   -   </v>
      </c>
    </row>
    <row r="65" spans="1:34" ht="28.05" customHeight="1">
      <c r="A65" s="14"/>
      <c r="B65" s="14"/>
      <c r="C65" s="14"/>
      <c r="D65" s="14"/>
      <c r="E65" s="14"/>
      <c r="F65" s="15"/>
      <c r="G65" s="16"/>
      <c r="H65" s="17"/>
      <c r="I65" s="16"/>
      <c r="J65" s="16"/>
      <c r="K65" s="18" t="str">
        <f t="shared" ca="1" si="5"/>
        <v/>
      </c>
      <c r="L65" s="19"/>
      <c r="M65" s="19"/>
      <c r="N65" s="19"/>
      <c r="O65" s="16"/>
      <c r="P65" s="16"/>
      <c r="Q65" s="20" t="e">
        <f>VLOOKUP(O65, '[1]لیست محصولات شهریور ۱۴۰۳'!B:C,2,0)</f>
        <v>#N/A</v>
      </c>
      <c r="R65" s="16"/>
      <c r="S65" s="19" t="e">
        <f>VLOOKUP(O65, '[1]لیست محصولات شهریور ۱۴۰۳'!B:F,5,0)</f>
        <v>#N/A</v>
      </c>
      <c r="T65" s="21" t="e">
        <f>VLOOKUP(O65, '[1]لیست محصولات شهریور ۱۴۰۳'!B:G,6,0)</f>
        <v>#N/A</v>
      </c>
      <c r="U65" s="31"/>
      <c r="V65" s="23">
        <f t="shared" si="0"/>
        <v>0</v>
      </c>
      <c r="W65" s="19">
        <f t="shared" si="1"/>
        <v>0</v>
      </c>
      <c r="X65" s="21" t="e">
        <f t="shared" si="2"/>
        <v>#N/A</v>
      </c>
      <c r="Y65" s="24"/>
      <c r="Z65" s="21" t="e">
        <f t="shared" si="3"/>
        <v>#N/A</v>
      </c>
      <c r="AA65" s="25"/>
      <c r="AB65" s="20"/>
      <c r="AC65" s="26"/>
      <c r="AD65" s="65"/>
      <c r="AE65" s="26"/>
      <c r="AF65" s="27"/>
      <c r="AG65" s="28" t="str">
        <f t="shared" si="4"/>
        <v>FALSE</v>
      </c>
      <c r="AH65" s="7" t="str">
        <f t="shared" si="6"/>
        <v xml:space="preserve">   -   </v>
      </c>
    </row>
    <row r="66" spans="1:34" ht="28.05" customHeight="1">
      <c r="A66" s="14"/>
      <c r="B66" s="14"/>
      <c r="C66" s="14"/>
      <c r="D66" s="14"/>
      <c r="E66" s="14"/>
      <c r="F66" s="15"/>
      <c r="G66" s="16"/>
      <c r="H66" s="17"/>
      <c r="I66" s="16"/>
      <c r="J66" s="16"/>
      <c r="K66" s="18" t="str">
        <f t="shared" ca="1" si="5"/>
        <v/>
      </c>
      <c r="L66" s="19"/>
      <c r="M66" s="19"/>
      <c r="N66" s="19"/>
      <c r="O66" s="16"/>
      <c r="P66" s="16"/>
      <c r="Q66" s="20" t="e">
        <f>VLOOKUP(O66, '[1]لیست محصولات شهریور ۱۴۰۳'!B:C,2,0)</f>
        <v>#N/A</v>
      </c>
      <c r="R66" s="16"/>
      <c r="S66" s="19" t="e">
        <f>VLOOKUP(O66, '[1]لیست محصولات شهریور ۱۴۰۳'!B:F,5,0)</f>
        <v>#N/A</v>
      </c>
      <c r="T66" s="21" t="e">
        <f>VLOOKUP(O66, '[1]لیست محصولات شهریور ۱۴۰۳'!B:G,6,0)</f>
        <v>#N/A</v>
      </c>
      <c r="U66" s="22"/>
      <c r="V66" s="23">
        <f t="shared" ref="V66:V129" si="7">IF(C66, P66, U66 )</f>
        <v>0</v>
      </c>
      <c r="W66" s="19">
        <f t="shared" ref="W66:W200" si="8">P66-V66</f>
        <v>0</v>
      </c>
      <c r="X66" s="21" t="e">
        <f t="shared" ref="X66:X200" si="9">P66*T66</f>
        <v>#N/A</v>
      </c>
      <c r="Y66" s="24"/>
      <c r="Z66" s="21" t="e">
        <f t="shared" ref="Z66:Z200" si="10">X66-Y66</f>
        <v>#N/A</v>
      </c>
      <c r="AA66" s="25"/>
      <c r="AB66" s="20"/>
      <c r="AC66" s="26"/>
      <c r="AD66" s="65"/>
      <c r="AE66" s="26"/>
      <c r="AF66" s="27"/>
      <c r="AG66" s="28" t="str">
        <f t="shared" ref="AG66:AG87" si="11">IF(V66=P66, "FALSE", "TRUE" )</f>
        <v>FALSE</v>
      </c>
      <c r="AH66" s="7" t="str">
        <f t="shared" si="6"/>
        <v xml:space="preserve">   -   </v>
      </c>
    </row>
    <row r="67" spans="1:34" ht="28.05" customHeight="1">
      <c r="A67" s="14"/>
      <c r="B67" s="14"/>
      <c r="C67" s="14"/>
      <c r="D67" s="14"/>
      <c r="E67" s="14"/>
      <c r="F67" s="15"/>
      <c r="G67" s="16"/>
      <c r="H67" s="17"/>
      <c r="I67" s="16"/>
      <c r="J67" s="16"/>
      <c r="K67" s="18" t="str">
        <f t="shared" ref="K67:K87" ca="1" si="12">IF(C67, TODAY(), "" )</f>
        <v/>
      </c>
      <c r="L67" s="19"/>
      <c r="M67" s="19"/>
      <c r="N67" s="19"/>
      <c r="O67" s="16"/>
      <c r="P67" s="16"/>
      <c r="Q67" s="20" t="e">
        <f>VLOOKUP(O67, '[1]لیست محصولات شهریور ۱۴۰۳'!B:C,2,0)</f>
        <v>#N/A</v>
      </c>
      <c r="R67" s="16"/>
      <c r="S67" s="19" t="e">
        <f>VLOOKUP(O67, '[1]لیست محصولات شهریور ۱۴۰۳'!B:F,5,0)</f>
        <v>#N/A</v>
      </c>
      <c r="T67" s="21" t="e">
        <f>VLOOKUP(O67, '[1]لیست محصولات شهریور ۱۴۰۳'!B:G,6,0)</f>
        <v>#N/A</v>
      </c>
      <c r="U67" s="22"/>
      <c r="V67" s="23">
        <f t="shared" si="7"/>
        <v>0</v>
      </c>
      <c r="W67" s="19">
        <f t="shared" si="8"/>
        <v>0</v>
      </c>
      <c r="X67" s="21" t="e">
        <f t="shared" si="9"/>
        <v>#N/A</v>
      </c>
      <c r="Y67" s="24"/>
      <c r="Z67" s="21" t="e">
        <f t="shared" si="10"/>
        <v>#N/A</v>
      </c>
      <c r="AA67" s="25"/>
      <c r="AB67" s="20"/>
      <c r="AC67" s="26"/>
      <c r="AD67" s="65"/>
      <c r="AE67" s="26"/>
      <c r="AF67" s="27"/>
      <c r="AG67" s="28" t="str">
        <f t="shared" si="11"/>
        <v>FALSE</v>
      </c>
      <c r="AH67" s="7" t="str">
        <f t="shared" si="6"/>
        <v xml:space="preserve">   -   </v>
      </c>
    </row>
    <row r="68" spans="1:34" ht="28.05" customHeight="1">
      <c r="A68" s="14"/>
      <c r="B68" s="14"/>
      <c r="C68" s="14"/>
      <c r="D68" s="14"/>
      <c r="E68" s="14"/>
      <c r="F68" s="15"/>
      <c r="G68" s="16"/>
      <c r="H68" s="17"/>
      <c r="I68" s="16"/>
      <c r="J68" s="16"/>
      <c r="K68" s="18" t="str">
        <f t="shared" ca="1" si="12"/>
        <v/>
      </c>
      <c r="L68" s="19"/>
      <c r="M68" s="19"/>
      <c r="N68" s="19"/>
      <c r="O68" s="16"/>
      <c r="P68" s="16"/>
      <c r="Q68" s="20" t="e">
        <f>VLOOKUP(O68, '[1]لیست محصولات شهریور ۱۴۰۳'!B:C,2,0)</f>
        <v>#N/A</v>
      </c>
      <c r="R68" s="16"/>
      <c r="S68" s="19" t="e">
        <f>VLOOKUP(O68, '[1]لیست محصولات شهریور ۱۴۰۳'!B:F,5,0)</f>
        <v>#N/A</v>
      </c>
      <c r="T68" s="21" t="e">
        <f>VLOOKUP(O68, '[1]لیست محصولات شهریور ۱۴۰۳'!B:G,6,0)</f>
        <v>#N/A</v>
      </c>
      <c r="U68" s="22"/>
      <c r="V68" s="23">
        <f t="shared" si="7"/>
        <v>0</v>
      </c>
      <c r="W68" s="19">
        <f t="shared" si="8"/>
        <v>0</v>
      </c>
      <c r="X68" s="21" t="e">
        <f t="shared" si="9"/>
        <v>#N/A</v>
      </c>
      <c r="Y68" s="24"/>
      <c r="Z68" s="21" t="e">
        <f t="shared" si="10"/>
        <v>#N/A</v>
      </c>
      <c r="AA68" s="25"/>
      <c r="AB68" s="20"/>
      <c r="AC68" s="26"/>
      <c r="AD68" s="65"/>
      <c r="AE68" s="26"/>
      <c r="AF68" s="27"/>
      <c r="AG68" s="28" t="str">
        <f t="shared" si="11"/>
        <v>FALSE</v>
      </c>
      <c r="AH68" s="7" t="str">
        <f t="shared" ref="AH68:AH131" si="13">AA68&amp;" "&amp;AB68&amp;" "&amp;N68&amp;" - "&amp;L68&amp;" "&amp;M68&amp;" "&amp;AC68</f>
        <v xml:space="preserve">   -   </v>
      </c>
    </row>
    <row r="69" spans="1:34" ht="28.05" customHeight="1">
      <c r="A69" s="14"/>
      <c r="B69" s="14"/>
      <c r="C69" s="14"/>
      <c r="D69" s="14"/>
      <c r="E69" s="14"/>
      <c r="F69" s="15"/>
      <c r="G69" s="16"/>
      <c r="H69" s="17"/>
      <c r="I69" s="16"/>
      <c r="J69" s="16"/>
      <c r="K69" s="18" t="str">
        <f t="shared" ca="1" si="12"/>
        <v/>
      </c>
      <c r="L69" s="19"/>
      <c r="M69" s="19"/>
      <c r="N69" s="19"/>
      <c r="O69" s="16"/>
      <c r="P69" s="16"/>
      <c r="Q69" s="20" t="e">
        <f>VLOOKUP(O69, '[1]لیست محصولات شهریور ۱۴۰۳'!B:C,2,0)</f>
        <v>#N/A</v>
      </c>
      <c r="R69" s="16"/>
      <c r="S69" s="19" t="e">
        <f>VLOOKUP(O69, '[1]لیست محصولات شهریور ۱۴۰۳'!B:F,5,0)</f>
        <v>#N/A</v>
      </c>
      <c r="T69" s="21" t="e">
        <f>VLOOKUP(O69, '[1]لیست محصولات شهریور ۱۴۰۳'!B:G,6,0)</f>
        <v>#N/A</v>
      </c>
      <c r="U69" s="22"/>
      <c r="V69" s="23">
        <f t="shared" si="7"/>
        <v>0</v>
      </c>
      <c r="W69" s="19">
        <f t="shared" si="8"/>
        <v>0</v>
      </c>
      <c r="X69" s="21" t="e">
        <f t="shared" si="9"/>
        <v>#N/A</v>
      </c>
      <c r="Y69" s="24"/>
      <c r="Z69" s="21" t="e">
        <f t="shared" si="10"/>
        <v>#N/A</v>
      </c>
      <c r="AA69" s="25"/>
      <c r="AB69" s="20"/>
      <c r="AC69" s="26"/>
      <c r="AD69" s="65"/>
      <c r="AE69" s="26"/>
      <c r="AF69" s="27"/>
      <c r="AG69" s="28" t="str">
        <f t="shared" si="11"/>
        <v>FALSE</v>
      </c>
      <c r="AH69" s="7" t="str">
        <f t="shared" si="13"/>
        <v xml:space="preserve">   -   </v>
      </c>
    </row>
    <row r="70" spans="1:34" ht="28.05" customHeight="1">
      <c r="A70" s="14"/>
      <c r="B70" s="14"/>
      <c r="C70" s="14"/>
      <c r="D70" s="14"/>
      <c r="E70" s="14" t="b">
        <v>0</v>
      </c>
      <c r="F70" s="15"/>
      <c r="G70" s="16"/>
      <c r="H70" s="17"/>
      <c r="I70" s="16"/>
      <c r="J70" s="16"/>
      <c r="K70" s="18" t="str">
        <f t="shared" ca="1" si="12"/>
        <v/>
      </c>
      <c r="L70" s="19"/>
      <c r="M70" s="19"/>
      <c r="N70" s="19"/>
      <c r="O70" s="16"/>
      <c r="P70" s="16"/>
      <c r="Q70" s="20" t="e">
        <f>VLOOKUP(O70, '[1]لیست محصولات شهریور ۱۴۰۳'!B:C,2,0)</f>
        <v>#N/A</v>
      </c>
      <c r="R70" s="16"/>
      <c r="S70" s="19" t="e">
        <f>VLOOKUP(O70, '[1]لیست محصولات شهریور ۱۴۰۳'!B:F,5,0)</f>
        <v>#N/A</v>
      </c>
      <c r="T70" s="21" t="e">
        <f>VLOOKUP(O70, '[1]لیست محصولات شهریور ۱۴۰۳'!B:G,6,0)</f>
        <v>#N/A</v>
      </c>
      <c r="U70" s="22"/>
      <c r="V70" s="23">
        <f t="shared" si="7"/>
        <v>0</v>
      </c>
      <c r="W70" s="19">
        <f t="shared" si="8"/>
        <v>0</v>
      </c>
      <c r="X70" s="21" t="e">
        <f t="shared" si="9"/>
        <v>#N/A</v>
      </c>
      <c r="Y70" s="24"/>
      <c r="Z70" s="21" t="e">
        <f t="shared" si="10"/>
        <v>#N/A</v>
      </c>
      <c r="AA70" s="25"/>
      <c r="AB70" s="20"/>
      <c r="AC70" s="26"/>
      <c r="AD70" s="65"/>
      <c r="AE70" s="26"/>
      <c r="AF70" s="27"/>
      <c r="AG70" s="28" t="str">
        <f t="shared" si="11"/>
        <v>FALSE</v>
      </c>
      <c r="AH70" s="7" t="str">
        <f t="shared" si="13"/>
        <v xml:space="preserve">   -   </v>
      </c>
    </row>
    <row r="71" spans="1:34" ht="28.05" customHeight="1">
      <c r="A71" s="14"/>
      <c r="B71" s="14"/>
      <c r="C71" s="14"/>
      <c r="D71" s="14"/>
      <c r="E71" s="14"/>
      <c r="F71" s="15"/>
      <c r="G71" s="16"/>
      <c r="H71" s="17"/>
      <c r="I71" s="16"/>
      <c r="J71" s="16"/>
      <c r="K71" s="18" t="str">
        <f t="shared" ca="1" si="12"/>
        <v/>
      </c>
      <c r="L71" s="19"/>
      <c r="M71" s="19"/>
      <c r="N71" s="19"/>
      <c r="O71" s="16"/>
      <c r="P71" s="16"/>
      <c r="Q71" s="20" t="e">
        <f>VLOOKUP(O71, '[1]لیست محصولات شهریور ۱۴۰۳'!B:C,2,0)</f>
        <v>#N/A</v>
      </c>
      <c r="R71" s="16"/>
      <c r="S71" s="19" t="e">
        <f>VLOOKUP(O71, '[1]لیست محصولات شهریور ۱۴۰۳'!B:F,5,0)</f>
        <v>#N/A</v>
      </c>
      <c r="T71" s="21" t="e">
        <f>VLOOKUP(O71, '[1]لیست محصولات شهریور ۱۴۰۳'!B:G,6,0)</f>
        <v>#N/A</v>
      </c>
      <c r="U71" s="22"/>
      <c r="V71" s="23">
        <f t="shared" si="7"/>
        <v>0</v>
      </c>
      <c r="W71" s="19">
        <f t="shared" si="8"/>
        <v>0</v>
      </c>
      <c r="X71" s="21" t="e">
        <f t="shared" si="9"/>
        <v>#N/A</v>
      </c>
      <c r="Y71" s="24"/>
      <c r="Z71" s="21" t="e">
        <f t="shared" si="10"/>
        <v>#N/A</v>
      </c>
      <c r="AA71" s="25"/>
      <c r="AB71" s="20"/>
      <c r="AC71" s="26"/>
      <c r="AD71" s="65"/>
      <c r="AE71" s="26"/>
      <c r="AF71" s="27"/>
      <c r="AG71" s="28" t="str">
        <f t="shared" si="11"/>
        <v>FALSE</v>
      </c>
      <c r="AH71" s="7" t="str">
        <f t="shared" si="13"/>
        <v xml:space="preserve">   -   </v>
      </c>
    </row>
    <row r="72" spans="1:34" ht="28.05" customHeight="1">
      <c r="A72" s="14"/>
      <c r="B72" s="14"/>
      <c r="C72" s="14"/>
      <c r="D72" s="14"/>
      <c r="E72" s="14"/>
      <c r="F72" s="15"/>
      <c r="G72" s="16"/>
      <c r="H72" s="17"/>
      <c r="I72" s="16"/>
      <c r="J72" s="16"/>
      <c r="K72" s="18" t="str">
        <f t="shared" ca="1" si="12"/>
        <v/>
      </c>
      <c r="L72" s="19"/>
      <c r="M72" s="19"/>
      <c r="N72" s="19"/>
      <c r="O72" s="16"/>
      <c r="P72" s="16"/>
      <c r="Q72" s="20" t="e">
        <f>VLOOKUP(O72, '[1]لیست محصولات شهریور ۱۴۰۳'!B:C,2,0)</f>
        <v>#N/A</v>
      </c>
      <c r="R72" s="16"/>
      <c r="S72" s="19" t="e">
        <f>VLOOKUP(O72, '[1]لیست محصولات شهریور ۱۴۰۳'!B:F,5,0)</f>
        <v>#N/A</v>
      </c>
      <c r="T72" s="21" t="e">
        <f>VLOOKUP(O72, '[1]لیست محصولات شهریور ۱۴۰۳'!B:G,6,0)</f>
        <v>#N/A</v>
      </c>
      <c r="U72" s="22"/>
      <c r="V72" s="23">
        <f t="shared" si="7"/>
        <v>0</v>
      </c>
      <c r="W72" s="19">
        <f t="shared" si="8"/>
        <v>0</v>
      </c>
      <c r="X72" s="21" t="e">
        <f t="shared" si="9"/>
        <v>#N/A</v>
      </c>
      <c r="Y72" s="24"/>
      <c r="Z72" s="21" t="e">
        <f t="shared" si="10"/>
        <v>#N/A</v>
      </c>
      <c r="AA72" s="25"/>
      <c r="AB72" s="20"/>
      <c r="AC72" s="26"/>
      <c r="AD72" s="65"/>
      <c r="AE72" s="26"/>
      <c r="AF72" s="27"/>
      <c r="AG72" s="28" t="str">
        <f t="shared" si="11"/>
        <v>FALSE</v>
      </c>
      <c r="AH72" s="7" t="str">
        <f t="shared" si="13"/>
        <v xml:space="preserve">   -   </v>
      </c>
    </row>
    <row r="73" spans="1:34" ht="28.05" customHeight="1">
      <c r="A73" s="14"/>
      <c r="B73" s="14"/>
      <c r="C73" s="14"/>
      <c r="D73" s="14"/>
      <c r="E73" s="14"/>
      <c r="F73" s="15"/>
      <c r="G73" s="16"/>
      <c r="H73" s="17"/>
      <c r="I73" s="16"/>
      <c r="J73" s="16"/>
      <c r="K73" s="18" t="str">
        <f t="shared" ca="1" si="12"/>
        <v/>
      </c>
      <c r="L73" s="19"/>
      <c r="M73" s="19"/>
      <c r="N73" s="19"/>
      <c r="O73" s="16"/>
      <c r="P73" s="16"/>
      <c r="Q73" s="20" t="e">
        <f>VLOOKUP(O73, '[1]لیست محصولات شهریور ۱۴۰۳'!B:C,2,0)</f>
        <v>#N/A</v>
      </c>
      <c r="R73" s="16"/>
      <c r="S73" s="19" t="e">
        <f>VLOOKUP(O73, '[1]لیست محصولات شهریور ۱۴۰۳'!B:F,5,0)</f>
        <v>#N/A</v>
      </c>
      <c r="T73" s="21" t="e">
        <f>VLOOKUP(O73, '[1]لیست محصولات شهریور ۱۴۰۳'!B:G,6,0)</f>
        <v>#N/A</v>
      </c>
      <c r="U73" s="22"/>
      <c r="V73" s="23">
        <f t="shared" si="7"/>
        <v>0</v>
      </c>
      <c r="W73" s="19">
        <f t="shared" si="8"/>
        <v>0</v>
      </c>
      <c r="X73" s="21" t="e">
        <f t="shared" si="9"/>
        <v>#N/A</v>
      </c>
      <c r="Y73" s="24"/>
      <c r="Z73" s="21" t="e">
        <f t="shared" si="10"/>
        <v>#N/A</v>
      </c>
      <c r="AA73" s="25"/>
      <c r="AB73" s="20"/>
      <c r="AC73" s="26"/>
      <c r="AD73" s="65"/>
      <c r="AE73" s="26"/>
      <c r="AF73" s="27"/>
      <c r="AG73" s="28" t="str">
        <f t="shared" si="11"/>
        <v>FALSE</v>
      </c>
      <c r="AH73" s="7" t="str">
        <f t="shared" si="13"/>
        <v xml:space="preserve">   -   </v>
      </c>
    </row>
    <row r="74" spans="1:34" ht="28.05" customHeight="1">
      <c r="A74" s="14"/>
      <c r="B74" s="14"/>
      <c r="C74" s="14"/>
      <c r="D74" s="14"/>
      <c r="E74" s="14"/>
      <c r="F74" s="15"/>
      <c r="G74" s="16"/>
      <c r="H74" s="17"/>
      <c r="I74" s="16"/>
      <c r="J74" s="16"/>
      <c r="K74" s="18" t="str">
        <f t="shared" ca="1" si="12"/>
        <v/>
      </c>
      <c r="L74" s="19"/>
      <c r="M74" s="19"/>
      <c r="N74" s="19"/>
      <c r="O74" s="16"/>
      <c r="P74" s="16"/>
      <c r="Q74" s="20" t="e">
        <f>VLOOKUP(O74, '[1]لیست محصولات شهریور ۱۴۰۳'!B:C,2,0)</f>
        <v>#N/A</v>
      </c>
      <c r="R74" s="16"/>
      <c r="S74" s="19" t="e">
        <f>VLOOKUP(O74, '[1]لیست محصولات شهریور ۱۴۰۳'!B:F,5,0)</f>
        <v>#N/A</v>
      </c>
      <c r="T74" s="21" t="e">
        <f>VLOOKUP(O74, '[1]لیست محصولات شهریور ۱۴۰۳'!B:G,6,0)</f>
        <v>#N/A</v>
      </c>
      <c r="U74" s="22"/>
      <c r="V74" s="23">
        <f t="shared" si="7"/>
        <v>0</v>
      </c>
      <c r="W74" s="19">
        <f t="shared" si="8"/>
        <v>0</v>
      </c>
      <c r="X74" s="21" t="e">
        <f t="shared" si="9"/>
        <v>#N/A</v>
      </c>
      <c r="Y74" s="24"/>
      <c r="Z74" s="21" t="e">
        <f t="shared" si="10"/>
        <v>#N/A</v>
      </c>
      <c r="AA74" s="25"/>
      <c r="AB74" s="20"/>
      <c r="AC74" s="26"/>
      <c r="AD74" s="65"/>
      <c r="AE74" s="26"/>
      <c r="AF74" s="27"/>
      <c r="AG74" s="28" t="str">
        <f t="shared" si="11"/>
        <v>FALSE</v>
      </c>
      <c r="AH74" s="7" t="str">
        <f t="shared" si="13"/>
        <v xml:space="preserve">   -   </v>
      </c>
    </row>
    <row r="75" spans="1:34" ht="28.05" customHeight="1">
      <c r="A75" s="14" t="b">
        <v>0</v>
      </c>
      <c r="B75" s="14"/>
      <c r="C75" s="14" t="b">
        <v>0</v>
      </c>
      <c r="D75" s="14"/>
      <c r="E75" s="14"/>
      <c r="F75" s="15"/>
      <c r="G75" s="16"/>
      <c r="H75" s="17"/>
      <c r="I75" s="16"/>
      <c r="J75" s="16"/>
      <c r="K75" s="18" t="str">
        <f t="shared" ca="1" si="12"/>
        <v/>
      </c>
      <c r="L75" s="19"/>
      <c r="M75" s="19"/>
      <c r="N75" s="19"/>
      <c r="O75" s="16"/>
      <c r="P75" s="16"/>
      <c r="Q75" s="20" t="e">
        <f>VLOOKUP(O75, '[1]لیست محصولات شهریور ۱۴۰۳'!B:C,2,0)</f>
        <v>#N/A</v>
      </c>
      <c r="R75" s="16"/>
      <c r="S75" s="19" t="e">
        <f>VLOOKUP(O75, '[1]لیست محصولات شهریور ۱۴۰۳'!B:F,5,0)</f>
        <v>#N/A</v>
      </c>
      <c r="T75" s="21" t="e">
        <f>VLOOKUP(O75, '[1]لیست محصولات شهریور ۱۴۰۳'!B:G,6,0)</f>
        <v>#N/A</v>
      </c>
      <c r="U75" s="22"/>
      <c r="V75" s="23">
        <f t="shared" si="7"/>
        <v>0</v>
      </c>
      <c r="W75" s="19">
        <f t="shared" si="8"/>
        <v>0</v>
      </c>
      <c r="X75" s="21" t="e">
        <f t="shared" si="9"/>
        <v>#N/A</v>
      </c>
      <c r="Y75" s="24"/>
      <c r="Z75" s="21" t="e">
        <f t="shared" si="10"/>
        <v>#N/A</v>
      </c>
      <c r="AA75" s="25"/>
      <c r="AB75" s="20"/>
      <c r="AC75" s="26"/>
      <c r="AD75" s="65"/>
      <c r="AE75" s="26"/>
      <c r="AF75" s="27"/>
      <c r="AG75" s="28" t="str">
        <f t="shared" si="11"/>
        <v>FALSE</v>
      </c>
      <c r="AH75" s="7" t="str">
        <f t="shared" si="13"/>
        <v xml:space="preserve">   -   </v>
      </c>
    </row>
    <row r="76" spans="1:34" ht="28.05" customHeight="1">
      <c r="A76" s="14"/>
      <c r="B76" s="14"/>
      <c r="C76" s="14"/>
      <c r="D76" s="14"/>
      <c r="E76" s="14"/>
      <c r="F76" s="15"/>
      <c r="G76" s="16"/>
      <c r="H76" s="17"/>
      <c r="I76" s="16"/>
      <c r="J76" s="16"/>
      <c r="K76" s="18" t="str">
        <f t="shared" ca="1" si="12"/>
        <v/>
      </c>
      <c r="L76" s="19"/>
      <c r="M76" s="19"/>
      <c r="N76" s="19"/>
      <c r="O76" s="16"/>
      <c r="P76" s="16"/>
      <c r="Q76" s="20" t="e">
        <f>VLOOKUP(O76, '[1]لیست محصولات شهریور ۱۴۰۳'!B:C,2,0)</f>
        <v>#N/A</v>
      </c>
      <c r="R76" s="16"/>
      <c r="S76" s="19" t="e">
        <f>VLOOKUP(O76, '[1]لیست محصولات شهریور ۱۴۰۳'!B:F,5,0)</f>
        <v>#N/A</v>
      </c>
      <c r="T76" s="21" t="e">
        <f>VLOOKUP(O76, '[1]لیست محصولات شهریور ۱۴۰۳'!B:G,6,0)</f>
        <v>#N/A</v>
      </c>
      <c r="U76" s="22"/>
      <c r="V76" s="23">
        <f t="shared" si="7"/>
        <v>0</v>
      </c>
      <c r="W76" s="19">
        <f t="shared" si="8"/>
        <v>0</v>
      </c>
      <c r="X76" s="21" t="e">
        <f t="shared" si="9"/>
        <v>#N/A</v>
      </c>
      <c r="Y76" s="24"/>
      <c r="Z76" s="21" t="e">
        <f t="shared" si="10"/>
        <v>#N/A</v>
      </c>
      <c r="AA76" s="25"/>
      <c r="AB76" s="20"/>
      <c r="AC76" s="26"/>
      <c r="AD76" s="65"/>
      <c r="AE76" s="26"/>
      <c r="AF76" s="27"/>
      <c r="AG76" s="28" t="str">
        <f t="shared" si="11"/>
        <v>FALSE</v>
      </c>
      <c r="AH76" s="7" t="str">
        <f t="shared" si="13"/>
        <v xml:space="preserve">   -   </v>
      </c>
    </row>
    <row r="77" spans="1:34" ht="28.05" customHeight="1">
      <c r="A77" s="14"/>
      <c r="B77" s="14"/>
      <c r="C77" s="14"/>
      <c r="D77" s="14"/>
      <c r="E77" s="14"/>
      <c r="F77" s="15"/>
      <c r="G77" s="16"/>
      <c r="H77" s="17"/>
      <c r="I77" s="16"/>
      <c r="J77" s="16"/>
      <c r="K77" s="18" t="str">
        <f t="shared" ca="1" si="12"/>
        <v/>
      </c>
      <c r="L77" s="19"/>
      <c r="M77" s="19"/>
      <c r="N77" s="19"/>
      <c r="O77" s="16"/>
      <c r="P77" s="16"/>
      <c r="Q77" s="20" t="e">
        <f>VLOOKUP(O77, '[1]لیست محصولات شهریور ۱۴۰۳'!B:C,2,0)</f>
        <v>#N/A</v>
      </c>
      <c r="R77" s="16"/>
      <c r="S77" s="19" t="e">
        <f>VLOOKUP(O77, '[1]لیست محصولات شهریور ۱۴۰۳'!B:F,5,0)</f>
        <v>#N/A</v>
      </c>
      <c r="T77" s="21" t="e">
        <f>VLOOKUP(O77, '[1]لیست محصولات شهریور ۱۴۰۳'!B:G,6,0)</f>
        <v>#N/A</v>
      </c>
      <c r="U77" s="22"/>
      <c r="V77" s="23">
        <f t="shared" si="7"/>
        <v>0</v>
      </c>
      <c r="W77" s="19">
        <f t="shared" si="8"/>
        <v>0</v>
      </c>
      <c r="X77" s="21" t="e">
        <f t="shared" si="9"/>
        <v>#N/A</v>
      </c>
      <c r="Y77" s="24"/>
      <c r="Z77" s="21" t="e">
        <f t="shared" si="10"/>
        <v>#N/A</v>
      </c>
      <c r="AA77" s="25"/>
      <c r="AB77" s="20"/>
      <c r="AC77" s="26"/>
      <c r="AD77" s="65"/>
      <c r="AE77" s="26"/>
      <c r="AF77" s="27"/>
      <c r="AG77" s="28" t="str">
        <f t="shared" si="11"/>
        <v>FALSE</v>
      </c>
      <c r="AH77" s="7" t="str">
        <f t="shared" si="13"/>
        <v xml:space="preserve">   -   </v>
      </c>
    </row>
    <row r="78" spans="1:34" ht="28.05" customHeight="1">
      <c r="A78" s="14"/>
      <c r="B78" s="14"/>
      <c r="C78" s="14"/>
      <c r="D78" s="14"/>
      <c r="E78" s="14"/>
      <c r="F78" s="15"/>
      <c r="G78" s="16"/>
      <c r="H78" s="17"/>
      <c r="I78" s="16"/>
      <c r="J78" s="16"/>
      <c r="K78" s="18" t="str">
        <f t="shared" ca="1" si="12"/>
        <v/>
      </c>
      <c r="L78" s="19"/>
      <c r="M78" s="19"/>
      <c r="N78" s="19"/>
      <c r="O78" s="16"/>
      <c r="P78" s="16"/>
      <c r="Q78" s="20" t="e">
        <f>VLOOKUP(O78, '[1]لیست محصولات شهریور ۱۴۰۳'!B:C,2,0)</f>
        <v>#N/A</v>
      </c>
      <c r="R78" s="16"/>
      <c r="S78" s="19" t="e">
        <f>VLOOKUP(O78, '[1]لیست محصولات شهریور ۱۴۰۳'!B:F,5,0)</f>
        <v>#N/A</v>
      </c>
      <c r="T78" s="21" t="e">
        <f>VLOOKUP(O78, '[1]لیست محصولات شهریور ۱۴۰۳'!B:G,6,0)</f>
        <v>#N/A</v>
      </c>
      <c r="U78" s="22"/>
      <c r="V78" s="23">
        <f t="shared" si="7"/>
        <v>0</v>
      </c>
      <c r="W78" s="19">
        <f t="shared" si="8"/>
        <v>0</v>
      </c>
      <c r="X78" s="21" t="e">
        <f t="shared" si="9"/>
        <v>#N/A</v>
      </c>
      <c r="Y78" s="24"/>
      <c r="Z78" s="21" t="e">
        <f t="shared" si="10"/>
        <v>#N/A</v>
      </c>
      <c r="AA78" s="25"/>
      <c r="AB78" s="20"/>
      <c r="AC78" s="26"/>
      <c r="AD78" s="65"/>
      <c r="AE78" s="26"/>
      <c r="AF78" s="27"/>
      <c r="AG78" s="28" t="str">
        <f t="shared" si="11"/>
        <v>FALSE</v>
      </c>
      <c r="AH78" s="7" t="str">
        <f t="shared" si="13"/>
        <v xml:space="preserve">   -   </v>
      </c>
    </row>
    <row r="79" spans="1:34" ht="28.05" customHeight="1">
      <c r="A79" s="14"/>
      <c r="B79" s="14"/>
      <c r="C79" s="14"/>
      <c r="D79" s="14"/>
      <c r="E79" s="14"/>
      <c r="F79" s="15"/>
      <c r="G79" s="16"/>
      <c r="H79" s="17"/>
      <c r="I79" s="16"/>
      <c r="J79" s="16"/>
      <c r="K79" s="18" t="str">
        <f t="shared" ca="1" si="12"/>
        <v/>
      </c>
      <c r="L79" s="19"/>
      <c r="M79" s="19"/>
      <c r="N79" s="19"/>
      <c r="O79" s="16"/>
      <c r="P79" s="16"/>
      <c r="Q79" s="20" t="e">
        <f>VLOOKUP(O79, '[1]لیست محصولات شهریور ۱۴۰۳'!B:C,2,0)</f>
        <v>#N/A</v>
      </c>
      <c r="R79" s="16"/>
      <c r="S79" s="19" t="e">
        <f>VLOOKUP(O79, '[1]لیست محصولات شهریور ۱۴۰۳'!B:F,5,0)</f>
        <v>#N/A</v>
      </c>
      <c r="T79" s="21" t="e">
        <f>VLOOKUP(O79, '[1]لیست محصولات شهریور ۱۴۰۳'!B:G,6,0)</f>
        <v>#N/A</v>
      </c>
      <c r="U79" s="22"/>
      <c r="V79" s="23">
        <f t="shared" si="7"/>
        <v>0</v>
      </c>
      <c r="W79" s="19">
        <f t="shared" si="8"/>
        <v>0</v>
      </c>
      <c r="X79" s="21" t="e">
        <f t="shared" si="9"/>
        <v>#N/A</v>
      </c>
      <c r="Y79" s="24"/>
      <c r="Z79" s="21" t="e">
        <f t="shared" si="10"/>
        <v>#N/A</v>
      </c>
      <c r="AA79" s="25"/>
      <c r="AB79" s="20"/>
      <c r="AC79" s="26"/>
      <c r="AD79" s="65"/>
      <c r="AE79" s="26"/>
      <c r="AF79" s="27"/>
      <c r="AG79" s="28" t="str">
        <f t="shared" si="11"/>
        <v>FALSE</v>
      </c>
      <c r="AH79" s="7" t="str">
        <f t="shared" si="13"/>
        <v xml:space="preserve">   -   </v>
      </c>
    </row>
    <row r="80" spans="1:34" ht="28.05" customHeight="1">
      <c r="A80" s="14"/>
      <c r="B80" s="14"/>
      <c r="C80" s="14"/>
      <c r="D80" s="14"/>
      <c r="E80" s="14"/>
      <c r="F80" s="15"/>
      <c r="G80" s="16"/>
      <c r="H80" s="17"/>
      <c r="I80" s="16"/>
      <c r="J80" s="16"/>
      <c r="K80" s="18" t="str">
        <f t="shared" ca="1" si="12"/>
        <v/>
      </c>
      <c r="L80" s="19"/>
      <c r="M80" s="19"/>
      <c r="N80" s="19"/>
      <c r="O80" s="16"/>
      <c r="P80" s="16"/>
      <c r="Q80" s="20" t="e">
        <f>VLOOKUP(O80, '[1]لیست محصولات شهریور ۱۴۰۳'!B:C,2,0)</f>
        <v>#N/A</v>
      </c>
      <c r="R80" s="16"/>
      <c r="S80" s="19" t="e">
        <f>VLOOKUP(O80, '[1]لیست محصولات شهریور ۱۴۰۳'!B:F,5,0)</f>
        <v>#N/A</v>
      </c>
      <c r="T80" s="21" t="e">
        <f>VLOOKUP(O80, '[1]لیست محصولات شهریور ۱۴۰۳'!B:G,6,0)</f>
        <v>#N/A</v>
      </c>
      <c r="U80" s="22"/>
      <c r="V80" s="23">
        <f t="shared" si="7"/>
        <v>0</v>
      </c>
      <c r="W80" s="19">
        <f t="shared" si="8"/>
        <v>0</v>
      </c>
      <c r="X80" s="21" t="e">
        <f t="shared" si="9"/>
        <v>#N/A</v>
      </c>
      <c r="Y80" s="24"/>
      <c r="Z80" s="21" t="e">
        <f t="shared" si="10"/>
        <v>#N/A</v>
      </c>
      <c r="AA80" s="25"/>
      <c r="AB80" s="20"/>
      <c r="AC80" s="26"/>
      <c r="AD80" s="65"/>
      <c r="AE80" s="26"/>
      <c r="AF80" s="27"/>
      <c r="AG80" s="28" t="str">
        <f t="shared" si="11"/>
        <v>FALSE</v>
      </c>
      <c r="AH80" s="7" t="str">
        <f t="shared" si="13"/>
        <v xml:space="preserve">   -   </v>
      </c>
    </row>
    <row r="81" spans="1:34" ht="28.05" customHeight="1">
      <c r="A81" s="14"/>
      <c r="B81" s="14"/>
      <c r="C81" s="14"/>
      <c r="D81" s="14"/>
      <c r="E81" s="14"/>
      <c r="F81" s="15"/>
      <c r="G81" s="16"/>
      <c r="H81" s="17"/>
      <c r="I81" s="16"/>
      <c r="J81" s="16"/>
      <c r="K81" s="18" t="str">
        <f t="shared" ca="1" si="12"/>
        <v/>
      </c>
      <c r="L81" s="19"/>
      <c r="M81" s="19"/>
      <c r="N81" s="19"/>
      <c r="O81" s="16"/>
      <c r="P81" s="16"/>
      <c r="Q81" s="20" t="e">
        <f>VLOOKUP(O81, '[1]لیست محصولات شهریور ۱۴۰۳'!B:C,2,0)</f>
        <v>#N/A</v>
      </c>
      <c r="R81" s="16"/>
      <c r="S81" s="19" t="e">
        <f>VLOOKUP(O81, '[1]لیست محصولات شهریور ۱۴۰۳'!B:F,5,0)</f>
        <v>#N/A</v>
      </c>
      <c r="T81" s="21" t="e">
        <f>VLOOKUP(O81, '[1]لیست محصولات شهریور ۱۴۰۳'!B:G,6,0)</f>
        <v>#N/A</v>
      </c>
      <c r="U81" s="22"/>
      <c r="V81" s="23">
        <f t="shared" si="7"/>
        <v>0</v>
      </c>
      <c r="W81" s="19">
        <f t="shared" si="8"/>
        <v>0</v>
      </c>
      <c r="X81" s="21" t="e">
        <f t="shared" si="9"/>
        <v>#N/A</v>
      </c>
      <c r="Y81" s="24"/>
      <c r="Z81" s="21" t="e">
        <f t="shared" si="10"/>
        <v>#N/A</v>
      </c>
      <c r="AA81" s="25"/>
      <c r="AB81" s="20"/>
      <c r="AC81" s="26"/>
      <c r="AD81" s="65"/>
      <c r="AE81" s="26"/>
      <c r="AF81" s="27"/>
      <c r="AG81" s="28" t="str">
        <f t="shared" si="11"/>
        <v>FALSE</v>
      </c>
      <c r="AH81" s="7" t="str">
        <f t="shared" si="13"/>
        <v xml:space="preserve">   -   </v>
      </c>
    </row>
    <row r="82" spans="1:34" ht="28.05" customHeight="1">
      <c r="A82" s="14"/>
      <c r="B82" s="14"/>
      <c r="C82" s="14"/>
      <c r="D82" s="14"/>
      <c r="E82" s="14" t="b">
        <v>0</v>
      </c>
      <c r="F82" s="15"/>
      <c r="G82" s="16"/>
      <c r="H82" s="17"/>
      <c r="I82" s="16"/>
      <c r="J82" s="16"/>
      <c r="K82" s="18" t="str">
        <f t="shared" ca="1" si="12"/>
        <v/>
      </c>
      <c r="L82" s="19"/>
      <c r="M82" s="19"/>
      <c r="N82" s="19"/>
      <c r="O82" s="16"/>
      <c r="P82" s="16"/>
      <c r="Q82" s="20" t="e">
        <f>VLOOKUP(O82, '[1]لیست محصولات شهریور ۱۴۰۳'!B:C,2,0)</f>
        <v>#N/A</v>
      </c>
      <c r="R82" s="16"/>
      <c r="S82" s="19" t="e">
        <f>VLOOKUP(O82, '[1]لیست محصولات شهریور ۱۴۰۳'!B:F,5,0)</f>
        <v>#N/A</v>
      </c>
      <c r="T82" s="21" t="e">
        <f>VLOOKUP(O82, '[1]لیست محصولات شهریور ۱۴۰۳'!B:G,6,0)</f>
        <v>#N/A</v>
      </c>
      <c r="U82" s="22"/>
      <c r="V82" s="23">
        <f t="shared" si="7"/>
        <v>0</v>
      </c>
      <c r="W82" s="19">
        <f t="shared" si="8"/>
        <v>0</v>
      </c>
      <c r="X82" s="21" t="e">
        <f t="shared" si="9"/>
        <v>#N/A</v>
      </c>
      <c r="Y82" s="24"/>
      <c r="Z82" s="21" t="e">
        <f t="shared" si="10"/>
        <v>#N/A</v>
      </c>
      <c r="AA82" s="25"/>
      <c r="AB82" s="20"/>
      <c r="AC82" s="26"/>
      <c r="AD82" s="65"/>
      <c r="AE82" s="26"/>
      <c r="AF82" s="27"/>
      <c r="AG82" s="28" t="str">
        <f t="shared" si="11"/>
        <v>FALSE</v>
      </c>
      <c r="AH82" s="7" t="str">
        <f t="shared" si="13"/>
        <v xml:space="preserve">   -   </v>
      </c>
    </row>
    <row r="83" spans="1:34" ht="28.05" customHeight="1">
      <c r="A83" s="14"/>
      <c r="B83" s="14"/>
      <c r="C83" s="14"/>
      <c r="D83" s="14"/>
      <c r="E83" s="14"/>
      <c r="F83" s="15"/>
      <c r="G83" s="16"/>
      <c r="H83" s="17"/>
      <c r="I83" s="16"/>
      <c r="J83" s="16"/>
      <c r="K83" s="18" t="str">
        <f t="shared" ca="1" si="12"/>
        <v/>
      </c>
      <c r="L83" s="19"/>
      <c r="M83" s="19"/>
      <c r="N83" s="19"/>
      <c r="O83" s="16"/>
      <c r="P83" s="16"/>
      <c r="Q83" s="20" t="e">
        <f>VLOOKUP(O83, '[1]لیست محصولات شهریور ۱۴۰۳'!B:C,2,0)</f>
        <v>#N/A</v>
      </c>
      <c r="R83" s="16"/>
      <c r="S83" s="19" t="e">
        <f>VLOOKUP(O83, '[1]لیست محصولات شهریور ۱۴۰۳'!B:F,5,0)</f>
        <v>#N/A</v>
      </c>
      <c r="T83" s="21" t="e">
        <f>VLOOKUP(O83, '[1]لیست محصولات شهریور ۱۴۰۳'!B:G,6,0)</f>
        <v>#N/A</v>
      </c>
      <c r="U83" s="22"/>
      <c r="V83" s="23">
        <f t="shared" si="7"/>
        <v>0</v>
      </c>
      <c r="W83" s="19">
        <f t="shared" si="8"/>
        <v>0</v>
      </c>
      <c r="X83" s="21" t="e">
        <f t="shared" si="9"/>
        <v>#N/A</v>
      </c>
      <c r="Y83" s="24"/>
      <c r="Z83" s="21" t="e">
        <f t="shared" si="10"/>
        <v>#N/A</v>
      </c>
      <c r="AA83" s="25"/>
      <c r="AB83" s="20"/>
      <c r="AC83" s="26"/>
      <c r="AD83" s="65"/>
      <c r="AE83" s="26"/>
      <c r="AF83" s="27"/>
      <c r="AG83" s="28" t="str">
        <f t="shared" si="11"/>
        <v>FALSE</v>
      </c>
      <c r="AH83" s="7" t="str">
        <f t="shared" si="13"/>
        <v xml:space="preserve">   -   </v>
      </c>
    </row>
    <row r="84" spans="1:34" ht="28.05" customHeight="1">
      <c r="A84" s="14"/>
      <c r="B84" s="14"/>
      <c r="C84" s="14"/>
      <c r="D84" s="14"/>
      <c r="E84" s="14"/>
      <c r="F84" s="15"/>
      <c r="G84" s="16"/>
      <c r="H84" s="17"/>
      <c r="I84" s="16"/>
      <c r="J84" s="16"/>
      <c r="K84" s="18" t="str">
        <f t="shared" ca="1" si="12"/>
        <v/>
      </c>
      <c r="L84" s="19"/>
      <c r="M84" s="19"/>
      <c r="N84" s="19"/>
      <c r="O84" s="16"/>
      <c r="P84" s="16"/>
      <c r="Q84" s="20" t="e">
        <f>VLOOKUP(O84, '[1]لیست محصولات شهریور ۱۴۰۳'!B:C,2,0)</f>
        <v>#N/A</v>
      </c>
      <c r="R84" s="16"/>
      <c r="S84" s="19" t="e">
        <f>VLOOKUP(O84, '[1]لیست محصولات شهریور ۱۴۰۳'!B:F,5,0)</f>
        <v>#N/A</v>
      </c>
      <c r="T84" s="21" t="e">
        <f>VLOOKUP(O84, '[1]لیست محصولات شهریور ۱۴۰۳'!B:G,6,0)</f>
        <v>#N/A</v>
      </c>
      <c r="U84" s="22"/>
      <c r="V84" s="23">
        <f t="shared" si="7"/>
        <v>0</v>
      </c>
      <c r="W84" s="19">
        <f t="shared" si="8"/>
        <v>0</v>
      </c>
      <c r="X84" s="21" t="e">
        <f t="shared" si="9"/>
        <v>#N/A</v>
      </c>
      <c r="Y84" s="24"/>
      <c r="Z84" s="21" t="e">
        <f t="shared" si="10"/>
        <v>#N/A</v>
      </c>
      <c r="AA84" s="25"/>
      <c r="AB84" s="20"/>
      <c r="AC84" s="26"/>
      <c r="AD84" s="65"/>
      <c r="AE84" s="26"/>
      <c r="AF84" s="27"/>
      <c r="AG84" s="28" t="str">
        <f t="shared" si="11"/>
        <v>FALSE</v>
      </c>
      <c r="AH84" s="7" t="str">
        <f t="shared" si="13"/>
        <v xml:space="preserve">   -   </v>
      </c>
    </row>
    <row r="85" spans="1:34" ht="28.05" customHeight="1">
      <c r="A85" s="14"/>
      <c r="B85" s="14"/>
      <c r="C85" s="14"/>
      <c r="D85" s="14"/>
      <c r="E85" s="14"/>
      <c r="F85" s="15"/>
      <c r="G85" s="16"/>
      <c r="H85" s="17"/>
      <c r="I85" s="16"/>
      <c r="J85" s="16"/>
      <c r="K85" s="18" t="str">
        <f t="shared" ca="1" si="12"/>
        <v/>
      </c>
      <c r="L85" s="19"/>
      <c r="M85" s="19"/>
      <c r="N85" s="19"/>
      <c r="O85" s="16"/>
      <c r="P85" s="16"/>
      <c r="Q85" s="20" t="e">
        <f>VLOOKUP(O85, '[1]لیست محصولات شهریور ۱۴۰۳'!B:C,2,0)</f>
        <v>#N/A</v>
      </c>
      <c r="R85" s="16"/>
      <c r="S85" s="19" t="e">
        <f>VLOOKUP(O85, '[1]لیست محصولات شهریور ۱۴۰۳'!B:F,5,0)</f>
        <v>#N/A</v>
      </c>
      <c r="T85" s="21" t="e">
        <f>VLOOKUP(O85, '[1]لیست محصولات شهریور ۱۴۰۳'!B:G,6,0)</f>
        <v>#N/A</v>
      </c>
      <c r="U85" s="22"/>
      <c r="V85" s="23">
        <f t="shared" si="7"/>
        <v>0</v>
      </c>
      <c r="W85" s="19">
        <f t="shared" si="8"/>
        <v>0</v>
      </c>
      <c r="X85" s="21" t="e">
        <f t="shared" si="9"/>
        <v>#N/A</v>
      </c>
      <c r="Y85" s="24"/>
      <c r="Z85" s="21" t="e">
        <f t="shared" si="10"/>
        <v>#N/A</v>
      </c>
      <c r="AA85" s="25"/>
      <c r="AB85" s="20"/>
      <c r="AC85" s="26"/>
      <c r="AD85" s="65"/>
      <c r="AE85" s="26"/>
      <c r="AF85" s="27"/>
      <c r="AG85" s="28" t="str">
        <f t="shared" si="11"/>
        <v>FALSE</v>
      </c>
      <c r="AH85" s="7" t="str">
        <f t="shared" si="13"/>
        <v xml:space="preserve">   -   </v>
      </c>
    </row>
    <row r="86" spans="1:34" ht="28.05" customHeight="1">
      <c r="A86" s="14"/>
      <c r="B86" s="14"/>
      <c r="C86" s="14"/>
      <c r="D86" s="14"/>
      <c r="E86" s="14"/>
      <c r="F86" s="15"/>
      <c r="G86" s="16"/>
      <c r="H86" s="17"/>
      <c r="I86" s="16"/>
      <c r="J86" s="16"/>
      <c r="K86" s="18" t="str">
        <f t="shared" ca="1" si="12"/>
        <v/>
      </c>
      <c r="L86" s="19"/>
      <c r="M86" s="19"/>
      <c r="N86" s="19"/>
      <c r="O86" s="16"/>
      <c r="P86" s="16"/>
      <c r="Q86" s="20" t="e">
        <f>VLOOKUP(O86, '[1]لیست محصولات شهریور ۱۴۰۳'!B:C,2,0)</f>
        <v>#N/A</v>
      </c>
      <c r="R86" s="16"/>
      <c r="S86" s="19" t="e">
        <f>VLOOKUP(O86, '[1]لیست محصولات شهریور ۱۴۰۳'!B:F,5,0)</f>
        <v>#N/A</v>
      </c>
      <c r="T86" s="21" t="e">
        <f>VLOOKUP(O86, '[1]لیست محصولات شهریور ۱۴۰۳'!B:G,6,0)</f>
        <v>#N/A</v>
      </c>
      <c r="U86" s="22"/>
      <c r="V86" s="23">
        <f t="shared" si="7"/>
        <v>0</v>
      </c>
      <c r="W86" s="19">
        <f t="shared" si="8"/>
        <v>0</v>
      </c>
      <c r="X86" s="21" t="e">
        <f t="shared" si="9"/>
        <v>#N/A</v>
      </c>
      <c r="Y86" s="24"/>
      <c r="Z86" s="21" t="e">
        <f t="shared" si="10"/>
        <v>#N/A</v>
      </c>
      <c r="AA86" s="25"/>
      <c r="AB86" s="20"/>
      <c r="AC86" s="26"/>
      <c r="AD86" s="65"/>
      <c r="AE86" s="26"/>
      <c r="AF86" s="27"/>
      <c r="AG86" s="28" t="str">
        <f t="shared" si="11"/>
        <v>FALSE</v>
      </c>
      <c r="AH86" s="7" t="str">
        <f t="shared" si="13"/>
        <v xml:space="preserve">   -   </v>
      </c>
    </row>
    <row r="87" spans="1:34" ht="28.05" customHeight="1">
      <c r="A87" s="14" t="b">
        <v>0</v>
      </c>
      <c r="B87" s="14"/>
      <c r="C87" s="14" t="b">
        <v>0</v>
      </c>
      <c r="D87" s="14"/>
      <c r="E87" s="14" t="b">
        <v>0</v>
      </c>
      <c r="F87" s="15"/>
      <c r="G87" s="16"/>
      <c r="H87" s="17"/>
      <c r="I87" s="16"/>
      <c r="J87" s="16"/>
      <c r="K87" s="18" t="str">
        <f t="shared" ca="1" si="12"/>
        <v/>
      </c>
      <c r="L87" s="19"/>
      <c r="M87" s="19"/>
      <c r="N87" s="19"/>
      <c r="O87" s="16"/>
      <c r="P87" s="16"/>
      <c r="Q87" s="20" t="e">
        <f>VLOOKUP(O87, '[1]لیست محصولات شهریور ۱۴۰۳'!B:C,2,0)</f>
        <v>#N/A</v>
      </c>
      <c r="R87" s="16"/>
      <c r="S87" s="19" t="e">
        <f>VLOOKUP(O87, '[1]لیست محصولات شهریور ۱۴۰۳'!B:F,5,0)</f>
        <v>#N/A</v>
      </c>
      <c r="T87" s="21" t="e">
        <f>VLOOKUP(O87, '[1]لیست محصولات شهریور ۱۴۰۳'!B:G,6,0)</f>
        <v>#N/A</v>
      </c>
      <c r="U87" s="22"/>
      <c r="V87" s="23">
        <f t="shared" si="7"/>
        <v>0</v>
      </c>
      <c r="W87" s="19">
        <f t="shared" si="8"/>
        <v>0</v>
      </c>
      <c r="X87" s="21" t="e">
        <f t="shared" si="9"/>
        <v>#N/A</v>
      </c>
      <c r="Y87" s="24"/>
      <c r="Z87" s="21" t="e">
        <f t="shared" si="10"/>
        <v>#N/A</v>
      </c>
      <c r="AA87" s="25"/>
      <c r="AB87" s="20"/>
      <c r="AC87" s="26"/>
      <c r="AD87" s="65"/>
      <c r="AE87" s="26"/>
      <c r="AF87" s="27"/>
      <c r="AG87" s="28" t="str">
        <f t="shared" si="11"/>
        <v>FALSE</v>
      </c>
      <c r="AH87" s="7" t="str">
        <f t="shared" si="13"/>
        <v xml:space="preserve">   -   </v>
      </c>
    </row>
    <row r="88" spans="1:34" ht="28.05" customHeight="1">
      <c r="A88" s="14"/>
      <c r="B88" s="14"/>
      <c r="C88" s="14"/>
      <c r="D88" s="14"/>
      <c r="E88" s="14"/>
      <c r="F88" s="15"/>
      <c r="G88" s="16"/>
      <c r="H88" s="17"/>
      <c r="I88" s="16"/>
      <c r="J88" s="16"/>
      <c r="K88" s="18"/>
      <c r="L88" s="19"/>
      <c r="M88" s="19"/>
      <c r="N88" s="19"/>
      <c r="O88" s="16"/>
      <c r="P88" s="16"/>
      <c r="Q88" s="20" t="e">
        <f>VLOOKUP(O88, '[1]لیست محصولات شهریور ۱۴۰۳'!B:C,2,0)</f>
        <v>#N/A</v>
      </c>
      <c r="R88" s="16"/>
      <c r="S88" s="19" t="e">
        <f>VLOOKUP(O88, '[1]لیست محصولات شهریور ۱۴۰۳'!B:F,5,0)</f>
        <v>#N/A</v>
      </c>
      <c r="T88" s="21" t="e">
        <f>VLOOKUP(O88, '[1]لیست محصولات شهریور ۱۴۰۳'!B:G,6,0)</f>
        <v>#N/A</v>
      </c>
      <c r="U88" s="22"/>
      <c r="V88" s="23">
        <f t="shared" si="7"/>
        <v>0</v>
      </c>
      <c r="W88" s="19">
        <f t="shared" si="8"/>
        <v>0</v>
      </c>
      <c r="X88" s="21" t="e">
        <f t="shared" si="9"/>
        <v>#N/A</v>
      </c>
      <c r="Y88" s="24"/>
      <c r="Z88" s="21" t="e">
        <f t="shared" si="10"/>
        <v>#N/A</v>
      </c>
      <c r="AA88" s="25"/>
      <c r="AB88" s="20"/>
      <c r="AC88" s="26"/>
      <c r="AD88" s="65"/>
      <c r="AE88" s="26"/>
      <c r="AF88" s="27"/>
      <c r="AG88" s="28"/>
      <c r="AH88" s="7" t="str">
        <f t="shared" si="13"/>
        <v xml:space="preserve">   -   </v>
      </c>
    </row>
    <row r="89" spans="1:34" ht="28.05" customHeight="1">
      <c r="A89" s="14"/>
      <c r="B89" s="14"/>
      <c r="C89" s="14"/>
      <c r="D89" s="14"/>
      <c r="E89" s="14"/>
      <c r="F89" s="15"/>
      <c r="G89" s="16"/>
      <c r="H89" s="17"/>
      <c r="I89" s="16"/>
      <c r="J89" s="16"/>
      <c r="K89" s="18"/>
      <c r="L89" s="19"/>
      <c r="M89" s="19"/>
      <c r="N89" s="19"/>
      <c r="O89" s="16"/>
      <c r="P89" s="16"/>
      <c r="Q89" s="20" t="e">
        <f>VLOOKUP(O89, '[1]لیست محصولات شهریور ۱۴۰۳'!B:C,2,0)</f>
        <v>#N/A</v>
      </c>
      <c r="R89" s="16"/>
      <c r="S89" s="19" t="e">
        <f>VLOOKUP(O89, '[1]لیست محصولات شهریور ۱۴۰۳'!B:F,5,0)</f>
        <v>#N/A</v>
      </c>
      <c r="T89" s="21" t="e">
        <f>VLOOKUP(O89, '[1]لیست محصولات شهریور ۱۴۰۳'!B:G,6,0)</f>
        <v>#N/A</v>
      </c>
      <c r="U89" s="22"/>
      <c r="V89" s="23">
        <f t="shared" si="7"/>
        <v>0</v>
      </c>
      <c r="W89" s="19">
        <f t="shared" si="8"/>
        <v>0</v>
      </c>
      <c r="X89" s="21" t="e">
        <f t="shared" si="9"/>
        <v>#N/A</v>
      </c>
      <c r="Y89" s="24"/>
      <c r="Z89" s="21" t="e">
        <f t="shared" si="10"/>
        <v>#N/A</v>
      </c>
      <c r="AA89" s="25"/>
      <c r="AB89" s="20"/>
      <c r="AC89" s="26"/>
      <c r="AD89" s="65"/>
      <c r="AE89" s="26"/>
      <c r="AF89" s="27"/>
      <c r="AG89" s="28"/>
      <c r="AH89" s="7" t="str">
        <f t="shared" si="13"/>
        <v xml:space="preserve">   -   </v>
      </c>
    </row>
    <row r="90" spans="1:34" ht="28.05" customHeight="1">
      <c r="A90" s="14"/>
      <c r="B90" s="14"/>
      <c r="C90" s="14"/>
      <c r="D90" s="14"/>
      <c r="E90" s="14"/>
      <c r="F90" s="15"/>
      <c r="G90" s="16"/>
      <c r="H90" s="17"/>
      <c r="I90" s="16"/>
      <c r="J90" s="16"/>
      <c r="K90" s="18"/>
      <c r="L90" s="19"/>
      <c r="M90" s="19"/>
      <c r="N90" s="19"/>
      <c r="O90" s="16"/>
      <c r="P90" s="16"/>
      <c r="Q90" s="20" t="e">
        <f>VLOOKUP(O90, '[1]لیست محصولات شهریور ۱۴۰۳'!B:C,2,0)</f>
        <v>#N/A</v>
      </c>
      <c r="R90" s="16"/>
      <c r="S90" s="19" t="e">
        <f>VLOOKUP(O90, '[1]لیست محصولات شهریور ۱۴۰۳'!B:F,5,0)</f>
        <v>#N/A</v>
      </c>
      <c r="T90" s="21" t="e">
        <f>VLOOKUP(O90, '[1]لیست محصولات شهریور ۱۴۰۳'!B:G,6,0)</f>
        <v>#N/A</v>
      </c>
      <c r="U90" s="22"/>
      <c r="V90" s="23">
        <f t="shared" si="7"/>
        <v>0</v>
      </c>
      <c r="W90" s="19">
        <f t="shared" si="8"/>
        <v>0</v>
      </c>
      <c r="X90" s="21" t="e">
        <f t="shared" si="9"/>
        <v>#N/A</v>
      </c>
      <c r="Y90" s="24"/>
      <c r="Z90" s="21" t="e">
        <f t="shared" si="10"/>
        <v>#N/A</v>
      </c>
      <c r="AA90" s="25"/>
      <c r="AB90" s="20"/>
      <c r="AC90" s="26"/>
      <c r="AD90" s="65"/>
      <c r="AE90" s="26"/>
      <c r="AF90" s="27"/>
      <c r="AG90" s="28"/>
      <c r="AH90" s="7" t="str">
        <f t="shared" si="13"/>
        <v xml:space="preserve">   -   </v>
      </c>
    </row>
    <row r="91" spans="1:34" ht="28.05" customHeight="1">
      <c r="A91" s="14"/>
      <c r="B91" s="14"/>
      <c r="C91" s="14"/>
      <c r="D91" s="14"/>
      <c r="E91" s="14"/>
      <c r="F91" s="15"/>
      <c r="G91" s="16"/>
      <c r="H91" s="17"/>
      <c r="I91" s="16"/>
      <c r="J91" s="16"/>
      <c r="K91" s="18"/>
      <c r="L91" s="19"/>
      <c r="M91" s="19"/>
      <c r="N91" s="19"/>
      <c r="O91" s="16"/>
      <c r="P91" s="16"/>
      <c r="Q91" s="20" t="e">
        <f>VLOOKUP(O91, '[1]لیست محصولات شهریور ۱۴۰۳'!B:C,2,0)</f>
        <v>#N/A</v>
      </c>
      <c r="R91" s="16"/>
      <c r="S91" s="19" t="e">
        <f>VLOOKUP(O91, '[1]لیست محصولات شهریور ۱۴۰۳'!B:F,5,0)</f>
        <v>#N/A</v>
      </c>
      <c r="T91" s="21" t="e">
        <f>VLOOKUP(O91, '[1]لیست محصولات شهریور ۱۴۰۳'!B:G,6,0)</f>
        <v>#N/A</v>
      </c>
      <c r="U91" s="22"/>
      <c r="V91" s="23">
        <f t="shared" si="7"/>
        <v>0</v>
      </c>
      <c r="W91" s="19">
        <f t="shared" si="8"/>
        <v>0</v>
      </c>
      <c r="X91" s="21" t="e">
        <f t="shared" si="9"/>
        <v>#N/A</v>
      </c>
      <c r="Y91" s="24"/>
      <c r="Z91" s="21" t="e">
        <f t="shared" si="10"/>
        <v>#N/A</v>
      </c>
      <c r="AA91" s="25"/>
      <c r="AB91" s="20"/>
      <c r="AC91" s="26"/>
      <c r="AD91" s="65"/>
      <c r="AE91" s="26"/>
      <c r="AF91" s="27"/>
      <c r="AG91" s="28"/>
      <c r="AH91" s="7" t="str">
        <f t="shared" si="13"/>
        <v xml:space="preserve">   -   </v>
      </c>
    </row>
    <row r="92" spans="1:34" ht="28.05" customHeight="1">
      <c r="A92" s="14"/>
      <c r="B92" s="14"/>
      <c r="C92" s="14"/>
      <c r="D92" s="14"/>
      <c r="E92" s="14"/>
      <c r="F92" s="15"/>
      <c r="G92" s="16"/>
      <c r="H92" s="17"/>
      <c r="I92" s="16"/>
      <c r="J92" s="16"/>
      <c r="K92" s="18"/>
      <c r="L92" s="19"/>
      <c r="M92" s="19"/>
      <c r="N92" s="19"/>
      <c r="O92" s="16"/>
      <c r="P92" s="16"/>
      <c r="Q92" s="20" t="e">
        <f>VLOOKUP(O92, '[1]لیست محصولات شهریور ۱۴۰۳'!B:C,2,0)</f>
        <v>#N/A</v>
      </c>
      <c r="R92" s="16"/>
      <c r="S92" s="19" t="e">
        <f>VLOOKUP(O92, '[1]لیست محصولات شهریور ۱۴۰۳'!B:F,5,0)</f>
        <v>#N/A</v>
      </c>
      <c r="T92" s="21" t="e">
        <f>VLOOKUP(O92, '[1]لیست محصولات شهریور ۱۴۰۳'!B:G,6,0)</f>
        <v>#N/A</v>
      </c>
      <c r="U92" s="22"/>
      <c r="V92" s="23">
        <f t="shared" si="7"/>
        <v>0</v>
      </c>
      <c r="W92" s="19">
        <f t="shared" si="8"/>
        <v>0</v>
      </c>
      <c r="X92" s="21" t="e">
        <f t="shared" si="9"/>
        <v>#N/A</v>
      </c>
      <c r="Y92" s="24"/>
      <c r="Z92" s="21" t="e">
        <f t="shared" si="10"/>
        <v>#N/A</v>
      </c>
      <c r="AA92" s="25"/>
      <c r="AB92" s="20"/>
      <c r="AC92" s="26"/>
      <c r="AD92" s="65"/>
      <c r="AE92" s="26"/>
      <c r="AF92" s="27"/>
      <c r="AG92" s="28"/>
      <c r="AH92" s="7" t="str">
        <f t="shared" si="13"/>
        <v xml:space="preserve">   -   </v>
      </c>
    </row>
    <row r="93" spans="1:34" ht="28.05" customHeight="1">
      <c r="A93" s="14"/>
      <c r="B93" s="14"/>
      <c r="C93" s="14"/>
      <c r="D93" s="14"/>
      <c r="E93" s="14"/>
      <c r="F93" s="15"/>
      <c r="G93" s="16"/>
      <c r="H93" s="17"/>
      <c r="I93" s="16"/>
      <c r="J93" s="16"/>
      <c r="K93" s="18"/>
      <c r="L93" s="19"/>
      <c r="M93" s="19"/>
      <c r="N93" s="19"/>
      <c r="O93" s="16"/>
      <c r="P93" s="16"/>
      <c r="Q93" s="20" t="e">
        <f>VLOOKUP(O93, '[1]لیست محصولات شهریور ۱۴۰۳'!B:C,2,0)</f>
        <v>#N/A</v>
      </c>
      <c r="R93" s="16"/>
      <c r="S93" s="19" t="e">
        <f>VLOOKUP(O93, '[1]لیست محصولات شهریور ۱۴۰۳'!B:F,5,0)</f>
        <v>#N/A</v>
      </c>
      <c r="T93" s="21" t="e">
        <f>VLOOKUP(O93, '[1]لیست محصولات شهریور ۱۴۰۳'!B:G,6,0)</f>
        <v>#N/A</v>
      </c>
      <c r="U93" s="22"/>
      <c r="V93" s="23">
        <f t="shared" si="7"/>
        <v>0</v>
      </c>
      <c r="W93" s="19">
        <f t="shared" si="8"/>
        <v>0</v>
      </c>
      <c r="X93" s="21" t="e">
        <f t="shared" si="9"/>
        <v>#N/A</v>
      </c>
      <c r="Y93" s="24"/>
      <c r="Z93" s="21" t="e">
        <f t="shared" si="10"/>
        <v>#N/A</v>
      </c>
      <c r="AA93" s="25"/>
      <c r="AB93" s="20"/>
      <c r="AC93" s="26"/>
      <c r="AD93" s="65"/>
      <c r="AE93" s="26"/>
      <c r="AF93" s="27"/>
      <c r="AG93" s="28"/>
      <c r="AH93" s="7" t="str">
        <f t="shared" si="13"/>
        <v xml:space="preserve">   -   </v>
      </c>
    </row>
    <row r="94" spans="1:34" ht="28.05" customHeight="1">
      <c r="A94" s="14"/>
      <c r="B94" s="14"/>
      <c r="C94" s="14"/>
      <c r="D94" s="14"/>
      <c r="E94" s="14"/>
      <c r="F94" s="15"/>
      <c r="G94" s="16"/>
      <c r="H94" s="17"/>
      <c r="I94" s="16"/>
      <c r="J94" s="16"/>
      <c r="K94" s="18"/>
      <c r="L94" s="19"/>
      <c r="M94" s="19"/>
      <c r="N94" s="19"/>
      <c r="O94" s="16"/>
      <c r="P94" s="16"/>
      <c r="Q94" s="20" t="e">
        <f>VLOOKUP(O94, '[1]لیست محصولات شهریور ۱۴۰۳'!B:C,2,0)</f>
        <v>#N/A</v>
      </c>
      <c r="R94" s="16"/>
      <c r="S94" s="19" t="e">
        <f>VLOOKUP(O94, '[1]لیست محصولات شهریور ۱۴۰۳'!B:F,5,0)</f>
        <v>#N/A</v>
      </c>
      <c r="T94" s="21" t="e">
        <f>VLOOKUP(O94, '[1]لیست محصولات شهریور ۱۴۰۳'!B:G,6,0)</f>
        <v>#N/A</v>
      </c>
      <c r="U94" s="22"/>
      <c r="V94" s="23">
        <f t="shared" si="7"/>
        <v>0</v>
      </c>
      <c r="W94" s="19">
        <f t="shared" si="8"/>
        <v>0</v>
      </c>
      <c r="X94" s="21" t="e">
        <f t="shared" si="9"/>
        <v>#N/A</v>
      </c>
      <c r="Y94" s="24"/>
      <c r="Z94" s="21" t="e">
        <f t="shared" si="10"/>
        <v>#N/A</v>
      </c>
      <c r="AA94" s="25"/>
      <c r="AB94" s="20"/>
      <c r="AC94" s="26"/>
      <c r="AD94" s="65"/>
      <c r="AE94" s="26"/>
      <c r="AF94" s="27"/>
      <c r="AG94" s="28"/>
      <c r="AH94" s="7" t="str">
        <f t="shared" si="13"/>
        <v xml:space="preserve">   -   </v>
      </c>
    </row>
    <row r="95" spans="1:34" ht="28.05" customHeight="1">
      <c r="A95" s="14"/>
      <c r="B95" s="14"/>
      <c r="C95" s="14"/>
      <c r="D95" s="14"/>
      <c r="E95" s="14"/>
      <c r="F95" s="15"/>
      <c r="G95" s="16"/>
      <c r="H95" s="17"/>
      <c r="I95" s="16"/>
      <c r="J95" s="16"/>
      <c r="K95" s="18"/>
      <c r="L95" s="19"/>
      <c r="M95" s="19"/>
      <c r="N95" s="19"/>
      <c r="O95" s="16"/>
      <c r="P95" s="16"/>
      <c r="Q95" s="20" t="e">
        <f>VLOOKUP(O95, '[1]لیست محصولات شهریور ۱۴۰۳'!B:C,2,0)</f>
        <v>#N/A</v>
      </c>
      <c r="R95" s="16"/>
      <c r="S95" s="19" t="e">
        <f>VLOOKUP(O95, '[1]لیست محصولات شهریور ۱۴۰۳'!B:F,5,0)</f>
        <v>#N/A</v>
      </c>
      <c r="T95" s="21" t="e">
        <f>VLOOKUP(O95, '[1]لیست محصولات شهریور ۱۴۰۳'!B:G,6,0)</f>
        <v>#N/A</v>
      </c>
      <c r="U95" s="22"/>
      <c r="V95" s="23">
        <f t="shared" si="7"/>
        <v>0</v>
      </c>
      <c r="W95" s="19">
        <f t="shared" si="8"/>
        <v>0</v>
      </c>
      <c r="X95" s="21" t="e">
        <f t="shared" si="9"/>
        <v>#N/A</v>
      </c>
      <c r="Y95" s="24"/>
      <c r="Z95" s="21" t="e">
        <f t="shared" si="10"/>
        <v>#N/A</v>
      </c>
      <c r="AA95" s="25"/>
      <c r="AB95" s="20"/>
      <c r="AC95" s="26"/>
      <c r="AD95" s="65"/>
      <c r="AE95" s="26"/>
      <c r="AF95" s="27"/>
      <c r="AG95" s="28"/>
      <c r="AH95" s="7" t="str">
        <f t="shared" si="13"/>
        <v xml:space="preserve">   -   </v>
      </c>
    </row>
    <row r="96" spans="1:34" ht="28.05" customHeight="1">
      <c r="A96" s="14"/>
      <c r="B96" s="14"/>
      <c r="C96" s="14"/>
      <c r="D96" s="14"/>
      <c r="E96" s="14"/>
      <c r="F96" s="15"/>
      <c r="G96" s="16"/>
      <c r="H96" s="17"/>
      <c r="I96" s="16"/>
      <c r="J96" s="16"/>
      <c r="K96" s="18"/>
      <c r="L96" s="19"/>
      <c r="M96" s="19"/>
      <c r="N96" s="19"/>
      <c r="O96" s="16"/>
      <c r="P96" s="16"/>
      <c r="Q96" s="20" t="e">
        <f>VLOOKUP(O96, '[1]لیست محصولات شهریور ۱۴۰۳'!B:C,2,0)</f>
        <v>#N/A</v>
      </c>
      <c r="R96" s="16"/>
      <c r="S96" s="19" t="e">
        <f>VLOOKUP(O96, '[1]لیست محصولات شهریور ۱۴۰۳'!B:F,5,0)</f>
        <v>#N/A</v>
      </c>
      <c r="T96" s="21" t="e">
        <f>VLOOKUP(O96, '[1]لیست محصولات شهریور ۱۴۰۳'!B:G,6,0)</f>
        <v>#N/A</v>
      </c>
      <c r="U96" s="22"/>
      <c r="V96" s="23">
        <f t="shared" si="7"/>
        <v>0</v>
      </c>
      <c r="W96" s="19">
        <f t="shared" si="8"/>
        <v>0</v>
      </c>
      <c r="X96" s="21" t="e">
        <f t="shared" si="9"/>
        <v>#N/A</v>
      </c>
      <c r="Y96" s="24"/>
      <c r="Z96" s="21" t="e">
        <f t="shared" si="10"/>
        <v>#N/A</v>
      </c>
      <c r="AA96" s="25"/>
      <c r="AB96" s="20"/>
      <c r="AC96" s="26"/>
      <c r="AD96" s="65"/>
      <c r="AE96" s="26"/>
      <c r="AF96" s="27"/>
      <c r="AG96" s="28"/>
      <c r="AH96" s="7" t="str">
        <f t="shared" si="13"/>
        <v xml:space="preserve">   -   </v>
      </c>
    </row>
    <row r="97" spans="1:34" ht="28.05" customHeight="1">
      <c r="A97" s="14"/>
      <c r="B97" s="14"/>
      <c r="C97" s="14"/>
      <c r="D97" s="14"/>
      <c r="E97" s="14"/>
      <c r="F97" s="15"/>
      <c r="G97" s="16"/>
      <c r="H97" s="17"/>
      <c r="I97" s="16"/>
      <c r="J97" s="16"/>
      <c r="K97" s="18"/>
      <c r="L97" s="19"/>
      <c r="M97" s="19"/>
      <c r="N97" s="19"/>
      <c r="O97" s="16"/>
      <c r="P97" s="16"/>
      <c r="Q97" s="20" t="e">
        <f>VLOOKUP(O97, '[1]لیست محصولات شهریور ۱۴۰۳'!B:C,2,0)</f>
        <v>#N/A</v>
      </c>
      <c r="R97" s="16"/>
      <c r="S97" s="19" t="e">
        <f>VLOOKUP(O97, '[1]لیست محصولات شهریور ۱۴۰۳'!B:F,5,0)</f>
        <v>#N/A</v>
      </c>
      <c r="T97" s="21" t="e">
        <f>VLOOKUP(O97, '[1]لیست محصولات شهریور ۱۴۰۳'!B:G,6,0)</f>
        <v>#N/A</v>
      </c>
      <c r="U97" s="22"/>
      <c r="V97" s="23">
        <f t="shared" si="7"/>
        <v>0</v>
      </c>
      <c r="W97" s="19">
        <f t="shared" si="8"/>
        <v>0</v>
      </c>
      <c r="X97" s="21" t="e">
        <f t="shared" si="9"/>
        <v>#N/A</v>
      </c>
      <c r="Y97" s="24"/>
      <c r="Z97" s="21" t="e">
        <f t="shared" si="10"/>
        <v>#N/A</v>
      </c>
      <c r="AA97" s="25"/>
      <c r="AB97" s="20"/>
      <c r="AC97" s="26"/>
      <c r="AD97" s="65"/>
      <c r="AE97" s="26"/>
      <c r="AF97" s="27"/>
      <c r="AG97" s="28"/>
      <c r="AH97" s="7" t="str">
        <f t="shared" si="13"/>
        <v xml:space="preserve">   -   </v>
      </c>
    </row>
    <row r="98" spans="1:34" ht="28.05" customHeight="1">
      <c r="A98" s="14"/>
      <c r="B98" s="14"/>
      <c r="C98" s="14"/>
      <c r="D98" s="14"/>
      <c r="E98" s="14"/>
      <c r="F98" s="15"/>
      <c r="G98" s="16"/>
      <c r="H98" s="17"/>
      <c r="I98" s="16"/>
      <c r="J98" s="16"/>
      <c r="K98" s="18"/>
      <c r="L98" s="19"/>
      <c r="M98" s="19"/>
      <c r="N98" s="19"/>
      <c r="O98" s="16"/>
      <c r="P98" s="16"/>
      <c r="Q98" s="20" t="e">
        <f>VLOOKUP(O98, '[1]لیست محصولات شهریور ۱۴۰۳'!B:C,2,0)</f>
        <v>#N/A</v>
      </c>
      <c r="R98" s="16"/>
      <c r="S98" s="19" t="e">
        <f>VLOOKUP(O98, '[1]لیست محصولات شهریور ۱۴۰۳'!B:F,5,0)</f>
        <v>#N/A</v>
      </c>
      <c r="T98" s="21" t="e">
        <f>VLOOKUP(O98, '[1]لیست محصولات شهریور ۱۴۰۳'!B:G,6,0)</f>
        <v>#N/A</v>
      </c>
      <c r="U98" s="22"/>
      <c r="V98" s="23">
        <f t="shared" si="7"/>
        <v>0</v>
      </c>
      <c r="W98" s="19">
        <f t="shared" si="8"/>
        <v>0</v>
      </c>
      <c r="X98" s="21" t="e">
        <f t="shared" si="9"/>
        <v>#N/A</v>
      </c>
      <c r="Y98" s="24"/>
      <c r="Z98" s="21" t="e">
        <f t="shared" si="10"/>
        <v>#N/A</v>
      </c>
      <c r="AA98" s="25"/>
      <c r="AB98" s="20"/>
      <c r="AC98" s="26"/>
      <c r="AD98" s="65"/>
      <c r="AE98" s="26"/>
      <c r="AF98" s="27"/>
      <c r="AG98" s="28"/>
      <c r="AH98" s="7" t="str">
        <f t="shared" si="13"/>
        <v xml:space="preserve">   -   </v>
      </c>
    </row>
    <row r="99" spans="1:34" ht="28.05" customHeight="1">
      <c r="A99" s="14"/>
      <c r="B99" s="14"/>
      <c r="C99" s="14"/>
      <c r="D99" s="14"/>
      <c r="E99" s="14"/>
      <c r="F99" s="15"/>
      <c r="G99" s="16"/>
      <c r="H99" s="17"/>
      <c r="I99" s="16"/>
      <c r="J99" s="16"/>
      <c r="K99" s="18"/>
      <c r="L99" s="19"/>
      <c r="M99" s="19"/>
      <c r="N99" s="19"/>
      <c r="O99" s="16"/>
      <c r="P99" s="16"/>
      <c r="Q99" s="20" t="e">
        <f>VLOOKUP(O99, '[1]لیست محصولات شهریور ۱۴۰۳'!B:C,2,0)</f>
        <v>#N/A</v>
      </c>
      <c r="R99" s="16"/>
      <c r="S99" s="19" t="e">
        <f>VLOOKUP(O99, '[1]لیست محصولات شهریور ۱۴۰۳'!B:F,5,0)</f>
        <v>#N/A</v>
      </c>
      <c r="T99" s="21" t="e">
        <f>VLOOKUP(O99, '[1]لیست محصولات شهریور ۱۴۰۳'!B:G,6,0)</f>
        <v>#N/A</v>
      </c>
      <c r="U99" s="22"/>
      <c r="V99" s="23">
        <f t="shared" si="7"/>
        <v>0</v>
      </c>
      <c r="W99" s="19">
        <f t="shared" si="8"/>
        <v>0</v>
      </c>
      <c r="X99" s="21" t="e">
        <f t="shared" si="9"/>
        <v>#N/A</v>
      </c>
      <c r="Y99" s="24"/>
      <c r="Z99" s="21" t="e">
        <f t="shared" si="10"/>
        <v>#N/A</v>
      </c>
      <c r="AA99" s="25"/>
      <c r="AB99" s="20"/>
      <c r="AC99" s="26"/>
      <c r="AD99" s="65"/>
      <c r="AE99" s="26"/>
      <c r="AF99" s="27"/>
      <c r="AG99" s="28"/>
      <c r="AH99" s="7" t="str">
        <f t="shared" si="13"/>
        <v xml:space="preserve">   -   </v>
      </c>
    </row>
    <row r="100" spans="1:34" ht="28.05" customHeight="1">
      <c r="A100" s="14"/>
      <c r="B100" s="14"/>
      <c r="C100" s="14"/>
      <c r="D100" s="14"/>
      <c r="E100" s="14"/>
      <c r="F100" s="15"/>
      <c r="G100" s="16"/>
      <c r="H100" s="17"/>
      <c r="I100" s="16"/>
      <c r="J100" s="16"/>
      <c r="K100" s="18"/>
      <c r="L100" s="19"/>
      <c r="M100" s="19"/>
      <c r="N100" s="19"/>
      <c r="O100" s="16"/>
      <c r="P100" s="16"/>
      <c r="Q100" s="20" t="e">
        <f>VLOOKUP(O100, '[1]لیست محصولات شهریور ۱۴۰۳'!B:C,2,0)</f>
        <v>#N/A</v>
      </c>
      <c r="R100" s="16"/>
      <c r="S100" s="19" t="e">
        <f>VLOOKUP(O100, '[1]لیست محصولات شهریور ۱۴۰۳'!B:F,5,0)</f>
        <v>#N/A</v>
      </c>
      <c r="T100" s="21" t="e">
        <f>VLOOKUP(O100, '[1]لیست محصولات شهریور ۱۴۰۳'!B:G,6,0)</f>
        <v>#N/A</v>
      </c>
      <c r="U100" s="22"/>
      <c r="V100" s="23">
        <f t="shared" si="7"/>
        <v>0</v>
      </c>
      <c r="W100" s="19">
        <f t="shared" si="8"/>
        <v>0</v>
      </c>
      <c r="X100" s="21" t="e">
        <f t="shared" si="9"/>
        <v>#N/A</v>
      </c>
      <c r="Y100" s="24"/>
      <c r="Z100" s="21" t="e">
        <f t="shared" si="10"/>
        <v>#N/A</v>
      </c>
      <c r="AA100" s="25"/>
      <c r="AB100" s="20"/>
      <c r="AC100" s="26"/>
      <c r="AD100" s="65"/>
      <c r="AE100" s="26"/>
      <c r="AF100" s="27"/>
      <c r="AG100" s="28"/>
      <c r="AH100" s="7" t="str">
        <f t="shared" si="13"/>
        <v xml:space="preserve">   -   </v>
      </c>
    </row>
    <row r="101" spans="1:34" ht="28.05" customHeight="1">
      <c r="A101" s="14"/>
      <c r="B101" s="14"/>
      <c r="C101" s="14"/>
      <c r="D101" s="14"/>
      <c r="E101" s="14"/>
      <c r="F101" s="15"/>
      <c r="G101" s="16"/>
      <c r="H101" s="17"/>
      <c r="I101" s="16"/>
      <c r="J101" s="16"/>
      <c r="K101" s="18"/>
      <c r="L101" s="19"/>
      <c r="M101" s="19"/>
      <c r="N101" s="19"/>
      <c r="O101" s="16"/>
      <c r="P101" s="16"/>
      <c r="Q101" s="20" t="e">
        <f>VLOOKUP(O101, '[1]لیست محصولات شهریور ۱۴۰۳'!B:C,2,0)</f>
        <v>#N/A</v>
      </c>
      <c r="R101" s="16"/>
      <c r="S101" s="19" t="e">
        <f>VLOOKUP(O101, '[1]لیست محصولات شهریور ۱۴۰۳'!B:F,5,0)</f>
        <v>#N/A</v>
      </c>
      <c r="T101" s="21" t="e">
        <f>VLOOKUP(O101, '[1]لیست محصولات شهریور ۱۴۰۳'!B:G,6,0)</f>
        <v>#N/A</v>
      </c>
      <c r="U101" s="22"/>
      <c r="V101" s="23">
        <f t="shared" si="7"/>
        <v>0</v>
      </c>
      <c r="W101" s="19">
        <f t="shared" si="8"/>
        <v>0</v>
      </c>
      <c r="X101" s="21" t="e">
        <f t="shared" si="9"/>
        <v>#N/A</v>
      </c>
      <c r="Y101" s="24"/>
      <c r="Z101" s="21" t="e">
        <f t="shared" si="10"/>
        <v>#N/A</v>
      </c>
      <c r="AA101" s="25"/>
      <c r="AB101" s="20"/>
      <c r="AC101" s="26"/>
      <c r="AD101" s="65"/>
      <c r="AE101" s="26"/>
      <c r="AF101" s="27"/>
      <c r="AG101" s="28"/>
      <c r="AH101" s="7" t="str">
        <f t="shared" si="13"/>
        <v xml:space="preserve">   -   </v>
      </c>
    </row>
    <row r="102" spans="1:34" ht="28.05" customHeight="1">
      <c r="A102" s="14"/>
      <c r="B102" s="14"/>
      <c r="C102" s="14"/>
      <c r="D102" s="14"/>
      <c r="E102" s="14"/>
      <c r="F102" s="15"/>
      <c r="G102" s="16"/>
      <c r="H102" s="17"/>
      <c r="I102" s="16"/>
      <c r="J102" s="16"/>
      <c r="K102" s="18"/>
      <c r="L102" s="19"/>
      <c r="M102" s="19"/>
      <c r="N102" s="19"/>
      <c r="O102" s="16"/>
      <c r="P102" s="16"/>
      <c r="Q102" s="20" t="e">
        <f>VLOOKUP(O102, '[1]لیست محصولات شهریور ۱۴۰۳'!B:C,2,0)</f>
        <v>#N/A</v>
      </c>
      <c r="R102" s="16"/>
      <c r="S102" s="19" t="e">
        <f>VLOOKUP(O102, '[1]لیست محصولات شهریور ۱۴۰۳'!B:F,5,0)</f>
        <v>#N/A</v>
      </c>
      <c r="T102" s="21" t="e">
        <f>VLOOKUP(O102, '[1]لیست محصولات شهریور ۱۴۰۳'!B:G,6,0)</f>
        <v>#N/A</v>
      </c>
      <c r="U102" s="22"/>
      <c r="V102" s="23">
        <f t="shared" si="7"/>
        <v>0</v>
      </c>
      <c r="W102" s="19">
        <f t="shared" si="8"/>
        <v>0</v>
      </c>
      <c r="X102" s="21" t="e">
        <f t="shared" si="9"/>
        <v>#N/A</v>
      </c>
      <c r="Y102" s="24"/>
      <c r="Z102" s="21" t="e">
        <f t="shared" si="10"/>
        <v>#N/A</v>
      </c>
      <c r="AA102" s="25"/>
      <c r="AB102" s="20"/>
      <c r="AC102" s="26"/>
      <c r="AD102" s="65"/>
      <c r="AE102" s="26"/>
      <c r="AF102" s="27"/>
      <c r="AG102" s="28"/>
      <c r="AH102" s="7" t="str">
        <f t="shared" si="13"/>
        <v xml:space="preserve">   -   </v>
      </c>
    </row>
    <row r="103" spans="1:34" ht="28.05" customHeight="1">
      <c r="A103" s="14"/>
      <c r="B103" s="14"/>
      <c r="C103" s="14"/>
      <c r="D103" s="14"/>
      <c r="E103" s="14"/>
      <c r="F103" s="15"/>
      <c r="G103" s="16"/>
      <c r="H103" s="17"/>
      <c r="I103" s="16"/>
      <c r="J103" s="16"/>
      <c r="K103" s="18"/>
      <c r="L103" s="19"/>
      <c r="M103" s="19"/>
      <c r="N103" s="19"/>
      <c r="O103" s="16"/>
      <c r="P103" s="16"/>
      <c r="Q103" s="20" t="e">
        <f>VLOOKUP(O103, '[1]لیست محصولات شهریور ۱۴۰۳'!B:C,2,0)</f>
        <v>#N/A</v>
      </c>
      <c r="R103" s="16"/>
      <c r="S103" s="19" t="e">
        <f>VLOOKUP(O103, '[1]لیست محصولات شهریور ۱۴۰۳'!B:F,5,0)</f>
        <v>#N/A</v>
      </c>
      <c r="T103" s="21" t="e">
        <f>VLOOKUP(O103, '[1]لیست محصولات شهریور ۱۴۰۳'!B:G,6,0)</f>
        <v>#N/A</v>
      </c>
      <c r="U103" s="22"/>
      <c r="V103" s="23">
        <f t="shared" si="7"/>
        <v>0</v>
      </c>
      <c r="W103" s="19">
        <f t="shared" si="8"/>
        <v>0</v>
      </c>
      <c r="X103" s="21" t="e">
        <f t="shared" si="9"/>
        <v>#N/A</v>
      </c>
      <c r="Y103" s="24"/>
      <c r="Z103" s="21" t="e">
        <f t="shared" si="10"/>
        <v>#N/A</v>
      </c>
      <c r="AA103" s="25"/>
      <c r="AB103" s="20"/>
      <c r="AC103" s="26"/>
      <c r="AD103" s="65"/>
      <c r="AE103" s="26"/>
      <c r="AF103" s="27"/>
      <c r="AG103" s="28"/>
      <c r="AH103" s="7" t="str">
        <f t="shared" si="13"/>
        <v xml:space="preserve">   -   </v>
      </c>
    </row>
    <row r="104" spans="1:34" ht="28.05" customHeight="1">
      <c r="A104" s="14"/>
      <c r="B104" s="14"/>
      <c r="C104" s="14"/>
      <c r="D104" s="14"/>
      <c r="E104" s="14"/>
      <c r="F104" s="15"/>
      <c r="G104" s="16"/>
      <c r="H104" s="17"/>
      <c r="I104" s="16"/>
      <c r="J104" s="16"/>
      <c r="K104" s="18"/>
      <c r="L104" s="19"/>
      <c r="M104" s="19"/>
      <c r="N104" s="19"/>
      <c r="O104" s="16"/>
      <c r="P104" s="16"/>
      <c r="Q104" s="20" t="e">
        <f>VLOOKUP(O104, '[1]لیست محصولات شهریور ۱۴۰۳'!B:C,2,0)</f>
        <v>#N/A</v>
      </c>
      <c r="R104" s="16"/>
      <c r="S104" s="19" t="e">
        <f>VLOOKUP(O104, '[1]لیست محصولات شهریور ۱۴۰۳'!B:F,5,0)</f>
        <v>#N/A</v>
      </c>
      <c r="T104" s="21" t="e">
        <f>VLOOKUP(O104, '[1]لیست محصولات شهریور ۱۴۰۳'!B:G,6,0)</f>
        <v>#N/A</v>
      </c>
      <c r="U104" s="22"/>
      <c r="V104" s="23">
        <f t="shared" si="7"/>
        <v>0</v>
      </c>
      <c r="W104" s="19">
        <f t="shared" si="8"/>
        <v>0</v>
      </c>
      <c r="X104" s="21" t="e">
        <f t="shared" si="9"/>
        <v>#N/A</v>
      </c>
      <c r="Y104" s="24"/>
      <c r="Z104" s="21" t="e">
        <f t="shared" si="10"/>
        <v>#N/A</v>
      </c>
      <c r="AA104" s="25"/>
      <c r="AB104" s="20"/>
      <c r="AC104" s="26"/>
      <c r="AD104" s="65"/>
      <c r="AE104" s="26"/>
      <c r="AF104" s="27"/>
      <c r="AG104" s="28"/>
      <c r="AH104" s="7" t="str">
        <f t="shared" si="13"/>
        <v xml:space="preserve">   -   </v>
      </c>
    </row>
    <row r="105" spans="1:34" ht="28.05" customHeight="1">
      <c r="A105" s="14"/>
      <c r="B105" s="14"/>
      <c r="C105" s="14"/>
      <c r="D105" s="14"/>
      <c r="E105" s="14"/>
      <c r="F105" s="15"/>
      <c r="G105" s="16"/>
      <c r="H105" s="17"/>
      <c r="I105" s="16"/>
      <c r="J105" s="16"/>
      <c r="K105" s="18"/>
      <c r="L105" s="19"/>
      <c r="M105" s="19"/>
      <c r="N105" s="19"/>
      <c r="O105" s="16"/>
      <c r="P105" s="16"/>
      <c r="Q105" s="20" t="e">
        <f>VLOOKUP(O105, '[1]لیست محصولات شهریور ۱۴۰۳'!B:C,2,0)</f>
        <v>#N/A</v>
      </c>
      <c r="R105" s="16"/>
      <c r="S105" s="19" t="e">
        <f>VLOOKUP(O105, '[1]لیست محصولات شهریور ۱۴۰۳'!B:F,5,0)</f>
        <v>#N/A</v>
      </c>
      <c r="T105" s="21" t="e">
        <f>VLOOKUP(O105, '[1]لیست محصولات شهریور ۱۴۰۳'!B:G,6,0)</f>
        <v>#N/A</v>
      </c>
      <c r="U105" s="22"/>
      <c r="V105" s="23">
        <f t="shared" si="7"/>
        <v>0</v>
      </c>
      <c r="W105" s="19">
        <f t="shared" si="8"/>
        <v>0</v>
      </c>
      <c r="X105" s="21" t="e">
        <f t="shared" si="9"/>
        <v>#N/A</v>
      </c>
      <c r="Y105" s="24"/>
      <c r="Z105" s="21" t="e">
        <f t="shared" si="10"/>
        <v>#N/A</v>
      </c>
      <c r="AA105" s="25"/>
      <c r="AB105" s="20"/>
      <c r="AC105" s="26"/>
      <c r="AD105" s="65"/>
      <c r="AE105" s="26"/>
      <c r="AF105" s="27"/>
      <c r="AG105" s="28"/>
      <c r="AH105" s="7" t="str">
        <f t="shared" si="13"/>
        <v xml:space="preserve">   -   </v>
      </c>
    </row>
    <row r="106" spans="1:34" ht="28.05" customHeight="1">
      <c r="A106" s="14"/>
      <c r="B106" s="14"/>
      <c r="C106" s="14"/>
      <c r="D106" s="14"/>
      <c r="E106" s="14"/>
      <c r="F106" s="15"/>
      <c r="G106" s="16"/>
      <c r="H106" s="17"/>
      <c r="I106" s="16"/>
      <c r="J106" s="16"/>
      <c r="K106" s="18"/>
      <c r="L106" s="19"/>
      <c r="M106" s="19"/>
      <c r="N106" s="19"/>
      <c r="O106" s="16"/>
      <c r="P106" s="16"/>
      <c r="Q106" s="20" t="e">
        <f>VLOOKUP(O106, '[1]لیست محصولات شهریور ۱۴۰۳'!B:C,2,0)</f>
        <v>#N/A</v>
      </c>
      <c r="R106" s="16"/>
      <c r="S106" s="19" t="e">
        <f>VLOOKUP(O106, '[1]لیست محصولات شهریور ۱۴۰۳'!B:F,5,0)</f>
        <v>#N/A</v>
      </c>
      <c r="T106" s="21" t="e">
        <f>VLOOKUP(O106, '[1]لیست محصولات شهریور ۱۴۰۳'!B:G,6,0)</f>
        <v>#N/A</v>
      </c>
      <c r="U106" s="22"/>
      <c r="V106" s="23">
        <f t="shared" si="7"/>
        <v>0</v>
      </c>
      <c r="W106" s="19">
        <f t="shared" si="8"/>
        <v>0</v>
      </c>
      <c r="X106" s="21" t="e">
        <f t="shared" si="9"/>
        <v>#N/A</v>
      </c>
      <c r="Y106" s="24"/>
      <c r="Z106" s="21" t="e">
        <f t="shared" si="10"/>
        <v>#N/A</v>
      </c>
      <c r="AA106" s="25"/>
      <c r="AB106" s="20"/>
      <c r="AC106" s="26"/>
      <c r="AD106" s="65"/>
      <c r="AE106" s="26"/>
      <c r="AF106" s="27"/>
      <c r="AG106" s="28"/>
      <c r="AH106" s="7" t="str">
        <f t="shared" si="13"/>
        <v xml:space="preserve">   -   </v>
      </c>
    </row>
    <row r="107" spans="1:34" ht="28.05" customHeight="1">
      <c r="A107" s="14"/>
      <c r="B107" s="14"/>
      <c r="C107" s="14"/>
      <c r="D107" s="14"/>
      <c r="E107" s="14"/>
      <c r="F107" s="15"/>
      <c r="G107" s="16"/>
      <c r="H107" s="17"/>
      <c r="I107" s="16"/>
      <c r="J107" s="16"/>
      <c r="K107" s="18"/>
      <c r="L107" s="19"/>
      <c r="M107" s="19"/>
      <c r="N107" s="19"/>
      <c r="O107" s="16"/>
      <c r="P107" s="16"/>
      <c r="Q107" s="20" t="e">
        <f>VLOOKUP(O107, '[1]لیست محصولات شهریور ۱۴۰۳'!B:C,2,0)</f>
        <v>#N/A</v>
      </c>
      <c r="R107" s="16"/>
      <c r="S107" s="19" t="e">
        <f>VLOOKUP(O107, '[1]لیست محصولات شهریور ۱۴۰۳'!B:F,5,0)</f>
        <v>#N/A</v>
      </c>
      <c r="T107" s="21" t="e">
        <f>VLOOKUP(O107, '[1]لیست محصولات شهریور ۱۴۰۳'!B:G,6,0)</f>
        <v>#N/A</v>
      </c>
      <c r="U107" s="22"/>
      <c r="V107" s="23">
        <f t="shared" si="7"/>
        <v>0</v>
      </c>
      <c r="W107" s="19">
        <f t="shared" si="8"/>
        <v>0</v>
      </c>
      <c r="X107" s="21" t="e">
        <f t="shared" si="9"/>
        <v>#N/A</v>
      </c>
      <c r="Y107" s="24"/>
      <c r="Z107" s="21" t="e">
        <f t="shared" si="10"/>
        <v>#N/A</v>
      </c>
      <c r="AA107" s="25"/>
      <c r="AB107" s="20"/>
      <c r="AC107" s="26"/>
      <c r="AD107" s="65"/>
      <c r="AE107" s="26"/>
      <c r="AF107" s="27"/>
      <c r="AG107" s="28"/>
      <c r="AH107" s="7" t="str">
        <f t="shared" si="13"/>
        <v xml:space="preserve">   -   </v>
      </c>
    </row>
    <row r="108" spans="1:34" ht="28.05" customHeight="1">
      <c r="A108" s="14"/>
      <c r="B108" s="14"/>
      <c r="C108" s="14"/>
      <c r="D108" s="14"/>
      <c r="E108" s="14"/>
      <c r="F108" s="15"/>
      <c r="G108" s="16"/>
      <c r="H108" s="17"/>
      <c r="I108" s="16"/>
      <c r="J108" s="16"/>
      <c r="K108" s="18"/>
      <c r="L108" s="19"/>
      <c r="M108" s="19"/>
      <c r="N108" s="19"/>
      <c r="O108" s="16"/>
      <c r="P108" s="16"/>
      <c r="Q108" s="20" t="e">
        <f>VLOOKUP(O108, '[1]لیست محصولات شهریور ۱۴۰۳'!B:C,2,0)</f>
        <v>#N/A</v>
      </c>
      <c r="R108" s="16"/>
      <c r="S108" s="19" t="e">
        <f>VLOOKUP(O108, '[1]لیست محصولات شهریور ۱۴۰۳'!B:F,5,0)</f>
        <v>#N/A</v>
      </c>
      <c r="T108" s="21" t="e">
        <f>VLOOKUP(O108, '[1]لیست محصولات شهریور ۱۴۰۳'!B:G,6,0)</f>
        <v>#N/A</v>
      </c>
      <c r="U108" s="22"/>
      <c r="V108" s="23">
        <f t="shared" si="7"/>
        <v>0</v>
      </c>
      <c r="W108" s="19">
        <f t="shared" si="8"/>
        <v>0</v>
      </c>
      <c r="X108" s="21" t="e">
        <f t="shared" si="9"/>
        <v>#N/A</v>
      </c>
      <c r="Y108" s="24"/>
      <c r="Z108" s="21" t="e">
        <f t="shared" si="10"/>
        <v>#N/A</v>
      </c>
      <c r="AA108" s="25"/>
      <c r="AB108" s="20"/>
      <c r="AC108" s="26"/>
      <c r="AD108" s="65"/>
      <c r="AE108" s="26"/>
      <c r="AF108" s="27"/>
      <c r="AG108" s="28"/>
      <c r="AH108" s="7" t="str">
        <f t="shared" si="13"/>
        <v xml:space="preserve">   -   </v>
      </c>
    </row>
    <row r="109" spans="1:34" ht="28.05" customHeight="1">
      <c r="A109" s="14"/>
      <c r="B109" s="14"/>
      <c r="C109" s="14"/>
      <c r="D109" s="14"/>
      <c r="E109" s="14"/>
      <c r="F109" s="15"/>
      <c r="G109" s="16"/>
      <c r="H109" s="17"/>
      <c r="I109" s="16"/>
      <c r="J109" s="16"/>
      <c r="K109" s="18"/>
      <c r="L109" s="19"/>
      <c r="M109" s="19"/>
      <c r="N109" s="19"/>
      <c r="O109" s="16"/>
      <c r="P109" s="16"/>
      <c r="Q109" s="20" t="e">
        <f>VLOOKUP(O109, '[1]لیست محصولات شهریور ۱۴۰۳'!B:C,2,0)</f>
        <v>#N/A</v>
      </c>
      <c r="R109" s="16"/>
      <c r="S109" s="19" t="e">
        <f>VLOOKUP(O109, '[1]لیست محصولات شهریور ۱۴۰۳'!B:F,5,0)</f>
        <v>#N/A</v>
      </c>
      <c r="T109" s="21" t="e">
        <f>VLOOKUP(O109, '[1]لیست محصولات شهریور ۱۴۰۳'!B:G,6,0)</f>
        <v>#N/A</v>
      </c>
      <c r="U109" s="22"/>
      <c r="V109" s="23">
        <f t="shared" si="7"/>
        <v>0</v>
      </c>
      <c r="W109" s="19">
        <f t="shared" si="8"/>
        <v>0</v>
      </c>
      <c r="X109" s="21" t="e">
        <f t="shared" si="9"/>
        <v>#N/A</v>
      </c>
      <c r="Y109" s="24"/>
      <c r="Z109" s="21" t="e">
        <f t="shared" si="10"/>
        <v>#N/A</v>
      </c>
      <c r="AA109" s="25"/>
      <c r="AB109" s="20"/>
      <c r="AC109" s="26"/>
      <c r="AD109" s="65"/>
      <c r="AE109" s="26"/>
      <c r="AF109" s="27"/>
      <c r="AG109" s="28"/>
      <c r="AH109" s="7" t="str">
        <f t="shared" si="13"/>
        <v xml:space="preserve">   -   </v>
      </c>
    </row>
    <row r="110" spans="1:34" ht="28.05" customHeight="1">
      <c r="A110" s="14"/>
      <c r="B110" s="14"/>
      <c r="C110" s="14"/>
      <c r="D110" s="14"/>
      <c r="E110" s="14"/>
      <c r="F110" s="15"/>
      <c r="G110" s="16"/>
      <c r="H110" s="17"/>
      <c r="I110" s="16"/>
      <c r="J110" s="16"/>
      <c r="K110" s="18"/>
      <c r="L110" s="19"/>
      <c r="M110" s="19"/>
      <c r="N110" s="19"/>
      <c r="O110" s="16"/>
      <c r="P110" s="16"/>
      <c r="Q110" s="20" t="e">
        <f>VLOOKUP(O110, '[1]لیست محصولات شهریور ۱۴۰۳'!B:C,2,0)</f>
        <v>#N/A</v>
      </c>
      <c r="R110" s="16"/>
      <c r="S110" s="19" t="e">
        <f>VLOOKUP(O110, '[1]لیست محصولات شهریور ۱۴۰۳'!B:F,5,0)</f>
        <v>#N/A</v>
      </c>
      <c r="T110" s="21" t="e">
        <f>VLOOKUP(O110, '[1]لیست محصولات شهریور ۱۴۰۳'!B:G,6,0)</f>
        <v>#N/A</v>
      </c>
      <c r="U110" s="22"/>
      <c r="V110" s="23">
        <f t="shared" si="7"/>
        <v>0</v>
      </c>
      <c r="W110" s="19">
        <f t="shared" si="8"/>
        <v>0</v>
      </c>
      <c r="X110" s="21" t="e">
        <f t="shared" si="9"/>
        <v>#N/A</v>
      </c>
      <c r="Y110" s="24"/>
      <c r="Z110" s="21" t="e">
        <f t="shared" si="10"/>
        <v>#N/A</v>
      </c>
      <c r="AA110" s="25"/>
      <c r="AB110" s="20"/>
      <c r="AC110" s="26"/>
      <c r="AD110" s="65"/>
      <c r="AE110" s="26"/>
      <c r="AF110" s="27"/>
      <c r="AG110" s="28"/>
      <c r="AH110" s="7" t="str">
        <f t="shared" si="13"/>
        <v xml:space="preserve">   -   </v>
      </c>
    </row>
    <row r="111" spans="1:34" ht="28.05" customHeight="1">
      <c r="A111" s="14"/>
      <c r="B111" s="14"/>
      <c r="C111" s="14"/>
      <c r="D111" s="14"/>
      <c r="E111" s="14"/>
      <c r="F111" s="15"/>
      <c r="G111" s="16"/>
      <c r="H111" s="17"/>
      <c r="I111" s="16"/>
      <c r="J111" s="16"/>
      <c r="K111" s="18"/>
      <c r="L111" s="19"/>
      <c r="M111" s="19"/>
      <c r="N111" s="19"/>
      <c r="O111" s="16"/>
      <c r="P111" s="16"/>
      <c r="Q111" s="20" t="e">
        <f>VLOOKUP(O111, '[1]لیست محصولات شهریور ۱۴۰۳'!B:C,2,0)</f>
        <v>#N/A</v>
      </c>
      <c r="R111" s="16"/>
      <c r="S111" s="19" t="e">
        <f>VLOOKUP(O111, '[1]لیست محصولات شهریور ۱۴۰۳'!B:F,5,0)</f>
        <v>#N/A</v>
      </c>
      <c r="T111" s="21" t="e">
        <f>VLOOKUP(O111, '[1]لیست محصولات شهریور ۱۴۰۳'!B:G,6,0)</f>
        <v>#N/A</v>
      </c>
      <c r="U111" s="22"/>
      <c r="V111" s="23">
        <f t="shared" si="7"/>
        <v>0</v>
      </c>
      <c r="W111" s="19">
        <f t="shared" si="8"/>
        <v>0</v>
      </c>
      <c r="X111" s="21" t="e">
        <f t="shared" si="9"/>
        <v>#N/A</v>
      </c>
      <c r="Y111" s="24"/>
      <c r="Z111" s="21" t="e">
        <f t="shared" si="10"/>
        <v>#N/A</v>
      </c>
      <c r="AA111" s="25"/>
      <c r="AB111" s="20"/>
      <c r="AC111" s="26"/>
      <c r="AD111" s="65"/>
      <c r="AE111" s="26"/>
      <c r="AF111" s="27"/>
      <c r="AG111" s="28"/>
      <c r="AH111" s="7" t="str">
        <f t="shared" si="13"/>
        <v xml:space="preserve">   -   </v>
      </c>
    </row>
    <row r="112" spans="1:34" ht="28.05" customHeight="1">
      <c r="A112" s="14"/>
      <c r="B112" s="14"/>
      <c r="C112" s="14"/>
      <c r="D112" s="14"/>
      <c r="E112" s="14"/>
      <c r="F112" s="15"/>
      <c r="G112" s="16"/>
      <c r="H112" s="17"/>
      <c r="I112" s="16"/>
      <c r="J112" s="16"/>
      <c r="K112" s="18"/>
      <c r="L112" s="19"/>
      <c r="M112" s="19"/>
      <c r="N112" s="19"/>
      <c r="O112" s="16"/>
      <c r="P112" s="16"/>
      <c r="Q112" s="20" t="e">
        <f>VLOOKUP(O112, '[1]لیست محصولات شهریور ۱۴۰۳'!B:C,2,0)</f>
        <v>#N/A</v>
      </c>
      <c r="R112" s="16"/>
      <c r="S112" s="19" t="e">
        <f>VLOOKUP(O112, '[1]لیست محصولات شهریور ۱۴۰۳'!B:F,5,0)</f>
        <v>#N/A</v>
      </c>
      <c r="T112" s="21" t="e">
        <f>VLOOKUP(O112, '[1]لیست محصولات شهریور ۱۴۰۳'!B:G,6,0)</f>
        <v>#N/A</v>
      </c>
      <c r="U112" s="22"/>
      <c r="V112" s="23">
        <f t="shared" si="7"/>
        <v>0</v>
      </c>
      <c r="W112" s="19">
        <f t="shared" si="8"/>
        <v>0</v>
      </c>
      <c r="X112" s="21" t="e">
        <f t="shared" si="9"/>
        <v>#N/A</v>
      </c>
      <c r="Y112" s="24"/>
      <c r="Z112" s="21" t="e">
        <f t="shared" si="10"/>
        <v>#N/A</v>
      </c>
      <c r="AA112" s="25"/>
      <c r="AB112" s="20"/>
      <c r="AC112" s="26"/>
      <c r="AD112" s="65"/>
      <c r="AE112" s="26"/>
      <c r="AF112" s="27"/>
      <c r="AG112" s="28"/>
      <c r="AH112" s="7" t="str">
        <f t="shared" si="13"/>
        <v xml:space="preserve">   -   </v>
      </c>
    </row>
    <row r="113" spans="1:34" ht="28.05" customHeight="1">
      <c r="A113" s="14"/>
      <c r="B113" s="14"/>
      <c r="C113" s="14"/>
      <c r="D113" s="14"/>
      <c r="E113" s="14"/>
      <c r="F113" s="15"/>
      <c r="G113" s="16"/>
      <c r="H113" s="17"/>
      <c r="I113" s="16"/>
      <c r="J113" s="16"/>
      <c r="K113" s="18"/>
      <c r="L113" s="19"/>
      <c r="M113" s="19"/>
      <c r="N113" s="19"/>
      <c r="O113" s="16"/>
      <c r="P113" s="16"/>
      <c r="Q113" s="20" t="e">
        <f>VLOOKUP(O113, '[1]لیست محصولات شهریور ۱۴۰۳'!B:C,2,0)</f>
        <v>#N/A</v>
      </c>
      <c r="R113" s="16"/>
      <c r="S113" s="19" t="e">
        <f>VLOOKUP(O113, '[1]لیست محصولات شهریور ۱۴۰۳'!B:F,5,0)</f>
        <v>#N/A</v>
      </c>
      <c r="T113" s="21" t="e">
        <f>VLOOKUP(O113, '[1]لیست محصولات شهریور ۱۴۰۳'!B:G,6,0)</f>
        <v>#N/A</v>
      </c>
      <c r="U113" s="22"/>
      <c r="V113" s="23">
        <f t="shared" si="7"/>
        <v>0</v>
      </c>
      <c r="W113" s="19">
        <f t="shared" si="8"/>
        <v>0</v>
      </c>
      <c r="X113" s="21" t="e">
        <f t="shared" si="9"/>
        <v>#N/A</v>
      </c>
      <c r="Y113" s="24"/>
      <c r="Z113" s="21" t="e">
        <f t="shared" si="10"/>
        <v>#N/A</v>
      </c>
      <c r="AA113" s="25"/>
      <c r="AB113" s="20"/>
      <c r="AC113" s="26"/>
      <c r="AD113" s="65"/>
      <c r="AE113" s="26"/>
      <c r="AF113" s="27"/>
      <c r="AG113" s="28"/>
      <c r="AH113" s="7" t="str">
        <f t="shared" si="13"/>
        <v xml:space="preserve">   -   </v>
      </c>
    </row>
    <row r="114" spans="1:34" ht="28.05" customHeight="1">
      <c r="A114" s="14"/>
      <c r="B114" s="14"/>
      <c r="C114" s="14"/>
      <c r="D114" s="14"/>
      <c r="E114" s="14"/>
      <c r="F114" s="15"/>
      <c r="G114" s="16"/>
      <c r="H114" s="17"/>
      <c r="I114" s="16"/>
      <c r="J114" s="16"/>
      <c r="K114" s="18"/>
      <c r="L114" s="19"/>
      <c r="M114" s="19"/>
      <c r="N114" s="19"/>
      <c r="O114" s="16"/>
      <c r="P114" s="16"/>
      <c r="Q114" s="20" t="e">
        <f>VLOOKUP(O114, '[1]لیست محصولات شهریور ۱۴۰۳'!B:C,2,0)</f>
        <v>#N/A</v>
      </c>
      <c r="R114" s="16"/>
      <c r="S114" s="19" t="e">
        <f>VLOOKUP(O114, '[1]لیست محصولات شهریور ۱۴۰۳'!B:F,5,0)</f>
        <v>#N/A</v>
      </c>
      <c r="T114" s="21" t="e">
        <f>VLOOKUP(O114, '[1]لیست محصولات شهریور ۱۴۰۳'!B:G,6,0)</f>
        <v>#N/A</v>
      </c>
      <c r="U114" s="22"/>
      <c r="V114" s="23">
        <f t="shared" si="7"/>
        <v>0</v>
      </c>
      <c r="W114" s="19">
        <f t="shared" si="8"/>
        <v>0</v>
      </c>
      <c r="X114" s="21" t="e">
        <f t="shared" si="9"/>
        <v>#N/A</v>
      </c>
      <c r="Y114" s="24"/>
      <c r="Z114" s="21" t="e">
        <f t="shared" si="10"/>
        <v>#N/A</v>
      </c>
      <c r="AA114" s="25"/>
      <c r="AB114" s="20"/>
      <c r="AC114" s="26"/>
      <c r="AD114" s="65"/>
      <c r="AE114" s="26"/>
      <c r="AF114" s="27"/>
      <c r="AG114" s="28"/>
      <c r="AH114" s="7" t="str">
        <f t="shared" si="13"/>
        <v xml:space="preserve">   -   </v>
      </c>
    </row>
    <row r="115" spans="1:34" ht="28.05" customHeight="1">
      <c r="A115" s="14"/>
      <c r="B115" s="14"/>
      <c r="C115" s="14"/>
      <c r="D115" s="14"/>
      <c r="E115" s="14"/>
      <c r="F115" s="15"/>
      <c r="G115" s="16"/>
      <c r="H115" s="17"/>
      <c r="I115" s="16"/>
      <c r="J115" s="16"/>
      <c r="K115" s="18"/>
      <c r="L115" s="19"/>
      <c r="M115" s="19"/>
      <c r="N115" s="19"/>
      <c r="O115" s="16"/>
      <c r="P115" s="16"/>
      <c r="Q115" s="20" t="e">
        <f>VLOOKUP(O115, '[1]لیست محصولات شهریور ۱۴۰۳'!B:C,2,0)</f>
        <v>#N/A</v>
      </c>
      <c r="R115" s="16"/>
      <c r="S115" s="19" t="e">
        <f>VLOOKUP(O115, '[1]لیست محصولات شهریور ۱۴۰۳'!B:F,5,0)</f>
        <v>#N/A</v>
      </c>
      <c r="T115" s="21" t="e">
        <f>VLOOKUP(O115, '[1]لیست محصولات شهریور ۱۴۰۳'!B:G,6,0)</f>
        <v>#N/A</v>
      </c>
      <c r="U115" s="22"/>
      <c r="V115" s="23">
        <f t="shared" si="7"/>
        <v>0</v>
      </c>
      <c r="W115" s="19">
        <f t="shared" si="8"/>
        <v>0</v>
      </c>
      <c r="X115" s="21" t="e">
        <f t="shared" si="9"/>
        <v>#N/A</v>
      </c>
      <c r="Y115" s="24"/>
      <c r="Z115" s="21" t="e">
        <f t="shared" si="10"/>
        <v>#N/A</v>
      </c>
      <c r="AA115" s="25"/>
      <c r="AB115" s="20"/>
      <c r="AC115" s="26"/>
      <c r="AD115" s="65"/>
      <c r="AE115" s="26"/>
      <c r="AF115" s="27"/>
      <c r="AG115" s="28"/>
      <c r="AH115" s="7" t="str">
        <f t="shared" si="13"/>
        <v xml:space="preserve">   -   </v>
      </c>
    </row>
    <row r="116" spans="1:34" ht="28.05" customHeight="1">
      <c r="A116" s="14"/>
      <c r="B116" s="14"/>
      <c r="C116" s="14"/>
      <c r="D116" s="14"/>
      <c r="E116" s="14"/>
      <c r="F116" s="15"/>
      <c r="G116" s="16"/>
      <c r="H116" s="17"/>
      <c r="I116" s="16"/>
      <c r="J116" s="16"/>
      <c r="K116" s="18"/>
      <c r="L116" s="19"/>
      <c r="M116" s="19"/>
      <c r="N116" s="19"/>
      <c r="O116" s="16"/>
      <c r="P116" s="16"/>
      <c r="Q116" s="20" t="e">
        <f>VLOOKUP(O116, '[1]لیست محصولات شهریور ۱۴۰۳'!B:C,2,0)</f>
        <v>#N/A</v>
      </c>
      <c r="R116" s="16"/>
      <c r="S116" s="19" t="e">
        <f>VLOOKUP(O116, '[1]لیست محصولات شهریور ۱۴۰۳'!B:F,5,0)</f>
        <v>#N/A</v>
      </c>
      <c r="T116" s="21" t="e">
        <f>VLOOKUP(O116, '[1]لیست محصولات شهریور ۱۴۰۳'!B:G,6,0)</f>
        <v>#N/A</v>
      </c>
      <c r="U116" s="22"/>
      <c r="V116" s="23">
        <f t="shared" si="7"/>
        <v>0</v>
      </c>
      <c r="W116" s="19">
        <f t="shared" si="8"/>
        <v>0</v>
      </c>
      <c r="X116" s="21" t="e">
        <f t="shared" si="9"/>
        <v>#N/A</v>
      </c>
      <c r="Y116" s="24"/>
      <c r="Z116" s="21" t="e">
        <f t="shared" si="10"/>
        <v>#N/A</v>
      </c>
      <c r="AA116" s="25"/>
      <c r="AB116" s="20"/>
      <c r="AC116" s="26"/>
      <c r="AD116" s="65"/>
      <c r="AE116" s="26"/>
      <c r="AF116" s="27"/>
      <c r="AG116" s="28"/>
      <c r="AH116" s="7" t="str">
        <f t="shared" si="13"/>
        <v xml:space="preserve">   -   </v>
      </c>
    </row>
    <row r="117" spans="1:34" ht="28.05" customHeight="1">
      <c r="A117" s="14"/>
      <c r="B117" s="14"/>
      <c r="C117" s="14"/>
      <c r="D117" s="14"/>
      <c r="E117" s="14"/>
      <c r="F117" s="15"/>
      <c r="G117" s="16"/>
      <c r="H117" s="17"/>
      <c r="I117" s="16"/>
      <c r="J117" s="16"/>
      <c r="K117" s="18"/>
      <c r="L117" s="19"/>
      <c r="M117" s="19"/>
      <c r="N117" s="19"/>
      <c r="O117" s="16"/>
      <c r="P117" s="16"/>
      <c r="Q117" s="20" t="e">
        <f>VLOOKUP(O117, '[1]لیست محصولات شهریور ۱۴۰۳'!B:C,2,0)</f>
        <v>#N/A</v>
      </c>
      <c r="R117" s="16"/>
      <c r="S117" s="19" t="e">
        <f>VLOOKUP(O117, '[1]لیست محصولات شهریور ۱۴۰۳'!B:F,5,0)</f>
        <v>#N/A</v>
      </c>
      <c r="T117" s="21" t="e">
        <f>VLOOKUP(O117, '[1]لیست محصولات شهریور ۱۴۰۳'!B:G,6,0)</f>
        <v>#N/A</v>
      </c>
      <c r="U117" s="22"/>
      <c r="V117" s="23">
        <f t="shared" si="7"/>
        <v>0</v>
      </c>
      <c r="W117" s="19">
        <f t="shared" si="8"/>
        <v>0</v>
      </c>
      <c r="X117" s="21" t="e">
        <f t="shared" si="9"/>
        <v>#N/A</v>
      </c>
      <c r="Y117" s="24"/>
      <c r="Z117" s="21" t="e">
        <f t="shared" si="10"/>
        <v>#N/A</v>
      </c>
      <c r="AA117" s="25"/>
      <c r="AB117" s="20"/>
      <c r="AC117" s="26"/>
      <c r="AD117" s="65"/>
      <c r="AE117" s="26"/>
      <c r="AF117" s="27"/>
      <c r="AG117" s="28"/>
      <c r="AH117" s="7" t="str">
        <f t="shared" si="13"/>
        <v xml:space="preserve">   -   </v>
      </c>
    </row>
    <row r="118" spans="1:34" ht="28.05" customHeight="1">
      <c r="A118" s="14"/>
      <c r="B118" s="14"/>
      <c r="C118" s="14"/>
      <c r="D118" s="14"/>
      <c r="E118" s="14"/>
      <c r="F118" s="15"/>
      <c r="G118" s="16"/>
      <c r="H118" s="17"/>
      <c r="I118" s="16"/>
      <c r="J118" s="16"/>
      <c r="K118" s="18"/>
      <c r="L118" s="19"/>
      <c r="M118" s="19"/>
      <c r="N118" s="19"/>
      <c r="O118" s="16"/>
      <c r="P118" s="16"/>
      <c r="Q118" s="20" t="e">
        <f>VLOOKUP(O118, '[1]لیست محصولات شهریور ۱۴۰۳'!B:C,2,0)</f>
        <v>#N/A</v>
      </c>
      <c r="R118" s="16"/>
      <c r="S118" s="19" t="e">
        <f>VLOOKUP(O118, '[1]لیست محصولات شهریور ۱۴۰۳'!B:F,5,0)</f>
        <v>#N/A</v>
      </c>
      <c r="T118" s="21" t="e">
        <f>VLOOKUP(O118, '[1]لیست محصولات شهریور ۱۴۰۳'!B:G,6,0)</f>
        <v>#N/A</v>
      </c>
      <c r="U118" s="22"/>
      <c r="V118" s="23">
        <f t="shared" si="7"/>
        <v>0</v>
      </c>
      <c r="W118" s="19">
        <f t="shared" si="8"/>
        <v>0</v>
      </c>
      <c r="X118" s="21" t="e">
        <f t="shared" si="9"/>
        <v>#N/A</v>
      </c>
      <c r="Y118" s="24"/>
      <c r="Z118" s="21" t="e">
        <f t="shared" si="10"/>
        <v>#N/A</v>
      </c>
      <c r="AA118" s="25"/>
      <c r="AB118" s="20"/>
      <c r="AC118" s="26"/>
      <c r="AD118" s="65"/>
      <c r="AE118" s="26"/>
      <c r="AF118" s="27"/>
      <c r="AG118" s="28"/>
      <c r="AH118" s="7" t="str">
        <f t="shared" si="13"/>
        <v xml:space="preserve">   -   </v>
      </c>
    </row>
    <row r="119" spans="1:34" ht="28.05" customHeight="1">
      <c r="A119" s="14"/>
      <c r="B119" s="14"/>
      <c r="C119" s="14"/>
      <c r="D119" s="14"/>
      <c r="E119" s="14"/>
      <c r="F119" s="15"/>
      <c r="G119" s="16"/>
      <c r="H119" s="17"/>
      <c r="I119" s="16"/>
      <c r="J119" s="16"/>
      <c r="K119" s="18"/>
      <c r="L119" s="19"/>
      <c r="M119" s="19"/>
      <c r="N119" s="19"/>
      <c r="O119" s="16"/>
      <c r="P119" s="16"/>
      <c r="Q119" s="20" t="e">
        <f>VLOOKUP(O119, '[1]لیست محصولات شهریور ۱۴۰۳'!B:C,2,0)</f>
        <v>#N/A</v>
      </c>
      <c r="R119" s="16"/>
      <c r="S119" s="19" t="e">
        <f>VLOOKUP(O119, '[1]لیست محصولات شهریور ۱۴۰۳'!B:F,5,0)</f>
        <v>#N/A</v>
      </c>
      <c r="T119" s="21" t="e">
        <f>VLOOKUP(O119, '[1]لیست محصولات شهریور ۱۴۰۳'!B:G,6,0)</f>
        <v>#N/A</v>
      </c>
      <c r="U119" s="22"/>
      <c r="V119" s="23">
        <f t="shared" si="7"/>
        <v>0</v>
      </c>
      <c r="W119" s="19">
        <f t="shared" si="8"/>
        <v>0</v>
      </c>
      <c r="X119" s="21" t="e">
        <f t="shared" si="9"/>
        <v>#N/A</v>
      </c>
      <c r="Y119" s="24"/>
      <c r="Z119" s="21" t="e">
        <f t="shared" si="10"/>
        <v>#N/A</v>
      </c>
      <c r="AA119" s="25"/>
      <c r="AB119" s="20"/>
      <c r="AC119" s="26"/>
      <c r="AD119" s="65"/>
      <c r="AE119" s="26"/>
      <c r="AF119" s="27"/>
      <c r="AG119" s="28"/>
      <c r="AH119" s="7" t="str">
        <f t="shared" si="13"/>
        <v xml:space="preserve">   -   </v>
      </c>
    </row>
    <row r="120" spans="1:34" ht="28.05" customHeight="1">
      <c r="A120" s="14"/>
      <c r="B120" s="14"/>
      <c r="C120" s="14"/>
      <c r="D120" s="14"/>
      <c r="E120" s="14"/>
      <c r="F120" s="15"/>
      <c r="G120" s="16"/>
      <c r="H120" s="17"/>
      <c r="I120" s="16"/>
      <c r="J120" s="16"/>
      <c r="K120" s="18"/>
      <c r="L120" s="19"/>
      <c r="M120" s="19"/>
      <c r="N120" s="19"/>
      <c r="O120" s="16"/>
      <c r="P120" s="16"/>
      <c r="Q120" s="20" t="e">
        <f>VLOOKUP(O120, '[1]لیست محصولات شهریور ۱۴۰۳'!B:C,2,0)</f>
        <v>#N/A</v>
      </c>
      <c r="R120" s="16"/>
      <c r="S120" s="19" t="e">
        <f>VLOOKUP(O120, '[1]لیست محصولات شهریور ۱۴۰۳'!B:F,5,0)</f>
        <v>#N/A</v>
      </c>
      <c r="T120" s="21" t="e">
        <f>VLOOKUP(O120, '[1]لیست محصولات شهریور ۱۴۰۳'!B:G,6,0)</f>
        <v>#N/A</v>
      </c>
      <c r="U120" s="22"/>
      <c r="V120" s="23">
        <f t="shared" si="7"/>
        <v>0</v>
      </c>
      <c r="W120" s="19">
        <f t="shared" si="8"/>
        <v>0</v>
      </c>
      <c r="X120" s="21" t="e">
        <f t="shared" si="9"/>
        <v>#N/A</v>
      </c>
      <c r="Y120" s="24"/>
      <c r="Z120" s="21" t="e">
        <f t="shared" si="10"/>
        <v>#N/A</v>
      </c>
      <c r="AA120" s="25"/>
      <c r="AB120" s="20"/>
      <c r="AC120" s="26"/>
      <c r="AD120" s="65"/>
      <c r="AE120" s="26"/>
      <c r="AF120" s="27"/>
      <c r="AG120" s="28"/>
      <c r="AH120" s="7" t="str">
        <f t="shared" si="13"/>
        <v xml:space="preserve">   -   </v>
      </c>
    </row>
    <row r="121" spans="1:34" ht="28.05" customHeight="1">
      <c r="A121" s="14"/>
      <c r="B121" s="14"/>
      <c r="C121" s="14"/>
      <c r="D121" s="14"/>
      <c r="E121" s="14"/>
      <c r="F121" s="15"/>
      <c r="G121" s="16"/>
      <c r="H121" s="17"/>
      <c r="I121" s="16"/>
      <c r="J121" s="16"/>
      <c r="K121" s="18"/>
      <c r="L121" s="19"/>
      <c r="M121" s="19"/>
      <c r="N121" s="19"/>
      <c r="O121" s="16"/>
      <c r="P121" s="16"/>
      <c r="Q121" s="20" t="e">
        <f>VLOOKUP(O121, '[1]لیست محصولات شهریور ۱۴۰۳'!B:C,2,0)</f>
        <v>#N/A</v>
      </c>
      <c r="R121" s="16"/>
      <c r="S121" s="19" t="e">
        <f>VLOOKUP(O121, '[1]لیست محصولات شهریور ۱۴۰۳'!B:F,5,0)</f>
        <v>#N/A</v>
      </c>
      <c r="T121" s="21" t="e">
        <f>VLOOKUP(O121, '[1]لیست محصولات شهریور ۱۴۰۳'!B:G,6,0)</f>
        <v>#N/A</v>
      </c>
      <c r="U121" s="22"/>
      <c r="V121" s="23">
        <f t="shared" si="7"/>
        <v>0</v>
      </c>
      <c r="W121" s="19">
        <f t="shared" si="8"/>
        <v>0</v>
      </c>
      <c r="X121" s="21" t="e">
        <f t="shared" si="9"/>
        <v>#N/A</v>
      </c>
      <c r="Y121" s="24"/>
      <c r="Z121" s="21" t="e">
        <f t="shared" si="10"/>
        <v>#N/A</v>
      </c>
      <c r="AA121" s="25"/>
      <c r="AB121" s="20"/>
      <c r="AC121" s="26"/>
      <c r="AD121" s="65"/>
      <c r="AE121" s="26"/>
      <c r="AF121" s="27"/>
      <c r="AG121" s="28"/>
      <c r="AH121" s="7" t="str">
        <f t="shared" si="13"/>
        <v xml:space="preserve">   -   </v>
      </c>
    </row>
    <row r="122" spans="1:34" ht="28.05" customHeight="1">
      <c r="A122" s="14"/>
      <c r="B122" s="14"/>
      <c r="C122" s="14"/>
      <c r="D122" s="14"/>
      <c r="E122" s="14"/>
      <c r="F122" s="15"/>
      <c r="G122" s="16"/>
      <c r="H122" s="17"/>
      <c r="I122" s="16"/>
      <c r="J122" s="16"/>
      <c r="K122" s="18"/>
      <c r="L122" s="19"/>
      <c r="M122" s="19"/>
      <c r="N122" s="19"/>
      <c r="O122" s="16"/>
      <c r="P122" s="16"/>
      <c r="Q122" s="20" t="e">
        <f>VLOOKUP(O122, '[1]لیست محصولات شهریور ۱۴۰۳'!B:C,2,0)</f>
        <v>#N/A</v>
      </c>
      <c r="R122" s="16"/>
      <c r="S122" s="19" t="e">
        <f>VLOOKUP(O122, '[1]لیست محصولات شهریور ۱۴۰۳'!B:F,5,0)</f>
        <v>#N/A</v>
      </c>
      <c r="T122" s="21" t="e">
        <f>VLOOKUP(O122, '[1]لیست محصولات شهریور ۱۴۰۳'!B:G,6,0)</f>
        <v>#N/A</v>
      </c>
      <c r="U122" s="22"/>
      <c r="V122" s="23">
        <f t="shared" si="7"/>
        <v>0</v>
      </c>
      <c r="W122" s="19">
        <f t="shared" si="8"/>
        <v>0</v>
      </c>
      <c r="X122" s="21" t="e">
        <f t="shared" si="9"/>
        <v>#N/A</v>
      </c>
      <c r="Y122" s="24"/>
      <c r="Z122" s="21" t="e">
        <f t="shared" si="10"/>
        <v>#N/A</v>
      </c>
      <c r="AA122" s="25"/>
      <c r="AB122" s="20"/>
      <c r="AC122" s="26"/>
      <c r="AD122" s="65"/>
      <c r="AE122" s="26"/>
      <c r="AF122" s="27"/>
      <c r="AG122" s="28"/>
      <c r="AH122" s="7" t="str">
        <f t="shared" si="13"/>
        <v xml:space="preserve">   -   </v>
      </c>
    </row>
    <row r="123" spans="1:34" ht="28.05" customHeight="1">
      <c r="A123" s="14"/>
      <c r="B123" s="14"/>
      <c r="C123" s="14"/>
      <c r="D123" s="14"/>
      <c r="E123" s="14"/>
      <c r="F123" s="15"/>
      <c r="G123" s="16"/>
      <c r="H123" s="17"/>
      <c r="I123" s="16"/>
      <c r="J123" s="16"/>
      <c r="K123" s="18"/>
      <c r="L123" s="19"/>
      <c r="M123" s="19"/>
      <c r="N123" s="19"/>
      <c r="O123" s="16"/>
      <c r="P123" s="16"/>
      <c r="Q123" s="20" t="e">
        <f>VLOOKUP(O123, '[1]لیست محصولات شهریور ۱۴۰۳'!B:C,2,0)</f>
        <v>#N/A</v>
      </c>
      <c r="R123" s="16"/>
      <c r="S123" s="19" t="e">
        <f>VLOOKUP(O123, '[1]لیست محصولات شهریور ۱۴۰۳'!B:F,5,0)</f>
        <v>#N/A</v>
      </c>
      <c r="T123" s="21" t="e">
        <f>VLOOKUP(O123, '[1]لیست محصولات شهریور ۱۴۰۳'!B:G,6,0)</f>
        <v>#N/A</v>
      </c>
      <c r="U123" s="22"/>
      <c r="V123" s="23">
        <f t="shared" si="7"/>
        <v>0</v>
      </c>
      <c r="W123" s="19">
        <f t="shared" si="8"/>
        <v>0</v>
      </c>
      <c r="X123" s="21" t="e">
        <f t="shared" si="9"/>
        <v>#N/A</v>
      </c>
      <c r="Y123" s="24"/>
      <c r="Z123" s="21" t="e">
        <f t="shared" si="10"/>
        <v>#N/A</v>
      </c>
      <c r="AA123" s="25"/>
      <c r="AB123" s="20"/>
      <c r="AC123" s="26"/>
      <c r="AD123" s="65"/>
      <c r="AE123" s="26"/>
      <c r="AF123" s="27"/>
      <c r="AG123" s="28"/>
      <c r="AH123" s="7" t="str">
        <f t="shared" si="13"/>
        <v xml:space="preserve">   -   </v>
      </c>
    </row>
    <row r="124" spans="1:34" ht="28.05" customHeight="1">
      <c r="A124" s="14"/>
      <c r="B124" s="14"/>
      <c r="C124" s="14"/>
      <c r="D124" s="14"/>
      <c r="E124" s="14"/>
      <c r="F124" s="15"/>
      <c r="G124" s="16"/>
      <c r="H124" s="17"/>
      <c r="I124" s="16"/>
      <c r="J124" s="16"/>
      <c r="K124" s="18"/>
      <c r="L124" s="19"/>
      <c r="M124" s="19"/>
      <c r="N124" s="19"/>
      <c r="O124" s="16"/>
      <c r="P124" s="16"/>
      <c r="Q124" s="20" t="e">
        <f>VLOOKUP(O124, '[1]لیست محصولات شهریور ۱۴۰۳'!B:C,2,0)</f>
        <v>#N/A</v>
      </c>
      <c r="R124" s="16"/>
      <c r="S124" s="19" t="e">
        <f>VLOOKUP(O124, '[1]لیست محصولات شهریور ۱۴۰۳'!B:F,5,0)</f>
        <v>#N/A</v>
      </c>
      <c r="T124" s="21" t="e">
        <f>VLOOKUP(O124, '[1]لیست محصولات شهریور ۱۴۰۳'!B:G,6,0)</f>
        <v>#N/A</v>
      </c>
      <c r="U124" s="22"/>
      <c r="V124" s="23">
        <f t="shared" si="7"/>
        <v>0</v>
      </c>
      <c r="W124" s="19">
        <f t="shared" si="8"/>
        <v>0</v>
      </c>
      <c r="X124" s="21" t="e">
        <f t="shared" si="9"/>
        <v>#N/A</v>
      </c>
      <c r="Y124" s="24"/>
      <c r="Z124" s="21" t="e">
        <f t="shared" si="10"/>
        <v>#N/A</v>
      </c>
      <c r="AA124" s="25"/>
      <c r="AB124" s="20"/>
      <c r="AC124" s="26"/>
      <c r="AD124" s="65"/>
      <c r="AE124" s="26"/>
      <c r="AF124" s="27"/>
      <c r="AG124" s="28"/>
      <c r="AH124" s="7" t="str">
        <f t="shared" si="13"/>
        <v xml:space="preserve">   -   </v>
      </c>
    </row>
    <row r="125" spans="1:34" ht="28.05" customHeight="1">
      <c r="A125" s="14"/>
      <c r="B125" s="14"/>
      <c r="C125" s="14"/>
      <c r="D125" s="14"/>
      <c r="E125" s="14"/>
      <c r="F125" s="15"/>
      <c r="G125" s="16"/>
      <c r="H125" s="17"/>
      <c r="I125" s="16"/>
      <c r="J125" s="16"/>
      <c r="K125" s="18"/>
      <c r="L125" s="19"/>
      <c r="M125" s="19"/>
      <c r="N125" s="19"/>
      <c r="O125" s="16"/>
      <c r="P125" s="16"/>
      <c r="Q125" s="20" t="e">
        <f>VLOOKUP(O125, '[1]لیست محصولات شهریور ۱۴۰۳'!B:C,2,0)</f>
        <v>#N/A</v>
      </c>
      <c r="R125" s="16"/>
      <c r="S125" s="19" t="e">
        <f>VLOOKUP(O125, '[1]لیست محصولات شهریور ۱۴۰۳'!B:F,5,0)</f>
        <v>#N/A</v>
      </c>
      <c r="T125" s="21" t="e">
        <f>VLOOKUP(O125, '[1]لیست محصولات شهریور ۱۴۰۳'!B:G,6,0)</f>
        <v>#N/A</v>
      </c>
      <c r="U125" s="22"/>
      <c r="V125" s="23">
        <f t="shared" si="7"/>
        <v>0</v>
      </c>
      <c r="W125" s="19">
        <f t="shared" si="8"/>
        <v>0</v>
      </c>
      <c r="X125" s="21" t="e">
        <f t="shared" si="9"/>
        <v>#N/A</v>
      </c>
      <c r="Y125" s="24"/>
      <c r="Z125" s="21" t="e">
        <f t="shared" si="10"/>
        <v>#N/A</v>
      </c>
      <c r="AA125" s="25"/>
      <c r="AB125" s="20"/>
      <c r="AC125" s="26"/>
      <c r="AD125" s="65"/>
      <c r="AE125" s="26"/>
      <c r="AF125" s="27"/>
      <c r="AG125" s="28"/>
      <c r="AH125" s="7" t="str">
        <f t="shared" si="13"/>
        <v xml:space="preserve">   -   </v>
      </c>
    </row>
    <row r="126" spans="1:34" ht="28.05" customHeight="1">
      <c r="A126" s="14"/>
      <c r="B126" s="14"/>
      <c r="C126" s="14"/>
      <c r="D126" s="14"/>
      <c r="E126" s="14"/>
      <c r="F126" s="15"/>
      <c r="G126" s="16"/>
      <c r="H126" s="17"/>
      <c r="I126" s="16"/>
      <c r="J126" s="16"/>
      <c r="K126" s="18"/>
      <c r="L126" s="19"/>
      <c r="M126" s="19"/>
      <c r="N126" s="19"/>
      <c r="O126" s="16"/>
      <c r="P126" s="16"/>
      <c r="Q126" s="20" t="e">
        <f>VLOOKUP(O126, '[1]لیست محصولات شهریور ۱۴۰۳'!B:C,2,0)</f>
        <v>#N/A</v>
      </c>
      <c r="R126" s="16"/>
      <c r="S126" s="19" t="e">
        <f>VLOOKUP(O126, '[1]لیست محصولات شهریور ۱۴۰۳'!B:F,5,0)</f>
        <v>#N/A</v>
      </c>
      <c r="T126" s="21" t="e">
        <f>VLOOKUP(O126, '[1]لیست محصولات شهریور ۱۴۰۳'!B:G,6,0)</f>
        <v>#N/A</v>
      </c>
      <c r="U126" s="22"/>
      <c r="V126" s="23">
        <f t="shared" si="7"/>
        <v>0</v>
      </c>
      <c r="W126" s="19">
        <f t="shared" si="8"/>
        <v>0</v>
      </c>
      <c r="X126" s="21" t="e">
        <f t="shared" si="9"/>
        <v>#N/A</v>
      </c>
      <c r="Y126" s="24"/>
      <c r="Z126" s="21" t="e">
        <f t="shared" si="10"/>
        <v>#N/A</v>
      </c>
      <c r="AA126" s="25"/>
      <c r="AB126" s="20"/>
      <c r="AC126" s="26"/>
      <c r="AD126" s="65"/>
      <c r="AE126" s="26"/>
      <c r="AF126" s="27"/>
      <c r="AG126" s="28"/>
      <c r="AH126" s="7" t="str">
        <f t="shared" si="13"/>
        <v xml:space="preserve">   -   </v>
      </c>
    </row>
    <row r="127" spans="1:34" ht="28.05" customHeight="1">
      <c r="A127" s="14"/>
      <c r="B127" s="14"/>
      <c r="C127" s="14"/>
      <c r="D127" s="14"/>
      <c r="E127" s="14"/>
      <c r="F127" s="15"/>
      <c r="G127" s="16"/>
      <c r="H127" s="17"/>
      <c r="I127" s="16"/>
      <c r="J127" s="16"/>
      <c r="K127" s="18"/>
      <c r="L127" s="19"/>
      <c r="M127" s="19"/>
      <c r="N127" s="19"/>
      <c r="O127" s="16"/>
      <c r="P127" s="16"/>
      <c r="Q127" s="20" t="e">
        <f>VLOOKUP(O127, '[1]لیست محصولات شهریور ۱۴۰۳'!B:C,2,0)</f>
        <v>#N/A</v>
      </c>
      <c r="R127" s="16"/>
      <c r="S127" s="19" t="e">
        <f>VLOOKUP(O127, '[1]لیست محصولات شهریور ۱۴۰۳'!B:F,5,0)</f>
        <v>#N/A</v>
      </c>
      <c r="T127" s="21" t="e">
        <f>VLOOKUP(O127, '[1]لیست محصولات شهریور ۱۴۰۳'!B:G,6,0)</f>
        <v>#N/A</v>
      </c>
      <c r="U127" s="22"/>
      <c r="V127" s="23">
        <f t="shared" si="7"/>
        <v>0</v>
      </c>
      <c r="W127" s="19">
        <f t="shared" si="8"/>
        <v>0</v>
      </c>
      <c r="X127" s="21" t="e">
        <f t="shared" si="9"/>
        <v>#N/A</v>
      </c>
      <c r="Y127" s="24"/>
      <c r="Z127" s="21" t="e">
        <f t="shared" si="10"/>
        <v>#N/A</v>
      </c>
      <c r="AA127" s="25"/>
      <c r="AB127" s="20"/>
      <c r="AC127" s="26"/>
      <c r="AD127" s="65"/>
      <c r="AE127" s="26"/>
      <c r="AF127" s="27"/>
      <c r="AG127" s="28"/>
      <c r="AH127" s="7" t="str">
        <f t="shared" si="13"/>
        <v xml:space="preserve">   -   </v>
      </c>
    </row>
    <row r="128" spans="1:34" ht="28.05" customHeight="1">
      <c r="A128" s="14"/>
      <c r="B128" s="14"/>
      <c r="C128" s="14"/>
      <c r="D128" s="14"/>
      <c r="E128" s="14"/>
      <c r="F128" s="15"/>
      <c r="G128" s="16"/>
      <c r="H128" s="17"/>
      <c r="I128" s="16"/>
      <c r="J128" s="16"/>
      <c r="K128" s="18"/>
      <c r="L128" s="19"/>
      <c r="M128" s="19"/>
      <c r="N128" s="19"/>
      <c r="O128" s="16"/>
      <c r="P128" s="16"/>
      <c r="Q128" s="20" t="e">
        <f>VLOOKUP(O128, '[1]لیست محصولات شهریور ۱۴۰۳'!B:C,2,0)</f>
        <v>#N/A</v>
      </c>
      <c r="R128" s="16"/>
      <c r="S128" s="19" t="e">
        <f>VLOOKUP(O128, '[1]لیست محصولات شهریور ۱۴۰۳'!B:F,5,0)</f>
        <v>#N/A</v>
      </c>
      <c r="T128" s="21" t="e">
        <f>VLOOKUP(O128, '[1]لیست محصولات شهریور ۱۴۰۳'!B:G,6,0)</f>
        <v>#N/A</v>
      </c>
      <c r="U128" s="22"/>
      <c r="V128" s="23">
        <f t="shared" si="7"/>
        <v>0</v>
      </c>
      <c r="W128" s="19">
        <f t="shared" si="8"/>
        <v>0</v>
      </c>
      <c r="X128" s="21" t="e">
        <f t="shared" si="9"/>
        <v>#N/A</v>
      </c>
      <c r="Y128" s="24"/>
      <c r="Z128" s="21" t="e">
        <f t="shared" si="10"/>
        <v>#N/A</v>
      </c>
      <c r="AA128" s="25"/>
      <c r="AB128" s="20"/>
      <c r="AC128" s="26"/>
      <c r="AD128" s="65"/>
      <c r="AE128" s="26"/>
      <c r="AF128" s="27"/>
      <c r="AG128" s="28"/>
      <c r="AH128" s="7" t="str">
        <f t="shared" si="13"/>
        <v xml:space="preserve">   -   </v>
      </c>
    </row>
    <row r="129" spans="1:34" ht="28.05" customHeight="1">
      <c r="A129" s="14"/>
      <c r="B129" s="14"/>
      <c r="C129" s="14"/>
      <c r="D129" s="14"/>
      <c r="E129" s="14"/>
      <c r="F129" s="15"/>
      <c r="G129" s="16"/>
      <c r="H129" s="17"/>
      <c r="I129" s="16"/>
      <c r="J129" s="16"/>
      <c r="K129" s="18"/>
      <c r="L129" s="19"/>
      <c r="M129" s="19"/>
      <c r="N129" s="19"/>
      <c r="O129" s="16"/>
      <c r="P129" s="16"/>
      <c r="Q129" s="20" t="e">
        <f>VLOOKUP(O129, '[1]لیست محصولات شهریور ۱۴۰۳'!B:C,2,0)</f>
        <v>#N/A</v>
      </c>
      <c r="R129" s="16"/>
      <c r="S129" s="19" t="e">
        <f>VLOOKUP(O129, '[1]لیست محصولات شهریور ۱۴۰۳'!B:F,5,0)</f>
        <v>#N/A</v>
      </c>
      <c r="T129" s="21" t="e">
        <f>VLOOKUP(O129, '[1]لیست محصولات شهریور ۱۴۰۳'!B:G,6,0)</f>
        <v>#N/A</v>
      </c>
      <c r="U129" s="22"/>
      <c r="V129" s="23">
        <f t="shared" si="7"/>
        <v>0</v>
      </c>
      <c r="W129" s="19">
        <f t="shared" si="8"/>
        <v>0</v>
      </c>
      <c r="X129" s="21" t="e">
        <f t="shared" si="9"/>
        <v>#N/A</v>
      </c>
      <c r="Y129" s="24"/>
      <c r="Z129" s="21" t="e">
        <f t="shared" si="10"/>
        <v>#N/A</v>
      </c>
      <c r="AA129" s="25"/>
      <c r="AB129" s="20"/>
      <c r="AC129" s="26"/>
      <c r="AD129" s="65"/>
      <c r="AE129" s="26"/>
      <c r="AF129" s="27"/>
      <c r="AG129" s="28"/>
      <c r="AH129" s="7" t="str">
        <f t="shared" si="13"/>
        <v xml:space="preserve">   -   </v>
      </c>
    </row>
    <row r="130" spans="1:34" ht="28.05" customHeight="1">
      <c r="A130" s="14"/>
      <c r="B130" s="14"/>
      <c r="C130" s="14"/>
      <c r="D130" s="14"/>
      <c r="E130" s="14"/>
      <c r="F130" s="15"/>
      <c r="G130" s="16"/>
      <c r="H130" s="17"/>
      <c r="I130" s="16"/>
      <c r="J130" s="16"/>
      <c r="K130" s="18"/>
      <c r="L130" s="19"/>
      <c r="M130" s="19"/>
      <c r="N130" s="19"/>
      <c r="O130" s="16"/>
      <c r="P130" s="16"/>
      <c r="Q130" s="20" t="e">
        <f>VLOOKUP(O130, '[1]لیست محصولات شهریور ۱۴۰۳'!B:C,2,0)</f>
        <v>#N/A</v>
      </c>
      <c r="R130" s="16"/>
      <c r="S130" s="19" t="e">
        <f>VLOOKUP(O130, '[1]لیست محصولات شهریور ۱۴۰۳'!B:F,5,0)</f>
        <v>#N/A</v>
      </c>
      <c r="T130" s="21" t="e">
        <f>VLOOKUP(O130, '[1]لیست محصولات شهریور ۱۴۰۳'!B:G,6,0)</f>
        <v>#N/A</v>
      </c>
      <c r="U130" s="22"/>
      <c r="V130" s="23">
        <f t="shared" ref="V130:V193" si="14">IF(C130, P130, U130 )</f>
        <v>0</v>
      </c>
      <c r="W130" s="19">
        <f t="shared" si="8"/>
        <v>0</v>
      </c>
      <c r="X130" s="21" t="e">
        <f t="shared" si="9"/>
        <v>#N/A</v>
      </c>
      <c r="Y130" s="24"/>
      <c r="Z130" s="21" t="e">
        <f t="shared" si="10"/>
        <v>#N/A</v>
      </c>
      <c r="AA130" s="25"/>
      <c r="AB130" s="20"/>
      <c r="AC130" s="26"/>
      <c r="AD130" s="65"/>
      <c r="AE130" s="26"/>
      <c r="AF130" s="27"/>
      <c r="AG130" s="28"/>
      <c r="AH130" s="7" t="str">
        <f t="shared" si="13"/>
        <v xml:space="preserve">   -   </v>
      </c>
    </row>
    <row r="131" spans="1:34" ht="28.05" customHeight="1">
      <c r="A131" s="14"/>
      <c r="B131" s="14"/>
      <c r="C131" s="14"/>
      <c r="D131" s="14"/>
      <c r="E131" s="14"/>
      <c r="F131" s="15"/>
      <c r="G131" s="16"/>
      <c r="H131" s="17"/>
      <c r="I131" s="16"/>
      <c r="J131" s="16"/>
      <c r="K131" s="18"/>
      <c r="L131" s="19"/>
      <c r="M131" s="19"/>
      <c r="N131" s="19"/>
      <c r="O131" s="16"/>
      <c r="P131" s="16"/>
      <c r="Q131" s="20" t="e">
        <f>VLOOKUP(O131, '[1]لیست محصولات شهریور ۱۴۰۳'!B:C,2,0)</f>
        <v>#N/A</v>
      </c>
      <c r="R131" s="16"/>
      <c r="S131" s="19" t="e">
        <f>VLOOKUP(O131, '[1]لیست محصولات شهریور ۱۴۰۳'!B:F,5,0)</f>
        <v>#N/A</v>
      </c>
      <c r="T131" s="21" t="e">
        <f>VLOOKUP(O131, '[1]لیست محصولات شهریور ۱۴۰۳'!B:G,6,0)</f>
        <v>#N/A</v>
      </c>
      <c r="U131" s="22"/>
      <c r="V131" s="23">
        <f t="shared" si="14"/>
        <v>0</v>
      </c>
      <c r="W131" s="19">
        <f t="shared" si="8"/>
        <v>0</v>
      </c>
      <c r="X131" s="21" t="e">
        <f t="shared" si="9"/>
        <v>#N/A</v>
      </c>
      <c r="Y131" s="24"/>
      <c r="Z131" s="21" t="e">
        <f t="shared" si="10"/>
        <v>#N/A</v>
      </c>
      <c r="AA131" s="25"/>
      <c r="AB131" s="20"/>
      <c r="AC131" s="26"/>
      <c r="AD131" s="65"/>
      <c r="AE131" s="26"/>
      <c r="AF131" s="27"/>
      <c r="AG131" s="28"/>
      <c r="AH131" s="7" t="str">
        <f t="shared" si="13"/>
        <v xml:space="preserve">   -   </v>
      </c>
    </row>
    <row r="132" spans="1:34" ht="28.05" customHeight="1">
      <c r="A132" s="14"/>
      <c r="B132" s="14"/>
      <c r="C132" s="14"/>
      <c r="D132" s="14"/>
      <c r="E132" s="14"/>
      <c r="F132" s="15"/>
      <c r="G132" s="16"/>
      <c r="H132" s="17"/>
      <c r="I132" s="16"/>
      <c r="J132" s="16"/>
      <c r="K132" s="18"/>
      <c r="L132" s="19"/>
      <c r="M132" s="19"/>
      <c r="N132" s="19"/>
      <c r="O132" s="16"/>
      <c r="P132" s="16"/>
      <c r="Q132" s="20" t="e">
        <f>VLOOKUP(O132, '[1]لیست محصولات شهریور ۱۴۰۳'!B:C,2,0)</f>
        <v>#N/A</v>
      </c>
      <c r="R132" s="16"/>
      <c r="S132" s="19" t="e">
        <f>VLOOKUP(O132, '[1]لیست محصولات شهریور ۱۴۰۳'!B:F,5,0)</f>
        <v>#N/A</v>
      </c>
      <c r="T132" s="21" t="e">
        <f>VLOOKUP(O132, '[1]لیست محصولات شهریور ۱۴۰۳'!B:G,6,0)</f>
        <v>#N/A</v>
      </c>
      <c r="U132" s="22"/>
      <c r="V132" s="23">
        <f t="shared" si="14"/>
        <v>0</v>
      </c>
      <c r="W132" s="19">
        <f t="shared" si="8"/>
        <v>0</v>
      </c>
      <c r="X132" s="21" t="e">
        <f t="shared" si="9"/>
        <v>#N/A</v>
      </c>
      <c r="Y132" s="24"/>
      <c r="Z132" s="21" t="e">
        <f t="shared" si="10"/>
        <v>#N/A</v>
      </c>
      <c r="AA132" s="25"/>
      <c r="AB132" s="20"/>
      <c r="AC132" s="26"/>
      <c r="AD132" s="65"/>
      <c r="AE132" s="26"/>
      <c r="AF132" s="27"/>
      <c r="AG132" s="28"/>
      <c r="AH132" s="7" t="str">
        <f t="shared" ref="AH132:AH195" si="15">AA132&amp;" "&amp;AB132&amp;" "&amp;N132&amp;" - "&amp;L132&amp;" "&amp;M132&amp;" "&amp;AC132</f>
        <v xml:space="preserve">   -   </v>
      </c>
    </row>
    <row r="133" spans="1:34" ht="28.05" customHeight="1">
      <c r="A133" s="14"/>
      <c r="B133" s="14"/>
      <c r="C133" s="14"/>
      <c r="D133" s="14"/>
      <c r="E133" s="14"/>
      <c r="F133" s="15"/>
      <c r="G133" s="16"/>
      <c r="H133" s="17"/>
      <c r="I133" s="16"/>
      <c r="J133" s="16"/>
      <c r="K133" s="18"/>
      <c r="L133" s="19"/>
      <c r="M133" s="19"/>
      <c r="N133" s="19"/>
      <c r="O133" s="16"/>
      <c r="P133" s="16"/>
      <c r="Q133" s="20" t="e">
        <f>VLOOKUP(O133, '[1]لیست محصولات شهریور ۱۴۰۳'!B:C,2,0)</f>
        <v>#N/A</v>
      </c>
      <c r="R133" s="16"/>
      <c r="S133" s="19" t="e">
        <f>VLOOKUP(O133, '[1]لیست محصولات شهریور ۱۴۰۳'!B:F,5,0)</f>
        <v>#N/A</v>
      </c>
      <c r="T133" s="21" t="e">
        <f>VLOOKUP(O133, '[1]لیست محصولات شهریور ۱۴۰۳'!B:G,6,0)</f>
        <v>#N/A</v>
      </c>
      <c r="U133" s="22"/>
      <c r="V133" s="23">
        <f t="shared" si="14"/>
        <v>0</v>
      </c>
      <c r="W133" s="19">
        <f t="shared" si="8"/>
        <v>0</v>
      </c>
      <c r="X133" s="21" t="e">
        <f t="shared" si="9"/>
        <v>#N/A</v>
      </c>
      <c r="Y133" s="24"/>
      <c r="Z133" s="21" t="e">
        <f t="shared" si="10"/>
        <v>#N/A</v>
      </c>
      <c r="AA133" s="25"/>
      <c r="AB133" s="20"/>
      <c r="AC133" s="26"/>
      <c r="AD133" s="65"/>
      <c r="AE133" s="26"/>
      <c r="AF133" s="27"/>
      <c r="AG133" s="28"/>
      <c r="AH133" s="7" t="str">
        <f t="shared" si="15"/>
        <v xml:space="preserve">   -   </v>
      </c>
    </row>
    <row r="134" spans="1:34" ht="28.05" customHeight="1">
      <c r="A134" s="14"/>
      <c r="B134" s="14"/>
      <c r="C134" s="14"/>
      <c r="D134" s="14"/>
      <c r="E134" s="14"/>
      <c r="F134" s="15"/>
      <c r="G134" s="16"/>
      <c r="H134" s="17"/>
      <c r="I134" s="16"/>
      <c r="J134" s="16"/>
      <c r="K134" s="18"/>
      <c r="L134" s="19"/>
      <c r="M134" s="19"/>
      <c r="N134" s="19"/>
      <c r="O134" s="16"/>
      <c r="P134" s="16"/>
      <c r="Q134" s="20" t="e">
        <f>VLOOKUP(O134, '[1]لیست محصولات شهریور ۱۴۰۳'!B:C,2,0)</f>
        <v>#N/A</v>
      </c>
      <c r="R134" s="16"/>
      <c r="S134" s="19" t="e">
        <f>VLOOKUP(O134, '[1]لیست محصولات شهریور ۱۴۰۳'!B:F,5,0)</f>
        <v>#N/A</v>
      </c>
      <c r="T134" s="21" t="e">
        <f>VLOOKUP(O134, '[1]لیست محصولات شهریور ۱۴۰۳'!B:G,6,0)</f>
        <v>#N/A</v>
      </c>
      <c r="U134" s="22"/>
      <c r="V134" s="23">
        <f t="shared" si="14"/>
        <v>0</v>
      </c>
      <c r="W134" s="19">
        <f t="shared" si="8"/>
        <v>0</v>
      </c>
      <c r="X134" s="21" t="e">
        <f t="shared" si="9"/>
        <v>#N/A</v>
      </c>
      <c r="Y134" s="24"/>
      <c r="Z134" s="21" t="e">
        <f t="shared" si="10"/>
        <v>#N/A</v>
      </c>
      <c r="AA134" s="25"/>
      <c r="AB134" s="20"/>
      <c r="AC134" s="26"/>
      <c r="AD134" s="65"/>
      <c r="AE134" s="26"/>
      <c r="AF134" s="27"/>
      <c r="AG134" s="28"/>
      <c r="AH134" s="7" t="str">
        <f t="shared" si="15"/>
        <v xml:space="preserve">   -   </v>
      </c>
    </row>
    <row r="135" spans="1:34" ht="28.05" customHeight="1">
      <c r="A135" s="14"/>
      <c r="B135" s="14"/>
      <c r="C135" s="14"/>
      <c r="D135" s="14"/>
      <c r="E135" s="14"/>
      <c r="F135" s="15"/>
      <c r="G135" s="16"/>
      <c r="H135" s="17"/>
      <c r="I135" s="16"/>
      <c r="J135" s="16"/>
      <c r="K135" s="18"/>
      <c r="L135" s="19"/>
      <c r="M135" s="19"/>
      <c r="N135" s="19"/>
      <c r="O135" s="16"/>
      <c r="P135" s="16"/>
      <c r="Q135" s="20" t="e">
        <f>VLOOKUP(O135, '[1]لیست محصولات شهریور ۱۴۰۳'!B:C,2,0)</f>
        <v>#N/A</v>
      </c>
      <c r="R135" s="16"/>
      <c r="S135" s="19" t="e">
        <f>VLOOKUP(O135, '[1]لیست محصولات شهریور ۱۴۰۳'!B:F,5,0)</f>
        <v>#N/A</v>
      </c>
      <c r="T135" s="21" t="e">
        <f>VLOOKUP(O135, '[1]لیست محصولات شهریور ۱۴۰۳'!B:G,6,0)</f>
        <v>#N/A</v>
      </c>
      <c r="U135" s="22"/>
      <c r="V135" s="23">
        <f t="shared" si="14"/>
        <v>0</v>
      </c>
      <c r="W135" s="19">
        <f t="shared" si="8"/>
        <v>0</v>
      </c>
      <c r="X135" s="21" t="e">
        <f t="shared" si="9"/>
        <v>#N/A</v>
      </c>
      <c r="Y135" s="24"/>
      <c r="Z135" s="21" t="e">
        <f t="shared" si="10"/>
        <v>#N/A</v>
      </c>
      <c r="AA135" s="25"/>
      <c r="AB135" s="20"/>
      <c r="AC135" s="26"/>
      <c r="AD135" s="65"/>
      <c r="AE135" s="26"/>
      <c r="AF135" s="27"/>
      <c r="AG135" s="28"/>
      <c r="AH135" s="7" t="str">
        <f t="shared" si="15"/>
        <v xml:space="preserve">   -   </v>
      </c>
    </row>
    <row r="136" spans="1:34" ht="28.05" customHeight="1">
      <c r="A136" s="14"/>
      <c r="B136" s="14"/>
      <c r="C136" s="14"/>
      <c r="D136" s="14"/>
      <c r="E136" s="14"/>
      <c r="F136" s="15"/>
      <c r="G136" s="16"/>
      <c r="H136" s="17"/>
      <c r="I136" s="16"/>
      <c r="J136" s="16"/>
      <c r="K136" s="18"/>
      <c r="L136" s="19"/>
      <c r="M136" s="19"/>
      <c r="N136" s="19"/>
      <c r="O136" s="16"/>
      <c r="P136" s="16"/>
      <c r="Q136" s="20" t="e">
        <f>VLOOKUP(O136, '[1]لیست محصولات شهریور ۱۴۰۳'!B:C,2,0)</f>
        <v>#N/A</v>
      </c>
      <c r="R136" s="16"/>
      <c r="S136" s="19" t="e">
        <f>VLOOKUP(O136, '[1]لیست محصولات شهریور ۱۴۰۳'!B:F,5,0)</f>
        <v>#N/A</v>
      </c>
      <c r="T136" s="21" t="e">
        <f>VLOOKUP(O136, '[1]لیست محصولات شهریور ۱۴۰۳'!B:G,6,0)</f>
        <v>#N/A</v>
      </c>
      <c r="U136" s="22"/>
      <c r="V136" s="23">
        <f t="shared" si="14"/>
        <v>0</v>
      </c>
      <c r="W136" s="19">
        <f t="shared" si="8"/>
        <v>0</v>
      </c>
      <c r="X136" s="21" t="e">
        <f t="shared" si="9"/>
        <v>#N/A</v>
      </c>
      <c r="Y136" s="24"/>
      <c r="Z136" s="21" t="e">
        <f t="shared" si="10"/>
        <v>#N/A</v>
      </c>
      <c r="AA136" s="25"/>
      <c r="AB136" s="20"/>
      <c r="AC136" s="26"/>
      <c r="AD136" s="65"/>
      <c r="AE136" s="26"/>
      <c r="AF136" s="27"/>
      <c r="AG136" s="28"/>
      <c r="AH136" s="7" t="str">
        <f t="shared" si="15"/>
        <v xml:space="preserve">   -   </v>
      </c>
    </row>
    <row r="137" spans="1:34" ht="28.05" customHeight="1">
      <c r="A137" s="14"/>
      <c r="B137" s="14"/>
      <c r="C137" s="14"/>
      <c r="D137" s="14"/>
      <c r="E137" s="14"/>
      <c r="F137" s="15"/>
      <c r="G137" s="16"/>
      <c r="H137" s="17"/>
      <c r="I137" s="16"/>
      <c r="J137" s="16"/>
      <c r="K137" s="18"/>
      <c r="L137" s="19"/>
      <c r="M137" s="19"/>
      <c r="N137" s="19"/>
      <c r="O137" s="16"/>
      <c r="P137" s="16"/>
      <c r="Q137" s="20" t="e">
        <f>VLOOKUP(O137, '[1]لیست محصولات شهریور ۱۴۰۳'!B:C,2,0)</f>
        <v>#N/A</v>
      </c>
      <c r="R137" s="16"/>
      <c r="S137" s="19" t="e">
        <f>VLOOKUP(O137, '[1]لیست محصولات شهریور ۱۴۰۳'!B:F,5,0)</f>
        <v>#N/A</v>
      </c>
      <c r="T137" s="21" t="e">
        <f>VLOOKUP(O137, '[1]لیست محصولات شهریور ۱۴۰۳'!B:G,6,0)</f>
        <v>#N/A</v>
      </c>
      <c r="U137" s="22"/>
      <c r="V137" s="23">
        <f t="shared" si="14"/>
        <v>0</v>
      </c>
      <c r="W137" s="19">
        <f t="shared" si="8"/>
        <v>0</v>
      </c>
      <c r="X137" s="21" t="e">
        <f t="shared" si="9"/>
        <v>#N/A</v>
      </c>
      <c r="Y137" s="24"/>
      <c r="Z137" s="21" t="e">
        <f t="shared" si="10"/>
        <v>#N/A</v>
      </c>
      <c r="AA137" s="25"/>
      <c r="AB137" s="20"/>
      <c r="AC137" s="26"/>
      <c r="AD137" s="65"/>
      <c r="AE137" s="26"/>
      <c r="AF137" s="27"/>
      <c r="AG137" s="28"/>
      <c r="AH137" s="7" t="str">
        <f t="shared" si="15"/>
        <v xml:space="preserve">   -   </v>
      </c>
    </row>
    <row r="138" spans="1:34" ht="28.05" customHeight="1">
      <c r="A138" s="14"/>
      <c r="B138" s="14"/>
      <c r="C138" s="14"/>
      <c r="D138" s="14"/>
      <c r="E138" s="14"/>
      <c r="F138" s="15"/>
      <c r="G138" s="16"/>
      <c r="H138" s="17"/>
      <c r="I138" s="16"/>
      <c r="J138" s="16"/>
      <c r="K138" s="18"/>
      <c r="L138" s="19"/>
      <c r="M138" s="19"/>
      <c r="N138" s="19"/>
      <c r="O138" s="16"/>
      <c r="P138" s="16"/>
      <c r="Q138" s="20" t="e">
        <f>VLOOKUP(O138, '[1]لیست محصولات شهریور ۱۴۰۳'!B:C,2,0)</f>
        <v>#N/A</v>
      </c>
      <c r="R138" s="16"/>
      <c r="S138" s="19" t="e">
        <f>VLOOKUP(O138, '[1]لیست محصولات شهریور ۱۴۰۳'!B:F,5,0)</f>
        <v>#N/A</v>
      </c>
      <c r="T138" s="21" t="e">
        <f>VLOOKUP(O138, '[1]لیست محصولات شهریور ۱۴۰۳'!B:G,6,0)</f>
        <v>#N/A</v>
      </c>
      <c r="U138" s="22"/>
      <c r="V138" s="23">
        <f t="shared" si="14"/>
        <v>0</v>
      </c>
      <c r="W138" s="19">
        <f t="shared" si="8"/>
        <v>0</v>
      </c>
      <c r="X138" s="21" t="e">
        <f t="shared" si="9"/>
        <v>#N/A</v>
      </c>
      <c r="Y138" s="24"/>
      <c r="Z138" s="21" t="e">
        <f t="shared" si="10"/>
        <v>#N/A</v>
      </c>
      <c r="AA138" s="25"/>
      <c r="AB138" s="20"/>
      <c r="AC138" s="26"/>
      <c r="AD138" s="65"/>
      <c r="AE138" s="26"/>
      <c r="AF138" s="27"/>
      <c r="AG138" s="28"/>
      <c r="AH138" s="7" t="str">
        <f t="shared" si="15"/>
        <v xml:space="preserve">   -   </v>
      </c>
    </row>
    <row r="139" spans="1:34" ht="28.05" customHeight="1">
      <c r="A139" s="14"/>
      <c r="B139" s="14"/>
      <c r="C139" s="14"/>
      <c r="D139" s="14"/>
      <c r="E139" s="14"/>
      <c r="F139" s="15"/>
      <c r="G139" s="16"/>
      <c r="H139" s="17"/>
      <c r="I139" s="16"/>
      <c r="J139" s="16"/>
      <c r="K139" s="18"/>
      <c r="L139" s="19"/>
      <c r="M139" s="19"/>
      <c r="N139" s="19"/>
      <c r="O139" s="16"/>
      <c r="P139" s="16"/>
      <c r="Q139" s="20" t="e">
        <f>VLOOKUP(O139, '[1]لیست محصولات شهریور ۱۴۰۳'!B:C,2,0)</f>
        <v>#N/A</v>
      </c>
      <c r="R139" s="16"/>
      <c r="S139" s="19" t="e">
        <f>VLOOKUP(O139, '[1]لیست محصولات شهریور ۱۴۰۳'!B:F,5,0)</f>
        <v>#N/A</v>
      </c>
      <c r="T139" s="21" t="e">
        <f>VLOOKUP(O139, '[1]لیست محصولات شهریور ۱۴۰۳'!B:G,6,0)</f>
        <v>#N/A</v>
      </c>
      <c r="U139" s="22"/>
      <c r="V139" s="23">
        <f t="shared" si="14"/>
        <v>0</v>
      </c>
      <c r="W139" s="19">
        <f t="shared" si="8"/>
        <v>0</v>
      </c>
      <c r="X139" s="21" t="e">
        <f t="shared" si="9"/>
        <v>#N/A</v>
      </c>
      <c r="Y139" s="24"/>
      <c r="Z139" s="21" t="e">
        <f t="shared" si="10"/>
        <v>#N/A</v>
      </c>
      <c r="AA139" s="25"/>
      <c r="AB139" s="20"/>
      <c r="AC139" s="26"/>
      <c r="AD139" s="65"/>
      <c r="AE139" s="26"/>
      <c r="AF139" s="27"/>
      <c r="AG139" s="28"/>
      <c r="AH139" s="7" t="str">
        <f t="shared" si="15"/>
        <v xml:space="preserve">   -   </v>
      </c>
    </row>
    <row r="140" spans="1:34" ht="28.05" customHeight="1">
      <c r="A140" s="14"/>
      <c r="B140" s="14"/>
      <c r="C140" s="14"/>
      <c r="D140" s="14"/>
      <c r="E140" s="14"/>
      <c r="F140" s="15"/>
      <c r="G140" s="16"/>
      <c r="H140" s="17"/>
      <c r="I140" s="16"/>
      <c r="J140" s="16"/>
      <c r="K140" s="18"/>
      <c r="L140" s="19"/>
      <c r="M140" s="19"/>
      <c r="N140" s="19"/>
      <c r="O140" s="16"/>
      <c r="P140" s="16"/>
      <c r="Q140" s="20" t="e">
        <f>VLOOKUP(O140, '[1]لیست محصولات شهریور ۱۴۰۳'!B:C,2,0)</f>
        <v>#N/A</v>
      </c>
      <c r="R140" s="16"/>
      <c r="S140" s="19" t="e">
        <f>VLOOKUP(O140, '[1]لیست محصولات شهریور ۱۴۰۳'!B:F,5,0)</f>
        <v>#N/A</v>
      </c>
      <c r="T140" s="21" t="e">
        <f>VLOOKUP(O140, '[1]لیست محصولات شهریور ۱۴۰۳'!B:G,6,0)</f>
        <v>#N/A</v>
      </c>
      <c r="U140" s="22"/>
      <c r="V140" s="23">
        <f t="shared" si="14"/>
        <v>0</v>
      </c>
      <c r="W140" s="19">
        <f t="shared" si="8"/>
        <v>0</v>
      </c>
      <c r="X140" s="21" t="e">
        <f t="shared" si="9"/>
        <v>#N/A</v>
      </c>
      <c r="Y140" s="24"/>
      <c r="Z140" s="21" t="e">
        <f t="shared" si="10"/>
        <v>#N/A</v>
      </c>
      <c r="AA140" s="25"/>
      <c r="AB140" s="20"/>
      <c r="AC140" s="26"/>
      <c r="AD140" s="65"/>
      <c r="AE140" s="26"/>
      <c r="AF140" s="27"/>
      <c r="AG140" s="28"/>
      <c r="AH140" s="7" t="str">
        <f t="shared" si="15"/>
        <v xml:space="preserve">   -   </v>
      </c>
    </row>
    <row r="141" spans="1:34" ht="28.05" customHeight="1">
      <c r="A141" s="14"/>
      <c r="B141" s="14"/>
      <c r="C141" s="14"/>
      <c r="D141" s="14"/>
      <c r="E141" s="14"/>
      <c r="F141" s="15"/>
      <c r="G141" s="16"/>
      <c r="H141" s="17"/>
      <c r="I141" s="16"/>
      <c r="J141" s="16"/>
      <c r="K141" s="18"/>
      <c r="L141" s="19"/>
      <c r="M141" s="19"/>
      <c r="N141" s="19"/>
      <c r="O141" s="16"/>
      <c r="P141" s="16"/>
      <c r="Q141" s="20" t="e">
        <f>VLOOKUP(O141, '[1]لیست محصولات شهریور ۱۴۰۳'!B:C,2,0)</f>
        <v>#N/A</v>
      </c>
      <c r="R141" s="16"/>
      <c r="S141" s="19" t="e">
        <f>VLOOKUP(O141, '[1]لیست محصولات شهریور ۱۴۰۳'!B:F,5,0)</f>
        <v>#N/A</v>
      </c>
      <c r="T141" s="21" t="e">
        <f>VLOOKUP(O141, '[1]لیست محصولات شهریور ۱۴۰۳'!B:G,6,0)</f>
        <v>#N/A</v>
      </c>
      <c r="U141" s="22"/>
      <c r="V141" s="23">
        <f t="shared" si="14"/>
        <v>0</v>
      </c>
      <c r="W141" s="19">
        <f t="shared" si="8"/>
        <v>0</v>
      </c>
      <c r="X141" s="21" t="e">
        <f t="shared" si="9"/>
        <v>#N/A</v>
      </c>
      <c r="Y141" s="24"/>
      <c r="Z141" s="21" t="e">
        <f t="shared" si="10"/>
        <v>#N/A</v>
      </c>
      <c r="AA141" s="25"/>
      <c r="AB141" s="20"/>
      <c r="AC141" s="26"/>
      <c r="AD141" s="65"/>
      <c r="AE141" s="26"/>
      <c r="AF141" s="27"/>
      <c r="AG141" s="28"/>
      <c r="AH141" s="7" t="str">
        <f t="shared" si="15"/>
        <v xml:space="preserve">   -   </v>
      </c>
    </row>
    <row r="142" spans="1:34" ht="28.05" customHeight="1">
      <c r="A142" s="14"/>
      <c r="B142" s="14"/>
      <c r="C142" s="14"/>
      <c r="D142" s="14"/>
      <c r="E142" s="14"/>
      <c r="F142" s="15"/>
      <c r="G142" s="16"/>
      <c r="H142" s="17"/>
      <c r="I142" s="16"/>
      <c r="J142" s="16"/>
      <c r="K142" s="18"/>
      <c r="L142" s="19"/>
      <c r="M142" s="19"/>
      <c r="N142" s="19"/>
      <c r="O142" s="16"/>
      <c r="P142" s="16"/>
      <c r="Q142" s="20" t="e">
        <f>VLOOKUP(O142, '[1]لیست محصولات شهریور ۱۴۰۳'!B:C,2,0)</f>
        <v>#N/A</v>
      </c>
      <c r="R142" s="16"/>
      <c r="S142" s="19" t="e">
        <f>VLOOKUP(O142, '[1]لیست محصولات شهریور ۱۴۰۳'!B:F,5,0)</f>
        <v>#N/A</v>
      </c>
      <c r="T142" s="21" t="e">
        <f>VLOOKUP(O142, '[1]لیست محصولات شهریور ۱۴۰۳'!B:G,6,0)</f>
        <v>#N/A</v>
      </c>
      <c r="U142" s="22"/>
      <c r="V142" s="23">
        <f t="shared" si="14"/>
        <v>0</v>
      </c>
      <c r="W142" s="19">
        <f t="shared" si="8"/>
        <v>0</v>
      </c>
      <c r="X142" s="21" t="e">
        <f t="shared" si="9"/>
        <v>#N/A</v>
      </c>
      <c r="Y142" s="24"/>
      <c r="Z142" s="21" t="e">
        <f t="shared" si="10"/>
        <v>#N/A</v>
      </c>
      <c r="AA142" s="25"/>
      <c r="AB142" s="20"/>
      <c r="AC142" s="26"/>
      <c r="AD142" s="65"/>
      <c r="AE142" s="26"/>
      <c r="AF142" s="27"/>
      <c r="AG142" s="28"/>
      <c r="AH142" s="7" t="str">
        <f t="shared" si="15"/>
        <v xml:space="preserve">   -   </v>
      </c>
    </row>
    <row r="143" spans="1:34" ht="28.05" customHeight="1">
      <c r="A143" s="14"/>
      <c r="B143" s="14"/>
      <c r="C143" s="14"/>
      <c r="D143" s="14"/>
      <c r="E143" s="14"/>
      <c r="F143" s="15"/>
      <c r="G143" s="16"/>
      <c r="H143" s="17"/>
      <c r="I143" s="16"/>
      <c r="J143" s="16"/>
      <c r="K143" s="18"/>
      <c r="L143" s="19"/>
      <c r="M143" s="19"/>
      <c r="N143" s="19"/>
      <c r="O143" s="16"/>
      <c r="P143" s="16"/>
      <c r="Q143" s="20" t="e">
        <f>VLOOKUP(O143, '[1]لیست محصولات شهریور ۱۴۰۳'!B:C,2,0)</f>
        <v>#N/A</v>
      </c>
      <c r="R143" s="16"/>
      <c r="S143" s="19" t="e">
        <f>VLOOKUP(O143, '[1]لیست محصولات شهریور ۱۴۰۳'!B:F,5,0)</f>
        <v>#N/A</v>
      </c>
      <c r="T143" s="21" t="e">
        <f>VLOOKUP(O143, '[1]لیست محصولات شهریور ۱۴۰۳'!B:G,6,0)</f>
        <v>#N/A</v>
      </c>
      <c r="U143" s="22"/>
      <c r="V143" s="23">
        <f t="shared" si="14"/>
        <v>0</v>
      </c>
      <c r="W143" s="19">
        <f t="shared" si="8"/>
        <v>0</v>
      </c>
      <c r="X143" s="21" t="e">
        <f t="shared" si="9"/>
        <v>#N/A</v>
      </c>
      <c r="Y143" s="24"/>
      <c r="Z143" s="21" t="e">
        <f t="shared" si="10"/>
        <v>#N/A</v>
      </c>
      <c r="AA143" s="25"/>
      <c r="AB143" s="20"/>
      <c r="AC143" s="26"/>
      <c r="AD143" s="65"/>
      <c r="AE143" s="26"/>
      <c r="AF143" s="27"/>
      <c r="AG143" s="28"/>
      <c r="AH143" s="7" t="str">
        <f t="shared" si="15"/>
        <v xml:space="preserve">   -   </v>
      </c>
    </row>
    <row r="144" spans="1:34" ht="28.05" customHeight="1">
      <c r="A144" s="14"/>
      <c r="B144" s="14"/>
      <c r="C144" s="14"/>
      <c r="D144" s="14"/>
      <c r="E144" s="14"/>
      <c r="F144" s="15"/>
      <c r="G144" s="16"/>
      <c r="H144" s="17"/>
      <c r="I144" s="16"/>
      <c r="J144" s="16"/>
      <c r="K144" s="18"/>
      <c r="L144" s="19"/>
      <c r="M144" s="19"/>
      <c r="N144" s="19"/>
      <c r="O144" s="16"/>
      <c r="P144" s="16"/>
      <c r="Q144" s="20" t="e">
        <f>VLOOKUP(O144, '[1]لیست محصولات شهریور ۱۴۰۳'!B:C,2,0)</f>
        <v>#N/A</v>
      </c>
      <c r="R144" s="16"/>
      <c r="S144" s="19" t="e">
        <f>VLOOKUP(O144, '[1]لیست محصولات شهریور ۱۴۰۳'!B:F,5,0)</f>
        <v>#N/A</v>
      </c>
      <c r="T144" s="21" t="e">
        <f>VLOOKUP(O144, '[1]لیست محصولات شهریور ۱۴۰۳'!B:G,6,0)</f>
        <v>#N/A</v>
      </c>
      <c r="U144" s="22"/>
      <c r="V144" s="23">
        <f t="shared" si="14"/>
        <v>0</v>
      </c>
      <c r="W144" s="19">
        <f t="shared" si="8"/>
        <v>0</v>
      </c>
      <c r="X144" s="21" t="e">
        <f t="shared" si="9"/>
        <v>#N/A</v>
      </c>
      <c r="Y144" s="24"/>
      <c r="Z144" s="21" t="e">
        <f t="shared" si="10"/>
        <v>#N/A</v>
      </c>
      <c r="AA144" s="25"/>
      <c r="AB144" s="20"/>
      <c r="AC144" s="26"/>
      <c r="AD144" s="65"/>
      <c r="AE144" s="26"/>
      <c r="AF144" s="27"/>
      <c r="AG144" s="28"/>
      <c r="AH144" s="7" t="str">
        <f t="shared" si="15"/>
        <v xml:space="preserve">   -   </v>
      </c>
    </row>
    <row r="145" spans="1:34" ht="28.05" customHeight="1">
      <c r="A145" s="14"/>
      <c r="B145" s="14"/>
      <c r="C145" s="14"/>
      <c r="D145" s="14"/>
      <c r="E145" s="14"/>
      <c r="F145" s="15"/>
      <c r="G145" s="16"/>
      <c r="H145" s="17"/>
      <c r="I145" s="16"/>
      <c r="J145" s="16"/>
      <c r="K145" s="18"/>
      <c r="L145" s="19"/>
      <c r="M145" s="19"/>
      <c r="N145" s="19"/>
      <c r="O145" s="16"/>
      <c r="P145" s="16"/>
      <c r="Q145" s="20" t="e">
        <f>VLOOKUP(O145, '[1]لیست محصولات شهریور ۱۴۰۳'!B:C,2,0)</f>
        <v>#N/A</v>
      </c>
      <c r="R145" s="16"/>
      <c r="S145" s="19" t="e">
        <f>VLOOKUP(O145, '[1]لیست محصولات شهریور ۱۴۰۳'!B:F,5,0)</f>
        <v>#N/A</v>
      </c>
      <c r="T145" s="21" t="e">
        <f>VLOOKUP(O145, '[1]لیست محصولات شهریور ۱۴۰۳'!B:G,6,0)</f>
        <v>#N/A</v>
      </c>
      <c r="U145" s="22"/>
      <c r="V145" s="23">
        <f t="shared" si="14"/>
        <v>0</v>
      </c>
      <c r="W145" s="19">
        <f t="shared" si="8"/>
        <v>0</v>
      </c>
      <c r="X145" s="21" t="e">
        <f t="shared" si="9"/>
        <v>#N/A</v>
      </c>
      <c r="Y145" s="24"/>
      <c r="Z145" s="21" t="e">
        <f t="shared" si="10"/>
        <v>#N/A</v>
      </c>
      <c r="AA145" s="25"/>
      <c r="AB145" s="20"/>
      <c r="AC145" s="26"/>
      <c r="AD145" s="65"/>
      <c r="AE145" s="26"/>
      <c r="AF145" s="27"/>
      <c r="AG145" s="28"/>
      <c r="AH145" s="7" t="str">
        <f t="shared" si="15"/>
        <v xml:space="preserve">   -   </v>
      </c>
    </row>
    <row r="146" spans="1:34" ht="28.05" customHeight="1">
      <c r="A146" s="14"/>
      <c r="B146" s="14"/>
      <c r="C146" s="14"/>
      <c r="D146" s="14"/>
      <c r="E146" s="14"/>
      <c r="F146" s="15"/>
      <c r="G146" s="16"/>
      <c r="H146" s="17"/>
      <c r="I146" s="16"/>
      <c r="J146" s="16"/>
      <c r="K146" s="18"/>
      <c r="L146" s="19"/>
      <c r="M146" s="19"/>
      <c r="N146" s="19"/>
      <c r="O146" s="16"/>
      <c r="P146" s="16"/>
      <c r="Q146" s="20" t="e">
        <f>VLOOKUP(O146, '[1]لیست محصولات شهریور ۱۴۰۳'!B:C,2,0)</f>
        <v>#N/A</v>
      </c>
      <c r="R146" s="16"/>
      <c r="S146" s="19" t="e">
        <f>VLOOKUP(O146, '[1]لیست محصولات شهریور ۱۴۰۳'!B:F,5,0)</f>
        <v>#N/A</v>
      </c>
      <c r="T146" s="21" t="e">
        <f>VLOOKUP(O146, '[1]لیست محصولات شهریور ۱۴۰۳'!B:G,6,0)</f>
        <v>#N/A</v>
      </c>
      <c r="U146" s="22"/>
      <c r="V146" s="23">
        <f t="shared" si="14"/>
        <v>0</v>
      </c>
      <c r="W146" s="19">
        <f t="shared" si="8"/>
        <v>0</v>
      </c>
      <c r="X146" s="21" t="e">
        <f t="shared" si="9"/>
        <v>#N/A</v>
      </c>
      <c r="Y146" s="24"/>
      <c r="Z146" s="21" t="e">
        <f t="shared" si="10"/>
        <v>#N/A</v>
      </c>
      <c r="AA146" s="25"/>
      <c r="AB146" s="20"/>
      <c r="AC146" s="26"/>
      <c r="AD146" s="65"/>
      <c r="AE146" s="26"/>
      <c r="AF146" s="27"/>
      <c r="AG146" s="28"/>
      <c r="AH146" s="7" t="str">
        <f t="shared" si="15"/>
        <v xml:space="preserve">   -   </v>
      </c>
    </row>
    <row r="147" spans="1:34" ht="28.05" customHeight="1">
      <c r="A147" s="14"/>
      <c r="B147" s="14"/>
      <c r="C147" s="14"/>
      <c r="D147" s="14"/>
      <c r="E147" s="14"/>
      <c r="F147" s="15"/>
      <c r="G147" s="16"/>
      <c r="H147" s="17"/>
      <c r="I147" s="16"/>
      <c r="J147" s="16"/>
      <c r="K147" s="18"/>
      <c r="L147" s="19"/>
      <c r="M147" s="19"/>
      <c r="N147" s="19"/>
      <c r="O147" s="16"/>
      <c r="P147" s="16"/>
      <c r="Q147" s="20" t="e">
        <f>VLOOKUP(O147, '[1]لیست محصولات شهریور ۱۴۰۳'!B:C,2,0)</f>
        <v>#N/A</v>
      </c>
      <c r="R147" s="16"/>
      <c r="S147" s="19" t="e">
        <f>VLOOKUP(O147, '[1]لیست محصولات شهریور ۱۴۰۳'!B:F,5,0)</f>
        <v>#N/A</v>
      </c>
      <c r="T147" s="21" t="e">
        <f>VLOOKUP(O147, '[1]لیست محصولات شهریور ۱۴۰۳'!B:G,6,0)</f>
        <v>#N/A</v>
      </c>
      <c r="U147" s="22"/>
      <c r="V147" s="23">
        <f t="shared" si="14"/>
        <v>0</v>
      </c>
      <c r="W147" s="19">
        <f t="shared" si="8"/>
        <v>0</v>
      </c>
      <c r="X147" s="21" t="e">
        <f t="shared" si="9"/>
        <v>#N/A</v>
      </c>
      <c r="Y147" s="24"/>
      <c r="Z147" s="21" t="e">
        <f t="shared" si="10"/>
        <v>#N/A</v>
      </c>
      <c r="AA147" s="25"/>
      <c r="AB147" s="20"/>
      <c r="AC147" s="26"/>
      <c r="AD147" s="65"/>
      <c r="AE147" s="26"/>
      <c r="AF147" s="27"/>
      <c r="AG147" s="28"/>
      <c r="AH147" s="7" t="str">
        <f t="shared" si="15"/>
        <v xml:space="preserve">   -   </v>
      </c>
    </row>
    <row r="148" spans="1:34" ht="28.05" customHeight="1">
      <c r="A148" s="14"/>
      <c r="B148" s="14"/>
      <c r="C148" s="14"/>
      <c r="D148" s="14"/>
      <c r="E148" s="14"/>
      <c r="F148" s="15"/>
      <c r="G148" s="16"/>
      <c r="H148" s="17"/>
      <c r="I148" s="16"/>
      <c r="J148" s="16"/>
      <c r="K148" s="18"/>
      <c r="L148" s="19"/>
      <c r="M148" s="19"/>
      <c r="N148" s="19"/>
      <c r="O148" s="16"/>
      <c r="P148" s="16"/>
      <c r="Q148" s="20" t="e">
        <f>VLOOKUP(O148, '[1]لیست محصولات شهریور ۱۴۰۳'!B:C,2,0)</f>
        <v>#N/A</v>
      </c>
      <c r="R148" s="16"/>
      <c r="S148" s="19" t="e">
        <f>VLOOKUP(O148, '[1]لیست محصولات شهریور ۱۴۰۳'!B:F,5,0)</f>
        <v>#N/A</v>
      </c>
      <c r="T148" s="21" t="e">
        <f>VLOOKUP(O148, '[1]لیست محصولات شهریور ۱۴۰۳'!B:G,6,0)</f>
        <v>#N/A</v>
      </c>
      <c r="U148" s="22"/>
      <c r="V148" s="23">
        <f t="shared" si="14"/>
        <v>0</v>
      </c>
      <c r="W148" s="19">
        <f t="shared" si="8"/>
        <v>0</v>
      </c>
      <c r="X148" s="21" t="e">
        <f t="shared" si="9"/>
        <v>#N/A</v>
      </c>
      <c r="Y148" s="24"/>
      <c r="Z148" s="21" t="e">
        <f t="shared" si="10"/>
        <v>#N/A</v>
      </c>
      <c r="AA148" s="25"/>
      <c r="AB148" s="20"/>
      <c r="AC148" s="26"/>
      <c r="AD148" s="65"/>
      <c r="AE148" s="26"/>
      <c r="AF148" s="27"/>
      <c r="AG148" s="28"/>
      <c r="AH148" s="7" t="str">
        <f t="shared" si="15"/>
        <v xml:space="preserve">   -   </v>
      </c>
    </row>
    <row r="149" spans="1:34" ht="28.05" customHeight="1">
      <c r="A149" s="14"/>
      <c r="B149" s="14"/>
      <c r="C149" s="14"/>
      <c r="D149" s="14"/>
      <c r="E149" s="14"/>
      <c r="F149" s="15"/>
      <c r="G149" s="16"/>
      <c r="H149" s="17"/>
      <c r="I149" s="16"/>
      <c r="J149" s="16"/>
      <c r="K149" s="18"/>
      <c r="L149" s="19"/>
      <c r="M149" s="19"/>
      <c r="N149" s="19"/>
      <c r="O149" s="16"/>
      <c r="P149" s="16"/>
      <c r="Q149" s="20" t="e">
        <f>VLOOKUP(O149, '[1]لیست محصولات شهریور ۱۴۰۳'!B:C,2,0)</f>
        <v>#N/A</v>
      </c>
      <c r="R149" s="16"/>
      <c r="S149" s="19" t="e">
        <f>VLOOKUP(O149, '[1]لیست محصولات شهریور ۱۴۰۳'!B:F,5,0)</f>
        <v>#N/A</v>
      </c>
      <c r="T149" s="21" t="e">
        <f>VLOOKUP(O149, '[1]لیست محصولات شهریور ۱۴۰۳'!B:G,6,0)</f>
        <v>#N/A</v>
      </c>
      <c r="U149" s="22"/>
      <c r="V149" s="23">
        <f t="shared" si="14"/>
        <v>0</v>
      </c>
      <c r="W149" s="19">
        <f t="shared" si="8"/>
        <v>0</v>
      </c>
      <c r="X149" s="21" t="e">
        <f t="shared" si="9"/>
        <v>#N/A</v>
      </c>
      <c r="Y149" s="24"/>
      <c r="Z149" s="21" t="e">
        <f t="shared" si="10"/>
        <v>#N/A</v>
      </c>
      <c r="AA149" s="25"/>
      <c r="AB149" s="20"/>
      <c r="AC149" s="26"/>
      <c r="AD149" s="65"/>
      <c r="AE149" s="26"/>
      <c r="AF149" s="27"/>
      <c r="AG149" s="28"/>
      <c r="AH149" s="7" t="str">
        <f t="shared" si="15"/>
        <v xml:space="preserve">   -   </v>
      </c>
    </row>
    <row r="150" spans="1:34" ht="28.05" customHeight="1">
      <c r="A150" s="14"/>
      <c r="B150" s="14"/>
      <c r="C150" s="14"/>
      <c r="D150" s="14"/>
      <c r="E150" s="14"/>
      <c r="F150" s="15"/>
      <c r="G150" s="16"/>
      <c r="H150" s="17"/>
      <c r="I150" s="16"/>
      <c r="J150" s="16"/>
      <c r="K150" s="18"/>
      <c r="L150" s="19"/>
      <c r="M150" s="19"/>
      <c r="N150" s="19"/>
      <c r="O150" s="16"/>
      <c r="P150" s="16"/>
      <c r="Q150" s="20" t="e">
        <f>VLOOKUP(O150, '[1]لیست محصولات شهریور ۱۴۰۳'!B:C,2,0)</f>
        <v>#N/A</v>
      </c>
      <c r="R150" s="16"/>
      <c r="S150" s="19" t="e">
        <f>VLOOKUP(O150, '[1]لیست محصولات شهریور ۱۴۰۳'!B:F,5,0)</f>
        <v>#N/A</v>
      </c>
      <c r="T150" s="21" t="e">
        <f>VLOOKUP(O150, '[1]لیست محصولات شهریور ۱۴۰۳'!B:G,6,0)</f>
        <v>#N/A</v>
      </c>
      <c r="U150" s="22"/>
      <c r="V150" s="23">
        <f t="shared" si="14"/>
        <v>0</v>
      </c>
      <c r="W150" s="19">
        <f t="shared" si="8"/>
        <v>0</v>
      </c>
      <c r="X150" s="21" t="e">
        <f t="shared" si="9"/>
        <v>#N/A</v>
      </c>
      <c r="Y150" s="24"/>
      <c r="Z150" s="21" t="e">
        <f t="shared" si="10"/>
        <v>#N/A</v>
      </c>
      <c r="AA150" s="25"/>
      <c r="AB150" s="20"/>
      <c r="AC150" s="26"/>
      <c r="AD150" s="65"/>
      <c r="AE150" s="26"/>
      <c r="AF150" s="27"/>
      <c r="AG150" s="28"/>
      <c r="AH150" s="7" t="str">
        <f t="shared" si="15"/>
        <v xml:space="preserve">   -   </v>
      </c>
    </row>
    <row r="151" spans="1:34" ht="28.05" customHeight="1">
      <c r="A151" s="14"/>
      <c r="B151" s="14"/>
      <c r="C151" s="14"/>
      <c r="D151" s="14"/>
      <c r="E151" s="14"/>
      <c r="F151" s="15"/>
      <c r="G151" s="16"/>
      <c r="H151" s="17"/>
      <c r="I151" s="16"/>
      <c r="J151" s="16"/>
      <c r="K151" s="18"/>
      <c r="L151" s="19"/>
      <c r="M151" s="19"/>
      <c r="N151" s="19"/>
      <c r="O151" s="16"/>
      <c r="P151" s="16"/>
      <c r="Q151" s="20" t="e">
        <f>VLOOKUP(O151, '[1]لیست محصولات شهریور ۱۴۰۳'!B:C,2,0)</f>
        <v>#N/A</v>
      </c>
      <c r="R151" s="16"/>
      <c r="S151" s="19" t="e">
        <f>VLOOKUP(O151, '[1]لیست محصولات شهریور ۱۴۰۳'!B:F,5,0)</f>
        <v>#N/A</v>
      </c>
      <c r="T151" s="21" t="e">
        <f>VLOOKUP(O151, '[1]لیست محصولات شهریور ۱۴۰۳'!B:G,6,0)</f>
        <v>#N/A</v>
      </c>
      <c r="U151" s="22"/>
      <c r="V151" s="23">
        <f t="shared" si="14"/>
        <v>0</v>
      </c>
      <c r="W151" s="19">
        <f t="shared" si="8"/>
        <v>0</v>
      </c>
      <c r="X151" s="21" t="e">
        <f t="shared" si="9"/>
        <v>#N/A</v>
      </c>
      <c r="Y151" s="24"/>
      <c r="Z151" s="21" t="e">
        <f t="shared" si="10"/>
        <v>#N/A</v>
      </c>
      <c r="AA151" s="25"/>
      <c r="AB151" s="20"/>
      <c r="AC151" s="26"/>
      <c r="AD151" s="65"/>
      <c r="AE151" s="26"/>
      <c r="AF151" s="27"/>
      <c r="AG151" s="28"/>
      <c r="AH151" s="7" t="str">
        <f t="shared" si="15"/>
        <v xml:space="preserve">   -   </v>
      </c>
    </row>
    <row r="152" spans="1:34" ht="28.05" customHeight="1">
      <c r="A152" s="14"/>
      <c r="B152" s="14"/>
      <c r="C152" s="14"/>
      <c r="D152" s="14"/>
      <c r="E152" s="14"/>
      <c r="F152" s="15"/>
      <c r="G152" s="16"/>
      <c r="H152" s="17"/>
      <c r="I152" s="16"/>
      <c r="J152" s="16"/>
      <c r="K152" s="18"/>
      <c r="L152" s="19"/>
      <c r="M152" s="19"/>
      <c r="N152" s="19"/>
      <c r="O152" s="16"/>
      <c r="P152" s="16"/>
      <c r="Q152" s="20" t="e">
        <f>VLOOKUP(O152, '[1]لیست محصولات شهریور ۱۴۰۳'!B:C,2,0)</f>
        <v>#N/A</v>
      </c>
      <c r="R152" s="16"/>
      <c r="S152" s="19" t="e">
        <f>VLOOKUP(O152, '[1]لیست محصولات شهریور ۱۴۰۳'!B:F,5,0)</f>
        <v>#N/A</v>
      </c>
      <c r="T152" s="21" t="e">
        <f>VLOOKUP(O152, '[1]لیست محصولات شهریور ۱۴۰۳'!B:G,6,0)</f>
        <v>#N/A</v>
      </c>
      <c r="U152" s="22"/>
      <c r="V152" s="23">
        <f t="shared" si="14"/>
        <v>0</v>
      </c>
      <c r="W152" s="19">
        <f t="shared" si="8"/>
        <v>0</v>
      </c>
      <c r="X152" s="21" t="e">
        <f t="shared" si="9"/>
        <v>#N/A</v>
      </c>
      <c r="Y152" s="24"/>
      <c r="Z152" s="21" t="e">
        <f t="shared" si="10"/>
        <v>#N/A</v>
      </c>
      <c r="AA152" s="25"/>
      <c r="AB152" s="20"/>
      <c r="AC152" s="26"/>
      <c r="AD152" s="65"/>
      <c r="AE152" s="26"/>
      <c r="AF152" s="27"/>
      <c r="AG152" s="28"/>
      <c r="AH152" s="7" t="str">
        <f t="shared" si="15"/>
        <v xml:space="preserve">   -   </v>
      </c>
    </row>
    <row r="153" spans="1:34" ht="28.05" customHeight="1">
      <c r="A153" s="14"/>
      <c r="B153" s="14"/>
      <c r="C153" s="14"/>
      <c r="D153" s="14"/>
      <c r="E153" s="14"/>
      <c r="F153" s="15"/>
      <c r="G153" s="16"/>
      <c r="H153" s="17"/>
      <c r="I153" s="16"/>
      <c r="J153" s="16"/>
      <c r="K153" s="18"/>
      <c r="L153" s="19"/>
      <c r="M153" s="19"/>
      <c r="N153" s="19"/>
      <c r="O153" s="16"/>
      <c r="P153" s="16"/>
      <c r="Q153" s="20" t="e">
        <f>VLOOKUP(O153, '[1]لیست محصولات شهریور ۱۴۰۳'!B:C,2,0)</f>
        <v>#N/A</v>
      </c>
      <c r="R153" s="16"/>
      <c r="S153" s="19" t="e">
        <f>VLOOKUP(O153, '[1]لیست محصولات شهریور ۱۴۰۳'!B:F,5,0)</f>
        <v>#N/A</v>
      </c>
      <c r="T153" s="21" t="e">
        <f>VLOOKUP(O153, '[1]لیست محصولات شهریور ۱۴۰۳'!B:G,6,0)</f>
        <v>#N/A</v>
      </c>
      <c r="U153" s="22"/>
      <c r="V153" s="23">
        <f t="shared" si="14"/>
        <v>0</v>
      </c>
      <c r="W153" s="19">
        <f t="shared" si="8"/>
        <v>0</v>
      </c>
      <c r="X153" s="21" t="e">
        <f t="shared" si="9"/>
        <v>#N/A</v>
      </c>
      <c r="Y153" s="24"/>
      <c r="Z153" s="21" t="e">
        <f t="shared" si="10"/>
        <v>#N/A</v>
      </c>
      <c r="AA153" s="25"/>
      <c r="AB153" s="20"/>
      <c r="AC153" s="26"/>
      <c r="AD153" s="65"/>
      <c r="AE153" s="26"/>
      <c r="AF153" s="27"/>
      <c r="AG153" s="28"/>
      <c r="AH153" s="7" t="str">
        <f t="shared" si="15"/>
        <v xml:space="preserve">   -   </v>
      </c>
    </row>
    <row r="154" spans="1:34" ht="28.05" customHeight="1">
      <c r="A154" s="14"/>
      <c r="B154" s="14"/>
      <c r="C154" s="14"/>
      <c r="D154" s="14"/>
      <c r="E154" s="14"/>
      <c r="F154" s="15"/>
      <c r="G154" s="16"/>
      <c r="H154" s="17"/>
      <c r="I154" s="16"/>
      <c r="J154" s="16"/>
      <c r="K154" s="18"/>
      <c r="L154" s="19"/>
      <c r="M154" s="19"/>
      <c r="N154" s="19"/>
      <c r="O154" s="16"/>
      <c r="P154" s="16"/>
      <c r="Q154" s="20" t="e">
        <f>VLOOKUP(O154, '[1]لیست محصولات شهریور ۱۴۰۳'!B:C,2,0)</f>
        <v>#N/A</v>
      </c>
      <c r="R154" s="16"/>
      <c r="S154" s="19" t="e">
        <f>VLOOKUP(O154, '[1]لیست محصولات شهریور ۱۴۰۳'!B:F,5,0)</f>
        <v>#N/A</v>
      </c>
      <c r="T154" s="21" t="e">
        <f>VLOOKUP(O154, '[1]لیست محصولات شهریور ۱۴۰۳'!B:G,6,0)</f>
        <v>#N/A</v>
      </c>
      <c r="U154" s="22"/>
      <c r="V154" s="23">
        <f t="shared" si="14"/>
        <v>0</v>
      </c>
      <c r="W154" s="19">
        <f t="shared" si="8"/>
        <v>0</v>
      </c>
      <c r="X154" s="21" t="e">
        <f t="shared" si="9"/>
        <v>#N/A</v>
      </c>
      <c r="Y154" s="24"/>
      <c r="Z154" s="21" t="e">
        <f t="shared" si="10"/>
        <v>#N/A</v>
      </c>
      <c r="AA154" s="25"/>
      <c r="AB154" s="20"/>
      <c r="AC154" s="26"/>
      <c r="AD154" s="65"/>
      <c r="AE154" s="26"/>
      <c r="AF154" s="27"/>
      <c r="AG154" s="28"/>
      <c r="AH154" s="7" t="str">
        <f t="shared" si="15"/>
        <v xml:space="preserve">   -   </v>
      </c>
    </row>
    <row r="155" spans="1:34" ht="28.05" customHeight="1">
      <c r="A155" s="14"/>
      <c r="B155" s="14"/>
      <c r="C155" s="14"/>
      <c r="D155" s="14"/>
      <c r="E155" s="14"/>
      <c r="F155" s="15"/>
      <c r="G155" s="16"/>
      <c r="H155" s="17"/>
      <c r="I155" s="16"/>
      <c r="J155" s="16"/>
      <c r="K155" s="18"/>
      <c r="L155" s="19"/>
      <c r="M155" s="19"/>
      <c r="N155" s="19"/>
      <c r="O155" s="16"/>
      <c r="P155" s="16"/>
      <c r="Q155" s="20" t="e">
        <f>VLOOKUP(O155, '[1]لیست محصولات شهریور ۱۴۰۳'!B:C,2,0)</f>
        <v>#N/A</v>
      </c>
      <c r="R155" s="16"/>
      <c r="S155" s="19" t="e">
        <f>VLOOKUP(O155, '[1]لیست محصولات شهریور ۱۴۰۳'!B:F,5,0)</f>
        <v>#N/A</v>
      </c>
      <c r="T155" s="21" t="e">
        <f>VLOOKUP(O155, '[1]لیست محصولات شهریور ۱۴۰۳'!B:G,6,0)</f>
        <v>#N/A</v>
      </c>
      <c r="U155" s="22"/>
      <c r="V155" s="23">
        <f t="shared" si="14"/>
        <v>0</v>
      </c>
      <c r="W155" s="19">
        <f t="shared" si="8"/>
        <v>0</v>
      </c>
      <c r="X155" s="21" t="e">
        <f t="shared" si="9"/>
        <v>#N/A</v>
      </c>
      <c r="Y155" s="24"/>
      <c r="Z155" s="21" t="e">
        <f t="shared" si="10"/>
        <v>#N/A</v>
      </c>
      <c r="AA155" s="25"/>
      <c r="AB155" s="20"/>
      <c r="AC155" s="26"/>
      <c r="AD155" s="65"/>
      <c r="AE155" s="26"/>
      <c r="AF155" s="27"/>
      <c r="AG155" s="28"/>
      <c r="AH155" s="7" t="str">
        <f t="shared" si="15"/>
        <v xml:space="preserve">   -   </v>
      </c>
    </row>
    <row r="156" spans="1:34" ht="28.05" customHeight="1">
      <c r="A156" s="14"/>
      <c r="B156" s="14"/>
      <c r="C156" s="14"/>
      <c r="D156" s="14"/>
      <c r="E156" s="14"/>
      <c r="F156" s="15"/>
      <c r="G156" s="16"/>
      <c r="H156" s="17"/>
      <c r="I156" s="16"/>
      <c r="J156" s="16"/>
      <c r="K156" s="18"/>
      <c r="L156" s="19"/>
      <c r="M156" s="19"/>
      <c r="N156" s="19"/>
      <c r="O156" s="16"/>
      <c r="P156" s="16"/>
      <c r="Q156" s="20" t="e">
        <f>VLOOKUP(O156, '[1]لیست محصولات شهریور ۱۴۰۳'!B:C,2,0)</f>
        <v>#N/A</v>
      </c>
      <c r="R156" s="16"/>
      <c r="S156" s="19" t="e">
        <f>VLOOKUP(O156, '[1]لیست محصولات شهریور ۱۴۰۳'!B:F,5,0)</f>
        <v>#N/A</v>
      </c>
      <c r="T156" s="21" t="e">
        <f>VLOOKUP(O156, '[1]لیست محصولات شهریور ۱۴۰۳'!B:G,6,0)</f>
        <v>#N/A</v>
      </c>
      <c r="U156" s="22"/>
      <c r="V156" s="23">
        <f t="shared" si="14"/>
        <v>0</v>
      </c>
      <c r="W156" s="19">
        <f t="shared" si="8"/>
        <v>0</v>
      </c>
      <c r="X156" s="21" t="e">
        <f t="shared" si="9"/>
        <v>#N/A</v>
      </c>
      <c r="Y156" s="24"/>
      <c r="Z156" s="21" t="e">
        <f t="shared" si="10"/>
        <v>#N/A</v>
      </c>
      <c r="AA156" s="25"/>
      <c r="AB156" s="20"/>
      <c r="AC156" s="26"/>
      <c r="AD156" s="65"/>
      <c r="AE156" s="26"/>
      <c r="AF156" s="27"/>
      <c r="AG156" s="28"/>
      <c r="AH156" s="7" t="str">
        <f t="shared" si="15"/>
        <v xml:space="preserve">   -   </v>
      </c>
    </row>
    <row r="157" spans="1:34" ht="28.05" customHeight="1">
      <c r="A157" s="14"/>
      <c r="B157" s="14"/>
      <c r="C157" s="14"/>
      <c r="D157" s="14"/>
      <c r="E157" s="14"/>
      <c r="F157" s="15"/>
      <c r="G157" s="16"/>
      <c r="H157" s="17"/>
      <c r="I157" s="16"/>
      <c r="J157" s="16"/>
      <c r="K157" s="18"/>
      <c r="L157" s="19"/>
      <c r="M157" s="19"/>
      <c r="N157" s="19"/>
      <c r="O157" s="16"/>
      <c r="P157" s="16"/>
      <c r="Q157" s="20" t="e">
        <f>VLOOKUP(O157, '[1]لیست محصولات شهریور ۱۴۰۳'!B:C,2,0)</f>
        <v>#N/A</v>
      </c>
      <c r="R157" s="16"/>
      <c r="S157" s="19" t="e">
        <f>VLOOKUP(O157, '[1]لیست محصولات شهریور ۱۴۰۳'!B:F,5,0)</f>
        <v>#N/A</v>
      </c>
      <c r="T157" s="21" t="e">
        <f>VLOOKUP(O157, '[1]لیست محصولات شهریور ۱۴۰۳'!B:G,6,0)</f>
        <v>#N/A</v>
      </c>
      <c r="U157" s="22"/>
      <c r="V157" s="23">
        <f t="shared" si="14"/>
        <v>0</v>
      </c>
      <c r="W157" s="19">
        <f t="shared" si="8"/>
        <v>0</v>
      </c>
      <c r="X157" s="21" t="e">
        <f t="shared" si="9"/>
        <v>#N/A</v>
      </c>
      <c r="Y157" s="24"/>
      <c r="Z157" s="21" t="e">
        <f t="shared" si="10"/>
        <v>#N/A</v>
      </c>
      <c r="AA157" s="25"/>
      <c r="AB157" s="20"/>
      <c r="AC157" s="26"/>
      <c r="AD157" s="65"/>
      <c r="AE157" s="26"/>
      <c r="AF157" s="27"/>
      <c r="AG157" s="28"/>
      <c r="AH157" s="7" t="str">
        <f t="shared" si="15"/>
        <v xml:space="preserve">   -   </v>
      </c>
    </row>
    <row r="158" spans="1:34" ht="28.05" customHeight="1">
      <c r="A158" s="14"/>
      <c r="B158" s="14"/>
      <c r="C158" s="14"/>
      <c r="D158" s="14"/>
      <c r="E158" s="14"/>
      <c r="F158" s="15"/>
      <c r="G158" s="16"/>
      <c r="H158" s="17"/>
      <c r="I158" s="16"/>
      <c r="J158" s="16"/>
      <c r="K158" s="18"/>
      <c r="L158" s="19"/>
      <c r="M158" s="19"/>
      <c r="N158" s="19"/>
      <c r="O158" s="16"/>
      <c r="P158" s="16"/>
      <c r="Q158" s="20" t="e">
        <f>VLOOKUP(O158, '[1]لیست محصولات شهریور ۱۴۰۳'!B:C,2,0)</f>
        <v>#N/A</v>
      </c>
      <c r="R158" s="16"/>
      <c r="S158" s="19" t="e">
        <f>VLOOKUP(O158, '[1]لیست محصولات شهریور ۱۴۰۳'!B:F,5,0)</f>
        <v>#N/A</v>
      </c>
      <c r="T158" s="21" t="e">
        <f>VLOOKUP(O158, '[1]لیست محصولات شهریور ۱۴۰۳'!B:G,6,0)</f>
        <v>#N/A</v>
      </c>
      <c r="U158" s="22"/>
      <c r="V158" s="23">
        <f t="shared" si="14"/>
        <v>0</v>
      </c>
      <c r="W158" s="19">
        <f t="shared" si="8"/>
        <v>0</v>
      </c>
      <c r="X158" s="21" t="e">
        <f t="shared" si="9"/>
        <v>#N/A</v>
      </c>
      <c r="Y158" s="24"/>
      <c r="Z158" s="21" t="e">
        <f t="shared" si="10"/>
        <v>#N/A</v>
      </c>
      <c r="AA158" s="25"/>
      <c r="AB158" s="20"/>
      <c r="AC158" s="26"/>
      <c r="AD158" s="65"/>
      <c r="AE158" s="26"/>
      <c r="AF158" s="27"/>
      <c r="AG158" s="28"/>
      <c r="AH158" s="7" t="str">
        <f t="shared" si="15"/>
        <v xml:space="preserve">   -   </v>
      </c>
    </row>
    <row r="159" spans="1:34" ht="28.05" customHeight="1">
      <c r="A159" s="14"/>
      <c r="B159" s="14"/>
      <c r="C159" s="14"/>
      <c r="D159" s="14"/>
      <c r="E159" s="14"/>
      <c r="F159" s="15"/>
      <c r="G159" s="16"/>
      <c r="H159" s="17"/>
      <c r="I159" s="16"/>
      <c r="J159" s="16"/>
      <c r="K159" s="18"/>
      <c r="L159" s="19"/>
      <c r="M159" s="19"/>
      <c r="N159" s="19"/>
      <c r="O159" s="16"/>
      <c r="P159" s="16"/>
      <c r="Q159" s="20" t="e">
        <f>VLOOKUP(O159, '[1]لیست محصولات شهریور ۱۴۰۳'!B:C,2,0)</f>
        <v>#N/A</v>
      </c>
      <c r="R159" s="16"/>
      <c r="S159" s="19" t="e">
        <f>VLOOKUP(O159, '[1]لیست محصولات شهریور ۱۴۰۳'!B:F,5,0)</f>
        <v>#N/A</v>
      </c>
      <c r="T159" s="21" t="e">
        <f>VLOOKUP(O159, '[1]لیست محصولات شهریور ۱۴۰۳'!B:G,6,0)</f>
        <v>#N/A</v>
      </c>
      <c r="U159" s="22"/>
      <c r="V159" s="23">
        <f t="shared" si="14"/>
        <v>0</v>
      </c>
      <c r="W159" s="19">
        <f t="shared" si="8"/>
        <v>0</v>
      </c>
      <c r="X159" s="21" t="e">
        <f t="shared" si="9"/>
        <v>#N/A</v>
      </c>
      <c r="Y159" s="24"/>
      <c r="Z159" s="21" t="e">
        <f t="shared" si="10"/>
        <v>#N/A</v>
      </c>
      <c r="AA159" s="25"/>
      <c r="AB159" s="20"/>
      <c r="AC159" s="26"/>
      <c r="AD159" s="65"/>
      <c r="AE159" s="26"/>
      <c r="AF159" s="27"/>
      <c r="AG159" s="28"/>
      <c r="AH159" s="7" t="str">
        <f t="shared" si="15"/>
        <v xml:space="preserve">   -   </v>
      </c>
    </row>
    <row r="160" spans="1:34" ht="28.05" customHeight="1">
      <c r="A160" s="14"/>
      <c r="B160" s="14"/>
      <c r="C160" s="14"/>
      <c r="D160" s="14"/>
      <c r="E160" s="14"/>
      <c r="F160" s="15"/>
      <c r="G160" s="16"/>
      <c r="H160" s="17"/>
      <c r="I160" s="16"/>
      <c r="J160" s="16"/>
      <c r="K160" s="18"/>
      <c r="L160" s="19"/>
      <c r="M160" s="19"/>
      <c r="N160" s="19"/>
      <c r="O160" s="16"/>
      <c r="P160" s="16"/>
      <c r="Q160" s="20" t="e">
        <f>VLOOKUP(O160, '[1]لیست محصولات شهریور ۱۴۰۳'!B:C,2,0)</f>
        <v>#N/A</v>
      </c>
      <c r="R160" s="16"/>
      <c r="S160" s="19" t="e">
        <f>VLOOKUP(O160, '[1]لیست محصولات شهریور ۱۴۰۳'!B:F,5,0)</f>
        <v>#N/A</v>
      </c>
      <c r="T160" s="21" t="e">
        <f>VLOOKUP(O160, '[1]لیست محصولات شهریور ۱۴۰۳'!B:G,6,0)</f>
        <v>#N/A</v>
      </c>
      <c r="U160" s="22"/>
      <c r="V160" s="23">
        <f t="shared" si="14"/>
        <v>0</v>
      </c>
      <c r="W160" s="19">
        <f t="shared" si="8"/>
        <v>0</v>
      </c>
      <c r="X160" s="21" t="e">
        <f t="shared" si="9"/>
        <v>#N/A</v>
      </c>
      <c r="Y160" s="24"/>
      <c r="Z160" s="21" t="e">
        <f t="shared" si="10"/>
        <v>#N/A</v>
      </c>
      <c r="AA160" s="25"/>
      <c r="AB160" s="20"/>
      <c r="AC160" s="26"/>
      <c r="AD160" s="65"/>
      <c r="AE160" s="26"/>
      <c r="AF160" s="27"/>
      <c r="AG160" s="28"/>
      <c r="AH160" s="7" t="str">
        <f t="shared" si="15"/>
        <v xml:space="preserve">   -   </v>
      </c>
    </row>
    <row r="161" spans="1:34" ht="28.05" customHeight="1">
      <c r="A161" s="14"/>
      <c r="B161" s="14"/>
      <c r="C161" s="14"/>
      <c r="D161" s="14"/>
      <c r="E161" s="14"/>
      <c r="F161" s="15"/>
      <c r="G161" s="16"/>
      <c r="H161" s="17"/>
      <c r="I161" s="16"/>
      <c r="J161" s="16"/>
      <c r="K161" s="18"/>
      <c r="L161" s="19"/>
      <c r="M161" s="19"/>
      <c r="N161" s="19"/>
      <c r="O161" s="16"/>
      <c r="P161" s="16"/>
      <c r="Q161" s="20" t="e">
        <f>VLOOKUP(O161, '[1]لیست محصولات شهریور ۱۴۰۳'!B:C,2,0)</f>
        <v>#N/A</v>
      </c>
      <c r="R161" s="16"/>
      <c r="S161" s="19" t="e">
        <f>VLOOKUP(O161, '[1]لیست محصولات شهریور ۱۴۰۳'!B:F,5,0)</f>
        <v>#N/A</v>
      </c>
      <c r="T161" s="21" t="e">
        <f>VLOOKUP(O161, '[1]لیست محصولات شهریور ۱۴۰۳'!B:G,6,0)</f>
        <v>#N/A</v>
      </c>
      <c r="U161" s="22"/>
      <c r="V161" s="23">
        <f t="shared" si="14"/>
        <v>0</v>
      </c>
      <c r="W161" s="19">
        <f t="shared" si="8"/>
        <v>0</v>
      </c>
      <c r="X161" s="21" t="e">
        <f t="shared" si="9"/>
        <v>#N/A</v>
      </c>
      <c r="Y161" s="24"/>
      <c r="Z161" s="21" t="e">
        <f t="shared" si="10"/>
        <v>#N/A</v>
      </c>
      <c r="AA161" s="25"/>
      <c r="AB161" s="20"/>
      <c r="AC161" s="26"/>
      <c r="AD161" s="65"/>
      <c r="AE161" s="26"/>
      <c r="AF161" s="27"/>
      <c r="AG161" s="28"/>
      <c r="AH161" s="7" t="str">
        <f t="shared" si="15"/>
        <v xml:space="preserve">   -   </v>
      </c>
    </row>
    <row r="162" spans="1:34" ht="28.05" customHeight="1">
      <c r="A162" s="14"/>
      <c r="B162" s="14"/>
      <c r="C162" s="14"/>
      <c r="D162" s="14"/>
      <c r="E162" s="14"/>
      <c r="F162" s="15"/>
      <c r="G162" s="16"/>
      <c r="H162" s="17"/>
      <c r="I162" s="16"/>
      <c r="J162" s="16"/>
      <c r="K162" s="18"/>
      <c r="L162" s="19"/>
      <c r="M162" s="19"/>
      <c r="N162" s="19"/>
      <c r="O162" s="16"/>
      <c r="P162" s="16"/>
      <c r="Q162" s="20" t="e">
        <f>VLOOKUP(O162, '[1]لیست محصولات شهریور ۱۴۰۳'!B:C,2,0)</f>
        <v>#N/A</v>
      </c>
      <c r="R162" s="16"/>
      <c r="S162" s="19" t="e">
        <f>VLOOKUP(O162, '[1]لیست محصولات شهریور ۱۴۰۳'!B:F,5,0)</f>
        <v>#N/A</v>
      </c>
      <c r="T162" s="21" t="e">
        <f>VLOOKUP(O162, '[1]لیست محصولات شهریور ۱۴۰۳'!B:G,6,0)</f>
        <v>#N/A</v>
      </c>
      <c r="U162" s="22"/>
      <c r="V162" s="23">
        <f t="shared" si="14"/>
        <v>0</v>
      </c>
      <c r="W162" s="19">
        <f t="shared" si="8"/>
        <v>0</v>
      </c>
      <c r="X162" s="21" t="e">
        <f t="shared" si="9"/>
        <v>#N/A</v>
      </c>
      <c r="Y162" s="24"/>
      <c r="Z162" s="21" t="e">
        <f t="shared" si="10"/>
        <v>#N/A</v>
      </c>
      <c r="AA162" s="25"/>
      <c r="AB162" s="20"/>
      <c r="AC162" s="26"/>
      <c r="AD162" s="65"/>
      <c r="AE162" s="26"/>
      <c r="AF162" s="27"/>
      <c r="AG162" s="28"/>
      <c r="AH162" s="7" t="str">
        <f t="shared" si="15"/>
        <v xml:space="preserve">   -   </v>
      </c>
    </row>
    <row r="163" spans="1:34" ht="28.05" customHeight="1">
      <c r="A163" s="14"/>
      <c r="B163" s="14"/>
      <c r="C163" s="14"/>
      <c r="D163" s="14"/>
      <c r="E163" s="14"/>
      <c r="F163" s="15"/>
      <c r="G163" s="16"/>
      <c r="H163" s="17"/>
      <c r="I163" s="16"/>
      <c r="J163" s="16"/>
      <c r="K163" s="18"/>
      <c r="L163" s="19"/>
      <c r="M163" s="19"/>
      <c r="N163" s="19"/>
      <c r="O163" s="16"/>
      <c r="P163" s="16"/>
      <c r="Q163" s="20" t="e">
        <f>VLOOKUP(O163, '[1]لیست محصولات شهریور ۱۴۰۳'!B:C,2,0)</f>
        <v>#N/A</v>
      </c>
      <c r="R163" s="16"/>
      <c r="S163" s="19" t="e">
        <f>VLOOKUP(O163, '[1]لیست محصولات شهریور ۱۴۰۳'!B:F,5,0)</f>
        <v>#N/A</v>
      </c>
      <c r="T163" s="21" t="e">
        <f>VLOOKUP(O163, '[1]لیست محصولات شهریور ۱۴۰۳'!B:G,6,0)</f>
        <v>#N/A</v>
      </c>
      <c r="U163" s="22"/>
      <c r="V163" s="23">
        <f t="shared" si="14"/>
        <v>0</v>
      </c>
      <c r="W163" s="19">
        <f t="shared" si="8"/>
        <v>0</v>
      </c>
      <c r="X163" s="21" t="e">
        <f t="shared" si="9"/>
        <v>#N/A</v>
      </c>
      <c r="Y163" s="24"/>
      <c r="Z163" s="21" t="e">
        <f t="shared" si="10"/>
        <v>#N/A</v>
      </c>
      <c r="AA163" s="25"/>
      <c r="AB163" s="20"/>
      <c r="AC163" s="26"/>
      <c r="AD163" s="65"/>
      <c r="AE163" s="26"/>
      <c r="AF163" s="27"/>
      <c r="AG163" s="28"/>
      <c r="AH163" s="7" t="str">
        <f t="shared" si="15"/>
        <v xml:space="preserve">   -   </v>
      </c>
    </row>
    <row r="164" spans="1:34" ht="28.05" customHeight="1">
      <c r="A164" s="14"/>
      <c r="B164" s="14"/>
      <c r="C164" s="14"/>
      <c r="D164" s="14"/>
      <c r="E164" s="14"/>
      <c r="F164" s="15"/>
      <c r="G164" s="16"/>
      <c r="H164" s="17"/>
      <c r="I164" s="16"/>
      <c r="J164" s="16"/>
      <c r="K164" s="18"/>
      <c r="L164" s="19"/>
      <c r="M164" s="19"/>
      <c r="N164" s="19"/>
      <c r="O164" s="16"/>
      <c r="P164" s="16"/>
      <c r="Q164" s="20" t="e">
        <f>VLOOKUP(O164, '[1]لیست محصولات شهریور ۱۴۰۳'!B:C,2,0)</f>
        <v>#N/A</v>
      </c>
      <c r="R164" s="16"/>
      <c r="S164" s="19" t="e">
        <f>VLOOKUP(O164, '[1]لیست محصولات شهریور ۱۴۰۳'!B:F,5,0)</f>
        <v>#N/A</v>
      </c>
      <c r="T164" s="21" t="e">
        <f>VLOOKUP(O164, '[1]لیست محصولات شهریور ۱۴۰۳'!B:G,6,0)</f>
        <v>#N/A</v>
      </c>
      <c r="U164" s="22"/>
      <c r="V164" s="23">
        <f t="shared" si="14"/>
        <v>0</v>
      </c>
      <c r="W164" s="19">
        <f t="shared" si="8"/>
        <v>0</v>
      </c>
      <c r="X164" s="21" t="e">
        <f t="shared" si="9"/>
        <v>#N/A</v>
      </c>
      <c r="Y164" s="24"/>
      <c r="Z164" s="21" t="e">
        <f t="shared" si="10"/>
        <v>#N/A</v>
      </c>
      <c r="AA164" s="25"/>
      <c r="AB164" s="20"/>
      <c r="AC164" s="26"/>
      <c r="AD164" s="65"/>
      <c r="AE164" s="26"/>
      <c r="AF164" s="27"/>
      <c r="AG164" s="28"/>
      <c r="AH164" s="7" t="str">
        <f t="shared" si="15"/>
        <v xml:space="preserve">   -   </v>
      </c>
    </row>
    <row r="165" spans="1:34" ht="28.05" customHeight="1">
      <c r="A165" s="14"/>
      <c r="B165" s="14"/>
      <c r="C165" s="14"/>
      <c r="D165" s="14"/>
      <c r="E165" s="14"/>
      <c r="F165" s="15"/>
      <c r="G165" s="16"/>
      <c r="H165" s="17"/>
      <c r="I165" s="16"/>
      <c r="J165" s="16"/>
      <c r="K165" s="18"/>
      <c r="L165" s="19"/>
      <c r="M165" s="19"/>
      <c r="N165" s="19"/>
      <c r="O165" s="16"/>
      <c r="P165" s="16"/>
      <c r="Q165" s="20" t="e">
        <f>VLOOKUP(O165, '[1]لیست محصولات شهریور ۱۴۰۳'!B:C,2,0)</f>
        <v>#N/A</v>
      </c>
      <c r="R165" s="16"/>
      <c r="S165" s="19" t="e">
        <f>VLOOKUP(O165, '[1]لیست محصولات شهریور ۱۴۰۳'!B:F,5,0)</f>
        <v>#N/A</v>
      </c>
      <c r="T165" s="21" t="e">
        <f>VLOOKUP(O165, '[1]لیست محصولات شهریور ۱۴۰۳'!B:G,6,0)</f>
        <v>#N/A</v>
      </c>
      <c r="U165" s="22"/>
      <c r="V165" s="23">
        <f t="shared" si="14"/>
        <v>0</v>
      </c>
      <c r="W165" s="19">
        <f t="shared" si="8"/>
        <v>0</v>
      </c>
      <c r="X165" s="21" t="e">
        <f t="shared" si="9"/>
        <v>#N/A</v>
      </c>
      <c r="Y165" s="24"/>
      <c r="Z165" s="21" t="e">
        <f t="shared" si="10"/>
        <v>#N/A</v>
      </c>
      <c r="AA165" s="25"/>
      <c r="AB165" s="20"/>
      <c r="AC165" s="26"/>
      <c r="AD165" s="65"/>
      <c r="AE165" s="26"/>
      <c r="AF165" s="27"/>
      <c r="AG165" s="28"/>
      <c r="AH165" s="7" t="str">
        <f t="shared" si="15"/>
        <v xml:space="preserve">   -   </v>
      </c>
    </row>
    <row r="166" spans="1:34" ht="28.05" customHeight="1">
      <c r="A166" s="14"/>
      <c r="B166" s="14"/>
      <c r="C166" s="14"/>
      <c r="D166" s="14"/>
      <c r="E166" s="14"/>
      <c r="F166" s="15"/>
      <c r="G166" s="16"/>
      <c r="H166" s="17"/>
      <c r="I166" s="16"/>
      <c r="J166" s="16"/>
      <c r="K166" s="18"/>
      <c r="L166" s="19"/>
      <c r="M166" s="19"/>
      <c r="N166" s="19"/>
      <c r="O166" s="16"/>
      <c r="P166" s="16"/>
      <c r="Q166" s="20" t="e">
        <f>VLOOKUP(O166, '[1]لیست محصولات شهریور ۱۴۰۳'!B:C,2,0)</f>
        <v>#N/A</v>
      </c>
      <c r="R166" s="16"/>
      <c r="S166" s="19" t="e">
        <f>VLOOKUP(O166, '[1]لیست محصولات شهریور ۱۴۰۳'!B:F,5,0)</f>
        <v>#N/A</v>
      </c>
      <c r="T166" s="21" t="e">
        <f>VLOOKUP(O166, '[1]لیست محصولات شهریور ۱۴۰۳'!B:G,6,0)</f>
        <v>#N/A</v>
      </c>
      <c r="U166" s="22"/>
      <c r="V166" s="23">
        <f t="shared" si="14"/>
        <v>0</v>
      </c>
      <c r="W166" s="19">
        <f t="shared" si="8"/>
        <v>0</v>
      </c>
      <c r="X166" s="21" t="e">
        <f t="shared" si="9"/>
        <v>#N/A</v>
      </c>
      <c r="Y166" s="24"/>
      <c r="Z166" s="21" t="e">
        <f t="shared" si="10"/>
        <v>#N/A</v>
      </c>
      <c r="AA166" s="25"/>
      <c r="AB166" s="20"/>
      <c r="AC166" s="26"/>
      <c r="AD166" s="65"/>
      <c r="AE166" s="26"/>
      <c r="AF166" s="27"/>
      <c r="AG166" s="28"/>
      <c r="AH166" s="7" t="str">
        <f t="shared" si="15"/>
        <v xml:space="preserve">   -   </v>
      </c>
    </row>
    <row r="167" spans="1:34" ht="28.05" customHeight="1">
      <c r="A167" s="14"/>
      <c r="B167" s="14"/>
      <c r="C167" s="14"/>
      <c r="D167" s="14"/>
      <c r="E167" s="14"/>
      <c r="F167" s="15"/>
      <c r="G167" s="16"/>
      <c r="H167" s="17"/>
      <c r="I167" s="16"/>
      <c r="J167" s="16"/>
      <c r="K167" s="18"/>
      <c r="L167" s="19"/>
      <c r="M167" s="19"/>
      <c r="N167" s="19"/>
      <c r="O167" s="16"/>
      <c r="P167" s="16"/>
      <c r="Q167" s="20" t="e">
        <f>VLOOKUP(O167, '[1]لیست محصولات شهریور ۱۴۰۳'!B:C,2,0)</f>
        <v>#N/A</v>
      </c>
      <c r="R167" s="16"/>
      <c r="S167" s="19" t="e">
        <f>VLOOKUP(O167, '[1]لیست محصولات شهریور ۱۴۰۳'!B:F,5,0)</f>
        <v>#N/A</v>
      </c>
      <c r="T167" s="21" t="e">
        <f>VLOOKUP(O167, '[1]لیست محصولات شهریور ۱۴۰۳'!B:G,6,0)</f>
        <v>#N/A</v>
      </c>
      <c r="U167" s="22"/>
      <c r="V167" s="23">
        <f t="shared" si="14"/>
        <v>0</v>
      </c>
      <c r="W167" s="19">
        <f t="shared" si="8"/>
        <v>0</v>
      </c>
      <c r="X167" s="21" t="e">
        <f t="shared" si="9"/>
        <v>#N/A</v>
      </c>
      <c r="Y167" s="24"/>
      <c r="Z167" s="21" t="e">
        <f t="shared" si="10"/>
        <v>#N/A</v>
      </c>
      <c r="AA167" s="25"/>
      <c r="AB167" s="20"/>
      <c r="AC167" s="26"/>
      <c r="AD167" s="65"/>
      <c r="AE167" s="26"/>
      <c r="AF167" s="27"/>
      <c r="AG167" s="28"/>
      <c r="AH167" s="7" t="str">
        <f t="shared" si="15"/>
        <v xml:space="preserve">   -   </v>
      </c>
    </row>
    <row r="168" spans="1:34" ht="28.05" customHeight="1">
      <c r="A168" s="14"/>
      <c r="B168" s="14"/>
      <c r="C168" s="14"/>
      <c r="D168" s="14"/>
      <c r="E168" s="14"/>
      <c r="F168" s="15"/>
      <c r="G168" s="16"/>
      <c r="H168" s="17"/>
      <c r="I168" s="16"/>
      <c r="J168" s="16"/>
      <c r="K168" s="18"/>
      <c r="L168" s="19"/>
      <c r="M168" s="19"/>
      <c r="N168" s="19"/>
      <c r="O168" s="16"/>
      <c r="P168" s="16"/>
      <c r="Q168" s="20" t="e">
        <f>VLOOKUP(O168, '[1]لیست محصولات شهریور ۱۴۰۳'!B:C,2,0)</f>
        <v>#N/A</v>
      </c>
      <c r="R168" s="16"/>
      <c r="S168" s="19" t="e">
        <f>VLOOKUP(O168, '[1]لیست محصولات شهریور ۱۴۰۳'!B:F,5,0)</f>
        <v>#N/A</v>
      </c>
      <c r="T168" s="21" t="e">
        <f>VLOOKUP(O168, '[1]لیست محصولات شهریور ۱۴۰۳'!B:G,6,0)</f>
        <v>#N/A</v>
      </c>
      <c r="U168" s="22"/>
      <c r="V168" s="23">
        <f t="shared" si="14"/>
        <v>0</v>
      </c>
      <c r="W168" s="19">
        <f t="shared" si="8"/>
        <v>0</v>
      </c>
      <c r="X168" s="21" t="e">
        <f t="shared" si="9"/>
        <v>#N/A</v>
      </c>
      <c r="Y168" s="24"/>
      <c r="Z168" s="21" t="e">
        <f t="shared" si="10"/>
        <v>#N/A</v>
      </c>
      <c r="AA168" s="25"/>
      <c r="AB168" s="20"/>
      <c r="AC168" s="26"/>
      <c r="AD168" s="65"/>
      <c r="AE168" s="26"/>
      <c r="AF168" s="27"/>
      <c r="AG168" s="28"/>
      <c r="AH168" s="7" t="str">
        <f t="shared" si="15"/>
        <v xml:space="preserve">   -   </v>
      </c>
    </row>
    <row r="169" spans="1:34" ht="28.05" customHeight="1">
      <c r="A169" s="14"/>
      <c r="B169" s="14"/>
      <c r="C169" s="14"/>
      <c r="D169" s="14"/>
      <c r="E169" s="14"/>
      <c r="F169" s="15"/>
      <c r="G169" s="16"/>
      <c r="H169" s="17"/>
      <c r="I169" s="16"/>
      <c r="J169" s="16"/>
      <c r="K169" s="18"/>
      <c r="L169" s="19"/>
      <c r="M169" s="19"/>
      <c r="N169" s="19"/>
      <c r="O169" s="16"/>
      <c r="P169" s="16"/>
      <c r="Q169" s="20" t="e">
        <f>VLOOKUP(O169, '[1]لیست محصولات شهریور ۱۴۰۳'!B:C,2,0)</f>
        <v>#N/A</v>
      </c>
      <c r="R169" s="16"/>
      <c r="S169" s="19" t="e">
        <f>VLOOKUP(O169, '[1]لیست محصولات شهریور ۱۴۰۳'!B:F,5,0)</f>
        <v>#N/A</v>
      </c>
      <c r="T169" s="21" t="e">
        <f>VLOOKUP(O169, '[1]لیست محصولات شهریور ۱۴۰۳'!B:G,6,0)</f>
        <v>#N/A</v>
      </c>
      <c r="U169" s="22"/>
      <c r="V169" s="23">
        <f t="shared" si="14"/>
        <v>0</v>
      </c>
      <c r="W169" s="19">
        <f t="shared" si="8"/>
        <v>0</v>
      </c>
      <c r="X169" s="21" t="e">
        <f t="shared" si="9"/>
        <v>#N/A</v>
      </c>
      <c r="Y169" s="24"/>
      <c r="Z169" s="21" t="e">
        <f t="shared" si="10"/>
        <v>#N/A</v>
      </c>
      <c r="AA169" s="25"/>
      <c r="AB169" s="20"/>
      <c r="AC169" s="26"/>
      <c r="AD169" s="65"/>
      <c r="AE169" s="26"/>
      <c r="AF169" s="27"/>
      <c r="AG169" s="28"/>
      <c r="AH169" s="7" t="str">
        <f t="shared" si="15"/>
        <v xml:space="preserve">   -   </v>
      </c>
    </row>
    <row r="170" spans="1:34" ht="28.05" customHeight="1">
      <c r="A170" s="14"/>
      <c r="B170" s="14"/>
      <c r="C170" s="14"/>
      <c r="D170" s="14"/>
      <c r="E170" s="14"/>
      <c r="F170" s="15"/>
      <c r="G170" s="16"/>
      <c r="H170" s="17"/>
      <c r="I170" s="16"/>
      <c r="J170" s="16"/>
      <c r="K170" s="18"/>
      <c r="L170" s="19"/>
      <c r="M170" s="19"/>
      <c r="N170" s="19"/>
      <c r="O170" s="16"/>
      <c r="P170" s="16"/>
      <c r="Q170" s="20" t="e">
        <f>VLOOKUP(O170, '[1]لیست محصولات شهریور ۱۴۰۳'!B:C,2,0)</f>
        <v>#N/A</v>
      </c>
      <c r="R170" s="16"/>
      <c r="S170" s="19" t="e">
        <f>VLOOKUP(O170, '[1]لیست محصولات شهریور ۱۴۰۳'!B:F,5,0)</f>
        <v>#N/A</v>
      </c>
      <c r="T170" s="21" t="e">
        <f>VLOOKUP(O170, '[1]لیست محصولات شهریور ۱۴۰۳'!B:G,6,0)</f>
        <v>#N/A</v>
      </c>
      <c r="U170" s="22"/>
      <c r="V170" s="23">
        <f t="shared" si="14"/>
        <v>0</v>
      </c>
      <c r="W170" s="19">
        <f t="shared" si="8"/>
        <v>0</v>
      </c>
      <c r="X170" s="21" t="e">
        <f t="shared" si="9"/>
        <v>#N/A</v>
      </c>
      <c r="Y170" s="24"/>
      <c r="Z170" s="21" t="e">
        <f t="shared" si="10"/>
        <v>#N/A</v>
      </c>
      <c r="AA170" s="25"/>
      <c r="AB170" s="20"/>
      <c r="AC170" s="26"/>
      <c r="AD170" s="65"/>
      <c r="AE170" s="26"/>
      <c r="AF170" s="27"/>
      <c r="AG170" s="28"/>
      <c r="AH170" s="7" t="str">
        <f t="shared" si="15"/>
        <v xml:space="preserve">   -   </v>
      </c>
    </row>
    <row r="171" spans="1:34" ht="28.05" customHeight="1">
      <c r="A171" s="14"/>
      <c r="B171" s="14"/>
      <c r="C171" s="14"/>
      <c r="D171" s="14"/>
      <c r="E171" s="14"/>
      <c r="F171" s="15"/>
      <c r="G171" s="16"/>
      <c r="H171" s="17"/>
      <c r="I171" s="16"/>
      <c r="J171" s="16"/>
      <c r="K171" s="18"/>
      <c r="L171" s="19"/>
      <c r="M171" s="19"/>
      <c r="N171" s="19"/>
      <c r="O171" s="16"/>
      <c r="P171" s="16"/>
      <c r="Q171" s="20" t="e">
        <f>VLOOKUP(O171, '[1]لیست محصولات شهریور ۱۴۰۳'!B:C,2,0)</f>
        <v>#N/A</v>
      </c>
      <c r="R171" s="16"/>
      <c r="S171" s="19" t="e">
        <f>VLOOKUP(O171, '[1]لیست محصولات شهریور ۱۴۰۳'!B:F,5,0)</f>
        <v>#N/A</v>
      </c>
      <c r="T171" s="21" t="e">
        <f>VLOOKUP(O171, '[1]لیست محصولات شهریور ۱۴۰۳'!B:G,6,0)</f>
        <v>#N/A</v>
      </c>
      <c r="U171" s="22"/>
      <c r="V171" s="23">
        <f t="shared" si="14"/>
        <v>0</v>
      </c>
      <c r="W171" s="19">
        <f t="shared" si="8"/>
        <v>0</v>
      </c>
      <c r="X171" s="21" t="e">
        <f t="shared" si="9"/>
        <v>#N/A</v>
      </c>
      <c r="Y171" s="24"/>
      <c r="Z171" s="21" t="e">
        <f t="shared" si="10"/>
        <v>#N/A</v>
      </c>
      <c r="AA171" s="25"/>
      <c r="AB171" s="20"/>
      <c r="AC171" s="26"/>
      <c r="AD171" s="65"/>
      <c r="AE171" s="26"/>
      <c r="AF171" s="27"/>
      <c r="AG171" s="28"/>
      <c r="AH171" s="7" t="str">
        <f t="shared" si="15"/>
        <v xml:space="preserve">   -   </v>
      </c>
    </row>
    <row r="172" spans="1:34" ht="28.05" customHeight="1">
      <c r="A172" s="14"/>
      <c r="B172" s="14"/>
      <c r="C172" s="14"/>
      <c r="D172" s="14"/>
      <c r="E172" s="14"/>
      <c r="F172" s="15"/>
      <c r="G172" s="16"/>
      <c r="H172" s="17"/>
      <c r="I172" s="16"/>
      <c r="J172" s="16"/>
      <c r="K172" s="18"/>
      <c r="L172" s="19"/>
      <c r="M172" s="19"/>
      <c r="N172" s="19"/>
      <c r="O172" s="16"/>
      <c r="P172" s="16"/>
      <c r="Q172" s="20" t="e">
        <f>VLOOKUP(O172, '[1]لیست محصولات شهریور ۱۴۰۳'!B:C,2,0)</f>
        <v>#N/A</v>
      </c>
      <c r="R172" s="16"/>
      <c r="S172" s="19" t="e">
        <f>VLOOKUP(O172, '[1]لیست محصولات شهریور ۱۴۰۳'!B:F,5,0)</f>
        <v>#N/A</v>
      </c>
      <c r="T172" s="21" t="e">
        <f>VLOOKUP(O172, '[1]لیست محصولات شهریور ۱۴۰۳'!B:G,6,0)</f>
        <v>#N/A</v>
      </c>
      <c r="U172" s="22"/>
      <c r="V172" s="23">
        <f t="shared" si="14"/>
        <v>0</v>
      </c>
      <c r="W172" s="19">
        <f t="shared" si="8"/>
        <v>0</v>
      </c>
      <c r="X172" s="21" t="e">
        <f t="shared" si="9"/>
        <v>#N/A</v>
      </c>
      <c r="Y172" s="24"/>
      <c r="Z172" s="21" t="e">
        <f t="shared" si="10"/>
        <v>#N/A</v>
      </c>
      <c r="AA172" s="25"/>
      <c r="AB172" s="20"/>
      <c r="AC172" s="26"/>
      <c r="AD172" s="65"/>
      <c r="AE172" s="26"/>
      <c r="AF172" s="27"/>
      <c r="AG172" s="28"/>
      <c r="AH172" s="7" t="str">
        <f t="shared" si="15"/>
        <v xml:space="preserve">   -   </v>
      </c>
    </row>
    <row r="173" spans="1:34" ht="28.05" customHeight="1">
      <c r="A173" s="14"/>
      <c r="B173" s="14"/>
      <c r="C173" s="14"/>
      <c r="D173" s="14"/>
      <c r="E173" s="14"/>
      <c r="F173" s="15"/>
      <c r="G173" s="16"/>
      <c r="H173" s="17"/>
      <c r="I173" s="16"/>
      <c r="J173" s="16"/>
      <c r="K173" s="18"/>
      <c r="L173" s="19"/>
      <c r="M173" s="19"/>
      <c r="N173" s="19"/>
      <c r="O173" s="16"/>
      <c r="P173" s="16"/>
      <c r="Q173" s="20" t="e">
        <f>VLOOKUP(O173, '[1]لیست محصولات شهریور ۱۴۰۳'!B:C,2,0)</f>
        <v>#N/A</v>
      </c>
      <c r="R173" s="16"/>
      <c r="S173" s="19" t="e">
        <f>VLOOKUP(O173, '[1]لیست محصولات شهریور ۱۴۰۳'!B:F,5,0)</f>
        <v>#N/A</v>
      </c>
      <c r="T173" s="21" t="e">
        <f>VLOOKUP(O173, '[1]لیست محصولات شهریور ۱۴۰۳'!B:G,6,0)</f>
        <v>#N/A</v>
      </c>
      <c r="U173" s="22"/>
      <c r="V173" s="23">
        <f t="shared" si="14"/>
        <v>0</v>
      </c>
      <c r="W173" s="19">
        <f t="shared" si="8"/>
        <v>0</v>
      </c>
      <c r="X173" s="21" t="e">
        <f t="shared" si="9"/>
        <v>#N/A</v>
      </c>
      <c r="Y173" s="24"/>
      <c r="Z173" s="21" t="e">
        <f t="shared" si="10"/>
        <v>#N/A</v>
      </c>
      <c r="AA173" s="25"/>
      <c r="AB173" s="20"/>
      <c r="AC173" s="26"/>
      <c r="AD173" s="65"/>
      <c r="AE173" s="26"/>
      <c r="AF173" s="27"/>
      <c r="AG173" s="28"/>
      <c r="AH173" s="7" t="str">
        <f t="shared" si="15"/>
        <v xml:space="preserve">   -   </v>
      </c>
    </row>
    <row r="174" spans="1:34" ht="28.05" customHeight="1">
      <c r="A174" s="14"/>
      <c r="B174" s="14"/>
      <c r="C174" s="14"/>
      <c r="D174" s="14"/>
      <c r="E174" s="14"/>
      <c r="F174" s="15"/>
      <c r="G174" s="16"/>
      <c r="H174" s="17"/>
      <c r="I174" s="16"/>
      <c r="J174" s="16"/>
      <c r="K174" s="18"/>
      <c r="L174" s="19"/>
      <c r="M174" s="19"/>
      <c r="N174" s="19"/>
      <c r="O174" s="16"/>
      <c r="P174" s="16"/>
      <c r="Q174" s="20" t="e">
        <f>VLOOKUP(O174, '[1]لیست محصولات شهریور ۱۴۰۳'!B:C,2,0)</f>
        <v>#N/A</v>
      </c>
      <c r="R174" s="16"/>
      <c r="S174" s="19" t="e">
        <f>VLOOKUP(O174, '[1]لیست محصولات شهریور ۱۴۰۳'!B:F,5,0)</f>
        <v>#N/A</v>
      </c>
      <c r="T174" s="21" t="e">
        <f>VLOOKUP(O174, '[1]لیست محصولات شهریور ۱۴۰۳'!B:G,6,0)</f>
        <v>#N/A</v>
      </c>
      <c r="U174" s="22"/>
      <c r="V174" s="23">
        <f t="shared" si="14"/>
        <v>0</v>
      </c>
      <c r="W174" s="19">
        <f t="shared" si="8"/>
        <v>0</v>
      </c>
      <c r="X174" s="21" t="e">
        <f t="shared" si="9"/>
        <v>#N/A</v>
      </c>
      <c r="Y174" s="24"/>
      <c r="Z174" s="21" t="e">
        <f t="shared" si="10"/>
        <v>#N/A</v>
      </c>
      <c r="AA174" s="25"/>
      <c r="AB174" s="20"/>
      <c r="AC174" s="26"/>
      <c r="AD174" s="65"/>
      <c r="AE174" s="26"/>
      <c r="AF174" s="27"/>
      <c r="AG174" s="28"/>
      <c r="AH174" s="7" t="str">
        <f t="shared" si="15"/>
        <v xml:space="preserve">   -   </v>
      </c>
    </row>
    <row r="175" spans="1:34" ht="28.05" customHeight="1">
      <c r="A175" s="14"/>
      <c r="B175" s="14"/>
      <c r="C175" s="14"/>
      <c r="D175" s="14"/>
      <c r="E175" s="14"/>
      <c r="F175" s="15"/>
      <c r="G175" s="16"/>
      <c r="H175" s="17"/>
      <c r="I175" s="16"/>
      <c r="J175" s="16"/>
      <c r="K175" s="18"/>
      <c r="L175" s="19"/>
      <c r="M175" s="19"/>
      <c r="N175" s="19"/>
      <c r="O175" s="16"/>
      <c r="P175" s="16"/>
      <c r="Q175" s="20" t="e">
        <f>VLOOKUP(O175, '[1]لیست محصولات شهریور ۱۴۰۳'!B:C,2,0)</f>
        <v>#N/A</v>
      </c>
      <c r="R175" s="16"/>
      <c r="S175" s="19" t="e">
        <f>VLOOKUP(O175, '[1]لیست محصولات شهریور ۱۴۰۳'!B:F,5,0)</f>
        <v>#N/A</v>
      </c>
      <c r="T175" s="21" t="e">
        <f>VLOOKUP(O175, '[1]لیست محصولات شهریور ۱۴۰۳'!B:G,6,0)</f>
        <v>#N/A</v>
      </c>
      <c r="U175" s="22"/>
      <c r="V175" s="23">
        <f t="shared" si="14"/>
        <v>0</v>
      </c>
      <c r="W175" s="19">
        <f t="shared" si="8"/>
        <v>0</v>
      </c>
      <c r="X175" s="21" t="e">
        <f t="shared" si="9"/>
        <v>#N/A</v>
      </c>
      <c r="Y175" s="24"/>
      <c r="Z175" s="21" t="e">
        <f t="shared" si="10"/>
        <v>#N/A</v>
      </c>
      <c r="AA175" s="25"/>
      <c r="AB175" s="20"/>
      <c r="AC175" s="26"/>
      <c r="AD175" s="65"/>
      <c r="AE175" s="26"/>
      <c r="AF175" s="27"/>
      <c r="AG175" s="28"/>
      <c r="AH175" s="7" t="str">
        <f t="shared" si="15"/>
        <v xml:space="preserve">   -   </v>
      </c>
    </row>
    <row r="176" spans="1:34" ht="28.05" customHeight="1">
      <c r="A176" s="14"/>
      <c r="B176" s="14"/>
      <c r="C176" s="14"/>
      <c r="D176" s="14"/>
      <c r="E176" s="14"/>
      <c r="F176" s="15"/>
      <c r="G176" s="16"/>
      <c r="H176" s="17"/>
      <c r="I176" s="16"/>
      <c r="J176" s="16"/>
      <c r="K176" s="18"/>
      <c r="L176" s="19"/>
      <c r="M176" s="19"/>
      <c r="N176" s="19"/>
      <c r="O176" s="16"/>
      <c r="P176" s="16"/>
      <c r="Q176" s="20" t="e">
        <f>VLOOKUP(O176, '[1]لیست محصولات شهریور ۱۴۰۳'!B:C,2,0)</f>
        <v>#N/A</v>
      </c>
      <c r="R176" s="16"/>
      <c r="S176" s="19" t="e">
        <f>VLOOKUP(O176, '[1]لیست محصولات شهریور ۱۴۰۳'!B:F,5,0)</f>
        <v>#N/A</v>
      </c>
      <c r="T176" s="21" t="e">
        <f>VLOOKUP(O176, '[1]لیست محصولات شهریور ۱۴۰۳'!B:G,6,0)</f>
        <v>#N/A</v>
      </c>
      <c r="U176" s="22"/>
      <c r="V176" s="23">
        <f t="shared" si="14"/>
        <v>0</v>
      </c>
      <c r="W176" s="19">
        <f t="shared" si="8"/>
        <v>0</v>
      </c>
      <c r="X176" s="21" t="e">
        <f t="shared" si="9"/>
        <v>#N/A</v>
      </c>
      <c r="Y176" s="24"/>
      <c r="Z176" s="21" t="e">
        <f t="shared" si="10"/>
        <v>#N/A</v>
      </c>
      <c r="AA176" s="25"/>
      <c r="AB176" s="20"/>
      <c r="AC176" s="26"/>
      <c r="AD176" s="65"/>
      <c r="AE176" s="26"/>
      <c r="AF176" s="27"/>
      <c r="AG176" s="28"/>
      <c r="AH176" s="7" t="str">
        <f t="shared" si="15"/>
        <v xml:space="preserve">   -   </v>
      </c>
    </row>
    <row r="177" spans="1:34" ht="28.05" customHeight="1">
      <c r="A177" s="14"/>
      <c r="B177" s="14"/>
      <c r="C177" s="14"/>
      <c r="D177" s="14"/>
      <c r="E177" s="14"/>
      <c r="F177" s="15"/>
      <c r="G177" s="16"/>
      <c r="H177" s="17"/>
      <c r="I177" s="16"/>
      <c r="J177" s="16"/>
      <c r="K177" s="18"/>
      <c r="L177" s="19"/>
      <c r="M177" s="19"/>
      <c r="N177" s="19"/>
      <c r="O177" s="16"/>
      <c r="P177" s="16"/>
      <c r="Q177" s="20" t="e">
        <f>VLOOKUP(O177, '[1]لیست محصولات شهریور ۱۴۰۳'!B:C,2,0)</f>
        <v>#N/A</v>
      </c>
      <c r="R177" s="16"/>
      <c r="S177" s="19" t="e">
        <f>VLOOKUP(O177, '[1]لیست محصولات شهریور ۱۴۰۳'!B:F,5,0)</f>
        <v>#N/A</v>
      </c>
      <c r="T177" s="21" t="e">
        <f>VLOOKUP(O177, '[1]لیست محصولات شهریور ۱۴۰۳'!B:G,6,0)</f>
        <v>#N/A</v>
      </c>
      <c r="U177" s="22"/>
      <c r="V177" s="23">
        <f t="shared" si="14"/>
        <v>0</v>
      </c>
      <c r="W177" s="19">
        <f t="shared" si="8"/>
        <v>0</v>
      </c>
      <c r="X177" s="21" t="e">
        <f t="shared" si="9"/>
        <v>#N/A</v>
      </c>
      <c r="Y177" s="24"/>
      <c r="Z177" s="21" t="e">
        <f t="shared" si="10"/>
        <v>#N/A</v>
      </c>
      <c r="AA177" s="25"/>
      <c r="AB177" s="20"/>
      <c r="AC177" s="26"/>
      <c r="AD177" s="65"/>
      <c r="AE177" s="26"/>
      <c r="AF177" s="27"/>
      <c r="AG177" s="28"/>
      <c r="AH177" s="7" t="str">
        <f t="shared" si="15"/>
        <v xml:space="preserve">   -   </v>
      </c>
    </row>
    <row r="178" spans="1:34" ht="28.05" customHeight="1">
      <c r="A178" s="14"/>
      <c r="B178" s="14"/>
      <c r="C178" s="14"/>
      <c r="D178" s="14"/>
      <c r="E178" s="14"/>
      <c r="F178" s="15"/>
      <c r="G178" s="16"/>
      <c r="H178" s="17"/>
      <c r="I178" s="16"/>
      <c r="J178" s="16"/>
      <c r="K178" s="18"/>
      <c r="L178" s="19"/>
      <c r="M178" s="19"/>
      <c r="N178" s="19"/>
      <c r="O178" s="16"/>
      <c r="P178" s="16"/>
      <c r="Q178" s="20" t="e">
        <f>VLOOKUP(O178, '[1]لیست محصولات شهریور ۱۴۰۳'!B:C,2,0)</f>
        <v>#N/A</v>
      </c>
      <c r="R178" s="16"/>
      <c r="S178" s="19" t="e">
        <f>VLOOKUP(O178, '[1]لیست محصولات شهریور ۱۴۰۳'!B:F,5,0)</f>
        <v>#N/A</v>
      </c>
      <c r="T178" s="21" t="e">
        <f>VLOOKUP(O178, '[1]لیست محصولات شهریور ۱۴۰۳'!B:G,6,0)</f>
        <v>#N/A</v>
      </c>
      <c r="U178" s="22"/>
      <c r="V178" s="23">
        <f t="shared" si="14"/>
        <v>0</v>
      </c>
      <c r="W178" s="19">
        <f t="shared" si="8"/>
        <v>0</v>
      </c>
      <c r="X178" s="21" t="e">
        <f t="shared" si="9"/>
        <v>#N/A</v>
      </c>
      <c r="Y178" s="24"/>
      <c r="Z178" s="21" t="e">
        <f t="shared" si="10"/>
        <v>#N/A</v>
      </c>
      <c r="AA178" s="25"/>
      <c r="AB178" s="20"/>
      <c r="AC178" s="26"/>
      <c r="AD178" s="65"/>
      <c r="AE178" s="26"/>
      <c r="AF178" s="27"/>
      <c r="AG178" s="28"/>
      <c r="AH178" s="7" t="str">
        <f t="shared" si="15"/>
        <v xml:space="preserve">   -   </v>
      </c>
    </row>
    <row r="179" spans="1:34" ht="28.05" customHeight="1">
      <c r="A179" s="14"/>
      <c r="B179" s="14"/>
      <c r="C179" s="14"/>
      <c r="D179" s="14"/>
      <c r="E179" s="14"/>
      <c r="F179" s="15"/>
      <c r="G179" s="16"/>
      <c r="H179" s="17"/>
      <c r="I179" s="16"/>
      <c r="J179" s="16"/>
      <c r="K179" s="18"/>
      <c r="L179" s="19"/>
      <c r="M179" s="19"/>
      <c r="N179" s="19"/>
      <c r="O179" s="16"/>
      <c r="P179" s="16"/>
      <c r="Q179" s="20" t="e">
        <f>VLOOKUP(O179, '[1]لیست محصولات شهریور ۱۴۰۳'!B:C,2,0)</f>
        <v>#N/A</v>
      </c>
      <c r="R179" s="16"/>
      <c r="S179" s="19" t="e">
        <f>VLOOKUP(O179, '[1]لیست محصولات شهریور ۱۴۰۳'!B:F,5,0)</f>
        <v>#N/A</v>
      </c>
      <c r="T179" s="21" t="e">
        <f>VLOOKUP(O179, '[1]لیست محصولات شهریور ۱۴۰۳'!B:G,6,0)</f>
        <v>#N/A</v>
      </c>
      <c r="U179" s="22"/>
      <c r="V179" s="23">
        <f t="shared" si="14"/>
        <v>0</v>
      </c>
      <c r="W179" s="19">
        <f t="shared" si="8"/>
        <v>0</v>
      </c>
      <c r="X179" s="21" t="e">
        <f t="shared" si="9"/>
        <v>#N/A</v>
      </c>
      <c r="Y179" s="24"/>
      <c r="Z179" s="21" t="e">
        <f t="shared" si="10"/>
        <v>#N/A</v>
      </c>
      <c r="AA179" s="25"/>
      <c r="AB179" s="20"/>
      <c r="AC179" s="26"/>
      <c r="AD179" s="65"/>
      <c r="AE179" s="26"/>
      <c r="AF179" s="27"/>
      <c r="AG179" s="28"/>
      <c r="AH179" s="7" t="str">
        <f t="shared" si="15"/>
        <v xml:space="preserve">   -   </v>
      </c>
    </row>
    <row r="180" spans="1:34" ht="28.05" customHeight="1">
      <c r="A180" s="14"/>
      <c r="B180" s="14"/>
      <c r="C180" s="14"/>
      <c r="D180" s="14"/>
      <c r="E180" s="14"/>
      <c r="F180" s="15"/>
      <c r="G180" s="16"/>
      <c r="H180" s="17"/>
      <c r="I180" s="16"/>
      <c r="J180" s="16"/>
      <c r="K180" s="18"/>
      <c r="L180" s="19"/>
      <c r="M180" s="19"/>
      <c r="N180" s="19"/>
      <c r="O180" s="16"/>
      <c r="P180" s="16"/>
      <c r="Q180" s="20" t="e">
        <f>VLOOKUP(O180, '[1]لیست محصولات شهریور ۱۴۰۳'!B:C,2,0)</f>
        <v>#N/A</v>
      </c>
      <c r="R180" s="16"/>
      <c r="S180" s="19" t="e">
        <f>VLOOKUP(O180, '[1]لیست محصولات شهریور ۱۴۰۳'!B:F,5,0)</f>
        <v>#N/A</v>
      </c>
      <c r="T180" s="21" t="e">
        <f>VLOOKUP(O180, '[1]لیست محصولات شهریور ۱۴۰۳'!B:G,6,0)</f>
        <v>#N/A</v>
      </c>
      <c r="U180" s="22"/>
      <c r="V180" s="23">
        <f t="shared" si="14"/>
        <v>0</v>
      </c>
      <c r="W180" s="19">
        <f t="shared" si="8"/>
        <v>0</v>
      </c>
      <c r="X180" s="21" t="e">
        <f t="shared" si="9"/>
        <v>#N/A</v>
      </c>
      <c r="Y180" s="24"/>
      <c r="Z180" s="21" t="e">
        <f t="shared" si="10"/>
        <v>#N/A</v>
      </c>
      <c r="AA180" s="25"/>
      <c r="AB180" s="20"/>
      <c r="AC180" s="26"/>
      <c r="AD180" s="65"/>
      <c r="AE180" s="26"/>
      <c r="AF180" s="27"/>
      <c r="AG180" s="28"/>
      <c r="AH180" s="7" t="str">
        <f t="shared" si="15"/>
        <v xml:space="preserve">   -   </v>
      </c>
    </row>
    <row r="181" spans="1:34" ht="28.05" customHeight="1">
      <c r="A181" s="14"/>
      <c r="B181" s="14"/>
      <c r="C181" s="14"/>
      <c r="D181" s="14"/>
      <c r="E181" s="14"/>
      <c r="F181" s="15"/>
      <c r="G181" s="16"/>
      <c r="H181" s="17"/>
      <c r="I181" s="16"/>
      <c r="J181" s="16"/>
      <c r="K181" s="18"/>
      <c r="L181" s="19"/>
      <c r="M181" s="19"/>
      <c r="N181" s="19"/>
      <c r="O181" s="16"/>
      <c r="P181" s="16"/>
      <c r="Q181" s="20" t="e">
        <f>VLOOKUP(O181, '[1]لیست محصولات شهریور ۱۴۰۳'!B:C,2,0)</f>
        <v>#N/A</v>
      </c>
      <c r="R181" s="16"/>
      <c r="S181" s="19" t="e">
        <f>VLOOKUP(O181, '[1]لیست محصولات شهریور ۱۴۰۳'!B:F,5,0)</f>
        <v>#N/A</v>
      </c>
      <c r="T181" s="21" t="e">
        <f>VLOOKUP(O181, '[1]لیست محصولات شهریور ۱۴۰۳'!B:G,6,0)</f>
        <v>#N/A</v>
      </c>
      <c r="U181" s="22"/>
      <c r="V181" s="23">
        <f t="shared" si="14"/>
        <v>0</v>
      </c>
      <c r="W181" s="19">
        <f t="shared" si="8"/>
        <v>0</v>
      </c>
      <c r="X181" s="21" t="e">
        <f t="shared" si="9"/>
        <v>#N/A</v>
      </c>
      <c r="Y181" s="24"/>
      <c r="Z181" s="21" t="e">
        <f t="shared" si="10"/>
        <v>#N/A</v>
      </c>
      <c r="AA181" s="25"/>
      <c r="AB181" s="20"/>
      <c r="AC181" s="26"/>
      <c r="AD181" s="65"/>
      <c r="AE181" s="26"/>
      <c r="AF181" s="27"/>
      <c r="AG181" s="28"/>
      <c r="AH181" s="7" t="str">
        <f t="shared" si="15"/>
        <v xml:space="preserve">   -   </v>
      </c>
    </row>
    <row r="182" spans="1:34" ht="28.05" customHeight="1">
      <c r="A182" s="14"/>
      <c r="B182" s="14"/>
      <c r="C182" s="14"/>
      <c r="D182" s="14"/>
      <c r="E182" s="14"/>
      <c r="F182" s="15"/>
      <c r="G182" s="16"/>
      <c r="H182" s="17"/>
      <c r="I182" s="16"/>
      <c r="J182" s="16"/>
      <c r="K182" s="18"/>
      <c r="L182" s="19"/>
      <c r="M182" s="19"/>
      <c r="N182" s="19"/>
      <c r="O182" s="16"/>
      <c r="P182" s="16"/>
      <c r="Q182" s="20" t="e">
        <f>VLOOKUP(O182, '[1]لیست محصولات شهریور ۱۴۰۳'!B:C,2,0)</f>
        <v>#N/A</v>
      </c>
      <c r="R182" s="16"/>
      <c r="S182" s="19" t="e">
        <f>VLOOKUP(O182, '[1]لیست محصولات شهریور ۱۴۰۳'!B:F,5,0)</f>
        <v>#N/A</v>
      </c>
      <c r="T182" s="21" t="e">
        <f>VLOOKUP(O182, '[1]لیست محصولات شهریور ۱۴۰۳'!B:G,6,0)</f>
        <v>#N/A</v>
      </c>
      <c r="U182" s="22"/>
      <c r="V182" s="23">
        <f t="shared" si="14"/>
        <v>0</v>
      </c>
      <c r="W182" s="19">
        <f t="shared" si="8"/>
        <v>0</v>
      </c>
      <c r="X182" s="21" t="e">
        <f t="shared" si="9"/>
        <v>#N/A</v>
      </c>
      <c r="Y182" s="24"/>
      <c r="Z182" s="21" t="e">
        <f t="shared" si="10"/>
        <v>#N/A</v>
      </c>
      <c r="AA182" s="25"/>
      <c r="AB182" s="20"/>
      <c r="AC182" s="26"/>
      <c r="AD182" s="65"/>
      <c r="AE182" s="26"/>
      <c r="AF182" s="27"/>
      <c r="AG182" s="28"/>
      <c r="AH182" s="7" t="str">
        <f t="shared" si="15"/>
        <v xml:space="preserve">   -   </v>
      </c>
    </row>
    <row r="183" spans="1:34" ht="28.05" customHeight="1">
      <c r="A183" s="14"/>
      <c r="B183" s="14"/>
      <c r="C183" s="14"/>
      <c r="D183" s="14"/>
      <c r="E183" s="14"/>
      <c r="F183" s="15"/>
      <c r="G183" s="16"/>
      <c r="H183" s="17"/>
      <c r="I183" s="16"/>
      <c r="J183" s="16"/>
      <c r="K183" s="18"/>
      <c r="L183" s="19"/>
      <c r="M183" s="19"/>
      <c r="N183" s="19"/>
      <c r="O183" s="16"/>
      <c r="P183" s="16"/>
      <c r="Q183" s="20" t="e">
        <f>VLOOKUP(O183, '[1]لیست محصولات شهریور ۱۴۰۳'!B:C,2,0)</f>
        <v>#N/A</v>
      </c>
      <c r="R183" s="16"/>
      <c r="S183" s="19" t="e">
        <f>VLOOKUP(O183, '[1]لیست محصولات شهریور ۱۴۰۳'!B:F,5,0)</f>
        <v>#N/A</v>
      </c>
      <c r="T183" s="21" t="e">
        <f>VLOOKUP(O183, '[1]لیست محصولات شهریور ۱۴۰۳'!B:G,6,0)</f>
        <v>#N/A</v>
      </c>
      <c r="U183" s="22"/>
      <c r="V183" s="23">
        <f t="shared" si="14"/>
        <v>0</v>
      </c>
      <c r="W183" s="19">
        <f t="shared" si="8"/>
        <v>0</v>
      </c>
      <c r="X183" s="21" t="e">
        <f t="shared" si="9"/>
        <v>#N/A</v>
      </c>
      <c r="Y183" s="24"/>
      <c r="Z183" s="21" t="e">
        <f t="shared" si="10"/>
        <v>#N/A</v>
      </c>
      <c r="AA183" s="25"/>
      <c r="AB183" s="20"/>
      <c r="AC183" s="26"/>
      <c r="AD183" s="65"/>
      <c r="AE183" s="26"/>
      <c r="AF183" s="27"/>
      <c r="AG183" s="28"/>
      <c r="AH183" s="7" t="str">
        <f t="shared" si="15"/>
        <v xml:space="preserve">   -   </v>
      </c>
    </row>
    <row r="184" spans="1:34" ht="28.05" customHeight="1">
      <c r="A184" s="14"/>
      <c r="B184" s="14"/>
      <c r="C184" s="14"/>
      <c r="D184" s="14"/>
      <c r="E184" s="14"/>
      <c r="F184" s="15"/>
      <c r="G184" s="16"/>
      <c r="H184" s="17"/>
      <c r="I184" s="16"/>
      <c r="J184" s="16"/>
      <c r="K184" s="18"/>
      <c r="L184" s="19"/>
      <c r="M184" s="19"/>
      <c r="N184" s="19"/>
      <c r="O184" s="16"/>
      <c r="P184" s="16"/>
      <c r="Q184" s="20" t="e">
        <f>VLOOKUP(O184, '[1]لیست محصولات شهریور ۱۴۰۳'!B:C,2,0)</f>
        <v>#N/A</v>
      </c>
      <c r="R184" s="16"/>
      <c r="S184" s="19" t="e">
        <f>VLOOKUP(O184, '[1]لیست محصولات شهریور ۱۴۰۳'!B:F,5,0)</f>
        <v>#N/A</v>
      </c>
      <c r="T184" s="21" t="e">
        <f>VLOOKUP(O184, '[1]لیست محصولات شهریور ۱۴۰۳'!B:G,6,0)</f>
        <v>#N/A</v>
      </c>
      <c r="U184" s="22"/>
      <c r="V184" s="23">
        <f t="shared" si="14"/>
        <v>0</v>
      </c>
      <c r="W184" s="19">
        <f t="shared" si="8"/>
        <v>0</v>
      </c>
      <c r="X184" s="21" t="e">
        <f t="shared" si="9"/>
        <v>#N/A</v>
      </c>
      <c r="Y184" s="24"/>
      <c r="Z184" s="21" t="e">
        <f t="shared" si="10"/>
        <v>#N/A</v>
      </c>
      <c r="AA184" s="25"/>
      <c r="AB184" s="20"/>
      <c r="AC184" s="26"/>
      <c r="AD184" s="65"/>
      <c r="AE184" s="26"/>
      <c r="AF184" s="27"/>
      <c r="AG184" s="28"/>
      <c r="AH184" s="7" t="str">
        <f t="shared" si="15"/>
        <v xml:space="preserve">   -   </v>
      </c>
    </row>
    <row r="185" spans="1:34" ht="28.05" customHeight="1">
      <c r="A185" s="14"/>
      <c r="B185" s="14"/>
      <c r="C185" s="14"/>
      <c r="D185" s="14"/>
      <c r="E185" s="14"/>
      <c r="F185" s="15"/>
      <c r="G185" s="16"/>
      <c r="H185" s="17"/>
      <c r="I185" s="16"/>
      <c r="J185" s="16"/>
      <c r="K185" s="18"/>
      <c r="L185" s="19"/>
      <c r="M185" s="19"/>
      <c r="N185" s="19"/>
      <c r="O185" s="16"/>
      <c r="P185" s="16"/>
      <c r="Q185" s="20" t="e">
        <f>VLOOKUP(O185, '[1]لیست محصولات شهریور ۱۴۰۳'!B:C,2,0)</f>
        <v>#N/A</v>
      </c>
      <c r="R185" s="16"/>
      <c r="S185" s="19" t="e">
        <f>VLOOKUP(O185, '[1]لیست محصولات شهریور ۱۴۰۳'!B:F,5,0)</f>
        <v>#N/A</v>
      </c>
      <c r="T185" s="21" t="e">
        <f>VLOOKUP(O185, '[1]لیست محصولات شهریور ۱۴۰۳'!B:G,6,0)</f>
        <v>#N/A</v>
      </c>
      <c r="U185" s="22"/>
      <c r="V185" s="23">
        <f t="shared" si="14"/>
        <v>0</v>
      </c>
      <c r="W185" s="19">
        <f t="shared" si="8"/>
        <v>0</v>
      </c>
      <c r="X185" s="21" t="e">
        <f t="shared" si="9"/>
        <v>#N/A</v>
      </c>
      <c r="Y185" s="24"/>
      <c r="Z185" s="21" t="e">
        <f t="shared" si="10"/>
        <v>#N/A</v>
      </c>
      <c r="AA185" s="25"/>
      <c r="AB185" s="20"/>
      <c r="AC185" s="26"/>
      <c r="AD185" s="65"/>
      <c r="AE185" s="26"/>
      <c r="AF185" s="27"/>
      <c r="AG185" s="28"/>
      <c r="AH185" s="7" t="str">
        <f t="shared" si="15"/>
        <v xml:space="preserve">   -   </v>
      </c>
    </row>
    <row r="186" spans="1:34" ht="28.05" customHeight="1">
      <c r="A186" s="14"/>
      <c r="B186" s="14"/>
      <c r="C186" s="14"/>
      <c r="D186" s="14"/>
      <c r="E186" s="14"/>
      <c r="F186" s="15"/>
      <c r="G186" s="16"/>
      <c r="H186" s="17"/>
      <c r="I186" s="16"/>
      <c r="J186" s="16"/>
      <c r="K186" s="18"/>
      <c r="L186" s="19"/>
      <c r="M186" s="19"/>
      <c r="N186" s="19"/>
      <c r="O186" s="16"/>
      <c r="P186" s="16"/>
      <c r="Q186" s="20" t="e">
        <f>VLOOKUP(O186, '[1]لیست محصولات شهریور ۱۴۰۳'!B:C,2,0)</f>
        <v>#N/A</v>
      </c>
      <c r="R186" s="16"/>
      <c r="S186" s="19" t="e">
        <f>VLOOKUP(O186, '[1]لیست محصولات شهریور ۱۴۰۳'!B:F,5,0)</f>
        <v>#N/A</v>
      </c>
      <c r="T186" s="21" t="e">
        <f>VLOOKUP(O186, '[1]لیست محصولات شهریور ۱۴۰۳'!B:G,6,0)</f>
        <v>#N/A</v>
      </c>
      <c r="U186" s="22"/>
      <c r="V186" s="23">
        <f t="shared" si="14"/>
        <v>0</v>
      </c>
      <c r="W186" s="19">
        <f t="shared" si="8"/>
        <v>0</v>
      </c>
      <c r="X186" s="21" t="e">
        <f t="shared" si="9"/>
        <v>#N/A</v>
      </c>
      <c r="Y186" s="24"/>
      <c r="Z186" s="21" t="e">
        <f t="shared" si="10"/>
        <v>#N/A</v>
      </c>
      <c r="AA186" s="25"/>
      <c r="AB186" s="20"/>
      <c r="AC186" s="26"/>
      <c r="AD186" s="65"/>
      <c r="AE186" s="26"/>
      <c r="AF186" s="27"/>
      <c r="AG186" s="28"/>
      <c r="AH186" s="7" t="str">
        <f t="shared" si="15"/>
        <v xml:space="preserve">   -   </v>
      </c>
    </row>
    <row r="187" spans="1:34" ht="28.05" customHeight="1">
      <c r="A187" s="14"/>
      <c r="B187" s="14"/>
      <c r="C187" s="14"/>
      <c r="D187" s="14"/>
      <c r="E187" s="14"/>
      <c r="F187" s="15"/>
      <c r="G187" s="16"/>
      <c r="H187" s="17"/>
      <c r="I187" s="16"/>
      <c r="J187" s="16"/>
      <c r="K187" s="18"/>
      <c r="L187" s="19"/>
      <c r="M187" s="19"/>
      <c r="N187" s="19"/>
      <c r="O187" s="16"/>
      <c r="P187" s="16"/>
      <c r="Q187" s="20" t="e">
        <f>VLOOKUP(O187, '[1]لیست محصولات شهریور ۱۴۰۳'!B:C,2,0)</f>
        <v>#N/A</v>
      </c>
      <c r="R187" s="16"/>
      <c r="S187" s="19" t="e">
        <f>VLOOKUP(O187, '[1]لیست محصولات شهریور ۱۴۰۳'!B:F,5,0)</f>
        <v>#N/A</v>
      </c>
      <c r="T187" s="21" t="e">
        <f>VLOOKUP(O187, '[1]لیست محصولات شهریور ۱۴۰۳'!B:G,6,0)</f>
        <v>#N/A</v>
      </c>
      <c r="U187" s="22"/>
      <c r="V187" s="23">
        <f t="shared" si="14"/>
        <v>0</v>
      </c>
      <c r="W187" s="19">
        <f t="shared" si="8"/>
        <v>0</v>
      </c>
      <c r="X187" s="21" t="e">
        <f t="shared" si="9"/>
        <v>#N/A</v>
      </c>
      <c r="Y187" s="24"/>
      <c r="Z187" s="21" t="e">
        <f t="shared" si="10"/>
        <v>#N/A</v>
      </c>
      <c r="AA187" s="25"/>
      <c r="AB187" s="20"/>
      <c r="AC187" s="26"/>
      <c r="AD187" s="65"/>
      <c r="AE187" s="26"/>
      <c r="AF187" s="27"/>
      <c r="AG187" s="28"/>
      <c r="AH187" s="7" t="str">
        <f t="shared" si="15"/>
        <v xml:space="preserve">   -   </v>
      </c>
    </row>
    <row r="188" spans="1:34" ht="28.05" customHeight="1">
      <c r="A188" s="14"/>
      <c r="B188" s="14"/>
      <c r="C188" s="14"/>
      <c r="D188" s="14"/>
      <c r="E188" s="14"/>
      <c r="F188" s="15"/>
      <c r="G188" s="16"/>
      <c r="H188" s="17"/>
      <c r="I188" s="16"/>
      <c r="J188" s="16"/>
      <c r="K188" s="18"/>
      <c r="L188" s="19"/>
      <c r="M188" s="19"/>
      <c r="N188" s="19"/>
      <c r="O188" s="16"/>
      <c r="P188" s="16"/>
      <c r="Q188" s="20" t="e">
        <f>VLOOKUP(O188, '[1]لیست محصولات شهریور ۱۴۰۳'!B:C,2,0)</f>
        <v>#N/A</v>
      </c>
      <c r="R188" s="16"/>
      <c r="S188" s="19" t="e">
        <f>VLOOKUP(O188, '[1]لیست محصولات شهریور ۱۴۰۳'!B:F,5,0)</f>
        <v>#N/A</v>
      </c>
      <c r="T188" s="21" t="e">
        <f>VLOOKUP(O188, '[1]لیست محصولات شهریور ۱۴۰۳'!B:G,6,0)</f>
        <v>#N/A</v>
      </c>
      <c r="U188" s="22"/>
      <c r="V188" s="23">
        <f t="shared" si="14"/>
        <v>0</v>
      </c>
      <c r="W188" s="19">
        <f t="shared" si="8"/>
        <v>0</v>
      </c>
      <c r="X188" s="21" t="e">
        <f t="shared" si="9"/>
        <v>#N/A</v>
      </c>
      <c r="Y188" s="24"/>
      <c r="Z188" s="21" t="e">
        <f t="shared" si="10"/>
        <v>#N/A</v>
      </c>
      <c r="AA188" s="25"/>
      <c r="AB188" s="20"/>
      <c r="AC188" s="26"/>
      <c r="AD188" s="65"/>
      <c r="AE188" s="26"/>
      <c r="AF188" s="27"/>
      <c r="AG188" s="28"/>
      <c r="AH188" s="7" t="str">
        <f t="shared" si="15"/>
        <v xml:space="preserve">   -   </v>
      </c>
    </row>
    <row r="189" spans="1:34" ht="28.05" customHeight="1">
      <c r="A189" s="14"/>
      <c r="B189" s="14"/>
      <c r="C189" s="14"/>
      <c r="D189" s="14"/>
      <c r="E189" s="14"/>
      <c r="F189" s="15"/>
      <c r="G189" s="16"/>
      <c r="H189" s="17"/>
      <c r="I189" s="16"/>
      <c r="J189" s="16"/>
      <c r="K189" s="18"/>
      <c r="L189" s="19"/>
      <c r="M189" s="19"/>
      <c r="N189" s="19"/>
      <c r="O189" s="16"/>
      <c r="P189" s="16"/>
      <c r="Q189" s="20" t="e">
        <f>VLOOKUP(O189, '[1]لیست محصولات شهریور ۱۴۰۳'!B:C,2,0)</f>
        <v>#N/A</v>
      </c>
      <c r="R189" s="16"/>
      <c r="S189" s="19" t="e">
        <f>VLOOKUP(O189, '[1]لیست محصولات شهریور ۱۴۰۳'!B:F,5,0)</f>
        <v>#N/A</v>
      </c>
      <c r="T189" s="21" t="e">
        <f>VLOOKUP(O189, '[1]لیست محصولات شهریور ۱۴۰۳'!B:G,6,0)</f>
        <v>#N/A</v>
      </c>
      <c r="U189" s="22"/>
      <c r="V189" s="23">
        <f t="shared" si="14"/>
        <v>0</v>
      </c>
      <c r="W189" s="19">
        <f t="shared" si="8"/>
        <v>0</v>
      </c>
      <c r="X189" s="21" t="e">
        <f t="shared" si="9"/>
        <v>#N/A</v>
      </c>
      <c r="Y189" s="24"/>
      <c r="Z189" s="21" t="e">
        <f t="shared" si="10"/>
        <v>#N/A</v>
      </c>
      <c r="AA189" s="25"/>
      <c r="AB189" s="20"/>
      <c r="AC189" s="26"/>
      <c r="AD189" s="65"/>
      <c r="AE189" s="26"/>
      <c r="AF189" s="27"/>
      <c r="AG189" s="28"/>
      <c r="AH189" s="7" t="str">
        <f t="shared" si="15"/>
        <v xml:space="preserve">   -   </v>
      </c>
    </row>
    <row r="190" spans="1:34" ht="28.05" customHeight="1">
      <c r="A190" s="14"/>
      <c r="B190" s="14"/>
      <c r="C190" s="14"/>
      <c r="D190" s="14"/>
      <c r="E190" s="14"/>
      <c r="F190" s="15"/>
      <c r="G190" s="16"/>
      <c r="H190" s="17"/>
      <c r="I190" s="16"/>
      <c r="J190" s="16"/>
      <c r="K190" s="18"/>
      <c r="L190" s="19"/>
      <c r="M190" s="19"/>
      <c r="N190" s="19"/>
      <c r="O190" s="16"/>
      <c r="P190" s="16"/>
      <c r="Q190" s="20" t="e">
        <f>VLOOKUP(O190, '[1]لیست محصولات شهریور ۱۴۰۳'!B:C,2,0)</f>
        <v>#N/A</v>
      </c>
      <c r="R190" s="16"/>
      <c r="S190" s="19" t="e">
        <f>VLOOKUP(O190, '[1]لیست محصولات شهریور ۱۴۰۳'!B:F,5,0)</f>
        <v>#N/A</v>
      </c>
      <c r="T190" s="21" t="e">
        <f>VLOOKUP(O190, '[1]لیست محصولات شهریور ۱۴۰۳'!B:G,6,0)</f>
        <v>#N/A</v>
      </c>
      <c r="U190" s="22"/>
      <c r="V190" s="23">
        <f t="shared" si="14"/>
        <v>0</v>
      </c>
      <c r="W190" s="19">
        <f t="shared" si="8"/>
        <v>0</v>
      </c>
      <c r="X190" s="21" t="e">
        <f t="shared" si="9"/>
        <v>#N/A</v>
      </c>
      <c r="Y190" s="24"/>
      <c r="Z190" s="21" t="e">
        <f t="shared" si="10"/>
        <v>#N/A</v>
      </c>
      <c r="AA190" s="25"/>
      <c r="AB190" s="20"/>
      <c r="AC190" s="26"/>
      <c r="AD190" s="65"/>
      <c r="AE190" s="26"/>
      <c r="AF190" s="27"/>
      <c r="AG190" s="28"/>
      <c r="AH190" s="7" t="str">
        <f t="shared" si="15"/>
        <v xml:space="preserve">   -   </v>
      </c>
    </row>
    <row r="191" spans="1:34" ht="28.05" customHeight="1">
      <c r="A191" s="14"/>
      <c r="B191" s="14"/>
      <c r="C191" s="14"/>
      <c r="D191" s="14"/>
      <c r="E191" s="14"/>
      <c r="F191" s="15"/>
      <c r="G191" s="16"/>
      <c r="H191" s="17"/>
      <c r="I191" s="16"/>
      <c r="J191" s="16"/>
      <c r="K191" s="18"/>
      <c r="L191" s="19"/>
      <c r="M191" s="19"/>
      <c r="N191" s="19"/>
      <c r="O191" s="16"/>
      <c r="P191" s="16"/>
      <c r="Q191" s="20" t="e">
        <f>VLOOKUP(O191, '[1]لیست محصولات شهریور ۱۴۰۳'!B:C,2,0)</f>
        <v>#N/A</v>
      </c>
      <c r="R191" s="16"/>
      <c r="S191" s="19" t="e">
        <f>VLOOKUP(O191, '[1]لیست محصولات شهریور ۱۴۰۳'!B:F,5,0)</f>
        <v>#N/A</v>
      </c>
      <c r="T191" s="21" t="e">
        <f>VLOOKUP(O191, '[1]لیست محصولات شهریور ۱۴۰۳'!B:G,6,0)</f>
        <v>#N/A</v>
      </c>
      <c r="U191" s="22"/>
      <c r="V191" s="23">
        <f t="shared" si="14"/>
        <v>0</v>
      </c>
      <c r="W191" s="19">
        <f t="shared" si="8"/>
        <v>0</v>
      </c>
      <c r="X191" s="21" t="e">
        <f t="shared" si="9"/>
        <v>#N/A</v>
      </c>
      <c r="Y191" s="24"/>
      <c r="Z191" s="21" t="e">
        <f t="shared" si="10"/>
        <v>#N/A</v>
      </c>
      <c r="AA191" s="25"/>
      <c r="AB191" s="20"/>
      <c r="AC191" s="26"/>
      <c r="AD191" s="65"/>
      <c r="AE191" s="26"/>
      <c r="AF191" s="27"/>
      <c r="AG191" s="28"/>
      <c r="AH191" s="7" t="str">
        <f t="shared" si="15"/>
        <v xml:space="preserve">   -   </v>
      </c>
    </row>
    <row r="192" spans="1:34" ht="28.05" customHeight="1">
      <c r="A192" s="14"/>
      <c r="B192" s="14"/>
      <c r="C192" s="14"/>
      <c r="D192" s="14"/>
      <c r="E192" s="14"/>
      <c r="F192" s="15"/>
      <c r="G192" s="16"/>
      <c r="H192" s="17"/>
      <c r="I192" s="16"/>
      <c r="J192" s="16"/>
      <c r="K192" s="18"/>
      <c r="L192" s="19"/>
      <c r="M192" s="19"/>
      <c r="N192" s="19"/>
      <c r="O192" s="16"/>
      <c r="P192" s="16"/>
      <c r="Q192" s="20" t="e">
        <f>VLOOKUP(O192, '[1]لیست محصولات شهریور ۱۴۰۳'!B:C,2,0)</f>
        <v>#N/A</v>
      </c>
      <c r="R192" s="16"/>
      <c r="S192" s="19" t="e">
        <f>VLOOKUP(O192, '[1]لیست محصولات شهریور ۱۴۰۳'!B:F,5,0)</f>
        <v>#N/A</v>
      </c>
      <c r="T192" s="21" t="e">
        <f>VLOOKUP(O192, '[1]لیست محصولات شهریور ۱۴۰۳'!B:G,6,0)</f>
        <v>#N/A</v>
      </c>
      <c r="U192" s="22"/>
      <c r="V192" s="23">
        <f t="shared" si="14"/>
        <v>0</v>
      </c>
      <c r="W192" s="19">
        <f t="shared" si="8"/>
        <v>0</v>
      </c>
      <c r="X192" s="21" t="e">
        <f t="shared" si="9"/>
        <v>#N/A</v>
      </c>
      <c r="Y192" s="24"/>
      <c r="Z192" s="21" t="e">
        <f t="shared" si="10"/>
        <v>#N/A</v>
      </c>
      <c r="AA192" s="25"/>
      <c r="AB192" s="20"/>
      <c r="AC192" s="26"/>
      <c r="AD192" s="65"/>
      <c r="AE192" s="26"/>
      <c r="AF192" s="27"/>
      <c r="AG192" s="28"/>
      <c r="AH192" s="7" t="str">
        <f t="shared" si="15"/>
        <v xml:space="preserve">   -   </v>
      </c>
    </row>
    <row r="193" spans="1:44" ht="28.05" customHeight="1">
      <c r="A193" s="14"/>
      <c r="B193" s="14"/>
      <c r="C193" s="14"/>
      <c r="D193" s="14"/>
      <c r="E193" s="14"/>
      <c r="F193" s="15"/>
      <c r="G193" s="16"/>
      <c r="H193" s="17"/>
      <c r="I193" s="16"/>
      <c r="J193" s="16"/>
      <c r="K193" s="18"/>
      <c r="L193" s="19"/>
      <c r="M193" s="19"/>
      <c r="N193" s="19"/>
      <c r="O193" s="16"/>
      <c r="P193" s="16"/>
      <c r="Q193" s="20" t="e">
        <f>VLOOKUP(O193, '[1]لیست محصولات شهریور ۱۴۰۳'!B:C,2,0)</f>
        <v>#N/A</v>
      </c>
      <c r="R193" s="16"/>
      <c r="S193" s="19" t="e">
        <f>VLOOKUP(O193, '[1]لیست محصولات شهریور ۱۴۰۳'!B:F,5,0)</f>
        <v>#N/A</v>
      </c>
      <c r="T193" s="21" t="e">
        <f>VLOOKUP(O193, '[1]لیست محصولات شهریور ۱۴۰۳'!B:G,6,0)</f>
        <v>#N/A</v>
      </c>
      <c r="U193" s="22"/>
      <c r="V193" s="23">
        <f t="shared" si="14"/>
        <v>0</v>
      </c>
      <c r="W193" s="19">
        <f t="shared" si="8"/>
        <v>0</v>
      </c>
      <c r="X193" s="21" t="e">
        <f t="shared" si="9"/>
        <v>#N/A</v>
      </c>
      <c r="Y193" s="24"/>
      <c r="Z193" s="21" t="e">
        <f t="shared" si="10"/>
        <v>#N/A</v>
      </c>
      <c r="AA193" s="25"/>
      <c r="AB193" s="20"/>
      <c r="AC193" s="26"/>
      <c r="AD193" s="65"/>
      <c r="AE193" s="26"/>
      <c r="AF193" s="27"/>
      <c r="AG193" s="28"/>
      <c r="AH193" s="7" t="str">
        <f t="shared" si="15"/>
        <v xml:space="preserve">   -   </v>
      </c>
    </row>
    <row r="194" spans="1:44" ht="28.05" customHeight="1">
      <c r="A194" s="14"/>
      <c r="B194" s="14"/>
      <c r="C194" s="14"/>
      <c r="D194" s="14"/>
      <c r="E194" s="14"/>
      <c r="F194" s="15"/>
      <c r="G194" s="16"/>
      <c r="H194" s="17"/>
      <c r="I194" s="16"/>
      <c r="J194" s="16"/>
      <c r="K194" s="18"/>
      <c r="L194" s="19"/>
      <c r="M194" s="19"/>
      <c r="N194" s="19"/>
      <c r="O194" s="16"/>
      <c r="P194" s="16"/>
      <c r="Q194" s="20" t="e">
        <f>VLOOKUP(O194, '[1]لیست محصولات شهریور ۱۴۰۳'!B:C,2,0)</f>
        <v>#N/A</v>
      </c>
      <c r="R194" s="16"/>
      <c r="S194" s="19" t="e">
        <f>VLOOKUP(O194, '[1]لیست محصولات شهریور ۱۴۰۳'!B:F,5,0)</f>
        <v>#N/A</v>
      </c>
      <c r="T194" s="21" t="e">
        <f>VLOOKUP(O194, '[1]لیست محصولات شهریور ۱۴۰۳'!B:G,6,0)</f>
        <v>#N/A</v>
      </c>
      <c r="U194" s="22"/>
      <c r="V194" s="23">
        <f t="shared" ref="V194:V200" si="16">IF(C194, P194, U194 )</f>
        <v>0</v>
      </c>
      <c r="W194" s="19">
        <f t="shared" si="8"/>
        <v>0</v>
      </c>
      <c r="X194" s="21" t="e">
        <f t="shared" si="9"/>
        <v>#N/A</v>
      </c>
      <c r="Y194" s="24"/>
      <c r="Z194" s="21" t="e">
        <f t="shared" si="10"/>
        <v>#N/A</v>
      </c>
      <c r="AA194" s="25"/>
      <c r="AB194" s="20"/>
      <c r="AC194" s="26"/>
      <c r="AD194" s="65"/>
      <c r="AE194" s="26"/>
      <c r="AF194" s="27"/>
      <c r="AG194" s="28"/>
      <c r="AH194" s="7" t="str">
        <f t="shared" si="15"/>
        <v xml:space="preserve">   -   </v>
      </c>
    </row>
    <row r="195" spans="1:44" ht="28.05" customHeight="1">
      <c r="A195" s="14"/>
      <c r="B195" s="14"/>
      <c r="C195" s="14"/>
      <c r="D195" s="14"/>
      <c r="E195" s="14"/>
      <c r="F195" s="15"/>
      <c r="G195" s="16"/>
      <c r="H195" s="17"/>
      <c r="I195" s="16"/>
      <c r="J195" s="16"/>
      <c r="K195" s="18"/>
      <c r="L195" s="19"/>
      <c r="M195" s="19"/>
      <c r="N195" s="19"/>
      <c r="O195" s="16"/>
      <c r="P195" s="16"/>
      <c r="Q195" s="20" t="e">
        <f>VLOOKUP(O195, '[1]لیست محصولات شهریور ۱۴۰۳'!B:C,2,0)</f>
        <v>#N/A</v>
      </c>
      <c r="R195" s="16"/>
      <c r="S195" s="19" t="e">
        <f>VLOOKUP(O195, '[1]لیست محصولات شهریور ۱۴۰۳'!B:F,5,0)</f>
        <v>#N/A</v>
      </c>
      <c r="T195" s="21" t="e">
        <f>VLOOKUP(O195, '[1]لیست محصولات شهریور ۱۴۰۳'!B:G,6,0)</f>
        <v>#N/A</v>
      </c>
      <c r="U195" s="22"/>
      <c r="V195" s="23">
        <f t="shared" si="16"/>
        <v>0</v>
      </c>
      <c r="W195" s="19">
        <f t="shared" si="8"/>
        <v>0</v>
      </c>
      <c r="X195" s="21" t="e">
        <f t="shared" si="9"/>
        <v>#N/A</v>
      </c>
      <c r="Y195" s="24"/>
      <c r="Z195" s="21" t="e">
        <f t="shared" si="10"/>
        <v>#N/A</v>
      </c>
      <c r="AA195" s="25"/>
      <c r="AB195" s="20"/>
      <c r="AC195" s="26"/>
      <c r="AD195" s="65"/>
      <c r="AE195" s="26"/>
      <c r="AF195" s="27"/>
      <c r="AG195" s="28"/>
      <c r="AH195" s="7" t="str">
        <f t="shared" si="15"/>
        <v xml:space="preserve">   -   </v>
      </c>
    </row>
    <row r="196" spans="1:44" ht="28.05" customHeight="1">
      <c r="A196" s="14"/>
      <c r="B196" s="14"/>
      <c r="C196" s="14"/>
      <c r="D196" s="14"/>
      <c r="E196" s="14"/>
      <c r="F196" s="15"/>
      <c r="G196" s="16"/>
      <c r="H196" s="17"/>
      <c r="I196" s="16"/>
      <c r="J196" s="16"/>
      <c r="K196" s="18"/>
      <c r="L196" s="19"/>
      <c r="M196" s="19"/>
      <c r="N196" s="19"/>
      <c r="O196" s="16"/>
      <c r="P196" s="16"/>
      <c r="Q196" s="20" t="e">
        <f>VLOOKUP(O196, '[1]لیست محصولات شهریور ۱۴۰۳'!B:C,2,0)</f>
        <v>#N/A</v>
      </c>
      <c r="R196" s="16"/>
      <c r="S196" s="19" t="e">
        <f>VLOOKUP(O196, '[1]لیست محصولات شهریور ۱۴۰۳'!B:F,5,0)</f>
        <v>#N/A</v>
      </c>
      <c r="T196" s="21" t="e">
        <f>VLOOKUP(O196, '[1]لیست محصولات شهریور ۱۴۰۳'!B:G,6,0)</f>
        <v>#N/A</v>
      </c>
      <c r="U196" s="22"/>
      <c r="V196" s="23">
        <f t="shared" si="16"/>
        <v>0</v>
      </c>
      <c r="W196" s="19">
        <f t="shared" si="8"/>
        <v>0</v>
      </c>
      <c r="X196" s="21" t="e">
        <f t="shared" si="9"/>
        <v>#N/A</v>
      </c>
      <c r="Y196" s="24"/>
      <c r="Z196" s="21" t="e">
        <f t="shared" si="10"/>
        <v>#N/A</v>
      </c>
      <c r="AA196" s="25"/>
      <c r="AB196" s="20"/>
      <c r="AC196" s="26"/>
      <c r="AD196" s="65"/>
      <c r="AE196" s="26"/>
      <c r="AF196" s="27"/>
      <c r="AG196" s="28"/>
      <c r="AH196" s="7" t="str">
        <f t="shared" ref="AH196:AH200" si="17">AA196&amp;" "&amp;AB196&amp;" "&amp;N196&amp;" - "&amp;L196&amp;" "&amp;M196&amp;" "&amp;AC196</f>
        <v xml:space="preserve">   -   </v>
      </c>
    </row>
    <row r="197" spans="1:44" ht="28.05" customHeight="1">
      <c r="A197" s="14"/>
      <c r="B197" s="14"/>
      <c r="C197" s="14"/>
      <c r="D197" s="14"/>
      <c r="E197" s="14"/>
      <c r="F197" s="15"/>
      <c r="G197" s="16"/>
      <c r="H197" s="17"/>
      <c r="I197" s="16"/>
      <c r="J197" s="16"/>
      <c r="K197" s="18"/>
      <c r="L197" s="19"/>
      <c r="M197" s="19"/>
      <c r="N197" s="19"/>
      <c r="O197" s="16"/>
      <c r="P197" s="16"/>
      <c r="Q197" s="20" t="e">
        <f>VLOOKUP(O197, '[1]لیست محصولات شهریور ۱۴۰۳'!B:C,2,0)</f>
        <v>#N/A</v>
      </c>
      <c r="R197" s="16"/>
      <c r="S197" s="19" t="e">
        <f>VLOOKUP(O197, '[1]لیست محصولات شهریور ۱۴۰۳'!B:F,5,0)</f>
        <v>#N/A</v>
      </c>
      <c r="T197" s="21" t="e">
        <f>VLOOKUP(O197, '[1]لیست محصولات شهریور ۱۴۰۳'!B:G,6,0)</f>
        <v>#N/A</v>
      </c>
      <c r="U197" s="22"/>
      <c r="V197" s="23">
        <f t="shared" si="16"/>
        <v>0</v>
      </c>
      <c r="W197" s="19">
        <f t="shared" si="8"/>
        <v>0</v>
      </c>
      <c r="X197" s="21" t="e">
        <f t="shared" si="9"/>
        <v>#N/A</v>
      </c>
      <c r="Y197" s="24"/>
      <c r="Z197" s="21" t="e">
        <f t="shared" si="10"/>
        <v>#N/A</v>
      </c>
      <c r="AA197" s="25"/>
      <c r="AB197" s="20"/>
      <c r="AC197" s="26"/>
      <c r="AD197" s="65"/>
      <c r="AE197" s="26"/>
      <c r="AF197" s="27"/>
      <c r="AG197" s="28"/>
      <c r="AH197" s="7" t="str">
        <f t="shared" si="17"/>
        <v xml:space="preserve">   -   </v>
      </c>
    </row>
    <row r="198" spans="1:44" ht="28.05" customHeight="1">
      <c r="A198" s="14"/>
      <c r="B198" s="14"/>
      <c r="C198" s="14"/>
      <c r="D198" s="14"/>
      <c r="E198" s="14"/>
      <c r="F198" s="15"/>
      <c r="G198" s="16"/>
      <c r="H198" s="17"/>
      <c r="I198" s="16"/>
      <c r="J198" s="16"/>
      <c r="K198" s="18"/>
      <c r="L198" s="19"/>
      <c r="M198" s="19"/>
      <c r="N198" s="19"/>
      <c r="O198" s="16"/>
      <c r="P198" s="16"/>
      <c r="Q198" s="20" t="e">
        <f>VLOOKUP(O198, '[1]لیست محصولات شهریور ۱۴۰۳'!B:C,2,0)</f>
        <v>#N/A</v>
      </c>
      <c r="R198" s="16"/>
      <c r="S198" s="19" t="e">
        <f>VLOOKUP(O198, '[1]لیست محصولات شهریور ۱۴۰۳'!B:F,5,0)</f>
        <v>#N/A</v>
      </c>
      <c r="T198" s="21" t="e">
        <f>VLOOKUP(O198, '[1]لیست محصولات شهریور ۱۴۰۳'!B:G,6,0)</f>
        <v>#N/A</v>
      </c>
      <c r="U198" s="22"/>
      <c r="V198" s="23">
        <f t="shared" si="16"/>
        <v>0</v>
      </c>
      <c r="W198" s="19">
        <f t="shared" si="8"/>
        <v>0</v>
      </c>
      <c r="X198" s="21" t="e">
        <f t="shared" si="9"/>
        <v>#N/A</v>
      </c>
      <c r="Y198" s="24"/>
      <c r="Z198" s="21" t="e">
        <f t="shared" si="10"/>
        <v>#N/A</v>
      </c>
      <c r="AA198" s="25"/>
      <c r="AB198" s="20"/>
      <c r="AC198" s="26"/>
      <c r="AD198" s="65"/>
      <c r="AE198" s="26"/>
      <c r="AF198" s="27"/>
      <c r="AG198" s="28"/>
      <c r="AH198" s="7" t="str">
        <f t="shared" si="17"/>
        <v xml:space="preserve">   -   </v>
      </c>
    </row>
    <row r="199" spans="1:44" ht="28.05" customHeight="1">
      <c r="A199" s="14"/>
      <c r="B199" s="14"/>
      <c r="C199" s="14"/>
      <c r="D199" s="14"/>
      <c r="E199" s="14"/>
      <c r="F199" s="15"/>
      <c r="G199" s="16"/>
      <c r="H199" s="17"/>
      <c r="I199" s="16"/>
      <c r="J199" s="16"/>
      <c r="K199" s="18"/>
      <c r="L199" s="19"/>
      <c r="M199" s="19"/>
      <c r="N199" s="19"/>
      <c r="O199" s="16"/>
      <c r="P199" s="16"/>
      <c r="Q199" s="20" t="e">
        <f>VLOOKUP(O199, '[1]لیست محصولات شهریور ۱۴۰۳'!B:C,2,0)</f>
        <v>#N/A</v>
      </c>
      <c r="R199" s="16"/>
      <c r="S199" s="19" t="e">
        <f>VLOOKUP(O199, '[1]لیست محصولات شهریور ۱۴۰۳'!B:F,5,0)</f>
        <v>#N/A</v>
      </c>
      <c r="T199" s="21" t="e">
        <f>VLOOKUP(O199, '[1]لیست محصولات شهریور ۱۴۰۳'!B:G,6,0)</f>
        <v>#N/A</v>
      </c>
      <c r="U199" s="22"/>
      <c r="V199" s="23">
        <f t="shared" si="16"/>
        <v>0</v>
      </c>
      <c r="W199" s="19">
        <f t="shared" si="8"/>
        <v>0</v>
      </c>
      <c r="X199" s="21" t="e">
        <f t="shared" si="9"/>
        <v>#N/A</v>
      </c>
      <c r="Y199" s="24"/>
      <c r="Z199" s="21" t="e">
        <f t="shared" si="10"/>
        <v>#N/A</v>
      </c>
      <c r="AA199" s="25"/>
      <c r="AB199" s="20"/>
      <c r="AC199" s="26"/>
      <c r="AD199" s="65"/>
      <c r="AE199" s="26"/>
      <c r="AF199" s="27"/>
      <c r="AG199" s="28"/>
      <c r="AH199" s="7" t="str">
        <f t="shared" si="17"/>
        <v xml:space="preserve">   -   </v>
      </c>
    </row>
    <row r="200" spans="1:44" ht="28.05" customHeight="1">
      <c r="A200" s="14" t="b">
        <v>0</v>
      </c>
      <c r="B200" s="14"/>
      <c r="C200" s="14" t="b">
        <v>0</v>
      </c>
      <c r="D200" s="14"/>
      <c r="E200" s="14" t="b">
        <v>0</v>
      </c>
      <c r="F200" s="15"/>
      <c r="G200" s="16"/>
      <c r="H200" s="17"/>
      <c r="I200" s="16"/>
      <c r="J200" s="16"/>
      <c r="K200" s="18" t="str">
        <f ca="1">IF(C200, TODAY(), "" )</f>
        <v/>
      </c>
      <c r="L200" s="19"/>
      <c r="M200" s="19"/>
      <c r="N200" s="19"/>
      <c r="O200" s="16"/>
      <c r="P200" s="16"/>
      <c r="Q200" s="20" t="e">
        <f>VLOOKUP(O200, '[1]لیست محصولات شهریور ۱۴۰۳'!B:C,2,0)</f>
        <v>#N/A</v>
      </c>
      <c r="R200" s="16"/>
      <c r="S200" s="19" t="e">
        <f>VLOOKUP(O200, '[1]لیست محصولات شهریور ۱۴۰۳'!B:F,5,0)</f>
        <v>#N/A</v>
      </c>
      <c r="T200" s="21" t="e">
        <f>VLOOKUP(O200, '[1]لیست محصولات شهریور ۱۴۰۳'!B:G,6,0)</f>
        <v>#N/A</v>
      </c>
      <c r="U200" s="22"/>
      <c r="V200" s="23">
        <f t="shared" si="16"/>
        <v>0</v>
      </c>
      <c r="W200" s="19">
        <f t="shared" si="8"/>
        <v>0</v>
      </c>
      <c r="X200" s="21" t="e">
        <f t="shared" si="9"/>
        <v>#N/A</v>
      </c>
      <c r="Y200" s="24"/>
      <c r="Z200" s="21" t="e">
        <f t="shared" si="10"/>
        <v>#N/A</v>
      </c>
      <c r="AA200" s="25"/>
      <c r="AB200" s="20"/>
      <c r="AC200" s="26"/>
      <c r="AD200" s="65"/>
      <c r="AE200" s="26"/>
      <c r="AF200" s="27"/>
      <c r="AG200" s="28" t="str">
        <f>IF(V200=P200, "FALSE", "TRUE" )</f>
        <v>FALSE</v>
      </c>
      <c r="AH200" s="7" t="str">
        <f t="shared" si="17"/>
        <v xml:space="preserve">   -   </v>
      </c>
    </row>
    <row r="201" spans="1:44" ht="28.05" customHeight="1">
      <c r="U201" s="35"/>
    </row>
    <row r="202" spans="1:44" ht="28.05" customHeight="1">
      <c r="AA202" s="37" t="s">
        <v>11</v>
      </c>
      <c r="AB202" s="37" t="s">
        <v>13</v>
      </c>
      <c r="AC202" s="38" t="s">
        <v>30</v>
      </c>
      <c r="AE202" s="37"/>
      <c r="AF202" s="37" t="s">
        <v>31</v>
      </c>
      <c r="AG202" s="37" t="s">
        <v>15</v>
      </c>
      <c r="AH202" s="9" t="s">
        <v>32</v>
      </c>
      <c r="AI202" s="39" t="s">
        <v>33</v>
      </c>
      <c r="AJ202" s="40"/>
      <c r="AK202" s="37" t="s">
        <v>34</v>
      </c>
      <c r="AL202" s="37" t="s">
        <v>35</v>
      </c>
      <c r="AM202" s="37" t="s">
        <v>36</v>
      </c>
      <c r="AN202" s="37" t="s">
        <v>37</v>
      </c>
      <c r="AO202" s="37" t="s">
        <v>38</v>
      </c>
      <c r="AP202" s="37" t="s">
        <v>39</v>
      </c>
      <c r="AQ202" s="37" t="s">
        <v>40</v>
      </c>
    </row>
    <row r="203" spans="1:44" ht="28.05" customHeight="1">
      <c r="AA203" s="41"/>
      <c r="AB203" s="41"/>
      <c r="AC203" s="42" t="s">
        <v>41</v>
      </c>
      <c r="AE203" s="41"/>
      <c r="AF203" s="41" t="s">
        <v>42</v>
      </c>
      <c r="AG203" s="41">
        <v>80</v>
      </c>
      <c r="AH203" s="10">
        <f t="shared" ref="AH203:AH266" si="18">SUMIF(O:O,AA203,P:P)</f>
        <v>0</v>
      </c>
      <c r="AI203" s="43">
        <f t="shared" ref="AI203:AI266" si="19">SUMIF(O:O,AA203,V:V)</f>
        <v>0</v>
      </c>
      <c r="AJ203" s="44">
        <f>AH203-AI203</f>
        <v>0</v>
      </c>
      <c r="AK203" s="45">
        <f>AH203*AG203/1000</f>
        <v>0</v>
      </c>
      <c r="AL203" s="46">
        <f>AO203+AQ203-[2]Sheet1!$AH204</f>
        <v>0</v>
      </c>
      <c r="AM203" s="46">
        <f>AL203-AJ203</f>
        <v>0</v>
      </c>
      <c r="AN203" s="45">
        <f>AL203*AG203/1000</f>
        <v>0</v>
      </c>
      <c r="AO203" s="46"/>
      <c r="AP203" s="45" t="str">
        <f>IF(AM203&lt;0,AM203*AG203/1000,"")</f>
        <v/>
      </c>
      <c r="AQ203" s="46"/>
      <c r="AR203" s="28">
        <v>4</v>
      </c>
    </row>
    <row r="204" spans="1:44" ht="28.05" customHeight="1">
      <c r="AA204" s="41"/>
      <c r="AB204" s="41"/>
      <c r="AC204" s="42" t="s">
        <v>41</v>
      </c>
      <c r="AE204" s="41"/>
      <c r="AF204" s="41" t="s">
        <v>42</v>
      </c>
      <c r="AG204" s="41">
        <v>80</v>
      </c>
      <c r="AH204" s="10">
        <f t="shared" si="18"/>
        <v>0</v>
      </c>
      <c r="AI204" s="43">
        <f t="shared" si="19"/>
        <v>0</v>
      </c>
      <c r="AJ204" s="44">
        <f t="shared" ref="AJ204:AJ222" si="20">AH204-AI204</f>
        <v>0</v>
      </c>
      <c r="AK204" s="45">
        <f>AH204*AG204/1000</f>
        <v>0</v>
      </c>
      <c r="AL204" s="46">
        <f>AO204+AQ204-[2]Sheet1!$AH205</f>
        <v>0</v>
      </c>
      <c r="AM204" s="46">
        <f>AL204-AJ204</f>
        <v>0</v>
      </c>
      <c r="AN204" s="45">
        <f t="shared" ref="AN204:AN267" si="21">AL204*AG204/1000</f>
        <v>0</v>
      </c>
      <c r="AO204" s="46"/>
      <c r="AP204" s="45" t="str">
        <f t="shared" ref="AP204:AP267" si="22">IF(AM204&lt;0,AM204*AG204/1000,"")</f>
        <v/>
      </c>
      <c r="AQ204" s="46"/>
      <c r="AR204" s="28">
        <v>4</v>
      </c>
    </row>
    <row r="205" spans="1:44" ht="28.05" customHeight="1">
      <c r="AA205" s="41"/>
      <c r="AB205" s="41"/>
      <c r="AC205" s="42" t="s">
        <v>41</v>
      </c>
      <c r="AE205" s="41"/>
      <c r="AF205" s="41" t="s">
        <v>42</v>
      </c>
      <c r="AG205" s="41">
        <v>40</v>
      </c>
      <c r="AH205" s="10">
        <f t="shared" si="18"/>
        <v>0</v>
      </c>
      <c r="AI205" s="43">
        <f t="shared" si="19"/>
        <v>0</v>
      </c>
      <c r="AJ205" s="44">
        <f t="shared" si="20"/>
        <v>0</v>
      </c>
      <c r="AK205" s="45">
        <f>AH205*AG205/1000</f>
        <v>0</v>
      </c>
      <c r="AL205" s="46"/>
      <c r="AM205" s="46"/>
      <c r="AN205" s="45">
        <f t="shared" si="21"/>
        <v>0</v>
      </c>
      <c r="AO205" s="45"/>
      <c r="AP205" s="45" t="str">
        <f t="shared" si="22"/>
        <v/>
      </c>
      <c r="AQ205" s="46"/>
      <c r="AR205" s="28">
        <v>8</v>
      </c>
    </row>
    <row r="206" spans="1:44" ht="28.05" customHeight="1">
      <c r="AA206" s="41">
        <v>1110.0999999999999</v>
      </c>
      <c r="AB206" s="41" t="s">
        <v>43</v>
      </c>
      <c r="AC206" s="42" t="s">
        <v>41</v>
      </c>
      <c r="AE206" s="41"/>
      <c r="AF206" s="41" t="s">
        <v>42</v>
      </c>
      <c r="AG206" s="41">
        <v>80</v>
      </c>
      <c r="AH206" s="10">
        <f t="shared" si="18"/>
        <v>0</v>
      </c>
      <c r="AI206" s="43">
        <f t="shared" si="19"/>
        <v>0</v>
      </c>
      <c r="AJ206" s="44">
        <f t="shared" si="20"/>
        <v>0</v>
      </c>
      <c r="AK206" s="45">
        <f>AH206*AG206/1000</f>
        <v>0</v>
      </c>
      <c r="AL206" s="46">
        <f>AO206+AQ206-[2]Sheet1!$AH207</f>
        <v>0</v>
      </c>
      <c r="AM206" s="46">
        <f>AL206-AJ206</f>
        <v>0</v>
      </c>
      <c r="AN206" s="45">
        <f t="shared" si="21"/>
        <v>0</v>
      </c>
      <c r="AO206" s="46"/>
      <c r="AP206" s="45" t="str">
        <f t="shared" si="22"/>
        <v/>
      </c>
      <c r="AQ206" s="46"/>
      <c r="AR206" s="28">
        <v>4</v>
      </c>
    </row>
    <row r="207" spans="1:44" ht="28.05" customHeight="1">
      <c r="AA207" s="41">
        <v>1110.2</v>
      </c>
      <c r="AB207" s="41" t="str">
        <f>" Ethiopia Alo Villageدهکده آلو +"</f>
        <v xml:space="preserve"> Ethiopia Alo Villageدهکده آلو +</v>
      </c>
      <c r="AC207" s="42" t="s">
        <v>41</v>
      </c>
      <c r="AE207" s="41"/>
      <c r="AF207" s="41" t="s">
        <v>42</v>
      </c>
      <c r="AG207" s="41">
        <v>80</v>
      </c>
      <c r="AH207" s="10">
        <f t="shared" si="18"/>
        <v>0</v>
      </c>
      <c r="AI207" s="43">
        <f t="shared" si="19"/>
        <v>0</v>
      </c>
      <c r="AJ207" s="44">
        <f t="shared" si="20"/>
        <v>0</v>
      </c>
      <c r="AK207" s="45">
        <f t="shared" ref="AK207:AK240" si="23">AH207*AG207/1000</f>
        <v>0</v>
      </c>
      <c r="AL207" s="46">
        <f>AO207+AQ207-[2]Sheet1!$AH208</f>
        <v>0</v>
      </c>
      <c r="AM207" s="46">
        <f t="shared" ref="AM207:AM216" si="24">AL207-AJ207</f>
        <v>0</v>
      </c>
      <c r="AN207" s="45">
        <f t="shared" si="21"/>
        <v>0</v>
      </c>
      <c r="AO207" s="46"/>
      <c r="AP207" s="45" t="str">
        <f t="shared" si="22"/>
        <v/>
      </c>
      <c r="AQ207" s="46"/>
      <c r="AR207" s="28">
        <v>4</v>
      </c>
    </row>
    <row r="208" spans="1:44" ht="28.05" customHeight="1">
      <c r="AA208" s="41">
        <v>1110.3</v>
      </c>
      <c r="AB208" s="41" t="s">
        <v>43</v>
      </c>
      <c r="AC208" s="42" t="s">
        <v>41</v>
      </c>
      <c r="AE208" s="41"/>
      <c r="AF208" s="41" t="s">
        <v>42</v>
      </c>
      <c r="AG208" s="41">
        <v>40</v>
      </c>
      <c r="AH208" s="10">
        <f t="shared" si="18"/>
        <v>0</v>
      </c>
      <c r="AI208" s="43">
        <f t="shared" si="19"/>
        <v>0</v>
      </c>
      <c r="AJ208" s="44">
        <f t="shared" si="20"/>
        <v>0</v>
      </c>
      <c r="AK208" s="45">
        <f t="shared" si="23"/>
        <v>0</v>
      </c>
      <c r="AL208" s="46">
        <f>AO208+AQ208-[2]Sheet1!$AH209</f>
        <v>0</v>
      </c>
      <c r="AM208" s="46">
        <f t="shared" si="24"/>
        <v>0</v>
      </c>
      <c r="AN208" s="45">
        <f t="shared" si="21"/>
        <v>0</v>
      </c>
      <c r="AO208" s="46"/>
      <c r="AP208" s="45" t="str">
        <f t="shared" si="22"/>
        <v/>
      </c>
      <c r="AQ208" s="46"/>
      <c r="AR208" s="28">
        <v>8</v>
      </c>
    </row>
    <row r="209" spans="27:44" ht="28.05" customHeight="1">
      <c r="AA209" s="41"/>
      <c r="AB209" s="41"/>
      <c r="AC209" s="42" t="s">
        <v>41</v>
      </c>
      <c r="AE209" s="41"/>
      <c r="AF209" s="41" t="s">
        <v>42</v>
      </c>
      <c r="AG209" s="41">
        <v>80</v>
      </c>
      <c r="AH209" s="10">
        <f t="shared" si="18"/>
        <v>0</v>
      </c>
      <c r="AI209" s="43">
        <f t="shared" si="19"/>
        <v>0</v>
      </c>
      <c r="AJ209" s="44">
        <f t="shared" si="20"/>
        <v>0</v>
      </c>
      <c r="AK209" s="45">
        <f t="shared" si="23"/>
        <v>0</v>
      </c>
      <c r="AL209" s="46">
        <f>AO209+AQ209-[2]Sheet1!$AH210</f>
        <v>0</v>
      </c>
      <c r="AM209" s="46">
        <f t="shared" si="24"/>
        <v>0</v>
      </c>
      <c r="AN209" s="45">
        <f t="shared" si="21"/>
        <v>0</v>
      </c>
      <c r="AO209" s="46"/>
      <c r="AP209" s="45" t="str">
        <f t="shared" si="22"/>
        <v/>
      </c>
      <c r="AQ209" s="46"/>
      <c r="AR209" s="28">
        <v>4</v>
      </c>
    </row>
    <row r="210" spans="27:44" ht="28.05" customHeight="1">
      <c r="AA210" s="41"/>
      <c r="AB210" s="41"/>
      <c r="AC210" s="42" t="s">
        <v>41</v>
      </c>
      <c r="AE210" s="41"/>
      <c r="AF210" s="41" t="s">
        <v>42</v>
      </c>
      <c r="AG210" s="41">
        <v>80</v>
      </c>
      <c r="AH210" s="10">
        <f t="shared" si="18"/>
        <v>0</v>
      </c>
      <c r="AI210" s="43">
        <f t="shared" si="19"/>
        <v>0</v>
      </c>
      <c r="AJ210" s="44">
        <f t="shared" si="20"/>
        <v>0</v>
      </c>
      <c r="AK210" s="45">
        <f t="shared" si="23"/>
        <v>0</v>
      </c>
      <c r="AL210" s="46">
        <f>AO210+AQ210-[2]Sheet1!$AH211</f>
        <v>0</v>
      </c>
      <c r="AM210" s="46">
        <f t="shared" si="24"/>
        <v>0</v>
      </c>
      <c r="AN210" s="45">
        <f t="shared" si="21"/>
        <v>0</v>
      </c>
      <c r="AO210" s="46"/>
      <c r="AP210" s="45" t="str">
        <f t="shared" si="22"/>
        <v/>
      </c>
      <c r="AQ210" s="46"/>
      <c r="AR210" s="28">
        <v>4</v>
      </c>
    </row>
    <row r="211" spans="27:44" ht="28.05" customHeight="1">
      <c r="AA211" s="41"/>
      <c r="AB211" s="41"/>
      <c r="AC211" s="42" t="s">
        <v>41</v>
      </c>
      <c r="AE211" s="41"/>
      <c r="AF211" s="41" t="s">
        <v>42</v>
      </c>
      <c r="AG211" s="41">
        <v>40</v>
      </c>
      <c r="AH211" s="10">
        <f t="shared" si="18"/>
        <v>0</v>
      </c>
      <c r="AI211" s="43">
        <f t="shared" si="19"/>
        <v>0</v>
      </c>
      <c r="AJ211" s="44">
        <f t="shared" si="20"/>
        <v>0</v>
      </c>
      <c r="AK211" s="45">
        <f t="shared" si="23"/>
        <v>0</v>
      </c>
      <c r="AL211" s="46">
        <f>AO211+AQ211-[2]Sheet1!$AH212</f>
        <v>0</v>
      </c>
      <c r="AM211" s="46">
        <f t="shared" si="24"/>
        <v>0</v>
      </c>
      <c r="AN211" s="45">
        <f t="shared" si="21"/>
        <v>0</v>
      </c>
      <c r="AO211" s="46"/>
      <c r="AP211" s="45" t="str">
        <f t="shared" si="22"/>
        <v/>
      </c>
      <c r="AQ211" s="46"/>
      <c r="AR211" s="28">
        <v>8</v>
      </c>
    </row>
    <row r="212" spans="27:44" ht="28.05" customHeight="1">
      <c r="AA212" s="41">
        <v>1112.0999999999999</v>
      </c>
      <c r="AB212" s="41" t="s">
        <v>44</v>
      </c>
      <c r="AC212" s="42" t="s">
        <v>41</v>
      </c>
      <c r="AE212" s="41"/>
      <c r="AF212" s="41" t="s">
        <v>42</v>
      </c>
      <c r="AG212" s="41">
        <v>80</v>
      </c>
      <c r="AH212" s="10">
        <f t="shared" si="18"/>
        <v>0</v>
      </c>
      <c r="AI212" s="43">
        <f t="shared" si="19"/>
        <v>0</v>
      </c>
      <c r="AJ212" s="44">
        <f t="shared" si="20"/>
        <v>0</v>
      </c>
      <c r="AK212" s="45">
        <f t="shared" si="23"/>
        <v>0</v>
      </c>
      <c r="AL212" s="46">
        <f>AO212+AQ212-[2]Sheet1!$AH213</f>
        <v>0</v>
      </c>
      <c r="AM212" s="46">
        <f t="shared" si="24"/>
        <v>0</v>
      </c>
      <c r="AN212" s="45">
        <f t="shared" si="21"/>
        <v>0</v>
      </c>
      <c r="AO212" s="46"/>
      <c r="AP212" s="45" t="str">
        <f t="shared" si="22"/>
        <v/>
      </c>
      <c r="AQ212" s="46"/>
      <c r="AR212" s="28">
        <v>4</v>
      </c>
    </row>
    <row r="213" spans="27:44" ht="28.05" customHeight="1">
      <c r="AA213" s="41">
        <v>1112.2</v>
      </c>
      <c r="AB213" s="41" t="s">
        <v>45</v>
      </c>
      <c r="AC213" s="42" t="s">
        <v>41</v>
      </c>
      <c r="AE213" s="41"/>
      <c r="AF213" s="41" t="s">
        <v>42</v>
      </c>
      <c r="AG213" s="41">
        <v>80</v>
      </c>
      <c r="AH213" s="10">
        <f t="shared" si="18"/>
        <v>0</v>
      </c>
      <c r="AI213" s="43">
        <f t="shared" si="19"/>
        <v>0</v>
      </c>
      <c r="AJ213" s="44">
        <f t="shared" si="20"/>
        <v>0</v>
      </c>
      <c r="AK213" s="45">
        <f t="shared" si="23"/>
        <v>0</v>
      </c>
      <c r="AL213" s="46">
        <f>AO213+AQ213-[2]Sheet1!$AH214</f>
        <v>0</v>
      </c>
      <c r="AM213" s="46">
        <f t="shared" si="24"/>
        <v>0</v>
      </c>
      <c r="AN213" s="45">
        <f t="shared" si="21"/>
        <v>0</v>
      </c>
      <c r="AO213" s="46"/>
      <c r="AP213" s="45" t="str">
        <f t="shared" si="22"/>
        <v/>
      </c>
      <c r="AQ213" s="46"/>
      <c r="AR213" s="28">
        <v>4</v>
      </c>
    </row>
    <row r="214" spans="27:44" ht="28.05" customHeight="1">
      <c r="AA214" s="41">
        <v>1112.3</v>
      </c>
      <c r="AB214" s="41" t="s">
        <v>44</v>
      </c>
      <c r="AC214" s="42" t="s">
        <v>41</v>
      </c>
      <c r="AE214" s="41"/>
      <c r="AF214" s="41" t="s">
        <v>42</v>
      </c>
      <c r="AG214" s="41">
        <v>40</v>
      </c>
      <c r="AH214" s="10">
        <f t="shared" si="18"/>
        <v>0</v>
      </c>
      <c r="AI214" s="43">
        <f t="shared" si="19"/>
        <v>0</v>
      </c>
      <c r="AJ214" s="44">
        <f t="shared" si="20"/>
        <v>0</v>
      </c>
      <c r="AK214" s="45">
        <f t="shared" si="23"/>
        <v>0</v>
      </c>
      <c r="AL214" s="46">
        <f>AO214+AQ214-[2]Sheet1!$AH215</f>
        <v>0</v>
      </c>
      <c r="AM214" s="46">
        <f t="shared" si="24"/>
        <v>0</v>
      </c>
      <c r="AN214" s="45">
        <f t="shared" si="21"/>
        <v>0</v>
      </c>
      <c r="AO214" s="46"/>
      <c r="AP214" s="45" t="str">
        <f t="shared" si="22"/>
        <v/>
      </c>
      <c r="AQ214" s="46"/>
      <c r="AR214" s="28">
        <v>8</v>
      </c>
    </row>
    <row r="215" spans="27:44" ht="28.05" customHeight="1">
      <c r="AA215" s="41">
        <v>1113.0999999999999</v>
      </c>
      <c r="AB215" s="41" t="s">
        <v>46</v>
      </c>
      <c r="AC215" s="42" t="s">
        <v>41</v>
      </c>
      <c r="AE215" s="41"/>
      <c r="AF215" s="41" t="s">
        <v>42</v>
      </c>
      <c r="AG215" s="41">
        <v>80</v>
      </c>
      <c r="AH215" s="10">
        <f t="shared" si="18"/>
        <v>0</v>
      </c>
      <c r="AI215" s="43">
        <f t="shared" si="19"/>
        <v>0</v>
      </c>
      <c r="AJ215" s="44">
        <f t="shared" si="20"/>
        <v>0</v>
      </c>
      <c r="AK215" s="45">
        <f t="shared" si="23"/>
        <v>0</v>
      </c>
      <c r="AL215" s="46">
        <f>AO215+AQ215-[2]Sheet1!$AH216</f>
        <v>0</v>
      </c>
      <c r="AM215" s="46">
        <f t="shared" si="24"/>
        <v>0</v>
      </c>
      <c r="AN215" s="45">
        <f t="shared" si="21"/>
        <v>0</v>
      </c>
      <c r="AO215" s="46"/>
      <c r="AP215" s="45" t="str">
        <f t="shared" si="22"/>
        <v/>
      </c>
      <c r="AQ215" s="46"/>
      <c r="AR215" s="28">
        <v>4</v>
      </c>
    </row>
    <row r="216" spans="27:44" ht="28.05" customHeight="1">
      <c r="AA216" s="41">
        <v>1113.2</v>
      </c>
      <c r="AB216" s="41" t="s">
        <v>47</v>
      </c>
      <c r="AC216" s="42" t="s">
        <v>41</v>
      </c>
      <c r="AE216" s="41"/>
      <c r="AF216" s="41" t="s">
        <v>42</v>
      </c>
      <c r="AG216" s="41">
        <v>80</v>
      </c>
      <c r="AH216" s="10">
        <f t="shared" si="18"/>
        <v>0</v>
      </c>
      <c r="AI216" s="43">
        <f t="shared" si="19"/>
        <v>0</v>
      </c>
      <c r="AJ216" s="44">
        <f t="shared" si="20"/>
        <v>0</v>
      </c>
      <c r="AK216" s="45">
        <f t="shared" si="23"/>
        <v>0</v>
      </c>
      <c r="AL216" s="46">
        <f>AO216+AQ216-[2]Sheet1!$AH217</f>
        <v>0</v>
      </c>
      <c r="AM216" s="46">
        <f t="shared" si="24"/>
        <v>0</v>
      </c>
      <c r="AN216" s="45">
        <f t="shared" si="21"/>
        <v>0</v>
      </c>
      <c r="AO216" s="45"/>
      <c r="AP216" s="45" t="str">
        <f t="shared" si="22"/>
        <v/>
      </c>
      <c r="AQ216" s="46"/>
      <c r="AR216" s="28">
        <v>4</v>
      </c>
    </row>
    <row r="217" spans="27:44" ht="28.05" customHeight="1">
      <c r="AA217" s="41">
        <v>1113.3</v>
      </c>
      <c r="AB217" s="41" t="s">
        <v>46</v>
      </c>
      <c r="AC217" s="42" t="s">
        <v>41</v>
      </c>
      <c r="AE217" s="41"/>
      <c r="AF217" s="41" t="s">
        <v>42</v>
      </c>
      <c r="AG217" s="41">
        <v>40</v>
      </c>
      <c r="AH217" s="10">
        <f t="shared" si="18"/>
        <v>0</v>
      </c>
      <c r="AI217" s="43">
        <f t="shared" si="19"/>
        <v>0</v>
      </c>
      <c r="AJ217" s="44">
        <f t="shared" si="20"/>
        <v>0</v>
      </c>
      <c r="AK217" s="45">
        <f t="shared" si="23"/>
        <v>0</v>
      </c>
      <c r="AL217" s="46">
        <f>AO217+AQ217-[2]Sheet1!$AH218</f>
        <v>0</v>
      </c>
      <c r="AM217" s="46">
        <f>AL217-AJ217</f>
        <v>0</v>
      </c>
      <c r="AN217" s="45">
        <f t="shared" si="21"/>
        <v>0</v>
      </c>
      <c r="AO217" s="46"/>
      <c r="AP217" s="45" t="str">
        <f t="shared" si="22"/>
        <v/>
      </c>
      <c r="AQ217" s="46"/>
      <c r="AR217" s="28">
        <v>8</v>
      </c>
    </row>
    <row r="218" spans="27:44" ht="28.05" customHeight="1">
      <c r="AA218" s="41">
        <v>1114.0999999999999</v>
      </c>
      <c r="AB218" s="41" t="s">
        <v>48</v>
      </c>
      <c r="AC218" s="42" t="s">
        <v>41</v>
      </c>
      <c r="AE218" s="41"/>
      <c r="AF218" s="41" t="s">
        <v>42</v>
      </c>
      <c r="AG218" s="41">
        <v>80</v>
      </c>
      <c r="AH218" s="10">
        <f t="shared" si="18"/>
        <v>0</v>
      </c>
      <c r="AI218" s="43">
        <f t="shared" si="19"/>
        <v>0</v>
      </c>
      <c r="AJ218" s="44">
        <f t="shared" si="20"/>
        <v>0</v>
      </c>
      <c r="AK218" s="45">
        <f t="shared" si="23"/>
        <v>0</v>
      </c>
      <c r="AL218" s="46">
        <f>AO218+AQ218-[2]Sheet1!$AH219</f>
        <v>0</v>
      </c>
      <c r="AM218" s="46">
        <f t="shared" ref="AM218:AM267" si="25">AL218-AJ218</f>
        <v>0</v>
      </c>
      <c r="AN218" s="45">
        <f t="shared" si="21"/>
        <v>0</v>
      </c>
      <c r="AO218" s="46"/>
      <c r="AP218" s="45" t="str">
        <f t="shared" si="22"/>
        <v/>
      </c>
      <c r="AQ218" s="46"/>
      <c r="AR218" s="28">
        <v>4</v>
      </c>
    </row>
    <row r="219" spans="27:44" ht="28.05" customHeight="1">
      <c r="AA219" s="41">
        <v>1114.2</v>
      </c>
      <c r="AB219" s="41" t="s">
        <v>49</v>
      </c>
      <c r="AC219" s="42" t="s">
        <v>41</v>
      </c>
      <c r="AE219" s="41"/>
      <c r="AF219" s="41" t="s">
        <v>42</v>
      </c>
      <c r="AG219" s="41">
        <v>80</v>
      </c>
      <c r="AH219" s="10">
        <f t="shared" si="18"/>
        <v>0</v>
      </c>
      <c r="AI219" s="43">
        <f t="shared" si="19"/>
        <v>0</v>
      </c>
      <c r="AJ219" s="44">
        <f t="shared" si="20"/>
        <v>0</v>
      </c>
      <c r="AK219" s="45">
        <f t="shared" si="23"/>
        <v>0</v>
      </c>
      <c r="AL219" s="46">
        <f>AO219+AQ219-[2]Sheet1!$AH220</f>
        <v>0</v>
      </c>
      <c r="AM219" s="46">
        <f t="shared" si="25"/>
        <v>0</v>
      </c>
      <c r="AN219" s="45">
        <f t="shared" si="21"/>
        <v>0</v>
      </c>
      <c r="AO219" s="46"/>
      <c r="AP219" s="45" t="str">
        <f t="shared" si="22"/>
        <v/>
      </c>
      <c r="AQ219" s="46"/>
      <c r="AR219" s="28">
        <v>4</v>
      </c>
    </row>
    <row r="220" spans="27:44" ht="28.05" customHeight="1">
      <c r="AA220" s="41">
        <v>1114.3</v>
      </c>
      <c r="AB220" s="41" t="s">
        <v>48</v>
      </c>
      <c r="AC220" s="42" t="s">
        <v>41</v>
      </c>
      <c r="AE220" s="41"/>
      <c r="AF220" s="41" t="s">
        <v>42</v>
      </c>
      <c r="AG220" s="41">
        <v>40</v>
      </c>
      <c r="AH220" s="10">
        <f t="shared" si="18"/>
        <v>0</v>
      </c>
      <c r="AI220" s="43">
        <f t="shared" si="19"/>
        <v>0</v>
      </c>
      <c r="AJ220" s="44">
        <f t="shared" si="20"/>
        <v>0</v>
      </c>
      <c r="AK220" s="45">
        <f t="shared" si="23"/>
        <v>0</v>
      </c>
      <c r="AL220" s="46">
        <f>AO220+AQ220-[2]Sheet1!$AH221</f>
        <v>0</v>
      </c>
      <c r="AM220" s="46">
        <f t="shared" si="25"/>
        <v>0</v>
      </c>
      <c r="AN220" s="45">
        <f t="shared" si="21"/>
        <v>0</v>
      </c>
      <c r="AO220" s="46"/>
      <c r="AP220" s="45" t="str">
        <f t="shared" si="22"/>
        <v/>
      </c>
      <c r="AQ220" s="46"/>
      <c r="AR220" s="28">
        <v>8</v>
      </c>
    </row>
    <row r="221" spans="27:44" ht="28.05" customHeight="1">
      <c r="AA221" s="41"/>
      <c r="AB221" s="41"/>
      <c r="AC221" s="42" t="s">
        <v>41</v>
      </c>
      <c r="AE221" s="41"/>
      <c r="AF221" s="41" t="s">
        <v>42</v>
      </c>
      <c r="AG221" s="41"/>
      <c r="AH221" s="10">
        <f t="shared" si="18"/>
        <v>0</v>
      </c>
      <c r="AI221" s="43">
        <f t="shared" si="19"/>
        <v>0</v>
      </c>
      <c r="AJ221" s="44">
        <f t="shared" si="20"/>
        <v>0</v>
      </c>
      <c r="AK221" s="45">
        <f t="shared" si="23"/>
        <v>0</v>
      </c>
      <c r="AL221" s="46">
        <f>AO221+AQ221-[2]Sheet1!$AH222</f>
        <v>0</v>
      </c>
      <c r="AM221" s="46">
        <f t="shared" si="25"/>
        <v>0</v>
      </c>
      <c r="AN221" s="45">
        <f t="shared" si="21"/>
        <v>0</v>
      </c>
      <c r="AO221" s="46"/>
      <c r="AP221" s="45" t="str">
        <f t="shared" si="22"/>
        <v/>
      </c>
      <c r="AQ221" s="46"/>
      <c r="AR221" s="28"/>
    </row>
    <row r="222" spans="27:44" ht="28.05" customHeight="1">
      <c r="AA222" s="41"/>
      <c r="AB222" s="41"/>
      <c r="AC222" s="42" t="s">
        <v>41</v>
      </c>
      <c r="AE222" s="41"/>
      <c r="AF222" s="41" t="s">
        <v>42</v>
      </c>
      <c r="AG222" s="41"/>
      <c r="AH222" s="10">
        <f t="shared" si="18"/>
        <v>0</v>
      </c>
      <c r="AI222" s="43">
        <f t="shared" si="19"/>
        <v>0</v>
      </c>
      <c r="AJ222" s="44">
        <f t="shared" si="20"/>
        <v>0</v>
      </c>
      <c r="AK222" s="45">
        <f t="shared" si="23"/>
        <v>0</v>
      </c>
      <c r="AL222" s="46">
        <f>AO222+AQ222-[2]Sheet1!$AH223</f>
        <v>0</v>
      </c>
      <c r="AM222" s="46">
        <f t="shared" si="25"/>
        <v>0</v>
      </c>
      <c r="AN222" s="45">
        <f t="shared" si="21"/>
        <v>0</v>
      </c>
      <c r="AO222" s="46"/>
      <c r="AP222" s="45" t="str">
        <f t="shared" si="22"/>
        <v/>
      </c>
      <c r="AQ222" s="46"/>
      <c r="AR222" s="28"/>
    </row>
    <row r="223" spans="27:44" ht="28.05" customHeight="1">
      <c r="AA223" s="47">
        <v>3309.1</v>
      </c>
      <c r="AB223" s="47" t="s">
        <v>50</v>
      </c>
      <c r="AC223" s="48" t="s">
        <v>41</v>
      </c>
      <c r="AE223" s="47"/>
      <c r="AF223" s="47" t="s">
        <v>51</v>
      </c>
      <c r="AG223" s="47">
        <v>150</v>
      </c>
      <c r="AH223" s="11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8">
        <v>30</v>
      </c>
    </row>
    <row r="224" spans="27:44" ht="28.05" customHeight="1">
      <c r="AA224" s="47">
        <v>3309.2</v>
      </c>
      <c r="AB224" s="47" t="s">
        <v>50</v>
      </c>
      <c r="AC224" s="48" t="s">
        <v>41</v>
      </c>
      <c r="AE224" s="47"/>
      <c r="AF224" s="47" t="s">
        <v>51</v>
      </c>
      <c r="AG224" s="47">
        <v>750</v>
      </c>
      <c r="AH224" s="11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8">
        <v>8</v>
      </c>
    </row>
    <row r="225" spans="27:44" ht="28.05" customHeight="1">
      <c r="AA225" s="47">
        <v>3309.3</v>
      </c>
      <c r="AB225" s="47" t="s">
        <v>50</v>
      </c>
      <c r="AC225" s="48" t="s">
        <v>41</v>
      </c>
      <c r="AE225" s="47"/>
      <c r="AF225" s="47" t="s">
        <v>51</v>
      </c>
      <c r="AG225" s="47">
        <v>40</v>
      </c>
      <c r="AH225" s="11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8">
        <v>8</v>
      </c>
    </row>
    <row r="226" spans="27:44" ht="28.05" customHeight="1">
      <c r="AA226" s="47">
        <v>3313.1</v>
      </c>
      <c r="AB226" s="47" t="s">
        <v>52</v>
      </c>
      <c r="AC226" s="48" t="s">
        <v>41</v>
      </c>
      <c r="AE226" s="47"/>
      <c r="AF226" s="47" t="s">
        <v>51</v>
      </c>
      <c r="AG226" s="47">
        <v>150</v>
      </c>
      <c r="AH226" s="11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8">
        <v>30</v>
      </c>
    </row>
    <row r="227" spans="27:44" ht="28.05" customHeight="1">
      <c r="AA227" s="47">
        <v>3313.2</v>
      </c>
      <c r="AB227" s="47" t="s">
        <v>52</v>
      </c>
      <c r="AC227" s="48" t="s">
        <v>41</v>
      </c>
      <c r="AE227" s="47"/>
      <c r="AF227" s="47" t="s">
        <v>51</v>
      </c>
      <c r="AG227" s="47">
        <v>750</v>
      </c>
      <c r="AH227" s="11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8">
        <v>8</v>
      </c>
    </row>
    <row r="228" spans="27:44" ht="28.05" customHeight="1">
      <c r="AA228" s="47">
        <v>3313.3</v>
      </c>
      <c r="AB228" s="47" t="s">
        <v>52</v>
      </c>
      <c r="AC228" s="48" t="s">
        <v>41</v>
      </c>
      <c r="AE228" s="47"/>
      <c r="AF228" s="47" t="s">
        <v>51</v>
      </c>
      <c r="AG228" s="47">
        <v>40</v>
      </c>
      <c r="AH228" s="11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8">
        <v>8</v>
      </c>
    </row>
    <row r="229" spans="27:44" ht="28.05" customHeight="1">
      <c r="AA229" s="47">
        <v>3314.1</v>
      </c>
      <c r="AB229" s="47" t="s">
        <v>53</v>
      </c>
      <c r="AC229" s="48" t="s">
        <v>41</v>
      </c>
      <c r="AE229" s="47"/>
      <c r="AF229" s="47" t="s">
        <v>51</v>
      </c>
      <c r="AG229" s="47">
        <v>150</v>
      </c>
      <c r="AH229" s="11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8">
        <v>30</v>
      </c>
    </row>
    <row r="230" spans="27:44" ht="28.05" customHeight="1">
      <c r="AA230" s="47">
        <v>3314.2</v>
      </c>
      <c r="AB230" s="47" t="s">
        <v>53</v>
      </c>
      <c r="AC230" s="48" t="s">
        <v>41</v>
      </c>
      <c r="AE230" s="47"/>
      <c r="AF230" s="47" t="s">
        <v>51</v>
      </c>
      <c r="AG230" s="47">
        <v>750</v>
      </c>
      <c r="AH230" s="11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8">
        <v>8</v>
      </c>
    </row>
    <row r="231" spans="27:44" ht="28.05" customHeight="1">
      <c r="AA231" s="47">
        <v>3314.3</v>
      </c>
      <c r="AB231" s="47" t="s">
        <v>53</v>
      </c>
      <c r="AC231" s="48" t="s">
        <v>41</v>
      </c>
      <c r="AE231" s="47"/>
      <c r="AF231" s="47" t="s">
        <v>51</v>
      </c>
      <c r="AG231" s="47">
        <v>40</v>
      </c>
      <c r="AH231" s="11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8">
        <v>8</v>
      </c>
    </row>
    <row r="232" spans="27:44" ht="28.05" customHeight="1">
      <c r="AA232" s="47">
        <v>3315.1</v>
      </c>
      <c r="AB232" s="47" t="s">
        <v>54</v>
      </c>
      <c r="AC232" s="48" t="s">
        <v>41</v>
      </c>
      <c r="AE232" s="47"/>
      <c r="AF232" s="47" t="s">
        <v>51</v>
      </c>
      <c r="AG232" s="47">
        <v>150</v>
      </c>
      <c r="AH232" s="11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8">
        <v>30</v>
      </c>
    </row>
    <row r="233" spans="27:44" ht="28.05" customHeight="1">
      <c r="AA233" s="47">
        <v>3315.2</v>
      </c>
      <c r="AB233" s="47" t="s">
        <v>54</v>
      </c>
      <c r="AC233" s="48" t="s">
        <v>41</v>
      </c>
      <c r="AE233" s="47"/>
      <c r="AF233" s="47" t="s">
        <v>51</v>
      </c>
      <c r="AG233" s="47">
        <v>750</v>
      </c>
      <c r="AH233" s="11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8">
        <v>8</v>
      </c>
    </row>
    <row r="234" spans="27:44" ht="28.05" customHeight="1">
      <c r="AA234" s="47">
        <v>3315.3</v>
      </c>
      <c r="AB234" s="47" t="s">
        <v>54</v>
      </c>
      <c r="AC234" s="48" t="s">
        <v>41</v>
      </c>
      <c r="AE234" s="47"/>
      <c r="AF234" s="47" t="s">
        <v>51</v>
      </c>
      <c r="AG234" s="47">
        <v>40</v>
      </c>
      <c r="AH234" s="11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8">
        <v>8</v>
      </c>
    </row>
    <row r="235" spans="27:44" ht="28.05" customHeight="1">
      <c r="AA235" s="47"/>
      <c r="AB235" s="47"/>
      <c r="AC235" s="48" t="s">
        <v>41</v>
      </c>
      <c r="AE235" s="47"/>
      <c r="AF235" s="47" t="s">
        <v>51</v>
      </c>
      <c r="AG235" s="47"/>
      <c r="AH235" s="11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8">
        <v>15</v>
      </c>
    </row>
    <row r="236" spans="27:44" ht="28.05" customHeight="1">
      <c r="AA236" s="47"/>
      <c r="AB236" s="47"/>
      <c r="AC236" s="48" t="s">
        <v>41</v>
      </c>
      <c r="AE236" s="47"/>
      <c r="AF236" s="47" t="s">
        <v>51</v>
      </c>
      <c r="AG236" s="47"/>
      <c r="AH236" s="11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8">
        <v>3</v>
      </c>
    </row>
    <row r="237" spans="27:44" ht="28.05" customHeight="1">
      <c r="AA237" s="47"/>
      <c r="AB237" s="47"/>
      <c r="AC237" s="48" t="s">
        <v>41</v>
      </c>
      <c r="AE237" s="47"/>
      <c r="AF237" s="47" t="s">
        <v>51</v>
      </c>
      <c r="AG237" s="47"/>
      <c r="AH237" s="11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8">
        <v>15</v>
      </c>
    </row>
    <row r="238" spans="27:44" ht="28.05" customHeight="1">
      <c r="AA238" s="47"/>
      <c r="AB238" s="47"/>
      <c r="AC238" s="48" t="s">
        <v>41</v>
      </c>
      <c r="AE238" s="47"/>
      <c r="AF238" s="47" t="s">
        <v>51</v>
      </c>
      <c r="AG238" s="47"/>
      <c r="AH238" s="11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8">
        <v>3</v>
      </c>
    </row>
    <row r="239" spans="27:44" ht="28.05" customHeight="1">
      <c r="AA239" s="47"/>
      <c r="AB239" s="47"/>
      <c r="AC239" s="48" t="s">
        <v>41</v>
      </c>
      <c r="AE239" s="47"/>
      <c r="AF239" s="47" t="s">
        <v>51</v>
      </c>
      <c r="AG239" s="47"/>
      <c r="AH239" s="11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8"/>
    </row>
    <row r="240" spans="27:44" ht="28.0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12">
        <f t="shared" si="18"/>
        <v>4</v>
      </c>
      <c r="AI240" s="55">
        <f t="shared" si="19"/>
        <v>0</v>
      </c>
      <c r="AJ240" s="56">
        <f>AH240-AI240</f>
        <v>4</v>
      </c>
      <c r="AK240" s="57">
        <f t="shared" si="23"/>
        <v>0.6</v>
      </c>
      <c r="AL240" s="58">
        <f>AO240+AQ240-[2]Sheet1!$AH241</f>
        <v>0</v>
      </c>
      <c r="AM240" s="58">
        <f t="shared" si="25"/>
        <v>-4</v>
      </c>
      <c r="AN240" s="57">
        <f t="shared" si="21"/>
        <v>0</v>
      </c>
      <c r="AO240" s="58"/>
      <c r="AP240" s="57">
        <f t="shared" si="22"/>
        <v>-0.6</v>
      </c>
      <c r="AQ240" s="58"/>
      <c r="AR240" s="28">
        <v>30</v>
      </c>
    </row>
    <row r="241" spans="27:44" ht="28.0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12">
        <f t="shared" si="18"/>
        <v>3</v>
      </c>
      <c r="AI241" s="55">
        <f t="shared" si="19"/>
        <v>0</v>
      </c>
      <c r="AJ241" s="56">
        <f t="shared" ref="AJ241:AJ264" si="27">AH241-AI241</f>
        <v>3</v>
      </c>
      <c r="AK241" s="57">
        <f>AH241*AG241/1000</f>
        <v>2.25</v>
      </c>
      <c r="AL241" s="58">
        <f>AO241+AQ241-[2]Sheet1!$AH242</f>
        <v>0</v>
      </c>
      <c r="AM241" s="58">
        <f t="shared" si="25"/>
        <v>-3</v>
      </c>
      <c r="AN241" s="57">
        <f t="shared" si="21"/>
        <v>0</v>
      </c>
      <c r="AO241" s="58"/>
      <c r="AP241" s="57">
        <f t="shared" si="22"/>
        <v>-2.25</v>
      </c>
      <c r="AQ241" s="58"/>
      <c r="AR241" s="28">
        <v>20</v>
      </c>
    </row>
    <row r="242" spans="27:44" ht="28.0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12">
        <f t="shared" si="18"/>
        <v>8</v>
      </c>
      <c r="AI242" s="55">
        <f t="shared" si="19"/>
        <v>0</v>
      </c>
      <c r="AJ242" s="56">
        <f t="shared" si="27"/>
        <v>8</v>
      </c>
      <c r="AK242" s="57">
        <f t="shared" ref="AK242:AK267" si="28">AH242*AG242/1000</f>
        <v>32</v>
      </c>
      <c r="AL242" s="58">
        <f>AO242+AQ242-[2]Sheet1!$AH243</f>
        <v>0</v>
      </c>
      <c r="AM242" s="58">
        <f t="shared" si="25"/>
        <v>-8</v>
      </c>
      <c r="AN242" s="57">
        <f t="shared" si="21"/>
        <v>0</v>
      </c>
      <c r="AO242" s="58"/>
      <c r="AP242" s="57">
        <f t="shared" si="22"/>
        <v>-32</v>
      </c>
      <c r="AQ242" s="58"/>
      <c r="AR242" s="28">
        <v>42</v>
      </c>
    </row>
    <row r="243" spans="27:44" ht="28.0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12">
        <f t="shared" si="18"/>
        <v>0</v>
      </c>
      <c r="AI243" s="55">
        <f t="shared" si="19"/>
        <v>0</v>
      </c>
      <c r="AJ243" s="56">
        <f t="shared" si="27"/>
        <v>0</v>
      </c>
      <c r="AK243" s="57">
        <f t="shared" si="28"/>
        <v>0</v>
      </c>
      <c r="AL243" s="58">
        <f>AO243+AQ243-[2]Sheet1!$AH244</f>
        <v>0</v>
      </c>
      <c r="AM243" s="58">
        <f t="shared" si="25"/>
        <v>0</v>
      </c>
      <c r="AN243" s="57">
        <f t="shared" si="21"/>
        <v>0</v>
      </c>
      <c r="AO243" s="58"/>
      <c r="AP243" s="57" t="str">
        <f t="shared" si="22"/>
        <v/>
      </c>
      <c r="AQ243" s="58"/>
      <c r="AR243" s="28">
        <v>20</v>
      </c>
    </row>
    <row r="244" spans="27:44" ht="28.0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12">
        <f t="shared" si="18"/>
        <v>0</v>
      </c>
      <c r="AI244" s="55">
        <f t="shared" si="19"/>
        <v>0</v>
      </c>
      <c r="AJ244" s="56">
        <f t="shared" si="27"/>
        <v>0</v>
      </c>
      <c r="AK244" s="57">
        <f t="shared" si="28"/>
        <v>0</v>
      </c>
      <c r="AL244" s="58">
        <f>AO244+AQ244-[2]Sheet1!$AH245</f>
        <v>0</v>
      </c>
      <c r="AM244" s="58">
        <f t="shared" si="25"/>
        <v>0</v>
      </c>
      <c r="AN244" s="57">
        <f t="shared" si="21"/>
        <v>0</v>
      </c>
      <c r="AO244" s="58"/>
      <c r="AP244" s="57" t="str">
        <f t="shared" si="22"/>
        <v/>
      </c>
      <c r="AQ244" s="58"/>
      <c r="AR244" s="28">
        <v>72</v>
      </c>
    </row>
    <row r="245" spans="27:44" ht="28.0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12">
        <f t="shared" si="18"/>
        <v>0</v>
      </c>
      <c r="AI245" s="55">
        <f t="shared" si="19"/>
        <v>0</v>
      </c>
      <c r="AJ245" s="56">
        <f t="shared" si="27"/>
        <v>0</v>
      </c>
      <c r="AK245" s="57">
        <f t="shared" si="28"/>
        <v>0</v>
      </c>
      <c r="AL245" s="58">
        <f>AO245+AQ245-[2]Sheet1!$AH246</f>
        <v>0</v>
      </c>
      <c r="AM245" s="58">
        <f t="shared" si="25"/>
        <v>0</v>
      </c>
      <c r="AN245" s="57">
        <f t="shared" si="21"/>
        <v>0</v>
      </c>
      <c r="AO245" s="58"/>
      <c r="AP245" s="57" t="str">
        <f t="shared" si="22"/>
        <v/>
      </c>
      <c r="AQ245" s="58"/>
      <c r="AR245" s="28">
        <v>30</v>
      </c>
    </row>
    <row r="246" spans="27:44" ht="28.0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12">
        <f t="shared" si="18"/>
        <v>0</v>
      </c>
      <c r="AI246" s="55">
        <f t="shared" si="19"/>
        <v>0</v>
      </c>
      <c r="AJ246" s="56">
        <f t="shared" si="27"/>
        <v>0</v>
      </c>
      <c r="AK246" s="57">
        <f t="shared" si="28"/>
        <v>0</v>
      </c>
      <c r="AL246" s="58">
        <f>AO246+AQ246-[2]Sheet1!$AH247</f>
        <v>0</v>
      </c>
      <c r="AM246" s="58">
        <f t="shared" si="25"/>
        <v>0</v>
      </c>
      <c r="AN246" s="57">
        <f t="shared" si="21"/>
        <v>0</v>
      </c>
      <c r="AO246" s="58"/>
      <c r="AP246" s="57" t="str">
        <f t="shared" si="22"/>
        <v/>
      </c>
      <c r="AQ246" s="58"/>
      <c r="AR246" s="28">
        <v>20</v>
      </c>
    </row>
    <row r="247" spans="27:44" ht="28.0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12">
        <f t="shared" si="18"/>
        <v>0</v>
      </c>
      <c r="AI247" s="55">
        <f t="shared" si="19"/>
        <v>0</v>
      </c>
      <c r="AJ247" s="56">
        <f t="shared" si="27"/>
        <v>0</v>
      </c>
      <c r="AK247" s="57">
        <f t="shared" si="28"/>
        <v>0</v>
      </c>
      <c r="AL247" s="58">
        <f>AO247+AQ247-[2]Sheet1!$AH248</f>
        <v>0</v>
      </c>
      <c r="AM247" s="58">
        <f t="shared" si="25"/>
        <v>0</v>
      </c>
      <c r="AN247" s="57">
        <f t="shared" si="21"/>
        <v>0</v>
      </c>
      <c r="AO247" s="58"/>
      <c r="AP247" s="57" t="str">
        <f t="shared" si="22"/>
        <v/>
      </c>
      <c r="AQ247" s="58"/>
      <c r="AR247" s="28">
        <v>42</v>
      </c>
    </row>
    <row r="248" spans="27:44" ht="28.05" customHeight="1">
      <c r="AA248" s="53"/>
      <c r="AB248" s="59"/>
      <c r="AC248" s="54" t="s">
        <v>41</v>
      </c>
      <c r="AE248" s="53"/>
      <c r="AF248" s="53" t="s">
        <v>56</v>
      </c>
      <c r="AG248" s="53">
        <v>150</v>
      </c>
      <c r="AH248" s="12">
        <f t="shared" si="18"/>
        <v>0</v>
      </c>
      <c r="AI248" s="55">
        <f t="shared" si="19"/>
        <v>0</v>
      </c>
      <c r="AJ248" s="56">
        <f t="shared" si="27"/>
        <v>0</v>
      </c>
      <c r="AK248" s="57">
        <f t="shared" si="28"/>
        <v>0</v>
      </c>
      <c r="AL248" s="58">
        <f>AO248+AQ248-[2]Sheet1!$AH249</f>
        <v>0</v>
      </c>
      <c r="AM248" s="58">
        <f t="shared" si="25"/>
        <v>0</v>
      </c>
      <c r="AN248" s="57">
        <f t="shared" si="21"/>
        <v>0</v>
      </c>
      <c r="AO248" s="58"/>
      <c r="AP248" s="57" t="str">
        <f t="shared" si="22"/>
        <v/>
      </c>
      <c r="AQ248" s="58"/>
      <c r="AR248" s="28">
        <v>30</v>
      </c>
    </row>
    <row r="249" spans="27:44" ht="28.05" customHeight="1">
      <c r="AA249" s="53"/>
      <c r="AB249" s="59"/>
      <c r="AC249" s="54" t="s">
        <v>41</v>
      </c>
      <c r="AE249" s="53"/>
      <c r="AF249" s="53" t="s">
        <v>56</v>
      </c>
      <c r="AG249" s="53">
        <v>750</v>
      </c>
      <c r="AH249" s="12">
        <f t="shared" si="18"/>
        <v>0</v>
      </c>
      <c r="AI249" s="55">
        <f t="shared" si="19"/>
        <v>0</v>
      </c>
      <c r="AJ249" s="56">
        <f t="shared" si="27"/>
        <v>0</v>
      </c>
      <c r="AK249" s="57">
        <f t="shared" si="28"/>
        <v>0</v>
      </c>
      <c r="AL249" s="58">
        <f>AO249+AQ249-[2]Sheet1!$AH250</f>
        <v>0</v>
      </c>
      <c r="AM249" s="58">
        <f t="shared" si="25"/>
        <v>0</v>
      </c>
      <c r="AN249" s="57">
        <f t="shared" si="21"/>
        <v>0</v>
      </c>
      <c r="AO249" s="58"/>
      <c r="AP249" s="57" t="str">
        <f t="shared" si="22"/>
        <v/>
      </c>
      <c r="AQ249" s="58"/>
      <c r="AR249" s="28">
        <v>20</v>
      </c>
    </row>
    <row r="250" spans="27:44" ht="28.05" customHeight="1">
      <c r="AA250" s="53"/>
      <c r="AB250" s="59"/>
      <c r="AC250" s="54" t="s">
        <v>41</v>
      </c>
      <c r="AE250" s="53"/>
      <c r="AF250" s="53" t="s">
        <v>56</v>
      </c>
      <c r="AG250" s="53">
        <v>4000</v>
      </c>
      <c r="AH250" s="12">
        <f t="shared" si="18"/>
        <v>0</v>
      </c>
      <c r="AI250" s="55">
        <f t="shared" si="19"/>
        <v>0</v>
      </c>
      <c r="AJ250" s="56">
        <f t="shared" si="27"/>
        <v>0</v>
      </c>
      <c r="AK250" s="57">
        <f t="shared" si="28"/>
        <v>0</v>
      </c>
      <c r="AL250" s="58">
        <f>AO250+AQ250-[2]Sheet1!$AH251</f>
        <v>0</v>
      </c>
      <c r="AM250" s="58">
        <f t="shared" si="25"/>
        <v>0</v>
      </c>
      <c r="AN250" s="57">
        <f t="shared" si="21"/>
        <v>0</v>
      </c>
      <c r="AO250" s="58"/>
      <c r="AP250" s="57" t="str">
        <f t="shared" si="22"/>
        <v/>
      </c>
      <c r="AQ250" s="58"/>
      <c r="AR250" s="28">
        <v>42</v>
      </c>
    </row>
    <row r="251" spans="27:44" ht="28.05" customHeight="1">
      <c r="AA251" s="53">
        <v>5511.1</v>
      </c>
      <c r="AB251" s="59" t="s">
        <v>59</v>
      </c>
      <c r="AC251" s="54" t="s">
        <v>41</v>
      </c>
      <c r="AE251" s="53"/>
      <c r="AF251" s="53" t="s">
        <v>56</v>
      </c>
      <c r="AG251" s="53">
        <v>150</v>
      </c>
      <c r="AH251" s="12">
        <f t="shared" si="18"/>
        <v>0</v>
      </c>
      <c r="AI251" s="55">
        <f t="shared" si="19"/>
        <v>0</v>
      </c>
      <c r="AJ251" s="56">
        <f t="shared" si="27"/>
        <v>0</v>
      </c>
      <c r="AK251" s="57">
        <f t="shared" si="28"/>
        <v>0</v>
      </c>
      <c r="AL251" s="58">
        <f>AO251+AQ251-[2]Sheet1!$AH252</f>
        <v>0</v>
      </c>
      <c r="AM251" s="58">
        <f t="shared" si="25"/>
        <v>0</v>
      </c>
      <c r="AN251" s="57">
        <f t="shared" si="21"/>
        <v>0</v>
      </c>
      <c r="AO251" s="58"/>
      <c r="AP251" s="57" t="str">
        <f t="shared" si="22"/>
        <v/>
      </c>
      <c r="AQ251" s="58"/>
      <c r="AR251" s="28">
        <v>20</v>
      </c>
    </row>
    <row r="252" spans="27:44" ht="28.05" customHeight="1">
      <c r="AA252" s="53">
        <v>5511.2</v>
      </c>
      <c r="AB252" s="59" t="s">
        <v>59</v>
      </c>
      <c r="AC252" s="54" t="s">
        <v>41</v>
      </c>
      <c r="AE252" s="53"/>
      <c r="AF252" s="53" t="s">
        <v>56</v>
      </c>
      <c r="AG252" s="53">
        <v>750</v>
      </c>
      <c r="AH252" s="12">
        <f t="shared" si="18"/>
        <v>0</v>
      </c>
      <c r="AI252" s="55">
        <f t="shared" si="19"/>
        <v>0</v>
      </c>
      <c r="AJ252" s="56">
        <f t="shared" si="27"/>
        <v>0</v>
      </c>
      <c r="AK252" s="57">
        <f t="shared" si="28"/>
        <v>0</v>
      </c>
      <c r="AL252" s="58">
        <f>AO252+AQ252-[2]Sheet1!$AH253</f>
        <v>0</v>
      </c>
      <c r="AM252" s="58">
        <f t="shared" si="25"/>
        <v>0</v>
      </c>
      <c r="AN252" s="57">
        <f t="shared" si="21"/>
        <v>0</v>
      </c>
      <c r="AO252" s="58"/>
      <c r="AP252" s="57" t="str">
        <f t="shared" si="22"/>
        <v/>
      </c>
      <c r="AQ252" s="58"/>
      <c r="AR252" s="28">
        <v>36</v>
      </c>
    </row>
    <row r="253" spans="27:44" ht="28.05" customHeight="1">
      <c r="AA253" s="53">
        <v>5511.11</v>
      </c>
      <c r="AB253" s="59" t="s">
        <v>60</v>
      </c>
      <c r="AC253" s="54" t="s">
        <v>41</v>
      </c>
      <c r="AE253" s="53"/>
      <c r="AF253" s="53" t="s">
        <v>56</v>
      </c>
      <c r="AG253" s="53">
        <v>150</v>
      </c>
      <c r="AH253" s="12">
        <f t="shared" si="18"/>
        <v>0</v>
      </c>
      <c r="AI253" s="55">
        <f t="shared" si="19"/>
        <v>0</v>
      </c>
      <c r="AJ253" s="56">
        <f t="shared" si="27"/>
        <v>0</v>
      </c>
      <c r="AK253" s="57">
        <f t="shared" si="28"/>
        <v>0</v>
      </c>
      <c r="AL253" s="58">
        <f>AO253+AQ253-[2]Sheet1!$AH254</f>
        <v>0</v>
      </c>
      <c r="AM253" s="58">
        <f t="shared" si="25"/>
        <v>0</v>
      </c>
      <c r="AN253" s="57">
        <f t="shared" si="21"/>
        <v>0</v>
      </c>
      <c r="AO253" s="58"/>
      <c r="AP253" s="57" t="str">
        <f t="shared" si="22"/>
        <v/>
      </c>
      <c r="AQ253" s="58"/>
      <c r="AR253" s="28">
        <v>20</v>
      </c>
    </row>
    <row r="254" spans="27:44" ht="28.05" customHeight="1">
      <c r="AA254" s="53">
        <v>5511.22</v>
      </c>
      <c r="AB254" s="59" t="s">
        <v>61</v>
      </c>
      <c r="AC254" s="54" t="s">
        <v>41</v>
      </c>
      <c r="AE254" s="53"/>
      <c r="AF254" s="53" t="s">
        <v>56</v>
      </c>
      <c r="AG254" s="53">
        <v>750</v>
      </c>
      <c r="AH254" s="12">
        <f t="shared" si="18"/>
        <v>0</v>
      </c>
      <c r="AI254" s="55">
        <f t="shared" si="19"/>
        <v>0</v>
      </c>
      <c r="AJ254" s="56">
        <f t="shared" si="27"/>
        <v>0</v>
      </c>
      <c r="AK254" s="57">
        <f t="shared" si="28"/>
        <v>0</v>
      </c>
      <c r="AL254" s="58">
        <f>AO254+AQ254-[2]Sheet1!$AH255</f>
        <v>0</v>
      </c>
      <c r="AM254" s="58">
        <f t="shared" si="25"/>
        <v>0</v>
      </c>
      <c r="AN254" s="57">
        <f t="shared" si="21"/>
        <v>0</v>
      </c>
      <c r="AO254" s="58"/>
      <c r="AP254" s="57" t="str">
        <f t="shared" si="22"/>
        <v/>
      </c>
      <c r="AQ254" s="58"/>
      <c r="AR254" s="28">
        <v>36</v>
      </c>
    </row>
    <row r="255" spans="27:44" ht="28.05" customHeight="1">
      <c r="AA255" s="53">
        <v>5513.1</v>
      </c>
      <c r="AB255" s="59" t="s">
        <v>62</v>
      </c>
      <c r="AC255" s="54" t="s">
        <v>41</v>
      </c>
      <c r="AE255" s="53"/>
      <c r="AF255" s="53" t="s">
        <v>56</v>
      </c>
      <c r="AG255" s="53">
        <v>150</v>
      </c>
      <c r="AH255" s="12">
        <f t="shared" si="18"/>
        <v>0</v>
      </c>
      <c r="AI255" s="55">
        <f t="shared" si="19"/>
        <v>0</v>
      </c>
      <c r="AJ255" s="56">
        <f t="shared" si="27"/>
        <v>0</v>
      </c>
      <c r="AK255" s="57">
        <f t="shared" si="28"/>
        <v>0</v>
      </c>
      <c r="AL255" s="58">
        <f>AO255+AQ255-[2]Sheet1!$AH256</f>
        <v>0</v>
      </c>
      <c r="AM255" s="58">
        <f t="shared" si="25"/>
        <v>0</v>
      </c>
      <c r="AN255" s="57">
        <f t="shared" si="21"/>
        <v>0</v>
      </c>
      <c r="AO255" s="58"/>
      <c r="AP255" s="57" t="str">
        <f t="shared" si="22"/>
        <v/>
      </c>
      <c r="AQ255" s="58"/>
      <c r="AR255" s="28">
        <v>20</v>
      </c>
    </row>
    <row r="256" spans="27:44" ht="28.05" customHeight="1">
      <c r="AA256" s="53">
        <v>5513.2</v>
      </c>
      <c r="AB256" s="59" t="s">
        <v>62</v>
      </c>
      <c r="AC256" s="54" t="s">
        <v>41</v>
      </c>
      <c r="AE256" s="53"/>
      <c r="AF256" s="53" t="s">
        <v>56</v>
      </c>
      <c r="AG256" s="53">
        <v>750</v>
      </c>
      <c r="AH256" s="12">
        <f t="shared" si="18"/>
        <v>0</v>
      </c>
      <c r="AI256" s="55">
        <f t="shared" si="19"/>
        <v>0</v>
      </c>
      <c r="AJ256" s="56">
        <f t="shared" si="27"/>
        <v>0</v>
      </c>
      <c r="AK256" s="57">
        <f t="shared" si="28"/>
        <v>0</v>
      </c>
      <c r="AL256" s="58">
        <f>AO256+AQ256-[2]Sheet1!$AH257</f>
        <v>0</v>
      </c>
      <c r="AM256" s="58">
        <f t="shared" si="25"/>
        <v>0</v>
      </c>
      <c r="AN256" s="57">
        <f t="shared" si="21"/>
        <v>0</v>
      </c>
      <c r="AO256" s="58"/>
      <c r="AP256" s="57" t="str">
        <f t="shared" si="22"/>
        <v/>
      </c>
      <c r="AQ256" s="58"/>
      <c r="AR256" s="28">
        <v>36</v>
      </c>
    </row>
    <row r="257" spans="27:44" ht="28.05" customHeight="1">
      <c r="AA257" s="53">
        <v>5517.1</v>
      </c>
      <c r="AB257" s="59" t="s">
        <v>63</v>
      </c>
      <c r="AC257" s="54" t="s">
        <v>41</v>
      </c>
      <c r="AE257" s="53"/>
      <c r="AF257" s="53" t="s">
        <v>56</v>
      </c>
      <c r="AG257" s="53">
        <v>150</v>
      </c>
      <c r="AH257" s="12">
        <f t="shared" si="18"/>
        <v>0</v>
      </c>
      <c r="AI257" s="55">
        <f t="shared" si="19"/>
        <v>0</v>
      </c>
      <c r="AJ257" s="56">
        <f t="shared" si="27"/>
        <v>0</v>
      </c>
      <c r="AK257" s="57">
        <f t="shared" si="28"/>
        <v>0</v>
      </c>
      <c r="AL257" s="58">
        <f>AO257+AQ257-[2]Sheet1!$AH258</f>
        <v>0</v>
      </c>
      <c r="AM257" s="58">
        <f t="shared" si="25"/>
        <v>0</v>
      </c>
      <c r="AN257" s="57">
        <f t="shared" si="21"/>
        <v>0</v>
      </c>
      <c r="AO257" s="58"/>
      <c r="AP257" s="57" t="str">
        <f t="shared" si="22"/>
        <v/>
      </c>
      <c r="AQ257" s="58"/>
      <c r="AR257" s="28">
        <v>20</v>
      </c>
    </row>
    <row r="258" spans="27:44" ht="28.05" customHeight="1">
      <c r="AA258" s="53">
        <v>5517.2</v>
      </c>
      <c r="AB258" s="59" t="s">
        <v>63</v>
      </c>
      <c r="AC258" s="54" t="s">
        <v>41</v>
      </c>
      <c r="AE258" s="53"/>
      <c r="AF258" s="53" t="s">
        <v>56</v>
      </c>
      <c r="AG258" s="53">
        <v>750</v>
      </c>
      <c r="AH258" s="12">
        <f t="shared" si="18"/>
        <v>0</v>
      </c>
      <c r="AI258" s="55">
        <f t="shared" si="19"/>
        <v>0</v>
      </c>
      <c r="AJ258" s="56">
        <f t="shared" si="27"/>
        <v>0</v>
      </c>
      <c r="AK258" s="57">
        <f t="shared" si="28"/>
        <v>0</v>
      </c>
      <c r="AL258" s="58">
        <f>AO258+AQ258-[2]Sheet1!$AH259</f>
        <v>0</v>
      </c>
      <c r="AM258" s="58">
        <f t="shared" si="25"/>
        <v>0</v>
      </c>
      <c r="AN258" s="57">
        <f t="shared" si="21"/>
        <v>0</v>
      </c>
      <c r="AO258" s="58"/>
      <c r="AP258" s="57" t="str">
        <f t="shared" si="22"/>
        <v/>
      </c>
      <c r="AQ258" s="58"/>
      <c r="AR258" s="28">
        <v>36</v>
      </c>
    </row>
    <row r="259" spans="27:44" ht="28.05" customHeight="1">
      <c r="AA259" s="53">
        <v>5518.1</v>
      </c>
      <c r="AB259" s="59" t="s">
        <v>64</v>
      </c>
      <c r="AC259" s="54" t="s">
        <v>41</v>
      </c>
      <c r="AE259" s="53"/>
      <c r="AF259" s="53" t="s">
        <v>56</v>
      </c>
      <c r="AG259" s="53">
        <v>150</v>
      </c>
      <c r="AH259" s="12">
        <f t="shared" si="18"/>
        <v>0</v>
      </c>
      <c r="AI259" s="55">
        <f t="shared" si="19"/>
        <v>0</v>
      </c>
      <c r="AJ259" s="56">
        <f t="shared" si="27"/>
        <v>0</v>
      </c>
      <c r="AK259" s="57">
        <f t="shared" si="28"/>
        <v>0</v>
      </c>
      <c r="AL259" s="58">
        <f>AO259+AQ259-[2]Sheet1!$AH260</f>
        <v>0</v>
      </c>
      <c r="AM259" s="58">
        <f t="shared" si="25"/>
        <v>0</v>
      </c>
      <c r="AN259" s="57">
        <f t="shared" si="21"/>
        <v>0</v>
      </c>
      <c r="AO259" s="58"/>
      <c r="AP259" s="57" t="str">
        <f t="shared" si="22"/>
        <v/>
      </c>
      <c r="AQ259" s="58"/>
      <c r="AR259" s="28">
        <v>20</v>
      </c>
    </row>
    <row r="260" spans="27:44" ht="28.05" customHeight="1">
      <c r="AA260" s="53">
        <v>5518.2</v>
      </c>
      <c r="AB260" s="59" t="s">
        <v>64</v>
      </c>
      <c r="AC260" s="54" t="s">
        <v>41</v>
      </c>
      <c r="AE260" s="53"/>
      <c r="AF260" s="53" t="s">
        <v>56</v>
      </c>
      <c r="AG260" s="53">
        <v>750</v>
      </c>
      <c r="AH260" s="12">
        <f t="shared" si="18"/>
        <v>0</v>
      </c>
      <c r="AI260" s="55">
        <f t="shared" si="19"/>
        <v>0</v>
      </c>
      <c r="AJ260" s="56">
        <f t="shared" si="27"/>
        <v>0</v>
      </c>
      <c r="AK260" s="57">
        <f t="shared" si="28"/>
        <v>0</v>
      </c>
      <c r="AL260" s="58">
        <f>AO260+AQ260-[2]Sheet1!$AH261</f>
        <v>0</v>
      </c>
      <c r="AM260" s="58">
        <f t="shared" si="25"/>
        <v>0</v>
      </c>
      <c r="AN260" s="57">
        <f t="shared" si="21"/>
        <v>0</v>
      </c>
      <c r="AO260" s="58"/>
      <c r="AP260" s="57" t="str">
        <f t="shared" si="22"/>
        <v/>
      </c>
      <c r="AQ260" s="58"/>
      <c r="AR260" s="28">
        <v>15</v>
      </c>
    </row>
    <row r="261" spans="27:44" ht="28.05" customHeight="1">
      <c r="AA261" s="53">
        <v>5518.3</v>
      </c>
      <c r="AB261" s="59" t="s">
        <v>64</v>
      </c>
      <c r="AC261" s="54" t="s">
        <v>41</v>
      </c>
      <c r="AE261" s="53"/>
      <c r="AF261" s="53" t="s">
        <v>56</v>
      </c>
      <c r="AG261" s="53">
        <v>4000</v>
      </c>
      <c r="AH261" s="12">
        <f t="shared" si="18"/>
        <v>0</v>
      </c>
      <c r="AI261" s="55">
        <f t="shared" si="19"/>
        <v>0</v>
      </c>
      <c r="AJ261" s="56">
        <f t="shared" si="27"/>
        <v>0</v>
      </c>
      <c r="AK261" s="57">
        <f t="shared" si="28"/>
        <v>0</v>
      </c>
      <c r="AL261" s="58">
        <f>AO261+AQ261-[2]Sheet1!$AH262</f>
        <v>0</v>
      </c>
      <c r="AM261" s="58">
        <f t="shared" si="25"/>
        <v>0</v>
      </c>
      <c r="AN261" s="57">
        <f t="shared" si="21"/>
        <v>0</v>
      </c>
      <c r="AO261" s="58"/>
      <c r="AP261" s="57" t="str">
        <f t="shared" si="22"/>
        <v/>
      </c>
      <c r="AQ261" s="58"/>
      <c r="AR261" s="28">
        <v>42</v>
      </c>
    </row>
    <row r="262" spans="27:44" ht="28.05" customHeight="1">
      <c r="AA262" s="53">
        <v>5516.1</v>
      </c>
      <c r="AB262" s="59" t="s">
        <v>65</v>
      </c>
      <c r="AC262" s="54" t="s">
        <v>41</v>
      </c>
      <c r="AE262" s="53"/>
      <c r="AF262" s="53" t="s">
        <v>56</v>
      </c>
      <c r="AG262" s="53">
        <v>150</v>
      </c>
      <c r="AH262" s="12">
        <f t="shared" si="18"/>
        <v>0</v>
      </c>
      <c r="AI262" s="55">
        <f t="shared" si="19"/>
        <v>0</v>
      </c>
      <c r="AJ262" s="56">
        <f t="shared" si="27"/>
        <v>0</v>
      </c>
      <c r="AK262" s="57">
        <f t="shared" si="28"/>
        <v>0</v>
      </c>
      <c r="AL262" s="58">
        <f>AO262+AQ262-[2]Sheet1!$AH263</f>
        <v>0</v>
      </c>
      <c r="AM262" s="58">
        <f t="shared" si="25"/>
        <v>0</v>
      </c>
      <c r="AN262" s="57">
        <f t="shared" si="21"/>
        <v>0</v>
      </c>
      <c r="AO262" s="58"/>
      <c r="AP262" s="57" t="str">
        <f t="shared" si="22"/>
        <v/>
      </c>
      <c r="AQ262" s="58"/>
      <c r="AR262" s="28">
        <v>15</v>
      </c>
    </row>
    <row r="263" spans="27:44" ht="28.05" customHeight="1">
      <c r="AA263" s="53">
        <v>5516.2</v>
      </c>
      <c r="AB263" s="59" t="s">
        <v>65</v>
      </c>
      <c r="AC263" s="54" t="s">
        <v>41</v>
      </c>
      <c r="AE263" s="53"/>
      <c r="AF263" s="53" t="s">
        <v>56</v>
      </c>
      <c r="AG263" s="53">
        <v>750</v>
      </c>
      <c r="AH263" s="12">
        <f t="shared" si="18"/>
        <v>0</v>
      </c>
      <c r="AI263" s="55">
        <f t="shared" si="19"/>
        <v>0</v>
      </c>
      <c r="AJ263" s="56">
        <f t="shared" si="27"/>
        <v>0</v>
      </c>
      <c r="AK263" s="57">
        <f t="shared" si="28"/>
        <v>0</v>
      </c>
      <c r="AL263" s="58">
        <f>AO263+AQ263-[2]Sheet1!$AH264</f>
        <v>0</v>
      </c>
      <c r="AM263" s="58">
        <f t="shared" si="25"/>
        <v>0</v>
      </c>
      <c r="AN263" s="57">
        <f t="shared" si="21"/>
        <v>0</v>
      </c>
      <c r="AO263" s="58"/>
      <c r="AP263" s="57" t="str">
        <f t="shared" si="22"/>
        <v/>
      </c>
      <c r="AQ263" s="58"/>
      <c r="AR263" s="28">
        <v>10</v>
      </c>
    </row>
    <row r="264" spans="27:44" ht="28.05" customHeight="1">
      <c r="AA264" s="53">
        <v>5516.3</v>
      </c>
      <c r="AB264" s="59" t="s">
        <v>65</v>
      </c>
      <c r="AC264" s="54" t="s">
        <v>41</v>
      </c>
      <c r="AE264" s="53"/>
      <c r="AF264" s="53" t="s">
        <v>56</v>
      </c>
      <c r="AG264" s="53">
        <v>4000</v>
      </c>
      <c r="AH264" s="12">
        <f t="shared" si="18"/>
        <v>0</v>
      </c>
      <c r="AI264" s="55">
        <f t="shared" si="19"/>
        <v>0</v>
      </c>
      <c r="AJ264" s="56">
        <f t="shared" si="27"/>
        <v>0</v>
      </c>
      <c r="AK264" s="57">
        <f t="shared" si="28"/>
        <v>0</v>
      </c>
      <c r="AL264" s="58">
        <f>AO264+AQ264-[2]Sheet1!$AH265</f>
        <v>0</v>
      </c>
      <c r="AM264" s="58">
        <f t="shared" si="25"/>
        <v>0</v>
      </c>
      <c r="AN264" s="57">
        <f t="shared" si="21"/>
        <v>0</v>
      </c>
      <c r="AO264" s="58"/>
      <c r="AP264" s="57" t="str">
        <f t="shared" si="22"/>
        <v/>
      </c>
      <c r="AQ264" s="58"/>
      <c r="AR264" s="28">
        <v>28</v>
      </c>
    </row>
    <row r="265" spans="27:44" ht="28.05" customHeight="1">
      <c r="AA265" s="60">
        <v>8800</v>
      </c>
      <c r="AB265" s="60" t="s">
        <v>66</v>
      </c>
      <c r="AC265" s="61" t="s">
        <v>67</v>
      </c>
      <c r="AE265" s="60" t="s">
        <v>68</v>
      </c>
      <c r="AF265" s="60" t="s">
        <v>69</v>
      </c>
      <c r="AG265" s="60" t="s">
        <v>70</v>
      </c>
      <c r="AH265" s="13">
        <f t="shared" si="18"/>
        <v>0</v>
      </c>
      <c r="AI265" s="60">
        <f t="shared" si="19"/>
        <v>0</v>
      </c>
      <c r="AJ265" s="60"/>
      <c r="AK265" s="62" t="e">
        <f t="shared" si="28"/>
        <v>#VALUE!</v>
      </c>
      <c r="AL265" s="62">
        <f>AO265+AQ265-[2]Sheet1!$AH266</f>
        <v>0</v>
      </c>
      <c r="AM265" s="62">
        <f t="shared" si="25"/>
        <v>0</v>
      </c>
      <c r="AN265" s="62" t="e">
        <f t="shared" si="21"/>
        <v>#VALUE!</v>
      </c>
      <c r="AO265" s="63"/>
      <c r="AP265" s="62" t="str">
        <f t="shared" si="22"/>
        <v/>
      </c>
      <c r="AQ265" s="63"/>
    </row>
    <row r="266" spans="27:44" ht="28.05" customHeight="1">
      <c r="AA266" s="60">
        <v>8810</v>
      </c>
      <c r="AB266" s="60" t="s">
        <v>71</v>
      </c>
      <c r="AC266" s="61" t="s">
        <v>67</v>
      </c>
      <c r="AE266" s="60" t="s">
        <v>68</v>
      </c>
      <c r="AF266" s="60" t="s">
        <v>72</v>
      </c>
      <c r="AG266" s="60" t="s">
        <v>70</v>
      </c>
      <c r="AH266" s="13">
        <f t="shared" si="18"/>
        <v>0</v>
      </c>
      <c r="AI266" s="60">
        <f t="shared" si="19"/>
        <v>0</v>
      </c>
      <c r="AJ266" s="60"/>
      <c r="AK266" s="62" t="e">
        <f t="shared" si="28"/>
        <v>#VALUE!</v>
      </c>
      <c r="AL266" s="62">
        <f>AO266+AQ266-[2]Sheet1!$AH267</f>
        <v>0</v>
      </c>
      <c r="AM266" s="62">
        <f t="shared" si="25"/>
        <v>0</v>
      </c>
      <c r="AN266" s="62" t="e">
        <f t="shared" si="21"/>
        <v>#VALUE!</v>
      </c>
      <c r="AO266" s="63"/>
      <c r="AP266" s="62" t="str">
        <f t="shared" si="22"/>
        <v/>
      </c>
      <c r="AQ266" s="63"/>
    </row>
    <row r="267" spans="27:44" ht="28.05" customHeight="1">
      <c r="AA267" s="60">
        <v>8820</v>
      </c>
      <c r="AB267" s="60" t="s">
        <v>73</v>
      </c>
      <c r="AC267" s="61" t="s">
        <v>67</v>
      </c>
      <c r="AE267" s="60" t="s">
        <v>68</v>
      </c>
      <c r="AF267" s="60" t="s">
        <v>72</v>
      </c>
      <c r="AG267" s="60" t="s">
        <v>70</v>
      </c>
      <c r="AH267" s="13">
        <f t="shared" ref="AH267" si="29">SUMIF(O:O,AA267,P:P)</f>
        <v>0</v>
      </c>
      <c r="AI267" s="60">
        <f t="shared" ref="AI267" si="30">SUMIF(O:O,AA267,V:V)</f>
        <v>0</v>
      </c>
      <c r="AJ267" s="60"/>
      <c r="AK267" s="62" t="e">
        <f t="shared" si="28"/>
        <v>#VALUE!</v>
      </c>
      <c r="AL267" s="62">
        <f>AO267+AQ267-[2]Sheet1!$AH268</f>
        <v>0</v>
      </c>
      <c r="AM267" s="62">
        <f t="shared" si="25"/>
        <v>0</v>
      </c>
      <c r="AN267" s="62" t="e">
        <f t="shared" si="21"/>
        <v>#VALUE!</v>
      </c>
      <c r="AO267" s="63"/>
      <c r="AP267" s="62" t="str">
        <f t="shared" si="22"/>
        <v/>
      </c>
      <c r="AQ267" s="63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59">
    <mergeCell ref="H9:H10"/>
    <mergeCell ref="G9:G10"/>
    <mergeCell ref="AD9:AD10"/>
    <mergeCell ref="H7:H8"/>
    <mergeCell ref="G7:G8"/>
    <mergeCell ref="AD7:AD8"/>
    <mergeCell ref="AC7:AC8"/>
    <mergeCell ref="AA7:AA8"/>
    <mergeCell ref="N7:N8"/>
    <mergeCell ref="M7:M8"/>
    <mergeCell ref="L7:L8"/>
    <mergeCell ref="J7:J8"/>
    <mergeCell ref="I7:I8"/>
    <mergeCell ref="AB7:AB8"/>
    <mergeCell ref="AC9:AC10"/>
    <mergeCell ref="J9:J10"/>
    <mergeCell ref="A1:B1"/>
    <mergeCell ref="C1:D1"/>
    <mergeCell ref="E1:F1"/>
    <mergeCell ref="U1:V1"/>
    <mergeCell ref="AD4:AD6"/>
    <mergeCell ref="AC4:AC6"/>
    <mergeCell ref="AB4:AB6"/>
    <mergeCell ref="AA4:AA6"/>
    <mergeCell ref="G4:G6"/>
    <mergeCell ref="H4:H6"/>
    <mergeCell ref="I4:I6"/>
    <mergeCell ref="J4:J6"/>
    <mergeCell ref="L4:L6"/>
    <mergeCell ref="M4:M6"/>
    <mergeCell ref="N4:N6"/>
    <mergeCell ref="I9:I10"/>
    <mergeCell ref="AB14:AB15"/>
    <mergeCell ref="AA14:AA15"/>
    <mergeCell ref="M14:M15"/>
    <mergeCell ref="N14:N15"/>
    <mergeCell ref="L14:L15"/>
    <mergeCell ref="AA9:AA10"/>
    <mergeCell ref="N9:N10"/>
    <mergeCell ref="M9:M10"/>
    <mergeCell ref="L9:L10"/>
    <mergeCell ref="J14:J15"/>
    <mergeCell ref="I14:I15"/>
    <mergeCell ref="AD16:AD17"/>
    <mergeCell ref="AB9:AB10"/>
    <mergeCell ref="H16:H17"/>
    <mergeCell ref="G16:G17"/>
    <mergeCell ref="AB16:AB17"/>
    <mergeCell ref="AA16:AA17"/>
    <mergeCell ref="AC16:AC17"/>
    <mergeCell ref="N16:N17"/>
    <mergeCell ref="M16:M17"/>
    <mergeCell ref="L16:L17"/>
    <mergeCell ref="J16:J17"/>
    <mergeCell ref="I16:I17"/>
    <mergeCell ref="H14:H15"/>
    <mergeCell ref="G14:G15"/>
    <mergeCell ref="AD14:AD15"/>
    <mergeCell ref="AC14:AC15"/>
  </mergeCells>
  <conditionalFormatting sqref="G2:J3 AD2:AD4 Z2:Z200 J4 J7 AD7 J9 AD9 G11:J14 AD11:AD14 G16:J16 AD16 G18:J200 AD18:AD200">
    <cfRule type="expression" dxfId="74" priority="66">
      <formula>$E2</formula>
    </cfRule>
    <cfRule type="expression" dxfId="73" priority="64">
      <formula>$A2</formula>
    </cfRule>
  </conditionalFormatting>
  <conditionalFormatting sqref="K2:Z2 G2:J3 AA2:AF4 Q3:Z200 J4 J7 AA7:AF7 J9 AD9:AF9 G11:P14 AA11:AF14 G16:P16 AA16:AF16 G18:P200 AA18:AF200 K3:P3 H4 K4:K10 O4:P10 AE5:AF6 H7 AE8:AF8 H9 AA9 AE10:AF10 K15 O15:P15 AE15:AF15 K17 O17:P17 AE17:AF17">
    <cfRule type="expression" dxfId="72" priority="65">
      <formula>$C2</formula>
    </cfRule>
  </conditionalFormatting>
  <conditionalFormatting sqref="W2:W200">
    <cfRule type="expression" dxfId="71" priority="63">
      <formula>$AG2</formula>
    </cfRule>
  </conditionalFormatting>
  <conditionalFormatting sqref="AB7">
    <cfRule type="expression" dxfId="70" priority="80">
      <formula>$C9</formula>
    </cfRule>
  </conditionalFormatting>
  <conditionalFormatting sqref="AC9">
    <cfRule type="expression" dxfId="69" priority="1">
      <formula>$C9</formula>
    </cfRule>
  </conditionalFormatting>
  <conditionalFormatting sqref="AL203:AM203">
    <cfRule type="dataBar" priority="28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{68EAC887-357E-4F52-87BD-A97CAB02B2EE}</x14:id>
        </ext>
      </extLst>
    </cfRule>
  </conditionalFormatting>
  <conditionalFormatting sqref="AL204:AM204">
    <cfRule type="dataBar" priority="27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{4E0DFB93-C0D3-4FE3-90AD-EB5CFDD1EE24}</x14:id>
        </ext>
      </extLst>
    </cfRule>
  </conditionalFormatting>
  <conditionalFormatting sqref="AL205:AM205">
    <cfRule type="dataBar" priority="26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{BB2DBE34-A224-450E-8716-8AE4104A9AD4}</x14:id>
        </ext>
      </extLst>
    </cfRule>
  </conditionalFormatting>
  <conditionalFormatting sqref="AL206:AM206">
    <cfRule type="dataBar" priority="25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{BBAF19BB-2FD3-4850-B4AA-88A22CAAE266}</x14:id>
        </ext>
      </extLst>
    </cfRule>
  </conditionalFormatting>
  <conditionalFormatting sqref="AL207:AM207">
    <cfRule type="dataBar" priority="24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{A8A6DEA0-B2D0-4110-9B35-085B0F93CC56}</x14:id>
        </ext>
      </extLst>
    </cfRule>
  </conditionalFormatting>
  <conditionalFormatting sqref="AL208:AM208">
    <cfRule type="dataBar" priority="23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{1C23DCF9-432B-4B50-817E-546E82A62A6E}</x14:id>
        </ext>
      </extLst>
    </cfRule>
  </conditionalFormatting>
  <conditionalFormatting sqref="AL209:AM209">
    <cfRule type="dataBar" priority="22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{71FBB6ED-8044-4124-944C-726F23025D4B}</x14:id>
        </ext>
      </extLst>
    </cfRule>
  </conditionalFormatting>
  <conditionalFormatting sqref="AL210:AM210">
    <cfRule type="dataBar" priority="21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{21C5324A-4D9F-41E9-8AAA-AD7A13BECCFC}</x14:id>
        </ext>
      </extLst>
    </cfRule>
  </conditionalFormatting>
  <conditionalFormatting sqref="AL211:AM211">
    <cfRule type="dataBar" priority="20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{77DC0035-1C55-4D72-BD6D-CBA23F6586F6}</x14:id>
        </ext>
      </extLst>
    </cfRule>
  </conditionalFormatting>
  <conditionalFormatting sqref="AL212:AM212">
    <cfRule type="dataBar" priority="19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{5236CD7A-DFC6-4112-841B-A96F4CD0C0C5}</x14:id>
        </ext>
      </extLst>
    </cfRule>
  </conditionalFormatting>
  <conditionalFormatting sqref="AL213:AM213">
    <cfRule type="dataBar" priority="18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{3877FCF3-4D71-4850-A035-79A4CC8695A9}</x14:id>
        </ext>
      </extLst>
    </cfRule>
  </conditionalFormatting>
  <conditionalFormatting sqref="AL214:AM214">
    <cfRule type="dataBar" priority="17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{64DD7578-1C58-45B7-A65E-FBEE938F1FDD}</x14:id>
        </ext>
      </extLst>
    </cfRule>
  </conditionalFormatting>
  <conditionalFormatting sqref="AL215:AM215">
    <cfRule type="dataBar" priority="16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{037295B3-FE27-4889-957D-A562B50EE6E0}</x14:id>
        </ext>
      </extLst>
    </cfRule>
  </conditionalFormatting>
  <conditionalFormatting sqref="AL216:AM216">
    <cfRule type="dataBar" priority="15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{E3C0D85F-F6DE-4212-B51E-DA3DC4CFC3BF}</x14:id>
        </ext>
      </extLst>
    </cfRule>
  </conditionalFormatting>
  <conditionalFormatting sqref="AL217:AM217">
    <cfRule type="dataBar" priority="14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{9EA1DA09-3128-4A71-8533-5E8104469F52}</x14:id>
        </ext>
      </extLst>
    </cfRule>
  </conditionalFormatting>
  <conditionalFormatting sqref="AL218:AM218">
    <cfRule type="dataBar" priority="13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{4F10E2DB-152B-47AE-91F7-5B9E390BAAF2}</x14:id>
        </ext>
      </extLst>
    </cfRule>
  </conditionalFormatting>
  <conditionalFormatting sqref="AL219:AM219">
    <cfRule type="dataBar" priority="12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{FA4D844C-BF7C-4850-94A8-D8958D516D3D}</x14:id>
        </ext>
      </extLst>
    </cfRule>
  </conditionalFormatting>
  <conditionalFormatting sqref="AL220:AM220">
    <cfRule type="dataBar" priority="11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{26FDF336-C6C7-4C21-93B9-7FB6F1A206D9}</x14:id>
        </ext>
      </extLst>
    </cfRule>
  </conditionalFormatting>
  <conditionalFormatting sqref="AL221:AM221">
    <cfRule type="dataBar" priority="29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{5ABB5BF2-1A4C-448A-BBD2-FE15BF84C7EA}</x14:id>
        </ext>
      </extLst>
    </cfRule>
  </conditionalFormatting>
  <conditionalFormatting sqref="AL223:AM223">
    <cfRule type="dataBar" priority="30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{DA7A90E7-7386-4F31-ADDB-E4169BF5F790}</x14:id>
        </ext>
      </extLst>
    </cfRule>
  </conditionalFormatting>
  <conditionalFormatting sqref="AL224:AM224">
    <cfRule type="dataBar" priority="31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{2C22F349-EB9D-4FB7-9DAF-2009CD6A494B}</x14:id>
        </ext>
      </extLst>
    </cfRule>
  </conditionalFormatting>
  <conditionalFormatting sqref="AL225:AM225">
    <cfRule type="dataBar" priority="32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{DBD54B3C-0E7C-4E6C-852D-49BB152D7F25}</x14:id>
        </ext>
      </extLst>
    </cfRule>
  </conditionalFormatting>
  <conditionalFormatting sqref="AL226:AM226">
    <cfRule type="dataBar" priority="33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{29479509-B6A6-46B4-A1B7-82B0DC87F1CD}</x14:id>
        </ext>
      </extLst>
    </cfRule>
  </conditionalFormatting>
  <conditionalFormatting sqref="AL227:AM227">
    <cfRule type="dataBar" priority="34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{780B4828-943E-49A1-A38F-31D5D1E5DC23}</x14:id>
        </ext>
      </extLst>
    </cfRule>
  </conditionalFormatting>
  <conditionalFormatting sqref="AL228:AM228">
    <cfRule type="dataBar" priority="35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{CFCAEE7E-BD29-4150-9378-0D1216050E54}</x14:id>
        </ext>
      </extLst>
    </cfRule>
  </conditionalFormatting>
  <conditionalFormatting sqref="AL229:AM229">
    <cfRule type="dataBar" priority="10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{66A4206F-4C9D-4B61-BDBC-989577BD8638}</x14:id>
        </ext>
      </extLst>
    </cfRule>
  </conditionalFormatting>
  <conditionalFormatting sqref="AL230:AM230">
    <cfRule type="dataBar" priority="9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{A7EECBBB-1638-4FFE-B172-295E7A9BFC82}</x14:id>
        </ext>
      </extLst>
    </cfRule>
  </conditionalFormatting>
  <conditionalFormatting sqref="AL231:AM231">
    <cfRule type="dataBar" priority="8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{A27AC880-DA3C-4640-9886-4EA7354D07C8}</x14:id>
        </ext>
      </extLst>
    </cfRule>
  </conditionalFormatting>
  <conditionalFormatting sqref="AL232:AM232">
    <cfRule type="dataBar" priority="7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{12C8F71F-642D-4CBE-B92B-7F94B60FD2E2}</x14:id>
        </ext>
      </extLst>
    </cfRule>
  </conditionalFormatting>
  <conditionalFormatting sqref="AL233:AM233">
    <cfRule type="dataBar" priority="6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{E5923B07-28DA-4929-A561-20E7E8CDE77E}</x14:id>
        </ext>
      </extLst>
    </cfRule>
  </conditionalFormatting>
  <conditionalFormatting sqref="AL234:AM234">
    <cfRule type="dataBar" priority="5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{68F28455-2605-4CA9-995B-02B284FECDCB}</x14:id>
        </ext>
      </extLst>
    </cfRule>
  </conditionalFormatting>
  <conditionalFormatting sqref="AL235:AM235">
    <cfRule type="dataBar" priority="36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{1A60CFE3-56A0-4DCC-AC19-F61DC2FB1E72}</x14:id>
        </ext>
      </extLst>
    </cfRule>
  </conditionalFormatting>
  <conditionalFormatting sqref="AL236:AM236">
    <cfRule type="dataBar" priority="37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{258FD08D-398C-400A-99C1-42E9CAFB9884}</x14:id>
        </ext>
      </extLst>
    </cfRule>
  </conditionalFormatting>
  <conditionalFormatting sqref="AL237:AM237">
    <cfRule type="dataBar" priority="38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{2DF2B267-A613-4E92-88D4-FCE3AD065802}</x14:id>
        </ext>
      </extLst>
    </cfRule>
  </conditionalFormatting>
  <conditionalFormatting sqref="AL238:AM238">
    <cfRule type="dataBar" priority="39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{5D240D01-633C-4416-AE28-0908F9CE3C64}</x14:id>
        </ext>
      </extLst>
    </cfRule>
  </conditionalFormatting>
  <conditionalFormatting sqref="AL239:AM239">
    <cfRule type="dataBar" priority="40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{3C028EE1-527D-4F17-83DD-CC4B383FB66E}</x14:id>
        </ext>
      </extLst>
    </cfRule>
  </conditionalFormatting>
  <conditionalFormatting sqref="AL240:AM240">
    <cfRule type="dataBar" priority="41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{1C90F8F2-5ED7-48FD-A49D-8104B52D4810}</x14:id>
        </ext>
      </extLst>
    </cfRule>
  </conditionalFormatting>
  <conditionalFormatting sqref="AL241:AM241">
    <cfRule type="dataBar" priority="42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{1314AFCB-1496-402F-A224-51EB15471889}</x14:id>
        </ext>
      </extLst>
    </cfRule>
  </conditionalFormatting>
  <conditionalFormatting sqref="AL242:AM242">
    <cfRule type="dataBar" priority="43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{49D2AE8E-DA14-4D9C-AF2C-41861DA17B58}</x14:id>
        </ext>
      </extLst>
    </cfRule>
  </conditionalFormatting>
  <conditionalFormatting sqref="AL243:AM243">
    <cfRule type="dataBar" priority="44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{CDB604E7-7533-45A1-972F-A9F2BCB0E37B}</x14:id>
        </ext>
      </extLst>
    </cfRule>
  </conditionalFormatting>
  <conditionalFormatting sqref="AL244:AM244">
    <cfRule type="dataBar" priority="45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{58BC6AB3-0C81-4C1D-90A4-964C39D9B22A}</x14:id>
        </ext>
      </extLst>
    </cfRule>
  </conditionalFormatting>
  <conditionalFormatting sqref="AL245:AM245">
    <cfRule type="dataBar" priority="46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{D0F0A25C-22AF-449C-956A-DB9675BDEC1D}</x14:id>
        </ext>
      </extLst>
    </cfRule>
  </conditionalFormatting>
  <conditionalFormatting sqref="AL246:AM246">
    <cfRule type="dataBar" priority="47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{12BA2B77-2BD3-4A67-A568-1559FB422236}</x14:id>
        </ext>
      </extLst>
    </cfRule>
  </conditionalFormatting>
  <conditionalFormatting sqref="AL247:AM247">
    <cfRule type="dataBar" priority="48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{B6F66287-B422-427C-AFEB-CBB74312DF64}</x14:id>
        </ext>
      </extLst>
    </cfRule>
  </conditionalFormatting>
  <conditionalFormatting sqref="AL248:AM248">
    <cfRule type="dataBar" priority="4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{E93AE128-4E28-458B-AA1B-A5865432BC97}</x14:id>
        </ext>
      </extLst>
    </cfRule>
  </conditionalFormatting>
  <conditionalFormatting sqref="AL249:AM249">
    <cfRule type="dataBar" priority="49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{673159A8-C555-402A-A0D0-E883CC87D36D}</x14:id>
        </ext>
      </extLst>
    </cfRule>
  </conditionalFormatting>
  <conditionalFormatting sqref="AL250:AM250">
    <cfRule type="dataBar" priority="50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{EABDF4BC-3C9C-4C66-8503-7AA9C819FC62}</x14:id>
        </ext>
      </extLst>
    </cfRule>
  </conditionalFormatting>
  <conditionalFormatting sqref="AL251:AM251">
    <cfRule type="dataBar" priority="51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{128A56F4-57D1-4E16-8C50-F82CE48E3495}</x14:id>
        </ext>
      </extLst>
    </cfRule>
  </conditionalFormatting>
  <conditionalFormatting sqref="AL252:AM252">
    <cfRule type="dataBar" priority="52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{14DBD9F7-C80A-4E80-8631-7EF5EF8025D3}</x14:id>
        </ext>
      </extLst>
    </cfRule>
  </conditionalFormatting>
  <conditionalFormatting sqref="AL253:AM253">
    <cfRule type="dataBar" priority="53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{48A776BA-B1BB-47DF-A307-C8DA507760E4}</x14:id>
        </ext>
      </extLst>
    </cfRule>
  </conditionalFormatting>
  <conditionalFormatting sqref="AL254:AM254">
    <cfRule type="dataBar" priority="54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{44F3D39A-32A0-4349-BC7C-AEBE7D2CEFC1}</x14:id>
        </ext>
      </extLst>
    </cfRule>
  </conditionalFormatting>
  <conditionalFormatting sqref="AL255:AM255">
    <cfRule type="dataBar" priority="55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{9DEE4650-1D2A-45E7-8EA8-63C927947985}</x14:id>
        </ext>
      </extLst>
    </cfRule>
  </conditionalFormatting>
  <conditionalFormatting sqref="AL256:AM256">
    <cfRule type="dataBar" priority="56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{89ACD53D-1305-4917-AB68-1EC2F8A6FA11}</x14:id>
        </ext>
      </extLst>
    </cfRule>
  </conditionalFormatting>
  <conditionalFormatting sqref="AL257:AM257">
    <cfRule type="dataBar" priority="57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{131F6BC3-FF2D-4021-8C64-A3E6B52A5B85}</x14:id>
        </ext>
      </extLst>
    </cfRule>
  </conditionalFormatting>
  <conditionalFormatting sqref="AL258:AM258">
    <cfRule type="dataBar" priority="3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{F46CDE60-2886-4757-87E5-14AF3FA621BB}</x14:id>
        </ext>
      </extLst>
    </cfRule>
  </conditionalFormatting>
  <conditionalFormatting sqref="AL259:AM259">
    <cfRule type="dataBar" priority="2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{941DD5CD-7411-4BF7-8E6C-11FB80AFCC67}</x14:id>
        </ext>
      </extLst>
    </cfRule>
  </conditionalFormatting>
  <conditionalFormatting sqref="AL260:AM260">
    <cfRule type="dataBar" priority="58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{DC6D3A81-6687-4A9C-B261-CA5C7F25BD34}</x14:id>
        </ext>
      </extLst>
    </cfRule>
  </conditionalFormatting>
  <conditionalFormatting sqref="AL261:AM261">
    <cfRule type="dataBar" priority="59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{FD82FC5A-959E-4D85-ADB6-5579811C8B42}</x14:id>
        </ext>
      </extLst>
    </cfRule>
  </conditionalFormatting>
  <conditionalFormatting sqref="AL262:AM262">
    <cfRule type="dataBar" priority="60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{947E834B-058C-4D6E-AFFA-4B4372CB3BE2}</x14:id>
        </ext>
      </extLst>
    </cfRule>
  </conditionalFormatting>
  <conditionalFormatting sqref="AL263:AM263">
    <cfRule type="dataBar" priority="61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{4CDBB4E4-D6C8-47A0-B7BB-48F76829D09B}</x14:id>
        </ext>
      </extLst>
    </cfRule>
  </conditionalFormatting>
  <conditionalFormatting sqref="AL264:AM264">
    <cfRule type="dataBar" priority="62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{A58816BC-C3F6-4230-9B82-FA8E99774605}</x14:id>
        </ext>
      </extLst>
    </cfRule>
  </conditionalFormatting>
  <pageMargins left="0.7" right="0.7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EAC887-357E-4F52-87BD-A97CAB02B2EE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4E0DFB93-C0D3-4FE3-90AD-EB5CFDD1EE24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BB2DBE34-A224-450E-8716-8AE4104A9AD4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BBAF19BB-2FD3-4850-B4AA-88A22CAAE266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A8A6DEA0-B2D0-4110-9B35-085B0F93CC56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1C23DCF9-432B-4B50-817E-546E82A62A6E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71FBB6ED-8044-4124-944C-726F23025D4B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21C5324A-4D9F-41E9-8AAA-AD7A13BECCFC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77DC0035-1C55-4D72-BD6D-CBA23F6586F6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5236CD7A-DFC6-4112-841B-A96F4CD0C0C5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3877FCF3-4D71-4850-A035-79A4CC8695A9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64DD7578-1C58-45B7-A65E-FBEE938F1FDD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037295B3-FE27-4889-957D-A562B50EE6E0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E3C0D85F-F6DE-4212-B51E-DA3DC4CFC3BF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9EA1DA09-3128-4A71-8533-5E8104469F52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4F10E2DB-152B-47AE-91F7-5B9E390BAAF2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FA4D844C-BF7C-4850-94A8-D8958D516D3D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26FDF336-C6C7-4C21-93B9-7FB6F1A206D9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5ABB5BF2-1A4C-448A-BBD2-FE15BF84C7EA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DA7A90E7-7386-4F31-ADDB-E4169BF5F790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2C22F349-EB9D-4FB7-9DAF-2009CD6A494B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DBD54B3C-0E7C-4E6C-852D-49BB152D7F25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29479509-B6A6-46B4-A1B7-82B0DC87F1CD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780B4828-943E-49A1-A38F-31D5D1E5DC23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CFCAEE7E-BD29-4150-9378-0D1216050E54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66A4206F-4C9D-4B61-BDBC-989577BD8638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A7EECBBB-1638-4FFE-B172-295E7A9BFC82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A27AC880-DA3C-4640-9886-4EA7354D07C8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12C8F71F-642D-4CBE-B92B-7F94B60FD2E2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E5923B07-28DA-4929-A561-20E7E8CDE77E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68F28455-2605-4CA9-995B-02B284FECDCB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1A60CFE3-56A0-4DCC-AC19-F61DC2FB1E72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258FD08D-398C-400A-99C1-42E9CAFB9884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2DF2B267-A613-4E92-88D4-FCE3AD065802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5D240D01-633C-4416-AE28-0908F9CE3C64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3C028EE1-527D-4F17-83DD-CC4B383FB66E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1C90F8F2-5ED7-48FD-A49D-8104B52D4810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1314AFCB-1496-402F-A224-51EB15471889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49D2AE8E-DA14-4D9C-AF2C-41861DA17B58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CDB604E7-7533-45A1-972F-A9F2BCB0E37B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58BC6AB3-0C81-4C1D-90A4-964C39D9B22A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D0F0A25C-22AF-449C-956A-DB9675BDEC1D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12BA2B77-2BD3-4A67-A568-1559FB422236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B6F66287-B422-427C-AFEB-CBB74312DF64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E93AE128-4E28-458B-AA1B-A5865432BC97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673159A8-C555-402A-A0D0-E883CC87D36D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EABDF4BC-3C9C-4C66-8503-7AA9C819FC62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128A56F4-57D1-4E16-8C50-F82CE48E3495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14DBD9F7-C80A-4E80-8631-7EF5EF8025D3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48A776BA-B1BB-47DF-A307-C8DA507760E4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44F3D39A-32A0-4349-BC7C-AEBE7D2CEFC1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9DEE4650-1D2A-45E7-8EA8-63C927947985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89ACD53D-1305-4917-AB68-1EC2F8A6FA11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131F6BC3-FF2D-4021-8C64-A3E6B52A5B85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F46CDE60-2886-4757-87E5-14AF3FA621BB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941DD5CD-7411-4BF7-8E6C-11FB80AFCC67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DC6D3A81-6687-4A9C-B261-CA5C7F25BD34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FD82FC5A-959E-4D85-ADB6-5579811C8B42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947E834B-058C-4D6E-AFFA-4B4372CB3BE2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4CDBB4E4-D6C8-47A0-B7BB-48F76829D09B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A58816BC-C3F6-4230-9B82-FA8E99774605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R267"/>
  <sheetViews>
    <sheetView rightToLeft="1" topLeftCell="G18" zoomScale="70" zoomScaleNormal="70" workbookViewId="0">
      <selection activeCell="J34" sqref="J34"/>
    </sheetView>
  </sheetViews>
  <sheetFormatPr defaultColWidth="9.109375" defaultRowHeight="18.600000000000001"/>
  <cols>
    <col min="1" max="1" width="9.5546875" style="29" hidden="1" customWidth="1"/>
    <col min="2" max="2" width="0.109375" style="29" hidden="1" customWidth="1"/>
    <col min="3" max="3" width="9.5546875" style="29" hidden="1" customWidth="1"/>
    <col min="4" max="4" width="3.21875" style="29" hidden="1" customWidth="1"/>
    <col min="5" max="5" width="9.5546875" style="29" hidden="1" customWidth="1"/>
    <col min="6" max="6" width="3.33203125" style="29" hidden="1" customWidth="1"/>
    <col min="7" max="7" width="8.77734375" style="29" bestFit="1" customWidth="1"/>
    <col min="8" max="8" width="20.109375" style="33" bestFit="1" customWidth="1"/>
    <col min="9" max="9" width="25.21875" style="29" bestFit="1" customWidth="1"/>
    <col min="10" max="10" width="16.33203125" style="29" customWidth="1"/>
    <col min="11" max="11" width="15.33203125" style="29" hidden="1" customWidth="1"/>
    <col min="12" max="14" width="20.77734375" style="29" customWidth="1"/>
    <col min="15" max="15" width="16.33203125" style="29" bestFit="1" customWidth="1"/>
    <col min="16" max="16" width="8.21875" style="29" bestFit="1" customWidth="1"/>
    <col min="17" max="17" width="67.44140625" style="29" customWidth="1"/>
    <col min="18" max="18" width="23.77734375" style="29" bestFit="1" customWidth="1"/>
    <col min="19" max="19" width="13.5546875" style="29" customWidth="1"/>
    <col min="20" max="20" width="27" style="34" customWidth="1"/>
    <col min="21" max="21" width="3.88671875" style="29" customWidth="1"/>
    <col min="22" max="22" width="8.21875" style="29" customWidth="1"/>
    <col min="23" max="23" width="14.77734375" style="29" customWidth="1"/>
    <col min="24" max="24" width="24.44140625" style="34" bestFit="1" customWidth="1"/>
    <col min="25" max="25" width="21.88671875" style="34" bestFit="1" customWidth="1"/>
    <col min="26" max="26" width="27.21875" style="34" bestFit="1" customWidth="1"/>
    <col min="27" max="27" width="15.44140625" style="29" bestFit="1" customWidth="1"/>
    <col min="28" max="28" width="138.109375" style="29" bestFit="1" customWidth="1"/>
    <col min="29" max="29" width="17.77734375" style="36" bestFit="1" customWidth="1"/>
    <col min="30" max="30" width="27.44140625" style="66" bestFit="1" customWidth="1"/>
    <col min="31" max="31" width="142.77734375" style="29" bestFit="1" customWidth="1"/>
    <col min="32" max="32" width="30.33203125" style="29" bestFit="1" customWidth="1"/>
    <col min="33" max="33" width="13.5546875" style="29" bestFit="1" customWidth="1"/>
    <col min="34" max="34" width="190.21875" style="8" bestFit="1" customWidth="1"/>
    <col min="35" max="35" width="43" style="29" bestFit="1" customWidth="1"/>
    <col min="36" max="36" width="2.88671875" style="29" bestFit="1" customWidth="1"/>
    <col min="37" max="37" width="34.88671875" style="29" bestFit="1" customWidth="1"/>
    <col min="38" max="38" width="17" style="29" bestFit="1" customWidth="1"/>
    <col min="39" max="39" width="49.21875" style="29" bestFit="1" customWidth="1"/>
    <col min="40" max="40" width="35.109375" style="29" bestFit="1" customWidth="1"/>
    <col min="41" max="41" width="8.88671875" style="29" bestFit="1" customWidth="1"/>
    <col min="42" max="43" width="32.33203125" style="29" bestFit="1" customWidth="1"/>
    <col min="44" max="44" width="4.33203125" style="29" bestFit="1" customWidth="1"/>
    <col min="45" max="16384" width="9.109375" style="29"/>
  </cols>
  <sheetData>
    <row r="1" spans="1:34" s="90" customFormat="1" ht="33.6" customHeight="1">
      <c r="A1" s="199" t="s">
        <v>0</v>
      </c>
      <c r="B1" s="200"/>
      <c r="C1" s="199" t="s">
        <v>1</v>
      </c>
      <c r="D1" s="200"/>
      <c r="E1" s="199" t="s">
        <v>2</v>
      </c>
      <c r="F1" s="200"/>
      <c r="G1" s="85" t="s">
        <v>3</v>
      </c>
      <c r="H1" s="85" t="s">
        <v>4</v>
      </c>
      <c r="I1" s="85" t="s">
        <v>5</v>
      </c>
      <c r="J1" s="85" t="s">
        <v>6</v>
      </c>
      <c r="K1" s="85" t="s">
        <v>7</v>
      </c>
      <c r="L1" s="85" t="s">
        <v>8</v>
      </c>
      <c r="M1" s="85" t="s">
        <v>9</v>
      </c>
      <c r="N1" s="85" t="s">
        <v>10</v>
      </c>
      <c r="O1" s="85" t="s">
        <v>11</v>
      </c>
      <c r="P1" s="85" t="s">
        <v>12</v>
      </c>
      <c r="Q1" s="85" t="s">
        <v>13</v>
      </c>
      <c r="R1" s="85" t="s">
        <v>14</v>
      </c>
      <c r="S1" s="85" t="s">
        <v>15</v>
      </c>
      <c r="T1" s="86" t="s">
        <v>16</v>
      </c>
      <c r="U1" s="201" t="s">
        <v>17</v>
      </c>
      <c r="V1" s="202"/>
      <c r="W1" s="87" t="s">
        <v>18</v>
      </c>
      <c r="X1" s="86" t="s">
        <v>19</v>
      </c>
      <c r="Y1" s="86" t="s">
        <v>20</v>
      </c>
      <c r="Z1" s="86" t="s">
        <v>21</v>
      </c>
      <c r="AA1" s="85" t="s">
        <v>22</v>
      </c>
      <c r="AB1" s="85" t="s">
        <v>23</v>
      </c>
      <c r="AC1" s="88" t="s">
        <v>24</v>
      </c>
      <c r="AD1" s="89" t="s">
        <v>25</v>
      </c>
      <c r="AE1" s="85" t="s">
        <v>26</v>
      </c>
      <c r="AF1" s="85" t="s">
        <v>27</v>
      </c>
      <c r="AH1" s="91" t="s">
        <v>28</v>
      </c>
    </row>
    <row r="2" spans="1:34" ht="28.05" customHeight="1">
      <c r="A2" s="14" t="b">
        <v>0</v>
      </c>
      <c r="B2" s="14"/>
      <c r="C2" s="14" t="b">
        <v>0</v>
      </c>
      <c r="D2" s="14"/>
      <c r="E2" s="14" t="b">
        <v>0</v>
      </c>
      <c r="F2" s="15"/>
      <c r="G2" s="16">
        <v>1</v>
      </c>
      <c r="H2" s="17">
        <v>292721557647</v>
      </c>
      <c r="I2" s="16" t="s">
        <v>1091</v>
      </c>
      <c r="J2" s="16"/>
      <c r="K2" s="18"/>
      <c r="L2" s="19" t="s">
        <v>279</v>
      </c>
      <c r="M2" s="19" t="s">
        <v>280</v>
      </c>
      <c r="N2" s="19" t="s">
        <v>281</v>
      </c>
      <c r="O2" s="16">
        <v>5525.2</v>
      </c>
      <c r="P2" s="16">
        <v>2</v>
      </c>
      <c r="Q2" s="20" t="str">
        <f>VLOOKUP(O2, '[1]لیست محصولات شهریور ۱۴۰۳'!B:C,2,0)</f>
        <v>اتیوپی آناسورا | Ethiopia Anasora</v>
      </c>
      <c r="R2" s="16"/>
      <c r="S2" s="19">
        <f>VLOOKUP(O2, '[1]لیست محصولات شهریور ۱۴۰۳'!B:F,5,0)</f>
        <v>750</v>
      </c>
      <c r="T2" s="21">
        <f>VLOOKUP(O2, '[1]لیست محصولات شهریور ۱۴۰۳'!B:G,6,0)</f>
        <v>13350000</v>
      </c>
      <c r="U2" s="22"/>
      <c r="V2" s="23">
        <f t="shared" ref="V2:V65" si="0">IF(C2, P2, U2 )</f>
        <v>0</v>
      </c>
      <c r="W2" s="19">
        <f t="shared" ref="W2:W65" si="1">P2-V2</f>
        <v>2</v>
      </c>
      <c r="X2" s="21">
        <f t="shared" ref="X2:X65" si="2">P2*T2</f>
        <v>26700000</v>
      </c>
      <c r="Y2" s="24"/>
      <c r="Z2" s="21">
        <f t="shared" ref="Z2:Z65" si="3">X2-Y2</f>
        <v>26700000</v>
      </c>
      <c r="AA2" s="25" t="s">
        <v>227</v>
      </c>
      <c r="AB2" s="20" t="s">
        <v>1115</v>
      </c>
      <c r="AC2" s="26" t="s">
        <v>283</v>
      </c>
      <c r="AD2" s="65"/>
      <c r="AE2" s="26"/>
      <c r="AF2" s="27"/>
      <c r="AG2" s="28" t="str">
        <f t="shared" ref="AG2:AG65" si="4">IF(V2=P2, "FALSE", "TRUE" )</f>
        <v>TRUE</v>
      </c>
      <c r="AH2" s="7" t="str">
        <f>AA2&amp;" "&amp;AB2&amp;" "&amp;N2&amp;" - "&amp;L2&amp;" "&amp;M2&amp;" "&amp;AC2</f>
        <v>اردبیل فلکه آب و فاضلاب کمپ کشت صنعت مغان پلاک ۲۴ کافه ادرنالین - شهریار آزادحیدری 09333263820</v>
      </c>
    </row>
    <row r="3" spans="1:34" ht="28.05" customHeight="1">
      <c r="A3" s="14" t="b">
        <v>0</v>
      </c>
      <c r="B3" s="14"/>
      <c r="C3" s="14" t="b">
        <v>0</v>
      </c>
      <c r="D3" s="14"/>
      <c r="E3" s="14" t="b">
        <v>0</v>
      </c>
      <c r="F3" s="15"/>
      <c r="G3" s="16">
        <v>2</v>
      </c>
      <c r="H3" s="17">
        <v>292723564911</v>
      </c>
      <c r="I3" s="16" t="s">
        <v>1091</v>
      </c>
      <c r="J3" s="16"/>
      <c r="K3" s="18" t="str">
        <f t="shared" ref="K3:K66" ca="1" si="5">IF(C3, TODAY(), "" )</f>
        <v/>
      </c>
      <c r="L3" s="19" t="s">
        <v>1116</v>
      </c>
      <c r="M3" s="19" t="s">
        <v>1117</v>
      </c>
      <c r="N3" s="19"/>
      <c r="O3" s="16">
        <v>5524.2</v>
      </c>
      <c r="P3" s="16">
        <v>1</v>
      </c>
      <c r="Q3" s="20" t="str">
        <f>VLOOKUP(O3, '[1]لیست محصولات شهریور ۱۴۰۳'!B:C,2,0)</f>
        <v>برزیل کوکاپیل کاناریو | Brazil Cocapil Canario</v>
      </c>
      <c r="R3" s="16"/>
      <c r="S3" s="19">
        <f>VLOOKUP(O3, '[1]لیست محصولات شهریور ۱۴۰۳'!B:F,5,0)</f>
        <v>750</v>
      </c>
      <c r="T3" s="21">
        <f>VLOOKUP(O3, '[1]لیست محصولات شهریور ۱۴۰۳'!B:G,6,0)</f>
        <v>12450000</v>
      </c>
      <c r="U3" s="22"/>
      <c r="V3" s="23">
        <f t="shared" si="0"/>
        <v>0</v>
      </c>
      <c r="W3" s="19">
        <f t="shared" si="1"/>
        <v>1</v>
      </c>
      <c r="X3" s="21">
        <f t="shared" si="2"/>
        <v>12450000</v>
      </c>
      <c r="Y3" s="24"/>
      <c r="Z3" s="21">
        <f t="shared" si="3"/>
        <v>12450000</v>
      </c>
      <c r="AA3" s="25" t="s">
        <v>78</v>
      </c>
      <c r="AB3" s="20" t="s">
        <v>1119</v>
      </c>
      <c r="AC3" s="26" t="s">
        <v>1118</v>
      </c>
      <c r="AD3" s="65" t="s">
        <v>1134</v>
      </c>
      <c r="AE3" s="26"/>
      <c r="AF3" s="27"/>
      <c r="AG3" s="28" t="str">
        <f t="shared" si="4"/>
        <v>TRUE</v>
      </c>
      <c r="AH3" s="7" t="str">
        <f>AA3&amp;" "&amp;AB3&amp;" "&amp;N3&amp;" - "&amp;L3&amp;" "&amp;M3&amp;" "&amp;AC3</f>
        <v>تهران اقدسیه اراج گلزار بن بست عرب پلاک ۷ *لطفا به نگهبانی تحویل داده شود*  - دیاکو خالدیان 09305777189</v>
      </c>
    </row>
    <row r="4" spans="1:34" ht="28.05" customHeight="1">
      <c r="A4" s="14" t="b">
        <v>0</v>
      </c>
      <c r="B4" s="14"/>
      <c r="C4" s="14" t="b">
        <v>0</v>
      </c>
      <c r="D4" s="14"/>
      <c r="E4" s="14" t="b">
        <v>0</v>
      </c>
      <c r="F4" s="15"/>
      <c r="G4" s="181">
        <v>3</v>
      </c>
      <c r="H4" s="183">
        <v>292740156024</v>
      </c>
      <c r="I4" s="181" t="s">
        <v>1091</v>
      </c>
      <c r="J4" s="181"/>
      <c r="K4" s="18" t="str">
        <f t="shared" ca="1" si="5"/>
        <v/>
      </c>
      <c r="L4" s="179" t="s">
        <v>269</v>
      </c>
      <c r="M4" s="179" t="s">
        <v>270</v>
      </c>
      <c r="N4" s="179" t="s">
        <v>1004</v>
      </c>
      <c r="O4" s="16">
        <v>3329.1</v>
      </c>
      <c r="P4" s="16">
        <v>1</v>
      </c>
      <c r="Q4" s="20" t="str">
        <f>VLOOKUP(O4, '[1]لیست محصولات شهریور ۱۴۰۳'!B:C,2,0)</f>
        <v>بنتی ننکا | Benti Nenka</v>
      </c>
      <c r="R4" s="16"/>
      <c r="S4" s="19">
        <f>VLOOKUP(O4, '[1]لیست محصولات شهریور ۱۴۰۳'!B:F,5,0)</f>
        <v>150</v>
      </c>
      <c r="T4" s="21">
        <f>VLOOKUP(O4, '[1]لیست محصولات شهریور ۱۴۰۳'!B:G,6,0)</f>
        <v>9850000</v>
      </c>
      <c r="U4" s="22"/>
      <c r="V4" s="23">
        <f t="shared" si="0"/>
        <v>0</v>
      </c>
      <c r="W4" s="19">
        <f t="shared" si="1"/>
        <v>1</v>
      </c>
      <c r="X4" s="21">
        <f t="shared" si="2"/>
        <v>9850000</v>
      </c>
      <c r="Y4" s="24"/>
      <c r="Z4" s="21">
        <f t="shared" si="3"/>
        <v>9850000</v>
      </c>
      <c r="AA4" s="177" t="s">
        <v>279</v>
      </c>
      <c r="AB4" s="175" t="s">
        <v>1120</v>
      </c>
      <c r="AC4" s="171" t="s">
        <v>1121</v>
      </c>
      <c r="AD4" s="173" t="s">
        <v>81</v>
      </c>
      <c r="AE4" s="26"/>
      <c r="AF4" s="27"/>
      <c r="AG4" s="28" t="str">
        <f t="shared" si="4"/>
        <v>TRUE</v>
      </c>
      <c r="AH4" s="7" t="str">
        <f t="shared" ref="AH4:AH67" si="6">AA4&amp;" "&amp;AB4&amp;" "&amp;N4&amp;" - "&amp;L4&amp;" "&amp;M4&amp;" "&amp;AC4</f>
        <v xml:space="preserve">شهریار اندیشه - فاز ۳ - بلوار آزادی - مجتمع تجاری اداری نگارستان - بلوک B - طبقه همکف - پلاک ۴۷ - فروشگاه نو اسکین - زهرا خاتمی کافه اُپل (Opel) - نیما نظری 09123642655 </v>
      </c>
    </row>
    <row r="5" spans="1:34" ht="28.05" customHeight="1">
      <c r="A5" s="14" t="b">
        <v>0</v>
      </c>
      <c r="B5" s="14"/>
      <c r="C5" s="14" t="b">
        <v>0</v>
      </c>
      <c r="D5" s="14"/>
      <c r="E5" s="14" t="b">
        <v>0</v>
      </c>
      <c r="F5" s="15"/>
      <c r="G5" s="189"/>
      <c r="H5" s="190"/>
      <c r="I5" s="189"/>
      <c r="J5" s="189"/>
      <c r="K5" s="18" t="str">
        <f t="shared" ca="1" si="5"/>
        <v/>
      </c>
      <c r="L5" s="191"/>
      <c r="M5" s="191"/>
      <c r="N5" s="191"/>
      <c r="O5" s="16">
        <v>3328.1</v>
      </c>
      <c r="P5" s="16">
        <v>1</v>
      </c>
      <c r="Q5" s="20" t="str">
        <f>VLOOKUP(O5, '[1]لیست محصولات شهریور ۱۴۰۳'!B:C,2,0)</f>
        <v>اینماکولادا مزارع فلو | Inmaculada Fellows Farms</v>
      </c>
      <c r="R5" s="16"/>
      <c r="S5" s="19">
        <f>VLOOKUP(O5, '[1]لیست محصولات شهریور ۱۴۰۳'!B:F,5,0)</f>
        <v>150</v>
      </c>
      <c r="T5" s="21">
        <f>VLOOKUP(O5, '[1]لیست محصولات شهریور ۱۴۰۳'!B:G,6,0)</f>
        <v>7900000</v>
      </c>
      <c r="U5" s="22"/>
      <c r="V5" s="23">
        <f t="shared" si="0"/>
        <v>0</v>
      </c>
      <c r="W5" s="19">
        <f t="shared" si="1"/>
        <v>1</v>
      </c>
      <c r="X5" s="21">
        <f t="shared" si="2"/>
        <v>7900000</v>
      </c>
      <c r="Y5" s="24"/>
      <c r="Z5" s="21">
        <f t="shared" si="3"/>
        <v>7900000</v>
      </c>
      <c r="AA5" s="185"/>
      <c r="AB5" s="186"/>
      <c r="AC5" s="187"/>
      <c r="AD5" s="188"/>
      <c r="AE5" s="26"/>
      <c r="AF5" s="27"/>
      <c r="AG5" s="28" t="str">
        <f t="shared" si="4"/>
        <v>TRUE</v>
      </c>
      <c r="AH5" s="7" t="str">
        <f t="shared" si="6"/>
        <v xml:space="preserve">   -   </v>
      </c>
    </row>
    <row r="6" spans="1:34" ht="28.05" customHeight="1">
      <c r="A6" s="14"/>
      <c r="B6" s="14"/>
      <c r="C6" s="14" t="b">
        <v>0</v>
      </c>
      <c r="D6" s="14"/>
      <c r="E6" s="14"/>
      <c r="F6" s="15"/>
      <c r="G6" s="189"/>
      <c r="H6" s="190"/>
      <c r="I6" s="189"/>
      <c r="J6" s="189"/>
      <c r="K6" s="18" t="str">
        <f t="shared" ca="1" si="5"/>
        <v/>
      </c>
      <c r="L6" s="191"/>
      <c r="M6" s="191"/>
      <c r="N6" s="191"/>
      <c r="O6" s="16">
        <v>3327.1</v>
      </c>
      <c r="P6" s="16">
        <v>1</v>
      </c>
      <c r="Q6" s="20" t="str">
        <f>VLOOKUP(O6, '[1]لیست محصولات شهریور ۱۴۰۳'!B:C,2,0)</f>
        <v>پامپوجیلا | pampojila</v>
      </c>
      <c r="R6" s="16"/>
      <c r="S6" s="19">
        <f>VLOOKUP(O6, '[1]لیست محصولات شهریور ۱۴۰۳'!B:F,5,0)</f>
        <v>150</v>
      </c>
      <c r="T6" s="21">
        <f>VLOOKUP(O6, '[1]لیست محصولات شهریور ۱۴۰۳'!B:G,6,0)</f>
        <v>5950000</v>
      </c>
      <c r="U6" s="22"/>
      <c r="V6" s="23">
        <f t="shared" si="0"/>
        <v>0</v>
      </c>
      <c r="W6" s="19">
        <f t="shared" si="1"/>
        <v>1</v>
      </c>
      <c r="X6" s="21">
        <f t="shared" si="2"/>
        <v>5950000</v>
      </c>
      <c r="Y6" s="24"/>
      <c r="Z6" s="21">
        <f t="shared" si="3"/>
        <v>5950000</v>
      </c>
      <c r="AA6" s="185"/>
      <c r="AB6" s="186"/>
      <c r="AC6" s="187"/>
      <c r="AD6" s="188"/>
      <c r="AE6" s="26"/>
      <c r="AF6" s="27"/>
      <c r="AG6" s="28" t="str">
        <f t="shared" si="4"/>
        <v>TRUE</v>
      </c>
      <c r="AH6" s="7" t="str">
        <f t="shared" si="6"/>
        <v xml:space="preserve">   -   </v>
      </c>
    </row>
    <row r="7" spans="1:34" ht="28.05" customHeight="1">
      <c r="A7" s="14" t="b">
        <v>0</v>
      </c>
      <c r="B7" s="14"/>
      <c r="C7" s="14" t="b">
        <v>0</v>
      </c>
      <c r="D7" s="14"/>
      <c r="E7" s="14" t="b">
        <v>0</v>
      </c>
      <c r="F7" s="15"/>
      <c r="G7" s="182"/>
      <c r="H7" s="184"/>
      <c r="I7" s="182"/>
      <c r="J7" s="182"/>
      <c r="K7" s="18" t="str">
        <f t="shared" ca="1" si="5"/>
        <v/>
      </c>
      <c r="L7" s="180"/>
      <c r="M7" s="180"/>
      <c r="N7" s="180"/>
      <c r="O7" s="16">
        <v>5525.1</v>
      </c>
      <c r="P7" s="16">
        <v>1</v>
      </c>
      <c r="Q7" s="20" t="str">
        <f>VLOOKUP(O7, '[1]لیست محصولات شهریور ۱۴۰۳'!B:C,2,0)</f>
        <v>اتیوپی آناسورا | Ethiopia Anasora</v>
      </c>
      <c r="R7" s="16"/>
      <c r="S7" s="19">
        <f>VLOOKUP(O7, '[1]لیست محصولات شهریور ۱۴۰۳'!B:F,5,0)</f>
        <v>150</v>
      </c>
      <c r="T7" s="21">
        <f>VLOOKUP(O7, '[1]لیست محصولات شهریور ۱۴۰۳'!B:G,6,0)</f>
        <v>2750000</v>
      </c>
      <c r="U7" s="31"/>
      <c r="V7" s="23">
        <f t="shared" si="0"/>
        <v>0</v>
      </c>
      <c r="W7" s="19">
        <f t="shared" si="1"/>
        <v>1</v>
      </c>
      <c r="X7" s="21">
        <f t="shared" si="2"/>
        <v>2750000</v>
      </c>
      <c r="Y7" s="24"/>
      <c r="Z7" s="21">
        <f t="shared" si="3"/>
        <v>2750000</v>
      </c>
      <c r="AA7" s="178"/>
      <c r="AB7" s="176"/>
      <c r="AC7" s="172"/>
      <c r="AD7" s="174"/>
      <c r="AE7" s="26"/>
      <c r="AF7" s="27"/>
      <c r="AG7" s="28" t="str">
        <f t="shared" si="4"/>
        <v>TRUE</v>
      </c>
      <c r="AH7" s="7" t="str">
        <f t="shared" si="6"/>
        <v xml:space="preserve">   -   </v>
      </c>
    </row>
    <row r="8" spans="1:34" ht="28.05" customHeight="1">
      <c r="A8" s="14" t="b">
        <v>0</v>
      </c>
      <c r="B8" s="14"/>
      <c r="C8" s="14" t="b">
        <v>0</v>
      </c>
      <c r="D8" s="14"/>
      <c r="E8" s="14" t="b">
        <v>0</v>
      </c>
      <c r="F8" s="15"/>
      <c r="G8" s="16">
        <v>4</v>
      </c>
      <c r="H8" s="17">
        <v>388292</v>
      </c>
      <c r="I8" s="16" t="s">
        <v>1091</v>
      </c>
      <c r="J8" s="16" t="s">
        <v>117</v>
      </c>
      <c r="K8" s="18" t="str">
        <f t="shared" ca="1" si="5"/>
        <v/>
      </c>
      <c r="L8" s="19" t="s">
        <v>263</v>
      </c>
      <c r="M8" s="19" t="s">
        <v>284</v>
      </c>
      <c r="N8" s="19" t="s">
        <v>285</v>
      </c>
      <c r="O8" s="16">
        <v>5501.3</v>
      </c>
      <c r="P8" s="16">
        <v>2</v>
      </c>
      <c r="Q8" s="20" t="str">
        <f>VLOOKUP(O8, '[1]لیست محصولات شهریور ۱۴۰۳'!B:C,2,0)</f>
        <v>ورتکس | Vortex</v>
      </c>
      <c r="R8" s="16"/>
      <c r="S8" s="19">
        <f>VLOOKUP(O8, '[1]لیست محصولات شهریور ۱۴۰۳'!B:F,5,0)</f>
        <v>4000</v>
      </c>
      <c r="T8" s="21">
        <f>VLOOKUP(O8, '[1]لیست محصولات شهریور ۱۴۰۳'!B:G,6,0)</f>
        <v>51200000</v>
      </c>
      <c r="U8" s="22"/>
      <c r="V8" s="23">
        <f t="shared" si="0"/>
        <v>0</v>
      </c>
      <c r="W8" s="19">
        <f t="shared" si="1"/>
        <v>2</v>
      </c>
      <c r="X8" s="21">
        <f t="shared" si="2"/>
        <v>102400000</v>
      </c>
      <c r="Y8" s="24"/>
      <c r="Z8" s="21">
        <f t="shared" si="3"/>
        <v>102400000</v>
      </c>
      <c r="AA8" s="25" t="s">
        <v>78</v>
      </c>
      <c r="AB8" s="20" t="s">
        <v>286</v>
      </c>
      <c r="AC8" s="26" t="s">
        <v>287</v>
      </c>
      <c r="AD8" s="65"/>
      <c r="AE8" s="67" t="s">
        <v>1122</v>
      </c>
      <c r="AF8" s="27"/>
      <c r="AG8" s="28" t="str">
        <f t="shared" si="4"/>
        <v>TRUE</v>
      </c>
      <c r="AH8" s="7" t="str">
        <f t="shared" si="6"/>
        <v>تهران ابتدای بزرگراه زین الدین مسیر شرق به غرب بعد از باباییان خروجی کندرو احسان-اتحاد ، داخل خروجی بن بست لطیف پلاک 16 کافه نامبرتن - علیرضا منصوریان 09125445524</v>
      </c>
    </row>
    <row r="9" spans="1:34" ht="28.05" customHeight="1">
      <c r="A9" s="14"/>
      <c r="B9" s="14"/>
      <c r="C9" s="14" t="b">
        <v>0</v>
      </c>
      <c r="D9" s="14"/>
      <c r="E9" s="14"/>
      <c r="F9" s="15"/>
      <c r="G9" s="16">
        <v>5</v>
      </c>
      <c r="H9" s="17">
        <v>292756717609</v>
      </c>
      <c r="I9" s="30" t="s">
        <v>1091</v>
      </c>
      <c r="J9" s="16"/>
      <c r="K9" s="18" t="str">
        <f t="shared" ca="1" si="5"/>
        <v/>
      </c>
      <c r="L9" s="32" t="s">
        <v>149</v>
      </c>
      <c r="M9" s="19" t="s">
        <v>1123</v>
      </c>
      <c r="N9" s="19" t="s">
        <v>380</v>
      </c>
      <c r="O9" s="16">
        <v>5524.2</v>
      </c>
      <c r="P9" s="16">
        <v>1</v>
      </c>
      <c r="Q9" s="20" t="str">
        <f>VLOOKUP(O9, '[1]لیست محصولات شهریور ۱۴۰۳'!B:C,2,0)</f>
        <v>برزیل کوکاپیل کاناریو | Brazil Cocapil Canario</v>
      </c>
      <c r="R9" s="16"/>
      <c r="S9" s="19">
        <f>VLOOKUP(O9, '[1]لیست محصولات شهریور ۱۴۰۳'!B:F,5,0)</f>
        <v>750</v>
      </c>
      <c r="T9" s="21">
        <f>VLOOKUP(O9, '[1]لیست محصولات شهریور ۱۴۰۳'!B:G,6,0)</f>
        <v>12450000</v>
      </c>
      <c r="U9" s="22"/>
      <c r="V9" s="23">
        <f t="shared" si="0"/>
        <v>0</v>
      </c>
      <c r="W9" s="19">
        <f t="shared" si="1"/>
        <v>1</v>
      </c>
      <c r="X9" s="21">
        <f t="shared" si="2"/>
        <v>12450000</v>
      </c>
      <c r="Y9" s="24"/>
      <c r="Z9" s="21">
        <f t="shared" si="3"/>
        <v>12450000</v>
      </c>
      <c r="AA9" s="25" t="s">
        <v>118</v>
      </c>
      <c r="AB9" s="20" t="s">
        <v>381</v>
      </c>
      <c r="AC9" s="26" t="s">
        <v>382</v>
      </c>
      <c r="AD9" s="65"/>
      <c r="AE9" s="26"/>
      <c r="AF9" s="27"/>
      <c r="AG9" s="28" t="str">
        <f t="shared" si="4"/>
        <v>TRUE</v>
      </c>
      <c r="AH9" s="7" t="str">
        <f t="shared" si="6"/>
        <v>قم بلوار الغدیر . کوی 23 . پلاک 6 . فضای معماری محیط کافه کارگاه محیط - علی ممدی الموسوی 09120399364</v>
      </c>
    </row>
    <row r="10" spans="1:34" ht="28.05" customHeight="1">
      <c r="A10" s="14"/>
      <c r="B10" s="14"/>
      <c r="C10" s="14" t="b">
        <v>0</v>
      </c>
      <c r="D10" s="14"/>
      <c r="E10" s="14"/>
      <c r="F10" s="15"/>
      <c r="G10" s="181">
        <v>6</v>
      </c>
      <c r="H10" s="183">
        <v>292765985241</v>
      </c>
      <c r="I10" s="181" t="s">
        <v>1124</v>
      </c>
      <c r="J10" s="181"/>
      <c r="K10" s="18" t="str">
        <f t="shared" ca="1" si="5"/>
        <v/>
      </c>
      <c r="L10" s="179" t="s">
        <v>920</v>
      </c>
      <c r="M10" s="179" t="s">
        <v>1125</v>
      </c>
      <c r="N10" s="179"/>
      <c r="O10" s="16">
        <v>5501.1</v>
      </c>
      <c r="P10" s="16">
        <v>1</v>
      </c>
      <c r="Q10" s="20" t="str">
        <f>VLOOKUP(O10, '[1]لیست محصولات شهریور ۱۴۰۳'!B:C,2,0)</f>
        <v>ورتکس | Vortex</v>
      </c>
      <c r="R10" s="16" t="s">
        <v>77</v>
      </c>
      <c r="S10" s="19">
        <f>VLOOKUP(O10, '[1]لیست محصولات شهریور ۱۴۰۳'!B:F,5,0)</f>
        <v>150</v>
      </c>
      <c r="T10" s="21">
        <f>VLOOKUP(O10, '[1]لیست محصولات شهریور ۱۴۰۳'!B:G,6,0)</f>
        <v>2300000</v>
      </c>
      <c r="U10" s="22"/>
      <c r="V10" s="23">
        <f t="shared" si="0"/>
        <v>0</v>
      </c>
      <c r="W10" s="19">
        <f t="shared" si="1"/>
        <v>1</v>
      </c>
      <c r="X10" s="21">
        <f t="shared" si="2"/>
        <v>2300000</v>
      </c>
      <c r="Y10" s="24"/>
      <c r="Z10" s="21">
        <f t="shared" si="3"/>
        <v>2300000</v>
      </c>
      <c r="AA10" s="177" t="s">
        <v>331</v>
      </c>
      <c r="AB10" s="175" t="s">
        <v>1126</v>
      </c>
      <c r="AC10" s="171" t="s">
        <v>1127</v>
      </c>
      <c r="AD10" s="173"/>
      <c r="AE10" s="26"/>
      <c r="AF10" s="27"/>
      <c r="AG10" s="28" t="str">
        <f t="shared" si="4"/>
        <v>TRUE</v>
      </c>
      <c r="AH10" s="7" t="str">
        <f t="shared" si="6"/>
        <v>تبریز ولیعصر - فلکه همافر - خیابان صادقیان - جنب گالری لوکس - پلاک ۴ طبقه ۵  - کیارش شیوا 09146669863</v>
      </c>
    </row>
    <row r="11" spans="1:34" ht="28.05" customHeight="1">
      <c r="A11" s="14" t="b">
        <v>0</v>
      </c>
      <c r="B11" s="14"/>
      <c r="C11" s="14" t="b">
        <v>0</v>
      </c>
      <c r="D11" s="14"/>
      <c r="E11" s="14" t="b">
        <v>0</v>
      </c>
      <c r="F11" s="15"/>
      <c r="G11" s="189"/>
      <c r="H11" s="190"/>
      <c r="I11" s="189"/>
      <c r="J11" s="189"/>
      <c r="K11" s="18" t="str">
        <f t="shared" ca="1" si="5"/>
        <v/>
      </c>
      <c r="L11" s="191"/>
      <c r="M11" s="191"/>
      <c r="N11" s="191"/>
      <c r="O11" s="16">
        <v>5525.1</v>
      </c>
      <c r="P11" s="16">
        <v>1</v>
      </c>
      <c r="Q11" s="20" t="str">
        <f>VLOOKUP(O11, '[1]لیست محصولات شهریور ۱۴۰۳'!B:C,2,0)</f>
        <v>اتیوپی آناسورا | Ethiopia Anasora</v>
      </c>
      <c r="R11" s="16"/>
      <c r="S11" s="19">
        <f>VLOOKUP(O11, '[1]لیست محصولات شهریور ۱۴۰۳'!B:F,5,0)</f>
        <v>150</v>
      </c>
      <c r="T11" s="21">
        <f>VLOOKUP(O11, '[1]لیست محصولات شهریور ۱۴۰۳'!B:G,6,0)</f>
        <v>2750000</v>
      </c>
      <c r="U11" s="22"/>
      <c r="V11" s="23">
        <f t="shared" si="0"/>
        <v>0</v>
      </c>
      <c r="W11" s="19">
        <f t="shared" si="1"/>
        <v>1</v>
      </c>
      <c r="X11" s="21">
        <f t="shared" si="2"/>
        <v>2750000</v>
      </c>
      <c r="Y11" s="24"/>
      <c r="Z11" s="21">
        <f t="shared" si="3"/>
        <v>2750000</v>
      </c>
      <c r="AA11" s="185"/>
      <c r="AB11" s="186"/>
      <c r="AC11" s="187"/>
      <c r="AD11" s="188"/>
      <c r="AE11" s="26"/>
      <c r="AF11" s="27"/>
      <c r="AG11" s="28" t="str">
        <f t="shared" si="4"/>
        <v>TRUE</v>
      </c>
      <c r="AH11" s="7" t="str">
        <f t="shared" si="6"/>
        <v xml:space="preserve">   -   </v>
      </c>
    </row>
    <row r="12" spans="1:34" ht="28.05" customHeight="1">
      <c r="A12" s="14" t="s">
        <v>29</v>
      </c>
      <c r="B12" s="14"/>
      <c r="C12" s="14" t="b">
        <v>0</v>
      </c>
      <c r="D12" s="14"/>
      <c r="E12" s="14" t="b">
        <v>0</v>
      </c>
      <c r="F12" s="15"/>
      <c r="G12" s="182"/>
      <c r="H12" s="184"/>
      <c r="I12" s="182"/>
      <c r="J12" s="182"/>
      <c r="K12" s="18" t="str">
        <f t="shared" ca="1" si="5"/>
        <v/>
      </c>
      <c r="L12" s="180"/>
      <c r="M12" s="180"/>
      <c r="N12" s="180"/>
      <c r="O12" s="16">
        <v>5524.1</v>
      </c>
      <c r="P12" s="16">
        <v>1</v>
      </c>
      <c r="Q12" s="20" t="str">
        <f>VLOOKUP(O12, '[1]لیست محصولات شهریور ۱۴۰۳'!B:C,2,0)</f>
        <v>برزیل کوکاپیل کاناریو | Brazil Cocapil Canario</v>
      </c>
      <c r="R12" s="16" t="s">
        <v>464</v>
      </c>
      <c r="S12" s="19">
        <f>VLOOKUP(O12, '[1]لیست محصولات شهریور ۱۴۰۳'!B:F,5,0)</f>
        <v>150</v>
      </c>
      <c r="T12" s="21">
        <f>VLOOKUP(O12, '[1]لیست محصولات شهریور ۱۴۰۳'!B:G,6,0)</f>
        <v>2550000</v>
      </c>
      <c r="U12" s="22"/>
      <c r="V12" s="23">
        <f t="shared" si="0"/>
        <v>0</v>
      </c>
      <c r="W12" s="19">
        <f t="shared" si="1"/>
        <v>1</v>
      </c>
      <c r="X12" s="21">
        <f t="shared" si="2"/>
        <v>2550000</v>
      </c>
      <c r="Y12" s="24"/>
      <c r="Z12" s="21">
        <f t="shared" si="3"/>
        <v>2550000</v>
      </c>
      <c r="AA12" s="178"/>
      <c r="AB12" s="176"/>
      <c r="AC12" s="172"/>
      <c r="AD12" s="174"/>
      <c r="AE12" s="26"/>
      <c r="AF12" s="27"/>
      <c r="AG12" s="28" t="str">
        <f t="shared" si="4"/>
        <v>TRUE</v>
      </c>
      <c r="AH12" s="7" t="str">
        <f t="shared" si="6"/>
        <v xml:space="preserve">   -   </v>
      </c>
    </row>
    <row r="13" spans="1:34" ht="28.05" customHeight="1">
      <c r="A13" s="14" t="b">
        <v>0</v>
      </c>
      <c r="B13" s="14"/>
      <c r="C13" s="14" t="b">
        <v>0</v>
      </c>
      <c r="D13" s="14"/>
      <c r="E13" s="14" t="b">
        <v>0</v>
      </c>
      <c r="F13" s="15"/>
      <c r="G13" s="16">
        <v>7</v>
      </c>
      <c r="H13" s="17">
        <v>292778449661</v>
      </c>
      <c r="I13" s="16" t="s">
        <v>1124</v>
      </c>
      <c r="J13" s="16"/>
      <c r="K13" s="18" t="str">
        <f t="shared" ca="1" si="5"/>
        <v/>
      </c>
      <c r="L13" s="19" t="s">
        <v>844</v>
      </c>
      <c r="M13" s="19" t="s">
        <v>1128</v>
      </c>
      <c r="N13" s="19"/>
      <c r="O13" s="16">
        <v>5501.1</v>
      </c>
      <c r="P13" s="16">
        <v>6</v>
      </c>
      <c r="Q13" s="20" t="str">
        <f>VLOOKUP(O13, '[1]لیست محصولات شهریور ۱۴۰۳'!B:C,2,0)</f>
        <v>ورتکس | Vortex</v>
      </c>
      <c r="R13" s="16"/>
      <c r="S13" s="19">
        <f>VLOOKUP(O13, '[1]لیست محصولات شهریور ۱۴۰۳'!B:F,5,0)</f>
        <v>150</v>
      </c>
      <c r="T13" s="21">
        <f>VLOOKUP(O13, '[1]لیست محصولات شهریور ۱۴۰۳'!B:G,6,0)</f>
        <v>2300000</v>
      </c>
      <c r="U13" s="31"/>
      <c r="V13" s="23">
        <f t="shared" si="0"/>
        <v>0</v>
      </c>
      <c r="W13" s="19">
        <f t="shared" si="1"/>
        <v>6</v>
      </c>
      <c r="X13" s="21">
        <f t="shared" si="2"/>
        <v>13800000</v>
      </c>
      <c r="Y13" s="24"/>
      <c r="Z13" s="21">
        <f t="shared" si="3"/>
        <v>13800000</v>
      </c>
      <c r="AA13" s="25" t="s">
        <v>78</v>
      </c>
      <c r="AB13" s="20" t="s">
        <v>1129</v>
      </c>
      <c r="AC13" s="26" t="s">
        <v>1130</v>
      </c>
      <c r="AD13" s="65" t="s">
        <v>81</v>
      </c>
      <c r="AE13" s="26"/>
      <c r="AF13" s="27"/>
      <c r="AG13" s="28" t="str">
        <f t="shared" si="4"/>
        <v>TRUE</v>
      </c>
      <c r="AH13" s="7" t="str">
        <f t="shared" si="6"/>
        <v>تهران سعادت آباد میدان فرهنگ بلوار فرهنگ خیابان ۱۶ شرقی پلاک ۱۸ واحد ۳۰۴  - رضا پورسیدی 09121228264</v>
      </c>
    </row>
    <row r="14" spans="1:34" ht="28.05" customHeight="1">
      <c r="A14" s="14" t="b">
        <v>0</v>
      </c>
      <c r="B14" s="14"/>
      <c r="C14" s="14" t="b">
        <v>0</v>
      </c>
      <c r="D14" s="14"/>
      <c r="E14" s="14"/>
      <c r="F14" s="15"/>
      <c r="G14" s="181">
        <v>8</v>
      </c>
      <c r="H14" s="183">
        <v>292784974409</v>
      </c>
      <c r="I14" s="181" t="s">
        <v>1124</v>
      </c>
      <c r="J14" s="181"/>
      <c r="K14" s="18" t="str">
        <f t="shared" ca="1" si="5"/>
        <v/>
      </c>
      <c r="L14" s="179" t="s">
        <v>844</v>
      </c>
      <c r="M14" s="179" t="s">
        <v>1131</v>
      </c>
      <c r="N14" s="179"/>
      <c r="O14" s="16">
        <v>5524.1</v>
      </c>
      <c r="P14" s="16">
        <v>1</v>
      </c>
      <c r="Q14" s="20" t="str">
        <f>VLOOKUP(O14, '[1]لیست محصولات شهریور ۱۴۰۳'!B:C,2,0)</f>
        <v>برزیل کوکاپیل کاناریو | Brazil Cocapil Canario</v>
      </c>
      <c r="R14" s="16"/>
      <c r="S14" s="19">
        <f>VLOOKUP(O14, '[1]لیست محصولات شهریور ۱۴۰۳'!B:F,5,0)</f>
        <v>150</v>
      </c>
      <c r="T14" s="21">
        <f>VLOOKUP(O14, '[1]لیست محصولات شهریور ۱۴۰۳'!B:G,6,0)</f>
        <v>2550000</v>
      </c>
      <c r="U14" s="22"/>
      <c r="V14" s="23">
        <f t="shared" si="0"/>
        <v>0</v>
      </c>
      <c r="W14" s="19">
        <f t="shared" si="1"/>
        <v>1</v>
      </c>
      <c r="X14" s="21">
        <f t="shared" si="2"/>
        <v>2550000</v>
      </c>
      <c r="Y14" s="24"/>
      <c r="Z14" s="21">
        <f t="shared" si="3"/>
        <v>2550000</v>
      </c>
      <c r="AA14" s="177" t="s">
        <v>331</v>
      </c>
      <c r="AB14" s="175" t="s">
        <v>1132</v>
      </c>
      <c r="AC14" s="171" t="s">
        <v>1133</v>
      </c>
      <c r="AD14" s="173"/>
      <c r="AE14" s="26"/>
      <c r="AF14" s="27"/>
      <c r="AG14" s="28" t="str">
        <f t="shared" si="4"/>
        <v>TRUE</v>
      </c>
      <c r="AH14" s="7" t="str">
        <f t="shared" si="6"/>
        <v>تبریز فردوسی نرسیده به چهارراه تربیت کوچه مرغ فروشان ماهی صدف  - رضا هاشمی 09148038003</v>
      </c>
    </row>
    <row r="15" spans="1:34" ht="28.05" customHeight="1">
      <c r="A15" s="14"/>
      <c r="B15" s="14"/>
      <c r="C15" s="14"/>
      <c r="D15" s="14"/>
      <c r="E15" s="14"/>
      <c r="F15" s="15"/>
      <c r="G15" s="182"/>
      <c r="H15" s="184"/>
      <c r="I15" s="182"/>
      <c r="J15" s="182"/>
      <c r="K15" s="18" t="str">
        <f t="shared" ca="1" si="5"/>
        <v/>
      </c>
      <c r="L15" s="180"/>
      <c r="M15" s="180"/>
      <c r="N15" s="180"/>
      <c r="O15" s="16">
        <v>5525.2</v>
      </c>
      <c r="P15" s="16">
        <v>1</v>
      </c>
      <c r="Q15" s="20" t="str">
        <f>VLOOKUP(O15, '[1]لیست محصولات شهریور ۱۴۰۳'!B:C,2,0)</f>
        <v>اتیوپی آناسورا | Ethiopia Anasora</v>
      </c>
      <c r="R15" s="16"/>
      <c r="S15" s="19">
        <f>VLOOKUP(O15, '[1]لیست محصولات شهریور ۱۴۰۳'!B:F,5,0)</f>
        <v>750</v>
      </c>
      <c r="T15" s="21">
        <f>VLOOKUP(O15, '[1]لیست محصولات شهریور ۱۴۰۳'!B:G,6,0)</f>
        <v>13350000</v>
      </c>
      <c r="U15" s="22"/>
      <c r="V15" s="23">
        <f t="shared" si="0"/>
        <v>0</v>
      </c>
      <c r="W15" s="19">
        <f t="shared" si="1"/>
        <v>1</v>
      </c>
      <c r="X15" s="21">
        <f t="shared" si="2"/>
        <v>13350000</v>
      </c>
      <c r="Y15" s="24"/>
      <c r="Z15" s="21">
        <f t="shared" si="3"/>
        <v>13350000</v>
      </c>
      <c r="AA15" s="178"/>
      <c r="AB15" s="176"/>
      <c r="AC15" s="172"/>
      <c r="AD15" s="174"/>
      <c r="AE15" s="26"/>
      <c r="AF15" s="27"/>
      <c r="AG15" s="28" t="str">
        <f t="shared" si="4"/>
        <v>TRUE</v>
      </c>
      <c r="AH15" s="7" t="str">
        <f t="shared" si="6"/>
        <v xml:space="preserve">   -   </v>
      </c>
    </row>
    <row r="16" spans="1:34" ht="28.05" customHeight="1">
      <c r="A16" s="14"/>
      <c r="B16" s="14"/>
      <c r="C16" s="14"/>
      <c r="D16" s="14"/>
      <c r="E16" s="14"/>
      <c r="F16" s="15"/>
      <c r="G16" s="16">
        <v>9</v>
      </c>
      <c r="H16" s="17">
        <v>292787589444</v>
      </c>
      <c r="I16" s="16" t="s">
        <v>1124</v>
      </c>
      <c r="J16" s="16"/>
      <c r="K16" s="18" t="str">
        <f t="shared" ca="1" si="5"/>
        <v/>
      </c>
      <c r="L16" s="19" t="s">
        <v>105</v>
      </c>
      <c r="M16" s="19" t="s">
        <v>404</v>
      </c>
      <c r="N16" s="19"/>
      <c r="O16" s="16">
        <v>5501.2</v>
      </c>
      <c r="P16" s="16">
        <v>1</v>
      </c>
      <c r="Q16" s="20" t="str">
        <f>VLOOKUP(O16, '[1]لیست محصولات شهریور ۱۴۰۳'!B:C,2,0)</f>
        <v>ورتکس | Vortex</v>
      </c>
      <c r="R16" s="16"/>
      <c r="S16" s="19">
        <f>VLOOKUP(O16, '[1]لیست محصولات شهریور ۱۴۰۳'!B:F,5,0)</f>
        <v>750</v>
      </c>
      <c r="T16" s="21">
        <f>VLOOKUP(O16, '[1]لیست محصولات شهریور ۱۴۰۳'!B:G,6,0)</f>
        <v>11100000</v>
      </c>
      <c r="U16" s="22"/>
      <c r="V16" s="23">
        <f t="shared" si="0"/>
        <v>0</v>
      </c>
      <c r="W16" s="19">
        <f t="shared" si="1"/>
        <v>1</v>
      </c>
      <c r="X16" s="21">
        <f t="shared" si="2"/>
        <v>11100000</v>
      </c>
      <c r="Y16" s="24"/>
      <c r="Z16" s="21">
        <f t="shared" si="3"/>
        <v>11100000</v>
      </c>
      <c r="AA16" s="25" t="s">
        <v>78</v>
      </c>
      <c r="AB16" s="20" t="s">
        <v>405</v>
      </c>
      <c r="AC16" s="26" t="s">
        <v>406</v>
      </c>
      <c r="AD16" s="65" t="s">
        <v>81</v>
      </c>
      <c r="AE16" s="26"/>
      <c r="AF16" s="27"/>
      <c r="AG16" s="28" t="str">
        <f t="shared" si="4"/>
        <v>TRUE</v>
      </c>
      <c r="AH16" s="7" t="str">
        <f t="shared" si="6"/>
        <v>تهران خیابان خوش جنوبی.نرسیده به خیابان هاشمی.بن بست شادمان.پلاک ۶واحد 3  - میلاد سلطانی 09025613232</v>
      </c>
    </row>
    <row r="17" spans="1:34" ht="28.05" customHeight="1">
      <c r="A17" s="14"/>
      <c r="B17" s="14"/>
      <c r="C17" s="14"/>
      <c r="D17" s="14"/>
      <c r="E17" s="14"/>
      <c r="F17" s="15"/>
      <c r="G17" s="16">
        <v>10</v>
      </c>
      <c r="H17" s="17">
        <v>292790398377</v>
      </c>
      <c r="I17" s="16" t="s">
        <v>1124</v>
      </c>
      <c r="J17" s="16" t="s">
        <v>117</v>
      </c>
      <c r="K17" s="18" t="str">
        <f t="shared" ca="1" si="5"/>
        <v/>
      </c>
      <c r="L17" s="19" t="s">
        <v>149</v>
      </c>
      <c r="M17" s="19" t="s">
        <v>815</v>
      </c>
      <c r="N17" s="19" t="s">
        <v>816</v>
      </c>
      <c r="O17" s="16">
        <v>5501.3</v>
      </c>
      <c r="P17" s="16">
        <v>3</v>
      </c>
      <c r="Q17" s="20" t="str">
        <f>VLOOKUP(O17, '[1]لیست محصولات شهریور ۱۴۰۳'!B:C,2,0)</f>
        <v>ورتکس | Vortex</v>
      </c>
      <c r="R17" s="16"/>
      <c r="S17" s="19">
        <f>VLOOKUP(O17, '[1]لیست محصولات شهریور ۱۴۰۳'!B:F,5,0)</f>
        <v>4000</v>
      </c>
      <c r="T17" s="21">
        <f>VLOOKUP(O17, '[1]لیست محصولات شهریور ۱۴۰۳'!B:G,6,0)</f>
        <v>51200000</v>
      </c>
      <c r="U17" s="22"/>
      <c r="V17" s="23">
        <f t="shared" si="0"/>
        <v>0</v>
      </c>
      <c r="W17" s="19">
        <f t="shared" si="1"/>
        <v>3</v>
      </c>
      <c r="X17" s="21">
        <f t="shared" si="2"/>
        <v>153600000</v>
      </c>
      <c r="Y17" s="24"/>
      <c r="Z17" s="21">
        <f t="shared" si="3"/>
        <v>153600000</v>
      </c>
      <c r="AA17" s="25" t="s">
        <v>85</v>
      </c>
      <c r="AB17" s="20" t="s">
        <v>817</v>
      </c>
      <c r="AC17" s="26" t="s">
        <v>818</v>
      </c>
      <c r="AD17" s="65"/>
      <c r="AE17" s="26"/>
      <c r="AF17" s="27"/>
      <c r="AG17" s="28" t="str">
        <f t="shared" si="4"/>
        <v>TRUE</v>
      </c>
      <c r="AH17" s="7" t="str">
        <f t="shared" si="6"/>
        <v>کرج مهرشهر،بلوار شهرداری،خیابان صد غربی،پیچک دوم،نبش فرعی اول کافه لاین - علی رسولی 09127789346</v>
      </c>
    </row>
    <row r="18" spans="1:34" ht="28.05" customHeight="1">
      <c r="A18" s="14"/>
      <c r="B18" s="14"/>
      <c r="C18" s="14"/>
      <c r="D18" s="14"/>
      <c r="E18" s="14"/>
      <c r="F18" s="15"/>
      <c r="G18" s="181">
        <v>11</v>
      </c>
      <c r="H18" s="183">
        <v>317690</v>
      </c>
      <c r="I18" s="181" t="s">
        <v>1124</v>
      </c>
      <c r="J18" s="181" t="s">
        <v>117</v>
      </c>
      <c r="K18" s="18" t="str">
        <f t="shared" ca="1" si="5"/>
        <v/>
      </c>
      <c r="L18" s="179" t="s">
        <v>1135</v>
      </c>
      <c r="M18" s="179" t="s">
        <v>1136</v>
      </c>
      <c r="N18" s="179" t="s">
        <v>1137</v>
      </c>
      <c r="O18" s="16">
        <v>5525.1</v>
      </c>
      <c r="P18" s="16">
        <v>1</v>
      </c>
      <c r="Q18" s="20" t="str">
        <f>VLOOKUP(O18, '[1]لیست محصولات شهریور ۱۴۰۳'!B:C,2,0)</f>
        <v>اتیوپی آناسورا | Ethiopia Anasora</v>
      </c>
      <c r="R18" s="16"/>
      <c r="S18" s="19">
        <f>VLOOKUP(O18, '[1]لیست محصولات شهریور ۱۴۰۳'!B:F,5,0)</f>
        <v>150</v>
      </c>
      <c r="T18" s="21">
        <f>VLOOKUP(O18, '[1]لیست محصولات شهریور ۱۴۰۳'!B:G,6,0)</f>
        <v>2750000</v>
      </c>
      <c r="U18" s="22"/>
      <c r="V18" s="23">
        <f t="shared" si="0"/>
        <v>0</v>
      </c>
      <c r="W18" s="19">
        <f t="shared" si="1"/>
        <v>1</v>
      </c>
      <c r="X18" s="21">
        <f t="shared" si="2"/>
        <v>2750000</v>
      </c>
      <c r="Y18" s="24"/>
      <c r="Z18" s="21">
        <f t="shared" si="3"/>
        <v>2750000</v>
      </c>
      <c r="AA18" s="177" t="s">
        <v>78</v>
      </c>
      <c r="AB18" s="175" t="s">
        <v>1138</v>
      </c>
      <c r="AC18" s="171" t="s">
        <v>1139</v>
      </c>
      <c r="AD18" s="173" t="s">
        <v>81</v>
      </c>
      <c r="AE18" s="26"/>
      <c r="AF18" s="27"/>
      <c r="AG18" s="28" t="str">
        <f t="shared" si="4"/>
        <v>TRUE</v>
      </c>
      <c r="AH18" s="7" t="str">
        <f t="shared" si="6"/>
        <v>تهران میدان نوبنیاد برج نوبنیاد پلاک 4 طبقه 4  اپلای جرمنی - تهمینه آشوری 09113247936</v>
      </c>
    </row>
    <row r="19" spans="1:34" ht="28.05" customHeight="1">
      <c r="A19" s="14"/>
      <c r="B19" s="14"/>
      <c r="C19" s="14"/>
      <c r="D19" s="14"/>
      <c r="E19" s="14"/>
      <c r="F19" s="15"/>
      <c r="G19" s="182"/>
      <c r="H19" s="184"/>
      <c r="I19" s="182"/>
      <c r="J19" s="182"/>
      <c r="K19" s="18" t="str">
        <f t="shared" ca="1" si="5"/>
        <v/>
      </c>
      <c r="L19" s="180"/>
      <c r="M19" s="180"/>
      <c r="N19" s="180"/>
      <c r="O19" s="16">
        <v>5501.1</v>
      </c>
      <c r="P19" s="16">
        <v>1</v>
      </c>
      <c r="Q19" s="20" t="str">
        <f>VLOOKUP(O19, '[1]لیست محصولات شهریور ۱۴۰۳'!B:C,2,0)</f>
        <v>ورتکس | Vortex</v>
      </c>
      <c r="R19" s="16"/>
      <c r="S19" s="19">
        <f>VLOOKUP(O19, '[1]لیست محصولات شهریور ۱۴۰۳'!B:F,5,0)</f>
        <v>150</v>
      </c>
      <c r="T19" s="21">
        <f>VLOOKUP(O19, '[1]لیست محصولات شهریور ۱۴۰۳'!B:G,6,0)</f>
        <v>2300000</v>
      </c>
      <c r="U19" s="22"/>
      <c r="V19" s="23">
        <f t="shared" si="0"/>
        <v>0</v>
      </c>
      <c r="W19" s="19">
        <f t="shared" si="1"/>
        <v>1</v>
      </c>
      <c r="X19" s="21">
        <f t="shared" si="2"/>
        <v>2300000</v>
      </c>
      <c r="Y19" s="24"/>
      <c r="Z19" s="21">
        <f t="shared" si="3"/>
        <v>2300000</v>
      </c>
      <c r="AA19" s="178"/>
      <c r="AB19" s="176"/>
      <c r="AC19" s="172"/>
      <c r="AD19" s="174"/>
      <c r="AE19" s="26"/>
      <c r="AF19" s="27"/>
      <c r="AG19" s="28" t="str">
        <f t="shared" si="4"/>
        <v>TRUE</v>
      </c>
      <c r="AH19" s="7" t="str">
        <f t="shared" si="6"/>
        <v xml:space="preserve">   -   </v>
      </c>
    </row>
    <row r="20" spans="1:34" ht="28.05" customHeight="1">
      <c r="A20" s="14"/>
      <c r="B20" s="14"/>
      <c r="C20" s="14" t="b">
        <v>0</v>
      </c>
      <c r="D20" s="14"/>
      <c r="E20" s="14"/>
      <c r="F20" s="15"/>
      <c r="G20" s="16">
        <v>12</v>
      </c>
      <c r="H20" s="17">
        <v>292800994980</v>
      </c>
      <c r="I20" s="16" t="s">
        <v>1124</v>
      </c>
      <c r="J20" s="16"/>
      <c r="K20" s="18" t="str">
        <f t="shared" ca="1" si="5"/>
        <v/>
      </c>
      <c r="L20" s="19" t="s">
        <v>75</v>
      </c>
      <c r="M20" s="19" t="s">
        <v>441</v>
      </c>
      <c r="N20" s="19" t="s">
        <v>442</v>
      </c>
      <c r="O20" s="16">
        <v>5501.2</v>
      </c>
      <c r="P20" s="16">
        <v>2</v>
      </c>
      <c r="Q20" s="20" t="str">
        <f>VLOOKUP(O20, '[1]لیست محصولات شهریور ۱۴۰۳'!B:C,2,0)</f>
        <v>ورتکس | Vortex</v>
      </c>
      <c r="R20" s="16"/>
      <c r="S20" s="19">
        <f>VLOOKUP(O20, '[1]لیست محصولات شهریور ۱۴۰۳'!B:F,5,0)</f>
        <v>750</v>
      </c>
      <c r="T20" s="21">
        <f>VLOOKUP(O20, '[1]لیست محصولات شهریور ۱۴۰۳'!B:G,6,0)</f>
        <v>11100000</v>
      </c>
      <c r="U20" s="22"/>
      <c r="V20" s="23">
        <f t="shared" si="0"/>
        <v>0</v>
      </c>
      <c r="W20" s="19">
        <f t="shared" si="1"/>
        <v>2</v>
      </c>
      <c r="X20" s="21">
        <f t="shared" si="2"/>
        <v>22200000</v>
      </c>
      <c r="Y20" s="24"/>
      <c r="Z20" s="21">
        <f t="shared" si="3"/>
        <v>22200000</v>
      </c>
      <c r="AA20" s="25" t="s">
        <v>331</v>
      </c>
      <c r="AB20" s="20" t="s">
        <v>443</v>
      </c>
      <c r="AC20" s="26" t="s">
        <v>444</v>
      </c>
      <c r="AD20" s="65"/>
      <c r="AE20" s="26"/>
      <c r="AF20" s="27"/>
      <c r="AG20" s="28" t="str">
        <f t="shared" si="4"/>
        <v>TRUE</v>
      </c>
      <c r="AH20" s="7" t="str">
        <f t="shared" si="6"/>
        <v>تبریز ولیعصر، خیابان رودکی، انتهای خیابان خوارزمی، بعد از دونر درنا، پلاک ۱ کافه پی - امین کیانی 09144146711</v>
      </c>
    </row>
    <row r="21" spans="1:34" ht="28.05" customHeight="1">
      <c r="A21" s="14"/>
      <c r="B21" s="14"/>
      <c r="C21" s="14" t="b">
        <v>0</v>
      </c>
      <c r="D21" s="14"/>
      <c r="E21" s="14"/>
      <c r="F21" s="15"/>
      <c r="G21" s="68">
        <v>13</v>
      </c>
      <c r="H21" s="69"/>
      <c r="I21" s="68" t="s">
        <v>1124</v>
      </c>
      <c r="J21" s="16" t="s">
        <v>117</v>
      </c>
      <c r="K21" s="18" t="str">
        <f t="shared" ca="1" si="5"/>
        <v/>
      </c>
      <c r="L21" s="19" t="s">
        <v>428</v>
      </c>
      <c r="M21" s="19" t="s">
        <v>140</v>
      </c>
      <c r="N21" s="19" t="s">
        <v>429</v>
      </c>
      <c r="O21" s="16">
        <v>5525.3</v>
      </c>
      <c r="P21" s="16">
        <v>2</v>
      </c>
      <c r="Q21" s="20" t="str">
        <f>VLOOKUP(O21, '[1]لیست محصولات شهریور ۱۴۰۳'!B:C,2,0)</f>
        <v>اتیوپی آناسورا | Ethiopia Anasora</v>
      </c>
      <c r="R21" s="16"/>
      <c r="S21" s="19">
        <f>VLOOKUP(O21, '[1]لیست محصولات شهریور ۱۴۰۳'!B:F,5,0)</f>
        <v>4000</v>
      </c>
      <c r="T21" s="21">
        <f>VLOOKUP(O21, '[1]لیست محصولات شهریور ۱۴۰۳'!B:G,6,0)</f>
        <v>63200000</v>
      </c>
      <c r="U21" s="22"/>
      <c r="V21" s="23">
        <f t="shared" si="0"/>
        <v>0</v>
      </c>
      <c r="W21" s="19">
        <f t="shared" si="1"/>
        <v>2</v>
      </c>
      <c r="X21" s="21">
        <f t="shared" si="2"/>
        <v>126400000</v>
      </c>
      <c r="Y21" s="24"/>
      <c r="Z21" s="21">
        <f t="shared" si="3"/>
        <v>126400000</v>
      </c>
      <c r="AA21" s="25" t="s">
        <v>78</v>
      </c>
      <c r="AB21" s="20" t="s">
        <v>70</v>
      </c>
      <c r="AC21" s="26" t="s">
        <v>430</v>
      </c>
      <c r="AD21" s="65"/>
      <c r="AE21" s="26"/>
      <c r="AF21" s="27"/>
      <c r="AG21" s="28" t="str">
        <f t="shared" si="4"/>
        <v>TRUE</v>
      </c>
      <c r="AH21" s="7" t="str">
        <f t="shared" si="6"/>
        <v>تهران - کافه آرمه - اردوان یوسفی 09124047817</v>
      </c>
    </row>
    <row r="22" spans="1:34" ht="28.05" customHeight="1">
      <c r="A22" s="14" t="b">
        <v>0</v>
      </c>
      <c r="B22" s="14"/>
      <c r="C22" s="14" t="b">
        <v>0</v>
      </c>
      <c r="D22" s="14"/>
      <c r="E22" s="14"/>
      <c r="F22" s="15"/>
      <c r="G22" s="16">
        <v>14</v>
      </c>
      <c r="H22" s="17">
        <v>292803637764</v>
      </c>
      <c r="I22" s="16" t="s">
        <v>1124</v>
      </c>
      <c r="J22" s="16"/>
      <c r="K22" s="18" t="str">
        <f t="shared" ca="1" si="5"/>
        <v/>
      </c>
      <c r="L22" s="19" t="s">
        <v>171</v>
      </c>
      <c r="M22" s="19" t="s">
        <v>1140</v>
      </c>
      <c r="N22" s="19"/>
      <c r="O22" s="16">
        <v>5501.2</v>
      </c>
      <c r="P22" s="16">
        <v>1</v>
      </c>
      <c r="Q22" s="20" t="str">
        <f>VLOOKUP(O22, '[1]لیست محصولات شهریور ۱۴۰۳'!B:C,2,0)</f>
        <v>ورتکس | Vortex</v>
      </c>
      <c r="R22" s="16"/>
      <c r="S22" s="19">
        <f>VLOOKUP(O22, '[1]لیست محصولات شهریور ۱۴۰۳'!B:F,5,0)</f>
        <v>750</v>
      </c>
      <c r="T22" s="21">
        <f>VLOOKUP(O22, '[1]لیست محصولات شهریور ۱۴۰۳'!B:G,6,0)</f>
        <v>11100000</v>
      </c>
      <c r="U22" s="22"/>
      <c r="V22" s="23">
        <f t="shared" si="0"/>
        <v>0</v>
      </c>
      <c r="W22" s="19">
        <f t="shared" si="1"/>
        <v>1</v>
      </c>
      <c r="X22" s="21">
        <f t="shared" si="2"/>
        <v>11100000</v>
      </c>
      <c r="Y22" s="24"/>
      <c r="Z22" s="21">
        <f t="shared" si="3"/>
        <v>11100000</v>
      </c>
      <c r="AA22" s="25" t="s">
        <v>78</v>
      </c>
      <c r="AB22" s="20" t="s">
        <v>1141</v>
      </c>
      <c r="AC22" s="26" t="s">
        <v>1142</v>
      </c>
      <c r="AD22" s="65" t="s">
        <v>81</v>
      </c>
      <c r="AE22" s="26"/>
      <c r="AF22" s="27"/>
      <c r="AG22" s="28" t="str">
        <f t="shared" si="4"/>
        <v>TRUE</v>
      </c>
      <c r="AH22" s="7" t="str">
        <f t="shared" si="6"/>
        <v>تهران بلوار قیطریه کوچه تواضعی بن بست شهریار پلاک ۱۵ ساختمان سروین واحد دوم شمالی  - امیر فهیمی پور 09132732739</v>
      </c>
    </row>
    <row r="23" spans="1:34" ht="28.05" customHeight="1">
      <c r="A23" s="14"/>
      <c r="B23" s="14"/>
      <c r="C23" s="14" t="b">
        <v>0</v>
      </c>
      <c r="D23" s="14"/>
      <c r="E23" s="14"/>
      <c r="F23" s="15"/>
      <c r="G23" s="181">
        <v>15</v>
      </c>
      <c r="H23" s="183">
        <v>456539</v>
      </c>
      <c r="I23" s="181" t="s">
        <v>1124</v>
      </c>
      <c r="J23" s="181" t="s">
        <v>117</v>
      </c>
      <c r="K23" s="18" t="str">
        <f t="shared" ca="1" si="5"/>
        <v/>
      </c>
      <c r="L23" s="179" t="s">
        <v>526</v>
      </c>
      <c r="M23" s="179" t="s">
        <v>527</v>
      </c>
      <c r="N23" s="179" t="s">
        <v>528</v>
      </c>
      <c r="O23" s="16">
        <v>3328.1</v>
      </c>
      <c r="P23" s="16">
        <v>3</v>
      </c>
      <c r="Q23" s="20" t="str">
        <f>VLOOKUP(O23, '[1]لیست محصولات شهریور ۱۴۰۳'!B:C,2,0)</f>
        <v>اینماکولادا مزارع فلو | Inmaculada Fellows Farms</v>
      </c>
      <c r="R23" s="16"/>
      <c r="S23" s="19">
        <f>VLOOKUP(O23, '[1]لیست محصولات شهریور ۱۴۰۳'!B:F,5,0)</f>
        <v>150</v>
      </c>
      <c r="T23" s="21">
        <f>VLOOKUP(O23, '[1]لیست محصولات شهریور ۱۴۰۳'!B:G,6,0)</f>
        <v>7900000</v>
      </c>
      <c r="U23" s="22"/>
      <c r="V23" s="23">
        <f t="shared" si="0"/>
        <v>0</v>
      </c>
      <c r="W23" s="19">
        <f t="shared" si="1"/>
        <v>3</v>
      </c>
      <c r="X23" s="21">
        <f t="shared" si="2"/>
        <v>23700000</v>
      </c>
      <c r="Y23" s="24"/>
      <c r="Z23" s="21">
        <f t="shared" si="3"/>
        <v>23700000</v>
      </c>
      <c r="AA23" s="177" t="s">
        <v>300</v>
      </c>
      <c r="AB23" s="175" t="s">
        <v>529</v>
      </c>
      <c r="AC23" s="171" t="s">
        <v>530</v>
      </c>
      <c r="AD23" s="173"/>
      <c r="AE23" s="26"/>
      <c r="AF23" s="27"/>
      <c r="AG23" s="28" t="str">
        <f t="shared" si="4"/>
        <v>TRUE</v>
      </c>
      <c r="AH23" s="7" t="str">
        <f t="shared" si="6"/>
        <v>نوشهر منطقه چلندر رو به روی وردی چلندر کافه لکسون - رامین حسابیان 09163074331</v>
      </c>
    </row>
    <row r="24" spans="1:34" ht="28.05" customHeight="1">
      <c r="A24" s="14"/>
      <c r="B24" s="14"/>
      <c r="C24" s="14" t="b">
        <v>0</v>
      </c>
      <c r="D24" s="14"/>
      <c r="E24" s="14"/>
      <c r="F24" s="15"/>
      <c r="G24" s="189"/>
      <c r="H24" s="190"/>
      <c r="I24" s="189"/>
      <c r="J24" s="189"/>
      <c r="K24" s="18" t="str">
        <f t="shared" ca="1" si="5"/>
        <v/>
      </c>
      <c r="L24" s="191"/>
      <c r="M24" s="191"/>
      <c r="N24" s="191"/>
      <c r="O24" s="16">
        <v>3329.1</v>
      </c>
      <c r="P24" s="16">
        <v>3</v>
      </c>
      <c r="Q24" s="20" t="str">
        <f>VLOOKUP(O24, '[1]لیست محصولات شهریور ۱۴۰۳'!B:C,2,0)</f>
        <v>بنتی ننکا | Benti Nenka</v>
      </c>
      <c r="R24" s="16"/>
      <c r="S24" s="19">
        <f>VLOOKUP(O24, '[1]لیست محصولات شهریور ۱۴۰۳'!B:F,5,0)</f>
        <v>150</v>
      </c>
      <c r="T24" s="21">
        <f>VLOOKUP(O24, '[1]لیست محصولات شهریور ۱۴۰۳'!B:G,6,0)</f>
        <v>9850000</v>
      </c>
      <c r="U24" s="22"/>
      <c r="V24" s="23">
        <f t="shared" si="0"/>
        <v>0</v>
      </c>
      <c r="W24" s="19">
        <f t="shared" si="1"/>
        <v>3</v>
      </c>
      <c r="X24" s="21">
        <f t="shared" si="2"/>
        <v>29550000</v>
      </c>
      <c r="Y24" s="24"/>
      <c r="Z24" s="21">
        <f t="shared" si="3"/>
        <v>29550000</v>
      </c>
      <c r="AA24" s="185"/>
      <c r="AB24" s="186"/>
      <c r="AC24" s="187"/>
      <c r="AD24" s="188"/>
      <c r="AE24" s="26"/>
      <c r="AF24" s="27"/>
      <c r="AG24" s="28" t="str">
        <f t="shared" si="4"/>
        <v>TRUE</v>
      </c>
      <c r="AH24" s="7" t="str">
        <f t="shared" si="6"/>
        <v xml:space="preserve">   -   </v>
      </c>
    </row>
    <row r="25" spans="1:34" ht="28.05" customHeight="1">
      <c r="A25" s="14"/>
      <c r="B25" s="14"/>
      <c r="C25" s="14" t="b">
        <v>0</v>
      </c>
      <c r="D25" s="14"/>
      <c r="E25" s="14"/>
      <c r="F25" s="15"/>
      <c r="G25" s="182"/>
      <c r="H25" s="184"/>
      <c r="I25" s="182"/>
      <c r="J25" s="182"/>
      <c r="K25" s="18" t="str">
        <f t="shared" ca="1" si="5"/>
        <v/>
      </c>
      <c r="L25" s="180"/>
      <c r="M25" s="180"/>
      <c r="N25" s="180"/>
      <c r="O25" s="16">
        <v>5501.3</v>
      </c>
      <c r="P25" s="16">
        <v>3</v>
      </c>
      <c r="Q25" s="20" t="str">
        <f>VLOOKUP(O25, '[1]لیست محصولات شهریور ۱۴۰۳'!B:C,2,0)</f>
        <v>ورتکس | Vortex</v>
      </c>
      <c r="R25" s="16"/>
      <c r="S25" s="19">
        <f>VLOOKUP(O25, '[1]لیست محصولات شهریور ۱۴۰۳'!B:F,5,0)</f>
        <v>4000</v>
      </c>
      <c r="T25" s="21">
        <f>VLOOKUP(O25, '[1]لیست محصولات شهریور ۱۴۰۳'!B:G,6,0)</f>
        <v>51200000</v>
      </c>
      <c r="U25" s="22"/>
      <c r="V25" s="23">
        <f t="shared" si="0"/>
        <v>0</v>
      </c>
      <c r="W25" s="19">
        <f t="shared" si="1"/>
        <v>3</v>
      </c>
      <c r="X25" s="21">
        <f t="shared" si="2"/>
        <v>153600000</v>
      </c>
      <c r="Y25" s="24"/>
      <c r="Z25" s="21">
        <f t="shared" si="3"/>
        <v>153600000</v>
      </c>
      <c r="AA25" s="178"/>
      <c r="AB25" s="176"/>
      <c r="AC25" s="172"/>
      <c r="AD25" s="174"/>
      <c r="AE25" s="26"/>
      <c r="AF25" s="27"/>
      <c r="AG25" s="28" t="str">
        <f t="shared" si="4"/>
        <v>TRUE</v>
      </c>
      <c r="AH25" s="7" t="str">
        <f t="shared" si="6"/>
        <v xml:space="preserve">   -   </v>
      </c>
    </row>
    <row r="26" spans="1:34" ht="28.05" customHeight="1">
      <c r="A26" s="14"/>
      <c r="B26" s="14"/>
      <c r="C26" s="14"/>
      <c r="D26" s="14"/>
      <c r="E26" s="14"/>
      <c r="F26" s="15"/>
      <c r="G26" s="181">
        <v>16</v>
      </c>
      <c r="H26" s="183">
        <v>292806918055</v>
      </c>
      <c r="I26" s="181" t="s">
        <v>1124</v>
      </c>
      <c r="J26" s="181" t="s">
        <v>117</v>
      </c>
      <c r="K26" s="18" t="str">
        <f t="shared" ca="1" si="5"/>
        <v/>
      </c>
      <c r="L26" s="179" t="s">
        <v>1143</v>
      </c>
      <c r="M26" s="179" t="s">
        <v>1144</v>
      </c>
      <c r="N26" s="179" t="s">
        <v>1145</v>
      </c>
      <c r="O26" s="16">
        <v>3328.1</v>
      </c>
      <c r="P26" s="16">
        <v>1</v>
      </c>
      <c r="Q26" s="20" t="str">
        <f>VLOOKUP(O26, '[1]لیست محصولات شهریور ۱۴۰۳'!B:C,2,0)</f>
        <v>اینماکولادا مزارع فلو | Inmaculada Fellows Farms</v>
      </c>
      <c r="R26" s="16"/>
      <c r="S26" s="19">
        <f>VLOOKUP(O26, '[1]لیست محصولات شهریور ۱۴۰۳'!B:F,5,0)</f>
        <v>150</v>
      </c>
      <c r="T26" s="21">
        <f>VLOOKUP(O26, '[1]لیست محصولات شهریور ۱۴۰۳'!B:G,6,0)</f>
        <v>7900000</v>
      </c>
      <c r="U26" s="22"/>
      <c r="V26" s="23">
        <f t="shared" si="0"/>
        <v>0</v>
      </c>
      <c r="W26" s="19">
        <f t="shared" si="1"/>
        <v>1</v>
      </c>
      <c r="X26" s="21">
        <f t="shared" si="2"/>
        <v>7900000</v>
      </c>
      <c r="Y26" s="24"/>
      <c r="Z26" s="21">
        <f t="shared" si="3"/>
        <v>7900000</v>
      </c>
      <c r="AA26" s="177" t="s">
        <v>85</v>
      </c>
      <c r="AB26" s="175" t="s">
        <v>1147</v>
      </c>
      <c r="AC26" s="171" t="s">
        <v>1146</v>
      </c>
      <c r="AD26" s="173"/>
      <c r="AE26" s="26"/>
      <c r="AF26" s="27"/>
      <c r="AG26" s="28" t="str">
        <f t="shared" si="4"/>
        <v>TRUE</v>
      </c>
      <c r="AH26" s="7" t="str">
        <f t="shared" si="6"/>
        <v>کرج عظیمیه.حدفاصل میدان اسبی و مهران برج مهراد مال طبقه۶ *برای تحویل بسته، با شماره گیرنده تماس گرفته شود* کافه دریم - داریوش عباسی 09351699755</v>
      </c>
    </row>
    <row r="27" spans="1:34" ht="28.05" customHeight="1">
      <c r="A27" s="14"/>
      <c r="B27" s="14"/>
      <c r="C27" s="14" t="b">
        <v>0</v>
      </c>
      <c r="D27" s="14"/>
      <c r="E27" s="14"/>
      <c r="F27" s="15"/>
      <c r="G27" s="189"/>
      <c r="H27" s="190"/>
      <c r="I27" s="189"/>
      <c r="J27" s="189"/>
      <c r="K27" s="18" t="str">
        <f t="shared" ca="1" si="5"/>
        <v/>
      </c>
      <c r="L27" s="191"/>
      <c r="M27" s="191"/>
      <c r="N27" s="191"/>
      <c r="O27" s="16">
        <v>3327.1</v>
      </c>
      <c r="P27" s="16">
        <v>2</v>
      </c>
      <c r="Q27" s="20" t="str">
        <f>VLOOKUP(O27, '[1]لیست محصولات شهریور ۱۴۰۳'!B:C,2,0)</f>
        <v>پامپوجیلا | pampojila</v>
      </c>
      <c r="R27" s="16"/>
      <c r="S27" s="19">
        <f>VLOOKUP(O27, '[1]لیست محصولات شهریور ۱۴۰۳'!B:F,5,0)</f>
        <v>150</v>
      </c>
      <c r="T27" s="21">
        <f>VLOOKUP(O27, '[1]لیست محصولات شهریور ۱۴۰۳'!B:G,6,0)</f>
        <v>5950000</v>
      </c>
      <c r="U27" s="22"/>
      <c r="V27" s="23">
        <f t="shared" si="0"/>
        <v>0</v>
      </c>
      <c r="W27" s="19">
        <f t="shared" si="1"/>
        <v>2</v>
      </c>
      <c r="X27" s="21">
        <f t="shared" si="2"/>
        <v>11900000</v>
      </c>
      <c r="Y27" s="24"/>
      <c r="Z27" s="21">
        <f t="shared" si="3"/>
        <v>11900000</v>
      </c>
      <c r="AA27" s="185"/>
      <c r="AB27" s="186"/>
      <c r="AC27" s="187"/>
      <c r="AD27" s="188"/>
      <c r="AE27" s="26"/>
      <c r="AF27" s="27"/>
      <c r="AG27" s="28" t="str">
        <f t="shared" si="4"/>
        <v>TRUE</v>
      </c>
      <c r="AH27" s="7" t="str">
        <f t="shared" si="6"/>
        <v xml:space="preserve">   -   </v>
      </c>
    </row>
    <row r="28" spans="1:34" ht="28.05" customHeight="1">
      <c r="A28" s="14"/>
      <c r="B28" s="14"/>
      <c r="C28" s="14" t="b">
        <v>0</v>
      </c>
      <c r="D28" s="14"/>
      <c r="E28" s="14"/>
      <c r="F28" s="15"/>
      <c r="G28" s="189"/>
      <c r="H28" s="190"/>
      <c r="I28" s="189"/>
      <c r="J28" s="189"/>
      <c r="K28" s="18" t="str">
        <f t="shared" ca="1" si="5"/>
        <v/>
      </c>
      <c r="L28" s="191"/>
      <c r="M28" s="191"/>
      <c r="N28" s="191"/>
      <c r="O28" s="16">
        <v>3329.1</v>
      </c>
      <c r="P28" s="16">
        <v>3</v>
      </c>
      <c r="Q28" s="20" t="str">
        <f>VLOOKUP(O28, '[1]لیست محصولات شهریور ۱۴۰۳'!B:C,2,0)</f>
        <v>بنتی ننکا | Benti Nenka</v>
      </c>
      <c r="R28" s="16"/>
      <c r="S28" s="19">
        <f>VLOOKUP(O28, '[1]لیست محصولات شهریور ۱۴۰۳'!B:F,5,0)</f>
        <v>150</v>
      </c>
      <c r="T28" s="21">
        <f>VLOOKUP(O28, '[1]لیست محصولات شهریور ۱۴۰۳'!B:G,6,0)</f>
        <v>9850000</v>
      </c>
      <c r="U28" s="22"/>
      <c r="V28" s="23">
        <f t="shared" si="0"/>
        <v>0</v>
      </c>
      <c r="W28" s="19">
        <f t="shared" si="1"/>
        <v>3</v>
      </c>
      <c r="X28" s="21">
        <f t="shared" si="2"/>
        <v>29550000</v>
      </c>
      <c r="Y28" s="24"/>
      <c r="Z28" s="21">
        <f t="shared" si="3"/>
        <v>29550000</v>
      </c>
      <c r="AA28" s="185"/>
      <c r="AB28" s="186"/>
      <c r="AC28" s="187"/>
      <c r="AD28" s="188"/>
      <c r="AE28" s="26"/>
      <c r="AF28" s="27"/>
      <c r="AG28" s="28" t="str">
        <f t="shared" si="4"/>
        <v>TRUE</v>
      </c>
      <c r="AH28" s="7" t="str">
        <f t="shared" si="6"/>
        <v xml:space="preserve">   -   </v>
      </c>
    </row>
    <row r="29" spans="1:34" ht="28.05" customHeight="1">
      <c r="A29" s="14"/>
      <c r="B29" s="14"/>
      <c r="C29" s="14" t="b">
        <v>0</v>
      </c>
      <c r="D29" s="14"/>
      <c r="E29" s="14"/>
      <c r="F29" s="15"/>
      <c r="G29" s="182"/>
      <c r="H29" s="184"/>
      <c r="I29" s="182"/>
      <c r="J29" s="182"/>
      <c r="K29" s="18" t="str">
        <f t="shared" ca="1" si="5"/>
        <v/>
      </c>
      <c r="L29" s="180"/>
      <c r="M29" s="180"/>
      <c r="N29" s="180"/>
      <c r="O29" s="16">
        <v>5525.1</v>
      </c>
      <c r="P29" s="16">
        <v>2</v>
      </c>
      <c r="Q29" s="20" t="str">
        <f>VLOOKUP(O29, '[1]لیست محصولات شهریور ۱۴۰۳'!B:C,2,0)</f>
        <v>اتیوپی آناسورا | Ethiopia Anasora</v>
      </c>
      <c r="R29" s="16"/>
      <c r="S29" s="19">
        <f>VLOOKUP(O29, '[1]لیست محصولات شهریور ۱۴۰۳'!B:F,5,0)</f>
        <v>150</v>
      </c>
      <c r="T29" s="21">
        <f>VLOOKUP(O29, '[1]لیست محصولات شهریور ۱۴۰۳'!B:G,6,0)</f>
        <v>2750000</v>
      </c>
      <c r="U29" s="22"/>
      <c r="V29" s="23">
        <f t="shared" si="0"/>
        <v>0</v>
      </c>
      <c r="W29" s="19">
        <f t="shared" si="1"/>
        <v>2</v>
      </c>
      <c r="X29" s="21">
        <f t="shared" si="2"/>
        <v>5500000</v>
      </c>
      <c r="Y29" s="24"/>
      <c r="Z29" s="21">
        <f t="shared" si="3"/>
        <v>5500000</v>
      </c>
      <c r="AA29" s="178"/>
      <c r="AB29" s="176"/>
      <c r="AC29" s="172"/>
      <c r="AD29" s="174"/>
      <c r="AE29" s="26"/>
      <c r="AF29" s="27"/>
      <c r="AG29" s="28" t="str">
        <f t="shared" si="4"/>
        <v>TRUE</v>
      </c>
      <c r="AH29" s="7" t="str">
        <f t="shared" si="6"/>
        <v xml:space="preserve">   -   </v>
      </c>
    </row>
    <row r="30" spans="1:34" ht="28.05" customHeight="1">
      <c r="A30" s="14"/>
      <c r="B30" s="14"/>
      <c r="C30" s="14" t="b">
        <v>0</v>
      </c>
      <c r="D30" s="14"/>
      <c r="E30" s="14" t="b">
        <v>0</v>
      </c>
      <c r="F30" s="15"/>
      <c r="G30" s="16">
        <v>17</v>
      </c>
      <c r="H30" s="17">
        <v>292807640283</v>
      </c>
      <c r="I30" s="16" t="s">
        <v>1124</v>
      </c>
      <c r="J30" s="16"/>
      <c r="K30" s="18" t="str">
        <f t="shared" ca="1" si="5"/>
        <v/>
      </c>
      <c r="L30" s="19" t="s">
        <v>1148</v>
      </c>
      <c r="M30" s="19" t="s">
        <v>1149</v>
      </c>
      <c r="N30" s="19"/>
      <c r="O30" s="16">
        <v>5501.2</v>
      </c>
      <c r="P30" s="16">
        <v>1</v>
      </c>
      <c r="Q30" s="20" t="str">
        <f>VLOOKUP(O30, '[1]لیست محصولات شهریور ۱۴۰۳'!B:C,2,0)</f>
        <v>ورتکس | Vortex</v>
      </c>
      <c r="R30" s="16" t="s">
        <v>501</v>
      </c>
      <c r="S30" s="19">
        <f>VLOOKUP(O30, '[1]لیست محصولات شهریور ۱۴۰۳'!B:F,5,0)</f>
        <v>750</v>
      </c>
      <c r="T30" s="21">
        <f>VLOOKUP(O30, '[1]لیست محصولات شهریور ۱۴۰۳'!B:G,6,0)</f>
        <v>11100000</v>
      </c>
      <c r="U30" s="22"/>
      <c r="V30" s="23">
        <f t="shared" si="0"/>
        <v>0</v>
      </c>
      <c r="W30" s="19">
        <f t="shared" si="1"/>
        <v>1</v>
      </c>
      <c r="X30" s="21">
        <f t="shared" si="2"/>
        <v>11100000</v>
      </c>
      <c r="Y30" s="24"/>
      <c r="Z30" s="21">
        <f t="shared" si="3"/>
        <v>11100000</v>
      </c>
      <c r="AA30" s="25" t="s">
        <v>624</v>
      </c>
      <c r="AB30" s="20" t="s">
        <v>1150</v>
      </c>
      <c r="AC30" s="26" t="s">
        <v>1151</v>
      </c>
      <c r="AD30" s="65"/>
      <c r="AE30" s="26"/>
      <c r="AF30" s="27"/>
      <c r="AG30" s="28" t="str">
        <f t="shared" si="4"/>
        <v>TRUE</v>
      </c>
      <c r="AH30" s="7" t="str">
        <f t="shared" si="6"/>
        <v>سنندج شالمان کوچه کنعان مجتمع غزل واحد ۴  - کاوان دونداری 09030940097</v>
      </c>
    </row>
    <row r="31" spans="1:34" ht="28.05" customHeight="1">
      <c r="A31" s="14" t="b">
        <v>0</v>
      </c>
      <c r="B31" s="14"/>
      <c r="C31" s="14" t="b">
        <v>0</v>
      </c>
      <c r="D31" s="14"/>
      <c r="E31" s="14" t="b">
        <v>0</v>
      </c>
      <c r="F31" s="15"/>
      <c r="G31" s="195">
        <v>18</v>
      </c>
      <c r="H31" s="197"/>
      <c r="I31" s="195" t="s">
        <v>1124</v>
      </c>
      <c r="J31" s="181" t="s">
        <v>117</v>
      </c>
      <c r="K31" s="18" t="str">
        <f t="shared" ca="1" si="5"/>
        <v/>
      </c>
      <c r="L31" s="179" t="s">
        <v>263</v>
      </c>
      <c r="M31" s="179" t="s">
        <v>674</v>
      </c>
      <c r="N31" s="179" t="s">
        <v>675</v>
      </c>
      <c r="O31" s="16">
        <v>5501.3</v>
      </c>
      <c r="P31" s="16">
        <v>3</v>
      </c>
      <c r="Q31" s="20" t="str">
        <f>VLOOKUP(O31, '[1]لیست محصولات شهریور ۱۴۰۳'!B:C,2,0)</f>
        <v>ورتکس | Vortex</v>
      </c>
      <c r="R31" s="16"/>
      <c r="S31" s="19">
        <f>VLOOKUP(O31, '[1]لیست محصولات شهریور ۱۴۰۳'!B:F,5,0)</f>
        <v>4000</v>
      </c>
      <c r="T31" s="21">
        <f>VLOOKUP(O31, '[1]لیست محصولات شهریور ۱۴۰۳'!B:G,6,0)</f>
        <v>51200000</v>
      </c>
      <c r="U31" s="22"/>
      <c r="V31" s="23">
        <f t="shared" si="0"/>
        <v>0</v>
      </c>
      <c r="W31" s="19">
        <f t="shared" si="1"/>
        <v>3</v>
      </c>
      <c r="X31" s="21">
        <f t="shared" si="2"/>
        <v>153600000</v>
      </c>
      <c r="Y31" s="24"/>
      <c r="Z31" s="21">
        <f t="shared" si="3"/>
        <v>153600000</v>
      </c>
      <c r="AA31" s="177" t="s">
        <v>78</v>
      </c>
      <c r="AB31" s="175" t="s">
        <v>70</v>
      </c>
      <c r="AC31" s="171" t="s">
        <v>676</v>
      </c>
      <c r="AD31" s="173"/>
      <c r="AE31" s="26"/>
      <c r="AF31" s="27"/>
      <c r="AG31" s="28" t="str">
        <f t="shared" si="4"/>
        <v>TRUE</v>
      </c>
      <c r="AH31" s="7" t="str">
        <f t="shared" si="6"/>
        <v>تهران - کافه نولان ونک - علیرضا متقی 09331770320</v>
      </c>
    </row>
    <row r="32" spans="1:34" ht="28.05" customHeight="1">
      <c r="A32" s="14"/>
      <c r="B32" s="14"/>
      <c r="C32" s="14"/>
      <c r="D32" s="14"/>
      <c r="E32" s="14"/>
      <c r="F32" s="15"/>
      <c r="G32" s="196"/>
      <c r="H32" s="198"/>
      <c r="I32" s="196"/>
      <c r="J32" s="182"/>
      <c r="K32" s="18" t="str">
        <f t="shared" ca="1" si="5"/>
        <v/>
      </c>
      <c r="L32" s="180"/>
      <c r="M32" s="180"/>
      <c r="N32" s="180"/>
      <c r="O32" s="16">
        <v>3328.2</v>
      </c>
      <c r="P32" s="16">
        <v>1</v>
      </c>
      <c r="Q32" s="20" t="str">
        <f>VLOOKUP(O32, '[1]لیست محصولات شهریور ۱۴۰۳'!B:C,2,0)</f>
        <v>اینماکولادا مزارع فلو | Inmaculada Fellows Farms</v>
      </c>
      <c r="R32" s="16"/>
      <c r="S32" s="19">
        <f>VLOOKUP(O32, '[1]لیست محصولات شهریور ۱۴۰۳'!B:F,5,0)</f>
        <v>750</v>
      </c>
      <c r="T32" s="21">
        <f>VLOOKUP(O32, '[1]لیست محصولات شهریور ۱۴۰۳'!B:G,6,0)</f>
        <v>39000000</v>
      </c>
      <c r="U32" s="22"/>
      <c r="V32" s="23">
        <f t="shared" si="0"/>
        <v>0</v>
      </c>
      <c r="W32" s="19">
        <f t="shared" si="1"/>
        <v>1</v>
      </c>
      <c r="X32" s="21">
        <f t="shared" si="2"/>
        <v>39000000</v>
      </c>
      <c r="Y32" s="24"/>
      <c r="Z32" s="21">
        <f t="shared" si="3"/>
        <v>39000000</v>
      </c>
      <c r="AA32" s="178"/>
      <c r="AB32" s="176"/>
      <c r="AC32" s="172"/>
      <c r="AD32" s="174"/>
      <c r="AE32" s="26"/>
      <c r="AF32" s="27"/>
      <c r="AG32" s="28" t="str">
        <f t="shared" si="4"/>
        <v>TRUE</v>
      </c>
      <c r="AH32" s="7" t="str">
        <f t="shared" si="6"/>
        <v xml:space="preserve">   -   </v>
      </c>
    </row>
    <row r="33" spans="1:34" ht="28.05" customHeight="1">
      <c r="A33" s="14"/>
      <c r="B33" s="14"/>
      <c r="C33" s="14"/>
      <c r="D33" s="14"/>
      <c r="E33" s="14"/>
      <c r="F33" s="15"/>
      <c r="G33" s="16">
        <v>19</v>
      </c>
      <c r="H33" s="17">
        <v>924366</v>
      </c>
      <c r="I33" s="30" t="s">
        <v>1124</v>
      </c>
      <c r="J33" s="16"/>
      <c r="K33" s="18" t="str">
        <f t="shared" ca="1" si="5"/>
        <v/>
      </c>
      <c r="L33" s="19" t="s">
        <v>149</v>
      </c>
      <c r="M33" s="19" t="s">
        <v>150</v>
      </c>
      <c r="N33" s="19"/>
      <c r="O33" s="16">
        <v>5525.2</v>
      </c>
      <c r="P33" s="16">
        <v>1</v>
      </c>
      <c r="Q33" s="20" t="str">
        <f>VLOOKUP(O33, '[1]لیست محصولات شهریور ۱۴۰۳'!B:C,2,0)</f>
        <v>اتیوپی آناسورا | Ethiopia Anasora</v>
      </c>
      <c r="R33" s="16"/>
      <c r="S33" s="19">
        <f>VLOOKUP(O33, '[1]لیست محصولات شهریور ۱۴۰۳'!B:F,5,0)</f>
        <v>750</v>
      </c>
      <c r="T33" s="21">
        <f>VLOOKUP(O33, '[1]لیست محصولات شهریور ۱۴۰۳'!B:G,6,0)</f>
        <v>13350000</v>
      </c>
      <c r="U33" s="22"/>
      <c r="V33" s="23">
        <f t="shared" si="0"/>
        <v>0</v>
      </c>
      <c r="W33" s="19">
        <f t="shared" si="1"/>
        <v>1</v>
      </c>
      <c r="X33" s="21">
        <f t="shared" si="2"/>
        <v>13350000</v>
      </c>
      <c r="Y33" s="24"/>
      <c r="Z33" s="21">
        <f t="shared" si="3"/>
        <v>13350000</v>
      </c>
      <c r="AA33" s="25" t="s">
        <v>78</v>
      </c>
      <c r="AB33" s="20" t="s">
        <v>151</v>
      </c>
      <c r="AC33" s="26" t="s">
        <v>152</v>
      </c>
      <c r="AD33" s="65"/>
      <c r="AE33" s="67" t="s">
        <v>1160</v>
      </c>
      <c r="AF33" s="27"/>
      <c r="AG33" s="28" t="str">
        <f t="shared" si="4"/>
        <v>TRUE</v>
      </c>
      <c r="AH33" s="7" t="str">
        <f t="shared" si="6"/>
        <v>تهران شهریار ،باغستان،باباسلمان،ابتدای بلوار شهید کلهر  - علی دشتی 09123671245</v>
      </c>
    </row>
    <row r="34" spans="1:34" s="105" customFormat="1" ht="28.05" customHeight="1">
      <c r="A34" s="92"/>
      <c r="B34" s="92"/>
      <c r="C34" s="92"/>
      <c r="D34" s="92"/>
      <c r="E34" s="92"/>
      <c r="F34" s="92"/>
      <c r="G34" s="93">
        <v>20</v>
      </c>
      <c r="H34" s="94" t="s">
        <v>70</v>
      </c>
      <c r="I34" s="93" t="s">
        <v>1175</v>
      </c>
      <c r="J34" s="93"/>
      <c r="K34" s="95" t="str">
        <f t="shared" ca="1" si="5"/>
        <v/>
      </c>
      <c r="L34" s="96" t="s">
        <v>934</v>
      </c>
      <c r="M34" s="96" t="s">
        <v>1176</v>
      </c>
      <c r="N34" s="96" t="s">
        <v>327</v>
      </c>
      <c r="O34" s="93">
        <v>5501.1</v>
      </c>
      <c r="P34" s="93">
        <v>1</v>
      </c>
      <c r="Q34" s="97" t="str">
        <f>VLOOKUP(O34, '[1]لیست محصولات شهریور ۱۴۰۳'!B:C,2,0)</f>
        <v>ورتکس | Vortex</v>
      </c>
      <c r="R34" s="93"/>
      <c r="S34" s="96">
        <f>VLOOKUP(O34, '[1]لیست محصولات شهریور ۱۴۰۳'!B:F,5,0)</f>
        <v>150</v>
      </c>
      <c r="T34" s="98">
        <f>VLOOKUP(O34, '[1]لیست محصولات شهریور ۱۴۰۳'!B:G,6,0)</f>
        <v>2300000</v>
      </c>
      <c r="U34" s="99"/>
      <c r="V34" s="100">
        <f t="shared" si="0"/>
        <v>0</v>
      </c>
      <c r="W34" s="96">
        <f t="shared" si="1"/>
        <v>1</v>
      </c>
      <c r="X34" s="98">
        <f t="shared" si="2"/>
        <v>2300000</v>
      </c>
      <c r="Y34" s="101"/>
      <c r="Z34" s="98">
        <f t="shared" si="3"/>
        <v>2300000</v>
      </c>
      <c r="AA34" s="102"/>
      <c r="AB34" s="97"/>
      <c r="AC34" s="103"/>
      <c r="AD34" s="93"/>
      <c r="AE34" s="103"/>
      <c r="AF34" s="104"/>
      <c r="AG34" s="105" t="str">
        <f t="shared" si="4"/>
        <v>TRUE</v>
      </c>
      <c r="AH34" s="106" t="str">
        <f t="shared" si="6"/>
        <v xml:space="preserve">  (پرسنل) - نیلوفر امیربکائی </v>
      </c>
    </row>
    <row r="35" spans="1:34" ht="28.05" customHeight="1">
      <c r="A35" s="14"/>
      <c r="B35" s="14"/>
      <c r="C35" s="14"/>
      <c r="D35" s="14"/>
      <c r="E35" s="14"/>
      <c r="F35" s="15"/>
      <c r="G35" s="16"/>
      <c r="H35" s="17"/>
      <c r="I35" s="16"/>
      <c r="J35" s="16"/>
      <c r="K35" s="18" t="str">
        <f t="shared" ca="1" si="5"/>
        <v/>
      </c>
      <c r="L35" s="19"/>
      <c r="M35" s="19"/>
      <c r="N35" s="19"/>
      <c r="O35" s="16"/>
      <c r="P35" s="16"/>
      <c r="Q35" s="20" t="e">
        <f>VLOOKUP(O35, '[1]لیست محصولات شهریور ۱۴۰۳'!B:C,2,0)</f>
        <v>#N/A</v>
      </c>
      <c r="R35" s="16"/>
      <c r="S35" s="19" t="e">
        <f>VLOOKUP(O35, '[1]لیست محصولات شهریور ۱۴۰۳'!B:F,5,0)</f>
        <v>#N/A</v>
      </c>
      <c r="T35" s="21" t="e">
        <f>VLOOKUP(O35, '[1]لیست محصولات شهریور ۱۴۰۳'!B:G,6,0)</f>
        <v>#N/A</v>
      </c>
      <c r="U35" s="22"/>
      <c r="V35" s="23">
        <f t="shared" si="0"/>
        <v>0</v>
      </c>
      <c r="W35" s="19">
        <f t="shared" si="1"/>
        <v>0</v>
      </c>
      <c r="X35" s="21" t="e">
        <f t="shared" si="2"/>
        <v>#N/A</v>
      </c>
      <c r="Y35" s="24"/>
      <c r="Z35" s="21" t="e">
        <f t="shared" si="3"/>
        <v>#N/A</v>
      </c>
      <c r="AA35" s="25"/>
      <c r="AB35" s="20"/>
      <c r="AC35" s="26"/>
      <c r="AD35" s="65"/>
      <c r="AE35" s="26"/>
      <c r="AF35" s="27"/>
      <c r="AG35" s="28" t="str">
        <f t="shared" si="4"/>
        <v>FALSE</v>
      </c>
      <c r="AH35" s="7" t="str">
        <f t="shared" si="6"/>
        <v xml:space="preserve">   -   </v>
      </c>
    </row>
    <row r="36" spans="1:34" ht="28.05" customHeight="1">
      <c r="A36" s="14"/>
      <c r="B36" s="14"/>
      <c r="C36" s="14"/>
      <c r="D36" s="14"/>
      <c r="E36" s="14"/>
      <c r="F36" s="15"/>
      <c r="G36" s="16"/>
      <c r="H36" s="17"/>
      <c r="I36" s="16"/>
      <c r="J36" s="16"/>
      <c r="K36" s="18" t="str">
        <f t="shared" ca="1" si="5"/>
        <v/>
      </c>
      <c r="L36" s="19"/>
      <c r="M36" s="19"/>
      <c r="N36" s="19"/>
      <c r="O36" s="16"/>
      <c r="P36" s="16"/>
      <c r="Q36" s="20" t="e">
        <f>VLOOKUP(O36, '[1]لیست محصولات شهریور ۱۴۰۳'!B:C,2,0)</f>
        <v>#N/A</v>
      </c>
      <c r="R36" s="16"/>
      <c r="S36" s="19" t="e">
        <f>VLOOKUP(O36, '[1]لیست محصولات شهریور ۱۴۰۳'!B:F,5,0)</f>
        <v>#N/A</v>
      </c>
      <c r="T36" s="21" t="e">
        <f>VLOOKUP(O36, '[1]لیست محصولات شهریور ۱۴۰۳'!B:G,6,0)</f>
        <v>#N/A</v>
      </c>
      <c r="U36" s="22"/>
      <c r="V36" s="23">
        <f t="shared" si="0"/>
        <v>0</v>
      </c>
      <c r="W36" s="19">
        <f t="shared" si="1"/>
        <v>0</v>
      </c>
      <c r="X36" s="21" t="e">
        <f t="shared" si="2"/>
        <v>#N/A</v>
      </c>
      <c r="Y36" s="24"/>
      <c r="Z36" s="21" t="e">
        <f t="shared" si="3"/>
        <v>#N/A</v>
      </c>
      <c r="AA36" s="25"/>
      <c r="AB36" s="20"/>
      <c r="AC36" s="26"/>
      <c r="AD36" s="65"/>
      <c r="AE36" s="26"/>
      <c r="AF36" s="27"/>
      <c r="AG36" s="28" t="str">
        <f t="shared" si="4"/>
        <v>FALSE</v>
      </c>
      <c r="AH36" s="7" t="str">
        <f t="shared" si="6"/>
        <v xml:space="preserve">   -   </v>
      </c>
    </row>
    <row r="37" spans="1:34" ht="28.05" customHeight="1">
      <c r="A37" s="14"/>
      <c r="B37" s="14"/>
      <c r="C37" s="14"/>
      <c r="D37" s="14"/>
      <c r="E37" s="14"/>
      <c r="F37" s="15"/>
      <c r="G37" s="16"/>
      <c r="H37" s="17"/>
      <c r="I37" s="16"/>
      <c r="J37" s="16"/>
      <c r="K37" s="18" t="str">
        <f t="shared" ca="1" si="5"/>
        <v/>
      </c>
      <c r="L37" s="19"/>
      <c r="M37" s="19"/>
      <c r="N37" s="19"/>
      <c r="O37" s="16"/>
      <c r="P37" s="16"/>
      <c r="Q37" s="20" t="e">
        <f>VLOOKUP(O37, '[1]لیست محصولات شهریور ۱۴۰۳'!B:C,2,0)</f>
        <v>#N/A</v>
      </c>
      <c r="R37" s="16"/>
      <c r="S37" s="19" t="e">
        <f>VLOOKUP(O37, '[1]لیست محصولات شهریور ۱۴۰۳'!B:F,5,0)</f>
        <v>#N/A</v>
      </c>
      <c r="T37" s="21" t="e">
        <f>VLOOKUP(O37, '[1]لیست محصولات شهریور ۱۴۰۳'!B:G,6,0)</f>
        <v>#N/A</v>
      </c>
      <c r="U37" s="22"/>
      <c r="V37" s="23">
        <f t="shared" si="0"/>
        <v>0</v>
      </c>
      <c r="W37" s="19">
        <f t="shared" si="1"/>
        <v>0</v>
      </c>
      <c r="X37" s="21" t="e">
        <f t="shared" si="2"/>
        <v>#N/A</v>
      </c>
      <c r="Y37" s="24"/>
      <c r="Z37" s="21" t="e">
        <f t="shared" si="3"/>
        <v>#N/A</v>
      </c>
      <c r="AA37" s="25"/>
      <c r="AB37" s="20"/>
      <c r="AC37" s="26"/>
      <c r="AD37" s="65"/>
      <c r="AE37" s="26"/>
      <c r="AF37" s="27"/>
      <c r="AG37" s="28" t="str">
        <f t="shared" si="4"/>
        <v>FALSE</v>
      </c>
      <c r="AH37" s="7" t="str">
        <f t="shared" si="6"/>
        <v xml:space="preserve">   -   </v>
      </c>
    </row>
    <row r="38" spans="1:34" ht="28.05" customHeight="1">
      <c r="A38" s="14"/>
      <c r="B38" s="14"/>
      <c r="C38" s="14"/>
      <c r="D38" s="14"/>
      <c r="E38" s="14"/>
      <c r="F38" s="15"/>
      <c r="G38" s="16"/>
      <c r="H38" s="17"/>
      <c r="I38" s="16"/>
      <c r="J38" s="16"/>
      <c r="K38" s="18" t="str">
        <f t="shared" ca="1" si="5"/>
        <v/>
      </c>
      <c r="L38" s="19"/>
      <c r="M38" s="19"/>
      <c r="N38" s="19"/>
      <c r="O38" s="16"/>
      <c r="P38" s="16"/>
      <c r="Q38" s="20" t="e">
        <f>VLOOKUP(O38, '[1]لیست محصولات شهریور ۱۴۰۳'!B:C,2,0)</f>
        <v>#N/A</v>
      </c>
      <c r="R38" s="16"/>
      <c r="S38" s="19" t="e">
        <f>VLOOKUP(O38, '[1]لیست محصولات شهریور ۱۴۰۳'!B:F,5,0)</f>
        <v>#N/A</v>
      </c>
      <c r="T38" s="21" t="e">
        <f>VLOOKUP(O38, '[1]لیست محصولات شهریور ۱۴۰۳'!B:G,6,0)</f>
        <v>#N/A</v>
      </c>
      <c r="U38" s="22"/>
      <c r="V38" s="23">
        <f t="shared" si="0"/>
        <v>0</v>
      </c>
      <c r="W38" s="19">
        <f t="shared" si="1"/>
        <v>0</v>
      </c>
      <c r="X38" s="21" t="e">
        <f t="shared" si="2"/>
        <v>#N/A</v>
      </c>
      <c r="Y38" s="24"/>
      <c r="Z38" s="21" t="e">
        <f t="shared" si="3"/>
        <v>#N/A</v>
      </c>
      <c r="AA38" s="25"/>
      <c r="AB38" s="20"/>
      <c r="AC38" s="26"/>
      <c r="AD38" s="65"/>
      <c r="AE38" s="26"/>
      <c r="AF38" s="27"/>
      <c r="AG38" s="28" t="str">
        <f t="shared" si="4"/>
        <v>FALSE</v>
      </c>
      <c r="AH38" s="7" t="str">
        <f t="shared" si="6"/>
        <v xml:space="preserve">   -   </v>
      </c>
    </row>
    <row r="39" spans="1:34" ht="28.05" customHeight="1">
      <c r="A39" s="14"/>
      <c r="B39" s="14"/>
      <c r="C39" s="14"/>
      <c r="D39" s="14"/>
      <c r="E39" s="14"/>
      <c r="F39" s="15"/>
      <c r="G39" s="16"/>
      <c r="H39" s="17"/>
      <c r="I39" s="16"/>
      <c r="J39" s="16"/>
      <c r="K39" s="18" t="str">
        <f t="shared" ca="1" si="5"/>
        <v/>
      </c>
      <c r="L39" s="19"/>
      <c r="M39" s="19"/>
      <c r="N39" s="19"/>
      <c r="O39" s="16"/>
      <c r="P39" s="16"/>
      <c r="Q39" s="20" t="e">
        <f>VLOOKUP(O39, '[1]لیست محصولات شهریور ۱۴۰۳'!B:C,2,0)</f>
        <v>#N/A</v>
      </c>
      <c r="R39" s="16"/>
      <c r="S39" s="19" t="e">
        <f>VLOOKUP(O39, '[1]لیست محصولات شهریور ۱۴۰۳'!B:F,5,0)</f>
        <v>#N/A</v>
      </c>
      <c r="T39" s="21" t="e">
        <f>VLOOKUP(O39, '[1]لیست محصولات شهریور ۱۴۰۳'!B:G,6,0)</f>
        <v>#N/A</v>
      </c>
      <c r="U39" s="22"/>
      <c r="V39" s="23">
        <f t="shared" si="0"/>
        <v>0</v>
      </c>
      <c r="W39" s="19">
        <f t="shared" si="1"/>
        <v>0</v>
      </c>
      <c r="X39" s="21" t="e">
        <f t="shared" si="2"/>
        <v>#N/A</v>
      </c>
      <c r="Y39" s="24"/>
      <c r="Z39" s="21" t="e">
        <f t="shared" si="3"/>
        <v>#N/A</v>
      </c>
      <c r="AA39" s="25"/>
      <c r="AB39" s="20"/>
      <c r="AC39" s="26"/>
      <c r="AD39" s="65"/>
      <c r="AE39" s="26"/>
      <c r="AF39" s="27"/>
      <c r="AG39" s="28" t="str">
        <f t="shared" si="4"/>
        <v>FALSE</v>
      </c>
      <c r="AH39" s="7" t="str">
        <f t="shared" si="6"/>
        <v xml:space="preserve">   -   </v>
      </c>
    </row>
    <row r="40" spans="1:34" ht="28.05" customHeight="1">
      <c r="A40" s="14"/>
      <c r="B40" s="14"/>
      <c r="C40" s="14"/>
      <c r="D40" s="14"/>
      <c r="E40" s="14"/>
      <c r="F40" s="15"/>
      <c r="G40" s="16"/>
      <c r="H40" s="17"/>
      <c r="I40" s="16"/>
      <c r="J40" s="16"/>
      <c r="K40" s="18" t="str">
        <f t="shared" ca="1" si="5"/>
        <v/>
      </c>
      <c r="L40" s="19"/>
      <c r="M40" s="19"/>
      <c r="N40" s="19"/>
      <c r="O40" s="16"/>
      <c r="P40" s="16"/>
      <c r="Q40" s="20" t="e">
        <f>VLOOKUP(O40, '[1]لیست محصولات شهریور ۱۴۰۳'!B:C,2,0)</f>
        <v>#N/A</v>
      </c>
      <c r="R40" s="16"/>
      <c r="S40" s="19" t="e">
        <f>VLOOKUP(O40, '[1]لیست محصولات شهریور ۱۴۰۳'!B:F,5,0)</f>
        <v>#N/A</v>
      </c>
      <c r="T40" s="21" t="e">
        <f>VLOOKUP(O40, '[1]لیست محصولات شهریور ۱۴۰۳'!B:G,6,0)</f>
        <v>#N/A</v>
      </c>
      <c r="U40" s="22"/>
      <c r="V40" s="23">
        <f t="shared" si="0"/>
        <v>0</v>
      </c>
      <c r="W40" s="19">
        <f t="shared" si="1"/>
        <v>0</v>
      </c>
      <c r="X40" s="21" t="e">
        <f t="shared" si="2"/>
        <v>#N/A</v>
      </c>
      <c r="Y40" s="24"/>
      <c r="Z40" s="21" t="e">
        <f t="shared" si="3"/>
        <v>#N/A</v>
      </c>
      <c r="AA40" s="25"/>
      <c r="AB40" s="20"/>
      <c r="AC40" s="26"/>
      <c r="AD40" s="65"/>
      <c r="AE40" s="26"/>
      <c r="AF40" s="27"/>
      <c r="AG40" s="28" t="str">
        <f t="shared" si="4"/>
        <v>FALSE</v>
      </c>
      <c r="AH40" s="7" t="str">
        <f t="shared" si="6"/>
        <v xml:space="preserve">   -   </v>
      </c>
    </row>
    <row r="41" spans="1:34" ht="28.05" customHeight="1">
      <c r="A41" s="14"/>
      <c r="B41" s="14"/>
      <c r="C41" s="14"/>
      <c r="D41" s="14"/>
      <c r="E41" s="14"/>
      <c r="F41" s="15"/>
      <c r="G41" s="16"/>
      <c r="H41" s="17"/>
      <c r="I41" s="16"/>
      <c r="J41" s="16"/>
      <c r="K41" s="18" t="str">
        <f t="shared" ca="1" si="5"/>
        <v/>
      </c>
      <c r="L41" s="19"/>
      <c r="M41" s="19"/>
      <c r="N41" s="19"/>
      <c r="O41" s="16"/>
      <c r="P41" s="16"/>
      <c r="Q41" s="20" t="e">
        <f>VLOOKUP(O41, '[1]لیست محصولات شهریور ۱۴۰۳'!B:C,2,0)</f>
        <v>#N/A</v>
      </c>
      <c r="R41" s="16"/>
      <c r="S41" s="19" t="e">
        <f>VLOOKUP(O41, '[1]لیست محصولات شهریور ۱۴۰۳'!B:F,5,0)</f>
        <v>#N/A</v>
      </c>
      <c r="T41" s="21" t="e">
        <f>VLOOKUP(O41, '[1]لیست محصولات شهریور ۱۴۰۳'!B:G,6,0)</f>
        <v>#N/A</v>
      </c>
      <c r="U41" s="22"/>
      <c r="V41" s="23">
        <f t="shared" si="0"/>
        <v>0</v>
      </c>
      <c r="W41" s="19">
        <f t="shared" si="1"/>
        <v>0</v>
      </c>
      <c r="X41" s="21" t="e">
        <f t="shared" si="2"/>
        <v>#N/A</v>
      </c>
      <c r="Y41" s="24"/>
      <c r="Z41" s="21" t="e">
        <f t="shared" si="3"/>
        <v>#N/A</v>
      </c>
      <c r="AA41" s="25"/>
      <c r="AB41" s="20"/>
      <c r="AC41" s="26"/>
      <c r="AD41" s="65"/>
      <c r="AE41" s="26"/>
      <c r="AF41" s="27"/>
      <c r="AG41" s="28" t="str">
        <f t="shared" si="4"/>
        <v>FALSE</v>
      </c>
      <c r="AH41" s="7" t="str">
        <f t="shared" si="6"/>
        <v xml:space="preserve">   -   </v>
      </c>
    </row>
    <row r="42" spans="1:34" ht="28.05" customHeight="1">
      <c r="A42" s="14"/>
      <c r="B42" s="14"/>
      <c r="C42" s="14"/>
      <c r="D42" s="14"/>
      <c r="E42" s="14"/>
      <c r="F42" s="15"/>
      <c r="G42" s="16"/>
      <c r="H42" s="17"/>
      <c r="I42" s="16"/>
      <c r="J42" s="16"/>
      <c r="K42" s="18" t="str">
        <f t="shared" ca="1" si="5"/>
        <v/>
      </c>
      <c r="L42" s="19"/>
      <c r="M42" s="19"/>
      <c r="N42" s="19"/>
      <c r="O42" s="16"/>
      <c r="P42" s="16"/>
      <c r="Q42" s="20" t="e">
        <f>VLOOKUP(O42, '[1]لیست محصولات شهریور ۱۴۰۳'!B:C,2,0)</f>
        <v>#N/A</v>
      </c>
      <c r="R42" s="16"/>
      <c r="S42" s="19" t="e">
        <f>VLOOKUP(O42, '[1]لیست محصولات شهریور ۱۴۰۳'!B:F,5,0)</f>
        <v>#N/A</v>
      </c>
      <c r="T42" s="21" t="e">
        <f>VLOOKUP(O42, '[1]لیست محصولات شهریور ۱۴۰۳'!B:G,6,0)</f>
        <v>#N/A</v>
      </c>
      <c r="U42" s="22"/>
      <c r="V42" s="23">
        <f t="shared" si="0"/>
        <v>0</v>
      </c>
      <c r="W42" s="19">
        <f t="shared" si="1"/>
        <v>0</v>
      </c>
      <c r="X42" s="21" t="e">
        <f t="shared" si="2"/>
        <v>#N/A</v>
      </c>
      <c r="Y42" s="24"/>
      <c r="Z42" s="21" t="e">
        <f t="shared" si="3"/>
        <v>#N/A</v>
      </c>
      <c r="AA42" s="25"/>
      <c r="AB42" s="20"/>
      <c r="AC42" s="26"/>
      <c r="AD42" s="65"/>
      <c r="AE42" s="26"/>
      <c r="AF42" s="27"/>
      <c r="AG42" s="28" t="str">
        <f t="shared" si="4"/>
        <v>FALSE</v>
      </c>
      <c r="AH42" s="7" t="str">
        <f t="shared" si="6"/>
        <v xml:space="preserve">   -   </v>
      </c>
    </row>
    <row r="43" spans="1:34" ht="28.05" customHeight="1">
      <c r="A43" s="14"/>
      <c r="B43" s="14"/>
      <c r="C43" s="14"/>
      <c r="D43" s="14"/>
      <c r="E43" s="14"/>
      <c r="F43" s="15"/>
      <c r="G43" s="16"/>
      <c r="H43" s="17"/>
      <c r="I43" s="16"/>
      <c r="J43" s="16"/>
      <c r="K43" s="18" t="str">
        <f t="shared" ca="1" si="5"/>
        <v/>
      </c>
      <c r="L43" s="19"/>
      <c r="M43" s="19"/>
      <c r="N43" s="19"/>
      <c r="O43" s="16"/>
      <c r="P43" s="16"/>
      <c r="Q43" s="20" t="e">
        <f>VLOOKUP(O43, '[1]لیست محصولات شهریور ۱۴۰۳'!B:C,2,0)</f>
        <v>#N/A</v>
      </c>
      <c r="R43" s="16"/>
      <c r="S43" s="19" t="e">
        <f>VLOOKUP(O43, '[1]لیست محصولات شهریور ۱۴۰۳'!B:F,5,0)</f>
        <v>#N/A</v>
      </c>
      <c r="T43" s="21" t="e">
        <f>VLOOKUP(O43, '[1]لیست محصولات شهریور ۱۴۰۳'!B:G,6,0)</f>
        <v>#N/A</v>
      </c>
      <c r="U43" s="22"/>
      <c r="V43" s="23">
        <f t="shared" si="0"/>
        <v>0</v>
      </c>
      <c r="W43" s="19">
        <f t="shared" si="1"/>
        <v>0</v>
      </c>
      <c r="X43" s="21" t="e">
        <f t="shared" si="2"/>
        <v>#N/A</v>
      </c>
      <c r="Y43" s="24"/>
      <c r="Z43" s="21" t="e">
        <f t="shared" si="3"/>
        <v>#N/A</v>
      </c>
      <c r="AA43" s="25"/>
      <c r="AB43" s="20"/>
      <c r="AC43" s="26"/>
      <c r="AD43" s="65"/>
      <c r="AE43" s="26"/>
      <c r="AF43" s="27"/>
      <c r="AG43" s="28" t="str">
        <f t="shared" si="4"/>
        <v>FALSE</v>
      </c>
      <c r="AH43" s="7" t="str">
        <f t="shared" si="6"/>
        <v xml:space="preserve">   -   </v>
      </c>
    </row>
    <row r="44" spans="1:34" ht="28.05" customHeight="1">
      <c r="A44" s="14"/>
      <c r="B44" s="14"/>
      <c r="C44" s="14"/>
      <c r="D44" s="14"/>
      <c r="E44" s="14"/>
      <c r="F44" s="15"/>
      <c r="G44" s="16"/>
      <c r="H44" s="17"/>
      <c r="I44" s="16"/>
      <c r="J44" s="16"/>
      <c r="K44" s="18" t="str">
        <f t="shared" ca="1" si="5"/>
        <v/>
      </c>
      <c r="L44" s="19"/>
      <c r="M44" s="19"/>
      <c r="N44" s="19"/>
      <c r="O44" s="16"/>
      <c r="P44" s="16"/>
      <c r="Q44" s="20" t="e">
        <f>VLOOKUP(O44, '[1]لیست محصولات شهریور ۱۴۰۳'!B:C,2,0)</f>
        <v>#N/A</v>
      </c>
      <c r="R44" s="16"/>
      <c r="S44" s="19" t="e">
        <f>VLOOKUP(O44, '[1]لیست محصولات شهریور ۱۴۰۳'!B:F,5,0)</f>
        <v>#N/A</v>
      </c>
      <c r="T44" s="21" t="e">
        <f>VLOOKUP(O44, '[1]لیست محصولات شهریور ۱۴۰۳'!B:G,6,0)</f>
        <v>#N/A</v>
      </c>
      <c r="U44" s="22"/>
      <c r="V44" s="23">
        <f t="shared" si="0"/>
        <v>0</v>
      </c>
      <c r="W44" s="19">
        <f t="shared" si="1"/>
        <v>0</v>
      </c>
      <c r="X44" s="21" t="e">
        <f t="shared" si="2"/>
        <v>#N/A</v>
      </c>
      <c r="Y44" s="24"/>
      <c r="Z44" s="21" t="e">
        <f t="shared" si="3"/>
        <v>#N/A</v>
      </c>
      <c r="AA44" s="25"/>
      <c r="AB44" s="20"/>
      <c r="AC44" s="26"/>
      <c r="AD44" s="65"/>
      <c r="AE44" s="26"/>
      <c r="AF44" s="27"/>
      <c r="AG44" s="28" t="str">
        <f t="shared" si="4"/>
        <v>FALSE</v>
      </c>
      <c r="AH44" s="7" t="str">
        <f t="shared" si="6"/>
        <v xml:space="preserve">   -   </v>
      </c>
    </row>
    <row r="45" spans="1:34" ht="28.05" customHeight="1">
      <c r="A45" s="14"/>
      <c r="B45" s="14"/>
      <c r="C45" s="14"/>
      <c r="D45" s="14"/>
      <c r="E45" s="14"/>
      <c r="F45" s="15"/>
      <c r="G45" s="16"/>
      <c r="H45" s="17"/>
      <c r="I45" s="16"/>
      <c r="J45" s="16"/>
      <c r="K45" s="18" t="str">
        <f t="shared" ca="1" si="5"/>
        <v/>
      </c>
      <c r="L45" s="19"/>
      <c r="M45" s="19"/>
      <c r="N45" s="19"/>
      <c r="O45" s="16"/>
      <c r="P45" s="16"/>
      <c r="Q45" s="20" t="e">
        <f>VLOOKUP(O45, '[1]لیست محصولات شهریور ۱۴۰۳'!B:C,2,0)</f>
        <v>#N/A</v>
      </c>
      <c r="R45" s="16"/>
      <c r="S45" s="19" t="e">
        <f>VLOOKUP(O45, '[1]لیست محصولات شهریور ۱۴۰۳'!B:F,5,0)</f>
        <v>#N/A</v>
      </c>
      <c r="T45" s="21" t="e">
        <f>VLOOKUP(O45, '[1]لیست محصولات شهریور ۱۴۰۳'!B:G,6,0)</f>
        <v>#N/A</v>
      </c>
      <c r="U45" s="31"/>
      <c r="V45" s="23">
        <f t="shared" si="0"/>
        <v>0</v>
      </c>
      <c r="W45" s="19">
        <f t="shared" si="1"/>
        <v>0</v>
      </c>
      <c r="X45" s="21" t="e">
        <f t="shared" si="2"/>
        <v>#N/A</v>
      </c>
      <c r="Y45" s="24"/>
      <c r="Z45" s="21" t="e">
        <f t="shared" si="3"/>
        <v>#N/A</v>
      </c>
      <c r="AA45" s="25"/>
      <c r="AB45" s="20"/>
      <c r="AC45" s="26"/>
      <c r="AD45" s="65"/>
      <c r="AE45" s="26"/>
      <c r="AF45" s="27"/>
      <c r="AG45" s="28" t="str">
        <f t="shared" si="4"/>
        <v>FALSE</v>
      </c>
      <c r="AH45" s="7" t="str">
        <f t="shared" si="6"/>
        <v xml:space="preserve">   -   </v>
      </c>
    </row>
    <row r="46" spans="1:34" ht="28.05" customHeight="1">
      <c r="A46" s="14"/>
      <c r="B46" s="14"/>
      <c r="C46" s="14"/>
      <c r="D46" s="14"/>
      <c r="E46" s="14"/>
      <c r="F46" s="15"/>
      <c r="G46" s="16"/>
      <c r="H46" s="17"/>
      <c r="I46" s="16"/>
      <c r="J46" s="16"/>
      <c r="K46" s="18" t="str">
        <f t="shared" ca="1" si="5"/>
        <v/>
      </c>
      <c r="L46" s="19"/>
      <c r="M46" s="19"/>
      <c r="N46" s="19"/>
      <c r="O46" s="16"/>
      <c r="P46" s="16"/>
      <c r="Q46" s="20" t="e">
        <f>VLOOKUP(O46, '[1]لیست محصولات شهریور ۱۴۰۳'!B:C,2,0)</f>
        <v>#N/A</v>
      </c>
      <c r="R46" s="16"/>
      <c r="S46" s="19" t="e">
        <f>VLOOKUP(O46, '[1]لیست محصولات شهریور ۱۴۰۳'!B:F,5,0)</f>
        <v>#N/A</v>
      </c>
      <c r="T46" s="21" t="e">
        <f>VLOOKUP(O46, '[1]لیست محصولات شهریور ۱۴۰۳'!B:G,6,0)</f>
        <v>#N/A</v>
      </c>
      <c r="U46" s="31"/>
      <c r="V46" s="23">
        <f t="shared" si="0"/>
        <v>0</v>
      </c>
      <c r="W46" s="19">
        <f t="shared" si="1"/>
        <v>0</v>
      </c>
      <c r="X46" s="21" t="e">
        <f t="shared" si="2"/>
        <v>#N/A</v>
      </c>
      <c r="Y46" s="24"/>
      <c r="Z46" s="21" t="e">
        <f t="shared" si="3"/>
        <v>#N/A</v>
      </c>
      <c r="AA46" s="25"/>
      <c r="AB46" s="20"/>
      <c r="AC46" s="26"/>
      <c r="AD46" s="65"/>
      <c r="AE46" s="26"/>
      <c r="AF46" s="27"/>
      <c r="AG46" s="28" t="str">
        <f t="shared" si="4"/>
        <v>FALSE</v>
      </c>
      <c r="AH46" s="7" t="str">
        <f t="shared" si="6"/>
        <v xml:space="preserve">   -   </v>
      </c>
    </row>
    <row r="47" spans="1:34" ht="28.05" customHeight="1">
      <c r="A47" s="14"/>
      <c r="B47" s="14"/>
      <c r="C47" s="14"/>
      <c r="D47" s="14"/>
      <c r="E47" s="14"/>
      <c r="F47" s="15"/>
      <c r="G47" s="16"/>
      <c r="H47" s="17"/>
      <c r="I47" s="16"/>
      <c r="J47" s="16"/>
      <c r="K47" s="18" t="str">
        <f t="shared" ca="1" si="5"/>
        <v/>
      </c>
      <c r="L47" s="19"/>
      <c r="M47" s="19"/>
      <c r="N47" s="19"/>
      <c r="O47" s="16"/>
      <c r="P47" s="16"/>
      <c r="Q47" s="20" t="e">
        <f>VLOOKUP(O47, '[1]لیست محصولات شهریور ۱۴۰۳'!B:C,2,0)</f>
        <v>#N/A</v>
      </c>
      <c r="R47" s="16"/>
      <c r="S47" s="19" t="e">
        <f>VLOOKUP(O47, '[1]لیست محصولات شهریور ۱۴۰۳'!B:F,5,0)</f>
        <v>#N/A</v>
      </c>
      <c r="T47" s="21" t="e">
        <f>VLOOKUP(O47, '[1]لیست محصولات شهریور ۱۴۰۳'!B:G,6,0)</f>
        <v>#N/A</v>
      </c>
      <c r="U47" s="22"/>
      <c r="V47" s="23">
        <f t="shared" si="0"/>
        <v>0</v>
      </c>
      <c r="W47" s="19">
        <f t="shared" si="1"/>
        <v>0</v>
      </c>
      <c r="X47" s="21" t="e">
        <f t="shared" si="2"/>
        <v>#N/A</v>
      </c>
      <c r="Y47" s="24"/>
      <c r="Z47" s="21" t="e">
        <f t="shared" si="3"/>
        <v>#N/A</v>
      </c>
      <c r="AA47" s="25"/>
      <c r="AB47" s="20"/>
      <c r="AC47" s="26"/>
      <c r="AD47" s="65"/>
      <c r="AE47" s="26"/>
      <c r="AF47" s="27"/>
      <c r="AG47" s="28" t="str">
        <f t="shared" si="4"/>
        <v>FALSE</v>
      </c>
      <c r="AH47" s="7" t="str">
        <f t="shared" si="6"/>
        <v xml:space="preserve">   -   </v>
      </c>
    </row>
    <row r="48" spans="1:34" ht="28.05" customHeight="1">
      <c r="A48" s="14" t="b">
        <v>0</v>
      </c>
      <c r="B48" s="14"/>
      <c r="C48" s="14"/>
      <c r="D48" s="14"/>
      <c r="E48" s="14"/>
      <c r="F48" s="15"/>
      <c r="G48" s="16"/>
      <c r="H48" s="17"/>
      <c r="I48" s="16"/>
      <c r="J48" s="16"/>
      <c r="K48" s="18" t="str">
        <f t="shared" ca="1" si="5"/>
        <v/>
      </c>
      <c r="L48" s="19"/>
      <c r="M48" s="19"/>
      <c r="N48" s="19"/>
      <c r="O48" s="16"/>
      <c r="P48" s="16"/>
      <c r="Q48" s="20" t="e">
        <f>VLOOKUP(O48, '[1]لیست محصولات شهریور ۱۴۰۳'!B:C,2,0)</f>
        <v>#N/A</v>
      </c>
      <c r="R48" s="16"/>
      <c r="S48" s="19" t="e">
        <f>VLOOKUP(O48, '[1]لیست محصولات شهریور ۱۴۰۳'!B:F,5,0)</f>
        <v>#N/A</v>
      </c>
      <c r="T48" s="21" t="e">
        <f>VLOOKUP(O48, '[1]لیست محصولات شهریور ۱۴۰۳'!B:G,6,0)</f>
        <v>#N/A</v>
      </c>
      <c r="U48" s="22"/>
      <c r="V48" s="23">
        <f t="shared" si="0"/>
        <v>0</v>
      </c>
      <c r="W48" s="19">
        <f t="shared" si="1"/>
        <v>0</v>
      </c>
      <c r="X48" s="21" t="e">
        <f t="shared" si="2"/>
        <v>#N/A</v>
      </c>
      <c r="Y48" s="24"/>
      <c r="Z48" s="21" t="e">
        <f t="shared" si="3"/>
        <v>#N/A</v>
      </c>
      <c r="AA48" s="25"/>
      <c r="AB48" s="20"/>
      <c r="AC48" s="26"/>
      <c r="AD48" s="65"/>
      <c r="AE48" s="26"/>
      <c r="AF48" s="27"/>
      <c r="AG48" s="28" t="str">
        <f t="shared" si="4"/>
        <v>FALSE</v>
      </c>
      <c r="AH48" s="7" t="str">
        <f t="shared" si="6"/>
        <v xml:space="preserve">   -   </v>
      </c>
    </row>
    <row r="49" spans="1:34" ht="28.05" customHeight="1">
      <c r="A49" s="14"/>
      <c r="B49" s="14"/>
      <c r="C49" s="14"/>
      <c r="D49" s="14"/>
      <c r="E49" s="14" t="b">
        <v>0</v>
      </c>
      <c r="F49" s="15"/>
      <c r="G49" s="16"/>
      <c r="H49" s="17"/>
      <c r="I49" s="16"/>
      <c r="J49" s="16"/>
      <c r="K49" s="18" t="str">
        <f t="shared" ca="1" si="5"/>
        <v/>
      </c>
      <c r="L49" s="19"/>
      <c r="M49" s="19"/>
      <c r="N49" s="19"/>
      <c r="O49" s="16"/>
      <c r="P49" s="16"/>
      <c r="Q49" s="20" t="e">
        <f>VLOOKUP(O49, '[1]لیست محصولات شهریور ۱۴۰۳'!B:C,2,0)</f>
        <v>#N/A</v>
      </c>
      <c r="R49" s="16"/>
      <c r="S49" s="19" t="e">
        <f>VLOOKUP(O49, '[1]لیست محصولات شهریور ۱۴۰۳'!B:F,5,0)</f>
        <v>#N/A</v>
      </c>
      <c r="T49" s="21" t="e">
        <f>VLOOKUP(O49, '[1]لیست محصولات شهریور ۱۴۰۳'!B:G,6,0)</f>
        <v>#N/A</v>
      </c>
      <c r="U49" s="22"/>
      <c r="V49" s="23">
        <f t="shared" si="0"/>
        <v>0</v>
      </c>
      <c r="W49" s="19">
        <f t="shared" si="1"/>
        <v>0</v>
      </c>
      <c r="X49" s="21" t="e">
        <f t="shared" si="2"/>
        <v>#N/A</v>
      </c>
      <c r="Y49" s="24"/>
      <c r="Z49" s="21" t="e">
        <f t="shared" si="3"/>
        <v>#N/A</v>
      </c>
      <c r="AA49" s="25"/>
      <c r="AB49" s="20"/>
      <c r="AC49" s="26"/>
      <c r="AD49" s="65"/>
      <c r="AE49" s="26"/>
      <c r="AF49" s="27"/>
      <c r="AG49" s="28" t="str">
        <f t="shared" si="4"/>
        <v>FALSE</v>
      </c>
      <c r="AH49" s="7" t="str">
        <f t="shared" si="6"/>
        <v xml:space="preserve">   -   </v>
      </c>
    </row>
    <row r="50" spans="1:34" ht="28.05" customHeight="1">
      <c r="A50" s="14"/>
      <c r="B50" s="14"/>
      <c r="C50" s="14" t="b">
        <v>0</v>
      </c>
      <c r="D50" s="14"/>
      <c r="E50" s="14"/>
      <c r="F50" s="15"/>
      <c r="G50" s="16"/>
      <c r="H50" s="17"/>
      <c r="I50" s="16"/>
      <c r="J50" s="16"/>
      <c r="K50" s="18" t="str">
        <f t="shared" ca="1" si="5"/>
        <v/>
      </c>
      <c r="L50" s="19"/>
      <c r="M50" s="19"/>
      <c r="N50" s="19"/>
      <c r="O50" s="16"/>
      <c r="P50" s="16"/>
      <c r="Q50" s="20" t="e">
        <f>VLOOKUP(O50, '[1]لیست محصولات شهریور ۱۴۰۳'!B:C,2,0)</f>
        <v>#N/A</v>
      </c>
      <c r="R50" s="16"/>
      <c r="S50" s="19" t="e">
        <f>VLOOKUP(O50, '[1]لیست محصولات شهریور ۱۴۰۳'!B:F,5,0)</f>
        <v>#N/A</v>
      </c>
      <c r="T50" s="21" t="e">
        <f>VLOOKUP(O50, '[1]لیست محصولات شهریور ۱۴۰۳'!B:G,6,0)</f>
        <v>#N/A</v>
      </c>
      <c r="U50" s="31"/>
      <c r="V50" s="23">
        <f t="shared" si="0"/>
        <v>0</v>
      </c>
      <c r="W50" s="19">
        <f t="shared" si="1"/>
        <v>0</v>
      </c>
      <c r="X50" s="21" t="e">
        <f t="shared" si="2"/>
        <v>#N/A</v>
      </c>
      <c r="Y50" s="24"/>
      <c r="Z50" s="21" t="e">
        <f t="shared" si="3"/>
        <v>#N/A</v>
      </c>
      <c r="AA50" s="25"/>
      <c r="AB50" s="20"/>
      <c r="AC50" s="26"/>
      <c r="AD50" s="65"/>
      <c r="AE50" s="26"/>
      <c r="AF50" s="27"/>
      <c r="AG50" s="28" t="str">
        <f t="shared" si="4"/>
        <v>FALSE</v>
      </c>
      <c r="AH50" s="7" t="str">
        <f t="shared" si="6"/>
        <v xml:space="preserve">   -   </v>
      </c>
    </row>
    <row r="51" spans="1:34" ht="28.05" customHeight="1">
      <c r="A51" s="14" t="b">
        <v>0</v>
      </c>
      <c r="B51" s="14"/>
      <c r="C51" s="14" t="b">
        <v>0</v>
      </c>
      <c r="D51" s="14"/>
      <c r="E51" s="14" t="b">
        <v>0</v>
      </c>
      <c r="F51" s="15"/>
      <c r="G51" s="16"/>
      <c r="H51" s="17"/>
      <c r="I51" s="16"/>
      <c r="J51" s="16"/>
      <c r="K51" s="18" t="str">
        <f t="shared" ca="1" si="5"/>
        <v/>
      </c>
      <c r="L51" s="19"/>
      <c r="M51" s="19"/>
      <c r="N51" s="19"/>
      <c r="O51" s="16"/>
      <c r="P51" s="16"/>
      <c r="Q51" s="20" t="e">
        <f>VLOOKUP(O51, '[1]لیست محصولات شهریور ۱۴۰۳'!B:C,2,0)</f>
        <v>#N/A</v>
      </c>
      <c r="R51" s="16"/>
      <c r="S51" s="19" t="e">
        <f>VLOOKUP(O51, '[1]لیست محصولات شهریور ۱۴۰۳'!B:F,5,0)</f>
        <v>#N/A</v>
      </c>
      <c r="T51" s="21" t="e">
        <f>VLOOKUP(O51, '[1]لیست محصولات شهریور ۱۴۰۳'!B:G,6,0)</f>
        <v>#N/A</v>
      </c>
      <c r="U51" s="22"/>
      <c r="V51" s="23">
        <f t="shared" si="0"/>
        <v>0</v>
      </c>
      <c r="W51" s="19">
        <f t="shared" si="1"/>
        <v>0</v>
      </c>
      <c r="X51" s="21" t="e">
        <f t="shared" si="2"/>
        <v>#N/A</v>
      </c>
      <c r="Y51" s="24"/>
      <c r="Z51" s="21" t="e">
        <f t="shared" si="3"/>
        <v>#N/A</v>
      </c>
      <c r="AA51" s="25"/>
      <c r="AB51" s="20"/>
      <c r="AC51" s="26"/>
      <c r="AD51" s="65"/>
      <c r="AE51" s="26"/>
      <c r="AF51" s="27"/>
      <c r="AG51" s="28" t="str">
        <f t="shared" si="4"/>
        <v>FALSE</v>
      </c>
      <c r="AH51" s="7" t="str">
        <f t="shared" si="6"/>
        <v xml:space="preserve">   -   </v>
      </c>
    </row>
    <row r="52" spans="1:34" ht="28.05" customHeight="1">
      <c r="A52" s="14"/>
      <c r="B52" s="14"/>
      <c r="C52" s="14"/>
      <c r="D52" s="14"/>
      <c r="E52" s="14"/>
      <c r="F52" s="15"/>
      <c r="G52" s="16"/>
      <c r="H52" s="17"/>
      <c r="I52" s="16"/>
      <c r="J52" s="16"/>
      <c r="K52" s="18" t="str">
        <f t="shared" ca="1" si="5"/>
        <v/>
      </c>
      <c r="L52" s="19"/>
      <c r="M52" s="19"/>
      <c r="N52" s="19"/>
      <c r="O52" s="16"/>
      <c r="P52" s="16"/>
      <c r="Q52" s="20" t="e">
        <f>VLOOKUP(O52, '[1]لیست محصولات شهریور ۱۴۰۳'!B:C,2,0)</f>
        <v>#N/A</v>
      </c>
      <c r="R52" s="16"/>
      <c r="S52" s="19" t="e">
        <f>VLOOKUP(O52, '[1]لیست محصولات شهریور ۱۴۰۳'!B:F,5,0)</f>
        <v>#N/A</v>
      </c>
      <c r="T52" s="21" t="e">
        <f>VLOOKUP(O52, '[1]لیست محصولات شهریور ۱۴۰۳'!B:G,6,0)</f>
        <v>#N/A</v>
      </c>
      <c r="U52" s="22"/>
      <c r="V52" s="23">
        <f t="shared" si="0"/>
        <v>0</v>
      </c>
      <c r="W52" s="19">
        <f t="shared" si="1"/>
        <v>0</v>
      </c>
      <c r="X52" s="21" t="e">
        <f t="shared" si="2"/>
        <v>#N/A</v>
      </c>
      <c r="Y52" s="24"/>
      <c r="Z52" s="21" t="e">
        <f t="shared" si="3"/>
        <v>#N/A</v>
      </c>
      <c r="AA52" s="25"/>
      <c r="AB52" s="20"/>
      <c r="AC52" s="26"/>
      <c r="AD52" s="65"/>
      <c r="AE52" s="26"/>
      <c r="AF52" s="27"/>
      <c r="AG52" s="28" t="str">
        <f t="shared" si="4"/>
        <v>FALSE</v>
      </c>
      <c r="AH52" s="7" t="str">
        <f t="shared" si="6"/>
        <v xml:space="preserve">   -   </v>
      </c>
    </row>
    <row r="53" spans="1:34" ht="28.05" customHeight="1">
      <c r="A53" s="14"/>
      <c r="B53" s="14"/>
      <c r="C53" s="14"/>
      <c r="D53" s="14"/>
      <c r="E53" s="14"/>
      <c r="F53" s="15"/>
      <c r="G53" s="16"/>
      <c r="H53" s="17"/>
      <c r="I53" s="16"/>
      <c r="J53" s="16"/>
      <c r="K53" s="18" t="str">
        <f t="shared" ca="1" si="5"/>
        <v/>
      </c>
      <c r="L53" s="19"/>
      <c r="M53" s="19"/>
      <c r="N53" s="19"/>
      <c r="O53" s="16"/>
      <c r="P53" s="16"/>
      <c r="Q53" s="20" t="e">
        <f>VLOOKUP(O53, '[1]لیست محصولات شهریور ۱۴۰۳'!B:C,2,0)</f>
        <v>#N/A</v>
      </c>
      <c r="R53" s="16"/>
      <c r="S53" s="19" t="e">
        <f>VLOOKUP(O53, '[1]لیست محصولات شهریور ۱۴۰۳'!B:F,5,0)</f>
        <v>#N/A</v>
      </c>
      <c r="T53" s="21" t="e">
        <f>VLOOKUP(O53, '[1]لیست محصولات شهریور ۱۴۰۳'!B:G,6,0)</f>
        <v>#N/A</v>
      </c>
      <c r="U53" s="22"/>
      <c r="V53" s="23">
        <f t="shared" si="0"/>
        <v>0</v>
      </c>
      <c r="W53" s="19">
        <f t="shared" si="1"/>
        <v>0</v>
      </c>
      <c r="X53" s="21" t="e">
        <f t="shared" si="2"/>
        <v>#N/A</v>
      </c>
      <c r="Y53" s="24"/>
      <c r="Z53" s="21" t="e">
        <f t="shared" si="3"/>
        <v>#N/A</v>
      </c>
      <c r="AA53" s="25"/>
      <c r="AB53" s="20"/>
      <c r="AC53" s="26"/>
      <c r="AD53" s="65"/>
      <c r="AE53" s="26"/>
      <c r="AF53" s="27"/>
      <c r="AG53" s="28" t="str">
        <f t="shared" si="4"/>
        <v>FALSE</v>
      </c>
      <c r="AH53" s="7" t="str">
        <f t="shared" si="6"/>
        <v xml:space="preserve">   -   </v>
      </c>
    </row>
    <row r="54" spans="1:34" ht="28.05" customHeight="1">
      <c r="A54" s="14"/>
      <c r="B54" s="14"/>
      <c r="C54" s="14"/>
      <c r="D54" s="14"/>
      <c r="E54" s="14"/>
      <c r="F54" s="15"/>
      <c r="G54" s="16"/>
      <c r="H54" s="17"/>
      <c r="I54" s="16"/>
      <c r="J54" s="16"/>
      <c r="K54" s="18" t="str">
        <f t="shared" ca="1" si="5"/>
        <v/>
      </c>
      <c r="L54" s="19"/>
      <c r="M54" s="19"/>
      <c r="N54" s="19"/>
      <c r="O54" s="16"/>
      <c r="P54" s="16"/>
      <c r="Q54" s="20" t="e">
        <f>VLOOKUP(O54, '[1]لیست محصولات شهریور ۱۴۰۳'!B:C,2,0)</f>
        <v>#N/A</v>
      </c>
      <c r="R54" s="16"/>
      <c r="S54" s="19" t="e">
        <f>VLOOKUP(O54, '[1]لیست محصولات شهریور ۱۴۰۳'!B:F,5,0)</f>
        <v>#N/A</v>
      </c>
      <c r="T54" s="21" t="e">
        <f>VLOOKUP(O54, '[1]لیست محصولات شهریور ۱۴۰۳'!B:G,6,0)</f>
        <v>#N/A</v>
      </c>
      <c r="U54" s="22"/>
      <c r="V54" s="23">
        <f t="shared" si="0"/>
        <v>0</v>
      </c>
      <c r="W54" s="19">
        <f t="shared" si="1"/>
        <v>0</v>
      </c>
      <c r="X54" s="21" t="e">
        <f t="shared" si="2"/>
        <v>#N/A</v>
      </c>
      <c r="Y54" s="24"/>
      <c r="Z54" s="21" t="e">
        <f t="shared" si="3"/>
        <v>#N/A</v>
      </c>
      <c r="AA54" s="25"/>
      <c r="AB54" s="20"/>
      <c r="AC54" s="26"/>
      <c r="AD54" s="65"/>
      <c r="AE54" s="26"/>
      <c r="AF54" s="27"/>
      <c r="AG54" s="28" t="str">
        <f t="shared" si="4"/>
        <v>FALSE</v>
      </c>
      <c r="AH54" s="7" t="str">
        <f t="shared" si="6"/>
        <v xml:space="preserve">   -   </v>
      </c>
    </row>
    <row r="55" spans="1:34" ht="28.05" customHeight="1">
      <c r="A55" s="14"/>
      <c r="B55" s="14"/>
      <c r="C55" s="14"/>
      <c r="D55" s="14"/>
      <c r="E55" s="14"/>
      <c r="F55" s="15"/>
      <c r="G55" s="16"/>
      <c r="H55" s="17"/>
      <c r="I55" s="16"/>
      <c r="J55" s="16"/>
      <c r="K55" s="18" t="str">
        <f t="shared" ca="1" si="5"/>
        <v/>
      </c>
      <c r="L55" s="19"/>
      <c r="M55" s="19"/>
      <c r="N55" s="19"/>
      <c r="O55" s="16"/>
      <c r="P55" s="16"/>
      <c r="Q55" s="20" t="e">
        <f>VLOOKUP(O55, '[1]لیست محصولات شهریور ۱۴۰۳'!B:C,2,0)</f>
        <v>#N/A</v>
      </c>
      <c r="R55" s="16"/>
      <c r="S55" s="19" t="e">
        <f>VLOOKUP(O55, '[1]لیست محصولات شهریور ۱۴۰۳'!B:F,5,0)</f>
        <v>#N/A</v>
      </c>
      <c r="T55" s="21" t="e">
        <f>VLOOKUP(O55, '[1]لیست محصولات شهریور ۱۴۰۳'!B:G,6,0)</f>
        <v>#N/A</v>
      </c>
      <c r="U55" s="31"/>
      <c r="V55" s="23">
        <f t="shared" si="0"/>
        <v>0</v>
      </c>
      <c r="W55" s="19">
        <f t="shared" si="1"/>
        <v>0</v>
      </c>
      <c r="X55" s="21" t="e">
        <f t="shared" si="2"/>
        <v>#N/A</v>
      </c>
      <c r="Y55" s="24"/>
      <c r="Z55" s="21" t="e">
        <f t="shared" si="3"/>
        <v>#N/A</v>
      </c>
      <c r="AA55" s="25"/>
      <c r="AB55" s="20"/>
      <c r="AC55" s="26"/>
      <c r="AD55" s="65"/>
      <c r="AE55" s="26"/>
      <c r="AF55" s="27"/>
      <c r="AG55" s="28" t="str">
        <f t="shared" si="4"/>
        <v>FALSE</v>
      </c>
      <c r="AH55" s="7" t="str">
        <f t="shared" si="6"/>
        <v xml:space="preserve">   -   </v>
      </c>
    </row>
    <row r="56" spans="1:34" ht="28.05" customHeight="1">
      <c r="A56" s="14"/>
      <c r="B56" s="14"/>
      <c r="C56" s="14"/>
      <c r="D56" s="14"/>
      <c r="E56" s="14"/>
      <c r="F56" s="15"/>
      <c r="G56" s="16"/>
      <c r="H56" s="17"/>
      <c r="I56" s="16"/>
      <c r="J56" s="16"/>
      <c r="K56" s="18" t="str">
        <f t="shared" ca="1" si="5"/>
        <v/>
      </c>
      <c r="L56" s="19"/>
      <c r="M56" s="19"/>
      <c r="N56" s="19"/>
      <c r="O56" s="16"/>
      <c r="P56" s="16"/>
      <c r="Q56" s="20" t="e">
        <f>VLOOKUP(O56, '[1]لیست محصولات شهریور ۱۴۰۳'!B:C,2,0)</f>
        <v>#N/A</v>
      </c>
      <c r="R56" s="16"/>
      <c r="S56" s="19" t="e">
        <f>VLOOKUP(O56, '[1]لیست محصولات شهریور ۱۴۰۳'!B:F,5,0)</f>
        <v>#N/A</v>
      </c>
      <c r="T56" s="21" t="e">
        <f>VLOOKUP(O56, '[1]لیست محصولات شهریور ۱۴۰۳'!B:G,6,0)</f>
        <v>#N/A</v>
      </c>
      <c r="U56" s="22"/>
      <c r="V56" s="23">
        <f t="shared" si="0"/>
        <v>0</v>
      </c>
      <c r="W56" s="19">
        <f t="shared" si="1"/>
        <v>0</v>
      </c>
      <c r="X56" s="21" t="e">
        <f t="shared" si="2"/>
        <v>#N/A</v>
      </c>
      <c r="Y56" s="24"/>
      <c r="Z56" s="21" t="e">
        <f t="shared" si="3"/>
        <v>#N/A</v>
      </c>
      <c r="AA56" s="25"/>
      <c r="AB56" s="20"/>
      <c r="AC56" s="26"/>
      <c r="AD56" s="65"/>
      <c r="AE56" s="26"/>
      <c r="AF56" s="27"/>
      <c r="AG56" s="28" t="str">
        <f t="shared" si="4"/>
        <v>FALSE</v>
      </c>
      <c r="AH56" s="7" t="str">
        <f t="shared" si="6"/>
        <v xml:space="preserve">   -   </v>
      </c>
    </row>
    <row r="57" spans="1:34" ht="28.05" customHeight="1">
      <c r="A57" s="14"/>
      <c r="B57" s="14"/>
      <c r="C57" s="14"/>
      <c r="D57" s="14"/>
      <c r="E57" s="14"/>
      <c r="F57" s="15"/>
      <c r="G57" s="16"/>
      <c r="H57" s="17"/>
      <c r="I57" s="16"/>
      <c r="J57" s="16"/>
      <c r="K57" s="18" t="str">
        <f t="shared" ca="1" si="5"/>
        <v/>
      </c>
      <c r="L57" s="19"/>
      <c r="M57" s="19"/>
      <c r="N57" s="19"/>
      <c r="O57" s="16"/>
      <c r="P57" s="16"/>
      <c r="Q57" s="20" t="e">
        <f>VLOOKUP(O57, '[1]لیست محصولات شهریور ۱۴۰۳'!B:C,2,0)</f>
        <v>#N/A</v>
      </c>
      <c r="R57" s="16"/>
      <c r="S57" s="19" t="e">
        <f>VLOOKUP(O57, '[1]لیست محصولات شهریور ۱۴۰۳'!B:F,5,0)</f>
        <v>#N/A</v>
      </c>
      <c r="T57" s="21" t="e">
        <f>VLOOKUP(O57, '[1]لیست محصولات شهریور ۱۴۰۳'!B:G,6,0)</f>
        <v>#N/A</v>
      </c>
      <c r="U57" s="22"/>
      <c r="V57" s="23">
        <f t="shared" si="0"/>
        <v>0</v>
      </c>
      <c r="W57" s="19">
        <f t="shared" si="1"/>
        <v>0</v>
      </c>
      <c r="X57" s="21" t="e">
        <f t="shared" si="2"/>
        <v>#N/A</v>
      </c>
      <c r="Y57" s="24"/>
      <c r="Z57" s="21" t="e">
        <f t="shared" si="3"/>
        <v>#N/A</v>
      </c>
      <c r="AA57" s="25"/>
      <c r="AB57" s="20"/>
      <c r="AC57" s="26"/>
      <c r="AD57" s="65"/>
      <c r="AE57" s="26"/>
      <c r="AF57" s="27"/>
      <c r="AG57" s="28" t="str">
        <f t="shared" si="4"/>
        <v>FALSE</v>
      </c>
      <c r="AH57" s="7" t="str">
        <f t="shared" si="6"/>
        <v xml:space="preserve">   -   </v>
      </c>
    </row>
    <row r="58" spans="1:34" ht="28.05" customHeight="1">
      <c r="A58" s="14"/>
      <c r="B58" s="14"/>
      <c r="C58" s="14"/>
      <c r="D58" s="14"/>
      <c r="E58" s="14"/>
      <c r="F58" s="15"/>
      <c r="G58" s="16"/>
      <c r="H58" s="17"/>
      <c r="I58" s="16"/>
      <c r="J58" s="16"/>
      <c r="K58" s="18" t="str">
        <f t="shared" ca="1" si="5"/>
        <v/>
      </c>
      <c r="L58" s="19"/>
      <c r="M58" s="19"/>
      <c r="N58" s="19"/>
      <c r="O58" s="16"/>
      <c r="P58" s="16"/>
      <c r="Q58" s="20" t="e">
        <f>VLOOKUP(O58, '[1]لیست محصولات شهریور ۱۴۰۳'!B:C,2,0)</f>
        <v>#N/A</v>
      </c>
      <c r="R58" s="16"/>
      <c r="S58" s="19" t="e">
        <f>VLOOKUP(O58, '[1]لیست محصولات شهریور ۱۴۰۳'!B:F,5,0)</f>
        <v>#N/A</v>
      </c>
      <c r="T58" s="21" t="e">
        <f>VLOOKUP(O58, '[1]لیست محصولات شهریور ۱۴۰۳'!B:G,6,0)</f>
        <v>#N/A</v>
      </c>
      <c r="U58" s="22"/>
      <c r="V58" s="23">
        <f t="shared" si="0"/>
        <v>0</v>
      </c>
      <c r="W58" s="19">
        <f t="shared" si="1"/>
        <v>0</v>
      </c>
      <c r="X58" s="21" t="e">
        <f t="shared" si="2"/>
        <v>#N/A</v>
      </c>
      <c r="Y58" s="24"/>
      <c r="Z58" s="21" t="e">
        <f t="shared" si="3"/>
        <v>#N/A</v>
      </c>
      <c r="AA58" s="25"/>
      <c r="AB58" s="20"/>
      <c r="AC58" s="26"/>
      <c r="AD58" s="65"/>
      <c r="AE58" s="26"/>
      <c r="AF58" s="27"/>
      <c r="AG58" s="28" t="str">
        <f t="shared" si="4"/>
        <v>FALSE</v>
      </c>
      <c r="AH58" s="7" t="str">
        <f t="shared" si="6"/>
        <v xml:space="preserve">   -   </v>
      </c>
    </row>
    <row r="59" spans="1:34" ht="28.05" customHeight="1">
      <c r="A59" s="14"/>
      <c r="B59" s="14"/>
      <c r="C59" s="14"/>
      <c r="D59" s="14"/>
      <c r="E59" s="14"/>
      <c r="F59" s="15"/>
      <c r="G59" s="16"/>
      <c r="H59" s="17"/>
      <c r="I59" s="16"/>
      <c r="J59" s="16"/>
      <c r="K59" s="18" t="str">
        <f t="shared" ca="1" si="5"/>
        <v/>
      </c>
      <c r="L59" s="19"/>
      <c r="M59" s="19"/>
      <c r="N59" s="19"/>
      <c r="O59" s="16"/>
      <c r="P59" s="16"/>
      <c r="Q59" s="20" t="e">
        <f>VLOOKUP(O59, '[1]لیست محصولات شهریور ۱۴۰۳'!B:C,2,0)</f>
        <v>#N/A</v>
      </c>
      <c r="R59" s="16"/>
      <c r="S59" s="19" t="e">
        <f>VLOOKUP(O59, '[1]لیست محصولات شهریور ۱۴۰۳'!B:F,5,0)</f>
        <v>#N/A</v>
      </c>
      <c r="T59" s="21" t="e">
        <f>VLOOKUP(O59, '[1]لیست محصولات شهریور ۱۴۰۳'!B:G,6,0)</f>
        <v>#N/A</v>
      </c>
      <c r="U59" s="22"/>
      <c r="V59" s="23">
        <f t="shared" si="0"/>
        <v>0</v>
      </c>
      <c r="W59" s="19">
        <f t="shared" si="1"/>
        <v>0</v>
      </c>
      <c r="X59" s="21" t="e">
        <f t="shared" si="2"/>
        <v>#N/A</v>
      </c>
      <c r="Y59" s="24"/>
      <c r="Z59" s="21" t="e">
        <f t="shared" si="3"/>
        <v>#N/A</v>
      </c>
      <c r="AA59" s="25"/>
      <c r="AB59" s="20"/>
      <c r="AC59" s="26"/>
      <c r="AD59" s="65"/>
      <c r="AE59" s="26"/>
      <c r="AF59" s="27"/>
      <c r="AG59" s="28" t="str">
        <f t="shared" si="4"/>
        <v>FALSE</v>
      </c>
      <c r="AH59" s="7" t="str">
        <f t="shared" si="6"/>
        <v xml:space="preserve">   -   </v>
      </c>
    </row>
    <row r="60" spans="1:34" ht="28.05" customHeight="1">
      <c r="A60" s="14"/>
      <c r="B60" s="14"/>
      <c r="C60" s="14" t="b">
        <v>0</v>
      </c>
      <c r="D60" s="14"/>
      <c r="E60" s="14"/>
      <c r="F60" s="15"/>
      <c r="G60" s="16"/>
      <c r="H60" s="17"/>
      <c r="I60" s="16"/>
      <c r="J60" s="16"/>
      <c r="K60" s="18" t="str">
        <f t="shared" ca="1" si="5"/>
        <v/>
      </c>
      <c r="L60" s="19"/>
      <c r="M60" s="19"/>
      <c r="N60" s="19"/>
      <c r="O60" s="16"/>
      <c r="P60" s="16"/>
      <c r="Q60" s="20" t="e">
        <f>VLOOKUP(O60, '[1]لیست محصولات شهریور ۱۴۰۳'!B:C,2,0)</f>
        <v>#N/A</v>
      </c>
      <c r="R60" s="16"/>
      <c r="S60" s="19" t="e">
        <f>VLOOKUP(O60, '[1]لیست محصولات شهریور ۱۴۰۳'!B:F,5,0)</f>
        <v>#N/A</v>
      </c>
      <c r="T60" s="21" t="e">
        <f>VLOOKUP(O60, '[1]لیست محصولات شهریور ۱۴۰۳'!B:G,6,0)</f>
        <v>#N/A</v>
      </c>
      <c r="U60" s="22"/>
      <c r="V60" s="23">
        <f t="shared" si="0"/>
        <v>0</v>
      </c>
      <c r="W60" s="19">
        <f t="shared" si="1"/>
        <v>0</v>
      </c>
      <c r="X60" s="21" t="e">
        <f t="shared" si="2"/>
        <v>#N/A</v>
      </c>
      <c r="Y60" s="24"/>
      <c r="Z60" s="21" t="e">
        <f t="shared" si="3"/>
        <v>#N/A</v>
      </c>
      <c r="AA60" s="25"/>
      <c r="AB60" s="20"/>
      <c r="AC60" s="26"/>
      <c r="AD60" s="65"/>
      <c r="AE60" s="26"/>
      <c r="AF60" s="27"/>
      <c r="AG60" s="28" t="str">
        <f t="shared" si="4"/>
        <v>FALSE</v>
      </c>
      <c r="AH60" s="7" t="str">
        <f t="shared" si="6"/>
        <v xml:space="preserve">   -   </v>
      </c>
    </row>
    <row r="61" spans="1:34" ht="28.05" customHeight="1">
      <c r="A61" s="14"/>
      <c r="B61" s="14"/>
      <c r="C61" s="14"/>
      <c r="D61" s="14"/>
      <c r="E61" s="14"/>
      <c r="F61" s="15"/>
      <c r="G61" s="16"/>
      <c r="H61" s="17"/>
      <c r="I61" s="16"/>
      <c r="J61" s="16"/>
      <c r="K61" s="18" t="str">
        <f t="shared" ca="1" si="5"/>
        <v/>
      </c>
      <c r="L61" s="19"/>
      <c r="M61" s="19"/>
      <c r="N61" s="19"/>
      <c r="O61" s="16"/>
      <c r="P61" s="16"/>
      <c r="Q61" s="20" t="e">
        <f>VLOOKUP(O61, '[1]لیست محصولات شهریور ۱۴۰۳'!B:C,2,0)</f>
        <v>#N/A</v>
      </c>
      <c r="R61" s="16"/>
      <c r="S61" s="19" t="e">
        <f>VLOOKUP(O61, '[1]لیست محصولات شهریور ۱۴۰۳'!B:F,5,0)</f>
        <v>#N/A</v>
      </c>
      <c r="T61" s="21" t="e">
        <f>VLOOKUP(O61, '[1]لیست محصولات شهریور ۱۴۰۳'!B:G,6,0)</f>
        <v>#N/A</v>
      </c>
      <c r="U61" s="22"/>
      <c r="V61" s="23">
        <f t="shared" si="0"/>
        <v>0</v>
      </c>
      <c r="W61" s="19">
        <f t="shared" si="1"/>
        <v>0</v>
      </c>
      <c r="X61" s="21" t="e">
        <f t="shared" si="2"/>
        <v>#N/A</v>
      </c>
      <c r="Y61" s="24"/>
      <c r="Z61" s="21" t="e">
        <f t="shared" si="3"/>
        <v>#N/A</v>
      </c>
      <c r="AA61" s="25"/>
      <c r="AB61" s="20"/>
      <c r="AC61" s="26"/>
      <c r="AD61" s="65"/>
      <c r="AE61" s="26"/>
      <c r="AF61" s="27"/>
      <c r="AG61" s="28" t="str">
        <f t="shared" si="4"/>
        <v>FALSE</v>
      </c>
      <c r="AH61" s="7" t="str">
        <f t="shared" si="6"/>
        <v xml:space="preserve">   -   </v>
      </c>
    </row>
    <row r="62" spans="1:34" ht="28.05" customHeight="1">
      <c r="A62" s="14"/>
      <c r="B62" s="14"/>
      <c r="C62" s="14"/>
      <c r="D62" s="14"/>
      <c r="E62" s="14"/>
      <c r="F62" s="15"/>
      <c r="G62" s="16"/>
      <c r="H62" s="17"/>
      <c r="I62" s="16"/>
      <c r="J62" s="16"/>
      <c r="K62" s="18" t="str">
        <f t="shared" ca="1" si="5"/>
        <v/>
      </c>
      <c r="L62" s="19"/>
      <c r="M62" s="19"/>
      <c r="N62" s="19"/>
      <c r="O62" s="16"/>
      <c r="P62" s="16"/>
      <c r="Q62" s="20" t="e">
        <f>VLOOKUP(O62, '[1]لیست محصولات شهریور ۱۴۰۳'!B:C,2,0)</f>
        <v>#N/A</v>
      </c>
      <c r="R62" s="16"/>
      <c r="S62" s="19" t="e">
        <f>VLOOKUP(O62, '[1]لیست محصولات شهریور ۱۴۰۳'!B:F,5,0)</f>
        <v>#N/A</v>
      </c>
      <c r="T62" s="21" t="e">
        <f>VLOOKUP(O62, '[1]لیست محصولات شهریور ۱۴۰۳'!B:G,6,0)</f>
        <v>#N/A</v>
      </c>
      <c r="U62" s="22"/>
      <c r="V62" s="23">
        <f t="shared" si="0"/>
        <v>0</v>
      </c>
      <c r="W62" s="19">
        <f t="shared" si="1"/>
        <v>0</v>
      </c>
      <c r="X62" s="21" t="e">
        <f t="shared" si="2"/>
        <v>#N/A</v>
      </c>
      <c r="Y62" s="24"/>
      <c r="Z62" s="21" t="e">
        <f t="shared" si="3"/>
        <v>#N/A</v>
      </c>
      <c r="AA62" s="25"/>
      <c r="AB62" s="20"/>
      <c r="AC62" s="26"/>
      <c r="AD62" s="65"/>
      <c r="AE62" s="26"/>
      <c r="AF62" s="27"/>
      <c r="AG62" s="28" t="str">
        <f t="shared" si="4"/>
        <v>FALSE</v>
      </c>
      <c r="AH62" s="7" t="str">
        <f t="shared" si="6"/>
        <v xml:space="preserve">   -   </v>
      </c>
    </row>
    <row r="63" spans="1:34" ht="28.05" customHeight="1">
      <c r="A63" s="14"/>
      <c r="B63" s="14"/>
      <c r="C63" s="14"/>
      <c r="D63" s="14"/>
      <c r="E63" s="14"/>
      <c r="F63" s="15"/>
      <c r="G63" s="16"/>
      <c r="H63" s="17"/>
      <c r="I63" s="16"/>
      <c r="J63" s="16"/>
      <c r="K63" s="18" t="str">
        <f t="shared" ca="1" si="5"/>
        <v/>
      </c>
      <c r="L63" s="19"/>
      <c r="M63" s="19"/>
      <c r="N63" s="19"/>
      <c r="O63" s="16"/>
      <c r="P63" s="16"/>
      <c r="Q63" s="20" t="e">
        <f>VLOOKUP(O63, '[1]لیست محصولات شهریور ۱۴۰۳'!B:C,2,0)</f>
        <v>#N/A</v>
      </c>
      <c r="R63" s="16"/>
      <c r="S63" s="19" t="e">
        <f>VLOOKUP(O63, '[1]لیست محصولات شهریور ۱۴۰۳'!B:F,5,0)</f>
        <v>#N/A</v>
      </c>
      <c r="T63" s="21" t="e">
        <f>VLOOKUP(O63, '[1]لیست محصولات شهریور ۱۴۰۳'!B:G,6,0)</f>
        <v>#N/A</v>
      </c>
      <c r="U63" s="22"/>
      <c r="V63" s="23">
        <f t="shared" si="0"/>
        <v>0</v>
      </c>
      <c r="W63" s="19">
        <f t="shared" si="1"/>
        <v>0</v>
      </c>
      <c r="X63" s="21" t="e">
        <f t="shared" si="2"/>
        <v>#N/A</v>
      </c>
      <c r="Y63" s="24"/>
      <c r="Z63" s="21" t="e">
        <f t="shared" si="3"/>
        <v>#N/A</v>
      </c>
      <c r="AA63" s="25"/>
      <c r="AB63" s="20"/>
      <c r="AC63" s="26"/>
      <c r="AD63" s="65"/>
      <c r="AE63" s="26"/>
      <c r="AF63" s="27"/>
      <c r="AG63" s="28" t="str">
        <f t="shared" si="4"/>
        <v>FALSE</v>
      </c>
      <c r="AH63" s="7" t="str">
        <f t="shared" si="6"/>
        <v xml:space="preserve">   -   </v>
      </c>
    </row>
    <row r="64" spans="1:34" ht="28.05" customHeight="1">
      <c r="A64" s="14"/>
      <c r="B64" s="14"/>
      <c r="C64" s="14"/>
      <c r="D64" s="14"/>
      <c r="E64" s="14"/>
      <c r="F64" s="15"/>
      <c r="G64" s="16"/>
      <c r="H64" s="17"/>
      <c r="I64" s="16"/>
      <c r="J64" s="16"/>
      <c r="K64" s="18" t="str">
        <f t="shared" ca="1" si="5"/>
        <v/>
      </c>
      <c r="L64" s="19"/>
      <c r="M64" s="19"/>
      <c r="N64" s="19"/>
      <c r="O64" s="16"/>
      <c r="P64" s="16"/>
      <c r="Q64" s="20" t="e">
        <f>VLOOKUP(O64, '[1]لیست محصولات شهریور ۱۴۰۳'!B:C,2,0)</f>
        <v>#N/A</v>
      </c>
      <c r="R64" s="16"/>
      <c r="S64" s="19" t="e">
        <f>VLOOKUP(O64, '[1]لیست محصولات شهریور ۱۴۰۳'!B:F,5,0)</f>
        <v>#N/A</v>
      </c>
      <c r="T64" s="21" t="e">
        <f>VLOOKUP(O64, '[1]لیست محصولات شهریور ۱۴۰۳'!B:G,6,0)</f>
        <v>#N/A</v>
      </c>
      <c r="U64" s="22"/>
      <c r="V64" s="23">
        <f t="shared" si="0"/>
        <v>0</v>
      </c>
      <c r="W64" s="19">
        <f t="shared" si="1"/>
        <v>0</v>
      </c>
      <c r="X64" s="21" t="e">
        <f t="shared" si="2"/>
        <v>#N/A</v>
      </c>
      <c r="Y64" s="24"/>
      <c r="Z64" s="21" t="e">
        <f t="shared" si="3"/>
        <v>#N/A</v>
      </c>
      <c r="AA64" s="25"/>
      <c r="AB64" s="20"/>
      <c r="AC64" s="26"/>
      <c r="AD64" s="65"/>
      <c r="AE64" s="26"/>
      <c r="AF64" s="27"/>
      <c r="AG64" s="28" t="str">
        <f t="shared" si="4"/>
        <v>FALSE</v>
      </c>
      <c r="AH64" s="7" t="str">
        <f t="shared" si="6"/>
        <v xml:space="preserve">   -   </v>
      </c>
    </row>
    <row r="65" spans="1:34" ht="28.05" customHeight="1">
      <c r="A65" s="14"/>
      <c r="B65" s="14"/>
      <c r="C65" s="14"/>
      <c r="D65" s="14"/>
      <c r="E65" s="14"/>
      <c r="F65" s="15"/>
      <c r="G65" s="16"/>
      <c r="H65" s="17"/>
      <c r="I65" s="16"/>
      <c r="J65" s="16"/>
      <c r="K65" s="18" t="str">
        <f t="shared" ca="1" si="5"/>
        <v/>
      </c>
      <c r="L65" s="19"/>
      <c r="M65" s="19"/>
      <c r="N65" s="19"/>
      <c r="O65" s="16"/>
      <c r="P65" s="16"/>
      <c r="Q65" s="20" t="e">
        <f>VLOOKUP(O65, '[1]لیست محصولات شهریور ۱۴۰۳'!B:C,2,0)</f>
        <v>#N/A</v>
      </c>
      <c r="R65" s="16"/>
      <c r="S65" s="19" t="e">
        <f>VLOOKUP(O65, '[1]لیست محصولات شهریور ۱۴۰۳'!B:F,5,0)</f>
        <v>#N/A</v>
      </c>
      <c r="T65" s="21" t="e">
        <f>VLOOKUP(O65, '[1]لیست محصولات شهریور ۱۴۰۳'!B:G,6,0)</f>
        <v>#N/A</v>
      </c>
      <c r="U65" s="31"/>
      <c r="V65" s="23">
        <f t="shared" si="0"/>
        <v>0</v>
      </c>
      <c r="W65" s="19">
        <f t="shared" si="1"/>
        <v>0</v>
      </c>
      <c r="X65" s="21" t="e">
        <f t="shared" si="2"/>
        <v>#N/A</v>
      </c>
      <c r="Y65" s="24"/>
      <c r="Z65" s="21" t="e">
        <f t="shared" si="3"/>
        <v>#N/A</v>
      </c>
      <c r="AA65" s="25"/>
      <c r="AB65" s="20"/>
      <c r="AC65" s="26"/>
      <c r="AD65" s="65"/>
      <c r="AE65" s="26"/>
      <c r="AF65" s="27"/>
      <c r="AG65" s="28" t="str">
        <f t="shared" si="4"/>
        <v>FALSE</v>
      </c>
      <c r="AH65" s="7" t="str">
        <f t="shared" si="6"/>
        <v xml:space="preserve">   -   </v>
      </c>
    </row>
    <row r="66" spans="1:34" ht="28.05" customHeight="1">
      <c r="A66" s="14"/>
      <c r="B66" s="14"/>
      <c r="C66" s="14"/>
      <c r="D66" s="14"/>
      <c r="E66" s="14"/>
      <c r="F66" s="15"/>
      <c r="G66" s="16"/>
      <c r="H66" s="17"/>
      <c r="I66" s="16"/>
      <c r="J66" s="16"/>
      <c r="K66" s="18" t="str">
        <f t="shared" ca="1" si="5"/>
        <v/>
      </c>
      <c r="L66" s="19"/>
      <c r="M66" s="19"/>
      <c r="N66" s="19"/>
      <c r="O66" s="16"/>
      <c r="P66" s="16"/>
      <c r="Q66" s="20" t="e">
        <f>VLOOKUP(O66, '[1]لیست محصولات شهریور ۱۴۰۳'!B:C,2,0)</f>
        <v>#N/A</v>
      </c>
      <c r="R66" s="16"/>
      <c r="S66" s="19" t="e">
        <f>VLOOKUP(O66, '[1]لیست محصولات شهریور ۱۴۰۳'!B:F,5,0)</f>
        <v>#N/A</v>
      </c>
      <c r="T66" s="21" t="e">
        <f>VLOOKUP(O66, '[1]لیست محصولات شهریور ۱۴۰۳'!B:G,6,0)</f>
        <v>#N/A</v>
      </c>
      <c r="U66" s="22"/>
      <c r="V66" s="23">
        <f t="shared" ref="V66:V129" si="7">IF(C66, P66, U66 )</f>
        <v>0</v>
      </c>
      <c r="W66" s="19">
        <f t="shared" ref="W66:W200" si="8">P66-V66</f>
        <v>0</v>
      </c>
      <c r="X66" s="21" t="e">
        <f t="shared" ref="X66:X200" si="9">P66*T66</f>
        <v>#N/A</v>
      </c>
      <c r="Y66" s="24"/>
      <c r="Z66" s="21" t="e">
        <f t="shared" ref="Z66:Z200" si="10">X66-Y66</f>
        <v>#N/A</v>
      </c>
      <c r="AA66" s="25"/>
      <c r="AB66" s="20"/>
      <c r="AC66" s="26"/>
      <c r="AD66" s="65"/>
      <c r="AE66" s="26"/>
      <c r="AF66" s="27"/>
      <c r="AG66" s="28" t="str">
        <f t="shared" ref="AG66:AG87" si="11">IF(V66=P66, "FALSE", "TRUE" )</f>
        <v>FALSE</v>
      </c>
      <c r="AH66" s="7" t="str">
        <f t="shared" si="6"/>
        <v xml:space="preserve">   -   </v>
      </c>
    </row>
    <row r="67" spans="1:34" ht="28.05" customHeight="1">
      <c r="A67" s="14"/>
      <c r="B67" s="14"/>
      <c r="C67" s="14"/>
      <c r="D67" s="14"/>
      <c r="E67" s="14"/>
      <c r="F67" s="15"/>
      <c r="G67" s="16"/>
      <c r="H67" s="17"/>
      <c r="I67" s="16"/>
      <c r="J67" s="16"/>
      <c r="K67" s="18" t="str">
        <f t="shared" ref="K67:K87" ca="1" si="12">IF(C67, TODAY(), "" )</f>
        <v/>
      </c>
      <c r="L67" s="19"/>
      <c r="M67" s="19"/>
      <c r="N67" s="19"/>
      <c r="O67" s="16"/>
      <c r="P67" s="16"/>
      <c r="Q67" s="20" t="e">
        <f>VLOOKUP(O67, '[1]لیست محصولات شهریور ۱۴۰۳'!B:C,2,0)</f>
        <v>#N/A</v>
      </c>
      <c r="R67" s="16"/>
      <c r="S67" s="19" t="e">
        <f>VLOOKUP(O67, '[1]لیست محصولات شهریور ۱۴۰۳'!B:F,5,0)</f>
        <v>#N/A</v>
      </c>
      <c r="T67" s="21" t="e">
        <f>VLOOKUP(O67, '[1]لیست محصولات شهریور ۱۴۰۳'!B:G,6,0)</f>
        <v>#N/A</v>
      </c>
      <c r="U67" s="22"/>
      <c r="V67" s="23">
        <f t="shared" si="7"/>
        <v>0</v>
      </c>
      <c r="W67" s="19">
        <f t="shared" si="8"/>
        <v>0</v>
      </c>
      <c r="X67" s="21" t="e">
        <f t="shared" si="9"/>
        <v>#N/A</v>
      </c>
      <c r="Y67" s="24"/>
      <c r="Z67" s="21" t="e">
        <f t="shared" si="10"/>
        <v>#N/A</v>
      </c>
      <c r="AA67" s="25"/>
      <c r="AB67" s="20"/>
      <c r="AC67" s="26"/>
      <c r="AD67" s="65"/>
      <c r="AE67" s="26"/>
      <c r="AF67" s="27"/>
      <c r="AG67" s="28" t="str">
        <f t="shared" si="11"/>
        <v>FALSE</v>
      </c>
      <c r="AH67" s="7" t="str">
        <f t="shared" si="6"/>
        <v xml:space="preserve">   -   </v>
      </c>
    </row>
    <row r="68" spans="1:34" ht="28.05" customHeight="1">
      <c r="A68" s="14"/>
      <c r="B68" s="14"/>
      <c r="C68" s="14"/>
      <c r="D68" s="14"/>
      <c r="E68" s="14"/>
      <c r="F68" s="15"/>
      <c r="G68" s="16"/>
      <c r="H68" s="17"/>
      <c r="I68" s="16"/>
      <c r="J68" s="16"/>
      <c r="K68" s="18" t="str">
        <f t="shared" ca="1" si="12"/>
        <v/>
      </c>
      <c r="L68" s="19"/>
      <c r="M68" s="19"/>
      <c r="N68" s="19"/>
      <c r="O68" s="16"/>
      <c r="P68" s="16"/>
      <c r="Q68" s="20" t="e">
        <f>VLOOKUP(O68, '[1]لیست محصولات شهریور ۱۴۰۳'!B:C,2,0)</f>
        <v>#N/A</v>
      </c>
      <c r="R68" s="16"/>
      <c r="S68" s="19" t="e">
        <f>VLOOKUP(O68, '[1]لیست محصولات شهریور ۱۴۰۳'!B:F,5,0)</f>
        <v>#N/A</v>
      </c>
      <c r="T68" s="21" t="e">
        <f>VLOOKUP(O68, '[1]لیست محصولات شهریور ۱۴۰۳'!B:G,6,0)</f>
        <v>#N/A</v>
      </c>
      <c r="U68" s="22"/>
      <c r="V68" s="23">
        <f t="shared" si="7"/>
        <v>0</v>
      </c>
      <c r="W68" s="19">
        <f t="shared" si="8"/>
        <v>0</v>
      </c>
      <c r="X68" s="21" t="e">
        <f t="shared" si="9"/>
        <v>#N/A</v>
      </c>
      <c r="Y68" s="24"/>
      <c r="Z68" s="21" t="e">
        <f t="shared" si="10"/>
        <v>#N/A</v>
      </c>
      <c r="AA68" s="25"/>
      <c r="AB68" s="20"/>
      <c r="AC68" s="26"/>
      <c r="AD68" s="65"/>
      <c r="AE68" s="26"/>
      <c r="AF68" s="27"/>
      <c r="AG68" s="28" t="str">
        <f t="shared" si="11"/>
        <v>FALSE</v>
      </c>
      <c r="AH68" s="7" t="str">
        <f t="shared" ref="AH68:AH131" si="13">AA68&amp;" "&amp;AB68&amp;" "&amp;N68&amp;" - "&amp;L68&amp;" "&amp;M68&amp;" "&amp;AC68</f>
        <v xml:space="preserve">   -   </v>
      </c>
    </row>
    <row r="69" spans="1:34" ht="28.05" customHeight="1">
      <c r="A69" s="14"/>
      <c r="B69" s="14"/>
      <c r="C69" s="14"/>
      <c r="D69" s="14"/>
      <c r="E69" s="14"/>
      <c r="F69" s="15"/>
      <c r="G69" s="16"/>
      <c r="H69" s="17"/>
      <c r="I69" s="16"/>
      <c r="J69" s="16"/>
      <c r="K69" s="18" t="str">
        <f t="shared" ca="1" si="12"/>
        <v/>
      </c>
      <c r="L69" s="19"/>
      <c r="M69" s="19"/>
      <c r="N69" s="19"/>
      <c r="O69" s="16"/>
      <c r="P69" s="16"/>
      <c r="Q69" s="20" t="e">
        <f>VLOOKUP(O69, '[1]لیست محصولات شهریور ۱۴۰۳'!B:C,2,0)</f>
        <v>#N/A</v>
      </c>
      <c r="R69" s="16"/>
      <c r="S69" s="19" t="e">
        <f>VLOOKUP(O69, '[1]لیست محصولات شهریور ۱۴۰۳'!B:F,5,0)</f>
        <v>#N/A</v>
      </c>
      <c r="T69" s="21" t="e">
        <f>VLOOKUP(O69, '[1]لیست محصولات شهریور ۱۴۰۳'!B:G,6,0)</f>
        <v>#N/A</v>
      </c>
      <c r="U69" s="22"/>
      <c r="V69" s="23">
        <f t="shared" si="7"/>
        <v>0</v>
      </c>
      <c r="W69" s="19">
        <f t="shared" si="8"/>
        <v>0</v>
      </c>
      <c r="X69" s="21" t="e">
        <f t="shared" si="9"/>
        <v>#N/A</v>
      </c>
      <c r="Y69" s="24"/>
      <c r="Z69" s="21" t="e">
        <f t="shared" si="10"/>
        <v>#N/A</v>
      </c>
      <c r="AA69" s="25"/>
      <c r="AB69" s="20"/>
      <c r="AC69" s="26"/>
      <c r="AD69" s="65"/>
      <c r="AE69" s="26"/>
      <c r="AF69" s="27"/>
      <c r="AG69" s="28" t="str">
        <f t="shared" si="11"/>
        <v>FALSE</v>
      </c>
      <c r="AH69" s="7" t="str">
        <f t="shared" si="13"/>
        <v xml:space="preserve">   -   </v>
      </c>
    </row>
    <row r="70" spans="1:34" ht="28.05" customHeight="1">
      <c r="A70" s="14"/>
      <c r="B70" s="14"/>
      <c r="C70" s="14"/>
      <c r="D70" s="14"/>
      <c r="E70" s="14" t="b">
        <v>0</v>
      </c>
      <c r="F70" s="15"/>
      <c r="G70" s="16"/>
      <c r="H70" s="17"/>
      <c r="I70" s="16"/>
      <c r="J70" s="16"/>
      <c r="K70" s="18" t="str">
        <f t="shared" ca="1" si="12"/>
        <v/>
      </c>
      <c r="L70" s="19"/>
      <c r="M70" s="19"/>
      <c r="N70" s="19"/>
      <c r="O70" s="16"/>
      <c r="P70" s="16"/>
      <c r="Q70" s="20" t="e">
        <f>VLOOKUP(O70, '[1]لیست محصولات شهریور ۱۴۰۳'!B:C,2,0)</f>
        <v>#N/A</v>
      </c>
      <c r="R70" s="16"/>
      <c r="S70" s="19" t="e">
        <f>VLOOKUP(O70, '[1]لیست محصولات شهریور ۱۴۰۳'!B:F,5,0)</f>
        <v>#N/A</v>
      </c>
      <c r="T70" s="21" t="e">
        <f>VLOOKUP(O70, '[1]لیست محصولات شهریور ۱۴۰۳'!B:G,6,0)</f>
        <v>#N/A</v>
      </c>
      <c r="U70" s="22"/>
      <c r="V70" s="23">
        <f t="shared" si="7"/>
        <v>0</v>
      </c>
      <c r="W70" s="19">
        <f t="shared" si="8"/>
        <v>0</v>
      </c>
      <c r="X70" s="21" t="e">
        <f t="shared" si="9"/>
        <v>#N/A</v>
      </c>
      <c r="Y70" s="24"/>
      <c r="Z70" s="21" t="e">
        <f t="shared" si="10"/>
        <v>#N/A</v>
      </c>
      <c r="AA70" s="25"/>
      <c r="AB70" s="20"/>
      <c r="AC70" s="26"/>
      <c r="AD70" s="65"/>
      <c r="AE70" s="26"/>
      <c r="AF70" s="27"/>
      <c r="AG70" s="28" t="str">
        <f t="shared" si="11"/>
        <v>FALSE</v>
      </c>
      <c r="AH70" s="7" t="str">
        <f t="shared" si="13"/>
        <v xml:space="preserve">   -   </v>
      </c>
    </row>
    <row r="71" spans="1:34" ht="28.05" customHeight="1">
      <c r="A71" s="14"/>
      <c r="B71" s="14"/>
      <c r="C71" s="14"/>
      <c r="D71" s="14"/>
      <c r="E71" s="14"/>
      <c r="F71" s="15"/>
      <c r="G71" s="16"/>
      <c r="H71" s="17"/>
      <c r="I71" s="16"/>
      <c r="J71" s="16"/>
      <c r="K71" s="18" t="str">
        <f t="shared" ca="1" si="12"/>
        <v/>
      </c>
      <c r="L71" s="19"/>
      <c r="M71" s="19"/>
      <c r="N71" s="19"/>
      <c r="O71" s="16"/>
      <c r="P71" s="16"/>
      <c r="Q71" s="20" t="e">
        <f>VLOOKUP(O71, '[1]لیست محصولات شهریور ۱۴۰۳'!B:C,2,0)</f>
        <v>#N/A</v>
      </c>
      <c r="R71" s="16"/>
      <c r="S71" s="19" t="e">
        <f>VLOOKUP(O71, '[1]لیست محصولات شهریور ۱۴۰۳'!B:F,5,0)</f>
        <v>#N/A</v>
      </c>
      <c r="T71" s="21" t="e">
        <f>VLOOKUP(O71, '[1]لیست محصولات شهریور ۱۴۰۳'!B:G,6,0)</f>
        <v>#N/A</v>
      </c>
      <c r="U71" s="22"/>
      <c r="V71" s="23">
        <f t="shared" si="7"/>
        <v>0</v>
      </c>
      <c r="W71" s="19">
        <f t="shared" si="8"/>
        <v>0</v>
      </c>
      <c r="X71" s="21" t="e">
        <f t="shared" si="9"/>
        <v>#N/A</v>
      </c>
      <c r="Y71" s="24"/>
      <c r="Z71" s="21" t="e">
        <f t="shared" si="10"/>
        <v>#N/A</v>
      </c>
      <c r="AA71" s="25"/>
      <c r="AB71" s="20"/>
      <c r="AC71" s="26"/>
      <c r="AD71" s="65"/>
      <c r="AE71" s="26"/>
      <c r="AF71" s="27"/>
      <c r="AG71" s="28" t="str">
        <f t="shared" si="11"/>
        <v>FALSE</v>
      </c>
      <c r="AH71" s="7" t="str">
        <f t="shared" si="13"/>
        <v xml:space="preserve">   -   </v>
      </c>
    </row>
    <row r="72" spans="1:34" ht="28.05" customHeight="1">
      <c r="A72" s="14"/>
      <c r="B72" s="14"/>
      <c r="C72" s="14"/>
      <c r="D72" s="14"/>
      <c r="E72" s="14"/>
      <c r="F72" s="15"/>
      <c r="G72" s="16"/>
      <c r="H72" s="17"/>
      <c r="I72" s="16"/>
      <c r="J72" s="16"/>
      <c r="K72" s="18" t="str">
        <f t="shared" ca="1" si="12"/>
        <v/>
      </c>
      <c r="L72" s="19"/>
      <c r="M72" s="19"/>
      <c r="N72" s="19"/>
      <c r="O72" s="16"/>
      <c r="P72" s="16"/>
      <c r="Q72" s="20" t="e">
        <f>VLOOKUP(O72, '[1]لیست محصولات شهریور ۱۴۰۳'!B:C,2,0)</f>
        <v>#N/A</v>
      </c>
      <c r="R72" s="16"/>
      <c r="S72" s="19" t="e">
        <f>VLOOKUP(O72, '[1]لیست محصولات شهریور ۱۴۰۳'!B:F,5,0)</f>
        <v>#N/A</v>
      </c>
      <c r="T72" s="21" t="e">
        <f>VLOOKUP(O72, '[1]لیست محصولات شهریور ۱۴۰۳'!B:G,6,0)</f>
        <v>#N/A</v>
      </c>
      <c r="U72" s="22"/>
      <c r="V72" s="23">
        <f t="shared" si="7"/>
        <v>0</v>
      </c>
      <c r="W72" s="19">
        <f t="shared" si="8"/>
        <v>0</v>
      </c>
      <c r="X72" s="21" t="e">
        <f t="shared" si="9"/>
        <v>#N/A</v>
      </c>
      <c r="Y72" s="24"/>
      <c r="Z72" s="21" t="e">
        <f t="shared" si="10"/>
        <v>#N/A</v>
      </c>
      <c r="AA72" s="25"/>
      <c r="AB72" s="20"/>
      <c r="AC72" s="26"/>
      <c r="AD72" s="65"/>
      <c r="AE72" s="26"/>
      <c r="AF72" s="27"/>
      <c r="AG72" s="28" t="str">
        <f t="shared" si="11"/>
        <v>FALSE</v>
      </c>
      <c r="AH72" s="7" t="str">
        <f t="shared" si="13"/>
        <v xml:space="preserve">   -   </v>
      </c>
    </row>
    <row r="73" spans="1:34" ht="28.05" customHeight="1">
      <c r="A73" s="14"/>
      <c r="B73" s="14"/>
      <c r="C73" s="14"/>
      <c r="D73" s="14"/>
      <c r="E73" s="14"/>
      <c r="F73" s="15"/>
      <c r="G73" s="16"/>
      <c r="H73" s="17"/>
      <c r="I73" s="16"/>
      <c r="J73" s="16"/>
      <c r="K73" s="18" t="str">
        <f t="shared" ca="1" si="12"/>
        <v/>
      </c>
      <c r="L73" s="19"/>
      <c r="M73" s="19"/>
      <c r="N73" s="19"/>
      <c r="O73" s="16"/>
      <c r="P73" s="16"/>
      <c r="Q73" s="20" t="e">
        <f>VLOOKUP(O73, '[1]لیست محصولات شهریور ۱۴۰۳'!B:C,2,0)</f>
        <v>#N/A</v>
      </c>
      <c r="R73" s="16"/>
      <c r="S73" s="19" t="e">
        <f>VLOOKUP(O73, '[1]لیست محصولات شهریور ۱۴۰۳'!B:F,5,0)</f>
        <v>#N/A</v>
      </c>
      <c r="T73" s="21" t="e">
        <f>VLOOKUP(O73, '[1]لیست محصولات شهریور ۱۴۰۳'!B:G,6,0)</f>
        <v>#N/A</v>
      </c>
      <c r="U73" s="22"/>
      <c r="V73" s="23">
        <f t="shared" si="7"/>
        <v>0</v>
      </c>
      <c r="W73" s="19">
        <f t="shared" si="8"/>
        <v>0</v>
      </c>
      <c r="X73" s="21" t="e">
        <f t="shared" si="9"/>
        <v>#N/A</v>
      </c>
      <c r="Y73" s="24"/>
      <c r="Z73" s="21" t="e">
        <f t="shared" si="10"/>
        <v>#N/A</v>
      </c>
      <c r="AA73" s="25"/>
      <c r="AB73" s="20"/>
      <c r="AC73" s="26"/>
      <c r="AD73" s="65"/>
      <c r="AE73" s="26"/>
      <c r="AF73" s="27"/>
      <c r="AG73" s="28" t="str">
        <f t="shared" si="11"/>
        <v>FALSE</v>
      </c>
      <c r="AH73" s="7" t="str">
        <f t="shared" si="13"/>
        <v xml:space="preserve">   -   </v>
      </c>
    </row>
    <row r="74" spans="1:34" ht="28.05" customHeight="1">
      <c r="A74" s="14"/>
      <c r="B74" s="14"/>
      <c r="C74" s="14"/>
      <c r="D74" s="14"/>
      <c r="E74" s="14"/>
      <c r="F74" s="15"/>
      <c r="G74" s="16"/>
      <c r="H74" s="17"/>
      <c r="I74" s="16"/>
      <c r="J74" s="16"/>
      <c r="K74" s="18" t="str">
        <f t="shared" ca="1" si="12"/>
        <v/>
      </c>
      <c r="L74" s="19"/>
      <c r="M74" s="19"/>
      <c r="N74" s="19"/>
      <c r="O74" s="16"/>
      <c r="P74" s="16"/>
      <c r="Q74" s="20" t="e">
        <f>VLOOKUP(O74, '[1]لیست محصولات شهریور ۱۴۰۳'!B:C,2,0)</f>
        <v>#N/A</v>
      </c>
      <c r="R74" s="16"/>
      <c r="S74" s="19" t="e">
        <f>VLOOKUP(O74, '[1]لیست محصولات شهریور ۱۴۰۳'!B:F,5,0)</f>
        <v>#N/A</v>
      </c>
      <c r="T74" s="21" t="e">
        <f>VLOOKUP(O74, '[1]لیست محصولات شهریور ۱۴۰۳'!B:G,6,0)</f>
        <v>#N/A</v>
      </c>
      <c r="U74" s="22"/>
      <c r="V74" s="23">
        <f t="shared" si="7"/>
        <v>0</v>
      </c>
      <c r="W74" s="19">
        <f t="shared" si="8"/>
        <v>0</v>
      </c>
      <c r="X74" s="21" t="e">
        <f t="shared" si="9"/>
        <v>#N/A</v>
      </c>
      <c r="Y74" s="24"/>
      <c r="Z74" s="21" t="e">
        <f t="shared" si="10"/>
        <v>#N/A</v>
      </c>
      <c r="AA74" s="25"/>
      <c r="AB74" s="20"/>
      <c r="AC74" s="26"/>
      <c r="AD74" s="65"/>
      <c r="AE74" s="26"/>
      <c r="AF74" s="27"/>
      <c r="AG74" s="28" t="str">
        <f t="shared" si="11"/>
        <v>FALSE</v>
      </c>
      <c r="AH74" s="7" t="str">
        <f t="shared" si="13"/>
        <v xml:space="preserve">   -   </v>
      </c>
    </row>
    <row r="75" spans="1:34" ht="28.05" customHeight="1">
      <c r="A75" s="14" t="b">
        <v>0</v>
      </c>
      <c r="B75" s="14"/>
      <c r="C75" s="14" t="b">
        <v>0</v>
      </c>
      <c r="D75" s="14"/>
      <c r="E75" s="14"/>
      <c r="F75" s="15"/>
      <c r="G75" s="16"/>
      <c r="H75" s="17"/>
      <c r="I75" s="16"/>
      <c r="J75" s="16"/>
      <c r="K75" s="18" t="str">
        <f t="shared" ca="1" si="12"/>
        <v/>
      </c>
      <c r="L75" s="19"/>
      <c r="M75" s="19"/>
      <c r="N75" s="19"/>
      <c r="O75" s="16"/>
      <c r="P75" s="16"/>
      <c r="Q75" s="20" t="e">
        <f>VLOOKUP(O75, '[1]لیست محصولات شهریور ۱۴۰۳'!B:C,2,0)</f>
        <v>#N/A</v>
      </c>
      <c r="R75" s="16"/>
      <c r="S75" s="19" t="e">
        <f>VLOOKUP(O75, '[1]لیست محصولات شهریور ۱۴۰۳'!B:F,5,0)</f>
        <v>#N/A</v>
      </c>
      <c r="T75" s="21" t="e">
        <f>VLOOKUP(O75, '[1]لیست محصولات شهریور ۱۴۰۳'!B:G,6,0)</f>
        <v>#N/A</v>
      </c>
      <c r="U75" s="22"/>
      <c r="V75" s="23">
        <f t="shared" si="7"/>
        <v>0</v>
      </c>
      <c r="W75" s="19">
        <f t="shared" si="8"/>
        <v>0</v>
      </c>
      <c r="X75" s="21" t="e">
        <f t="shared" si="9"/>
        <v>#N/A</v>
      </c>
      <c r="Y75" s="24"/>
      <c r="Z75" s="21" t="e">
        <f t="shared" si="10"/>
        <v>#N/A</v>
      </c>
      <c r="AA75" s="25"/>
      <c r="AB75" s="20"/>
      <c r="AC75" s="26"/>
      <c r="AD75" s="65"/>
      <c r="AE75" s="26"/>
      <c r="AF75" s="27"/>
      <c r="AG75" s="28" t="str">
        <f t="shared" si="11"/>
        <v>FALSE</v>
      </c>
      <c r="AH75" s="7" t="str">
        <f t="shared" si="13"/>
        <v xml:space="preserve">   -   </v>
      </c>
    </row>
    <row r="76" spans="1:34" ht="28.05" customHeight="1">
      <c r="A76" s="14"/>
      <c r="B76" s="14"/>
      <c r="C76" s="14"/>
      <c r="D76" s="14"/>
      <c r="E76" s="14"/>
      <c r="F76" s="15"/>
      <c r="G76" s="16"/>
      <c r="H76" s="17"/>
      <c r="I76" s="16"/>
      <c r="J76" s="16"/>
      <c r="K76" s="18" t="str">
        <f t="shared" ca="1" si="12"/>
        <v/>
      </c>
      <c r="L76" s="19"/>
      <c r="M76" s="19"/>
      <c r="N76" s="19"/>
      <c r="O76" s="16"/>
      <c r="P76" s="16"/>
      <c r="Q76" s="20" t="e">
        <f>VLOOKUP(O76, '[1]لیست محصولات شهریور ۱۴۰۳'!B:C,2,0)</f>
        <v>#N/A</v>
      </c>
      <c r="R76" s="16"/>
      <c r="S76" s="19" t="e">
        <f>VLOOKUP(O76, '[1]لیست محصولات شهریور ۱۴۰۳'!B:F,5,0)</f>
        <v>#N/A</v>
      </c>
      <c r="T76" s="21" t="e">
        <f>VLOOKUP(O76, '[1]لیست محصولات شهریور ۱۴۰۳'!B:G,6,0)</f>
        <v>#N/A</v>
      </c>
      <c r="U76" s="22"/>
      <c r="V76" s="23">
        <f t="shared" si="7"/>
        <v>0</v>
      </c>
      <c r="W76" s="19">
        <f t="shared" si="8"/>
        <v>0</v>
      </c>
      <c r="X76" s="21" t="e">
        <f t="shared" si="9"/>
        <v>#N/A</v>
      </c>
      <c r="Y76" s="24"/>
      <c r="Z76" s="21" t="e">
        <f t="shared" si="10"/>
        <v>#N/A</v>
      </c>
      <c r="AA76" s="25"/>
      <c r="AB76" s="20"/>
      <c r="AC76" s="26"/>
      <c r="AD76" s="65"/>
      <c r="AE76" s="26"/>
      <c r="AF76" s="27"/>
      <c r="AG76" s="28" t="str">
        <f t="shared" si="11"/>
        <v>FALSE</v>
      </c>
      <c r="AH76" s="7" t="str">
        <f t="shared" si="13"/>
        <v xml:space="preserve">   -   </v>
      </c>
    </row>
    <row r="77" spans="1:34" ht="28.05" customHeight="1">
      <c r="A77" s="14"/>
      <c r="B77" s="14"/>
      <c r="C77" s="14"/>
      <c r="D77" s="14"/>
      <c r="E77" s="14"/>
      <c r="F77" s="15"/>
      <c r="G77" s="16"/>
      <c r="H77" s="17"/>
      <c r="I77" s="16"/>
      <c r="J77" s="16"/>
      <c r="K77" s="18" t="str">
        <f t="shared" ca="1" si="12"/>
        <v/>
      </c>
      <c r="L77" s="19"/>
      <c r="M77" s="19"/>
      <c r="N77" s="19"/>
      <c r="O77" s="16"/>
      <c r="P77" s="16"/>
      <c r="Q77" s="20" t="e">
        <f>VLOOKUP(O77, '[1]لیست محصولات شهریور ۱۴۰۳'!B:C,2,0)</f>
        <v>#N/A</v>
      </c>
      <c r="R77" s="16"/>
      <c r="S77" s="19" t="e">
        <f>VLOOKUP(O77, '[1]لیست محصولات شهریور ۱۴۰۳'!B:F,5,0)</f>
        <v>#N/A</v>
      </c>
      <c r="T77" s="21" t="e">
        <f>VLOOKUP(O77, '[1]لیست محصولات شهریور ۱۴۰۳'!B:G,6,0)</f>
        <v>#N/A</v>
      </c>
      <c r="U77" s="22"/>
      <c r="V77" s="23">
        <f t="shared" si="7"/>
        <v>0</v>
      </c>
      <c r="W77" s="19">
        <f t="shared" si="8"/>
        <v>0</v>
      </c>
      <c r="X77" s="21" t="e">
        <f t="shared" si="9"/>
        <v>#N/A</v>
      </c>
      <c r="Y77" s="24"/>
      <c r="Z77" s="21" t="e">
        <f t="shared" si="10"/>
        <v>#N/A</v>
      </c>
      <c r="AA77" s="25"/>
      <c r="AB77" s="20"/>
      <c r="AC77" s="26"/>
      <c r="AD77" s="65"/>
      <c r="AE77" s="26"/>
      <c r="AF77" s="27"/>
      <c r="AG77" s="28" t="str">
        <f t="shared" si="11"/>
        <v>FALSE</v>
      </c>
      <c r="AH77" s="7" t="str">
        <f t="shared" si="13"/>
        <v xml:space="preserve">   -   </v>
      </c>
    </row>
    <row r="78" spans="1:34" ht="28.05" customHeight="1">
      <c r="A78" s="14"/>
      <c r="B78" s="14"/>
      <c r="C78" s="14"/>
      <c r="D78" s="14"/>
      <c r="E78" s="14"/>
      <c r="F78" s="15"/>
      <c r="G78" s="16"/>
      <c r="H78" s="17"/>
      <c r="I78" s="16"/>
      <c r="J78" s="16"/>
      <c r="K78" s="18" t="str">
        <f t="shared" ca="1" si="12"/>
        <v/>
      </c>
      <c r="L78" s="19"/>
      <c r="M78" s="19"/>
      <c r="N78" s="19"/>
      <c r="O78" s="16"/>
      <c r="P78" s="16"/>
      <c r="Q78" s="20" t="e">
        <f>VLOOKUP(O78, '[1]لیست محصولات شهریور ۱۴۰۳'!B:C,2,0)</f>
        <v>#N/A</v>
      </c>
      <c r="R78" s="16"/>
      <c r="S78" s="19" t="e">
        <f>VLOOKUP(O78, '[1]لیست محصولات شهریور ۱۴۰۳'!B:F,5,0)</f>
        <v>#N/A</v>
      </c>
      <c r="T78" s="21" t="e">
        <f>VLOOKUP(O78, '[1]لیست محصولات شهریور ۱۴۰۳'!B:G,6,0)</f>
        <v>#N/A</v>
      </c>
      <c r="U78" s="22"/>
      <c r="V78" s="23">
        <f t="shared" si="7"/>
        <v>0</v>
      </c>
      <c r="W78" s="19">
        <f t="shared" si="8"/>
        <v>0</v>
      </c>
      <c r="X78" s="21" t="e">
        <f t="shared" si="9"/>
        <v>#N/A</v>
      </c>
      <c r="Y78" s="24"/>
      <c r="Z78" s="21" t="e">
        <f t="shared" si="10"/>
        <v>#N/A</v>
      </c>
      <c r="AA78" s="25"/>
      <c r="AB78" s="20"/>
      <c r="AC78" s="26"/>
      <c r="AD78" s="65"/>
      <c r="AE78" s="26"/>
      <c r="AF78" s="27"/>
      <c r="AG78" s="28" t="str">
        <f t="shared" si="11"/>
        <v>FALSE</v>
      </c>
      <c r="AH78" s="7" t="str">
        <f t="shared" si="13"/>
        <v xml:space="preserve">   -   </v>
      </c>
    </row>
    <row r="79" spans="1:34" ht="28.05" customHeight="1">
      <c r="A79" s="14"/>
      <c r="B79" s="14"/>
      <c r="C79" s="14"/>
      <c r="D79" s="14"/>
      <c r="E79" s="14"/>
      <c r="F79" s="15"/>
      <c r="G79" s="16"/>
      <c r="H79" s="17"/>
      <c r="I79" s="16"/>
      <c r="J79" s="16"/>
      <c r="K79" s="18" t="str">
        <f t="shared" ca="1" si="12"/>
        <v/>
      </c>
      <c r="L79" s="19"/>
      <c r="M79" s="19"/>
      <c r="N79" s="19"/>
      <c r="O79" s="16"/>
      <c r="P79" s="16"/>
      <c r="Q79" s="20" t="e">
        <f>VLOOKUP(O79, '[1]لیست محصولات شهریور ۱۴۰۳'!B:C,2,0)</f>
        <v>#N/A</v>
      </c>
      <c r="R79" s="16"/>
      <c r="S79" s="19" t="e">
        <f>VLOOKUP(O79, '[1]لیست محصولات شهریور ۱۴۰۳'!B:F,5,0)</f>
        <v>#N/A</v>
      </c>
      <c r="T79" s="21" t="e">
        <f>VLOOKUP(O79, '[1]لیست محصولات شهریور ۱۴۰۳'!B:G,6,0)</f>
        <v>#N/A</v>
      </c>
      <c r="U79" s="22"/>
      <c r="V79" s="23">
        <f t="shared" si="7"/>
        <v>0</v>
      </c>
      <c r="W79" s="19">
        <f t="shared" si="8"/>
        <v>0</v>
      </c>
      <c r="X79" s="21" t="e">
        <f t="shared" si="9"/>
        <v>#N/A</v>
      </c>
      <c r="Y79" s="24"/>
      <c r="Z79" s="21" t="e">
        <f t="shared" si="10"/>
        <v>#N/A</v>
      </c>
      <c r="AA79" s="25"/>
      <c r="AB79" s="20"/>
      <c r="AC79" s="26"/>
      <c r="AD79" s="65"/>
      <c r="AE79" s="26"/>
      <c r="AF79" s="27"/>
      <c r="AG79" s="28" t="str">
        <f t="shared" si="11"/>
        <v>FALSE</v>
      </c>
      <c r="AH79" s="7" t="str">
        <f t="shared" si="13"/>
        <v xml:space="preserve">   -   </v>
      </c>
    </row>
    <row r="80" spans="1:34" ht="28.05" customHeight="1">
      <c r="A80" s="14"/>
      <c r="B80" s="14"/>
      <c r="C80" s="14"/>
      <c r="D80" s="14"/>
      <c r="E80" s="14"/>
      <c r="F80" s="15"/>
      <c r="G80" s="16"/>
      <c r="H80" s="17"/>
      <c r="I80" s="16"/>
      <c r="J80" s="16"/>
      <c r="K80" s="18" t="str">
        <f t="shared" ca="1" si="12"/>
        <v/>
      </c>
      <c r="L80" s="19"/>
      <c r="M80" s="19"/>
      <c r="N80" s="19"/>
      <c r="O80" s="16"/>
      <c r="P80" s="16"/>
      <c r="Q80" s="20" t="e">
        <f>VLOOKUP(O80, '[1]لیست محصولات شهریور ۱۴۰۳'!B:C,2,0)</f>
        <v>#N/A</v>
      </c>
      <c r="R80" s="16"/>
      <c r="S80" s="19" t="e">
        <f>VLOOKUP(O80, '[1]لیست محصولات شهریور ۱۴۰۳'!B:F,5,0)</f>
        <v>#N/A</v>
      </c>
      <c r="T80" s="21" t="e">
        <f>VLOOKUP(O80, '[1]لیست محصولات شهریور ۱۴۰۳'!B:G,6,0)</f>
        <v>#N/A</v>
      </c>
      <c r="U80" s="22"/>
      <c r="V80" s="23">
        <f t="shared" si="7"/>
        <v>0</v>
      </c>
      <c r="W80" s="19">
        <f t="shared" si="8"/>
        <v>0</v>
      </c>
      <c r="X80" s="21" t="e">
        <f t="shared" si="9"/>
        <v>#N/A</v>
      </c>
      <c r="Y80" s="24"/>
      <c r="Z80" s="21" t="e">
        <f t="shared" si="10"/>
        <v>#N/A</v>
      </c>
      <c r="AA80" s="25"/>
      <c r="AB80" s="20"/>
      <c r="AC80" s="26"/>
      <c r="AD80" s="65"/>
      <c r="AE80" s="26"/>
      <c r="AF80" s="27"/>
      <c r="AG80" s="28" t="str">
        <f t="shared" si="11"/>
        <v>FALSE</v>
      </c>
      <c r="AH80" s="7" t="str">
        <f t="shared" si="13"/>
        <v xml:space="preserve">   -   </v>
      </c>
    </row>
    <row r="81" spans="1:34" ht="28.05" customHeight="1">
      <c r="A81" s="14"/>
      <c r="B81" s="14"/>
      <c r="C81" s="14"/>
      <c r="D81" s="14"/>
      <c r="E81" s="14"/>
      <c r="F81" s="15"/>
      <c r="G81" s="16"/>
      <c r="H81" s="17"/>
      <c r="I81" s="16"/>
      <c r="J81" s="16"/>
      <c r="K81" s="18" t="str">
        <f t="shared" ca="1" si="12"/>
        <v/>
      </c>
      <c r="L81" s="19"/>
      <c r="M81" s="19"/>
      <c r="N81" s="19"/>
      <c r="O81" s="16"/>
      <c r="P81" s="16"/>
      <c r="Q81" s="20" t="e">
        <f>VLOOKUP(O81, '[1]لیست محصولات شهریور ۱۴۰۳'!B:C,2,0)</f>
        <v>#N/A</v>
      </c>
      <c r="R81" s="16"/>
      <c r="S81" s="19" t="e">
        <f>VLOOKUP(O81, '[1]لیست محصولات شهریور ۱۴۰۳'!B:F,5,0)</f>
        <v>#N/A</v>
      </c>
      <c r="T81" s="21" t="e">
        <f>VLOOKUP(O81, '[1]لیست محصولات شهریور ۱۴۰۳'!B:G,6,0)</f>
        <v>#N/A</v>
      </c>
      <c r="U81" s="22"/>
      <c r="V81" s="23">
        <f t="shared" si="7"/>
        <v>0</v>
      </c>
      <c r="W81" s="19">
        <f t="shared" si="8"/>
        <v>0</v>
      </c>
      <c r="X81" s="21" t="e">
        <f t="shared" si="9"/>
        <v>#N/A</v>
      </c>
      <c r="Y81" s="24"/>
      <c r="Z81" s="21" t="e">
        <f t="shared" si="10"/>
        <v>#N/A</v>
      </c>
      <c r="AA81" s="25"/>
      <c r="AB81" s="20"/>
      <c r="AC81" s="26"/>
      <c r="AD81" s="65"/>
      <c r="AE81" s="26"/>
      <c r="AF81" s="27"/>
      <c r="AG81" s="28" t="str">
        <f t="shared" si="11"/>
        <v>FALSE</v>
      </c>
      <c r="AH81" s="7" t="str">
        <f t="shared" si="13"/>
        <v xml:space="preserve">   -   </v>
      </c>
    </row>
    <row r="82" spans="1:34" ht="28.05" customHeight="1">
      <c r="A82" s="14"/>
      <c r="B82" s="14"/>
      <c r="C82" s="14"/>
      <c r="D82" s="14"/>
      <c r="E82" s="14" t="b">
        <v>0</v>
      </c>
      <c r="F82" s="15"/>
      <c r="G82" s="16"/>
      <c r="H82" s="17"/>
      <c r="I82" s="16"/>
      <c r="J82" s="16"/>
      <c r="K82" s="18" t="str">
        <f t="shared" ca="1" si="12"/>
        <v/>
      </c>
      <c r="L82" s="19"/>
      <c r="M82" s="19"/>
      <c r="N82" s="19"/>
      <c r="O82" s="16"/>
      <c r="P82" s="16"/>
      <c r="Q82" s="20" t="e">
        <f>VLOOKUP(O82, '[1]لیست محصولات شهریور ۱۴۰۳'!B:C,2,0)</f>
        <v>#N/A</v>
      </c>
      <c r="R82" s="16"/>
      <c r="S82" s="19" t="e">
        <f>VLOOKUP(O82, '[1]لیست محصولات شهریور ۱۴۰۳'!B:F,5,0)</f>
        <v>#N/A</v>
      </c>
      <c r="T82" s="21" t="e">
        <f>VLOOKUP(O82, '[1]لیست محصولات شهریور ۱۴۰۳'!B:G,6,0)</f>
        <v>#N/A</v>
      </c>
      <c r="U82" s="22"/>
      <c r="V82" s="23">
        <f t="shared" si="7"/>
        <v>0</v>
      </c>
      <c r="W82" s="19">
        <f t="shared" si="8"/>
        <v>0</v>
      </c>
      <c r="X82" s="21" t="e">
        <f t="shared" si="9"/>
        <v>#N/A</v>
      </c>
      <c r="Y82" s="24"/>
      <c r="Z82" s="21" t="e">
        <f t="shared" si="10"/>
        <v>#N/A</v>
      </c>
      <c r="AA82" s="25"/>
      <c r="AB82" s="20"/>
      <c r="AC82" s="26"/>
      <c r="AD82" s="65"/>
      <c r="AE82" s="26"/>
      <c r="AF82" s="27"/>
      <c r="AG82" s="28" t="str">
        <f t="shared" si="11"/>
        <v>FALSE</v>
      </c>
      <c r="AH82" s="7" t="str">
        <f t="shared" si="13"/>
        <v xml:space="preserve">   -   </v>
      </c>
    </row>
    <row r="83" spans="1:34" ht="28.05" customHeight="1">
      <c r="A83" s="14"/>
      <c r="B83" s="14"/>
      <c r="C83" s="14"/>
      <c r="D83" s="14"/>
      <c r="E83" s="14"/>
      <c r="F83" s="15"/>
      <c r="G83" s="16"/>
      <c r="H83" s="17"/>
      <c r="I83" s="16"/>
      <c r="J83" s="16"/>
      <c r="K83" s="18" t="str">
        <f t="shared" ca="1" si="12"/>
        <v/>
      </c>
      <c r="L83" s="19"/>
      <c r="M83" s="19"/>
      <c r="N83" s="19"/>
      <c r="O83" s="16"/>
      <c r="P83" s="16"/>
      <c r="Q83" s="20" t="e">
        <f>VLOOKUP(O83, '[1]لیست محصولات شهریور ۱۴۰۳'!B:C,2,0)</f>
        <v>#N/A</v>
      </c>
      <c r="R83" s="16"/>
      <c r="S83" s="19" t="e">
        <f>VLOOKUP(O83, '[1]لیست محصولات شهریور ۱۴۰۳'!B:F,5,0)</f>
        <v>#N/A</v>
      </c>
      <c r="T83" s="21" t="e">
        <f>VLOOKUP(O83, '[1]لیست محصولات شهریور ۱۴۰۳'!B:G,6,0)</f>
        <v>#N/A</v>
      </c>
      <c r="U83" s="22"/>
      <c r="V83" s="23">
        <f t="shared" si="7"/>
        <v>0</v>
      </c>
      <c r="W83" s="19">
        <f t="shared" si="8"/>
        <v>0</v>
      </c>
      <c r="X83" s="21" t="e">
        <f t="shared" si="9"/>
        <v>#N/A</v>
      </c>
      <c r="Y83" s="24"/>
      <c r="Z83" s="21" t="e">
        <f t="shared" si="10"/>
        <v>#N/A</v>
      </c>
      <c r="AA83" s="25"/>
      <c r="AB83" s="20"/>
      <c r="AC83" s="26"/>
      <c r="AD83" s="65"/>
      <c r="AE83" s="26"/>
      <c r="AF83" s="27"/>
      <c r="AG83" s="28" t="str">
        <f t="shared" si="11"/>
        <v>FALSE</v>
      </c>
      <c r="AH83" s="7" t="str">
        <f t="shared" si="13"/>
        <v xml:space="preserve">   -   </v>
      </c>
    </row>
    <row r="84" spans="1:34" ht="28.05" customHeight="1">
      <c r="A84" s="14"/>
      <c r="B84" s="14"/>
      <c r="C84" s="14"/>
      <c r="D84" s="14"/>
      <c r="E84" s="14"/>
      <c r="F84" s="15"/>
      <c r="G84" s="16"/>
      <c r="H84" s="17"/>
      <c r="I84" s="16"/>
      <c r="J84" s="16"/>
      <c r="K84" s="18" t="str">
        <f t="shared" ca="1" si="12"/>
        <v/>
      </c>
      <c r="L84" s="19"/>
      <c r="M84" s="19"/>
      <c r="N84" s="19"/>
      <c r="O84" s="16"/>
      <c r="P84" s="16"/>
      <c r="Q84" s="20" t="e">
        <f>VLOOKUP(O84, '[1]لیست محصولات شهریور ۱۴۰۳'!B:C,2,0)</f>
        <v>#N/A</v>
      </c>
      <c r="R84" s="16"/>
      <c r="S84" s="19" t="e">
        <f>VLOOKUP(O84, '[1]لیست محصولات شهریور ۱۴۰۳'!B:F,5,0)</f>
        <v>#N/A</v>
      </c>
      <c r="T84" s="21" t="e">
        <f>VLOOKUP(O84, '[1]لیست محصولات شهریور ۱۴۰۳'!B:G,6,0)</f>
        <v>#N/A</v>
      </c>
      <c r="U84" s="22"/>
      <c r="V84" s="23">
        <f t="shared" si="7"/>
        <v>0</v>
      </c>
      <c r="W84" s="19">
        <f t="shared" si="8"/>
        <v>0</v>
      </c>
      <c r="X84" s="21" t="e">
        <f t="shared" si="9"/>
        <v>#N/A</v>
      </c>
      <c r="Y84" s="24"/>
      <c r="Z84" s="21" t="e">
        <f t="shared" si="10"/>
        <v>#N/A</v>
      </c>
      <c r="AA84" s="25"/>
      <c r="AB84" s="20"/>
      <c r="AC84" s="26"/>
      <c r="AD84" s="65"/>
      <c r="AE84" s="26"/>
      <c r="AF84" s="27"/>
      <c r="AG84" s="28" t="str">
        <f t="shared" si="11"/>
        <v>FALSE</v>
      </c>
      <c r="AH84" s="7" t="str">
        <f t="shared" si="13"/>
        <v xml:space="preserve">   -   </v>
      </c>
    </row>
    <row r="85" spans="1:34" ht="28.05" customHeight="1">
      <c r="A85" s="14"/>
      <c r="B85" s="14"/>
      <c r="C85" s="14"/>
      <c r="D85" s="14"/>
      <c r="E85" s="14"/>
      <c r="F85" s="15"/>
      <c r="G85" s="16"/>
      <c r="H85" s="17"/>
      <c r="I85" s="16"/>
      <c r="J85" s="16"/>
      <c r="K85" s="18" t="str">
        <f t="shared" ca="1" si="12"/>
        <v/>
      </c>
      <c r="L85" s="19"/>
      <c r="M85" s="19"/>
      <c r="N85" s="19"/>
      <c r="O85" s="16"/>
      <c r="P85" s="16"/>
      <c r="Q85" s="20" t="e">
        <f>VLOOKUP(O85, '[1]لیست محصولات شهریور ۱۴۰۳'!B:C,2,0)</f>
        <v>#N/A</v>
      </c>
      <c r="R85" s="16"/>
      <c r="S85" s="19" t="e">
        <f>VLOOKUP(O85, '[1]لیست محصولات شهریور ۱۴۰۳'!B:F,5,0)</f>
        <v>#N/A</v>
      </c>
      <c r="T85" s="21" t="e">
        <f>VLOOKUP(O85, '[1]لیست محصولات شهریور ۱۴۰۳'!B:G,6,0)</f>
        <v>#N/A</v>
      </c>
      <c r="U85" s="22"/>
      <c r="V85" s="23">
        <f t="shared" si="7"/>
        <v>0</v>
      </c>
      <c r="W85" s="19">
        <f t="shared" si="8"/>
        <v>0</v>
      </c>
      <c r="X85" s="21" t="e">
        <f t="shared" si="9"/>
        <v>#N/A</v>
      </c>
      <c r="Y85" s="24"/>
      <c r="Z85" s="21" t="e">
        <f t="shared" si="10"/>
        <v>#N/A</v>
      </c>
      <c r="AA85" s="25"/>
      <c r="AB85" s="20"/>
      <c r="AC85" s="26"/>
      <c r="AD85" s="65"/>
      <c r="AE85" s="26"/>
      <c r="AF85" s="27"/>
      <c r="AG85" s="28" t="str">
        <f t="shared" si="11"/>
        <v>FALSE</v>
      </c>
      <c r="AH85" s="7" t="str">
        <f t="shared" si="13"/>
        <v xml:space="preserve">   -   </v>
      </c>
    </row>
    <row r="86" spans="1:34" ht="28.05" customHeight="1">
      <c r="A86" s="14"/>
      <c r="B86" s="14"/>
      <c r="C86" s="14"/>
      <c r="D86" s="14"/>
      <c r="E86" s="14"/>
      <c r="F86" s="15"/>
      <c r="G86" s="16"/>
      <c r="H86" s="17"/>
      <c r="I86" s="16"/>
      <c r="J86" s="16"/>
      <c r="K86" s="18" t="str">
        <f t="shared" ca="1" si="12"/>
        <v/>
      </c>
      <c r="L86" s="19"/>
      <c r="M86" s="19"/>
      <c r="N86" s="19"/>
      <c r="O86" s="16"/>
      <c r="P86" s="16"/>
      <c r="Q86" s="20" t="e">
        <f>VLOOKUP(O86, '[1]لیست محصولات شهریور ۱۴۰۳'!B:C,2,0)</f>
        <v>#N/A</v>
      </c>
      <c r="R86" s="16"/>
      <c r="S86" s="19" t="e">
        <f>VLOOKUP(O86, '[1]لیست محصولات شهریور ۱۴۰۳'!B:F,5,0)</f>
        <v>#N/A</v>
      </c>
      <c r="T86" s="21" t="e">
        <f>VLOOKUP(O86, '[1]لیست محصولات شهریور ۱۴۰۳'!B:G,6,0)</f>
        <v>#N/A</v>
      </c>
      <c r="U86" s="22"/>
      <c r="V86" s="23">
        <f t="shared" si="7"/>
        <v>0</v>
      </c>
      <c r="W86" s="19">
        <f t="shared" si="8"/>
        <v>0</v>
      </c>
      <c r="X86" s="21" t="e">
        <f t="shared" si="9"/>
        <v>#N/A</v>
      </c>
      <c r="Y86" s="24"/>
      <c r="Z86" s="21" t="e">
        <f t="shared" si="10"/>
        <v>#N/A</v>
      </c>
      <c r="AA86" s="25"/>
      <c r="AB86" s="20"/>
      <c r="AC86" s="26"/>
      <c r="AD86" s="65"/>
      <c r="AE86" s="26"/>
      <c r="AF86" s="27"/>
      <c r="AG86" s="28" t="str">
        <f t="shared" si="11"/>
        <v>FALSE</v>
      </c>
      <c r="AH86" s="7" t="str">
        <f t="shared" si="13"/>
        <v xml:space="preserve">   -   </v>
      </c>
    </row>
    <row r="87" spans="1:34" ht="28.05" customHeight="1">
      <c r="A87" s="14" t="b">
        <v>0</v>
      </c>
      <c r="B87" s="14"/>
      <c r="C87" s="14" t="b">
        <v>0</v>
      </c>
      <c r="D87" s="14"/>
      <c r="E87" s="14" t="b">
        <v>0</v>
      </c>
      <c r="F87" s="15"/>
      <c r="G87" s="16"/>
      <c r="H87" s="17"/>
      <c r="I87" s="16"/>
      <c r="J87" s="16"/>
      <c r="K87" s="18" t="str">
        <f t="shared" ca="1" si="12"/>
        <v/>
      </c>
      <c r="L87" s="19"/>
      <c r="M87" s="19"/>
      <c r="N87" s="19"/>
      <c r="O87" s="16"/>
      <c r="P87" s="16"/>
      <c r="Q87" s="20" t="e">
        <f>VLOOKUP(O87, '[1]لیست محصولات شهریور ۱۴۰۳'!B:C,2,0)</f>
        <v>#N/A</v>
      </c>
      <c r="R87" s="16"/>
      <c r="S87" s="19" t="e">
        <f>VLOOKUP(O87, '[1]لیست محصولات شهریور ۱۴۰۳'!B:F,5,0)</f>
        <v>#N/A</v>
      </c>
      <c r="T87" s="21" t="e">
        <f>VLOOKUP(O87, '[1]لیست محصولات شهریور ۱۴۰۳'!B:G,6,0)</f>
        <v>#N/A</v>
      </c>
      <c r="U87" s="22"/>
      <c r="V87" s="23">
        <f t="shared" si="7"/>
        <v>0</v>
      </c>
      <c r="W87" s="19">
        <f t="shared" si="8"/>
        <v>0</v>
      </c>
      <c r="X87" s="21" t="e">
        <f t="shared" si="9"/>
        <v>#N/A</v>
      </c>
      <c r="Y87" s="24"/>
      <c r="Z87" s="21" t="e">
        <f t="shared" si="10"/>
        <v>#N/A</v>
      </c>
      <c r="AA87" s="25"/>
      <c r="AB87" s="20"/>
      <c r="AC87" s="26"/>
      <c r="AD87" s="65"/>
      <c r="AE87" s="26"/>
      <c r="AF87" s="27"/>
      <c r="AG87" s="28" t="str">
        <f t="shared" si="11"/>
        <v>FALSE</v>
      </c>
      <c r="AH87" s="7" t="str">
        <f t="shared" si="13"/>
        <v xml:space="preserve">   -   </v>
      </c>
    </row>
    <row r="88" spans="1:34" ht="28.05" customHeight="1">
      <c r="A88" s="14"/>
      <c r="B88" s="14"/>
      <c r="C88" s="14"/>
      <c r="D88" s="14"/>
      <c r="E88" s="14"/>
      <c r="F88" s="15"/>
      <c r="G88" s="16"/>
      <c r="H88" s="17"/>
      <c r="I88" s="16"/>
      <c r="J88" s="16"/>
      <c r="K88" s="18"/>
      <c r="L88" s="19"/>
      <c r="M88" s="19"/>
      <c r="N88" s="19"/>
      <c r="O88" s="16"/>
      <c r="P88" s="16"/>
      <c r="Q88" s="20" t="e">
        <f>VLOOKUP(O88, '[1]لیست محصولات شهریور ۱۴۰۳'!B:C,2,0)</f>
        <v>#N/A</v>
      </c>
      <c r="R88" s="16"/>
      <c r="S88" s="19" t="e">
        <f>VLOOKUP(O88, '[1]لیست محصولات شهریور ۱۴۰۳'!B:F,5,0)</f>
        <v>#N/A</v>
      </c>
      <c r="T88" s="21" t="e">
        <f>VLOOKUP(O88, '[1]لیست محصولات شهریور ۱۴۰۳'!B:G,6,0)</f>
        <v>#N/A</v>
      </c>
      <c r="U88" s="22"/>
      <c r="V88" s="23">
        <f t="shared" si="7"/>
        <v>0</v>
      </c>
      <c r="W88" s="19">
        <f t="shared" si="8"/>
        <v>0</v>
      </c>
      <c r="X88" s="21" t="e">
        <f t="shared" si="9"/>
        <v>#N/A</v>
      </c>
      <c r="Y88" s="24"/>
      <c r="Z88" s="21" t="e">
        <f t="shared" si="10"/>
        <v>#N/A</v>
      </c>
      <c r="AA88" s="25"/>
      <c r="AB88" s="20"/>
      <c r="AC88" s="26"/>
      <c r="AD88" s="65"/>
      <c r="AE88" s="26"/>
      <c r="AF88" s="27"/>
      <c r="AG88" s="28"/>
      <c r="AH88" s="7" t="str">
        <f t="shared" si="13"/>
        <v xml:space="preserve">   -   </v>
      </c>
    </row>
    <row r="89" spans="1:34" ht="28.05" customHeight="1">
      <c r="A89" s="14"/>
      <c r="B89" s="14"/>
      <c r="C89" s="14"/>
      <c r="D89" s="14"/>
      <c r="E89" s="14"/>
      <c r="F89" s="15"/>
      <c r="G89" s="16"/>
      <c r="H89" s="17"/>
      <c r="I89" s="16"/>
      <c r="J89" s="16"/>
      <c r="K89" s="18"/>
      <c r="L89" s="19"/>
      <c r="M89" s="19"/>
      <c r="N89" s="19"/>
      <c r="O89" s="16"/>
      <c r="P89" s="16"/>
      <c r="Q89" s="20" t="e">
        <f>VLOOKUP(O89, '[1]لیست محصولات شهریور ۱۴۰۳'!B:C,2,0)</f>
        <v>#N/A</v>
      </c>
      <c r="R89" s="16"/>
      <c r="S89" s="19" t="e">
        <f>VLOOKUP(O89, '[1]لیست محصولات شهریور ۱۴۰۳'!B:F,5,0)</f>
        <v>#N/A</v>
      </c>
      <c r="T89" s="21" t="e">
        <f>VLOOKUP(O89, '[1]لیست محصولات شهریور ۱۴۰۳'!B:G,6,0)</f>
        <v>#N/A</v>
      </c>
      <c r="U89" s="22"/>
      <c r="V89" s="23">
        <f t="shared" si="7"/>
        <v>0</v>
      </c>
      <c r="W89" s="19">
        <f t="shared" si="8"/>
        <v>0</v>
      </c>
      <c r="X89" s="21" t="e">
        <f t="shared" si="9"/>
        <v>#N/A</v>
      </c>
      <c r="Y89" s="24"/>
      <c r="Z89" s="21" t="e">
        <f t="shared" si="10"/>
        <v>#N/A</v>
      </c>
      <c r="AA89" s="25"/>
      <c r="AB89" s="20"/>
      <c r="AC89" s="26"/>
      <c r="AD89" s="65"/>
      <c r="AE89" s="26"/>
      <c r="AF89" s="27"/>
      <c r="AG89" s="28"/>
      <c r="AH89" s="7" t="str">
        <f t="shared" si="13"/>
        <v xml:space="preserve">   -   </v>
      </c>
    </row>
    <row r="90" spans="1:34" ht="28.05" customHeight="1">
      <c r="A90" s="14"/>
      <c r="B90" s="14"/>
      <c r="C90" s="14"/>
      <c r="D90" s="14"/>
      <c r="E90" s="14"/>
      <c r="F90" s="15"/>
      <c r="G90" s="16"/>
      <c r="H90" s="17"/>
      <c r="I90" s="16"/>
      <c r="J90" s="16"/>
      <c r="K90" s="18"/>
      <c r="L90" s="19"/>
      <c r="M90" s="19"/>
      <c r="N90" s="19"/>
      <c r="O90" s="16"/>
      <c r="P90" s="16"/>
      <c r="Q90" s="20" t="e">
        <f>VLOOKUP(O90, '[1]لیست محصولات شهریور ۱۴۰۳'!B:C,2,0)</f>
        <v>#N/A</v>
      </c>
      <c r="R90" s="16"/>
      <c r="S90" s="19" t="e">
        <f>VLOOKUP(O90, '[1]لیست محصولات شهریور ۱۴۰۳'!B:F,5,0)</f>
        <v>#N/A</v>
      </c>
      <c r="T90" s="21" t="e">
        <f>VLOOKUP(O90, '[1]لیست محصولات شهریور ۱۴۰۳'!B:G,6,0)</f>
        <v>#N/A</v>
      </c>
      <c r="U90" s="22"/>
      <c r="V90" s="23">
        <f t="shared" si="7"/>
        <v>0</v>
      </c>
      <c r="W90" s="19">
        <f t="shared" si="8"/>
        <v>0</v>
      </c>
      <c r="X90" s="21" t="e">
        <f t="shared" si="9"/>
        <v>#N/A</v>
      </c>
      <c r="Y90" s="24"/>
      <c r="Z90" s="21" t="e">
        <f t="shared" si="10"/>
        <v>#N/A</v>
      </c>
      <c r="AA90" s="25"/>
      <c r="AB90" s="20"/>
      <c r="AC90" s="26"/>
      <c r="AD90" s="65"/>
      <c r="AE90" s="26"/>
      <c r="AF90" s="27"/>
      <c r="AG90" s="28"/>
      <c r="AH90" s="7" t="str">
        <f t="shared" si="13"/>
        <v xml:space="preserve">   -   </v>
      </c>
    </row>
    <row r="91" spans="1:34" ht="28.05" customHeight="1">
      <c r="A91" s="14"/>
      <c r="B91" s="14"/>
      <c r="C91" s="14"/>
      <c r="D91" s="14"/>
      <c r="E91" s="14"/>
      <c r="F91" s="15"/>
      <c r="G91" s="16"/>
      <c r="H91" s="17"/>
      <c r="I91" s="16"/>
      <c r="J91" s="16"/>
      <c r="K91" s="18"/>
      <c r="L91" s="19"/>
      <c r="M91" s="19"/>
      <c r="N91" s="19"/>
      <c r="O91" s="16"/>
      <c r="P91" s="16"/>
      <c r="Q91" s="20" t="e">
        <f>VLOOKUP(O91, '[1]لیست محصولات شهریور ۱۴۰۳'!B:C,2,0)</f>
        <v>#N/A</v>
      </c>
      <c r="R91" s="16"/>
      <c r="S91" s="19" t="e">
        <f>VLOOKUP(O91, '[1]لیست محصولات شهریور ۱۴۰۳'!B:F,5,0)</f>
        <v>#N/A</v>
      </c>
      <c r="T91" s="21" t="e">
        <f>VLOOKUP(O91, '[1]لیست محصولات شهریور ۱۴۰۳'!B:G,6,0)</f>
        <v>#N/A</v>
      </c>
      <c r="U91" s="22"/>
      <c r="V91" s="23">
        <f t="shared" si="7"/>
        <v>0</v>
      </c>
      <c r="W91" s="19">
        <f t="shared" si="8"/>
        <v>0</v>
      </c>
      <c r="X91" s="21" t="e">
        <f t="shared" si="9"/>
        <v>#N/A</v>
      </c>
      <c r="Y91" s="24"/>
      <c r="Z91" s="21" t="e">
        <f t="shared" si="10"/>
        <v>#N/A</v>
      </c>
      <c r="AA91" s="25"/>
      <c r="AB91" s="20"/>
      <c r="AC91" s="26"/>
      <c r="AD91" s="65"/>
      <c r="AE91" s="26"/>
      <c r="AF91" s="27"/>
      <c r="AG91" s="28"/>
      <c r="AH91" s="7" t="str">
        <f t="shared" si="13"/>
        <v xml:space="preserve">   -   </v>
      </c>
    </row>
    <row r="92" spans="1:34" ht="28.05" customHeight="1">
      <c r="A92" s="14"/>
      <c r="B92" s="14"/>
      <c r="C92" s="14"/>
      <c r="D92" s="14"/>
      <c r="E92" s="14"/>
      <c r="F92" s="15"/>
      <c r="G92" s="16"/>
      <c r="H92" s="17"/>
      <c r="I92" s="16"/>
      <c r="J92" s="16"/>
      <c r="K92" s="18"/>
      <c r="L92" s="19"/>
      <c r="M92" s="19"/>
      <c r="N92" s="19"/>
      <c r="O92" s="16"/>
      <c r="P92" s="16"/>
      <c r="Q92" s="20" t="e">
        <f>VLOOKUP(O92, '[1]لیست محصولات شهریور ۱۴۰۳'!B:C,2,0)</f>
        <v>#N/A</v>
      </c>
      <c r="R92" s="16"/>
      <c r="S92" s="19" t="e">
        <f>VLOOKUP(O92, '[1]لیست محصولات شهریور ۱۴۰۳'!B:F,5,0)</f>
        <v>#N/A</v>
      </c>
      <c r="T92" s="21" t="e">
        <f>VLOOKUP(O92, '[1]لیست محصولات شهریور ۱۴۰۳'!B:G,6,0)</f>
        <v>#N/A</v>
      </c>
      <c r="U92" s="22"/>
      <c r="V92" s="23">
        <f t="shared" si="7"/>
        <v>0</v>
      </c>
      <c r="W92" s="19">
        <f t="shared" si="8"/>
        <v>0</v>
      </c>
      <c r="X92" s="21" t="e">
        <f t="shared" si="9"/>
        <v>#N/A</v>
      </c>
      <c r="Y92" s="24"/>
      <c r="Z92" s="21" t="e">
        <f t="shared" si="10"/>
        <v>#N/A</v>
      </c>
      <c r="AA92" s="25"/>
      <c r="AB92" s="20"/>
      <c r="AC92" s="26"/>
      <c r="AD92" s="65"/>
      <c r="AE92" s="26"/>
      <c r="AF92" s="27"/>
      <c r="AG92" s="28"/>
      <c r="AH92" s="7" t="str">
        <f t="shared" si="13"/>
        <v xml:space="preserve">   -   </v>
      </c>
    </row>
    <row r="93" spans="1:34" ht="28.05" customHeight="1">
      <c r="A93" s="14"/>
      <c r="B93" s="14"/>
      <c r="C93" s="14"/>
      <c r="D93" s="14"/>
      <c r="E93" s="14"/>
      <c r="F93" s="15"/>
      <c r="G93" s="16"/>
      <c r="H93" s="17"/>
      <c r="I93" s="16"/>
      <c r="J93" s="16"/>
      <c r="K93" s="18"/>
      <c r="L93" s="19"/>
      <c r="M93" s="19"/>
      <c r="N93" s="19"/>
      <c r="O93" s="16"/>
      <c r="P93" s="16"/>
      <c r="Q93" s="20" t="e">
        <f>VLOOKUP(O93, '[1]لیست محصولات شهریور ۱۴۰۳'!B:C,2,0)</f>
        <v>#N/A</v>
      </c>
      <c r="R93" s="16"/>
      <c r="S93" s="19" t="e">
        <f>VLOOKUP(O93, '[1]لیست محصولات شهریور ۱۴۰۳'!B:F,5,0)</f>
        <v>#N/A</v>
      </c>
      <c r="T93" s="21" t="e">
        <f>VLOOKUP(O93, '[1]لیست محصولات شهریور ۱۴۰۳'!B:G,6,0)</f>
        <v>#N/A</v>
      </c>
      <c r="U93" s="22"/>
      <c r="V93" s="23">
        <f t="shared" si="7"/>
        <v>0</v>
      </c>
      <c r="W93" s="19">
        <f t="shared" si="8"/>
        <v>0</v>
      </c>
      <c r="X93" s="21" t="e">
        <f t="shared" si="9"/>
        <v>#N/A</v>
      </c>
      <c r="Y93" s="24"/>
      <c r="Z93" s="21" t="e">
        <f t="shared" si="10"/>
        <v>#N/A</v>
      </c>
      <c r="AA93" s="25"/>
      <c r="AB93" s="20"/>
      <c r="AC93" s="26"/>
      <c r="AD93" s="65"/>
      <c r="AE93" s="26"/>
      <c r="AF93" s="27"/>
      <c r="AG93" s="28"/>
      <c r="AH93" s="7" t="str">
        <f t="shared" si="13"/>
        <v xml:space="preserve">   -   </v>
      </c>
    </row>
    <row r="94" spans="1:34" ht="28.05" customHeight="1">
      <c r="A94" s="14"/>
      <c r="B94" s="14"/>
      <c r="C94" s="14"/>
      <c r="D94" s="14"/>
      <c r="E94" s="14"/>
      <c r="F94" s="15"/>
      <c r="G94" s="16"/>
      <c r="H94" s="17"/>
      <c r="I94" s="16"/>
      <c r="J94" s="16"/>
      <c r="K94" s="18"/>
      <c r="L94" s="19"/>
      <c r="M94" s="19"/>
      <c r="N94" s="19"/>
      <c r="O94" s="16"/>
      <c r="P94" s="16"/>
      <c r="Q94" s="20" t="e">
        <f>VLOOKUP(O94, '[1]لیست محصولات شهریور ۱۴۰۳'!B:C,2,0)</f>
        <v>#N/A</v>
      </c>
      <c r="R94" s="16"/>
      <c r="S94" s="19" t="e">
        <f>VLOOKUP(O94, '[1]لیست محصولات شهریور ۱۴۰۳'!B:F,5,0)</f>
        <v>#N/A</v>
      </c>
      <c r="T94" s="21" t="e">
        <f>VLOOKUP(O94, '[1]لیست محصولات شهریور ۱۴۰۳'!B:G,6,0)</f>
        <v>#N/A</v>
      </c>
      <c r="U94" s="22"/>
      <c r="V94" s="23">
        <f t="shared" si="7"/>
        <v>0</v>
      </c>
      <c r="W94" s="19">
        <f t="shared" si="8"/>
        <v>0</v>
      </c>
      <c r="X94" s="21" t="e">
        <f t="shared" si="9"/>
        <v>#N/A</v>
      </c>
      <c r="Y94" s="24"/>
      <c r="Z94" s="21" t="e">
        <f t="shared" si="10"/>
        <v>#N/A</v>
      </c>
      <c r="AA94" s="25"/>
      <c r="AB94" s="20"/>
      <c r="AC94" s="26"/>
      <c r="AD94" s="65"/>
      <c r="AE94" s="26"/>
      <c r="AF94" s="27"/>
      <c r="AG94" s="28"/>
      <c r="AH94" s="7" t="str">
        <f t="shared" si="13"/>
        <v xml:space="preserve">   -   </v>
      </c>
    </row>
    <row r="95" spans="1:34" ht="28.05" customHeight="1">
      <c r="A95" s="14"/>
      <c r="B95" s="14"/>
      <c r="C95" s="14"/>
      <c r="D95" s="14"/>
      <c r="E95" s="14"/>
      <c r="F95" s="15"/>
      <c r="G95" s="16"/>
      <c r="H95" s="17"/>
      <c r="I95" s="16"/>
      <c r="J95" s="16"/>
      <c r="K95" s="18"/>
      <c r="L95" s="19"/>
      <c r="M95" s="19"/>
      <c r="N95" s="19"/>
      <c r="O95" s="16"/>
      <c r="P95" s="16"/>
      <c r="Q95" s="20" t="e">
        <f>VLOOKUP(O95, '[1]لیست محصولات شهریور ۱۴۰۳'!B:C,2,0)</f>
        <v>#N/A</v>
      </c>
      <c r="R95" s="16"/>
      <c r="S95" s="19" t="e">
        <f>VLOOKUP(O95, '[1]لیست محصولات شهریور ۱۴۰۳'!B:F,5,0)</f>
        <v>#N/A</v>
      </c>
      <c r="T95" s="21" t="e">
        <f>VLOOKUP(O95, '[1]لیست محصولات شهریور ۱۴۰۳'!B:G,6,0)</f>
        <v>#N/A</v>
      </c>
      <c r="U95" s="22"/>
      <c r="V95" s="23">
        <f t="shared" si="7"/>
        <v>0</v>
      </c>
      <c r="W95" s="19">
        <f t="shared" si="8"/>
        <v>0</v>
      </c>
      <c r="X95" s="21" t="e">
        <f t="shared" si="9"/>
        <v>#N/A</v>
      </c>
      <c r="Y95" s="24"/>
      <c r="Z95" s="21" t="e">
        <f t="shared" si="10"/>
        <v>#N/A</v>
      </c>
      <c r="AA95" s="25"/>
      <c r="AB95" s="20"/>
      <c r="AC95" s="26"/>
      <c r="AD95" s="65"/>
      <c r="AE95" s="26"/>
      <c r="AF95" s="27"/>
      <c r="AG95" s="28"/>
      <c r="AH95" s="7" t="str">
        <f t="shared" si="13"/>
        <v xml:space="preserve">   -   </v>
      </c>
    </row>
    <row r="96" spans="1:34" ht="28.05" customHeight="1">
      <c r="A96" s="14"/>
      <c r="B96" s="14"/>
      <c r="C96" s="14"/>
      <c r="D96" s="14"/>
      <c r="E96" s="14"/>
      <c r="F96" s="15"/>
      <c r="G96" s="16"/>
      <c r="H96" s="17"/>
      <c r="I96" s="16"/>
      <c r="J96" s="16"/>
      <c r="K96" s="18"/>
      <c r="L96" s="19"/>
      <c r="M96" s="19"/>
      <c r="N96" s="19"/>
      <c r="O96" s="16"/>
      <c r="P96" s="16"/>
      <c r="Q96" s="20" t="e">
        <f>VLOOKUP(O96, '[1]لیست محصولات شهریور ۱۴۰۳'!B:C,2,0)</f>
        <v>#N/A</v>
      </c>
      <c r="R96" s="16"/>
      <c r="S96" s="19" t="e">
        <f>VLOOKUP(O96, '[1]لیست محصولات شهریور ۱۴۰۳'!B:F,5,0)</f>
        <v>#N/A</v>
      </c>
      <c r="T96" s="21" t="e">
        <f>VLOOKUP(O96, '[1]لیست محصولات شهریور ۱۴۰۳'!B:G,6,0)</f>
        <v>#N/A</v>
      </c>
      <c r="U96" s="22"/>
      <c r="V96" s="23">
        <f t="shared" si="7"/>
        <v>0</v>
      </c>
      <c r="W96" s="19">
        <f t="shared" si="8"/>
        <v>0</v>
      </c>
      <c r="X96" s="21" t="e">
        <f t="shared" si="9"/>
        <v>#N/A</v>
      </c>
      <c r="Y96" s="24"/>
      <c r="Z96" s="21" t="e">
        <f t="shared" si="10"/>
        <v>#N/A</v>
      </c>
      <c r="AA96" s="25"/>
      <c r="AB96" s="20"/>
      <c r="AC96" s="26"/>
      <c r="AD96" s="65"/>
      <c r="AE96" s="26"/>
      <c r="AF96" s="27"/>
      <c r="AG96" s="28"/>
      <c r="AH96" s="7" t="str">
        <f t="shared" si="13"/>
        <v xml:space="preserve">   -   </v>
      </c>
    </row>
    <row r="97" spans="1:34" ht="28.05" customHeight="1">
      <c r="A97" s="14"/>
      <c r="B97" s="14"/>
      <c r="C97" s="14"/>
      <c r="D97" s="14"/>
      <c r="E97" s="14"/>
      <c r="F97" s="15"/>
      <c r="G97" s="16"/>
      <c r="H97" s="17"/>
      <c r="I97" s="16"/>
      <c r="J97" s="16"/>
      <c r="K97" s="18"/>
      <c r="L97" s="19"/>
      <c r="M97" s="19"/>
      <c r="N97" s="19"/>
      <c r="O97" s="16"/>
      <c r="P97" s="16"/>
      <c r="Q97" s="20" t="e">
        <f>VLOOKUP(O97, '[1]لیست محصولات شهریور ۱۴۰۳'!B:C,2,0)</f>
        <v>#N/A</v>
      </c>
      <c r="R97" s="16"/>
      <c r="S97" s="19" t="e">
        <f>VLOOKUP(O97, '[1]لیست محصولات شهریور ۱۴۰۳'!B:F,5,0)</f>
        <v>#N/A</v>
      </c>
      <c r="T97" s="21" t="e">
        <f>VLOOKUP(O97, '[1]لیست محصولات شهریور ۱۴۰۳'!B:G,6,0)</f>
        <v>#N/A</v>
      </c>
      <c r="U97" s="22"/>
      <c r="V97" s="23">
        <f t="shared" si="7"/>
        <v>0</v>
      </c>
      <c r="W97" s="19">
        <f t="shared" si="8"/>
        <v>0</v>
      </c>
      <c r="X97" s="21" t="e">
        <f t="shared" si="9"/>
        <v>#N/A</v>
      </c>
      <c r="Y97" s="24"/>
      <c r="Z97" s="21" t="e">
        <f t="shared" si="10"/>
        <v>#N/A</v>
      </c>
      <c r="AA97" s="25"/>
      <c r="AB97" s="20"/>
      <c r="AC97" s="26"/>
      <c r="AD97" s="65"/>
      <c r="AE97" s="26"/>
      <c r="AF97" s="27"/>
      <c r="AG97" s="28"/>
      <c r="AH97" s="7" t="str">
        <f t="shared" si="13"/>
        <v xml:space="preserve">   -   </v>
      </c>
    </row>
    <row r="98" spans="1:34" ht="28.05" customHeight="1">
      <c r="A98" s="14"/>
      <c r="B98" s="14"/>
      <c r="C98" s="14"/>
      <c r="D98" s="14"/>
      <c r="E98" s="14"/>
      <c r="F98" s="15"/>
      <c r="G98" s="16"/>
      <c r="H98" s="17"/>
      <c r="I98" s="16"/>
      <c r="J98" s="16"/>
      <c r="K98" s="18"/>
      <c r="L98" s="19"/>
      <c r="M98" s="19"/>
      <c r="N98" s="19"/>
      <c r="O98" s="16"/>
      <c r="P98" s="16"/>
      <c r="Q98" s="20" t="e">
        <f>VLOOKUP(O98, '[1]لیست محصولات شهریور ۱۴۰۳'!B:C,2,0)</f>
        <v>#N/A</v>
      </c>
      <c r="R98" s="16"/>
      <c r="S98" s="19" t="e">
        <f>VLOOKUP(O98, '[1]لیست محصولات شهریور ۱۴۰۳'!B:F,5,0)</f>
        <v>#N/A</v>
      </c>
      <c r="T98" s="21" t="e">
        <f>VLOOKUP(O98, '[1]لیست محصولات شهریور ۱۴۰۳'!B:G,6,0)</f>
        <v>#N/A</v>
      </c>
      <c r="U98" s="22"/>
      <c r="V98" s="23">
        <f t="shared" si="7"/>
        <v>0</v>
      </c>
      <c r="W98" s="19">
        <f t="shared" si="8"/>
        <v>0</v>
      </c>
      <c r="X98" s="21" t="e">
        <f t="shared" si="9"/>
        <v>#N/A</v>
      </c>
      <c r="Y98" s="24"/>
      <c r="Z98" s="21" t="e">
        <f t="shared" si="10"/>
        <v>#N/A</v>
      </c>
      <c r="AA98" s="25"/>
      <c r="AB98" s="20"/>
      <c r="AC98" s="26"/>
      <c r="AD98" s="65"/>
      <c r="AE98" s="26"/>
      <c r="AF98" s="27"/>
      <c r="AG98" s="28"/>
      <c r="AH98" s="7" t="str">
        <f t="shared" si="13"/>
        <v xml:space="preserve">   -   </v>
      </c>
    </row>
    <row r="99" spans="1:34" ht="28.05" customHeight="1">
      <c r="A99" s="14"/>
      <c r="B99" s="14"/>
      <c r="C99" s="14"/>
      <c r="D99" s="14"/>
      <c r="E99" s="14"/>
      <c r="F99" s="15"/>
      <c r="G99" s="16"/>
      <c r="H99" s="17"/>
      <c r="I99" s="16"/>
      <c r="J99" s="16"/>
      <c r="K99" s="18"/>
      <c r="L99" s="19"/>
      <c r="M99" s="19"/>
      <c r="N99" s="19"/>
      <c r="O99" s="16"/>
      <c r="P99" s="16"/>
      <c r="Q99" s="20" t="e">
        <f>VLOOKUP(O99, '[1]لیست محصولات شهریور ۱۴۰۳'!B:C,2,0)</f>
        <v>#N/A</v>
      </c>
      <c r="R99" s="16"/>
      <c r="S99" s="19" t="e">
        <f>VLOOKUP(O99, '[1]لیست محصولات شهریور ۱۴۰۳'!B:F,5,0)</f>
        <v>#N/A</v>
      </c>
      <c r="T99" s="21" t="e">
        <f>VLOOKUP(O99, '[1]لیست محصولات شهریور ۱۴۰۳'!B:G,6,0)</f>
        <v>#N/A</v>
      </c>
      <c r="U99" s="22"/>
      <c r="V99" s="23">
        <f t="shared" si="7"/>
        <v>0</v>
      </c>
      <c r="W99" s="19">
        <f t="shared" si="8"/>
        <v>0</v>
      </c>
      <c r="X99" s="21" t="e">
        <f t="shared" si="9"/>
        <v>#N/A</v>
      </c>
      <c r="Y99" s="24"/>
      <c r="Z99" s="21" t="e">
        <f t="shared" si="10"/>
        <v>#N/A</v>
      </c>
      <c r="AA99" s="25"/>
      <c r="AB99" s="20"/>
      <c r="AC99" s="26"/>
      <c r="AD99" s="65"/>
      <c r="AE99" s="26"/>
      <c r="AF99" s="27"/>
      <c r="AG99" s="28"/>
      <c r="AH99" s="7" t="str">
        <f t="shared" si="13"/>
        <v xml:space="preserve">   -   </v>
      </c>
    </row>
    <row r="100" spans="1:34" ht="28.05" customHeight="1">
      <c r="A100" s="14"/>
      <c r="B100" s="14"/>
      <c r="C100" s="14"/>
      <c r="D100" s="14"/>
      <c r="E100" s="14"/>
      <c r="F100" s="15"/>
      <c r="G100" s="16"/>
      <c r="H100" s="17"/>
      <c r="I100" s="16"/>
      <c r="J100" s="16"/>
      <c r="K100" s="18"/>
      <c r="L100" s="19"/>
      <c r="M100" s="19"/>
      <c r="N100" s="19"/>
      <c r="O100" s="16"/>
      <c r="P100" s="16"/>
      <c r="Q100" s="20" t="e">
        <f>VLOOKUP(O100, '[1]لیست محصولات شهریور ۱۴۰۳'!B:C,2,0)</f>
        <v>#N/A</v>
      </c>
      <c r="R100" s="16"/>
      <c r="S100" s="19" t="e">
        <f>VLOOKUP(O100, '[1]لیست محصولات شهریور ۱۴۰۳'!B:F,5,0)</f>
        <v>#N/A</v>
      </c>
      <c r="T100" s="21" t="e">
        <f>VLOOKUP(O100, '[1]لیست محصولات شهریور ۱۴۰۳'!B:G,6,0)</f>
        <v>#N/A</v>
      </c>
      <c r="U100" s="22"/>
      <c r="V100" s="23">
        <f t="shared" si="7"/>
        <v>0</v>
      </c>
      <c r="W100" s="19">
        <f t="shared" si="8"/>
        <v>0</v>
      </c>
      <c r="X100" s="21" t="e">
        <f t="shared" si="9"/>
        <v>#N/A</v>
      </c>
      <c r="Y100" s="24"/>
      <c r="Z100" s="21" t="e">
        <f t="shared" si="10"/>
        <v>#N/A</v>
      </c>
      <c r="AA100" s="25"/>
      <c r="AB100" s="20"/>
      <c r="AC100" s="26"/>
      <c r="AD100" s="65"/>
      <c r="AE100" s="26"/>
      <c r="AF100" s="27"/>
      <c r="AG100" s="28"/>
      <c r="AH100" s="7" t="str">
        <f t="shared" si="13"/>
        <v xml:space="preserve">   -   </v>
      </c>
    </row>
    <row r="101" spans="1:34" ht="28.05" customHeight="1">
      <c r="A101" s="14"/>
      <c r="B101" s="14"/>
      <c r="C101" s="14"/>
      <c r="D101" s="14"/>
      <c r="E101" s="14"/>
      <c r="F101" s="15"/>
      <c r="G101" s="16"/>
      <c r="H101" s="17"/>
      <c r="I101" s="16"/>
      <c r="J101" s="16"/>
      <c r="K101" s="18"/>
      <c r="L101" s="19"/>
      <c r="M101" s="19"/>
      <c r="N101" s="19"/>
      <c r="O101" s="16"/>
      <c r="P101" s="16"/>
      <c r="Q101" s="20" t="e">
        <f>VLOOKUP(O101, '[1]لیست محصولات شهریور ۱۴۰۳'!B:C,2,0)</f>
        <v>#N/A</v>
      </c>
      <c r="R101" s="16"/>
      <c r="S101" s="19" t="e">
        <f>VLOOKUP(O101, '[1]لیست محصولات شهریور ۱۴۰۳'!B:F,5,0)</f>
        <v>#N/A</v>
      </c>
      <c r="T101" s="21" t="e">
        <f>VLOOKUP(O101, '[1]لیست محصولات شهریور ۱۴۰۳'!B:G,6,0)</f>
        <v>#N/A</v>
      </c>
      <c r="U101" s="22"/>
      <c r="V101" s="23">
        <f t="shared" si="7"/>
        <v>0</v>
      </c>
      <c r="W101" s="19">
        <f t="shared" si="8"/>
        <v>0</v>
      </c>
      <c r="X101" s="21" t="e">
        <f t="shared" si="9"/>
        <v>#N/A</v>
      </c>
      <c r="Y101" s="24"/>
      <c r="Z101" s="21" t="e">
        <f t="shared" si="10"/>
        <v>#N/A</v>
      </c>
      <c r="AA101" s="25"/>
      <c r="AB101" s="20"/>
      <c r="AC101" s="26"/>
      <c r="AD101" s="65"/>
      <c r="AE101" s="26"/>
      <c r="AF101" s="27"/>
      <c r="AG101" s="28"/>
      <c r="AH101" s="7" t="str">
        <f t="shared" si="13"/>
        <v xml:space="preserve">   -   </v>
      </c>
    </row>
    <row r="102" spans="1:34" ht="28.05" customHeight="1">
      <c r="A102" s="14"/>
      <c r="B102" s="14"/>
      <c r="C102" s="14"/>
      <c r="D102" s="14"/>
      <c r="E102" s="14"/>
      <c r="F102" s="15"/>
      <c r="G102" s="16"/>
      <c r="H102" s="17"/>
      <c r="I102" s="16"/>
      <c r="J102" s="16"/>
      <c r="K102" s="18"/>
      <c r="L102" s="19"/>
      <c r="M102" s="19"/>
      <c r="N102" s="19"/>
      <c r="O102" s="16"/>
      <c r="P102" s="16"/>
      <c r="Q102" s="20" t="e">
        <f>VLOOKUP(O102, '[1]لیست محصولات شهریور ۱۴۰۳'!B:C,2,0)</f>
        <v>#N/A</v>
      </c>
      <c r="R102" s="16"/>
      <c r="S102" s="19" t="e">
        <f>VLOOKUP(O102, '[1]لیست محصولات شهریور ۱۴۰۳'!B:F,5,0)</f>
        <v>#N/A</v>
      </c>
      <c r="T102" s="21" t="e">
        <f>VLOOKUP(O102, '[1]لیست محصولات شهریور ۱۴۰۳'!B:G,6,0)</f>
        <v>#N/A</v>
      </c>
      <c r="U102" s="22"/>
      <c r="V102" s="23">
        <f t="shared" si="7"/>
        <v>0</v>
      </c>
      <c r="W102" s="19">
        <f t="shared" si="8"/>
        <v>0</v>
      </c>
      <c r="X102" s="21" t="e">
        <f t="shared" si="9"/>
        <v>#N/A</v>
      </c>
      <c r="Y102" s="24"/>
      <c r="Z102" s="21" t="e">
        <f t="shared" si="10"/>
        <v>#N/A</v>
      </c>
      <c r="AA102" s="25"/>
      <c r="AB102" s="20"/>
      <c r="AC102" s="26"/>
      <c r="AD102" s="65"/>
      <c r="AE102" s="26"/>
      <c r="AF102" s="27"/>
      <c r="AG102" s="28"/>
      <c r="AH102" s="7" t="str">
        <f t="shared" si="13"/>
        <v xml:space="preserve">   -   </v>
      </c>
    </row>
    <row r="103" spans="1:34" ht="28.05" customHeight="1">
      <c r="A103" s="14"/>
      <c r="B103" s="14"/>
      <c r="C103" s="14"/>
      <c r="D103" s="14"/>
      <c r="E103" s="14"/>
      <c r="F103" s="15"/>
      <c r="G103" s="16"/>
      <c r="H103" s="17"/>
      <c r="I103" s="16"/>
      <c r="J103" s="16"/>
      <c r="K103" s="18"/>
      <c r="L103" s="19"/>
      <c r="M103" s="19"/>
      <c r="N103" s="19"/>
      <c r="O103" s="16"/>
      <c r="P103" s="16"/>
      <c r="Q103" s="20" t="e">
        <f>VLOOKUP(O103, '[1]لیست محصولات شهریور ۱۴۰۳'!B:C,2,0)</f>
        <v>#N/A</v>
      </c>
      <c r="R103" s="16"/>
      <c r="S103" s="19" t="e">
        <f>VLOOKUP(O103, '[1]لیست محصولات شهریور ۱۴۰۳'!B:F,5,0)</f>
        <v>#N/A</v>
      </c>
      <c r="T103" s="21" t="e">
        <f>VLOOKUP(O103, '[1]لیست محصولات شهریور ۱۴۰۳'!B:G,6,0)</f>
        <v>#N/A</v>
      </c>
      <c r="U103" s="22"/>
      <c r="V103" s="23">
        <f t="shared" si="7"/>
        <v>0</v>
      </c>
      <c r="W103" s="19">
        <f t="shared" si="8"/>
        <v>0</v>
      </c>
      <c r="X103" s="21" t="e">
        <f t="shared" si="9"/>
        <v>#N/A</v>
      </c>
      <c r="Y103" s="24"/>
      <c r="Z103" s="21" t="e">
        <f t="shared" si="10"/>
        <v>#N/A</v>
      </c>
      <c r="AA103" s="25"/>
      <c r="AB103" s="20"/>
      <c r="AC103" s="26"/>
      <c r="AD103" s="65"/>
      <c r="AE103" s="26"/>
      <c r="AF103" s="27"/>
      <c r="AG103" s="28"/>
      <c r="AH103" s="7" t="str">
        <f t="shared" si="13"/>
        <v xml:space="preserve">   -   </v>
      </c>
    </row>
    <row r="104" spans="1:34" ht="28.05" customHeight="1">
      <c r="A104" s="14"/>
      <c r="B104" s="14"/>
      <c r="C104" s="14"/>
      <c r="D104" s="14"/>
      <c r="E104" s="14"/>
      <c r="F104" s="15"/>
      <c r="G104" s="16"/>
      <c r="H104" s="17"/>
      <c r="I104" s="16"/>
      <c r="J104" s="16"/>
      <c r="K104" s="18"/>
      <c r="L104" s="19"/>
      <c r="M104" s="19"/>
      <c r="N104" s="19"/>
      <c r="O104" s="16"/>
      <c r="P104" s="16"/>
      <c r="Q104" s="20" t="e">
        <f>VLOOKUP(O104, '[1]لیست محصولات شهریور ۱۴۰۳'!B:C,2,0)</f>
        <v>#N/A</v>
      </c>
      <c r="R104" s="16"/>
      <c r="S104" s="19" t="e">
        <f>VLOOKUP(O104, '[1]لیست محصولات شهریور ۱۴۰۳'!B:F,5,0)</f>
        <v>#N/A</v>
      </c>
      <c r="T104" s="21" t="e">
        <f>VLOOKUP(O104, '[1]لیست محصولات شهریور ۱۴۰۳'!B:G,6,0)</f>
        <v>#N/A</v>
      </c>
      <c r="U104" s="22"/>
      <c r="V104" s="23">
        <f t="shared" si="7"/>
        <v>0</v>
      </c>
      <c r="W104" s="19">
        <f t="shared" si="8"/>
        <v>0</v>
      </c>
      <c r="X104" s="21" t="e">
        <f t="shared" si="9"/>
        <v>#N/A</v>
      </c>
      <c r="Y104" s="24"/>
      <c r="Z104" s="21" t="e">
        <f t="shared" si="10"/>
        <v>#N/A</v>
      </c>
      <c r="AA104" s="25"/>
      <c r="AB104" s="20"/>
      <c r="AC104" s="26"/>
      <c r="AD104" s="65"/>
      <c r="AE104" s="26"/>
      <c r="AF104" s="27"/>
      <c r="AG104" s="28"/>
      <c r="AH104" s="7" t="str">
        <f t="shared" si="13"/>
        <v xml:space="preserve">   -   </v>
      </c>
    </row>
    <row r="105" spans="1:34" ht="28.05" customHeight="1">
      <c r="A105" s="14"/>
      <c r="B105" s="14"/>
      <c r="C105" s="14"/>
      <c r="D105" s="14"/>
      <c r="E105" s="14"/>
      <c r="F105" s="15"/>
      <c r="G105" s="16"/>
      <c r="H105" s="17"/>
      <c r="I105" s="16"/>
      <c r="J105" s="16"/>
      <c r="K105" s="18"/>
      <c r="L105" s="19"/>
      <c r="M105" s="19"/>
      <c r="N105" s="19"/>
      <c r="O105" s="16"/>
      <c r="P105" s="16"/>
      <c r="Q105" s="20" t="e">
        <f>VLOOKUP(O105, '[1]لیست محصولات شهریور ۱۴۰۳'!B:C,2,0)</f>
        <v>#N/A</v>
      </c>
      <c r="R105" s="16"/>
      <c r="S105" s="19" t="e">
        <f>VLOOKUP(O105, '[1]لیست محصولات شهریور ۱۴۰۳'!B:F,5,0)</f>
        <v>#N/A</v>
      </c>
      <c r="T105" s="21" t="e">
        <f>VLOOKUP(O105, '[1]لیست محصولات شهریور ۱۴۰۳'!B:G,6,0)</f>
        <v>#N/A</v>
      </c>
      <c r="U105" s="22"/>
      <c r="V105" s="23">
        <f t="shared" si="7"/>
        <v>0</v>
      </c>
      <c r="W105" s="19">
        <f t="shared" si="8"/>
        <v>0</v>
      </c>
      <c r="X105" s="21" t="e">
        <f t="shared" si="9"/>
        <v>#N/A</v>
      </c>
      <c r="Y105" s="24"/>
      <c r="Z105" s="21" t="e">
        <f t="shared" si="10"/>
        <v>#N/A</v>
      </c>
      <c r="AA105" s="25"/>
      <c r="AB105" s="20"/>
      <c r="AC105" s="26"/>
      <c r="AD105" s="65"/>
      <c r="AE105" s="26"/>
      <c r="AF105" s="27"/>
      <c r="AG105" s="28"/>
      <c r="AH105" s="7" t="str">
        <f t="shared" si="13"/>
        <v xml:space="preserve">   -   </v>
      </c>
    </row>
    <row r="106" spans="1:34" ht="28.05" customHeight="1">
      <c r="A106" s="14"/>
      <c r="B106" s="14"/>
      <c r="C106" s="14"/>
      <c r="D106" s="14"/>
      <c r="E106" s="14"/>
      <c r="F106" s="15"/>
      <c r="G106" s="16"/>
      <c r="H106" s="17"/>
      <c r="I106" s="16"/>
      <c r="J106" s="16"/>
      <c r="K106" s="18"/>
      <c r="L106" s="19"/>
      <c r="M106" s="19"/>
      <c r="N106" s="19"/>
      <c r="O106" s="16"/>
      <c r="P106" s="16"/>
      <c r="Q106" s="20" t="e">
        <f>VLOOKUP(O106, '[1]لیست محصولات شهریور ۱۴۰۳'!B:C,2,0)</f>
        <v>#N/A</v>
      </c>
      <c r="R106" s="16"/>
      <c r="S106" s="19" t="e">
        <f>VLOOKUP(O106, '[1]لیست محصولات شهریور ۱۴۰۳'!B:F,5,0)</f>
        <v>#N/A</v>
      </c>
      <c r="T106" s="21" t="e">
        <f>VLOOKUP(O106, '[1]لیست محصولات شهریور ۱۴۰۳'!B:G,6,0)</f>
        <v>#N/A</v>
      </c>
      <c r="U106" s="22"/>
      <c r="V106" s="23">
        <f t="shared" si="7"/>
        <v>0</v>
      </c>
      <c r="W106" s="19">
        <f t="shared" si="8"/>
        <v>0</v>
      </c>
      <c r="X106" s="21" t="e">
        <f t="shared" si="9"/>
        <v>#N/A</v>
      </c>
      <c r="Y106" s="24"/>
      <c r="Z106" s="21" t="e">
        <f t="shared" si="10"/>
        <v>#N/A</v>
      </c>
      <c r="AA106" s="25"/>
      <c r="AB106" s="20"/>
      <c r="AC106" s="26"/>
      <c r="AD106" s="65"/>
      <c r="AE106" s="26"/>
      <c r="AF106" s="27"/>
      <c r="AG106" s="28"/>
      <c r="AH106" s="7" t="str">
        <f t="shared" si="13"/>
        <v xml:space="preserve">   -   </v>
      </c>
    </row>
    <row r="107" spans="1:34" ht="28.05" customHeight="1">
      <c r="A107" s="14"/>
      <c r="B107" s="14"/>
      <c r="C107" s="14"/>
      <c r="D107" s="14"/>
      <c r="E107" s="14"/>
      <c r="F107" s="15"/>
      <c r="G107" s="16"/>
      <c r="H107" s="17"/>
      <c r="I107" s="16"/>
      <c r="J107" s="16"/>
      <c r="K107" s="18"/>
      <c r="L107" s="19"/>
      <c r="M107" s="19"/>
      <c r="N107" s="19"/>
      <c r="O107" s="16"/>
      <c r="P107" s="16"/>
      <c r="Q107" s="20" t="e">
        <f>VLOOKUP(O107, '[1]لیست محصولات شهریور ۱۴۰۳'!B:C,2,0)</f>
        <v>#N/A</v>
      </c>
      <c r="R107" s="16"/>
      <c r="S107" s="19" t="e">
        <f>VLOOKUP(O107, '[1]لیست محصولات شهریور ۱۴۰۳'!B:F,5,0)</f>
        <v>#N/A</v>
      </c>
      <c r="T107" s="21" t="e">
        <f>VLOOKUP(O107, '[1]لیست محصولات شهریور ۱۴۰۳'!B:G,6,0)</f>
        <v>#N/A</v>
      </c>
      <c r="U107" s="22"/>
      <c r="V107" s="23">
        <f t="shared" si="7"/>
        <v>0</v>
      </c>
      <c r="W107" s="19">
        <f t="shared" si="8"/>
        <v>0</v>
      </c>
      <c r="X107" s="21" t="e">
        <f t="shared" si="9"/>
        <v>#N/A</v>
      </c>
      <c r="Y107" s="24"/>
      <c r="Z107" s="21" t="e">
        <f t="shared" si="10"/>
        <v>#N/A</v>
      </c>
      <c r="AA107" s="25"/>
      <c r="AB107" s="20"/>
      <c r="AC107" s="26"/>
      <c r="AD107" s="65"/>
      <c r="AE107" s="26"/>
      <c r="AF107" s="27"/>
      <c r="AG107" s="28"/>
      <c r="AH107" s="7" t="str">
        <f t="shared" si="13"/>
        <v xml:space="preserve">   -   </v>
      </c>
    </row>
    <row r="108" spans="1:34" ht="28.05" customHeight="1">
      <c r="A108" s="14"/>
      <c r="B108" s="14"/>
      <c r="C108" s="14"/>
      <c r="D108" s="14"/>
      <c r="E108" s="14"/>
      <c r="F108" s="15"/>
      <c r="G108" s="16"/>
      <c r="H108" s="17"/>
      <c r="I108" s="16"/>
      <c r="J108" s="16"/>
      <c r="K108" s="18"/>
      <c r="L108" s="19"/>
      <c r="M108" s="19"/>
      <c r="N108" s="19"/>
      <c r="O108" s="16"/>
      <c r="P108" s="16"/>
      <c r="Q108" s="20" t="e">
        <f>VLOOKUP(O108, '[1]لیست محصولات شهریور ۱۴۰۳'!B:C,2,0)</f>
        <v>#N/A</v>
      </c>
      <c r="R108" s="16"/>
      <c r="S108" s="19" t="e">
        <f>VLOOKUP(O108, '[1]لیست محصولات شهریور ۱۴۰۳'!B:F,5,0)</f>
        <v>#N/A</v>
      </c>
      <c r="T108" s="21" t="e">
        <f>VLOOKUP(O108, '[1]لیست محصولات شهریور ۱۴۰۳'!B:G,6,0)</f>
        <v>#N/A</v>
      </c>
      <c r="U108" s="22"/>
      <c r="V108" s="23">
        <f t="shared" si="7"/>
        <v>0</v>
      </c>
      <c r="W108" s="19">
        <f t="shared" si="8"/>
        <v>0</v>
      </c>
      <c r="X108" s="21" t="e">
        <f t="shared" si="9"/>
        <v>#N/A</v>
      </c>
      <c r="Y108" s="24"/>
      <c r="Z108" s="21" t="e">
        <f t="shared" si="10"/>
        <v>#N/A</v>
      </c>
      <c r="AA108" s="25"/>
      <c r="AB108" s="20"/>
      <c r="AC108" s="26"/>
      <c r="AD108" s="65"/>
      <c r="AE108" s="26"/>
      <c r="AF108" s="27"/>
      <c r="AG108" s="28"/>
      <c r="AH108" s="7" t="str">
        <f t="shared" si="13"/>
        <v xml:space="preserve">   -   </v>
      </c>
    </row>
    <row r="109" spans="1:34" ht="28.05" customHeight="1">
      <c r="A109" s="14"/>
      <c r="B109" s="14"/>
      <c r="C109" s="14"/>
      <c r="D109" s="14"/>
      <c r="E109" s="14"/>
      <c r="F109" s="15"/>
      <c r="G109" s="16"/>
      <c r="H109" s="17"/>
      <c r="I109" s="16"/>
      <c r="J109" s="16"/>
      <c r="K109" s="18"/>
      <c r="L109" s="19"/>
      <c r="M109" s="19"/>
      <c r="N109" s="19"/>
      <c r="O109" s="16"/>
      <c r="P109" s="16"/>
      <c r="Q109" s="20" t="e">
        <f>VLOOKUP(O109, '[1]لیست محصولات شهریور ۱۴۰۳'!B:C,2,0)</f>
        <v>#N/A</v>
      </c>
      <c r="R109" s="16"/>
      <c r="S109" s="19" t="e">
        <f>VLOOKUP(O109, '[1]لیست محصولات شهریور ۱۴۰۳'!B:F,5,0)</f>
        <v>#N/A</v>
      </c>
      <c r="T109" s="21" t="e">
        <f>VLOOKUP(O109, '[1]لیست محصولات شهریور ۱۴۰۳'!B:G,6,0)</f>
        <v>#N/A</v>
      </c>
      <c r="U109" s="22"/>
      <c r="V109" s="23">
        <f t="shared" si="7"/>
        <v>0</v>
      </c>
      <c r="W109" s="19">
        <f t="shared" si="8"/>
        <v>0</v>
      </c>
      <c r="X109" s="21" t="e">
        <f t="shared" si="9"/>
        <v>#N/A</v>
      </c>
      <c r="Y109" s="24"/>
      <c r="Z109" s="21" t="e">
        <f t="shared" si="10"/>
        <v>#N/A</v>
      </c>
      <c r="AA109" s="25"/>
      <c r="AB109" s="20"/>
      <c r="AC109" s="26"/>
      <c r="AD109" s="65"/>
      <c r="AE109" s="26"/>
      <c r="AF109" s="27"/>
      <c r="AG109" s="28"/>
      <c r="AH109" s="7" t="str">
        <f t="shared" si="13"/>
        <v xml:space="preserve">   -   </v>
      </c>
    </row>
    <row r="110" spans="1:34" ht="28.05" customHeight="1">
      <c r="A110" s="14"/>
      <c r="B110" s="14"/>
      <c r="C110" s="14"/>
      <c r="D110" s="14"/>
      <c r="E110" s="14"/>
      <c r="F110" s="15"/>
      <c r="G110" s="16"/>
      <c r="H110" s="17"/>
      <c r="I110" s="16"/>
      <c r="J110" s="16"/>
      <c r="K110" s="18"/>
      <c r="L110" s="19"/>
      <c r="M110" s="19"/>
      <c r="N110" s="19"/>
      <c r="O110" s="16"/>
      <c r="P110" s="16"/>
      <c r="Q110" s="20" t="e">
        <f>VLOOKUP(O110, '[1]لیست محصولات شهریور ۱۴۰۳'!B:C,2,0)</f>
        <v>#N/A</v>
      </c>
      <c r="R110" s="16"/>
      <c r="S110" s="19" t="e">
        <f>VLOOKUP(O110, '[1]لیست محصولات شهریور ۱۴۰۳'!B:F,5,0)</f>
        <v>#N/A</v>
      </c>
      <c r="T110" s="21" t="e">
        <f>VLOOKUP(O110, '[1]لیست محصولات شهریور ۱۴۰۳'!B:G,6,0)</f>
        <v>#N/A</v>
      </c>
      <c r="U110" s="22"/>
      <c r="V110" s="23">
        <f t="shared" si="7"/>
        <v>0</v>
      </c>
      <c r="W110" s="19">
        <f t="shared" si="8"/>
        <v>0</v>
      </c>
      <c r="X110" s="21" t="e">
        <f t="shared" si="9"/>
        <v>#N/A</v>
      </c>
      <c r="Y110" s="24"/>
      <c r="Z110" s="21" t="e">
        <f t="shared" si="10"/>
        <v>#N/A</v>
      </c>
      <c r="AA110" s="25"/>
      <c r="AB110" s="20"/>
      <c r="AC110" s="26"/>
      <c r="AD110" s="65"/>
      <c r="AE110" s="26"/>
      <c r="AF110" s="27"/>
      <c r="AG110" s="28"/>
      <c r="AH110" s="7" t="str">
        <f t="shared" si="13"/>
        <v xml:space="preserve">   -   </v>
      </c>
    </row>
    <row r="111" spans="1:34" ht="28.05" customHeight="1">
      <c r="A111" s="14"/>
      <c r="B111" s="14"/>
      <c r="C111" s="14"/>
      <c r="D111" s="14"/>
      <c r="E111" s="14"/>
      <c r="F111" s="15"/>
      <c r="G111" s="16"/>
      <c r="H111" s="17"/>
      <c r="I111" s="16"/>
      <c r="J111" s="16"/>
      <c r="K111" s="18"/>
      <c r="L111" s="19"/>
      <c r="M111" s="19"/>
      <c r="N111" s="19"/>
      <c r="O111" s="16"/>
      <c r="P111" s="16"/>
      <c r="Q111" s="20" t="e">
        <f>VLOOKUP(O111, '[1]لیست محصولات شهریور ۱۴۰۳'!B:C,2,0)</f>
        <v>#N/A</v>
      </c>
      <c r="R111" s="16"/>
      <c r="S111" s="19" t="e">
        <f>VLOOKUP(O111, '[1]لیست محصولات شهریور ۱۴۰۳'!B:F,5,0)</f>
        <v>#N/A</v>
      </c>
      <c r="T111" s="21" t="e">
        <f>VLOOKUP(O111, '[1]لیست محصولات شهریور ۱۴۰۳'!B:G,6,0)</f>
        <v>#N/A</v>
      </c>
      <c r="U111" s="22"/>
      <c r="V111" s="23">
        <f t="shared" si="7"/>
        <v>0</v>
      </c>
      <c r="W111" s="19">
        <f t="shared" si="8"/>
        <v>0</v>
      </c>
      <c r="X111" s="21" t="e">
        <f t="shared" si="9"/>
        <v>#N/A</v>
      </c>
      <c r="Y111" s="24"/>
      <c r="Z111" s="21" t="e">
        <f t="shared" si="10"/>
        <v>#N/A</v>
      </c>
      <c r="AA111" s="25"/>
      <c r="AB111" s="20"/>
      <c r="AC111" s="26"/>
      <c r="AD111" s="65"/>
      <c r="AE111" s="26"/>
      <c r="AF111" s="27"/>
      <c r="AG111" s="28"/>
      <c r="AH111" s="7" t="str">
        <f t="shared" si="13"/>
        <v xml:space="preserve">   -   </v>
      </c>
    </row>
    <row r="112" spans="1:34" ht="28.05" customHeight="1">
      <c r="A112" s="14"/>
      <c r="B112" s="14"/>
      <c r="C112" s="14"/>
      <c r="D112" s="14"/>
      <c r="E112" s="14"/>
      <c r="F112" s="15"/>
      <c r="G112" s="16"/>
      <c r="H112" s="17"/>
      <c r="I112" s="16"/>
      <c r="J112" s="16"/>
      <c r="K112" s="18"/>
      <c r="L112" s="19"/>
      <c r="M112" s="19"/>
      <c r="N112" s="19"/>
      <c r="O112" s="16"/>
      <c r="P112" s="16"/>
      <c r="Q112" s="20" t="e">
        <f>VLOOKUP(O112, '[1]لیست محصولات شهریور ۱۴۰۳'!B:C,2,0)</f>
        <v>#N/A</v>
      </c>
      <c r="R112" s="16"/>
      <c r="S112" s="19" t="e">
        <f>VLOOKUP(O112, '[1]لیست محصولات شهریور ۱۴۰۳'!B:F,5,0)</f>
        <v>#N/A</v>
      </c>
      <c r="T112" s="21" t="e">
        <f>VLOOKUP(O112, '[1]لیست محصولات شهریور ۱۴۰۳'!B:G,6,0)</f>
        <v>#N/A</v>
      </c>
      <c r="U112" s="22"/>
      <c r="V112" s="23">
        <f t="shared" si="7"/>
        <v>0</v>
      </c>
      <c r="W112" s="19">
        <f t="shared" si="8"/>
        <v>0</v>
      </c>
      <c r="X112" s="21" t="e">
        <f t="shared" si="9"/>
        <v>#N/A</v>
      </c>
      <c r="Y112" s="24"/>
      <c r="Z112" s="21" t="e">
        <f t="shared" si="10"/>
        <v>#N/A</v>
      </c>
      <c r="AA112" s="25"/>
      <c r="AB112" s="20"/>
      <c r="AC112" s="26"/>
      <c r="AD112" s="65"/>
      <c r="AE112" s="26"/>
      <c r="AF112" s="27"/>
      <c r="AG112" s="28"/>
      <c r="AH112" s="7" t="str">
        <f t="shared" si="13"/>
        <v xml:space="preserve">   -   </v>
      </c>
    </row>
    <row r="113" spans="1:34" ht="28.05" customHeight="1">
      <c r="A113" s="14"/>
      <c r="B113" s="14"/>
      <c r="C113" s="14"/>
      <c r="D113" s="14"/>
      <c r="E113" s="14"/>
      <c r="F113" s="15"/>
      <c r="G113" s="16"/>
      <c r="H113" s="17"/>
      <c r="I113" s="16"/>
      <c r="J113" s="16"/>
      <c r="K113" s="18"/>
      <c r="L113" s="19"/>
      <c r="M113" s="19"/>
      <c r="N113" s="19"/>
      <c r="O113" s="16"/>
      <c r="P113" s="16"/>
      <c r="Q113" s="20" t="e">
        <f>VLOOKUP(O113, '[1]لیست محصولات شهریور ۱۴۰۳'!B:C,2,0)</f>
        <v>#N/A</v>
      </c>
      <c r="R113" s="16"/>
      <c r="S113" s="19" t="e">
        <f>VLOOKUP(O113, '[1]لیست محصولات شهریور ۱۴۰۳'!B:F,5,0)</f>
        <v>#N/A</v>
      </c>
      <c r="T113" s="21" t="e">
        <f>VLOOKUP(O113, '[1]لیست محصولات شهریور ۱۴۰۳'!B:G,6,0)</f>
        <v>#N/A</v>
      </c>
      <c r="U113" s="22"/>
      <c r="V113" s="23">
        <f t="shared" si="7"/>
        <v>0</v>
      </c>
      <c r="W113" s="19">
        <f t="shared" si="8"/>
        <v>0</v>
      </c>
      <c r="X113" s="21" t="e">
        <f t="shared" si="9"/>
        <v>#N/A</v>
      </c>
      <c r="Y113" s="24"/>
      <c r="Z113" s="21" t="e">
        <f t="shared" si="10"/>
        <v>#N/A</v>
      </c>
      <c r="AA113" s="25"/>
      <c r="AB113" s="20"/>
      <c r="AC113" s="26"/>
      <c r="AD113" s="65"/>
      <c r="AE113" s="26"/>
      <c r="AF113" s="27"/>
      <c r="AG113" s="28"/>
      <c r="AH113" s="7" t="str">
        <f t="shared" si="13"/>
        <v xml:space="preserve">   -   </v>
      </c>
    </row>
    <row r="114" spans="1:34" ht="28.05" customHeight="1">
      <c r="A114" s="14"/>
      <c r="B114" s="14"/>
      <c r="C114" s="14"/>
      <c r="D114" s="14"/>
      <c r="E114" s="14"/>
      <c r="F114" s="15"/>
      <c r="G114" s="16"/>
      <c r="H114" s="17"/>
      <c r="I114" s="16"/>
      <c r="J114" s="16"/>
      <c r="K114" s="18"/>
      <c r="L114" s="19"/>
      <c r="M114" s="19"/>
      <c r="N114" s="19"/>
      <c r="O114" s="16"/>
      <c r="P114" s="16"/>
      <c r="Q114" s="20" t="e">
        <f>VLOOKUP(O114, '[1]لیست محصولات شهریور ۱۴۰۳'!B:C,2,0)</f>
        <v>#N/A</v>
      </c>
      <c r="R114" s="16"/>
      <c r="S114" s="19" t="e">
        <f>VLOOKUP(O114, '[1]لیست محصولات شهریور ۱۴۰۳'!B:F,5,0)</f>
        <v>#N/A</v>
      </c>
      <c r="T114" s="21" t="e">
        <f>VLOOKUP(O114, '[1]لیست محصولات شهریور ۱۴۰۳'!B:G,6,0)</f>
        <v>#N/A</v>
      </c>
      <c r="U114" s="22"/>
      <c r="V114" s="23">
        <f t="shared" si="7"/>
        <v>0</v>
      </c>
      <c r="W114" s="19">
        <f t="shared" si="8"/>
        <v>0</v>
      </c>
      <c r="X114" s="21" t="e">
        <f t="shared" si="9"/>
        <v>#N/A</v>
      </c>
      <c r="Y114" s="24"/>
      <c r="Z114" s="21" t="e">
        <f t="shared" si="10"/>
        <v>#N/A</v>
      </c>
      <c r="AA114" s="25"/>
      <c r="AB114" s="20"/>
      <c r="AC114" s="26"/>
      <c r="AD114" s="65"/>
      <c r="AE114" s="26"/>
      <c r="AF114" s="27"/>
      <c r="AG114" s="28"/>
      <c r="AH114" s="7" t="str">
        <f t="shared" si="13"/>
        <v xml:space="preserve">   -   </v>
      </c>
    </row>
    <row r="115" spans="1:34" ht="28.05" customHeight="1">
      <c r="A115" s="14"/>
      <c r="B115" s="14"/>
      <c r="C115" s="14"/>
      <c r="D115" s="14"/>
      <c r="E115" s="14"/>
      <c r="F115" s="15"/>
      <c r="G115" s="16"/>
      <c r="H115" s="17"/>
      <c r="I115" s="16"/>
      <c r="J115" s="16"/>
      <c r="K115" s="18"/>
      <c r="L115" s="19"/>
      <c r="M115" s="19"/>
      <c r="N115" s="19"/>
      <c r="O115" s="16"/>
      <c r="P115" s="16"/>
      <c r="Q115" s="20" t="e">
        <f>VLOOKUP(O115, '[1]لیست محصولات شهریور ۱۴۰۳'!B:C,2,0)</f>
        <v>#N/A</v>
      </c>
      <c r="R115" s="16"/>
      <c r="S115" s="19" t="e">
        <f>VLOOKUP(O115, '[1]لیست محصولات شهریور ۱۴۰۳'!B:F,5,0)</f>
        <v>#N/A</v>
      </c>
      <c r="T115" s="21" t="e">
        <f>VLOOKUP(O115, '[1]لیست محصولات شهریور ۱۴۰۳'!B:G,6,0)</f>
        <v>#N/A</v>
      </c>
      <c r="U115" s="22"/>
      <c r="V115" s="23">
        <f t="shared" si="7"/>
        <v>0</v>
      </c>
      <c r="W115" s="19">
        <f t="shared" si="8"/>
        <v>0</v>
      </c>
      <c r="X115" s="21" t="e">
        <f t="shared" si="9"/>
        <v>#N/A</v>
      </c>
      <c r="Y115" s="24"/>
      <c r="Z115" s="21" t="e">
        <f t="shared" si="10"/>
        <v>#N/A</v>
      </c>
      <c r="AA115" s="25"/>
      <c r="AB115" s="20"/>
      <c r="AC115" s="26"/>
      <c r="AD115" s="65"/>
      <c r="AE115" s="26"/>
      <c r="AF115" s="27"/>
      <c r="AG115" s="28"/>
      <c r="AH115" s="7" t="str">
        <f t="shared" si="13"/>
        <v xml:space="preserve">   -   </v>
      </c>
    </row>
    <row r="116" spans="1:34" ht="28.05" customHeight="1">
      <c r="A116" s="14"/>
      <c r="B116" s="14"/>
      <c r="C116" s="14"/>
      <c r="D116" s="14"/>
      <c r="E116" s="14"/>
      <c r="F116" s="15"/>
      <c r="G116" s="16"/>
      <c r="H116" s="17"/>
      <c r="I116" s="16"/>
      <c r="J116" s="16"/>
      <c r="K116" s="18"/>
      <c r="L116" s="19"/>
      <c r="M116" s="19"/>
      <c r="N116" s="19"/>
      <c r="O116" s="16"/>
      <c r="P116" s="16"/>
      <c r="Q116" s="20" t="e">
        <f>VLOOKUP(O116, '[1]لیست محصولات شهریور ۱۴۰۳'!B:C,2,0)</f>
        <v>#N/A</v>
      </c>
      <c r="R116" s="16"/>
      <c r="S116" s="19" t="e">
        <f>VLOOKUP(O116, '[1]لیست محصولات شهریور ۱۴۰۳'!B:F,5,0)</f>
        <v>#N/A</v>
      </c>
      <c r="T116" s="21" t="e">
        <f>VLOOKUP(O116, '[1]لیست محصولات شهریور ۱۴۰۳'!B:G,6,0)</f>
        <v>#N/A</v>
      </c>
      <c r="U116" s="22"/>
      <c r="V116" s="23">
        <f t="shared" si="7"/>
        <v>0</v>
      </c>
      <c r="W116" s="19">
        <f t="shared" si="8"/>
        <v>0</v>
      </c>
      <c r="X116" s="21" t="e">
        <f t="shared" si="9"/>
        <v>#N/A</v>
      </c>
      <c r="Y116" s="24"/>
      <c r="Z116" s="21" t="e">
        <f t="shared" si="10"/>
        <v>#N/A</v>
      </c>
      <c r="AA116" s="25"/>
      <c r="AB116" s="20"/>
      <c r="AC116" s="26"/>
      <c r="AD116" s="65"/>
      <c r="AE116" s="26"/>
      <c r="AF116" s="27"/>
      <c r="AG116" s="28"/>
      <c r="AH116" s="7" t="str">
        <f t="shared" si="13"/>
        <v xml:space="preserve">   -   </v>
      </c>
    </row>
    <row r="117" spans="1:34" ht="28.05" customHeight="1">
      <c r="A117" s="14"/>
      <c r="B117" s="14"/>
      <c r="C117" s="14"/>
      <c r="D117" s="14"/>
      <c r="E117" s="14"/>
      <c r="F117" s="15"/>
      <c r="G117" s="16"/>
      <c r="H117" s="17"/>
      <c r="I117" s="16"/>
      <c r="J117" s="16"/>
      <c r="K117" s="18"/>
      <c r="L117" s="19"/>
      <c r="M117" s="19"/>
      <c r="N117" s="19"/>
      <c r="O117" s="16"/>
      <c r="P117" s="16"/>
      <c r="Q117" s="20" t="e">
        <f>VLOOKUP(O117, '[1]لیست محصولات شهریور ۱۴۰۳'!B:C,2,0)</f>
        <v>#N/A</v>
      </c>
      <c r="R117" s="16"/>
      <c r="S117" s="19" t="e">
        <f>VLOOKUP(O117, '[1]لیست محصولات شهریور ۱۴۰۳'!B:F,5,0)</f>
        <v>#N/A</v>
      </c>
      <c r="T117" s="21" t="e">
        <f>VLOOKUP(O117, '[1]لیست محصولات شهریور ۱۴۰۳'!B:G,6,0)</f>
        <v>#N/A</v>
      </c>
      <c r="U117" s="22"/>
      <c r="V117" s="23">
        <f t="shared" si="7"/>
        <v>0</v>
      </c>
      <c r="W117" s="19">
        <f t="shared" si="8"/>
        <v>0</v>
      </c>
      <c r="X117" s="21" t="e">
        <f t="shared" si="9"/>
        <v>#N/A</v>
      </c>
      <c r="Y117" s="24"/>
      <c r="Z117" s="21" t="e">
        <f t="shared" si="10"/>
        <v>#N/A</v>
      </c>
      <c r="AA117" s="25"/>
      <c r="AB117" s="20"/>
      <c r="AC117" s="26"/>
      <c r="AD117" s="65"/>
      <c r="AE117" s="26"/>
      <c r="AF117" s="27"/>
      <c r="AG117" s="28"/>
      <c r="AH117" s="7" t="str">
        <f t="shared" si="13"/>
        <v xml:space="preserve">   -   </v>
      </c>
    </row>
    <row r="118" spans="1:34" ht="28.05" customHeight="1">
      <c r="A118" s="14"/>
      <c r="B118" s="14"/>
      <c r="C118" s="14"/>
      <c r="D118" s="14"/>
      <c r="E118" s="14"/>
      <c r="F118" s="15"/>
      <c r="G118" s="16"/>
      <c r="H118" s="17"/>
      <c r="I118" s="16"/>
      <c r="J118" s="16"/>
      <c r="K118" s="18"/>
      <c r="L118" s="19"/>
      <c r="M118" s="19"/>
      <c r="N118" s="19"/>
      <c r="O118" s="16"/>
      <c r="P118" s="16"/>
      <c r="Q118" s="20" t="e">
        <f>VLOOKUP(O118, '[1]لیست محصولات شهریور ۱۴۰۳'!B:C,2,0)</f>
        <v>#N/A</v>
      </c>
      <c r="R118" s="16"/>
      <c r="S118" s="19" t="e">
        <f>VLOOKUP(O118, '[1]لیست محصولات شهریور ۱۴۰۳'!B:F,5,0)</f>
        <v>#N/A</v>
      </c>
      <c r="T118" s="21" t="e">
        <f>VLOOKUP(O118, '[1]لیست محصولات شهریور ۱۴۰۳'!B:G,6,0)</f>
        <v>#N/A</v>
      </c>
      <c r="U118" s="22"/>
      <c r="V118" s="23">
        <f t="shared" si="7"/>
        <v>0</v>
      </c>
      <c r="W118" s="19">
        <f t="shared" si="8"/>
        <v>0</v>
      </c>
      <c r="X118" s="21" t="e">
        <f t="shared" si="9"/>
        <v>#N/A</v>
      </c>
      <c r="Y118" s="24"/>
      <c r="Z118" s="21" t="e">
        <f t="shared" si="10"/>
        <v>#N/A</v>
      </c>
      <c r="AA118" s="25"/>
      <c r="AB118" s="20"/>
      <c r="AC118" s="26"/>
      <c r="AD118" s="65"/>
      <c r="AE118" s="26"/>
      <c r="AF118" s="27"/>
      <c r="AG118" s="28"/>
      <c r="AH118" s="7" t="str">
        <f t="shared" si="13"/>
        <v xml:space="preserve">   -   </v>
      </c>
    </row>
    <row r="119" spans="1:34" ht="28.05" customHeight="1">
      <c r="A119" s="14"/>
      <c r="B119" s="14"/>
      <c r="C119" s="14"/>
      <c r="D119" s="14"/>
      <c r="E119" s="14"/>
      <c r="F119" s="15"/>
      <c r="G119" s="16"/>
      <c r="H119" s="17"/>
      <c r="I119" s="16"/>
      <c r="J119" s="16"/>
      <c r="K119" s="18"/>
      <c r="L119" s="19"/>
      <c r="M119" s="19"/>
      <c r="N119" s="19"/>
      <c r="O119" s="16"/>
      <c r="P119" s="16"/>
      <c r="Q119" s="20" t="e">
        <f>VLOOKUP(O119, '[1]لیست محصولات شهریور ۱۴۰۳'!B:C,2,0)</f>
        <v>#N/A</v>
      </c>
      <c r="R119" s="16"/>
      <c r="S119" s="19" t="e">
        <f>VLOOKUP(O119, '[1]لیست محصولات شهریور ۱۴۰۳'!B:F,5,0)</f>
        <v>#N/A</v>
      </c>
      <c r="T119" s="21" t="e">
        <f>VLOOKUP(O119, '[1]لیست محصولات شهریور ۱۴۰۳'!B:G,6,0)</f>
        <v>#N/A</v>
      </c>
      <c r="U119" s="22"/>
      <c r="V119" s="23">
        <f t="shared" si="7"/>
        <v>0</v>
      </c>
      <c r="W119" s="19">
        <f t="shared" si="8"/>
        <v>0</v>
      </c>
      <c r="X119" s="21" t="e">
        <f t="shared" si="9"/>
        <v>#N/A</v>
      </c>
      <c r="Y119" s="24"/>
      <c r="Z119" s="21" t="e">
        <f t="shared" si="10"/>
        <v>#N/A</v>
      </c>
      <c r="AA119" s="25"/>
      <c r="AB119" s="20"/>
      <c r="AC119" s="26"/>
      <c r="AD119" s="65"/>
      <c r="AE119" s="26"/>
      <c r="AF119" s="27"/>
      <c r="AG119" s="28"/>
      <c r="AH119" s="7" t="str">
        <f t="shared" si="13"/>
        <v xml:space="preserve">   -   </v>
      </c>
    </row>
    <row r="120" spans="1:34" ht="28.05" customHeight="1">
      <c r="A120" s="14"/>
      <c r="B120" s="14"/>
      <c r="C120" s="14"/>
      <c r="D120" s="14"/>
      <c r="E120" s="14"/>
      <c r="F120" s="15"/>
      <c r="G120" s="16"/>
      <c r="H120" s="17"/>
      <c r="I120" s="16"/>
      <c r="J120" s="16"/>
      <c r="K120" s="18"/>
      <c r="L120" s="19"/>
      <c r="M120" s="19"/>
      <c r="N120" s="19"/>
      <c r="O120" s="16"/>
      <c r="P120" s="16"/>
      <c r="Q120" s="20" t="e">
        <f>VLOOKUP(O120, '[1]لیست محصولات شهریور ۱۴۰۳'!B:C,2,0)</f>
        <v>#N/A</v>
      </c>
      <c r="R120" s="16"/>
      <c r="S120" s="19" t="e">
        <f>VLOOKUP(O120, '[1]لیست محصولات شهریور ۱۴۰۳'!B:F,5,0)</f>
        <v>#N/A</v>
      </c>
      <c r="T120" s="21" t="e">
        <f>VLOOKUP(O120, '[1]لیست محصولات شهریور ۱۴۰۳'!B:G,6,0)</f>
        <v>#N/A</v>
      </c>
      <c r="U120" s="22"/>
      <c r="V120" s="23">
        <f t="shared" si="7"/>
        <v>0</v>
      </c>
      <c r="W120" s="19">
        <f t="shared" si="8"/>
        <v>0</v>
      </c>
      <c r="X120" s="21" t="e">
        <f t="shared" si="9"/>
        <v>#N/A</v>
      </c>
      <c r="Y120" s="24"/>
      <c r="Z120" s="21" t="e">
        <f t="shared" si="10"/>
        <v>#N/A</v>
      </c>
      <c r="AA120" s="25"/>
      <c r="AB120" s="20"/>
      <c r="AC120" s="26"/>
      <c r="AD120" s="65"/>
      <c r="AE120" s="26"/>
      <c r="AF120" s="27"/>
      <c r="AG120" s="28"/>
      <c r="AH120" s="7" t="str">
        <f t="shared" si="13"/>
        <v xml:space="preserve">   -   </v>
      </c>
    </row>
    <row r="121" spans="1:34" ht="28.05" customHeight="1">
      <c r="A121" s="14"/>
      <c r="B121" s="14"/>
      <c r="C121" s="14"/>
      <c r="D121" s="14"/>
      <c r="E121" s="14"/>
      <c r="F121" s="15"/>
      <c r="G121" s="16"/>
      <c r="H121" s="17"/>
      <c r="I121" s="16"/>
      <c r="J121" s="16"/>
      <c r="K121" s="18"/>
      <c r="L121" s="19"/>
      <c r="M121" s="19"/>
      <c r="N121" s="19"/>
      <c r="O121" s="16"/>
      <c r="P121" s="16"/>
      <c r="Q121" s="20" t="e">
        <f>VLOOKUP(O121, '[1]لیست محصولات شهریور ۱۴۰۳'!B:C,2,0)</f>
        <v>#N/A</v>
      </c>
      <c r="R121" s="16"/>
      <c r="S121" s="19" t="e">
        <f>VLOOKUP(O121, '[1]لیست محصولات شهریور ۱۴۰۳'!B:F,5,0)</f>
        <v>#N/A</v>
      </c>
      <c r="T121" s="21" t="e">
        <f>VLOOKUP(O121, '[1]لیست محصولات شهریور ۱۴۰۳'!B:G,6,0)</f>
        <v>#N/A</v>
      </c>
      <c r="U121" s="22"/>
      <c r="V121" s="23">
        <f t="shared" si="7"/>
        <v>0</v>
      </c>
      <c r="W121" s="19">
        <f t="shared" si="8"/>
        <v>0</v>
      </c>
      <c r="X121" s="21" t="e">
        <f t="shared" si="9"/>
        <v>#N/A</v>
      </c>
      <c r="Y121" s="24"/>
      <c r="Z121" s="21" t="e">
        <f t="shared" si="10"/>
        <v>#N/A</v>
      </c>
      <c r="AA121" s="25"/>
      <c r="AB121" s="20"/>
      <c r="AC121" s="26"/>
      <c r="AD121" s="65"/>
      <c r="AE121" s="26"/>
      <c r="AF121" s="27"/>
      <c r="AG121" s="28"/>
      <c r="AH121" s="7" t="str">
        <f t="shared" si="13"/>
        <v xml:space="preserve">   -   </v>
      </c>
    </row>
    <row r="122" spans="1:34" ht="28.05" customHeight="1">
      <c r="A122" s="14"/>
      <c r="B122" s="14"/>
      <c r="C122" s="14"/>
      <c r="D122" s="14"/>
      <c r="E122" s="14"/>
      <c r="F122" s="15"/>
      <c r="G122" s="16"/>
      <c r="H122" s="17"/>
      <c r="I122" s="16"/>
      <c r="J122" s="16"/>
      <c r="K122" s="18"/>
      <c r="L122" s="19"/>
      <c r="M122" s="19"/>
      <c r="N122" s="19"/>
      <c r="O122" s="16"/>
      <c r="P122" s="16"/>
      <c r="Q122" s="20" t="e">
        <f>VLOOKUP(O122, '[1]لیست محصولات شهریور ۱۴۰۳'!B:C,2,0)</f>
        <v>#N/A</v>
      </c>
      <c r="R122" s="16"/>
      <c r="S122" s="19" t="e">
        <f>VLOOKUP(O122, '[1]لیست محصولات شهریور ۱۴۰۳'!B:F,5,0)</f>
        <v>#N/A</v>
      </c>
      <c r="T122" s="21" t="e">
        <f>VLOOKUP(O122, '[1]لیست محصولات شهریور ۱۴۰۳'!B:G,6,0)</f>
        <v>#N/A</v>
      </c>
      <c r="U122" s="22"/>
      <c r="V122" s="23">
        <f t="shared" si="7"/>
        <v>0</v>
      </c>
      <c r="W122" s="19">
        <f t="shared" si="8"/>
        <v>0</v>
      </c>
      <c r="X122" s="21" t="e">
        <f t="shared" si="9"/>
        <v>#N/A</v>
      </c>
      <c r="Y122" s="24"/>
      <c r="Z122" s="21" t="e">
        <f t="shared" si="10"/>
        <v>#N/A</v>
      </c>
      <c r="AA122" s="25"/>
      <c r="AB122" s="20"/>
      <c r="AC122" s="26"/>
      <c r="AD122" s="65"/>
      <c r="AE122" s="26"/>
      <c r="AF122" s="27"/>
      <c r="AG122" s="28"/>
      <c r="AH122" s="7" t="str">
        <f t="shared" si="13"/>
        <v xml:space="preserve">   -   </v>
      </c>
    </row>
    <row r="123" spans="1:34" ht="28.05" customHeight="1">
      <c r="A123" s="14"/>
      <c r="B123" s="14"/>
      <c r="C123" s="14"/>
      <c r="D123" s="14"/>
      <c r="E123" s="14"/>
      <c r="F123" s="15"/>
      <c r="G123" s="16"/>
      <c r="H123" s="17"/>
      <c r="I123" s="16"/>
      <c r="J123" s="16"/>
      <c r="K123" s="18"/>
      <c r="L123" s="19"/>
      <c r="M123" s="19"/>
      <c r="N123" s="19"/>
      <c r="O123" s="16"/>
      <c r="P123" s="16"/>
      <c r="Q123" s="20" t="e">
        <f>VLOOKUP(O123, '[1]لیست محصولات شهریور ۱۴۰۳'!B:C,2,0)</f>
        <v>#N/A</v>
      </c>
      <c r="R123" s="16"/>
      <c r="S123" s="19" t="e">
        <f>VLOOKUP(O123, '[1]لیست محصولات شهریور ۱۴۰۳'!B:F,5,0)</f>
        <v>#N/A</v>
      </c>
      <c r="T123" s="21" t="e">
        <f>VLOOKUP(O123, '[1]لیست محصولات شهریور ۱۴۰۳'!B:G,6,0)</f>
        <v>#N/A</v>
      </c>
      <c r="U123" s="22"/>
      <c r="V123" s="23">
        <f t="shared" si="7"/>
        <v>0</v>
      </c>
      <c r="W123" s="19">
        <f t="shared" si="8"/>
        <v>0</v>
      </c>
      <c r="X123" s="21" t="e">
        <f t="shared" si="9"/>
        <v>#N/A</v>
      </c>
      <c r="Y123" s="24"/>
      <c r="Z123" s="21" t="e">
        <f t="shared" si="10"/>
        <v>#N/A</v>
      </c>
      <c r="AA123" s="25"/>
      <c r="AB123" s="20"/>
      <c r="AC123" s="26"/>
      <c r="AD123" s="65"/>
      <c r="AE123" s="26"/>
      <c r="AF123" s="27"/>
      <c r="AG123" s="28"/>
      <c r="AH123" s="7" t="str">
        <f t="shared" si="13"/>
        <v xml:space="preserve">   -   </v>
      </c>
    </row>
    <row r="124" spans="1:34" ht="28.05" customHeight="1">
      <c r="A124" s="14"/>
      <c r="B124" s="14"/>
      <c r="C124" s="14"/>
      <c r="D124" s="14"/>
      <c r="E124" s="14"/>
      <c r="F124" s="15"/>
      <c r="G124" s="16"/>
      <c r="H124" s="17"/>
      <c r="I124" s="16"/>
      <c r="J124" s="16"/>
      <c r="K124" s="18"/>
      <c r="L124" s="19"/>
      <c r="M124" s="19"/>
      <c r="N124" s="19"/>
      <c r="O124" s="16"/>
      <c r="P124" s="16"/>
      <c r="Q124" s="20" t="e">
        <f>VLOOKUP(O124, '[1]لیست محصولات شهریور ۱۴۰۳'!B:C,2,0)</f>
        <v>#N/A</v>
      </c>
      <c r="R124" s="16"/>
      <c r="S124" s="19" t="e">
        <f>VLOOKUP(O124, '[1]لیست محصولات شهریور ۱۴۰۳'!B:F,5,0)</f>
        <v>#N/A</v>
      </c>
      <c r="T124" s="21" t="e">
        <f>VLOOKUP(O124, '[1]لیست محصولات شهریور ۱۴۰۳'!B:G,6,0)</f>
        <v>#N/A</v>
      </c>
      <c r="U124" s="22"/>
      <c r="V124" s="23">
        <f t="shared" si="7"/>
        <v>0</v>
      </c>
      <c r="W124" s="19">
        <f t="shared" si="8"/>
        <v>0</v>
      </c>
      <c r="X124" s="21" t="e">
        <f t="shared" si="9"/>
        <v>#N/A</v>
      </c>
      <c r="Y124" s="24"/>
      <c r="Z124" s="21" t="e">
        <f t="shared" si="10"/>
        <v>#N/A</v>
      </c>
      <c r="AA124" s="25"/>
      <c r="AB124" s="20"/>
      <c r="AC124" s="26"/>
      <c r="AD124" s="65"/>
      <c r="AE124" s="26"/>
      <c r="AF124" s="27"/>
      <c r="AG124" s="28"/>
      <c r="AH124" s="7" t="str">
        <f t="shared" si="13"/>
        <v xml:space="preserve">   -   </v>
      </c>
    </row>
    <row r="125" spans="1:34" ht="28.05" customHeight="1">
      <c r="A125" s="14"/>
      <c r="B125" s="14"/>
      <c r="C125" s="14"/>
      <c r="D125" s="14"/>
      <c r="E125" s="14"/>
      <c r="F125" s="15"/>
      <c r="G125" s="16"/>
      <c r="H125" s="17"/>
      <c r="I125" s="16"/>
      <c r="J125" s="16"/>
      <c r="K125" s="18"/>
      <c r="L125" s="19"/>
      <c r="M125" s="19"/>
      <c r="N125" s="19"/>
      <c r="O125" s="16"/>
      <c r="P125" s="16"/>
      <c r="Q125" s="20" t="e">
        <f>VLOOKUP(O125, '[1]لیست محصولات شهریور ۱۴۰۳'!B:C,2,0)</f>
        <v>#N/A</v>
      </c>
      <c r="R125" s="16"/>
      <c r="S125" s="19" t="e">
        <f>VLOOKUP(O125, '[1]لیست محصولات شهریور ۱۴۰۳'!B:F,5,0)</f>
        <v>#N/A</v>
      </c>
      <c r="T125" s="21" t="e">
        <f>VLOOKUP(O125, '[1]لیست محصولات شهریور ۱۴۰۳'!B:G,6,0)</f>
        <v>#N/A</v>
      </c>
      <c r="U125" s="22"/>
      <c r="V125" s="23">
        <f t="shared" si="7"/>
        <v>0</v>
      </c>
      <c r="W125" s="19">
        <f t="shared" si="8"/>
        <v>0</v>
      </c>
      <c r="X125" s="21" t="e">
        <f t="shared" si="9"/>
        <v>#N/A</v>
      </c>
      <c r="Y125" s="24"/>
      <c r="Z125" s="21" t="e">
        <f t="shared" si="10"/>
        <v>#N/A</v>
      </c>
      <c r="AA125" s="25"/>
      <c r="AB125" s="20"/>
      <c r="AC125" s="26"/>
      <c r="AD125" s="65"/>
      <c r="AE125" s="26"/>
      <c r="AF125" s="27"/>
      <c r="AG125" s="28"/>
      <c r="AH125" s="7" t="str">
        <f t="shared" si="13"/>
        <v xml:space="preserve">   -   </v>
      </c>
    </row>
    <row r="126" spans="1:34" ht="28.05" customHeight="1">
      <c r="A126" s="14"/>
      <c r="B126" s="14"/>
      <c r="C126" s="14"/>
      <c r="D126" s="14"/>
      <c r="E126" s="14"/>
      <c r="F126" s="15"/>
      <c r="G126" s="16"/>
      <c r="H126" s="17"/>
      <c r="I126" s="16"/>
      <c r="J126" s="16"/>
      <c r="K126" s="18"/>
      <c r="L126" s="19"/>
      <c r="M126" s="19"/>
      <c r="N126" s="19"/>
      <c r="O126" s="16"/>
      <c r="P126" s="16"/>
      <c r="Q126" s="20" t="e">
        <f>VLOOKUP(O126, '[1]لیست محصولات شهریور ۱۴۰۳'!B:C,2,0)</f>
        <v>#N/A</v>
      </c>
      <c r="R126" s="16"/>
      <c r="S126" s="19" t="e">
        <f>VLOOKUP(O126, '[1]لیست محصولات شهریور ۱۴۰۳'!B:F,5,0)</f>
        <v>#N/A</v>
      </c>
      <c r="T126" s="21" t="e">
        <f>VLOOKUP(O126, '[1]لیست محصولات شهریور ۱۴۰۳'!B:G,6,0)</f>
        <v>#N/A</v>
      </c>
      <c r="U126" s="22"/>
      <c r="V126" s="23">
        <f t="shared" si="7"/>
        <v>0</v>
      </c>
      <c r="W126" s="19">
        <f t="shared" si="8"/>
        <v>0</v>
      </c>
      <c r="X126" s="21" t="e">
        <f t="shared" si="9"/>
        <v>#N/A</v>
      </c>
      <c r="Y126" s="24"/>
      <c r="Z126" s="21" t="e">
        <f t="shared" si="10"/>
        <v>#N/A</v>
      </c>
      <c r="AA126" s="25"/>
      <c r="AB126" s="20"/>
      <c r="AC126" s="26"/>
      <c r="AD126" s="65"/>
      <c r="AE126" s="26"/>
      <c r="AF126" s="27"/>
      <c r="AG126" s="28"/>
      <c r="AH126" s="7" t="str">
        <f t="shared" si="13"/>
        <v xml:space="preserve">   -   </v>
      </c>
    </row>
    <row r="127" spans="1:34" ht="28.05" customHeight="1">
      <c r="A127" s="14"/>
      <c r="B127" s="14"/>
      <c r="C127" s="14"/>
      <c r="D127" s="14"/>
      <c r="E127" s="14"/>
      <c r="F127" s="15"/>
      <c r="G127" s="16"/>
      <c r="H127" s="17"/>
      <c r="I127" s="16"/>
      <c r="J127" s="16"/>
      <c r="K127" s="18"/>
      <c r="L127" s="19"/>
      <c r="M127" s="19"/>
      <c r="N127" s="19"/>
      <c r="O127" s="16"/>
      <c r="P127" s="16"/>
      <c r="Q127" s="20" t="e">
        <f>VLOOKUP(O127, '[1]لیست محصولات شهریور ۱۴۰۳'!B:C,2,0)</f>
        <v>#N/A</v>
      </c>
      <c r="R127" s="16"/>
      <c r="S127" s="19" t="e">
        <f>VLOOKUP(O127, '[1]لیست محصولات شهریور ۱۴۰۳'!B:F,5,0)</f>
        <v>#N/A</v>
      </c>
      <c r="T127" s="21" t="e">
        <f>VLOOKUP(O127, '[1]لیست محصولات شهریور ۱۴۰۳'!B:G,6,0)</f>
        <v>#N/A</v>
      </c>
      <c r="U127" s="22"/>
      <c r="V127" s="23">
        <f t="shared" si="7"/>
        <v>0</v>
      </c>
      <c r="W127" s="19">
        <f t="shared" si="8"/>
        <v>0</v>
      </c>
      <c r="X127" s="21" t="e">
        <f t="shared" si="9"/>
        <v>#N/A</v>
      </c>
      <c r="Y127" s="24"/>
      <c r="Z127" s="21" t="e">
        <f t="shared" si="10"/>
        <v>#N/A</v>
      </c>
      <c r="AA127" s="25"/>
      <c r="AB127" s="20"/>
      <c r="AC127" s="26"/>
      <c r="AD127" s="65"/>
      <c r="AE127" s="26"/>
      <c r="AF127" s="27"/>
      <c r="AG127" s="28"/>
      <c r="AH127" s="7" t="str">
        <f t="shared" si="13"/>
        <v xml:space="preserve">   -   </v>
      </c>
    </row>
    <row r="128" spans="1:34" ht="28.05" customHeight="1">
      <c r="A128" s="14"/>
      <c r="B128" s="14"/>
      <c r="C128" s="14"/>
      <c r="D128" s="14"/>
      <c r="E128" s="14"/>
      <c r="F128" s="15"/>
      <c r="G128" s="16"/>
      <c r="H128" s="17"/>
      <c r="I128" s="16"/>
      <c r="J128" s="16"/>
      <c r="K128" s="18"/>
      <c r="L128" s="19"/>
      <c r="M128" s="19"/>
      <c r="N128" s="19"/>
      <c r="O128" s="16"/>
      <c r="P128" s="16"/>
      <c r="Q128" s="20" t="e">
        <f>VLOOKUP(O128, '[1]لیست محصولات شهریور ۱۴۰۳'!B:C,2,0)</f>
        <v>#N/A</v>
      </c>
      <c r="R128" s="16"/>
      <c r="S128" s="19" t="e">
        <f>VLOOKUP(O128, '[1]لیست محصولات شهریور ۱۴۰۳'!B:F,5,0)</f>
        <v>#N/A</v>
      </c>
      <c r="T128" s="21" t="e">
        <f>VLOOKUP(O128, '[1]لیست محصولات شهریور ۱۴۰۳'!B:G,6,0)</f>
        <v>#N/A</v>
      </c>
      <c r="U128" s="22"/>
      <c r="V128" s="23">
        <f t="shared" si="7"/>
        <v>0</v>
      </c>
      <c r="W128" s="19">
        <f t="shared" si="8"/>
        <v>0</v>
      </c>
      <c r="X128" s="21" t="e">
        <f t="shared" si="9"/>
        <v>#N/A</v>
      </c>
      <c r="Y128" s="24"/>
      <c r="Z128" s="21" t="e">
        <f t="shared" si="10"/>
        <v>#N/A</v>
      </c>
      <c r="AA128" s="25"/>
      <c r="AB128" s="20"/>
      <c r="AC128" s="26"/>
      <c r="AD128" s="65"/>
      <c r="AE128" s="26"/>
      <c r="AF128" s="27"/>
      <c r="AG128" s="28"/>
      <c r="AH128" s="7" t="str">
        <f t="shared" si="13"/>
        <v xml:space="preserve">   -   </v>
      </c>
    </row>
    <row r="129" spans="1:34" ht="28.05" customHeight="1">
      <c r="A129" s="14"/>
      <c r="B129" s="14"/>
      <c r="C129" s="14"/>
      <c r="D129" s="14"/>
      <c r="E129" s="14"/>
      <c r="F129" s="15"/>
      <c r="G129" s="16"/>
      <c r="H129" s="17"/>
      <c r="I129" s="16"/>
      <c r="J129" s="16"/>
      <c r="K129" s="18"/>
      <c r="L129" s="19"/>
      <c r="M129" s="19"/>
      <c r="N129" s="19"/>
      <c r="O129" s="16"/>
      <c r="P129" s="16"/>
      <c r="Q129" s="20" t="e">
        <f>VLOOKUP(O129, '[1]لیست محصولات شهریور ۱۴۰۳'!B:C,2,0)</f>
        <v>#N/A</v>
      </c>
      <c r="R129" s="16"/>
      <c r="S129" s="19" t="e">
        <f>VLOOKUP(O129, '[1]لیست محصولات شهریور ۱۴۰۳'!B:F,5,0)</f>
        <v>#N/A</v>
      </c>
      <c r="T129" s="21" t="e">
        <f>VLOOKUP(O129, '[1]لیست محصولات شهریور ۱۴۰۳'!B:G,6,0)</f>
        <v>#N/A</v>
      </c>
      <c r="U129" s="22"/>
      <c r="V129" s="23">
        <f t="shared" si="7"/>
        <v>0</v>
      </c>
      <c r="W129" s="19">
        <f t="shared" si="8"/>
        <v>0</v>
      </c>
      <c r="X129" s="21" t="e">
        <f t="shared" si="9"/>
        <v>#N/A</v>
      </c>
      <c r="Y129" s="24"/>
      <c r="Z129" s="21" t="e">
        <f t="shared" si="10"/>
        <v>#N/A</v>
      </c>
      <c r="AA129" s="25"/>
      <c r="AB129" s="20"/>
      <c r="AC129" s="26"/>
      <c r="AD129" s="65"/>
      <c r="AE129" s="26"/>
      <c r="AF129" s="27"/>
      <c r="AG129" s="28"/>
      <c r="AH129" s="7" t="str">
        <f t="shared" si="13"/>
        <v xml:space="preserve">   -   </v>
      </c>
    </row>
    <row r="130" spans="1:34" ht="28.05" customHeight="1">
      <c r="A130" s="14"/>
      <c r="B130" s="14"/>
      <c r="C130" s="14"/>
      <c r="D130" s="14"/>
      <c r="E130" s="14"/>
      <c r="F130" s="15"/>
      <c r="G130" s="16"/>
      <c r="H130" s="17"/>
      <c r="I130" s="16"/>
      <c r="J130" s="16"/>
      <c r="K130" s="18"/>
      <c r="L130" s="19"/>
      <c r="M130" s="19"/>
      <c r="N130" s="19"/>
      <c r="O130" s="16"/>
      <c r="P130" s="16"/>
      <c r="Q130" s="20" t="e">
        <f>VLOOKUP(O130, '[1]لیست محصولات شهریور ۱۴۰۳'!B:C,2,0)</f>
        <v>#N/A</v>
      </c>
      <c r="R130" s="16"/>
      <c r="S130" s="19" t="e">
        <f>VLOOKUP(O130, '[1]لیست محصولات شهریور ۱۴۰۳'!B:F,5,0)</f>
        <v>#N/A</v>
      </c>
      <c r="T130" s="21" t="e">
        <f>VLOOKUP(O130, '[1]لیست محصولات شهریور ۱۴۰۳'!B:G,6,0)</f>
        <v>#N/A</v>
      </c>
      <c r="U130" s="22"/>
      <c r="V130" s="23">
        <f t="shared" ref="V130:V193" si="14">IF(C130, P130, U130 )</f>
        <v>0</v>
      </c>
      <c r="W130" s="19">
        <f t="shared" si="8"/>
        <v>0</v>
      </c>
      <c r="X130" s="21" t="e">
        <f t="shared" si="9"/>
        <v>#N/A</v>
      </c>
      <c r="Y130" s="24"/>
      <c r="Z130" s="21" t="e">
        <f t="shared" si="10"/>
        <v>#N/A</v>
      </c>
      <c r="AA130" s="25"/>
      <c r="AB130" s="20"/>
      <c r="AC130" s="26"/>
      <c r="AD130" s="65"/>
      <c r="AE130" s="26"/>
      <c r="AF130" s="27"/>
      <c r="AG130" s="28"/>
      <c r="AH130" s="7" t="str">
        <f t="shared" si="13"/>
        <v xml:space="preserve">   -   </v>
      </c>
    </row>
    <row r="131" spans="1:34" ht="28.05" customHeight="1">
      <c r="A131" s="14"/>
      <c r="B131" s="14"/>
      <c r="C131" s="14"/>
      <c r="D131" s="14"/>
      <c r="E131" s="14"/>
      <c r="F131" s="15"/>
      <c r="G131" s="16"/>
      <c r="H131" s="17"/>
      <c r="I131" s="16"/>
      <c r="J131" s="16"/>
      <c r="K131" s="18"/>
      <c r="L131" s="19"/>
      <c r="M131" s="19"/>
      <c r="N131" s="19"/>
      <c r="O131" s="16"/>
      <c r="P131" s="16"/>
      <c r="Q131" s="20" t="e">
        <f>VLOOKUP(O131, '[1]لیست محصولات شهریور ۱۴۰۳'!B:C,2,0)</f>
        <v>#N/A</v>
      </c>
      <c r="R131" s="16"/>
      <c r="S131" s="19" t="e">
        <f>VLOOKUP(O131, '[1]لیست محصولات شهریور ۱۴۰۳'!B:F,5,0)</f>
        <v>#N/A</v>
      </c>
      <c r="T131" s="21" t="e">
        <f>VLOOKUP(O131, '[1]لیست محصولات شهریور ۱۴۰۳'!B:G,6,0)</f>
        <v>#N/A</v>
      </c>
      <c r="U131" s="22"/>
      <c r="V131" s="23">
        <f t="shared" si="14"/>
        <v>0</v>
      </c>
      <c r="W131" s="19">
        <f t="shared" si="8"/>
        <v>0</v>
      </c>
      <c r="X131" s="21" t="e">
        <f t="shared" si="9"/>
        <v>#N/A</v>
      </c>
      <c r="Y131" s="24"/>
      <c r="Z131" s="21" t="e">
        <f t="shared" si="10"/>
        <v>#N/A</v>
      </c>
      <c r="AA131" s="25"/>
      <c r="AB131" s="20"/>
      <c r="AC131" s="26"/>
      <c r="AD131" s="65"/>
      <c r="AE131" s="26"/>
      <c r="AF131" s="27"/>
      <c r="AG131" s="28"/>
      <c r="AH131" s="7" t="str">
        <f t="shared" si="13"/>
        <v xml:space="preserve">   -   </v>
      </c>
    </row>
    <row r="132" spans="1:34" ht="28.05" customHeight="1">
      <c r="A132" s="14"/>
      <c r="B132" s="14"/>
      <c r="C132" s="14"/>
      <c r="D132" s="14"/>
      <c r="E132" s="14"/>
      <c r="F132" s="15"/>
      <c r="G132" s="16"/>
      <c r="H132" s="17"/>
      <c r="I132" s="16"/>
      <c r="J132" s="16"/>
      <c r="K132" s="18"/>
      <c r="L132" s="19"/>
      <c r="M132" s="19"/>
      <c r="N132" s="19"/>
      <c r="O132" s="16"/>
      <c r="P132" s="16"/>
      <c r="Q132" s="20" t="e">
        <f>VLOOKUP(O132, '[1]لیست محصولات شهریور ۱۴۰۳'!B:C,2,0)</f>
        <v>#N/A</v>
      </c>
      <c r="R132" s="16"/>
      <c r="S132" s="19" t="e">
        <f>VLOOKUP(O132, '[1]لیست محصولات شهریور ۱۴۰۳'!B:F,5,0)</f>
        <v>#N/A</v>
      </c>
      <c r="T132" s="21" t="e">
        <f>VLOOKUP(O132, '[1]لیست محصولات شهریور ۱۴۰۳'!B:G,6,0)</f>
        <v>#N/A</v>
      </c>
      <c r="U132" s="22"/>
      <c r="V132" s="23">
        <f t="shared" si="14"/>
        <v>0</v>
      </c>
      <c r="W132" s="19">
        <f t="shared" si="8"/>
        <v>0</v>
      </c>
      <c r="X132" s="21" t="e">
        <f t="shared" si="9"/>
        <v>#N/A</v>
      </c>
      <c r="Y132" s="24"/>
      <c r="Z132" s="21" t="e">
        <f t="shared" si="10"/>
        <v>#N/A</v>
      </c>
      <c r="AA132" s="25"/>
      <c r="AB132" s="20"/>
      <c r="AC132" s="26"/>
      <c r="AD132" s="65"/>
      <c r="AE132" s="26"/>
      <c r="AF132" s="27"/>
      <c r="AG132" s="28"/>
      <c r="AH132" s="7" t="str">
        <f t="shared" ref="AH132:AH195" si="15">AA132&amp;" "&amp;AB132&amp;" "&amp;N132&amp;" - "&amp;L132&amp;" "&amp;M132&amp;" "&amp;AC132</f>
        <v xml:space="preserve">   -   </v>
      </c>
    </row>
    <row r="133" spans="1:34" ht="28.05" customHeight="1">
      <c r="A133" s="14"/>
      <c r="B133" s="14"/>
      <c r="C133" s="14"/>
      <c r="D133" s="14"/>
      <c r="E133" s="14"/>
      <c r="F133" s="15"/>
      <c r="G133" s="16"/>
      <c r="H133" s="17"/>
      <c r="I133" s="16"/>
      <c r="J133" s="16"/>
      <c r="K133" s="18"/>
      <c r="L133" s="19"/>
      <c r="M133" s="19"/>
      <c r="N133" s="19"/>
      <c r="O133" s="16"/>
      <c r="P133" s="16"/>
      <c r="Q133" s="20" t="e">
        <f>VLOOKUP(O133, '[1]لیست محصولات شهریور ۱۴۰۳'!B:C,2,0)</f>
        <v>#N/A</v>
      </c>
      <c r="R133" s="16"/>
      <c r="S133" s="19" t="e">
        <f>VLOOKUP(O133, '[1]لیست محصولات شهریور ۱۴۰۳'!B:F,5,0)</f>
        <v>#N/A</v>
      </c>
      <c r="T133" s="21" t="e">
        <f>VLOOKUP(O133, '[1]لیست محصولات شهریور ۱۴۰۳'!B:G,6,0)</f>
        <v>#N/A</v>
      </c>
      <c r="U133" s="22"/>
      <c r="V133" s="23">
        <f t="shared" si="14"/>
        <v>0</v>
      </c>
      <c r="W133" s="19">
        <f t="shared" si="8"/>
        <v>0</v>
      </c>
      <c r="X133" s="21" t="e">
        <f t="shared" si="9"/>
        <v>#N/A</v>
      </c>
      <c r="Y133" s="24"/>
      <c r="Z133" s="21" t="e">
        <f t="shared" si="10"/>
        <v>#N/A</v>
      </c>
      <c r="AA133" s="25"/>
      <c r="AB133" s="20"/>
      <c r="AC133" s="26"/>
      <c r="AD133" s="65"/>
      <c r="AE133" s="26"/>
      <c r="AF133" s="27"/>
      <c r="AG133" s="28"/>
      <c r="AH133" s="7" t="str">
        <f t="shared" si="15"/>
        <v xml:space="preserve">   -   </v>
      </c>
    </row>
    <row r="134" spans="1:34" ht="28.05" customHeight="1">
      <c r="A134" s="14"/>
      <c r="B134" s="14"/>
      <c r="C134" s="14"/>
      <c r="D134" s="14"/>
      <c r="E134" s="14"/>
      <c r="F134" s="15"/>
      <c r="G134" s="16"/>
      <c r="H134" s="17"/>
      <c r="I134" s="16"/>
      <c r="J134" s="16"/>
      <c r="K134" s="18"/>
      <c r="L134" s="19"/>
      <c r="M134" s="19"/>
      <c r="N134" s="19"/>
      <c r="O134" s="16"/>
      <c r="P134" s="16"/>
      <c r="Q134" s="20" t="e">
        <f>VLOOKUP(O134, '[1]لیست محصولات شهریور ۱۴۰۳'!B:C,2,0)</f>
        <v>#N/A</v>
      </c>
      <c r="R134" s="16"/>
      <c r="S134" s="19" t="e">
        <f>VLOOKUP(O134, '[1]لیست محصولات شهریور ۱۴۰۳'!B:F,5,0)</f>
        <v>#N/A</v>
      </c>
      <c r="T134" s="21" t="e">
        <f>VLOOKUP(O134, '[1]لیست محصولات شهریور ۱۴۰۳'!B:G,6,0)</f>
        <v>#N/A</v>
      </c>
      <c r="U134" s="22"/>
      <c r="V134" s="23">
        <f t="shared" si="14"/>
        <v>0</v>
      </c>
      <c r="W134" s="19">
        <f t="shared" si="8"/>
        <v>0</v>
      </c>
      <c r="X134" s="21" t="e">
        <f t="shared" si="9"/>
        <v>#N/A</v>
      </c>
      <c r="Y134" s="24"/>
      <c r="Z134" s="21" t="e">
        <f t="shared" si="10"/>
        <v>#N/A</v>
      </c>
      <c r="AA134" s="25"/>
      <c r="AB134" s="20"/>
      <c r="AC134" s="26"/>
      <c r="AD134" s="65"/>
      <c r="AE134" s="26"/>
      <c r="AF134" s="27"/>
      <c r="AG134" s="28"/>
      <c r="AH134" s="7" t="str">
        <f t="shared" si="15"/>
        <v xml:space="preserve">   -   </v>
      </c>
    </row>
    <row r="135" spans="1:34" ht="28.05" customHeight="1">
      <c r="A135" s="14"/>
      <c r="B135" s="14"/>
      <c r="C135" s="14"/>
      <c r="D135" s="14"/>
      <c r="E135" s="14"/>
      <c r="F135" s="15"/>
      <c r="G135" s="16"/>
      <c r="H135" s="17"/>
      <c r="I135" s="16"/>
      <c r="J135" s="16"/>
      <c r="K135" s="18"/>
      <c r="L135" s="19"/>
      <c r="M135" s="19"/>
      <c r="N135" s="19"/>
      <c r="O135" s="16"/>
      <c r="P135" s="16"/>
      <c r="Q135" s="20" t="e">
        <f>VLOOKUP(O135, '[1]لیست محصولات شهریور ۱۴۰۳'!B:C,2,0)</f>
        <v>#N/A</v>
      </c>
      <c r="R135" s="16"/>
      <c r="S135" s="19" t="e">
        <f>VLOOKUP(O135, '[1]لیست محصولات شهریور ۱۴۰۳'!B:F,5,0)</f>
        <v>#N/A</v>
      </c>
      <c r="T135" s="21" t="e">
        <f>VLOOKUP(O135, '[1]لیست محصولات شهریور ۱۴۰۳'!B:G,6,0)</f>
        <v>#N/A</v>
      </c>
      <c r="U135" s="22"/>
      <c r="V135" s="23">
        <f t="shared" si="14"/>
        <v>0</v>
      </c>
      <c r="W135" s="19">
        <f t="shared" si="8"/>
        <v>0</v>
      </c>
      <c r="X135" s="21" t="e">
        <f t="shared" si="9"/>
        <v>#N/A</v>
      </c>
      <c r="Y135" s="24"/>
      <c r="Z135" s="21" t="e">
        <f t="shared" si="10"/>
        <v>#N/A</v>
      </c>
      <c r="AA135" s="25"/>
      <c r="AB135" s="20"/>
      <c r="AC135" s="26"/>
      <c r="AD135" s="65"/>
      <c r="AE135" s="26"/>
      <c r="AF135" s="27"/>
      <c r="AG135" s="28"/>
      <c r="AH135" s="7" t="str">
        <f t="shared" si="15"/>
        <v xml:space="preserve">   -   </v>
      </c>
    </row>
    <row r="136" spans="1:34" ht="28.05" customHeight="1">
      <c r="A136" s="14"/>
      <c r="B136" s="14"/>
      <c r="C136" s="14"/>
      <c r="D136" s="14"/>
      <c r="E136" s="14"/>
      <c r="F136" s="15"/>
      <c r="G136" s="16"/>
      <c r="H136" s="17"/>
      <c r="I136" s="16"/>
      <c r="J136" s="16"/>
      <c r="K136" s="18"/>
      <c r="L136" s="19"/>
      <c r="M136" s="19"/>
      <c r="N136" s="19"/>
      <c r="O136" s="16"/>
      <c r="P136" s="16"/>
      <c r="Q136" s="20" t="e">
        <f>VLOOKUP(O136, '[1]لیست محصولات شهریور ۱۴۰۳'!B:C,2,0)</f>
        <v>#N/A</v>
      </c>
      <c r="R136" s="16"/>
      <c r="S136" s="19" t="e">
        <f>VLOOKUP(O136, '[1]لیست محصولات شهریور ۱۴۰۳'!B:F,5,0)</f>
        <v>#N/A</v>
      </c>
      <c r="T136" s="21" t="e">
        <f>VLOOKUP(O136, '[1]لیست محصولات شهریور ۱۴۰۳'!B:G,6,0)</f>
        <v>#N/A</v>
      </c>
      <c r="U136" s="22"/>
      <c r="V136" s="23">
        <f t="shared" si="14"/>
        <v>0</v>
      </c>
      <c r="W136" s="19">
        <f t="shared" si="8"/>
        <v>0</v>
      </c>
      <c r="X136" s="21" t="e">
        <f t="shared" si="9"/>
        <v>#N/A</v>
      </c>
      <c r="Y136" s="24"/>
      <c r="Z136" s="21" t="e">
        <f t="shared" si="10"/>
        <v>#N/A</v>
      </c>
      <c r="AA136" s="25"/>
      <c r="AB136" s="20"/>
      <c r="AC136" s="26"/>
      <c r="AD136" s="65"/>
      <c r="AE136" s="26"/>
      <c r="AF136" s="27"/>
      <c r="AG136" s="28"/>
      <c r="AH136" s="7" t="str">
        <f t="shared" si="15"/>
        <v xml:space="preserve">   -   </v>
      </c>
    </row>
    <row r="137" spans="1:34" ht="28.05" customHeight="1">
      <c r="A137" s="14"/>
      <c r="B137" s="14"/>
      <c r="C137" s="14"/>
      <c r="D137" s="14"/>
      <c r="E137" s="14"/>
      <c r="F137" s="15"/>
      <c r="G137" s="16"/>
      <c r="H137" s="17"/>
      <c r="I137" s="16"/>
      <c r="J137" s="16"/>
      <c r="K137" s="18"/>
      <c r="L137" s="19"/>
      <c r="M137" s="19"/>
      <c r="N137" s="19"/>
      <c r="O137" s="16"/>
      <c r="P137" s="16"/>
      <c r="Q137" s="20" t="e">
        <f>VLOOKUP(O137, '[1]لیست محصولات شهریور ۱۴۰۳'!B:C,2,0)</f>
        <v>#N/A</v>
      </c>
      <c r="R137" s="16"/>
      <c r="S137" s="19" t="e">
        <f>VLOOKUP(O137, '[1]لیست محصولات شهریور ۱۴۰۳'!B:F,5,0)</f>
        <v>#N/A</v>
      </c>
      <c r="T137" s="21" t="e">
        <f>VLOOKUP(O137, '[1]لیست محصولات شهریور ۱۴۰۳'!B:G,6,0)</f>
        <v>#N/A</v>
      </c>
      <c r="U137" s="22"/>
      <c r="V137" s="23">
        <f t="shared" si="14"/>
        <v>0</v>
      </c>
      <c r="W137" s="19">
        <f t="shared" si="8"/>
        <v>0</v>
      </c>
      <c r="X137" s="21" t="e">
        <f t="shared" si="9"/>
        <v>#N/A</v>
      </c>
      <c r="Y137" s="24"/>
      <c r="Z137" s="21" t="e">
        <f t="shared" si="10"/>
        <v>#N/A</v>
      </c>
      <c r="AA137" s="25"/>
      <c r="AB137" s="20"/>
      <c r="AC137" s="26"/>
      <c r="AD137" s="65"/>
      <c r="AE137" s="26"/>
      <c r="AF137" s="27"/>
      <c r="AG137" s="28"/>
      <c r="AH137" s="7" t="str">
        <f t="shared" si="15"/>
        <v xml:space="preserve">   -   </v>
      </c>
    </row>
    <row r="138" spans="1:34" ht="28.05" customHeight="1">
      <c r="A138" s="14"/>
      <c r="B138" s="14"/>
      <c r="C138" s="14"/>
      <c r="D138" s="14"/>
      <c r="E138" s="14"/>
      <c r="F138" s="15"/>
      <c r="G138" s="16"/>
      <c r="H138" s="17"/>
      <c r="I138" s="16"/>
      <c r="J138" s="16"/>
      <c r="K138" s="18"/>
      <c r="L138" s="19"/>
      <c r="M138" s="19"/>
      <c r="N138" s="19"/>
      <c r="O138" s="16"/>
      <c r="P138" s="16"/>
      <c r="Q138" s="20" t="e">
        <f>VLOOKUP(O138, '[1]لیست محصولات شهریور ۱۴۰۳'!B:C,2,0)</f>
        <v>#N/A</v>
      </c>
      <c r="R138" s="16"/>
      <c r="S138" s="19" t="e">
        <f>VLOOKUP(O138, '[1]لیست محصولات شهریور ۱۴۰۳'!B:F,5,0)</f>
        <v>#N/A</v>
      </c>
      <c r="T138" s="21" t="e">
        <f>VLOOKUP(O138, '[1]لیست محصولات شهریور ۱۴۰۳'!B:G,6,0)</f>
        <v>#N/A</v>
      </c>
      <c r="U138" s="22"/>
      <c r="V138" s="23">
        <f t="shared" si="14"/>
        <v>0</v>
      </c>
      <c r="W138" s="19">
        <f t="shared" si="8"/>
        <v>0</v>
      </c>
      <c r="X138" s="21" t="e">
        <f t="shared" si="9"/>
        <v>#N/A</v>
      </c>
      <c r="Y138" s="24"/>
      <c r="Z138" s="21" t="e">
        <f t="shared" si="10"/>
        <v>#N/A</v>
      </c>
      <c r="AA138" s="25"/>
      <c r="AB138" s="20"/>
      <c r="AC138" s="26"/>
      <c r="AD138" s="65"/>
      <c r="AE138" s="26"/>
      <c r="AF138" s="27"/>
      <c r="AG138" s="28"/>
      <c r="AH138" s="7" t="str">
        <f t="shared" si="15"/>
        <v xml:space="preserve">   -   </v>
      </c>
    </row>
    <row r="139" spans="1:34" ht="28.05" customHeight="1">
      <c r="A139" s="14"/>
      <c r="B139" s="14"/>
      <c r="C139" s="14"/>
      <c r="D139" s="14"/>
      <c r="E139" s="14"/>
      <c r="F139" s="15"/>
      <c r="G139" s="16"/>
      <c r="H139" s="17"/>
      <c r="I139" s="16"/>
      <c r="J139" s="16"/>
      <c r="K139" s="18"/>
      <c r="L139" s="19"/>
      <c r="M139" s="19"/>
      <c r="N139" s="19"/>
      <c r="O139" s="16"/>
      <c r="P139" s="16"/>
      <c r="Q139" s="20" t="e">
        <f>VLOOKUP(O139, '[1]لیست محصولات شهریور ۱۴۰۳'!B:C,2,0)</f>
        <v>#N/A</v>
      </c>
      <c r="R139" s="16"/>
      <c r="S139" s="19" t="e">
        <f>VLOOKUP(O139, '[1]لیست محصولات شهریور ۱۴۰۳'!B:F,5,0)</f>
        <v>#N/A</v>
      </c>
      <c r="T139" s="21" t="e">
        <f>VLOOKUP(O139, '[1]لیست محصولات شهریور ۱۴۰۳'!B:G,6,0)</f>
        <v>#N/A</v>
      </c>
      <c r="U139" s="22"/>
      <c r="V139" s="23">
        <f t="shared" si="14"/>
        <v>0</v>
      </c>
      <c r="W139" s="19">
        <f t="shared" si="8"/>
        <v>0</v>
      </c>
      <c r="X139" s="21" t="e">
        <f t="shared" si="9"/>
        <v>#N/A</v>
      </c>
      <c r="Y139" s="24"/>
      <c r="Z139" s="21" t="e">
        <f t="shared" si="10"/>
        <v>#N/A</v>
      </c>
      <c r="AA139" s="25"/>
      <c r="AB139" s="20"/>
      <c r="AC139" s="26"/>
      <c r="AD139" s="65"/>
      <c r="AE139" s="26"/>
      <c r="AF139" s="27"/>
      <c r="AG139" s="28"/>
      <c r="AH139" s="7" t="str">
        <f t="shared" si="15"/>
        <v xml:space="preserve">   -   </v>
      </c>
    </row>
    <row r="140" spans="1:34" ht="28.05" customHeight="1">
      <c r="A140" s="14"/>
      <c r="B140" s="14"/>
      <c r="C140" s="14"/>
      <c r="D140" s="14"/>
      <c r="E140" s="14"/>
      <c r="F140" s="15"/>
      <c r="G140" s="16"/>
      <c r="H140" s="17"/>
      <c r="I140" s="16"/>
      <c r="J140" s="16"/>
      <c r="K140" s="18"/>
      <c r="L140" s="19"/>
      <c r="M140" s="19"/>
      <c r="N140" s="19"/>
      <c r="O140" s="16"/>
      <c r="P140" s="16"/>
      <c r="Q140" s="20" t="e">
        <f>VLOOKUP(O140, '[1]لیست محصولات شهریور ۱۴۰۳'!B:C,2,0)</f>
        <v>#N/A</v>
      </c>
      <c r="R140" s="16"/>
      <c r="S140" s="19" t="e">
        <f>VLOOKUP(O140, '[1]لیست محصولات شهریور ۱۴۰۳'!B:F,5,0)</f>
        <v>#N/A</v>
      </c>
      <c r="T140" s="21" t="e">
        <f>VLOOKUP(O140, '[1]لیست محصولات شهریور ۱۴۰۳'!B:G,6,0)</f>
        <v>#N/A</v>
      </c>
      <c r="U140" s="22"/>
      <c r="V140" s="23">
        <f t="shared" si="14"/>
        <v>0</v>
      </c>
      <c r="W140" s="19">
        <f t="shared" si="8"/>
        <v>0</v>
      </c>
      <c r="X140" s="21" t="e">
        <f t="shared" si="9"/>
        <v>#N/A</v>
      </c>
      <c r="Y140" s="24"/>
      <c r="Z140" s="21" t="e">
        <f t="shared" si="10"/>
        <v>#N/A</v>
      </c>
      <c r="AA140" s="25"/>
      <c r="AB140" s="20"/>
      <c r="AC140" s="26"/>
      <c r="AD140" s="65"/>
      <c r="AE140" s="26"/>
      <c r="AF140" s="27"/>
      <c r="AG140" s="28"/>
      <c r="AH140" s="7" t="str">
        <f t="shared" si="15"/>
        <v xml:space="preserve">   -   </v>
      </c>
    </row>
    <row r="141" spans="1:34" ht="28.05" customHeight="1">
      <c r="A141" s="14"/>
      <c r="B141" s="14"/>
      <c r="C141" s="14"/>
      <c r="D141" s="14"/>
      <c r="E141" s="14"/>
      <c r="F141" s="15"/>
      <c r="G141" s="16"/>
      <c r="H141" s="17"/>
      <c r="I141" s="16"/>
      <c r="J141" s="16"/>
      <c r="K141" s="18"/>
      <c r="L141" s="19"/>
      <c r="M141" s="19"/>
      <c r="N141" s="19"/>
      <c r="O141" s="16"/>
      <c r="P141" s="16"/>
      <c r="Q141" s="20" t="e">
        <f>VLOOKUP(O141, '[1]لیست محصولات شهریور ۱۴۰۳'!B:C,2,0)</f>
        <v>#N/A</v>
      </c>
      <c r="R141" s="16"/>
      <c r="S141" s="19" t="e">
        <f>VLOOKUP(O141, '[1]لیست محصولات شهریور ۱۴۰۳'!B:F,5,0)</f>
        <v>#N/A</v>
      </c>
      <c r="T141" s="21" t="e">
        <f>VLOOKUP(O141, '[1]لیست محصولات شهریور ۱۴۰۳'!B:G,6,0)</f>
        <v>#N/A</v>
      </c>
      <c r="U141" s="22"/>
      <c r="V141" s="23">
        <f t="shared" si="14"/>
        <v>0</v>
      </c>
      <c r="W141" s="19">
        <f t="shared" si="8"/>
        <v>0</v>
      </c>
      <c r="X141" s="21" t="e">
        <f t="shared" si="9"/>
        <v>#N/A</v>
      </c>
      <c r="Y141" s="24"/>
      <c r="Z141" s="21" t="e">
        <f t="shared" si="10"/>
        <v>#N/A</v>
      </c>
      <c r="AA141" s="25"/>
      <c r="AB141" s="20"/>
      <c r="AC141" s="26"/>
      <c r="AD141" s="65"/>
      <c r="AE141" s="26"/>
      <c r="AF141" s="27"/>
      <c r="AG141" s="28"/>
      <c r="AH141" s="7" t="str">
        <f t="shared" si="15"/>
        <v xml:space="preserve">   -   </v>
      </c>
    </row>
    <row r="142" spans="1:34" ht="28.05" customHeight="1">
      <c r="A142" s="14"/>
      <c r="B142" s="14"/>
      <c r="C142" s="14"/>
      <c r="D142" s="14"/>
      <c r="E142" s="14"/>
      <c r="F142" s="15"/>
      <c r="G142" s="16"/>
      <c r="H142" s="17"/>
      <c r="I142" s="16"/>
      <c r="J142" s="16"/>
      <c r="K142" s="18"/>
      <c r="L142" s="19"/>
      <c r="M142" s="19"/>
      <c r="N142" s="19"/>
      <c r="O142" s="16"/>
      <c r="P142" s="16"/>
      <c r="Q142" s="20" t="e">
        <f>VLOOKUP(O142, '[1]لیست محصولات شهریور ۱۴۰۳'!B:C,2,0)</f>
        <v>#N/A</v>
      </c>
      <c r="R142" s="16"/>
      <c r="S142" s="19" t="e">
        <f>VLOOKUP(O142, '[1]لیست محصولات شهریور ۱۴۰۳'!B:F,5,0)</f>
        <v>#N/A</v>
      </c>
      <c r="T142" s="21" t="e">
        <f>VLOOKUP(O142, '[1]لیست محصولات شهریور ۱۴۰۳'!B:G,6,0)</f>
        <v>#N/A</v>
      </c>
      <c r="U142" s="22"/>
      <c r="V142" s="23">
        <f t="shared" si="14"/>
        <v>0</v>
      </c>
      <c r="W142" s="19">
        <f t="shared" si="8"/>
        <v>0</v>
      </c>
      <c r="X142" s="21" t="e">
        <f t="shared" si="9"/>
        <v>#N/A</v>
      </c>
      <c r="Y142" s="24"/>
      <c r="Z142" s="21" t="e">
        <f t="shared" si="10"/>
        <v>#N/A</v>
      </c>
      <c r="AA142" s="25"/>
      <c r="AB142" s="20"/>
      <c r="AC142" s="26"/>
      <c r="AD142" s="65"/>
      <c r="AE142" s="26"/>
      <c r="AF142" s="27"/>
      <c r="AG142" s="28"/>
      <c r="AH142" s="7" t="str">
        <f t="shared" si="15"/>
        <v xml:space="preserve">   -   </v>
      </c>
    </row>
    <row r="143" spans="1:34" ht="28.05" customHeight="1">
      <c r="A143" s="14"/>
      <c r="B143" s="14"/>
      <c r="C143" s="14"/>
      <c r="D143" s="14"/>
      <c r="E143" s="14"/>
      <c r="F143" s="15"/>
      <c r="G143" s="16"/>
      <c r="H143" s="17"/>
      <c r="I143" s="16"/>
      <c r="J143" s="16"/>
      <c r="K143" s="18"/>
      <c r="L143" s="19"/>
      <c r="M143" s="19"/>
      <c r="N143" s="19"/>
      <c r="O143" s="16"/>
      <c r="P143" s="16"/>
      <c r="Q143" s="20" t="e">
        <f>VLOOKUP(O143, '[1]لیست محصولات شهریور ۱۴۰۳'!B:C,2,0)</f>
        <v>#N/A</v>
      </c>
      <c r="R143" s="16"/>
      <c r="S143" s="19" t="e">
        <f>VLOOKUP(O143, '[1]لیست محصولات شهریور ۱۴۰۳'!B:F,5,0)</f>
        <v>#N/A</v>
      </c>
      <c r="T143" s="21" t="e">
        <f>VLOOKUP(O143, '[1]لیست محصولات شهریور ۱۴۰۳'!B:G,6,0)</f>
        <v>#N/A</v>
      </c>
      <c r="U143" s="22"/>
      <c r="V143" s="23">
        <f t="shared" si="14"/>
        <v>0</v>
      </c>
      <c r="W143" s="19">
        <f t="shared" si="8"/>
        <v>0</v>
      </c>
      <c r="X143" s="21" t="e">
        <f t="shared" si="9"/>
        <v>#N/A</v>
      </c>
      <c r="Y143" s="24"/>
      <c r="Z143" s="21" t="e">
        <f t="shared" si="10"/>
        <v>#N/A</v>
      </c>
      <c r="AA143" s="25"/>
      <c r="AB143" s="20"/>
      <c r="AC143" s="26"/>
      <c r="AD143" s="65"/>
      <c r="AE143" s="26"/>
      <c r="AF143" s="27"/>
      <c r="AG143" s="28"/>
      <c r="AH143" s="7" t="str">
        <f t="shared" si="15"/>
        <v xml:space="preserve">   -   </v>
      </c>
    </row>
    <row r="144" spans="1:34" ht="28.05" customHeight="1">
      <c r="A144" s="14"/>
      <c r="B144" s="14"/>
      <c r="C144" s="14"/>
      <c r="D144" s="14"/>
      <c r="E144" s="14"/>
      <c r="F144" s="15"/>
      <c r="G144" s="16"/>
      <c r="H144" s="17"/>
      <c r="I144" s="16"/>
      <c r="J144" s="16"/>
      <c r="K144" s="18"/>
      <c r="L144" s="19"/>
      <c r="M144" s="19"/>
      <c r="N144" s="19"/>
      <c r="O144" s="16"/>
      <c r="P144" s="16"/>
      <c r="Q144" s="20" t="e">
        <f>VLOOKUP(O144, '[1]لیست محصولات شهریور ۱۴۰۳'!B:C,2,0)</f>
        <v>#N/A</v>
      </c>
      <c r="R144" s="16"/>
      <c r="S144" s="19" t="e">
        <f>VLOOKUP(O144, '[1]لیست محصولات شهریور ۱۴۰۳'!B:F,5,0)</f>
        <v>#N/A</v>
      </c>
      <c r="T144" s="21" t="e">
        <f>VLOOKUP(O144, '[1]لیست محصولات شهریور ۱۴۰۳'!B:G,6,0)</f>
        <v>#N/A</v>
      </c>
      <c r="U144" s="22"/>
      <c r="V144" s="23">
        <f t="shared" si="14"/>
        <v>0</v>
      </c>
      <c r="W144" s="19">
        <f t="shared" si="8"/>
        <v>0</v>
      </c>
      <c r="X144" s="21" t="e">
        <f t="shared" si="9"/>
        <v>#N/A</v>
      </c>
      <c r="Y144" s="24"/>
      <c r="Z144" s="21" t="e">
        <f t="shared" si="10"/>
        <v>#N/A</v>
      </c>
      <c r="AA144" s="25"/>
      <c r="AB144" s="20"/>
      <c r="AC144" s="26"/>
      <c r="AD144" s="65"/>
      <c r="AE144" s="26"/>
      <c r="AF144" s="27"/>
      <c r="AG144" s="28"/>
      <c r="AH144" s="7" t="str">
        <f t="shared" si="15"/>
        <v xml:space="preserve">   -   </v>
      </c>
    </row>
    <row r="145" spans="1:34" ht="28.05" customHeight="1">
      <c r="A145" s="14"/>
      <c r="B145" s="14"/>
      <c r="C145" s="14"/>
      <c r="D145" s="14"/>
      <c r="E145" s="14"/>
      <c r="F145" s="15"/>
      <c r="G145" s="16"/>
      <c r="H145" s="17"/>
      <c r="I145" s="16"/>
      <c r="J145" s="16"/>
      <c r="K145" s="18"/>
      <c r="L145" s="19"/>
      <c r="M145" s="19"/>
      <c r="N145" s="19"/>
      <c r="O145" s="16"/>
      <c r="P145" s="16"/>
      <c r="Q145" s="20" t="e">
        <f>VLOOKUP(O145, '[1]لیست محصولات شهریور ۱۴۰۳'!B:C,2,0)</f>
        <v>#N/A</v>
      </c>
      <c r="R145" s="16"/>
      <c r="S145" s="19" t="e">
        <f>VLOOKUP(O145, '[1]لیست محصولات شهریور ۱۴۰۳'!B:F,5,0)</f>
        <v>#N/A</v>
      </c>
      <c r="T145" s="21" t="e">
        <f>VLOOKUP(O145, '[1]لیست محصولات شهریور ۱۴۰۳'!B:G,6,0)</f>
        <v>#N/A</v>
      </c>
      <c r="U145" s="22"/>
      <c r="V145" s="23">
        <f t="shared" si="14"/>
        <v>0</v>
      </c>
      <c r="W145" s="19">
        <f t="shared" si="8"/>
        <v>0</v>
      </c>
      <c r="X145" s="21" t="e">
        <f t="shared" si="9"/>
        <v>#N/A</v>
      </c>
      <c r="Y145" s="24"/>
      <c r="Z145" s="21" t="e">
        <f t="shared" si="10"/>
        <v>#N/A</v>
      </c>
      <c r="AA145" s="25"/>
      <c r="AB145" s="20"/>
      <c r="AC145" s="26"/>
      <c r="AD145" s="65"/>
      <c r="AE145" s="26"/>
      <c r="AF145" s="27"/>
      <c r="AG145" s="28"/>
      <c r="AH145" s="7" t="str">
        <f t="shared" si="15"/>
        <v xml:space="preserve">   -   </v>
      </c>
    </row>
    <row r="146" spans="1:34" ht="28.05" customHeight="1">
      <c r="A146" s="14"/>
      <c r="B146" s="14"/>
      <c r="C146" s="14"/>
      <c r="D146" s="14"/>
      <c r="E146" s="14"/>
      <c r="F146" s="15"/>
      <c r="G146" s="16"/>
      <c r="H146" s="17"/>
      <c r="I146" s="16"/>
      <c r="J146" s="16"/>
      <c r="K146" s="18"/>
      <c r="L146" s="19"/>
      <c r="M146" s="19"/>
      <c r="N146" s="19"/>
      <c r="O146" s="16"/>
      <c r="P146" s="16"/>
      <c r="Q146" s="20" t="e">
        <f>VLOOKUP(O146, '[1]لیست محصولات شهریور ۱۴۰۳'!B:C,2,0)</f>
        <v>#N/A</v>
      </c>
      <c r="R146" s="16"/>
      <c r="S146" s="19" t="e">
        <f>VLOOKUP(O146, '[1]لیست محصولات شهریور ۱۴۰۳'!B:F,5,0)</f>
        <v>#N/A</v>
      </c>
      <c r="T146" s="21" t="e">
        <f>VLOOKUP(O146, '[1]لیست محصولات شهریور ۱۴۰۳'!B:G,6,0)</f>
        <v>#N/A</v>
      </c>
      <c r="U146" s="22"/>
      <c r="V146" s="23">
        <f t="shared" si="14"/>
        <v>0</v>
      </c>
      <c r="W146" s="19">
        <f t="shared" si="8"/>
        <v>0</v>
      </c>
      <c r="X146" s="21" t="e">
        <f t="shared" si="9"/>
        <v>#N/A</v>
      </c>
      <c r="Y146" s="24"/>
      <c r="Z146" s="21" t="e">
        <f t="shared" si="10"/>
        <v>#N/A</v>
      </c>
      <c r="AA146" s="25"/>
      <c r="AB146" s="20"/>
      <c r="AC146" s="26"/>
      <c r="AD146" s="65"/>
      <c r="AE146" s="26"/>
      <c r="AF146" s="27"/>
      <c r="AG146" s="28"/>
      <c r="AH146" s="7" t="str">
        <f t="shared" si="15"/>
        <v xml:space="preserve">   -   </v>
      </c>
    </row>
    <row r="147" spans="1:34" ht="28.05" customHeight="1">
      <c r="A147" s="14"/>
      <c r="B147" s="14"/>
      <c r="C147" s="14"/>
      <c r="D147" s="14"/>
      <c r="E147" s="14"/>
      <c r="F147" s="15"/>
      <c r="G147" s="16"/>
      <c r="H147" s="17"/>
      <c r="I147" s="16"/>
      <c r="J147" s="16"/>
      <c r="K147" s="18"/>
      <c r="L147" s="19"/>
      <c r="M147" s="19"/>
      <c r="N147" s="19"/>
      <c r="O147" s="16"/>
      <c r="P147" s="16"/>
      <c r="Q147" s="20" t="e">
        <f>VLOOKUP(O147, '[1]لیست محصولات شهریور ۱۴۰۳'!B:C,2,0)</f>
        <v>#N/A</v>
      </c>
      <c r="R147" s="16"/>
      <c r="S147" s="19" t="e">
        <f>VLOOKUP(O147, '[1]لیست محصولات شهریور ۱۴۰۳'!B:F,5,0)</f>
        <v>#N/A</v>
      </c>
      <c r="T147" s="21" t="e">
        <f>VLOOKUP(O147, '[1]لیست محصولات شهریور ۱۴۰۳'!B:G,6,0)</f>
        <v>#N/A</v>
      </c>
      <c r="U147" s="22"/>
      <c r="V147" s="23">
        <f t="shared" si="14"/>
        <v>0</v>
      </c>
      <c r="W147" s="19">
        <f t="shared" si="8"/>
        <v>0</v>
      </c>
      <c r="X147" s="21" t="e">
        <f t="shared" si="9"/>
        <v>#N/A</v>
      </c>
      <c r="Y147" s="24"/>
      <c r="Z147" s="21" t="e">
        <f t="shared" si="10"/>
        <v>#N/A</v>
      </c>
      <c r="AA147" s="25"/>
      <c r="AB147" s="20"/>
      <c r="AC147" s="26"/>
      <c r="AD147" s="65"/>
      <c r="AE147" s="26"/>
      <c r="AF147" s="27"/>
      <c r="AG147" s="28"/>
      <c r="AH147" s="7" t="str">
        <f t="shared" si="15"/>
        <v xml:space="preserve">   -   </v>
      </c>
    </row>
    <row r="148" spans="1:34" ht="28.05" customHeight="1">
      <c r="A148" s="14"/>
      <c r="B148" s="14"/>
      <c r="C148" s="14"/>
      <c r="D148" s="14"/>
      <c r="E148" s="14"/>
      <c r="F148" s="15"/>
      <c r="G148" s="16"/>
      <c r="H148" s="17"/>
      <c r="I148" s="16"/>
      <c r="J148" s="16"/>
      <c r="K148" s="18"/>
      <c r="L148" s="19"/>
      <c r="M148" s="19"/>
      <c r="N148" s="19"/>
      <c r="O148" s="16"/>
      <c r="P148" s="16"/>
      <c r="Q148" s="20" t="e">
        <f>VLOOKUP(O148, '[1]لیست محصولات شهریور ۱۴۰۳'!B:C,2,0)</f>
        <v>#N/A</v>
      </c>
      <c r="R148" s="16"/>
      <c r="S148" s="19" t="e">
        <f>VLOOKUP(O148, '[1]لیست محصولات شهریور ۱۴۰۳'!B:F,5,0)</f>
        <v>#N/A</v>
      </c>
      <c r="T148" s="21" t="e">
        <f>VLOOKUP(O148, '[1]لیست محصولات شهریور ۱۴۰۳'!B:G,6,0)</f>
        <v>#N/A</v>
      </c>
      <c r="U148" s="22"/>
      <c r="V148" s="23">
        <f t="shared" si="14"/>
        <v>0</v>
      </c>
      <c r="W148" s="19">
        <f t="shared" si="8"/>
        <v>0</v>
      </c>
      <c r="X148" s="21" t="e">
        <f t="shared" si="9"/>
        <v>#N/A</v>
      </c>
      <c r="Y148" s="24"/>
      <c r="Z148" s="21" t="e">
        <f t="shared" si="10"/>
        <v>#N/A</v>
      </c>
      <c r="AA148" s="25"/>
      <c r="AB148" s="20"/>
      <c r="AC148" s="26"/>
      <c r="AD148" s="65"/>
      <c r="AE148" s="26"/>
      <c r="AF148" s="27"/>
      <c r="AG148" s="28"/>
      <c r="AH148" s="7" t="str">
        <f t="shared" si="15"/>
        <v xml:space="preserve">   -   </v>
      </c>
    </row>
    <row r="149" spans="1:34" ht="28.05" customHeight="1">
      <c r="A149" s="14"/>
      <c r="B149" s="14"/>
      <c r="C149" s="14"/>
      <c r="D149" s="14"/>
      <c r="E149" s="14"/>
      <c r="F149" s="15"/>
      <c r="G149" s="16"/>
      <c r="H149" s="17"/>
      <c r="I149" s="16"/>
      <c r="J149" s="16"/>
      <c r="K149" s="18"/>
      <c r="L149" s="19"/>
      <c r="M149" s="19"/>
      <c r="N149" s="19"/>
      <c r="O149" s="16"/>
      <c r="P149" s="16"/>
      <c r="Q149" s="20" t="e">
        <f>VLOOKUP(O149, '[1]لیست محصولات شهریور ۱۴۰۳'!B:C,2,0)</f>
        <v>#N/A</v>
      </c>
      <c r="R149" s="16"/>
      <c r="S149" s="19" t="e">
        <f>VLOOKUP(O149, '[1]لیست محصولات شهریور ۱۴۰۳'!B:F,5,0)</f>
        <v>#N/A</v>
      </c>
      <c r="T149" s="21" t="e">
        <f>VLOOKUP(O149, '[1]لیست محصولات شهریور ۱۴۰۳'!B:G,6,0)</f>
        <v>#N/A</v>
      </c>
      <c r="U149" s="22"/>
      <c r="V149" s="23">
        <f t="shared" si="14"/>
        <v>0</v>
      </c>
      <c r="W149" s="19">
        <f t="shared" si="8"/>
        <v>0</v>
      </c>
      <c r="X149" s="21" t="e">
        <f t="shared" si="9"/>
        <v>#N/A</v>
      </c>
      <c r="Y149" s="24"/>
      <c r="Z149" s="21" t="e">
        <f t="shared" si="10"/>
        <v>#N/A</v>
      </c>
      <c r="AA149" s="25"/>
      <c r="AB149" s="20"/>
      <c r="AC149" s="26"/>
      <c r="AD149" s="65"/>
      <c r="AE149" s="26"/>
      <c r="AF149" s="27"/>
      <c r="AG149" s="28"/>
      <c r="AH149" s="7" t="str">
        <f t="shared" si="15"/>
        <v xml:space="preserve">   -   </v>
      </c>
    </row>
    <row r="150" spans="1:34" ht="28.05" customHeight="1">
      <c r="A150" s="14"/>
      <c r="B150" s="14"/>
      <c r="C150" s="14"/>
      <c r="D150" s="14"/>
      <c r="E150" s="14"/>
      <c r="F150" s="15"/>
      <c r="G150" s="16"/>
      <c r="H150" s="17"/>
      <c r="I150" s="16"/>
      <c r="J150" s="16"/>
      <c r="K150" s="18"/>
      <c r="L150" s="19"/>
      <c r="M150" s="19"/>
      <c r="N150" s="19"/>
      <c r="O150" s="16"/>
      <c r="P150" s="16"/>
      <c r="Q150" s="20" t="e">
        <f>VLOOKUP(O150, '[1]لیست محصولات شهریور ۱۴۰۳'!B:C,2,0)</f>
        <v>#N/A</v>
      </c>
      <c r="R150" s="16"/>
      <c r="S150" s="19" t="e">
        <f>VLOOKUP(O150, '[1]لیست محصولات شهریور ۱۴۰۳'!B:F,5,0)</f>
        <v>#N/A</v>
      </c>
      <c r="T150" s="21" t="e">
        <f>VLOOKUP(O150, '[1]لیست محصولات شهریور ۱۴۰۳'!B:G,6,0)</f>
        <v>#N/A</v>
      </c>
      <c r="U150" s="22"/>
      <c r="V150" s="23">
        <f t="shared" si="14"/>
        <v>0</v>
      </c>
      <c r="W150" s="19">
        <f t="shared" si="8"/>
        <v>0</v>
      </c>
      <c r="X150" s="21" t="e">
        <f t="shared" si="9"/>
        <v>#N/A</v>
      </c>
      <c r="Y150" s="24"/>
      <c r="Z150" s="21" t="e">
        <f t="shared" si="10"/>
        <v>#N/A</v>
      </c>
      <c r="AA150" s="25"/>
      <c r="AB150" s="20"/>
      <c r="AC150" s="26"/>
      <c r="AD150" s="65"/>
      <c r="AE150" s="26"/>
      <c r="AF150" s="27"/>
      <c r="AG150" s="28"/>
      <c r="AH150" s="7" t="str">
        <f t="shared" si="15"/>
        <v xml:space="preserve">   -   </v>
      </c>
    </row>
    <row r="151" spans="1:34" ht="28.05" customHeight="1">
      <c r="A151" s="14"/>
      <c r="B151" s="14"/>
      <c r="C151" s="14"/>
      <c r="D151" s="14"/>
      <c r="E151" s="14"/>
      <c r="F151" s="15"/>
      <c r="G151" s="16"/>
      <c r="H151" s="17"/>
      <c r="I151" s="16"/>
      <c r="J151" s="16"/>
      <c r="K151" s="18"/>
      <c r="L151" s="19"/>
      <c r="M151" s="19"/>
      <c r="N151" s="19"/>
      <c r="O151" s="16"/>
      <c r="P151" s="16"/>
      <c r="Q151" s="20" t="e">
        <f>VLOOKUP(O151, '[1]لیست محصولات شهریور ۱۴۰۳'!B:C,2,0)</f>
        <v>#N/A</v>
      </c>
      <c r="R151" s="16"/>
      <c r="S151" s="19" t="e">
        <f>VLOOKUP(O151, '[1]لیست محصولات شهریور ۱۴۰۳'!B:F,5,0)</f>
        <v>#N/A</v>
      </c>
      <c r="T151" s="21" t="e">
        <f>VLOOKUP(O151, '[1]لیست محصولات شهریور ۱۴۰۳'!B:G,6,0)</f>
        <v>#N/A</v>
      </c>
      <c r="U151" s="22"/>
      <c r="V151" s="23">
        <f t="shared" si="14"/>
        <v>0</v>
      </c>
      <c r="W151" s="19">
        <f t="shared" si="8"/>
        <v>0</v>
      </c>
      <c r="X151" s="21" t="e">
        <f t="shared" si="9"/>
        <v>#N/A</v>
      </c>
      <c r="Y151" s="24"/>
      <c r="Z151" s="21" t="e">
        <f t="shared" si="10"/>
        <v>#N/A</v>
      </c>
      <c r="AA151" s="25"/>
      <c r="AB151" s="20"/>
      <c r="AC151" s="26"/>
      <c r="AD151" s="65"/>
      <c r="AE151" s="26"/>
      <c r="AF151" s="27"/>
      <c r="AG151" s="28"/>
      <c r="AH151" s="7" t="str">
        <f t="shared" si="15"/>
        <v xml:space="preserve">   -   </v>
      </c>
    </row>
    <row r="152" spans="1:34" ht="28.05" customHeight="1">
      <c r="A152" s="14"/>
      <c r="B152" s="14"/>
      <c r="C152" s="14"/>
      <c r="D152" s="14"/>
      <c r="E152" s="14"/>
      <c r="F152" s="15"/>
      <c r="G152" s="16"/>
      <c r="H152" s="17"/>
      <c r="I152" s="16"/>
      <c r="J152" s="16"/>
      <c r="K152" s="18"/>
      <c r="L152" s="19"/>
      <c r="M152" s="19"/>
      <c r="N152" s="19"/>
      <c r="O152" s="16"/>
      <c r="P152" s="16"/>
      <c r="Q152" s="20" t="e">
        <f>VLOOKUP(O152, '[1]لیست محصولات شهریور ۱۴۰۳'!B:C,2,0)</f>
        <v>#N/A</v>
      </c>
      <c r="R152" s="16"/>
      <c r="S152" s="19" t="e">
        <f>VLOOKUP(O152, '[1]لیست محصولات شهریور ۱۴۰۳'!B:F,5,0)</f>
        <v>#N/A</v>
      </c>
      <c r="T152" s="21" t="e">
        <f>VLOOKUP(O152, '[1]لیست محصولات شهریور ۱۴۰۳'!B:G,6,0)</f>
        <v>#N/A</v>
      </c>
      <c r="U152" s="22"/>
      <c r="V152" s="23">
        <f t="shared" si="14"/>
        <v>0</v>
      </c>
      <c r="W152" s="19">
        <f t="shared" si="8"/>
        <v>0</v>
      </c>
      <c r="X152" s="21" t="e">
        <f t="shared" si="9"/>
        <v>#N/A</v>
      </c>
      <c r="Y152" s="24"/>
      <c r="Z152" s="21" t="e">
        <f t="shared" si="10"/>
        <v>#N/A</v>
      </c>
      <c r="AA152" s="25"/>
      <c r="AB152" s="20"/>
      <c r="AC152" s="26"/>
      <c r="AD152" s="65"/>
      <c r="AE152" s="26"/>
      <c r="AF152" s="27"/>
      <c r="AG152" s="28"/>
      <c r="AH152" s="7" t="str">
        <f t="shared" si="15"/>
        <v xml:space="preserve">   -   </v>
      </c>
    </row>
    <row r="153" spans="1:34" ht="28.05" customHeight="1">
      <c r="A153" s="14"/>
      <c r="B153" s="14"/>
      <c r="C153" s="14"/>
      <c r="D153" s="14"/>
      <c r="E153" s="14"/>
      <c r="F153" s="15"/>
      <c r="G153" s="16"/>
      <c r="H153" s="17"/>
      <c r="I153" s="16"/>
      <c r="J153" s="16"/>
      <c r="K153" s="18"/>
      <c r="L153" s="19"/>
      <c r="M153" s="19"/>
      <c r="N153" s="19"/>
      <c r="O153" s="16"/>
      <c r="P153" s="16"/>
      <c r="Q153" s="20" t="e">
        <f>VLOOKUP(O153, '[1]لیست محصولات شهریور ۱۴۰۳'!B:C,2,0)</f>
        <v>#N/A</v>
      </c>
      <c r="R153" s="16"/>
      <c r="S153" s="19" t="e">
        <f>VLOOKUP(O153, '[1]لیست محصولات شهریور ۱۴۰۳'!B:F,5,0)</f>
        <v>#N/A</v>
      </c>
      <c r="T153" s="21" t="e">
        <f>VLOOKUP(O153, '[1]لیست محصولات شهریور ۱۴۰۳'!B:G,6,0)</f>
        <v>#N/A</v>
      </c>
      <c r="U153" s="22"/>
      <c r="V153" s="23">
        <f t="shared" si="14"/>
        <v>0</v>
      </c>
      <c r="W153" s="19">
        <f t="shared" si="8"/>
        <v>0</v>
      </c>
      <c r="X153" s="21" t="e">
        <f t="shared" si="9"/>
        <v>#N/A</v>
      </c>
      <c r="Y153" s="24"/>
      <c r="Z153" s="21" t="e">
        <f t="shared" si="10"/>
        <v>#N/A</v>
      </c>
      <c r="AA153" s="25"/>
      <c r="AB153" s="20"/>
      <c r="AC153" s="26"/>
      <c r="AD153" s="65"/>
      <c r="AE153" s="26"/>
      <c r="AF153" s="27"/>
      <c r="AG153" s="28"/>
      <c r="AH153" s="7" t="str">
        <f t="shared" si="15"/>
        <v xml:space="preserve">   -   </v>
      </c>
    </row>
    <row r="154" spans="1:34" ht="28.05" customHeight="1">
      <c r="A154" s="14"/>
      <c r="B154" s="14"/>
      <c r="C154" s="14"/>
      <c r="D154" s="14"/>
      <c r="E154" s="14"/>
      <c r="F154" s="15"/>
      <c r="G154" s="16"/>
      <c r="H154" s="17"/>
      <c r="I154" s="16"/>
      <c r="J154" s="16"/>
      <c r="K154" s="18"/>
      <c r="L154" s="19"/>
      <c r="M154" s="19"/>
      <c r="N154" s="19"/>
      <c r="O154" s="16"/>
      <c r="P154" s="16"/>
      <c r="Q154" s="20" t="e">
        <f>VLOOKUP(O154, '[1]لیست محصولات شهریور ۱۴۰۳'!B:C,2,0)</f>
        <v>#N/A</v>
      </c>
      <c r="R154" s="16"/>
      <c r="S154" s="19" t="e">
        <f>VLOOKUP(O154, '[1]لیست محصولات شهریور ۱۴۰۳'!B:F,5,0)</f>
        <v>#N/A</v>
      </c>
      <c r="T154" s="21" t="e">
        <f>VLOOKUP(O154, '[1]لیست محصولات شهریور ۱۴۰۳'!B:G,6,0)</f>
        <v>#N/A</v>
      </c>
      <c r="U154" s="22"/>
      <c r="V154" s="23">
        <f t="shared" si="14"/>
        <v>0</v>
      </c>
      <c r="W154" s="19">
        <f t="shared" si="8"/>
        <v>0</v>
      </c>
      <c r="X154" s="21" t="e">
        <f t="shared" si="9"/>
        <v>#N/A</v>
      </c>
      <c r="Y154" s="24"/>
      <c r="Z154" s="21" t="e">
        <f t="shared" si="10"/>
        <v>#N/A</v>
      </c>
      <c r="AA154" s="25"/>
      <c r="AB154" s="20"/>
      <c r="AC154" s="26"/>
      <c r="AD154" s="65"/>
      <c r="AE154" s="26"/>
      <c r="AF154" s="27"/>
      <c r="AG154" s="28"/>
      <c r="AH154" s="7" t="str">
        <f t="shared" si="15"/>
        <v xml:space="preserve">   -   </v>
      </c>
    </row>
    <row r="155" spans="1:34" ht="28.05" customHeight="1">
      <c r="A155" s="14"/>
      <c r="B155" s="14"/>
      <c r="C155" s="14"/>
      <c r="D155" s="14"/>
      <c r="E155" s="14"/>
      <c r="F155" s="15"/>
      <c r="G155" s="16"/>
      <c r="H155" s="17"/>
      <c r="I155" s="16"/>
      <c r="J155" s="16"/>
      <c r="K155" s="18"/>
      <c r="L155" s="19"/>
      <c r="M155" s="19"/>
      <c r="N155" s="19"/>
      <c r="O155" s="16"/>
      <c r="P155" s="16"/>
      <c r="Q155" s="20" t="e">
        <f>VLOOKUP(O155, '[1]لیست محصولات شهریور ۱۴۰۳'!B:C,2,0)</f>
        <v>#N/A</v>
      </c>
      <c r="R155" s="16"/>
      <c r="S155" s="19" t="e">
        <f>VLOOKUP(O155, '[1]لیست محصولات شهریور ۱۴۰۳'!B:F,5,0)</f>
        <v>#N/A</v>
      </c>
      <c r="T155" s="21" t="e">
        <f>VLOOKUP(O155, '[1]لیست محصولات شهریور ۱۴۰۳'!B:G,6,0)</f>
        <v>#N/A</v>
      </c>
      <c r="U155" s="22"/>
      <c r="V155" s="23">
        <f t="shared" si="14"/>
        <v>0</v>
      </c>
      <c r="W155" s="19">
        <f t="shared" si="8"/>
        <v>0</v>
      </c>
      <c r="X155" s="21" t="e">
        <f t="shared" si="9"/>
        <v>#N/A</v>
      </c>
      <c r="Y155" s="24"/>
      <c r="Z155" s="21" t="e">
        <f t="shared" si="10"/>
        <v>#N/A</v>
      </c>
      <c r="AA155" s="25"/>
      <c r="AB155" s="20"/>
      <c r="AC155" s="26"/>
      <c r="AD155" s="65"/>
      <c r="AE155" s="26"/>
      <c r="AF155" s="27"/>
      <c r="AG155" s="28"/>
      <c r="AH155" s="7" t="str">
        <f t="shared" si="15"/>
        <v xml:space="preserve">   -   </v>
      </c>
    </row>
    <row r="156" spans="1:34" ht="28.05" customHeight="1">
      <c r="A156" s="14"/>
      <c r="B156" s="14"/>
      <c r="C156" s="14"/>
      <c r="D156" s="14"/>
      <c r="E156" s="14"/>
      <c r="F156" s="15"/>
      <c r="G156" s="16"/>
      <c r="H156" s="17"/>
      <c r="I156" s="16"/>
      <c r="J156" s="16"/>
      <c r="K156" s="18"/>
      <c r="L156" s="19"/>
      <c r="M156" s="19"/>
      <c r="N156" s="19"/>
      <c r="O156" s="16"/>
      <c r="P156" s="16"/>
      <c r="Q156" s="20" t="e">
        <f>VLOOKUP(O156, '[1]لیست محصولات شهریور ۱۴۰۳'!B:C,2,0)</f>
        <v>#N/A</v>
      </c>
      <c r="R156" s="16"/>
      <c r="S156" s="19" t="e">
        <f>VLOOKUP(O156, '[1]لیست محصولات شهریور ۱۴۰۳'!B:F,5,0)</f>
        <v>#N/A</v>
      </c>
      <c r="T156" s="21" t="e">
        <f>VLOOKUP(O156, '[1]لیست محصولات شهریور ۱۴۰۳'!B:G,6,0)</f>
        <v>#N/A</v>
      </c>
      <c r="U156" s="22"/>
      <c r="V156" s="23">
        <f t="shared" si="14"/>
        <v>0</v>
      </c>
      <c r="W156" s="19">
        <f t="shared" si="8"/>
        <v>0</v>
      </c>
      <c r="X156" s="21" t="e">
        <f t="shared" si="9"/>
        <v>#N/A</v>
      </c>
      <c r="Y156" s="24"/>
      <c r="Z156" s="21" t="e">
        <f t="shared" si="10"/>
        <v>#N/A</v>
      </c>
      <c r="AA156" s="25"/>
      <c r="AB156" s="20"/>
      <c r="AC156" s="26"/>
      <c r="AD156" s="65"/>
      <c r="AE156" s="26"/>
      <c r="AF156" s="27"/>
      <c r="AG156" s="28"/>
      <c r="AH156" s="7" t="str">
        <f t="shared" si="15"/>
        <v xml:space="preserve">   -   </v>
      </c>
    </row>
    <row r="157" spans="1:34" ht="28.05" customHeight="1">
      <c r="A157" s="14"/>
      <c r="B157" s="14"/>
      <c r="C157" s="14"/>
      <c r="D157" s="14"/>
      <c r="E157" s="14"/>
      <c r="F157" s="15"/>
      <c r="G157" s="16"/>
      <c r="H157" s="17"/>
      <c r="I157" s="16"/>
      <c r="J157" s="16"/>
      <c r="K157" s="18"/>
      <c r="L157" s="19"/>
      <c r="M157" s="19"/>
      <c r="N157" s="19"/>
      <c r="O157" s="16"/>
      <c r="P157" s="16"/>
      <c r="Q157" s="20" t="e">
        <f>VLOOKUP(O157, '[1]لیست محصولات شهریور ۱۴۰۳'!B:C,2,0)</f>
        <v>#N/A</v>
      </c>
      <c r="R157" s="16"/>
      <c r="S157" s="19" t="e">
        <f>VLOOKUP(O157, '[1]لیست محصولات شهریور ۱۴۰۳'!B:F,5,0)</f>
        <v>#N/A</v>
      </c>
      <c r="T157" s="21" t="e">
        <f>VLOOKUP(O157, '[1]لیست محصولات شهریور ۱۴۰۳'!B:G,6,0)</f>
        <v>#N/A</v>
      </c>
      <c r="U157" s="22"/>
      <c r="V157" s="23">
        <f t="shared" si="14"/>
        <v>0</v>
      </c>
      <c r="W157" s="19">
        <f t="shared" si="8"/>
        <v>0</v>
      </c>
      <c r="X157" s="21" t="e">
        <f t="shared" si="9"/>
        <v>#N/A</v>
      </c>
      <c r="Y157" s="24"/>
      <c r="Z157" s="21" t="e">
        <f t="shared" si="10"/>
        <v>#N/A</v>
      </c>
      <c r="AA157" s="25"/>
      <c r="AB157" s="20"/>
      <c r="AC157" s="26"/>
      <c r="AD157" s="65"/>
      <c r="AE157" s="26"/>
      <c r="AF157" s="27"/>
      <c r="AG157" s="28"/>
      <c r="AH157" s="7" t="str">
        <f t="shared" si="15"/>
        <v xml:space="preserve">   -   </v>
      </c>
    </row>
    <row r="158" spans="1:34" ht="28.05" customHeight="1">
      <c r="A158" s="14"/>
      <c r="B158" s="14"/>
      <c r="C158" s="14"/>
      <c r="D158" s="14"/>
      <c r="E158" s="14"/>
      <c r="F158" s="15"/>
      <c r="G158" s="16"/>
      <c r="H158" s="17"/>
      <c r="I158" s="16"/>
      <c r="J158" s="16"/>
      <c r="K158" s="18"/>
      <c r="L158" s="19"/>
      <c r="M158" s="19"/>
      <c r="N158" s="19"/>
      <c r="O158" s="16"/>
      <c r="P158" s="16"/>
      <c r="Q158" s="20" t="e">
        <f>VLOOKUP(O158, '[1]لیست محصولات شهریور ۱۴۰۳'!B:C,2,0)</f>
        <v>#N/A</v>
      </c>
      <c r="R158" s="16"/>
      <c r="S158" s="19" t="e">
        <f>VLOOKUP(O158, '[1]لیست محصولات شهریور ۱۴۰۳'!B:F,5,0)</f>
        <v>#N/A</v>
      </c>
      <c r="T158" s="21" t="e">
        <f>VLOOKUP(O158, '[1]لیست محصولات شهریور ۱۴۰۳'!B:G,6,0)</f>
        <v>#N/A</v>
      </c>
      <c r="U158" s="22"/>
      <c r="V158" s="23">
        <f t="shared" si="14"/>
        <v>0</v>
      </c>
      <c r="W158" s="19">
        <f t="shared" si="8"/>
        <v>0</v>
      </c>
      <c r="X158" s="21" t="e">
        <f t="shared" si="9"/>
        <v>#N/A</v>
      </c>
      <c r="Y158" s="24"/>
      <c r="Z158" s="21" t="e">
        <f t="shared" si="10"/>
        <v>#N/A</v>
      </c>
      <c r="AA158" s="25"/>
      <c r="AB158" s="20"/>
      <c r="AC158" s="26"/>
      <c r="AD158" s="65"/>
      <c r="AE158" s="26"/>
      <c r="AF158" s="27"/>
      <c r="AG158" s="28"/>
      <c r="AH158" s="7" t="str">
        <f t="shared" si="15"/>
        <v xml:space="preserve">   -   </v>
      </c>
    </row>
    <row r="159" spans="1:34" ht="28.05" customHeight="1">
      <c r="A159" s="14"/>
      <c r="B159" s="14"/>
      <c r="C159" s="14"/>
      <c r="D159" s="14"/>
      <c r="E159" s="14"/>
      <c r="F159" s="15"/>
      <c r="G159" s="16"/>
      <c r="H159" s="17"/>
      <c r="I159" s="16"/>
      <c r="J159" s="16"/>
      <c r="K159" s="18"/>
      <c r="L159" s="19"/>
      <c r="M159" s="19"/>
      <c r="N159" s="19"/>
      <c r="O159" s="16"/>
      <c r="P159" s="16"/>
      <c r="Q159" s="20" t="e">
        <f>VLOOKUP(O159, '[1]لیست محصولات شهریور ۱۴۰۳'!B:C,2,0)</f>
        <v>#N/A</v>
      </c>
      <c r="R159" s="16"/>
      <c r="S159" s="19" t="e">
        <f>VLOOKUP(O159, '[1]لیست محصولات شهریور ۱۴۰۳'!B:F,5,0)</f>
        <v>#N/A</v>
      </c>
      <c r="T159" s="21" t="e">
        <f>VLOOKUP(O159, '[1]لیست محصولات شهریور ۱۴۰۳'!B:G,6,0)</f>
        <v>#N/A</v>
      </c>
      <c r="U159" s="22"/>
      <c r="V159" s="23">
        <f t="shared" si="14"/>
        <v>0</v>
      </c>
      <c r="W159" s="19">
        <f t="shared" si="8"/>
        <v>0</v>
      </c>
      <c r="X159" s="21" t="e">
        <f t="shared" si="9"/>
        <v>#N/A</v>
      </c>
      <c r="Y159" s="24"/>
      <c r="Z159" s="21" t="e">
        <f t="shared" si="10"/>
        <v>#N/A</v>
      </c>
      <c r="AA159" s="25"/>
      <c r="AB159" s="20"/>
      <c r="AC159" s="26"/>
      <c r="AD159" s="65"/>
      <c r="AE159" s="26"/>
      <c r="AF159" s="27"/>
      <c r="AG159" s="28"/>
      <c r="AH159" s="7" t="str">
        <f t="shared" si="15"/>
        <v xml:space="preserve">   -   </v>
      </c>
    </row>
    <row r="160" spans="1:34" ht="28.05" customHeight="1">
      <c r="A160" s="14"/>
      <c r="B160" s="14"/>
      <c r="C160" s="14"/>
      <c r="D160" s="14"/>
      <c r="E160" s="14"/>
      <c r="F160" s="15"/>
      <c r="G160" s="16"/>
      <c r="H160" s="17"/>
      <c r="I160" s="16"/>
      <c r="J160" s="16"/>
      <c r="K160" s="18"/>
      <c r="L160" s="19"/>
      <c r="M160" s="19"/>
      <c r="N160" s="19"/>
      <c r="O160" s="16"/>
      <c r="P160" s="16"/>
      <c r="Q160" s="20" t="e">
        <f>VLOOKUP(O160, '[1]لیست محصولات شهریور ۱۴۰۳'!B:C,2,0)</f>
        <v>#N/A</v>
      </c>
      <c r="R160" s="16"/>
      <c r="S160" s="19" t="e">
        <f>VLOOKUP(O160, '[1]لیست محصولات شهریور ۱۴۰۳'!B:F,5,0)</f>
        <v>#N/A</v>
      </c>
      <c r="T160" s="21" t="e">
        <f>VLOOKUP(O160, '[1]لیست محصولات شهریور ۱۴۰۳'!B:G,6,0)</f>
        <v>#N/A</v>
      </c>
      <c r="U160" s="22"/>
      <c r="V160" s="23">
        <f t="shared" si="14"/>
        <v>0</v>
      </c>
      <c r="W160" s="19">
        <f t="shared" si="8"/>
        <v>0</v>
      </c>
      <c r="X160" s="21" t="e">
        <f t="shared" si="9"/>
        <v>#N/A</v>
      </c>
      <c r="Y160" s="24"/>
      <c r="Z160" s="21" t="e">
        <f t="shared" si="10"/>
        <v>#N/A</v>
      </c>
      <c r="AA160" s="25"/>
      <c r="AB160" s="20"/>
      <c r="AC160" s="26"/>
      <c r="AD160" s="65"/>
      <c r="AE160" s="26"/>
      <c r="AF160" s="27"/>
      <c r="AG160" s="28"/>
      <c r="AH160" s="7" t="str">
        <f t="shared" si="15"/>
        <v xml:space="preserve">   -   </v>
      </c>
    </row>
    <row r="161" spans="1:34" ht="28.05" customHeight="1">
      <c r="A161" s="14"/>
      <c r="B161" s="14"/>
      <c r="C161" s="14"/>
      <c r="D161" s="14"/>
      <c r="E161" s="14"/>
      <c r="F161" s="15"/>
      <c r="G161" s="16"/>
      <c r="H161" s="17"/>
      <c r="I161" s="16"/>
      <c r="J161" s="16"/>
      <c r="K161" s="18"/>
      <c r="L161" s="19"/>
      <c r="M161" s="19"/>
      <c r="N161" s="19"/>
      <c r="O161" s="16"/>
      <c r="P161" s="16"/>
      <c r="Q161" s="20" t="e">
        <f>VLOOKUP(O161, '[1]لیست محصولات شهریور ۱۴۰۳'!B:C,2,0)</f>
        <v>#N/A</v>
      </c>
      <c r="R161" s="16"/>
      <c r="S161" s="19" t="e">
        <f>VLOOKUP(O161, '[1]لیست محصولات شهریور ۱۴۰۳'!B:F,5,0)</f>
        <v>#N/A</v>
      </c>
      <c r="T161" s="21" t="e">
        <f>VLOOKUP(O161, '[1]لیست محصولات شهریور ۱۴۰۳'!B:G,6,0)</f>
        <v>#N/A</v>
      </c>
      <c r="U161" s="22"/>
      <c r="V161" s="23">
        <f t="shared" si="14"/>
        <v>0</v>
      </c>
      <c r="W161" s="19">
        <f t="shared" si="8"/>
        <v>0</v>
      </c>
      <c r="X161" s="21" t="e">
        <f t="shared" si="9"/>
        <v>#N/A</v>
      </c>
      <c r="Y161" s="24"/>
      <c r="Z161" s="21" t="e">
        <f t="shared" si="10"/>
        <v>#N/A</v>
      </c>
      <c r="AA161" s="25"/>
      <c r="AB161" s="20"/>
      <c r="AC161" s="26"/>
      <c r="AD161" s="65"/>
      <c r="AE161" s="26"/>
      <c r="AF161" s="27"/>
      <c r="AG161" s="28"/>
      <c r="AH161" s="7" t="str">
        <f t="shared" si="15"/>
        <v xml:space="preserve">   -   </v>
      </c>
    </row>
    <row r="162" spans="1:34" ht="28.05" customHeight="1">
      <c r="A162" s="14"/>
      <c r="B162" s="14"/>
      <c r="C162" s="14"/>
      <c r="D162" s="14"/>
      <c r="E162" s="14"/>
      <c r="F162" s="15"/>
      <c r="G162" s="16"/>
      <c r="H162" s="17"/>
      <c r="I162" s="16"/>
      <c r="J162" s="16"/>
      <c r="K162" s="18"/>
      <c r="L162" s="19"/>
      <c r="M162" s="19"/>
      <c r="N162" s="19"/>
      <c r="O162" s="16"/>
      <c r="P162" s="16"/>
      <c r="Q162" s="20" t="e">
        <f>VLOOKUP(O162, '[1]لیست محصولات شهریور ۱۴۰۳'!B:C,2,0)</f>
        <v>#N/A</v>
      </c>
      <c r="R162" s="16"/>
      <c r="S162" s="19" t="e">
        <f>VLOOKUP(O162, '[1]لیست محصولات شهریور ۱۴۰۳'!B:F,5,0)</f>
        <v>#N/A</v>
      </c>
      <c r="T162" s="21" t="e">
        <f>VLOOKUP(O162, '[1]لیست محصولات شهریور ۱۴۰۳'!B:G,6,0)</f>
        <v>#N/A</v>
      </c>
      <c r="U162" s="22"/>
      <c r="V162" s="23">
        <f t="shared" si="14"/>
        <v>0</v>
      </c>
      <c r="W162" s="19">
        <f t="shared" si="8"/>
        <v>0</v>
      </c>
      <c r="X162" s="21" t="e">
        <f t="shared" si="9"/>
        <v>#N/A</v>
      </c>
      <c r="Y162" s="24"/>
      <c r="Z162" s="21" t="e">
        <f t="shared" si="10"/>
        <v>#N/A</v>
      </c>
      <c r="AA162" s="25"/>
      <c r="AB162" s="20"/>
      <c r="AC162" s="26"/>
      <c r="AD162" s="65"/>
      <c r="AE162" s="26"/>
      <c r="AF162" s="27"/>
      <c r="AG162" s="28"/>
      <c r="AH162" s="7" t="str">
        <f t="shared" si="15"/>
        <v xml:space="preserve">   -   </v>
      </c>
    </row>
    <row r="163" spans="1:34" ht="28.05" customHeight="1">
      <c r="A163" s="14"/>
      <c r="B163" s="14"/>
      <c r="C163" s="14"/>
      <c r="D163" s="14"/>
      <c r="E163" s="14"/>
      <c r="F163" s="15"/>
      <c r="G163" s="16"/>
      <c r="H163" s="17"/>
      <c r="I163" s="16"/>
      <c r="J163" s="16"/>
      <c r="K163" s="18"/>
      <c r="L163" s="19"/>
      <c r="M163" s="19"/>
      <c r="N163" s="19"/>
      <c r="O163" s="16"/>
      <c r="P163" s="16"/>
      <c r="Q163" s="20" t="e">
        <f>VLOOKUP(O163, '[1]لیست محصولات شهریور ۱۴۰۳'!B:C,2,0)</f>
        <v>#N/A</v>
      </c>
      <c r="R163" s="16"/>
      <c r="S163" s="19" t="e">
        <f>VLOOKUP(O163, '[1]لیست محصولات شهریور ۱۴۰۳'!B:F,5,0)</f>
        <v>#N/A</v>
      </c>
      <c r="T163" s="21" t="e">
        <f>VLOOKUP(O163, '[1]لیست محصولات شهریور ۱۴۰۳'!B:G,6,0)</f>
        <v>#N/A</v>
      </c>
      <c r="U163" s="22"/>
      <c r="V163" s="23">
        <f t="shared" si="14"/>
        <v>0</v>
      </c>
      <c r="W163" s="19">
        <f t="shared" si="8"/>
        <v>0</v>
      </c>
      <c r="X163" s="21" t="e">
        <f t="shared" si="9"/>
        <v>#N/A</v>
      </c>
      <c r="Y163" s="24"/>
      <c r="Z163" s="21" t="e">
        <f t="shared" si="10"/>
        <v>#N/A</v>
      </c>
      <c r="AA163" s="25"/>
      <c r="AB163" s="20"/>
      <c r="AC163" s="26"/>
      <c r="AD163" s="65"/>
      <c r="AE163" s="26"/>
      <c r="AF163" s="27"/>
      <c r="AG163" s="28"/>
      <c r="AH163" s="7" t="str">
        <f t="shared" si="15"/>
        <v xml:space="preserve">   -   </v>
      </c>
    </row>
    <row r="164" spans="1:34" ht="28.05" customHeight="1">
      <c r="A164" s="14"/>
      <c r="B164" s="14"/>
      <c r="C164" s="14"/>
      <c r="D164" s="14"/>
      <c r="E164" s="14"/>
      <c r="F164" s="15"/>
      <c r="G164" s="16"/>
      <c r="H164" s="17"/>
      <c r="I164" s="16"/>
      <c r="J164" s="16"/>
      <c r="K164" s="18"/>
      <c r="L164" s="19"/>
      <c r="M164" s="19"/>
      <c r="N164" s="19"/>
      <c r="O164" s="16"/>
      <c r="P164" s="16"/>
      <c r="Q164" s="20" t="e">
        <f>VLOOKUP(O164, '[1]لیست محصولات شهریور ۱۴۰۳'!B:C,2,0)</f>
        <v>#N/A</v>
      </c>
      <c r="R164" s="16"/>
      <c r="S164" s="19" t="e">
        <f>VLOOKUP(O164, '[1]لیست محصولات شهریور ۱۴۰۳'!B:F,5,0)</f>
        <v>#N/A</v>
      </c>
      <c r="T164" s="21" t="e">
        <f>VLOOKUP(O164, '[1]لیست محصولات شهریور ۱۴۰۳'!B:G,6,0)</f>
        <v>#N/A</v>
      </c>
      <c r="U164" s="22"/>
      <c r="V164" s="23">
        <f t="shared" si="14"/>
        <v>0</v>
      </c>
      <c r="W164" s="19">
        <f t="shared" si="8"/>
        <v>0</v>
      </c>
      <c r="X164" s="21" t="e">
        <f t="shared" si="9"/>
        <v>#N/A</v>
      </c>
      <c r="Y164" s="24"/>
      <c r="Z164" s="21" t="e">
        <f t="shared" si="10"/>
        <v>#N/A</v>
      </c>
      <c r="AA164" s="25"/>
      <c r="AB164" s="20"/>
      <c r="AC164" s="26"/>
      <c r="AD164" s="65"/>
      <c r="AE164" s="26"/>
      <c r="AF164" s="27"/>
      <c r="AG164" s="28"/>
      <c r="AH164" s="7" t="str">
        <f t="shared" si="15"/>
        <v xml:space="preserve">   -   </v>
      </c>
    </row>
    <row r="165" spans="1:34" ht="28.05" customHeight="1">
      <c r="A165" s="14"/>
      <c r="B165" s="14"/>
      <c r="C165" s="14"/>
      <c r="D165" s="14"/>
      <c r="E165" s="14"/>
      <c r="F165" s="15"/>
      <c r="G165" s="16"/>
      <c r="H165" s="17"/>
      <c r="I165" s="16"/>
      <c r="J165" s="16"/>
      <c r="K165" s="18"/>
      <c r="L165" s="19"/>
      <c r="M165" s="19"/>
      <c r="N165" s="19"/>
      <c r="O165" s="16"/>
      <c r="P165" s="16"/>
      <c r="Q165" s="20" t="e">
        <f>VLOOKUP(O165, '[1]لیست محصولات شهریور ۱۴۰۳'!B:C,2,0)</f>
        <v>#N/A</v>
      </c>
      <c r="R165" s="16"/>
      <c r="S165" s="19" t="e">
        <f>VLOOKUP(O165, '[1]لیست محصولات شهریور ۱۴۰۳'!B:F,5,0)</f>
        <v>#N/A</v>
      </c>
      <c r="T165" s="21" t="e">
        <f>VLOOKUP(O165, '[1]لیست محصولات شهریور ۱۴۰۳'!B:G,6,0)</f>
        <v>#N/A</v>
      </c>
      <c r="U165" s="22"/>
      <c r="V165" s="23">
        <f t="shared" si="14"/>
        <v>0</v>
      </c>
      <c r="W165" s="19">
        <f t="shared" si="8"/>
        <v>0</v>
      </c>
      <c r="X165" s="21" t="e">
        <f t="shared" si="9"/>
        <v>#N/A</v>
      </c>
      <c r="Y165" s="24"/>
      <c r="Z165" s="21" t="e">
        <f t="shared" si="10"/>
        <v>#N/A</v>
      </c>
      <c r="AA165" s="25"/>
      <c r="AB165" s="20"/>
      <c r="AC165" s="26"/>
      <c r="AD165" s="65"/>
      <c r="AE165" s="26"/>
      <c r="AF165" s="27"/>
      <c r="AG165" s="28"/>
      <c r="AH165" s="7" t="str">
        <f t="shared" si="15"/>
        <v xml:space="preserve">   -   </v>
      </c>
    </row>
    <row r="166" spans="1:34" ht="28.05" customHeight="1">
      <c r="A166" s="14"/>
      <c r="B166" s="14"/>
      <c r="C166" s="14"/>
      <c r="D166" s="14"/>
      <c r="E166" s="14"/>
      <c r="F166" s="15"/>
      <c r="G166" s="16"/>
      <c r="H166" s="17"/>
      <c r="I166" s="16"/>
      <c r="J166" s="16"/>
      <c r="K166" s="18"/>
      <c r="L166" s="19"/>
      <c r="M166" s="19"/>
      <c r="N166" s="19"/>
      <c r="O166" s="16"/>
      <c r="P166" s="16"/>
      <c r="Q166" s="20" t="e">
        <f>VLOOKUP(O166, '[1]لیست محصولات شهریور ۱۴۰۳'!B:C,2,0)</f>
        <v>#N/A</v>
      </c>
      <c r="R166" s="16"/>
      <c r="S166" s="19" t="e">
        <f>VLOOKUP(O166, '[1]لیست محصولات شهریور ۱۴۰۳'!B:F,5,0)</f>
        <v>#N/A</v>
      </c>
      <c r="T166" s="21" t="e">
        <f>VLOOKUP(O166, '[1]لیست محصولات شهریور ۱۴۰۳'!B:G,6,0)</f>
        <v>#N/A</v>
      </c>
      <c r="U166" s="22"/>
      <c r="V166" s="23">
        <f t="shared" si="14"/>
        <v>0</v>
      </c>
      <c r="W166" s="19">
        <f t="shared" si="8"/>
        <v>0</v>
      </c>
      <c r="X166" s="21" t="e">
        <f t="shared" si="9"/>
        <v>#N/A</v>
      </c>
      <c r="Y166" s="24"/>
      <c r="Z166" s="21" t="e">
        <f t="shared" si="10"/>
        <v>#N/A</v>
      </c>
      <c r="AA166" s="25"/>
      <c r="AB166" s="20"/>
      <c r="AC166" s="26"/>
      <c r="AD166" s="65"/>
      <c r="AE166" s="26"/>
      <c r="AF166" s="27"/>
      <c r="AG166" s="28"/>
      <c r="AH166" s="7" t="str">
        <f t="shared" si="15"/>
        <v xml:space="preserve">   -   </v>
      </c>
    </row>
    <row r="167" spans="1:34" ht="28.05" customHeight="1">
      <c r="A167" s="14"/>
      <c r="B167" s="14"/>
      <c r="C167" s="14"/>
      <c r="D167" s="14"/>
      <c r="E167" s="14"/>
      <c r="F167" s="15"/>
      <c r="G167" s="16"/>
      <c r="H167" s="17"/>
      <c r="I167" s="16"/>
      <c r="J167" s="16"/>
      <c r="K167" s="18"/>
      <c r="L167" s="19"/>
      <c r="M167" s="19"/>
      <c r="N167" s="19"/>
      <c r="O167" s="16"/>
      <c r="P167" s="16"/>
      <c r="Q167" s="20" t="e">
        <f>VLOOKUP(O167, '[1]لیست محصولات شهریور ۱۴۰۳'!B:C,2,0)</f>
        <v>#N/A</v>
      </c>
      <c r="R167" s="16"/>
      <c r="S167" s="19" t="e">
        <f>VLOOKUP(O167, '[1]لیست محصولات شهریور ۱۴۰۳'!B:F,5,0)</f>
        <v>#N/A</v>
      </c>
      <c r="T167" s="21" t="e">
        <f>VLOOKUP(O167, '[1]لیست محصولات شهریور ۱۴۰۳'!B:G,6,0)</f>
        <v>#N/A</v>
      </c>
      <c r="U167" s="22"/>
      <c r="V167" s="23">
        <f t="shared" si="14"/>
        <v>0</v>
      </c>
      <c r="W167" s="19">
        <f t="shared" si="8"/>
        <v>0</v>
      </c>
      <c r="X167" s="21" t="e">
        <f t="shared" si="9"/>
        <v>#N/A</v>
      </c>
      <c r="Y167" s="24"/>
      <c r="Z167" s="21" t="e">
        <f t="shared" si="10"/>
        <v>#N/A</v>
      </c>
      <c r="AA167" s="25"/>
      <c r="AB167" s="20"/>
      <c r="AC167" s="26"/>
      <c r="AD167" s="65"/>
      <c r="AE167" s="26"/>
      <c r="AF167" s="27"/>
      <c r="AG167" s="28"/>
      <c r="AH167" s="7" t="str">
        <f t="shared" si="15"/>
        <v xml:space="preserve">   -   </v>
      </c>
    </row>
    <row r="168" spans="1:34" ht="28.05" customHeight="1">
      <c r="A168" s="14"/>
      <c r="B168" s="14"/>
      <c r="C168" s="14"/>
      <c r="D168" s="14"/>
      <c r="E168" s="14"/>
      <c r="F168" s="15"/>
      <c r="G168" s="16"/>
      <c r="H168" s="17"/>
      <c r="I168" s="16"/>
      <c r="J168" s="16"/>
      <c r="K168" s="18"/>
      <c r="L168" s="19"/>
      <c r="M168" s="19"/>
      <c r="N168" s="19"/>
      <c r="O168" s="16"/>
      <c r="P168" s="16"/>
      <c r="Q168" s="20" t="e">
        <f>VLOOKUP(O168, '[1]لیست محصولات شهریور ۱۴۰۳'!B:C,2,0)</f>
        <v>#N/A</v>
      </c>
      <c r="R168" s="16"/>
      <c r="S168" s="19" t="e">
        <f>VLOOKUP(O168, '[1]لیست محصولات شهریور ۱۴۰۳'!B:F,5,0)</f>
        <v>#N/A</v>
      </c>
      <c r="T168" s="21" t="e">
        <f>VLOOKUP(O168, '[1]لیست محصولات شهریور ۱۴۰۳'!B:G,6,0)</f>
        <v>#N/A</v>
      </c>
      <c r="U168" s="22"/>
      <c r="V168" s="23">
        <f t="shared" si="14"/>
        <v>0</v>
      </c>
      <c r="W168" s="19">
        <f t="shared" si="8"/>
        <v>0</v>
      </c>
      <c r="X168" s="21" t="e">
        <f t="shared" si="9"/>
        <v>#N/A</v>
      </c>
      <c r="Y168" s="24"/>
      <c r="Z168" s="21" t="e">
        <f t="shared" si="10"/>
        <v>#N/A</v>
      </c>
      <c r="AA168" s="25"/>
      <c r="AB168" s="20"/>
      <c r="AC168" s="26"/>
      <c r="AD168" s="65"/>
      <c r="AE168" s="26"/>
      <c r="AF168" s="27"/>
      <c r="AG168" s="28"/>
      <c r="AH168" s="7" t="str">
        <f t="shared" si="15"/>
        <v xml:space="preserve">   -   </v>
      </c>
    </row>
    <row r="169" spans="1:34" ht="28.05" customHeight="1">
      <c r="A169" s="14"/>
      <c r="B169" s="14"/>
      <c r="C169" s="14"/>
      <c r="D169" s="14"/>
      <c r="E169" s="14"/>
      <c r="F169" s="15"/>
      <c r="G169" s="16"/>
      <c r="H169" s="17"/>
      <c r="I169" s="16"/>
      <c r="J169" s="16"/>
      <c r="K169" s="18"/>
      <c r="L169" s="19"/>
      <c r="M169" s="19"/>
      <c r="N169" s="19"/>
      <c r="O169" s="16"/>
      <c r="P169" s="16"/>
      <c r="Q169" s="20" t="e">
        <f>VLOOKUP(O169, '[1]لیست محصولات شهریور ۱۴۰۳'!B:C,2,0)</f>
        <v>#N/A</v>
      </c>
      <c r="R169" s="16"/>
      <c r="S169" s="19" t="e">
        <f>VLOOKUP(O169, '[1]لیست محصولات شهریور ۱۴۰۳'!B:F,5,0)</f>
        <v>#N/A</v>
      </c>
      <c r="T169" s="21" t="e">
        <f>VLOOKUP(O169, '[1]لیست محصولات شهریور ۱۴۰۳'!B:G,6,0)</f>
        <v>#N/A</v>
      </c>
      <c r="U169" s="22"/>
      <c r="V169" s="23">
        <f t="shared" si="14"/>
        <v>0</v>
      </c>
      <c r="W169" s="19">
        <f t="shared" si="8"/>
        <v>0</v>
      </c>
      <c r="X169" s="21" t="e">
        <f t="shared" si="9"/>
        <v>#N/A</v>
      </c>
      <c r="Y169" s="24"/>
      <c r="Z169" s="21" t="e">
        <f t="shared" si="10"/>
        <v>#N/A</v>
      </c>
      <c r="AA169" s="25"/>
      <c r="AB169" s="20"/>
      <c r="AC169" s="26"/>
      <c r="AD169" s="65"/>
      <c r="AE169" s="26"/>
      <c r="AF169" s="27"/>
      <c r="AG169" s="28"/>
      <c r="AH169" s="7" t="str">
        <f t="shared" si="15"/>
        <v xml:space="preserve">   -   </v>
      </c>
    </row>
    <row r="170" spans="1:34" ht="28.05" customHeight="1">
      <c r="A170" s="14"/>
      <c r="B170" s="14"/>
      <c r="C170" s="14"/>
      <c r="D170" s="14"/>
      <c r="E170" s="14"/>
      <c r="F170" s="15"/>
      <c r="G170" s="16"/>
      <c r="H170" s="17"/>
      <c r="I170" s="16"/>
      <c r="J170" s="16"/>
      <c r="K170" s="18"/>
      <c r="L170" s="19"/>
      <c r="M170" s="19"/>
      <c r="N170" s="19"/>
      <c r="O170" s="16"/>
      <c r="P170" s="16"/>
      <c r="Q170" s="20" t="e">
        <f>VLOOKUP(O170, '[1]لیست محصولات شهریور ۱۴۰۳'!B:C,2,0)</f>
        <v>#N/A</v>
      </c>
      <c r="R170" s="16"/>
      <c r="S170" s="19" t="e">
        <f>VLOOKUP(O170, '[1]لیست محصولات شهریور ۱۴۰۳'!B:F,5,0)</f>
        <v>#N/A</v>
      </c>
      <c r="T170" s="21" t="e">
        <f>VLOOKUP(O170, '[1]لیست محصولات شهریور ۱۴۰۳'!B:G,6,0)</f>
        <v>#N/A</v>
      </c>
      <c r="U170" s="22"/>
      <c r="V170" s="23">
        <f t="shared" si="14"/>
        <v>0</v>
      </c>
      <c r="W170" s="19">
        <f t="shared" si="8"/>
        <v>0</v>
      </c>
      <c r="X170" s="21" t="e">
        <f t="shared" si="9"/>
        <v>#N/A</v>
      </c>
      <c r="Y170" s="24"/>
      <c r="Z170" s="21" t="e">
        <f t="shared" si="10"/>
        <v>#N/A</v>
      </c>
      <c r="AA170" s="25"/>
      <c r="AB170" s="20"/>
      <c r="AC170" s="26"/>
      <c r="AD170" s="65"/>
      <c r="AE170" s="26"/>
      <c r="AF170" s="27"/>
      <c r="AG170" s="28"/>
      <c r="AH170" s="7" t="str">
        <f t="shared" si="15"/>
        <v xml:space="preserve">   -   </v>
      </c>
    </row>
    <row r="171" spans="1:34" ht="28.05" customHeight="1">
      <c r="A171" s="14"/>
      <c r="B171" s="14"/>
      <c r="C171" s="14"/>
      <c r="D171" s="14"/>
      <c r="E171" s="14"/>
      <c r="F171" s="15"/>
      <c r="G171" s="16"/>
      <c r="H171" s="17"/>
      <c r="I171" s="16"/>
      <c r="J171" s="16"/>
      <c r="K171" s="18"/>
      <c r="L171" s="19"/>
      <c r="M171" s="19"/>
      <c r="N171" s="19"/>
      <c r="O171" s="16"/>
      <c r="P171" s="16"/>
      <c r="Q171" s="20" t="e">
        <f>VLOOKUP(O171, '[1]لیست محصولات شهریور ۱۴۰۳'!B:C,2,0)</f>
        <v>#N/A</v>
      </c>
      <c r="R171" s="16"/>
      <c r="S171" s="19" t="e">
        <f>VLOOKUP(O171, '[1]لیست محصولات شهریور ۱۴۰۳'!B:F,5,0)</f>
        <v>#N/A</v>
      </c>
      <c r="T171" s="21" t="e">
        <f>VLOOKUP(O171, '[1]لیست محصولات شهریور ۱۴۰۳'!B:G,6,0)</f>
        <v>#N/A</v>
      </c>
      <c r="U171" s="22"/>
      <c r="V171" s="23">
        <f t="shared" si="14"/>
        <v>0</v>
      </c>
      <c r="W171" s="19">
        <f t="shared" si="8"/>
        <v>0</v>
      </c>
      <c r="X171" s="21" t="e">
        <f t="shared" si="9"/>
        <v>#N/A</v>
      </c>
      <c r="Y171" s="24"/>
      <c r="Z171" s="21" t="e">
        <f t="shared" si="10"/>
        <v>#N/A</v>
      </c>
      <c r="AA171" s="25"/>
      <c r="AB171" s="20"/>
      <c r="AC171" s="26"/>
      <c r="AD171" s="65"/>
      <c r="AE171" s="26"/>
      <c r="AF171" s="27"/>
      <c r="AG171" s="28"/>
      <c r="AH171" s="7" t="str">
        <f t="shared" si="15"/>
        <v xml:space="preserve">   -   </v>
      </c>
    </row>
    <row r="172" spans="1:34" ht="28.05" customHeight="1">
      <c r="A172" s="14"/>
      <c r="B172" s="14"/>
      <c r="C172" s="14"/>
      <c r="D172" s="14"/>
      <c r="E172" s="14"/>
      <c r="F172" s="15"/>
      <c r="G172" s="16"/>
      <c r="H172" s="17"/>
      <c r="I172" s="16"/>
      <c r="J172" s="16"/>
      <c r="K172" s="18"/>
      <c r="L172" s="19"/>
      <c r="M172" s="19"/>
      <c r="N172" s="19"/>
      <c r="O172" s="16"/>
      <c r="P172" s="16"/>
      <c r="Q172" s="20" t="e">
        <f>VLOOKUP(O172, '[1]لیست محصولات شهریور ۱۴۰۳'!B:C,2,0)</f>
        <v>#N/A</v>
      </c>
      <c r="R172" s="16"/>
      <c r="S172" s="19" t="e">
        <f>VLOOKUP(O172, '[1]لیست محصولات شهریور ۱۴۰۳'!B:F,5,0)</f>
        <v>#N/A</v>
      </c>
      <c r="T172" s="21" t="e">
        <f>VLOOKUP(O172, '[1]لیست محصولات شهریور ۱۴۰۳'!B:G,6,0)</f>
        <v>#N/A</v>
      </c>
      <c r="U172" s="22"/>
      <c r="V172" s="23">
        <f t="shared" si="14"/>
        <v>0</v>
      </c>
      <c r="W172" s="19">
        <f t="shared" si="8"/>
        <v>0</v>
      </c>
      <c r="X172" s="21" t="e">
        <f t="shared" si="9"/>
        <v>#N/A</v>
      </c>
      <c r="Y172" s="24"/>
      <c r="Z172" s="21" t="e">
        <f t="shared" si="10"/>
        <v>#N/A</v>
      </c>
      <c r="AA172" s="25"/>
      <c r="AB172" s="20"/>
      <c r="AC172" s="26"/>
      <c r="AD172" s="65"/>
      <c r="AE172" s="26"/>
      <c r="AF172" s="27"/>
      <c r="AG172" s="28"/>
      <c r="AH172" s="7" t="str">
        <f t="shared" si="15"/>
        <v xml:space="preserve">   -   </v>
      </c>
    </row>
    <row r="173" spans="1:34" ht="28.05" customHeight="1">
      <c r="A173" s="14"/>
      <c r="B173" s="14"/>
      <c r="C173" s="14"/>
      <c r="D173" s="14"/>
      <c r="E173" s="14"/>
      <c r="F173" s="15"/>
      <c r="G173" s="16"/>
      <c r="H173" s="17"/>
      <c r="I173" s="16"/>
      <c r="J173" s="16"/>
      <c r="K173" s="18"/>
      <c r="L173" s="19"/>
      <c r="M173" s="19"/>
      <c r="N173" s="19"/>
      <c r="O173" s="16"/>
      <c r="P173" s="16"/>
      <c r="Q173" s="20" t="e">
        <f>VLOOKUP(O173, '[1]لیست محصولات شهریور ۱۴۰۳'!B:C,2,0)</f>
        <v>#N/A</v>
      </c>
      <c r="R173" s="16"/>
      <c r="S173" s="19" t="e">
        <f>VLOOKUP(O173, '[1]لیست محصولات شهریور ۱۴۰۳'!B:F,5,0)</f>
        <v>#N/A</v>
      </c>
      <c r="T173" s="21" t="e">
        <f>VLOOKUP(O173, '[1]لیست محصولات شهریور ۱۴۰۳'!B:G,6,0)</f>
        <v>#N/A</v>
      </c>
      <c r="U173" s="22"/>
      <c r="V173" s="23">
        <f t="shared" si="14"/>
        <v>0</v>
      </c>
      <c r="W173" s="19">
        <f t="shared" si="8"/>
        <v>0</v>
      </c>
      <c r="X173" s="21" t="e">
        <f t="shared" si="9"/>
        <v>#N/A</v>
      </c>
      <c r="Y173" s="24"/>
      <c r="Z173" s="21" t="e">
        <f t="shared" si="10"/>
        <v>#N/A</v>
      </c>
      <c r="AA173" s="25"/>
      <c r="AB173" s="20"/>
      <c r="AC173" s="26"/>
      <c r="AD173" s="65"/>
      <c r="AE173" s="26"/>
      <c r="AF173" s="27"/>
      <c r="AG173" s="28"/>
      <c r="AH173" s="7" t="str">
        <f t="shared" si="15"/>
        <v xml:space="preserve">   -   </v>
      </c>
    </row>
    <row r="174" spans="1:34" ht="28.05" customHeight="1">
      <c r="A174" s="14"/>
      <c r="B174" s="14"/>
      <c r="C174" s="14"/>
      <c r="D174" s="14"/>
      <c r="E174" s="14"/>
      <c r="F174" s="15"/>
      <c r="G174" s="16"/>
      <c r="H174" s="17"/>
      <c r="I174" s="16"/>
      <c r="J174" s="16"/>
      <c r="K174" s="18"/>
      <c r="L174" s="19"/>
      <c r="M174" s="19"/>
      <c r="N174" s="19"/>
      <c r="O174" s="16"/>
      <c r="P174" s="16"/>
      <c r="Q174" s="20" t="e">
        <f>VLOOKUP(O174, '[1]لیست محصولات شهریور ۱۴۰۳'!B:C,2,0)</f>
        <v>#N/A</v>
      </c>
      <c r="R174" s="16"/>
      <c r="S174" s="19" t="e">
        <f>VLOOKUP(O174, '[1]لیست محصولات شهریور ۱۴۰۳'!B:F,5,0)</f>
        <v>#N/A</v>
      </c>
      <c r="T174" s="21" t="e">
        <f>VLOOKUP(O174, '[1]لیست محصولات شهریور ۱۴۰۳'!B:G,6,0)</f>
        <v>#N/A</v>
      </c>
      <c r="U174" s="22"/>
      <c r="V174" s="23">
        <f t="shared" si="14"/>
        <v>0</v>
      </c>
      <c r="W174" s="19">
        <f t="shared" si="8"/>
        <v>0</v>
      </c>
      <c r="X174" s="21" t="e">
        <f t="shared" si="9"/>
        <v>#N/A</v>
      </c>
      <c r="Y174" s="24"/>
      <c r="Z174" s="21" t="e">
        <f t="shared" si="10"/>
        <v>#N/A</v>
      </c>
      <c r="AA174" s="25"/>
      <c r="AB174" s="20"/>
      <c r="AC174" s="26"/>
      <c r="AD174" s="65"/>
      <c r="AE174" s="26"/>
      <c r="AF174" s="27"/>
      <c r="AG174" s="28"/>
      <c r="AH174" s="7" t="str">
        <f t="shared" si="15"/>
        <v xml:space="preserve">   -   </v>
      </c>
    </row>
    <row r="175" spans="1:34" ht="28.05" customHeight="1">
      <c r="A175" s="14"/>
      <c r="B175" s="14"/>
      <c r="C175" s="14"/>
      <c r="D175" s="14"/>
      <c r="E175" s="14"/>
      <c r="F175" s="15"/>
      <c r="G175" s="16"/>
      <c r="H175" s="17"/>
      <c r="I175" s="16"/>
      <c r="J175" s="16"/>
      <c r="K175" s="18"/>
      <c r="L175" s="19"/>
      <c r="M175" s="19"/>
      <c r="N175" s="19"/>
      <c r="O175" s="16"/>
      <c r="P175" s="16"/>
      <c r="Q175" s="20" t="e">
        <f>VLOOKUP(O175, '[1]لیست محصولات شهریور ۱۴۰۳'!B:C,2,0)</f>
        <v>#N/A</v>
      </c>
      <c r="R175" s="16"/>
      <c r="S175" s="19" t="e">
        <f>VLOOKUP(O175, '[1]لیست محصولات شهریور ۱۴۰۳'!B:F,5,0)</f>
        <v>#N/A</v>
      </c>
      <c r="T175" s="21" t="e">
        <f>VLOOKUP(O175, '[1]لیست محصولات شهریور ۱۴۰۳'!B:G,6,0)</f>
        <v>#N/A</v>
      </c>
      <c r="U175" s="22"/>
      <c r="V175" s="23">
        <f t="shared" si="14"/>
        <v>0</v>
      </c>
      <c r="W175" s="19">
        <f t="shared" si="8"/>
        <v>0</v>
      </c>
      <c r="X175" s="21" t="e">
        <f t="shared" si="9"/>
        <v>#N/A</v>
      </c>
      <c r="Y175" s="24"/>
      <c r="Z175" s="21" t="e">
        <f t="shared" si="10"/>
        <v>#N/A</v>
      </c>
      <c r="AA175" s="25"/>
      <c r="AB175" s="20"/>
      <c r="AC175" s="26"/>
      <c r="AD175" s="65"/>
      <c r="AE175" s="26"/>
      <c r="AF175" s="27"/>
      <c r="AG175" s="28"/>
      <c r="AH175" s="7" t="str">
        <f t="shared" si="15"/>
        <v xml:space="preserve">   -   </v>
      </c>
    </row>
    <row r="176" spans="1:34" ht="28.05" customHeight="1">
      <c r="A176" s="14"/>
      <c r="B176" s="14"/>
      <c r="C176" s="14"/>
      <c r="D176" s="14"/>
      <c r="E176" s="14"/>
      <c r="F176" s="15"/>
      <c r="G176" s="16"/>
      <c r="H176" s="17"/>
      <c r="I176" s="16"/>
      <c r="J176" s="16"/>
      <c r="K176" s="18"/>
      <c r="L176" s="19"/>
      <c r="M176" s="19"/>
      <c r="N176" s="19"/>
      <c r="O176" s="16"/>
      <c r="P176" s="16"/>
      <c r="Q176" s="20" t="e">
        <f>VLOOKUP(O176, '[1]لیست محصولات شهریور ۱۴۰۳'!B:C,2,0)</f>
        <v>#N/A</v>
      </c>
      <c r="R176" s="16"/>
      <c r="S176" s="19" t="e">
        <f>VLOOKUP(O176, '[1]لیست محصولات شهریور ۱۴۰۳'!B:F,5,0)</f>
        <v>#N/A</v>
      </c>
      <c r="T176" s="21" t="e">
        <f>VLOOKUP(O176, '[1]لیست محصولات شهریور ۱۴۰۳'!B:G,6,0)</f>
        <v>#N/A</v>
      </c>
      <c r="U176" s="22"/>
      <c r="V176" s="23">
        <f t="shared" si="14"/>
        <v>0</v>
      </c>
      <c r="W176" s="19">
        <f t="shared" si="8"/>
        <v>0</v>
      </c>
      <c r="X176" s="21" t="e">
        <f t="shared" si="9"/>
        <v>#N/A</v>
      </c>
      <c r="Y176" s="24"/>
      <c r="Z176" s="21" t="e">
        <f t="shared" si="10"/>
        <v>#N/A</v>
      </c>
      <c r="AA176" s="25"/>
      <c r="AB176" s="20"/>
      <c r="AC176" s="26"/>
      <c r="AD176" s="65"/>
      <c r="AE176" s="26"/>
      <c r="AF176" s="27"/>
      <c r="AG176" s="28"/>
      <c r="AH176" s="7" t="str">
        <f t="shared" si="15"/>
        <v xml:space="preserve">   -   </v>
      </c>
    </row>
    <row r="177" spans="1:34" ht="28.05" customHeight="1">
      <c r="A177" s="14"/>
      <c r="B177" s="14"/>
      <c r="C177" s="14"/>
      <c r="D177" s="14"/>
      <c r="E177" s="14"/>
      <c r="F177" s="15"/>
      <c r="G177" s="16"/>
      <c r="H177" s="17"/>
      <c r="I177" s="16"/>
      <c r="J177" s="16"/>
      <c r="K177" s="18"/>
      <c r="L177" s="19"/>
      <c r="M177" s="19"/>
      <c r="N177" s="19"/>
      <c r="O177" s="16"/>
      <c r="P177" s="16"/>
      <c r="Q177" s="20" t="e">
        <f>VLOOKUP(O177, '[1]لیست محصولات شهریور ۱۴۰۳'!B:C,2,0)</f>
        <v>#N/A</v>
      </c>
      <c r="R177" s="16"/>
      <c r="S177" s="19" t="e">
        <f>VLOOKUP(O177, '[1]لیست محصولات شهریور ۱۴۰۳'!B:F,5,0)</f>
        <v>#N/A</v>
      </c>
      <c r="T177" s="21" t="e">
        <f>VLOOKUP(O177, '[1]لیست محصولات شهریور ۱۴۰۳'!B:G,6,0)</f>
        <v>#N/A</v>
      </c>
      <c r="U177" s="22"/>
      <c r="V177" s="23">
        <f t="shared" si="14"/>
        <v>0</v>
      </c>
      <c r="W177" s="19">
        <f t="shared" si="8"/>
        <v>0</v>
      </c>
      <c r="X177" s="21" t="e">
        <f t="shared" si="9"/>
        <v>#N/A</v>
      </c>
      <c r="Y177" s="24"/>
      <c r="Z177" s="21" t="e">
        <f t="shared" si="10"/>
        <v>#N/A</v>
      </c>
      <c r="AA177" s="25"/>
      <c r="AB177" s="20"/>
      <c r="AC177" s="26"/>
      <c r="AD177" s="65"/>
      <c r="AE177" s="26"/>
      <c r="AF177" s="27"/>
      <c r="AG177" s="28"/>
      <c r="AH177" s="7" t="str">
        <f t="shared" si="15"/>
        <v xml:space="preserve">   -   </v>
      </c>
    </row>
    <row r="178" spans="1:34" ht="28.05" customHeight="1">
      <c r="A178" s="14"/>
      <c r="B178" s="14"/>
      <c r="C178" s="14"/>
      <c r="D178" s="14"/>
      <c r="E178" s="14"/>
      <c r="F178" s="15"/>
      <c r="G178" s="16"/>
      <c r="H178" s="17"/>
      <c r="I178" s="16"/>
      <c r="J178" s="16"/>
      <c r="K178" s="18"/>
      <c r="L178" s="19"/>
      <c r="M178" s="19"/>
      <c r="N178" s="19"/>
      <c r="O178" s="16"/>
      <c r="P178" s="16"/>
      <c r="Q178" s="20" t="e">
        <f>VLOOKUP(O178, '[1]لیست محصولات شهریور ۱۴۰۳'!B:C,2,0)</f>
        <v>#N/A</v>
      </c>
      <c r="R178" s="16"/>
      <c r="S178" s="19" t="e">
        <f>VLOOKUP(O178, '[1]لیست محصولات شهریور ۱۴۰۳'!B:F,5,0)</f>
        <v>#N/A</v>
      </c>
      <c r="T178" s="21" t="e">
        <f>VLOOKUP(O178, '[1]لیست محصولات شهریور ۱۴۰۳'!B:G,6,0)</f>
        <v>#N/A</v>
      </c>
      <c r="U178" s="22"/>
      <c r="V178" s="23">
        <f t="shared" si="14"/>
        <v>0</v>
      </c>
      <c r="W178" s="19">
        <f t="shared" si="8"/>
        <v>0</v>
      </c>
      <c r="X178" s="21" t="e">
        <f t="shared" si="9"/>
        <v>#N/A</v>
      </c>
      <c r="Y178" s="24"/>
      <c r="Z178" s="21" t="e">
        <f t="shared" si="10"/>
        <v>#N/A</v>
      </c>
      <c r="AA178" s="25"/>
      <c r="AB178" s="20"/>
      <c r="AC178" s="26"/>
      <c r="AD178" s="65"/>
      <c r="AE178" s="26"/>
      <c r="AF178" s="27"/>
      <c r="AG178" s="28"/>
      <c r="AH178" s="7" t="str">
        <f t="shared" si="15"/>
        <v xml:space="preserve">   -   </v>
      </c>
    </row>
    <row r="179" spans="1:34" ht="28.05" customHeight="1">
      <c r="A179" s="14"/>
      <c r="B179" s="14"/>
      <c r="C179" s="14"/>
      <c r="D179" s="14"/>
      <c r="E179" s="14"/>
      <c r="F179" s="15"/>
      <c r="G179" s="16"/>
      <c r="H179" s="17"/>
      <c r="I179" s="16"/>
      <c r="J179" s="16"/>
      <c r="K179" s="18"/>
      <c r="L179" s="19"/>
      <c r="M179" s="19"/>
      <c r="N179" s="19"/>
      <c r="O179" s="16"/>
      <c r="P179" s="16"/>
      <c r="Q179" s="20" t="e">
        <f>VLOOKUP(O179, '[1]لیست محصولات شهریور ۱۴۰۳'!B:C,2,0)</f>
        <v>#N/A</v>
      </c>
      <c r="R179" s="16"/>
      <c r="S179" s="19" t="e">
        <f>VLOOKUP(O179, '[1]لیست محصولات شهریور ۱۴۰۳'!B:F,5,0)</f>
        <v>#N/A</v>
      </c>
      <c r="T179" s="21" t="e">
        <f>VLOOKUP(O179, '[1]لیست محصولات شهریور ۱۴۰۳'!B:G,6,0)</f>
        <v>#N/A</v>
      </c>
      <c r="U179" s="22"/>
      <c r="V179" s="23">
        <f t="shared" si="14"/>
        <v>0</v>
      </c>
      <c r="W179" s="19">
        <f t="shared" si="8"/>
        <v>0</v>
      </c>
      <c r="X179" s="21" t="e">
        <f t="shared" si="9"/>
        <v>#N/A</v>
      </c>
      <c r="Y179" s="24"/>
      <c r="Z179" s="21" t="e">
        <f t="shared" si="10"/>
        <v>#N/A</v>
      </c>
      <c r="AA179" s="25"/>
      <c r="AB179" s="20"/>
      <c r="AC179" s="26"/>
      <c r="AD179" s="65"/>
      <c r="AE179" s="26"/>
      <c r="AF179" s="27"/>
      <c r="AG179" s="28"/>
      <c r="AH179" s="7" t="str">
        <f t="shared" si="15"/>
        <v xml:space="preserve">   -   </v>
      </c>
    </row>
    <row r="180" spans="1:34" ht="28.05" customHeight="1">
      <c r="A180" s="14"/>
      <c r="B180" s="14"/>
      <c r="C180" s="14"/>
      <c r="D180" s="14"/>
      <c r="E180" s="14"/>
      <c r="F180" s="15"/>
      <c r="G180" s="16"/>
      <c r="H180" s="17"/>
      <c r="I180" s="16"/>
      <c r="J180" s="16"/>
      <c r="K180" s="18"/>
      <c r="L180" s="19"/>
      <c r="M180" s="19"/>
      <c r="N180" s="19"/>
      <c r="O180" s="16"/>
      <c r="P180" s="16"/>
      <c r="Q180" s="20" t="e">
        <f>VLOOKUP(O180, '[1]لیست محصولات شهریور ۱۴۰۳'!B:C,2,0)</f>
        <v>#N/A</v>
      </c>
      <c r="R180" s="16"/>
      <c r="S180" s="19" t="e">
        <f>VLOOKUP(O180, '[1]لیست محصولات شهریور ۱۴۰۳'!B:F,5,0)</f>
        <v>#N/A</v>
      </c>
      <c r="T180" s="21" t="e">
        <f>VLOOKUP(O180, '[1]لیست محصولات شهریور ۱۴۰۳'!B:G,6,0)</f>
        <v>#N/A</v>
      </c>
      <c r="U180" s="22"/>
      <c r="V180" s="23">
        <f t="shared" si="14"/>
        <v>0</v>
      </c>
      <c r="W180" s="19">
        <f t="shared" si="8"/>
        <v>0</v>
      </c>
      <c r="X180" s="21" t="e">
        <f t="shared" si="9"/>
        <v>#N/A</v>
      </c>
      <c r="Y180" s="24"/>
      <c r="Z180" s="21" t="e">
        <f t="shared" si="10"/>
        <v>#N/A</v>
      </c>
      <c r="AA180" s="25"/>
      <c r="AB180" s="20"/>
      <c r="AC180" s="26"/>
      <c r="AD180" s="65"/>
      <c r="AE180" s="26"/>
      <c r="AF180" s="27"/>
      <c r="AG180" s="28"/>
      <c r="AH180" s="7" t="str">
        <f t="shared" si="15"/>
        <v xml:space="preserve">   -   </v>
      </c>
    </row>
    <row r="181" spans="1:34" ht="28.05" customHeight="1">
      <c r="A181" s="14"/>
      <c r="B181" s="14"/>
      <c r="C181" s="14"/>
      <c r="D181" s="14"/>
      <c r="E181" s="14"/>
      <c r="F181" s="15"/>
      <c r="G181" s="16"/>
      <c r="H181" s="17"/>
      <c r="I181" s="16"/>
      <c r="J181" s="16"/>
      <c r="K181" s="18"/>
      <c r="L181" s="19"/>
      <c r="M181" s="19"/>
      <c r="N181" s="19"/>
      <c r="O181" s="16"/>
      <c r="P181" s="16"/>
      <c r="Q181" s="20" t="e">
        <f>VLOOKUP(O181, '[1]لیست محصولات شهریور ۱۴۰۳'!B:C,2,0)</f>
        <v>#N/A</v>
      </c>
      <c r="R181" s="16"/>
      <c r="S181" s="19" t="e">
        <f>VLOOKUP(O181, '[1]لیست محصولات شهریور ۱۴۰۳'!B:F,5,0)</f>
        <v>#N/A</v>
      </c>
      <c r="T181" s="21" t="e">
        <f>VLOOKUP(O181, '[1]لیست محصولات شهریور ۱۴۰۳'!B:G,6,0)</f>
        <v>#N/A</v>
      </c>
      <c r="U181" s="22"/>
      <c r="V181" s="23">
        <f t="shared" si="14"/>
        <v>0</v>
      </c>
      <c r="W181" s="19">
        <f t="shared" si="8"/>
        <v>0</v>
      </c>
      <c r="X181" s="21" t="e">
        <f t="shared" si="9"/>
        <v>#N/A</v>
      </c>
      <c r="Y181" s="24"/>
      <c r="Z181" s="21" t="e">
        <f t="shared" si="10"/>
        <v>#N/A</v>
      </c>
      <c r="AA181" s="25"/>
      <c r="AB181" s="20"/>
      <c r="AC181" s="26"/>
      <c r="AD181" s="65"/>
      <c r="AE181" s="26"/>
      <c r="AF181" s="27"/>
      <c r="AG181" s="28"/>
      <c r="AH181" s="7" t="str">
        <f t="shared" si="15"/>
        <v xml:space="preserve">   -   </v>
      </c>
    </row>
    <row r="182" spans="1:34" ht="28.05" customHeight="1">
      <c r="A182" s="14"/>
      <c r="B182" s="14"/>
      <c r="C182" s="14"/>
      <c r="D182" s="14"/>
      <c r="E182" s="14"/>
      <c r="F182" s="15"/>
      <c r="G182" s="16"/>
      <c r="H182" s="17"/>
      <c r="I182" s="16"/>
      <c r="J182" s="16"/>
      <c r="K182" s="18"/>
      <c r="L182" s="19"/>
      <c r="M182" s="19"/>
      <c r="N182" s="19"/>
      <c r="O182" s="16"/>
      <c r="P182" s="16"/>
      <c r="Q182" s="20" t="e">
        <f>VLOOKUP(O182, '[1]لیست محصولات شهریور ۱۴۰۳'!B:C,2,0)</f>
        <v>#N/A</v>
      </c>
      <c r="R182" s="16"/>
      <c r="S182" s="19" t="e">
        <f>VLOOKUP(O182, '[1]لیست محصولات شهریور ۱۴۰۳'!B:F,5,0)</f>
        <v>#N/A</v>
      </c>
      <c r="T182" s="21" t="e">
        <f>VLOOKUP(O182, '[1]لیست محصولات شهریور ۱۴۰۳'!B:G,6,0)</f>
        <v>#N/A</v>
      </c>
      <c r="U182" s="22"/>
      <c r="V182" s="23">
        <f t="shared" si="14"/>
        <v>0</v>
      </c>
      <c r="W182" s="19">
        <f t="shared" si="8"/>
        <v>0</v>
      </c>
      <c r="X182" s="21" t="e">
        <f t="shared" si="9"/>
        <v>#N/A</v>
      </c>
      <c r="Y182" s="24"/>
      <c r="Z182" s="21" t="e">
        <f t="shared" si="10"/>
        <v>#N/A</v>
      </c>
      <c r="AA182" s="25"/>
      <c r="AB182" s="20"/>
      <c r="AC182" s="26"/>
      <c r="AD182" s="65"/>
      <c r="AE182" s="26"/>
      <c r="AF182" s="27"/>
      <c r="AG182" s="28"/>
      <c r="AH182" s="7" t="str">
        <f t="shared" si="15"/>
        <v xml:space="preserve">   -   </v>
      </c>
    </row>
    <row r="183" spans="1:34" ht="28.05" customHeight="1">
      <c r="A183" s="14"/>
      <c r="B183" s="14"/>
      <c r="C183" s="14"/>
      <c r="D183" s="14"/>
      <c r="E183" s="14"/>
      <c r="F183" s="15"/>
      <c r="G183" s="16"/>
      <c r="H183" s="17"/>
      <c r="I183" s="16"/>
      <c r="J183" s="16"/>
      <c r="K183" s="18"/>
      <c r="L183" s="19"/>
      <c r="M183" s="19"/>
      <c r="N183" s="19"/>
      <c r="O183" s="16"/>
      <c r="P183" s="16"/>
      <c r="Q183" s="20" t="e">
        <f>VLOOKUP(O183, '[1]لیست محصولات شهریور ۱۴۰۳'!B:C,2,0)</f>
        <v>#N/A</v>
      </c>
      <c r="R183" s="16"/>
      <c r="S183" s="19" t="e">
        <f>VLOOKUP(O183, '[1]لیست محصولات شهریور ۱۴۰۳'!B:F,5,0)</f>
        <v>#N/A</v>
      </c>
      <c r="T183" s="21" t="e">
        <f>VLOOKUP(O183, '[1]لیست محصولات شهریور ۱۴۰۳'!B:G,6,0)</f>
        <v>#N/A</v>
      </c>
      <c r="U183" s="22"/>
      <c r="V183" s="23">
        <f t="shared" si="14"/>
        <v>0</v>
      </c>
      <c r="W183" s="19">
        <f t="shared" si="8"/>
        <v>0</v>
      </c>
      <c r="X183" s="21" t="e">
        <f t="shared" si="9"/>
        <v>#N/A</v>
      </c>
      <c r="Y183" s="24"/>
      <c r="Z183" s="21" t="e">
        <f t="shared" si="10"/>
        <v>#N/A</v>
      </c>
      <c r="AA183" s="25"/>
      <c r="AB183" s="20"/>
      <c r="AC183" s="26"/>
      <c r="AD183" s="65"/>
      <c r="AE183" s="26"/>
      <c r="AF183" s="27"/>
      <c r="AG183" s="28"/>
      <c r="AH183" s="7" t="str">
        <f t="shared" si="15"/>
        <v xml:space="preserve">   -   </v>
      </c>
    </row>
    <row r="184" spans="1:34" ht="28.05" customHeight="1">
      <c r="A184" s="14"/>
      <c r="B184" s="14"/>
      <c r="C184" s="14"/>
      <c r="D184" s="14"/>
      <c r="E184" s="14"/>
      <c r="F184" s="15"/>
      <c r="G184" s="16"/>
      <c r="H184" s="17"/>
      <c r="I184" s="16"/>
      <c r="J184" s="16"/>
      <c r="K184" s="18"/>
      <c r="L184" s="19"/>
      <c r="M184" s="19"/>
      <c r="N184" s="19"/>
      <c r="O184" s="16"/>
      <c r="P184" s="16"/>
      <c r="Q184" s="20" t="e">
        <f>VLOOKUP(O184, '[1]لیست محصولات شهریور ۱۴۰۳'!B:C,2,0)</f>
        <v>#N/A</v>
      </c>
      <c r="R184" s="16"/>
      <c r="S184" s="19" t="e">
        <f>VLOOKUP(O184, '[1]لیست محصولات شهریور ۱۴۰۳'!B:F,5,0)</f>
        <v>#N/A</v>
      </c>
      <c r="T184" s="21" t="e">
        <f>VLOOKUP(O184, '[1]لیست محصولات شهریور ۱۴۰۳'!B:G,6,0)</f>
        <v>#N/A</v>
      </c>
      <c r="U184" s="22"/>
      <c r="V184" s="23">
        <f t="shared" si="14"/>
        <v>0</v>
      </c>
      <c r="W184" s="19">
        <f t="shared" si="8"/>
        <v>0</v>
      </c>
      <c r="X184" s="21" t="e">
        <f t="shared" si="9"/>
        <v>#N/A</v>
      </c>
      <c r="Y184" s="24"/>
      <c r="Z184" s="21" t="e">
        <f t="shared" si="10"/>
        <v>#N/A</v>
      </c>
      <c r="AA184" s="25"/>
      <c r="AB184" s="20"/>
      <c r="AC184" s="26"/>
      <c r="AD184" s="65"/>
      <c r="AE184" s="26"/>
      <c r="AF184" s="27"/>
      <c r="AG184" s="28"/>
      <c r="AH184" s="7" t="str">
        <f t="shared" si="15"/>
        <v xml:space="preserve">   -   </v>
      </c>
    </row>
    <row r="185" spans="1:34" ht="28.05" customHeight="1">
      <c r="A185" s="14"/>
      <c r="B185" s="14"/>
      <c r="C185" s="14"/>
      <c r="D185" s="14"/>
      <c r="E185" s="14"/>
      <c r="F185" s="15"/>
      <c r="G185" s="16"/>
      <c r="H185" s="17"/>
      <c r="I185" s="16"/>
      <c r="J185" s="16"/>
      <c r="K185" s="18"/>
      <c r="L185" s="19"/>
      <c r="M185" s="19"/>
      <c r="N185" s="19"/>
      <c r="O185" s="16"/>
      <c r="P185" s="16"/>
      <c r="Q185" s="20" t="e">
        <f>VLOOKUP(O185, '[1]لیست محصولات شهریور ۱۴۰۳'!B:C,2,0)</f>
        <v>#N/A</v>
      </c>
      <c r="R185" s="16"/>
      <c r="S185" s="19" t="e">
        <f>VLOOKUP(O185, '[1]لیست محصولات شهریور ۱۴۰۳'!B:F,5,0)</f>
        <v>#N/A</v>
      </c>
      <c r="T185" s="21" t="e">
        <f>VLOOKUP(O185, '[1]لیست محصولات شهریور ۱۴۰۳'!B:G,6,0)</f>
        <v>#N/A</v>
      </c>
      <c r="U185" s="22"/>
      <c r="V185" s="23">
        <f t="shared" si="14"/>
        <v>0</v>
      </c>
      <c r="W185" s="19">
        <f t="shared" si="8"/>
        <v>0</v>
      </c>
      <c r="X185" s="21" t="e">
        <f t="shared" si="9"/>
        <v>#N/A</v>
      </c>
      <c r="Y185" s="24"/>
      <c r="Z185" s="21" t="e">
        <f t="shared" si="10"/>
        <v>#N/A</v>
      </c>
      <c r="AA185" s="25"/>
      <c r="AB185" s="20"/>
      <c r="AC185" s="26"/>
      <c r="AD185" s="65"/>
      <c r="AE185" s="26"/>
      <c r="AF185" s="27"/>
      <c r="AG185" s="28"/>
      <c r="AH185" s="7" t="str">
        <f t="shared" si="15"/>
        <v xml:space="preserve">   -   </v>
      </c>
    </row>
    <row r="186" spans="1:34" ht="28.05" customHeight="1">
      <c r="A186" s="14"/>
      <c r="B186" s="14"/>
      <c r="C186" s="14"/>
      <c r="D186" s="14"/>
      <c r="E186" s="14"/>
      <c r="F186" s="15"/>
      <c r="G186" s="16"/>
      <c r="H186" s="17"/>
      <c r="I186" s="16"/>
      <c r="J186" s="16"/>
      <c r="K186" s="18"/>
      <c r="L186" s="19"/>
      <c r="M186" s="19"/>
      <c r="N186" s="19"/>
      <c r="O186" s="16"/>
      <c r="P186" s="16"/>
      <c r="Q186" s="20" t="e">
        <f>VLOOKUP(O186, '[1]لیست محصولات شهریور ۱۴۰۳'!B:C,2,0)</f>
        <v>#N/A</v>
      </c>
      <c r="R186" s="16"/>
      <c r="S186" s="19" t="e">
        <f>VLOOKUP(O186, '[1]لیست محصولات شهریور ۱۴۰۳'!B:F,5,0)</f>
        <v>#N/A</v>
      </c>
      <c r="T186" s="21" t="e">
        <f>VLOOKUP(O186, '[1]لیست محصولات شهریور ۱۴۰۳'!B:G,6,0)</f>
        <v>#N/A</v>
      </c>
      <c r="U186" s="22"/>
      <c r="V186" s="23">
        <f t="shared" si="14"/>
        <v>0</v>
      </c>
      <c r="W186" s="19">
        <f t="shared" si="8"/>
        <v>0</v>
      </c>
      <c r="X186" s="21" t="e">
        <f t="shared" si="9"/>
        <v>#N/A</v>
      </c>
      <c r="Y186" s="24"/>
      <c r="Z186" s="21" t="e">
        <f t="shared" si="10"/>
        <v>#N/A</v>
      </c>
      <c r="AA186" s="25"/>
      <c r="AB186" s="20"/>
      <c r="AC186" s="26"/>
      <c r="AD186" s="65"/>
      <c r="AE186" s="26"/>
      <c r="AF186" s="27"/>
      <c r="AG186" s="28"/>
      <c r="AH186" s="7" t="str">
        <f t="shared" si="15"/>
        <v xml:space="preserve">   -   </v>
      </c>
    </row>
    <row r="187" spans="1:34" ht="28.05" customHeight="1">
      <c r="A187" s="14"/>
      <c r="B187" s="14"/>
      <c r="C187" s="14"/>
      <c r="D187" s="14"/>
      <c r="E187" s="14"/>
      <c r="F187" s="15"/>
      <c r="G187" s="16"/>
      <c r="H187" s="17"/>
      <c r="I187" s="16"/>
      <c r="J187" s="16"/>
      <c r="K187" s="18"/>
      <c r="L187" s="19"/>
      <c r="M187" s="19"/>
      <c r="N187" s="19"/>
      <c r="O187" s="16"/>
      <c r="P187" s="16"/>
      <c r="Q187" s="20" t="e">
        <f>VLOOKUP(O187, '[1]لیست محصولات شهریور ۱۴۰۳'!B:C,2,0)</f>
        <v>#N/A</v>
      </c>
      <c r="R187" s="16"/>
      <c r="S187" s="19" t="e">
        <f>VLOOKUP(O187, '[1]لیست محصولات شهریور ۱۴۰۳'!B:F,5,0)</f>
        <v>#N/A</v>
      </c>
      <c r="T187" s="21" t="e">
        <f>VLOOKUP(O187, '[1]لیست محصولات شهریور ۱۴۰۳'!B:G,6,0)</f>
        <v>#N/A</v>
      </c>
      <c r="U187" s="22"/>
      <c r="V187" s="23">
        <f t="shared" si="14"/>
        <v>0</v>
      </c>
      <c r="W187" s="19">
        <f t="shared" si="8"/>
        <v>0</v>
      </c>
      <c r="X187" s="21" t="e">
        <f t="shared" si="9"/>
        <v>#N/A</v>
      </c>
      <c r="Y187" s="24"/>
      <c r="Z187" s="21" t="e">
        <f t="shared" si="10"/>
        <v>#N/A</v>
      </c>
      <c r="AA187" s="25"/>
      <c r="AB187" s="20"/>
      <c r="AC187" s="26"/>
      <c r="AD187" s="65"/>
      <c r="AE187" s="26"/>
      <c r="AF187" s="27"/>
      <c r="AG187" s="28"/>
      <c r="AH187" s="7" t="str">
        <f t="shared" si="15"/>
        <v xml:space="preserve">   -   </v>
      </c>
    </row>
    <row r="188" spans="1:34" ht="28.05" customHeight="1">
      <c r="A188" s="14"/>
      <c r="B188" s="14"/>
      <c r="C188" s="14"/>
      <c r="D188" s="14"/>
      <c r="E188" s="14"/>
      <c r="F188" s="15"/>
      <c r="G188" s="16"/>
      <c r="H188" s="17"/>
      <c r="I188" s="16"/>
      <c r="J188" s="16"/>
      <c r="K188" s="18"/>
      <c r="L188" s="19"/>
      <c r="M188" s="19"/>
      <c r="N188" s="19"/>
      <c r="O188" s="16"/>
      <c r="P188" s="16"/>
      <c r="Q188" s="20" t="e">
        <f>VLOOKUP(O188, '[1]لیست محصولات شهریور ۱۴۰۳'!B:C,2,0)</f>
        <v>#N/A</v>
      </c>
      <c r="R188" s="16"/>
      <c r="S188" s="19" t="e">
        <f>VLOOKUP(O188, '[1]لیست محصولات شهریور ۱۴۰۳'!B:F,5,0)</f>
        <v>#N/A</v>
      </c>
      <c r="T188" s="21" t="e">
        <f>VLOOKUP(O188, '[1]لیست محصولات شهریور ۱۴۰۳'!B:G,6,0)</f>
        <v>#N/A</v>
      </c>
      <c r="U188" s="22"/>
      <c r="V188" s="23">
        <f t="shared" si="14"/>
        <v>0</v>
      </c>
      <c r="W188" s="19">
        <f t="shared" si="8"/>
        <v>0</v>
      </c>
      <c r="X188" s="21" t="e">
        <f t="shared" si="9"/>
        <v>#N/A</v>
      </c>
      <c r="Y188" s="24"/>
      <c r="Z188" s="21" t="e">
        <f t="shared" si="10"/>
        <v>#N/A</v>
      </c>
      <c r="AA188" s="25"/>
      <c r="AB188" s="20"/>
      <c r="AC188" s="26"/>
      <c r="AD188" s="65"/>
      <c r="AE188" s="26"/>
      <c r="AF188" s="27"/>
      <c r="AG188" s="28"/>
      <c r="AH188" s="7" t="str">
        <f t="shared" si="15"/>
        <v xml:space="preserve">   -   </v>
      </c>
    </row>
    <row r="189" spans="1:34" ht="28.05" customHeight="1">
      <c r="A189" s="14"/>
      <c r="B189" s="14"/>
      <c r="C189" s="14"/>
      <c r="D189" s="14"/>
      <c r="E189" s="14"/>
      <c r="F189" s="15"/>
      <c r="G189" s="16"/>
      <c r="H189" s="17"/>
      <c r="I189" s="16"/>
      <c r="J189" s="16"/>
      <c r="K189" s="18"/>
      <c r="L189" s="19"/>
      <c r="M189" s="19"/>
      <c r="N189" s="19"/>
      <c r="O189" s="16"/>
      <c r="P189" s="16"/>
      <c r="Q189" s="20" t="e">
        <f>VLOOKUP(O189, '[1]لیست محصولات شهریور ۱۴۰۳'!B:C,2,0)</f>
        <v>#N/A</v>
      </c>
      <c r="R189" s="16"/>
      <c r="S189" s="19" t="e">
        <f>VLOOKUP(O189, '[1]لیست محصولات شهریور ۱۴۰۳'!B:F,5,0)</f>
        <v>#N/A</v>
      </c>
      <c r="T189" s="21" t="e">
        <f>VLOOKUP(O189, '[1]لیست محصولات شهریور ۱۴۰۳'!B:G,6,0)</f>
        <v>#N/A</v>
      </c>
      <c r="U189" s="22"/>
      <c r="V189" s="23">
        <f t="shared" si="14"/>
        <v>0</v>
      </c>
      <c r="W189" s="19">
        <f t="shared" si="8"/>
        <v>0</v>
      </c>
      <c r="X189" s="21" t="e">
        <f t="shared" si="9"/>
        <v>#N/A</v>
      </c>
      <c r="Y189" s="24"/>
      <c r="Z189" s="21" t="e">
        <f t="shared" si="10"/>
        <v>#N/A</v>
      </c>
      <c r="AA189" s="25"/>
      <c r="AB189" s="20"/>
      <c r="AC189" s="26"/>
      <c r="AD189" s="65"/>
      <c r="AE189" s="26"/>
      <c r="AF189" s="27"/>
      <c r="AG189" s="28"/>
      <c r="AH189" s="7" t="str">
        <f t="shared" si="15"/>
        <v xml:space="preserve">   -   </v>
      </c>
    </row>
    <row r="190" spans="1:34" ht="28.05" customHeight="1">
      <c r="A190" s="14"/>
      <c r="B190" s="14"/>
      <c r="C190" s="14"/>
      <c r="D190" s="14"/>
      <c r="E190" s="14"/>
      <c r="F190" s="15"/>
      <c r="G190" s="16"/>
      <c r="H190" s="17"/>
      <c r="I190" s="16"/>
      <c r="J190" s="16"/>
      <c r="K190" s="18"/>
      <c r="L190" s="19"/>
      <c r="M190" s="19"/>
      <c r="N190" s="19"/>
      <c r="O190" s="16"/>
      <c r="P190" s="16"/>
      <c r="Q190" s="20" t="e">
        <f>VLOOKUP(O190, '[1]لیست محصولات شهریور ۱۴۰۳'!B:C,2,0)</f>
        <v>#N/A</v>
      </c>
      <c r="R190" s="16"/>
      <c r="S190" s="19" t="e">
        <f>VLOOKUP(O190, '[1]لیست محصولات شهریور ۱۴۰۳'!B:F,5,0)</f>
        <v>#N/A</v>
      </c>
      <c r="T190" s="21" t="e">
        <f>VLOOKUP(O190, '[1]لیست محصولات شهریور ۱۴۰۳'!B:G,6,0)</f>
        <v>#N/A</v>
      </c>
      <c r="U190" s="22"/>
      <c r="V190" s="23">
        <f t="shared" si="14"/>
        <v>0</v>
      </c>
      <c r="W190" s="19">
        <f t="shared" si="8"/>
        <v>0</v>
      </c>
      <c r="X190" s="21" t="e">
        <f t="shared" si="9"/>
        <v>#N/A</v>
      </c>
      <c r="Y190" s="24"/>
      <c r="Z190" s="21" t="e">
        <f t="shared" si="10"/>
        <v>#N/A</v>
      </c>
      <c r="AA190" s="25"/>
      <c r="AB190" s="20"/>
      <c r="AC190" s="26"/>
      <c r="AD190" s="65"/>
      <c r="AE190" s="26"/>
      <c r="AF190" s="27"/>
      <c r="AG190" s="28"/>
      <c r="AH190" s="7" t="str">
        <f t="shared" si="15"/>
        <v xml:space="preserve">   -   </v>
      </c>
    </row>
    <row r="191" spans="1:34" ht="28.05" customHeight="1">
      <c r="A191" s="14"/>
      <c r="B191" s="14"/>
      <c r="C191" s="14"/>
      <c r="D191" s="14"/>
      <c r="E191" s="14"/>
      <c r="F191" s="15"/>
      <c r="G191" s="16"/>
      <c r="H191" s="17"/>
      <c r="I191" s="16"/>
      <c r="J191" s="16"/>
      <c r="K191" s="18"/>
      <c r="L191" s="19"/>
      <c r="M191" s="19"/>
      <c r="N191" s="19"/>
      <c r="O191" s="16"/>
      <c r="P191" s="16"/>
      <c r="Q191" s="20" t="e">
        <f>VLOOKUP(O191, '[1]لیست محصولات شهریور ۱۴۰۳'!B:C,2,0)</f>
        <v>#N/A</v>
      </c>
      <c r="R191" s="16"/>
      <c r="S191" s="19" t="e">
        <f>VLOOKUP(O191, '[1]لیست محصولات شهریور ۱۴۰۳'!B:F,5,0)</f>
        <v>#N/A</v>
      </c>
      <c r="T191" s="21" t="e">
        <f>VLOOKUP(O191, '[1]لیست محصولات شهریور ۱۴۰۳'!B:G,6,0)</f>
        <v>#N/A</v>
      </c>
      <c r="U191" s="22"/>
      <c r="V191" s="23">
        <f t="shared" si="14"/>
        <v>0</v>
      </c>
      <c r="W191" s="19">
        <f t="shared" si="8"/>
        <v>0</v>
      </c>
      <c r="X191" s="21" t="e">
        <f t="shared" si="9"/>
        <v>#N/A</v>
      </c>
      <c r="Y191" s="24"/>
      <c r="Z191" s="21" t="e">
        <f t="shared" si="10"/>
        <v>#N/A</v>
      </c>
      <c r="AA191" s="25"/>
      <c r="AB191" s="20"/>
      <c r="AC191" s="26"/>
      <c r="AD191" s="65"/>
      <c r="AE191" s="26"/>
      <c r="AF191" s="27"/>
      <c r="AG191" s="28"/>
      <c r="AH191" s="7" t="str">
        <f t="shared" si="15"/>
        <v xml:space="preserve">   -   </v>
      </c>
    </row>
    <row r="192" spans="1:34" ht="28.05" customHeight="1">
      <c r="A192" s="14"/>
      <c r="B192" s="14"/>
      <c r="C192" s="14"/>
      <c r="D192" s="14"/>
      <c r="E192" s="14"/>
      <c r="F192" s="15"/>
      <c r="G192" s="16"/>
      <c r="H192" s="17"/>
      <c r="I192" s="16"/>
      <c r="J192" s="16"/>
      <c r="K192" s="18"/>
      <c r="L192" s="19"/>
      <c r="M192" s="19"/>
      <c r="N192" s="19"/>
      <c r="O192" s="16"/>
      <c r="P192" s="16"/>
      <c r="Q192" s="20" t="e">
        <f>VLOOKUP(O192, '[1]لیست محصولات شهریور ۱۴۰۳'!B:C,2,0)</f>
        <v>#N/A</v>
      </c>
      <c r="R192" s="16"/>
      <c r="S192" s="19" t="e">
        <f>VLOOKUP(O192, '[1]لیست محصولات شهریور ۱۴۰۳'!B:F,5,0)</f>
        <v>#N/A</v>
      </c>
      <c r="T192" s="21" t="e">
        <f>VLOOKUP(O192, '[1]لیست محصولات شهریور ۱۴۰۳'!B:G,6,0)</f>
        <v>#N/A</v>
      </c>
      <c r="U192" s="22"/>
      <c r="V192" s="23">
        <f t="shared" si="14"/>
        <v>0</v>
      </c>
      <c r="W192" s="19">
        <f t="shared" si="8"/>
        <v>0</v>
      </c>
      <c r="X192" s="21" t="e">
        <f t="shared" si="9"/>
        <v>#N/A</v>
      </c>
      <c r="Y192" s="24"/>
      <c r="Z192" s="21" t="e">
        <f t="shared" si="10"/>
        <v>#N/A</v>
      </c>
      <c r="AA192" s="25"/>
      <c r="AB192" s="20"/>
      <c r="AC192" s="26"/>
      <c r="AD192" s="65"/>
      <c r="AE192" s="26"/>
      <c r="AF192" s="27"/>
      <c r="AG192" s="28"/>
      <c r="AH192" s="7" t="str">
        <f t="shared" si="15"/>
        <v xml:space="preserve">   -   </v>
      </c>
    </row>
    <row r="193" spans="1:44" ht="28.05" customHeight="1">
      <c r="A193" s="14"/>
      <c r="B193" s="14"/>
      <c r="C193" s="14"/>
      <c r="D193" s="14"/>
      <c r="E193" s="14"/>
      <c r="F193" s="15"/>
      <c r="G193" s="16"/>
      <c r="H193" s="17"/>
      <c r="I193" s="16"/>
      <c r="J193" s="16"/>
      <c r="K193" s="18"/>
      <c r="L193" s="19"/>
      <c r="M193" s="19"/>
      <c r="N193" s="19"/>
      <c r="O193" s="16"/>
      <c r="P193" s="16"/>
      <c r="Q193" s="20" t="e">
        <f>VLOOKUP(O193, '[1]لیست محصولات شهریور ۱۴۰۳'!B:C,2,0)</f>
        <v>#N/A</v>
      </c>
      <c r="R193" s="16"/>
      <c r="S193" s="19" t="e">
        <f>VLOOKUP(O193, '[1]لیست محصولات شهریور ۱۴۰۳'!B:F,5,0)</f>
        <v>#N/A</v>
      </c>
      <c r="T193" s="21" t="e">
        <f>VLOOKUP(O193, '[1]لیست محصولات شهریور ۱۴۰۳'!B:G,6,0)</f>
        <v>#N/A</v>
      </c>
      <c r="U193" s="22"/>
      <c r="V193" s="23">
        <f t="shared" si="14"/>
        <v>0</v>
      </c>
      <c r="W193" s="19">
        <f t="shared" si="8"/>
        <v>0</v>
      </c>
      <c r="X193" s="21" t="e">
        <f t="shared" si="9"/>
        <v>#N/A</v>
      </c>
      <c r="Y193" s="24"/>
      <c r="Z193" s="21" t="e">
        <f t="shared" si="10"/>
        <v>#N/A</v>
      </c>
      <c r="AA193" s="25"/>
      <c r="AB193" s="20"/>
      <c r="AC193" s="26"/>
      <c r="AD193" s="65"/>
      <c r="AE193" s="26"/>
      <c r="AF193" s="27"/>
      <c r="AG193" s="28"/>
      <c r="AH193" s="7" t="str">
        <f t="shared" si="15"/>
        <v xml:space="preserve">   -   </v>
      </c>
    </row>
    <row r="194" spans="1:44" ht="28.05" customHeight="1">
      <c r="A194" s="14"/>
      <c r="B194" s="14"/>
      <c r="C194" s="14"/>
      <c r="D194" s="14"/>
      <c r="E194" s="14"/>
      <c r="F194" s="15"/>
      <c r="G194" s="16"/>
      <c r="H194" s="17"/>
      <c r="I194" s="16"/>
      <c r="J194" s="16"/>
      <c r="K194" s="18"/>
      <c r="L194" s="19"/>
      <c r="M194" s="19"/>
      <c r="N194" s="19"/>
      <c r="O194" s="16"/>
      <c r="P194" s="16"/>
      <c r="Q194" s="20" t="e">
        <f>VLOOKUP(O194, '[1]لیست محصولات شهریور ۱۴۰۳'!B:C,2,0)</f>
        <v>#N/A</v>
      </c>
      <c r="R194" s="16"/>
      <c r="S194" s="19" t="e">
        <f>VLOOKUP(O194, '[1]لیست محصولات شهریور ۱۴۰۳'!B:F,5,0)</f>
        <v>#N/A</v>
      </c>
      <c r="T194" s="21" t="e">
        <f>VLOOKUP(O194, '[1]لیست محصولات شهریور ۱۴۰۳'!B:G,6,0)</f>
        <v>#N/A</v>
      </c>
      <c r="U194" s="22"/>
      <c r="V194" s="23">
        <f t="shared" ref="V194:V200" si="16">IF(C194, P194, U194 )</f>
        <v>0</v>
      </c>
      <c r="W194" s="19">
        <f t="shared" si="8"/>
        <v>0</v>
      </c>
      <c r="X194" s="21" t="e">
        <f t="shared" si="9"/>
        <v>#N/A</v>
      </c>
      <c r="Y194" s="24"/>
      <c r="Z194" s="21" t="e">
        <f t="shared" si="10"/>
        <v>#N/A</v>
      </c>
      <c r="AA194" s="25"/>
      <c r="AB194" s="20"/>
      <c r="AC194" s="26"/>
      <c r="AD194" s="65"/>
      <c r="AE194" s="26"/>
      <c r="AF194" s="27"/>
      <c r="AG194" s="28"/>
      <c r="AH194" s="7" t="str">
        <f t="shared" si="15"/>
        <v xml:space="preserve">   -   </v>
      </c>
    </row>
    <row r="195" spans="1:44" ht="28.05" customHeight="1">
      <c r="A195" s="14"/>
      <c r="B195" s="14"/>
      <c r="C195" s="14"/>
      <c r="D195" s="14"/>
      <c r="E195" s="14"/>
      <c r="F195" s="15"/>
      <c r="G195" s="16"/>
      <c r="H195" s="17"/>
      <c r="I195" s="16"/>
      <c r="J195" s="16"/>
      <c r="K195" s="18"/>
      <c r="L195" s="19"/>
      <c r="M195" s="19"/>
      <c r="N195" s="19"/>
      <c r="O195" s="16"/>
      <c r="P195" s="16"/>
      <c r="Q195" s="20" t="e">
        <f>VLOOKUP(O195, '[1]لیست محصولات شهریور ۱۴۰۳'!B:C,2,0)</f>
        <v>#N/A</v>
      </c>
      <c r="R195" s="16"/>
      <c r="S195" s="19" t="e">
        <f>VLOOKUP(O195, '[1]لیست محصولات شهریور ۱۴۰۳'!B:F,5,0)</f>
        <v>#N/A</v>
      </c>
      <c r="T195" s="21" t="e">
        <f>VLOOKUP(O195, '[1]لیست محصولات شهریور ۱۴۰۳'!B:G,6,0)</f>
        <v>#N/A</v>
      </c>
      <c r="U195" s="22"/>
      <c r="V195" s="23">
        <f t="shared" si="16"/>
        <v>0</v>
      </c>
      <c r="W195" s="19">
        <f t="shared" si="8"/>
        <v>0</v>
      </c>
      <c r="X195" s="21" t="e">
        <f t="shared" si="9"/>
        <v>#N/A</v>
      </c>
      <c r="Y195" s="24"/>
      <c r="Z195" s="21" t="e">
        <f t="shared" si="10"/>
        <v>#N/A</v>
      </c>
      <c r="AA195" s="25"/>
      <c r="AB195" s="20"/>
      <c r="AC195" s="26"/>
      <c r="AD195" s="65"/>
      <c r="AE195" s="26"/>
      <c r="AF195" s="27"/>
      <c r="AG195" s="28"/>
      <c r="AH195" s="7" t="str">
        <f t="shared" si="15"/>
        <v xml:space="preserve">   -   </v>
      </c>
    </row>
    <row r="196" spans="1:44" ht="28.05" customHeight="1">
      <c r="A196" s="14"/>
      <c r="B196" s="14"/>
      <c r="C196" s="14"/>
      <c r="D196" s="14"/>
      <c r="E196" s="14"/>
      <c r="F196" s="15"/>
      <c r="G196" s="16"/>
      <c r="H196" s="17"/>
      <c r="I196" s="16"/>
      <c r="J196" s="16"/>
      <c r="K196" s="18"/>
      <c r="L196" s="19"/>
      <c r="M196" s="19"/>
      <c r="N196" s="19"/>
      <c r="O196" s="16"/>
      <c r="P196" s="16"/>
      <c r="Q196" s="20" t="e">
        <f>VLOOKUP(O196, '[1]لیست محصولات شهریور ۱۴۰۳'!B:C,2,0)</f>
        <v>#N/A</v>
      </c>
      <c r="R196" s="16"/>
      <c r="S196" s="19" t="e">
        <f>VLOOKUP(O196, '[1]لیست محصولات شهریور ۱۴۰۳'!B:F,5,0)</f>
        <v>#N/A</v>
      </c>
      <c r="T196" s="21" t="e">
        <f>VLOOKUP(O196, '[1]لیست محصولات شهریور ۱۴۰۳'!B:G,6,0)</f>
        <v>#N/A</v>
      </c>
      <c r="U196" s="22"/>
      <c r="V196" s="23">
        <f t="shared" si="16"/>
        <v>0</v>
      </c>
      <c r="W196" s="19">
        <f t="shared" si="8"/>
        <v>0</v>
      </c>
      <c r="X196" s="21" t="e">
        <f t="shared" si="9"/>
        <v>#N/A</v>
      </c>
      <c r="Y196" s="24"/>
      <c r="Z196" s="21" t="e">
        <f t="shared" si="10"/>
        <v>#N/A</v>
      </c>
      <c r="AA196" s="25"/>
      <c r="AB196" s="20"/>
      <c r="AC196" s="26"/>
      <c r="AD196" s="65"/>
      <c r="AE196" s="26"/>
      <c r="AF196" s="27"/>
      <c r="AG196" s="28"/>
      <c r="AH196" s="7" t="str">
        <f t="shared" ref="AH196:AH200" si="17">AA196&amp;" "&amp;AB196&amp;" "&amp;N196&amp;" - "&amp;L196&amp;" "&amp;M196&amp;" "&amp;AC196</f>
        <v xml:space="preserve">   -   </v>
      </c>
    </row>
    <row r="197" spans="1:44" ht="28.05" customHeight="1">
      <c r="A197" s="14"/>
      <c r="B197" s="14"/>
      <c r="C197" s="14"/>
      <c r="D197" s="14"/>
      <c r="E197" s="14"/>
      <c r="F197" s="15"/>
      <c r="G197" s="16"/>
      <c r="H197" s="17"/>
      <c r="I197" s="16"/>
      <c r="J197" s="16"/>
      <c r="K197" s="18"/>
      <c r="L197" s="19"/>
      <c r="M197" s="19"/>
      <c r="N197" s="19"/>
      <c r="O197" s="16"/>
      <c r="P197" s="16"/>
      <c r="Q197" s="20" t="e">
        <f>VLOOKUP(O197, '[1]لیست محصولات شهریور ۱۴۰۳'!B:C,2,0)</f>
        <v>#N/A</v>
      </c>
      <c r="R197" s="16"/>
      <c r="S197" s="19" t="e">
        <f>VLOOKUP(O197, '[1]لیست محصولات شهریور ۱۴۰۳'!B:F,5,0)</f>
        <v>#N/A</v>
      </c>
      <c r="T197" s="21" t="e">
        <f>VLOOKUP(O197, '[1]لیست محصولات شهریور ۱۴۰۳'!B:G,6,0)</f>
        <v>#N/A</v>
      </c>
      <c r="U197" s="22"/>
      <c r="V197" s="23">
        <f t="shared" si="16"/>
        <v>0</v>
      </c>
      <c r="W197" s="19">
        <f t="shared" si="8"/>
        <v>0</v>
      </c>
      <c r="X197" s="21" t="e">
        <f t="shared" si="9"/>
        <v>#N/A</v>
      </c>
      <c r="Y197" s="24"/>
      <c r="Z197" s="21" t="e">
        <f t="shared" si="10"/>
        <v>#N/A</v>
      </c>
      <c r="AA197" s="25"/>
      <c r="AB197" s="20"/>
      <c r="AC197" s="26"/>
      <c r="AD197" s="65"/>
      <c r="AE197" s="26"/>
      <c r="AF197" s="27"/>
      <c r="AG197" s="28"/>
      <c r="AH197" s="7" t="str">
        <f t="shared" si="17"/>
        <v xml:space="preserve">   -   </v>
      </c>
    </row>
    <row r="198" spans="1:44" ht="28.05" customHeight="1">
      <c r="A198" s="14"/>
      <c r="B198" s="14"/>
      <c r="C198" s="14"/>
      <c r="D198" s="14"/>
      <c r="E198" s="14"/>
      <c r="F198" s="15"/>
      <c r="G198" s="16"/>
      <c r="H198" s="17"/>
      <c r="I198" s="16"/>
      <c r="J198" s="16"/>
      <c r="K198" s="18"/>
      <c r="L198" s="19"/>
      <c r="M198" s="19"/>
      <c r="N198" s="19"/>
      <c r="O198" s="16"/>
      <c r="P198" s="16"/>
      <c r="Q198" s="20" t="e">
        <f>VLOOKUP(O198, '[1]لیست محصولات شهریور ۱۴۰۳'!B:C,2,0)</f>
        <v>#N/A</v>
      </c>
      <c r="R198" s="16"/>
      <c r="S198" s="19" t="e">
        <f>VLOOKUP(O198, '[1]لیست محصولات شهریور ۱۴۰۳'!B:F,5,0)</f>
        <v>#N/A</v>
      </c>
      <c r="T198" s="21" t="e">
        <f>VLOOKUP(O198, '[1]لیست محصولات شهریور ۱۴۰۳'!B:G,6,0)</f>
        <v>#N/A</v>
      </c>
      <c r="U198" s="22"/>
      <c r="V198" s="23">
        <f t="shared" si="16"/>
        <v>0</v>
      </c>
      <c r="W198" s="19">
        <f t="shared" si="8"/>
        <v>0</v>
      </c>
      <c r="X198" s="21" t="e">
        <f t="shared" si="9"/>
        <v>#N/A</v>
      </c>
      <c r="Y198" s="24"/>
      <c r="Z198" s="21" t="e">
        <f t="shared" si="10"/>
        <v>#N/A</v>
      </c>
      <c r="AA198" s="25"/>
      <c r="AB198" s="20"/>
      <c r="AC198" s="26"/>
      <c r="AD198" s="65"/>
      <c r="AE198" s="26"/>
      <c r="AF198" s="27"/>
      <c r="AG198" s="28"/>
      <c r="AH198" s="7" t="str">
        <f t="shared" si="17"/>
        <v xml:space="preserve">   -   </v>
      </c>
    </row>
    <row r="199" spans="1:44" ht="28.05" customHeight="1">
      <c r="A199" s="14"/>
      <c r="B199" s="14"/>
      <c r="C199" s="14"/>
      <c r="D199" s="14"/>
      <c r="E199" s="14"/>
      <c r="F199" s="15"/>
      <c r="G199" s="16"/>
      <c r="H199" s="17"/>
      <c r="I199" s="16"/>
      <c r="J199" s="16"/>
      <c r="K199" s="18"/>
      <c r="L199" s="19"/>
      <c r="M199" s="19"/>
      <c r="N199" s="19"/>
      <c r="O199" s="16"/>
      <c r="P199" s="16"/>
      <c r="Q199" s="20" t="e">
        <f>VLOOKUP(O199, '[1]لیست محصولات شهریور ۱۴۰۳'!B:C,2,0)</f>
        <v>#N/A</v>
      </c>
      <c r="R199" s="16"/>
      <c r="S199" s="19" t="e">
        <f>VLOOKUP(O199, '[1]لیست محصولات شهریور ۱۴۰۳'!B:F,5,0)</f>
        <v>#N/A</v>
      </c>
      <c r="T199" s="21" t="e">
        <f>VLOOKUP(O199, '[1]لیست محصولات شهریور ۱۴۰۳'!B:G,6,0)</f>
        <v>#N/A</v>
      </c>
      <c r="U199" s="22"/>
      <c r="V199" s="23">
        <f t="shared" si="16"/>
        <v>0</v>
      </c>
      <c r="W199" s="19">
        <f t="shared" si="8"/>
        <v>0</v>
      </c>
      <c r="X199" s="21" t="e">
        <f t="shared" si="9"/>
        <v>#N/A</v>
      </c>
      <c r="Y199" s="24"/>
      <c r="Z199" s="21" t="e">
        <f t="shared" si="10"/>
        <v>#N/A</v>
      </c>
      <c r="AA199" s="25"/>
      <c r="AB199" s="20"/>
      <c r="AC199" s="26"/>
      <c r="AD199" s="65"/>
      <c r="AE199" s="26"/>
      <c r="AF199" s="27"/>
      <c r="AG199" s="28"/>
      <c r="AH199" s="7" t="str">
        <f t="shared" si="17"/>
        <v xml:space="preserve">   -   </v>
      </c>
    </row>
    <row r="200" spans="1:44" ht="28.05" customHeight="1">
      <c r="A200" s="14" t="b">
        <v>0</v>
      </c>
      <c r="B200" s="14"/>
      <c r="C200" s="14" t="b">
        <v>0</v>
      </c>
      <c r="D200" s="14"/>
      <c r="E200" s="14" t="b">
        <v>0</v>
      </c>
      <c r="F200" s="15"/>
      <c r="G200" s="16"/>
      <c r="H200" s="17"/>
      <c r="I200" s="16"/>
      <c r="J200" s="16"/>
      <c r="K200" s="18" t="str">
        <f ca="1">IF(C200, TODAY(), "" )</f>
        <v/>
      </c>
      <c r="L200" s="19"/>
      <c r="M200" s="19"/>
      <c r="N200" s="19"/>
      <c r="O200" s="16"/>
      <c r="P200" s="16"/>
      <c r="Q200" s="20" t="e">
        <f>VLOOKUP(O200, '[1]لیست محصولات شهریور ۱۴۰۳'!B:C,2,0)</f>
        <v>#N/A</v>
      </c>
      <c r="R200" s="16"/>
      <c r="S200" s="19" t="e">
        <f>VLOOKUP(O200, '[1]لیست محصولات شهریور ۱۴۰۳'!B:F,5,0)</f>
        <v>#N/A</v>
      </c>
      <c r="T200" s="21" t="e">
        <f>VLOOKUP(O200, '[1]لیست محصولات شهریور ۱۴۰۳'!B:G,6,0)</f>
        <v>#N/A</v>
      </c>
      <c r="U200" s="22"/>
      <c r="V200" s="23">
        <f t="shared" si="16"/>
        <v>0</v>
      </c>
      <c r="W200" s="19">
        <f t="shared" si="8"/>
        <v>0</v>
      </c>
      <c r="X200" s="21" t="e">
        <f t="shared" si="9"/>
        <v>#N/A</v>
      </c>
      <c r="Y200" s="24"/>
      <c r="Z200" s="21" t="e">
        <f t="shared" si="10"/>
        <v>#N/A</v>
      </c>
      <c r="AA200" s="25"/>
      <c r="AB200" s="20"/>
      <c r="AC200" s="26"/>
      <c r="AD200" s="65"/>
      <c r="AE200" s="26"/>
      <c r="AF200" s="27"/>
      <c r="AG200" s="28" t="str">
        <f>IF(V200=P200, "FALSE", "TRUE" )</f>
        <v>FALSE</v>
      </c>
      <c r="AH200" s="7" t="str">
        <f t="shared" si="17"/>
        <v xml:space="preserve">   -   </v>
      </c>
    </row>
    <row r="201" spans="1:44" ht="28.05" customHeight="1">
      <c r="U201" s="35"/>
    </row>
    <row r="202" spans="1:44" ht="28.05" customHeight="1">
      <c r="AA202" s="37" t="s">
        <v>11</v>
      </c>
      <c r="AB202" s="37" t="s">
        <v>13</v>
      </c>
      <c r="AC202" s="38" t="s">
        <v>30</v>
      </c>
      <c r="AE202" s="37"/>
      <c r="AF202" s="37" t="s">
        <v>31</v>
      </c>
      <c r="AG202" s="37" t="s">
        <v>15</v>
      </c>
      <c r="AH202" s="9" t="s">
        <v>32</v>
      </c>
      <c r="AI202" s="39" t="s">
        <v>33</v>
      </c>
      <c r="AJ202" s="40"/>
      <c r="AK202" s="37" t="s">
        <v>34</v>
      </c>
      <c r="AL202" s="37" t="s">
        <v>35</v>
      </c>
      <c r="AM202" s="37" t="s">
        <v>36</v>
      </c>
      <c r="AN202" s="37" t="s">
        <v>37</v>
      </c>
      <c r="AO202" s="37" t="s">
        <v>38</v>
      </c>
      <c r="AP202" s="37" t="s">
        <v>39</v>
      </c>
      <c r="AQ202" s="37" t="s">
        <v>40</v>
      </c>
    </row>
    <row r="203" spans="1:44" ht="28.05" customHeight="1">
      <c r="AA203" s="41"/>
      <c r="AB203" s="41"/>
      <c r="AC203" s="42" t="s">
        <v>41</v>
      </c>
      <c r="AE203" s="41"/>
      <c r="AF203" s="41" t="s">
        <v>42</v>
      </c>
      <c r="AG203" s="41">
        <v>80</v>
      </c>
      <c r="AH203" s="10">
        <f t="shared" ref="AH203:AH266" si="18">SUMIF(O:O,AA203,P:P)</f>
        <v>0</v>
      </c>
      <c r="AI203" s="43">
        <f t="shared" ref="AI203:AI266" si="19">SUMIF(O:O,AA203,V:V)</f>
        <v>0</v>
      </c>
      <c r="AJ203" s="44">
        <f>AH203-AI203</f>
        <v>0</v>
      </c>
      <c r="AK203" s="45">
        <f>AH203*AG203/1000</f>
        <v>0</v>
      </c>
      <c r="AL203" s="46">
        <f>AO203+AQ203-[2]Sheet1!$AH204</f>
        <v>0</v>
      </c>
      <c r="AM203" s="46">
        <f>AL203-AJ203</f>
        <v>0</v>
      </c>
      <c r="AN203" s="45">
        <f>AL203*AG203/1000</f>
        <v>0</v>
      </c>
      <c r="AO203" s="46"/>
      <c r="AP203" s="45" t="str">
        <f>IF(AM203&lt;0,AM203*AG203/1000,"")</f>
        <v/>
      </c>
      <c r="AQ203" s="46"/>
      <c r="AR203" s="28">
        <v>4</v>
      </c>
    </row>
    <row r="204" spans="1:44" ht="28.05" customHeight="1">
      <c r="AA204" s="41"/>
      <c r="AB204" s="41"/>
      <c r="AC204" s="42" t="s">
        <v>41</v>
      </c>
      <c r="AE204" s="41"/>
      <c r="AF204" s="41" t="s">
        <v>42</v>
      </c>
      <c r="AG204" s="41">
        <v>80</v>
      </c>
      <c r="AH204" s="10">
        <f t="shared" si="18"/>
        <v>0</v>
      </c>
      <c r="AI204" s="43">
        <f t="shared" si="19"/>
        <v>0</v>
      </c>
      <c r="AJ204" s="44">
        <f t="shared" ref="AJ204:AJ222" si="20">AH204-AI204</f>
        <v>0</v>
      </c>
      <c r="AK204" s="45">
        <f>AH204*AG204/1000</f>
        <v>0</v>
      </c>
      <c r="AL204" s="46">
        <f>AO204+AQ204-[2]Sheet1!$AH205</f>
        <v>0</v>
      </c>
      <c r="AM204" s="46">
        <f>AL204-AJ204</f>
        <v>0</v>
      </c>
      <c r="AN204" s="45">
        <f t="shared" ref="AN204:AN267" si="21">AL204*AG204/1000</f>
        <v>0</v>
      </c>
      <c r="AO204" s="46"/>
      <c r="AP204" s="45" t="str">
        <f t="shared" ref="AP204:AP267" si="22">IF(AM204&lt;0,AM204*AG204/1000,"")</f>
        <v/>
      </c>
      <c r="AQ204" s="46"/>
      <c r="AR204" s="28">
        <v>4</v>
      </c>
    </row>
    <row r="205" spans="1:44" ht="28.05" customHeight="1">
      <c r="AA205" s="41"/>
      <c r="AB205" s="41"/>
      <c r="AC205" s="42" t="s">
        <v>41</v>
      </c>
      <c r="AE205" s="41"/>
      <c r="AF205" s="41" t="s">
        <v>42</v>
      </c>
      <c r="AG205" s="41">
        <v>40</v>
      </c>
      <c r="AH205" s="10">
        <f t="shared" si="18"/>
        <v>0</v>
      </c>
      <c r="AI205" s="43">
        <f t="shared" si="19"/>
        <v>0</v>
      </c>
      <c r="AJ205" s="44">
        <f t="shared" si="20"/>
        <v>0</v>
      </c>
      <c r="AK205" s="45">
        <f>AH205*AG205/1000</f>
        <v>0</v>
      </c>
      <c r="AL205" s="46"/>
      <c r="AM205" s="46"/>
      <c r="AN205" s="45">
        <f t="shared" si="21"/>
        <v>0</v>
      </c>
      <c r="AO205" s="45"/>
      <c r="AP205" s="45" t="str">
        <f t="shared" si="22"/>
        <v/>
      </c>
      <c r="AQ205" s="46"/>
      <c r="AR205" s="28">
        <v>8</v>
      </c>
    </row>
    <row r="206" spans="1:44" ht="28.05" customHeight="1">
      <c r="AA206" s="41">
        <v>1110.0999999999999</v>
      </c>
      <c r="AB206" s="41" t="s">
        <v>43</v>
      </c>
      <c r="AC206" s="42" t="s">
        <v>41</v>
      </c>
      <c r="AE206" s="41"/>
      <c r="AF206" s="41" t="s">
        <v>42</v>
      </c>
      <c r="AG206" s="41">
        <v>80</v>
      </c>
      <c r="AH206" s="10">
        <f t="shared" si="18"/>
        <v>0</v>
      </c>
      <c r="AI206" s="43">
        <f t="shared" si="19"/>
        <v>0</v>
      </c>
      <c r="AJ206" s="44">
        <f t="shared" si="20"/>
        <v>0</v>
      </c>
      <c r="AK206" s="45">
        <f>AH206*AG206/1000</f>
        <v>0</v>
      </c>
      <c r="AL206" s="46">
        <f>AO206+AQ206-[2]Sheet1!$AH207</f>
        <v>0</v>
      </c>
      <c r="AM206" s="46">
        <f>AL206-AJ206</f>
        <v>0</v>
      </c>
      <c r="AN206" s="45">
        <f t="shared" si="21"/>
        <v>0</v>
      </c>
      <c r="AO206" s="46"/>
      <c r="AP206" s="45" t="str">
        <f t="shared" si="22"/>
        <v/>
      </c>
      <c r="AQ206" s="46"/>
      <c r="AR206" s="28">
        <v>4</v>
      </c>
    </row>
    <row r="207" spans="1:44" ht="28.05" customHeight="1">
      <c r="AA207" s="41">
        <v>1110.2</v>
      </c>
      <c r="AB207" s="41" t="str">
        <f>" Ethiopia Alo Villageدهکده آلو +"</f>
        <v xml:space="preserve"> Ethiopia Alo Villageدهکده آلو +</v>
      </c>
      <c r="AC207" s="42" t="s">
        <v>41</v>
      </c>
      <c r="AE207" s="41"/>
      <c r="AF207" s="41" t="s">
        <v>42</v>
      </c>
      <c r="AG207" s="41">
        <v>80</v>
      </c>
      <c r="AH207" s="10">
        <f t="shared" si="18"/>
        <v>0</v>
      </c>
      <c r="AI207" s="43">
        <f t="shared" si="19"/>
        <v>0</v>
      </c>
      <c r="AJ207" s="44">
        <f t="shared" si="20"/>
        <v>0</v>
      </c>
      <c r="AK207" s="45">
        <f t="shared" ref="AK207:AK240" si="23">AH207*AG207/1000</f>
        <v>0</v>
      </c>
      <c r="AL207" s="46">
        <f>AO207+AQ207-[2]Sheet1!$AH208</f>
        <v>0</v>
      </c>
      <c r="AM207" s="46">
        <f t="shared" ref="AM207:AM216" si="24">AL207-AJ207</f>
        <v>0</v>
      </c>
      <c r="AN207" s="45">
        <f t="shared" si="21"/>
        <v>0</v>
      </c>
      <c r="AO207" s="46"/>
      <c r="AP207" s="45" t="str">
        <f t="shared" si="22"/>
        <v/>
      </c>
      <c r="AQ207" s="46"/>
      <c r="AR207" s="28">
        <v>4</v>
      </c>
    </row>
    <row r="208" spans="1:44" ht="28.05" customHeight="1">
      <c r="AA208" s="41">
        <v>1110.3</v>
      </c>
      <c r="AB208" s="41" t="s">
        <v>43</v>
      </c>
      <c r="AC208" s="42" t="s">
        <v>41</v>
      </c>
      <c r="AE208" s="41"/>
      <c r="AF208" s="41" t="s">
        <v>42</v>
      </c>
      <c r="AG208" s="41">
        <v>40</v>
      </c>
      <c r="AH208" s="10">
        <f t="shared" si="18"/>
        <v>0</v>
      </c>
      <c r="AI208" s="43">
        <f t="shared" si="19"/>
        <v>0</v>
      </c>
      <c r="AJ208" s="44">
        <f t="shared" si="20"/>
        <v>0</v>
      </c>
      <c r="AK208" s="45">
        <f t="shared" si="23"/>
        <v>0</v>
      </c>
      <c r="AL208" s="46">
        <f>AO208+AQ208-[2]Sheet1!$AH209</f>
        <v>0</v>
      </c>
      <c r="AM208" s="46">
        <f t="shared" si="24"/>
        <v>0</v>
      </c>
      <c r="AN208" s="45">
        <f t="shared" si="21"/>
        <v>0</v>
      </c>
      <c r="AO208" s="46"/>
      <c r="AP208" s="45" t="str">
        <f t="shared" si="22"/>
        <v/>
      </c>
      <c r="AQ208" s="46"/>
      <c r="AR208" s="28">
        <v>8</v>
      </c>
    </row>
    <row r="209" spans="27:44" ht="28.05" customHeight="1">
      <c r="AA209" s="41"/>
      <c r="AB209" s="41"/>
      <c r="AC209" s="42" t="s">
        <v>41</v>
      </c>
      <c r="AE209" s="41"/>
      <c r="AF209" s="41" t="s">
        <v>42</v>
      </c>
      <c r="AG209" s="41">
        <v>80</v>
      </c>
      <c r="AH209" s="10">
        <f t="shared" si="18"/>
        <v>0</v>
      </c>
      <c r="AI209" s="43">
        <f t="shared" si="19"/>
        <v>0</v>
      </c>
      <c r="AJ209" s="44">
        <f t="shared" si="20"/>
        <v>0</v>
      </c>
      <c r="AK209" s="45">
        <f t="shared" si="23"/>
        <v>0</v>
      </c>
      <c r="AL209" s="46">
        <f>AO209+AQ209-[2]Sheet1!$AH210</f>
        <v>0</v>
      </c>
      <c r="AM209" s="46">
        <f t="shared" si="24"/>
        <v>0</v>
      </c>
      <c r="AN209" s="45">
        <f t="shared" si="21"/>
        <v>0</v>
      </c>
      <c r="AO209" s="46"/>
      <c r="AP209" s="45" t="str">
        <f t="shared" si="22"/>
        <v/>
      </c>
      <c r="AQ209" s="46"/>
      <c r="AR209" s="28">
        <v>4</v>
      </c>
    </row>
    <row r="210" spans="27:44" ht="28.05" customHeight="1">
      <c r="AA210" s="41"/>
      <c r="AB210" s="41"/>
      <c r="AC210" s="42" t="s">
        <v>41</v>
      </c>
      <c r="AE210" s="41"/>
      <c r="AF210" s="41" t="s">
        <v>42</v>
      </c>
      <c r="AG210" s="41">
        <v>80</v>
      </c>
      <c r="AH210" s="10">
        <f t="shared" si="18"/>
        <v>0</v>
      </c>
      <c r="AI210" s="43">
        <f t="shared" si="19"/>
        <v>0</v>
      </c>
      <c r="AJ210" s="44">
        <f t="shared" si="20"/>
        <v>0</v>
      </c>
      <c r="AK210" s="45">
        <f t="shared" si="23"/>
        <v>0</v>
      </c>
      <c r="AL210" s="46">
        <f>AO210+AQ210-[2]Sheet1!$AH211</f>
        <v>0</v>
      </c>
      <c r="AM210" s="46">
        <f t="shared" si="24"/>
        <v>0</v>
      </c>
      <c r="AN210" s="45">
        <f t="shared" si="21"/>
        <v>0</v>
      </c>
      <c r="AO210" s="46"/>
      <c r="AP210" s="45" t="str">
        <f t="shared" si="22"/>
        <v/>
      </c>
      <c r="AQ210" s="46"/>
      <c r="AR210" s="28">
        <v>4</v>
      </c>
    </row>
    <row r="211" spans="27:44" ht="28.05" customHeight="1">
      <c r="AA211" s="41"/>
      <c r="AB211" s="41"/>
      <c r="AC211" s="42" t="s">
        <v>41</v>
      </c>
      <c r="AE211" s="41"/>
      <c r="AF211" s="41" t="s">
        <v>42</v>
      </c>
      <c r="AG211" s="41">
        <v>40</v>
      </c>
      <c r="AH211" s="10">
        <f t="shared" si="18"/>
        <v>0</v>
      </c>
      <c r="AI211" s="43">
        <f t="shared" si="19"/>
        <v>0</v>
      </c>
      <c r="AJ211" s="44">
        <f t="shared" si="20"/>
        <v>0</v>
      </c>
      <c r="AK211" s="45">
        <f t="shared" si="23"/>
        <v>0</v>
      </c>
      <c r="AL211" s="46">
        <f>AO211+AQ211-[2]Sheet1!$AH212</f>
        <v>0</v>
      </c>
      <c r="AM211" s="46">
        <f t="shared" si="24"/>
        <v>0</v>
      </c>
      <c r="AN211" s="45">
        <f t="shared" si="21"/>
        <v>0</v>
      </c>
      <c r="AO211" s="46"/>
      <c r="AP211" s="45" t="str">
        <f t="shared" si="22"/>
        <v/>
      </c>
      <c r="AQ211" s="46"/>
      <c r="AR211" s="28">
        <v>8</v>
      </c>
    </row>
    <row r="212" spans="27:44" ht="28.05" customHeight="1">
      <c r="AA212" s="41">
        <v>1112.0999999999999</v>
      </c>
      <c r="AB212" s="41" t="s">
        <v>44</v>
      </c>
      <c r="AC212" s="42" t="s">
        <v>41</v>
      </c>
      <c r="AE212" s="41"/>
      <c r="AF212" s="41" t="s">
        <v>42</v>
      </c>
      <c r="AG212" s="41">
        <v>80</v>
      </c>
      <c r="AH212" s="10">
        <f t="shared" si="18"/>
        <v>0</v>
      </c>
      <c r="AI212" s="43">
        <f t="shared" si="19"/>
        <v>0</v>
      </c>
      <c r="AJ212" s="44">
        <f t="shared" si="20"/>
        <v>0</v>
      </c>
      <c r="AK212" s="45">
        <f t="shared" si="23"/>
        <v>0</v>
      </c>
      <c r="AL212" s="46">
        <f>AO212+AQ212-[2]Sheet1!$AH213</f>
        <v>0</v>
      </c>
      <c r="AM212" s="46">
        <f t="shared" si="24"/>
        <v>0</v>
      </c>
      <c r="AN212" s="45">
        <f t="shared" si="21"/>
        <v>0</v>
      </c>
      <c r="AO212" s="46"/>
      <c r="AP212" s="45" t="str">
        <f t="shared" si="22"/>
        <v/>
      </c>
      <c r="AQ212" s="46"/>
      <c r="AR212" s="28">
        <v>4</v>
      </c>
    </row>
    <row r="213" spans="27:44" ht="28.05" customHeight="1">
      <c r="AA213" s="41">
        <v>1112.2</v>
      </c>
      <c r="AB213" s="41" t="s">
        <v>45</v>
      </c>
      <c r="AC213" s="42" t="s">
        <v>41</v>
      </c>
      <c r="AE213" s="41"/>
      <c r="AF213" s="41" t="s">
        <v>42</v>
      </c>
      <c r="AG213" s="41">
        <v>80</v>
      </c>
      <c r="AH213" s="10">
        <f t="shared" si="18"/>
        <v>0</v>
      </c>
      <c r="AI213" s="43">
        <f t="shared" si="19"/>
        <v>0</v>
      </c>
      <c r="AJ213" s="44">
        <f t="shared" si="20"/>
        <v>0</v>
      </c>
      <c r="AK213" s="45">
        <f t="shared" si="23"/>
        <v>0</v>
      </c>
      <c r="AL213" s="46">
        <f>AO213+AQ213-[2]Sheet1!$AH214</f>
        <v>0</v>
      </c>
      <c r="AM213" s="46">
        <f t="shared" si="24"/>
        <v>0</v>
      </c>
      <c r="AN213" s="45">
        <f t="shared" si="21"/>
        <v>0</v>
      </c>
      <c r="AO213" s="46"/>
      <c r="AP213" s="45" t="str">
        <f t="shared" si="22"/>
        <v/>
      </c>
      <c r="AQ213" s="46"/>
      <c r="AR213" s="28">
        <v>4</v>
      </c>
    </row>
    <row r="214" spans="27:44" ht="28.05" customHeight="1">
      <c r="AA214" s="41">
        <v>1112.3</v>
      </c>
      <c r="AB214" s="41" t="s">
        <v>44</v>
      </c>
      <c r="AC214" s="42" t="s">
        <v>41</v>
      </c>
      <c r="AE214" s="41"/>
      <c r="AF214" s="41" t="s">
        <v>42</v>
      </c>
      <c r="AG214" s="41">
        <v>40</v>
      </c>
      <c r="AH214" s="10">
        <f t="shared" si="18"/>
        <v>0</v>
      </c>
      <c r="AI214" s="43">
        <f t="shared" si="19"/>
        <v>0</v>
      </c>
      <c r="AJ214" s="44">
        <f t="shared" si="20"/>
        <v>0</v>
      </c>
      <c r="AK214" s="45">
        <f t="shared" si="23"/>
        <v>0</v>
      </c>
      <c r="AL214" s="46">
        <f>AO214+AQ214-[2]Sheet1!$AH215</f>
        <v>0</v>
      </c>
      <c r="AM214" s="46">
        <f t="shared" si="24"/>
        <v>0</v>
      </c>
      <c r="AN214" s="45">
        <f t="shared" si="21"/>
        <v>0</v>
      </c>
      <c r="AO214" s="46"/>
      <c r="AP214" s="45" t="str">
        <f t="shared" si="22"/>
        <v/>
      </c>
      <c r="AQ214" s="46"/>
      <c r="AR214" s="28">
        <v>8</v>
      </c>
    </row>
    <row r="215" spans="27:44" ht="28.05" customHeight="1">
      <c r="AA215" s="41">
        <v>1113.0999999999999</v>
      </c>
      <c r="AB215" s="41" t="s">
        <v>46</v>
      </c>
      <c r="AC215" s="42" t="s">
        <v>41</v>
      </c>
      <c r="AE215" s="41"/>
      <c r="AF215" s="41" t="s">
        <v>42</v>
      </c>
      <c r="AG215" s="41">
        <v>80</v>
      </c>
      <c r="AH215" s="10">
        <f t="shared" si="18"/>
        <v>0</v>
      </c>
      <c r="AI215" s="43">
        <f t="shared" si="19"/>
        <v>0</v>
      </c>
      <c r="AJ215" s="44">
        <f t="shared" si="20"/>
        <v>0</v>
      </c>
      <c r="AK215" s="45">
        <f t="shared" si="23"/>
        <v>0</v>
      </c>
      <c r="AL215" s="46">
        <f>AO215+AQ215-[2]Sheet1!$AH216</f>
        <v>0</v>
      </c>
      <c r="AM215" s="46">
        <f t="shared" si="24"/>
        <v>0</v>
      </c>
      <c r="AN215" s="45">
        <f t="shared" si="21"/>
        <v>0</v>
      </c>
      <c r="AO215" s="46"/>
      <c r="AP215" s="45" t="str">
        <f t="shared" si="22"/>
        <v/>
      </c>
      <c r="AQ215" s="46"/>
      <c r="AR215" s="28">
        <v>4</v>
      </c>
    </row>
    <row r="216" spans="27:44" ht="28.05" customHeight="1">
      <c r="AA216" s="41">
        <v>1113.2</v>
      </c>
      <c r="AB216" s="41" t="s">
        <v>47</v>
      </c>
      <c r="AC216" s="42" t="s">
        <v>41</v>
      </c>
      <c r="AE216" s="41"/>
      <c r="AF216" s="41" t="s">
        <v>42</v>
      </c>
      <c r="AG216" s="41">
        <v>80</v>
      </c>
      <c r="AH216" s="10">
        <f t="shared" si="18"/>
        <v>0</v>
      </c>
      <c r="AI216" s="43">
        <f t="shared" si="19"/>
        <v>0</v>
      </c>
      <c r="AJ216" s="44">
        <f t="shared" si="20"/>
        <v>0</v>
      </c>
      <c r="AK216" s="45">
        <f t="shared" si="23"/>
        <v>0</v>
      </c>
      <c r="AL216" s="46">
        <f>AO216+AQ216-[2]Sheet1!$AH217</f>
        <v>0</v>
      </c>
      <c r="AM216" s="46">
        <f t="shared" si="24"/>
        <v>0</v>
      </c>
      <c r="AN216" s="45">
        <f t="shared" si="21"/>
        <v>0</v>
      </c>
      <c r="AO216" s="45"/>
      <c r="AP216" s="45" t="str">
        <f t="shared" si="22"/>
        <v/>
      </c>
      <c r="AQ216" s="46"/>
      <c r="AR216" s="28">
        <v>4</v>
      </c>
    </row>
    <row r="217" spans="27:44" ht="28.05" customHeight="1">
      <c r="AA217" s="41">
        <v>1113.3</v>
      </c>
      <c r="AB217" s="41" t="s">
        <v>46</v>
      </c>
      <c r="AC217" s="42" t="s">
        <v>41</v>
      </c>
      <c r="AE217" s="41"/>
      <c r="AF217" s="41" t="s">
        <v>42</v>
      </c>
      <c r="AG217" s="41">
        <v>40</v>
      </c>
      <c r="AH217" s="10">
        <f t="shared" si="18"/>
        <v>0</v>
      </c>
      <c r="AI217" s="43">
        <f t="shared" si="19"/>
        <v>0</v>
      </c>
      <c r="AJ217" s="44">
        <f t="shared" si="20"/>
        <v>0</v>
      </c>
      <c r="AK217" s="45">
        <f t="shared" si="23"/>
        <v>0</v>
      </c>
      <c r="AL217" s="46">
        <f>AO217+AQ217-[2]Sheet1!$AH218</f>
        <v>0</v>
      </c>
      <c r="AM217" s="46">
        <f>AL217-AJ217</f>
        <v>0</v>
      </c>
      <c r="AN217" s="45">
        <f t="shared" si="21"/>
        <v>0</v>
      </c>
      <c r="AO217" s="46"/>
      <c r="AP217" s="45" t="str">
        <f t="shared" si="22"/>
        <v/>
      </c>
      <c r="AQ217" s="46"/>
      <c r="AR217" s="28">
        <v>8</v>
      </c>
    </row>
    <row r="218" spans="27:44" ht="28.05" customHeight="1">
      <c r="AA218" s="41">
        <v>1114.0999999999999</v>
      </c>
      <c r="AB218" s="41" t="s">
        <v>48</v>
      </c>
      <c r="AC218" s="42" t="s">
        <v>41</v>
      </c>
      <c r="AE218" s="41"/>
      <c r="AF218" s="41" t="s">
        <v>42</v>
      </c>
      <c r="AG218" s="41">
        <v>80</v>
      </c>
      <c r="AH218" s="10">
        <f t="shared" si="18"/>
        <v>0</v>
      </c>
      <c r="AI218" s="43">
        <f t="shared" si="19"/>
        <v>0</v>
      </c>
      <c r="AJ218" s="44">
        <f t="shared" si="20"/>
        <v>0</v>
      </c>
      <c r="AK218" s="45">
        <f t="shared" si="23"/>
        <v>0</v>
      </c>
      <c r="AL218" s="46">
        <f>AO218+AQ218-[2]Sheet1!$AH219</f>
        <v>0</v>
      </c>
      <c r="AM218" s="46">
        <f t="shared" ref="AM218:AM267" si="25">AL218-AJ218</f>
        <v>0</v>
      </c>
      <c r="AN218" s="45">
        <f t="shared" si="21"/>
        <v>0</v>
      </c>
      <c r="AO218" s="46"/>
      <c r="AP218" s="45" t="str">
        <f t="shared" si="22"/>
        <v/>
      </c>
      <c r="AQ218" s="46"/>
      <c r="AR218" s="28">
        <v>4</v>
      </c>
    </row>
    <row r="219" spans="27:44" ht="28.05" customHeight="1">
      <c r="AA219" s="41">
        <v>1114.2</v>
      </c>
      <c r="AB219" s="41" t="s">
        <v>49</v>
      </c>
      <c r="AC219" s="42" t="s">
        <v>41</v>
      </c>
      <c r="AE219" s="41"/>
      <c r="AF219" s="41" t="s">
        <v>42</v>
      </c>
      <c r="AG219" s="41">
        <v>80</v>
      </c>
      <c r="AH219" s="10">
        <f t="shared" si="18"/>
        <v>0</v>
      </c>
      <c r="AI219" s="43">
        <f t="shared" si="19"/>
        <v>0</v>
      </c>
      <c r="AJ219" s="44">
        <f t="shared" si="20"/>
        <v>0</v>
      </c>
      <c r="AK219" s="45">
        <f t="shared" si="23"/>
        <v>0</v>
      </c>
      <c r="AL219" s="46">
        <f>AO219+AQ219-[2]Sheet1!$AH220</f>
        <v>0</v>
      </c>
      <c r="AM219" s="46">
        <f t="shared" si="25"/>
        <v>0</v>
      </c>
      <c r="AN219" s="45">
        <f t="shared" si="21"/>
        <v>0</v>
      </c>
      <c r="AO219" s="46"/>
      <c r="AP219" s="45" t="str">
        <f t="shared" si="22"/>
        <v/>
      </c>
      <c r="AQ219" s="46"/>
      <c r="AR219" s="28">
        <v>4</v>
      </c>
    </row>
    <row r="220" spans="27:44" ht="28.05" customHeight="1">
      <c r="AA220" s="41">
        <v>1114.3</v>
      </c>
      <c r="AB220" s="41" t="s">
        <v>48</v>
      </c>
      <c r="AC220" s="42" t="s">
        <v>41</v>
      </c>
      <c r="AE220" s="41"/>
      <c r="AF220" s="41" t="s">
        <v>42</v>
      </c>
      <c r="AG220" s="41">
        <v>40</v>
      </c>
      <c r="AH220" s="10">
        <f t="shared" si="18"/>
        <v>0</v>
      </c>
      <c r="AI220" s="43">
        <f t="shared" si="19"/>
        <v>0</v>
      </c>
      <c r="AJ220" s="44">
        <f t="shared" si="20"/>
        <v>0</v>
      </c>
      <c r="AK220" s="45">
        <f t="shared" si="23"/>
        <v>0</v>
      </c>
      <c r="AL220" s="46">
        <f>AO220+AQ220-[2]Sheet1!$AH221</f>
        <v>0</v>
      </c>
      <c r="AM220" s="46">
        <f t="shared" si="25"/>
        <v>0</v>
      </c>
      <c r="AN220" s="45">
        <f t="shared" si="21"/>
        <v>0</v>
      </c>
      <c r="AO220" s="46"/>
      <c r="AP220" s="45" t="str">
        <f t="shared" si="22"/>
        <v/>
      </c>
      <c r="AQ220" s="46"/>
      <c r="AR220" s="28">
        <v>8</v>
      </c>
    </row>
    <row r="221" spans="27:44" ht="28.05" customHeight="1">
      <c r="AA221" s="41"/>
      <c r="AB221" s="41"/>
      <c r="AC221" s="42" t="s">
        <v>41</v>
      </c>
      <c r="AE221" s="41"/>
      <c r="AF221" s="41" t="s">
        <v>42</v>
      </c>
      <c r="AG221" s="41"/>
      <c r="AH221" s="10">
        <f t="shared" si="18"/>
        <v>0</v>
      </c>
      <c r="AI221" s="43">
        <f t="shared" si="19"/>
        <v>0</v>
      </c>
      <c r="AJ221" s="44">
        <f t="shared" si="20"/>
        <v>0</v>
      </c>
      <c r="AK221" s="45">
        <f t="shared" si="23"/>
        <v>0</v>
      </c>
      <c r="AL221" s="46">
        <f>AO221+AQ221-[2]Sheet1!$AH222</f>
        <v>0</v>
      </c>
      <c r="AM221" s="46">
        <f t="shared" si="25"/>
        <v>0</v>
      </c>
      <c r="AN221" s="45">
        <f t="shared" si="21"/>
        <v>0</v>
      </c>
      <c r="AO221" s="46"/>
      <c r="AP221" s="45" t="str">
        <f t="shared" si="22"/>
        <v/>
      </c>
      <c r="AQ221" s="46"/>
      <c r="AR221" s="28"/>
    </row>
    <row r="222" spans="27:44" ht="28.05" customHeight="1">
      <c r="AA222" s="41"/>
      <c r="AB222" s="41"/>
      <c r="AC222" s="42" t="s">
        <v>41</v>
      </c>
      <c r="AE222" s="41"/>
      <c r="AF222" s="41" t="s">
        <v>42</v>
      </c>
      <c r="AG222" s="41"/>
      <c r="AH222" s="10">
        <f t="shared" si="18"/>
        <v>0</v>
      </c>
      <c r="AI222" s="43">
        <f t="shared" si="19"/>
        <v>0</v>
      </c>
      <c r="AJ222" s="44">
        <f t="shared" si="20"/>
        <v>0</v>
      </c>
      <c r="AK222" s="45">
        <f t="shared" si="23"/>
        <v>0</v>
      </c>
      <c r="AL222" s="46">
        <f>AO222+AQ222-[2]Sheet1!$AH223</f>
        <v>0</v>
      </c>
      <c r="AM222" s="46">
        <f t="shared" si="25"/>
        <v>0</v>
      </c>
      <c r="AN222" s="45">
        <f t="shared" si="21"/>
        <v>0</v>
      </c>
      <c r="AO222" s="46"/>
      <c r="AP222" s="45" t="str">
        <f t="shared" si="22"/>
        <v/>
      </c>
      <c r="AQ222" s="46"/>
      <c r="AR222" s="28"/>
    </row>
    <row r="223" spans="27:44" ht="28.05" customHeight="1">
      <c r="AA223" s="47">
        <v>3309.1</v>
      </c>
      <c r="AB223" s="47" t="s">
        <v>50</v>
      </c>
      <c r="AC223" s="48" t="s">
        <v>41</v>
      </c>
      <c r="AE223" s="47"/>
      <c r="AF223" s="47" t="s">
        <v>51</v>
      </c>
      <c r="AG223" s="47">
        <v>150</v>
      </c>
      <c r="AH223" s="11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8">
        <v>30</v>
      </c>
    </row>
    <row r="224" spans="27:44" ht="28.05" customHeight="1">
      <c r="AA224" s="47">
        <v>3309.2</v>
      </c>
      <c r="AB224" s="47" t="s">
        <v>50</v>
      </c>
      <c r="AC224" s="48" t="s">
        <v>41</v>
      </c>
      <c r="AE224" s="47"/>
      <c r="AF224" s="47" t="s">
        <v>51</v>
      </c>
      <c r="AG224" s="47">
        <v>750</v>
      </c>
      <c r="AH224" s="11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8">
        <v>8</v>
      </c>
    </row>
    <row r="225" spans="27:44" ht="28.05" customHeight="1">
      <c r="AA225" s="47">
        <v>3309.3</v>
      </c>
      <c r="AB225" s="47" t="s">
        <v>50</v>
      </c>
      <c r="AC225" s="48" t="s">
        <v>41</v>
      </c>
      <c r="AE225" s="47"/>
      <c r="AF225" s="47" t="s">
        <v>51</v>
      </c>
      <c r="AG225" s="47">
        <v>40</v>
      </c>
      <c r="AH225" s="11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8">
        <v>8</v>
      </c>
    </row>
    <row r="226" spans="27:44" ht="28.05" customHeight="1">
      <c r="AA226" s="47">
        <v>3313.1</v>
      </c>
      <c r="AB226" s="47" t="s">
        <v>52</v>
      </c>
      <c r="AC226" s="48" t="s">
        <v>41</v>
      </c>
      <c r="AE226" s="47"/>
      <c r="AF226" s="47" t="s">
        <v>51</v>
      </c>
      <c r="AG226" s="47">
        <v>150</v>
      </c>
      <c r="AH226" s="11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8">
        <v>30</v>
      </c>
    </row>
    <row r="227" spans="27:44" ht="28.05" customHeight="1">
      <c r="AA227" s="47">
        <v>3313.2</v>
      </c>
      <c r="AB227" s="47" t="s">
        <v>52</v>
      </c>
      <c r="AC227" s="48" t="s">
        <v>41</v>
      </c>
      <c r="AE227" s="47"/>
      <c r="AF227" s="47" t="s">
        <v>51</v>
      </c>
      <c r="AG227" s="47">
        <v>750</v>
      </c>
      <c r="AH227" s="11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8">
        <v>8</v>
      </c>
    </row>
    <row r="228" spans="27:44" ht="28.05" customHeight="1">
      <c r="AA228" s="47">
        <v>3313.3</v>
      </c>
      <c r="AB228" s="47" t="s">
        <v>52</v>
      </c>
      <c r="AC228" s="48" t="s">
        <v>41</v>
      </c>
      <c r="AE228" s="47"/>
      <c r="AF228" s="47" t="s">
        <v>51</v>
      </c>
      <c r="AG228" s="47">
        <v>40</v>
      </c>
      <c r="AH228" s="11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8">
        <v>8</v>
      </c>
    </row>
    <row r="229" spans="27:44" ht="28.05" customHeight="1">
      <c r="AA229" s="47">
        <v>3314.1</v>
      </c>
      <c r="AB229" s="47" t="s">
        <v>53</v>
      </c>
      <c r="AC229" s="48" t="s">
        <v>41</v>
      </c>
      <c r="AE229" s="47"/>
      <c r="AF229" s="47" t="s">
        <v>51</v>
      </c>
      <c r="AG229" s="47">
        <v>150</v>
      </c>
      <c r="AH229" s="11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8">
        <v>30</v>
      </c>
    </row>
    <row r="230" spans="27:44" ht="28.05" customHeight="1">
      <c r="AA230" s="47">
        <v>3314.2</v>
      </c>
      <c r="AB230" s="47" t="s">
        <v>53</v>
      </c>
      <c r="AC230" s="48" t="s">
        <v>41</v>
      </c>
      <c r="AE230" s="47"/>
      <c r="AF230" s="47" t="s">
        <v>51</v>
      </c>
      <c r="AG230" s="47">
        <v>750</v>
      </c>
      <c r="AH230" s="11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8">
        <v>8</v>
      </c>
    </row>
    <row r="231" spans="27:44" ht="28.05" customHeight="1">
      <c r="AA231" s="47">
        <v>3314.3</v>
      </c>
      <c r="AB231" s="47" t="s">
        <v>53</v>
      </c>
      <c r="AC231" s="48" t="s">
        <v>41</v>
      </c>
      <c r="AE231" s="47"/>
      <c r="AF231" s="47" t="s">
        <v>51</v>
      </c>
      <c r="AG231" s="47">
        <v>40</v>
      </c>
      <c r="AH231" s="11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8">
        <v>8</v>
      </c>
    </row>
    <row r="232" spans="27:44" ht="28.05" customHeight="1">
      <c r="AA232" s="47">
        <v>3315.1</v>
      </c>
      <c r="AB232" s="47" t="s">
        <v>54</v>
      </c>
      <c r="AC232" s="48" t="s">
        <v>41</v>
      </c>
      <c r="AE232" s="47"/>
      <c r="AF232" s="47" t="s">
        <v>51</v>
      </c>
      <c r="AG232" s="47">
        <v>150</v>
      </c>
      <c r="AH232" s="11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8">
        <v>30</v>
      </c>
    </row>
    <row r="233" spans="27:44" ht="28.05" customHeight="1">
      <c r="AA233" s="47">
        <v>3315.2</v>
      </c>
      <c r="AB233" s="47" t="s">
        <v>54</v>
      </c>
      <c r="AC233" s="48" t="s">
        <v>41</v>
      </c>
      <c r="AE233" s="47"/>
      <c r="AF233" s="47" t="s">
        <v>51</v>
      </c>
      <c r="AG233" s="47">
        <v>750</v>
      </c>
      <c r="AH233" s="11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8">
        <v>8</v>
      </c>
    </row>
    <row r="234" spans="27:44" ht="28.05" customHeight="1">
      <c r="AA234" s="47">
        <v>3315.3</v>
      </c>
      <c r="AB234" s="47" t="s">
        <v>54</v>
      </c>
      <c r="AC234" s="48" t="s">
        <v>41</v>
      </c>
      <c r="AE234" s="47"/>
      <c r="AF234" s="47" t="s">
        <v>51</v>
      </c>
      <c r="AG234" s="47">
        <v>40</v>
      </c>
      <c r="AH234" s="11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8">
        <v>8</v>
      </c>
    </row>
    <row r="235" spans="27:44" ht="28.05" customHeight="1">
      <c r="AA235" s="47"/>
      <c r="AB235" s="47"/>
      <c r="AC235" s="48" t="s">
        <v>41</v>
      </c>
      <c r="AE235" s="47"/>
      <c r="AF235" s="47" t="s">
        <v>51</v>
      </c>
      <c r="AG235" s="47"/>
      <c r="AH235" s="11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8">
        <v>15</v>
      </c>
    </row>
    <row r="236" spans="27:44" ht="28.05" customHeight="1">
      <c r="AA236" s="47"/>
      <c r="AB236" s="47"/>
      <c r="AC236" s="48" t="s">
        <v>41</v>
      </c>
      <c r="AE236" s="47"/>
      <c r="AF236" s="47" t="s">
        <v>51</v>
      </c>
      <c r="AG236" s="47"/>
      <c r="AH236" s="11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8">
        <v>3</v>
      </c>
    </row>
    <row r="237" spans="27:44" ht="28.05" customHeight="1">
      <c r="AA237" s="47"/>
      <c r="AB237" s="47"/>
      <c r="AC237" s="48" t="s">
        <v>41</v>
      </c>
      <c r="AE237" s="47"/>
      <c r="AF237" s="47" t="s">
        <v>51</v>
      </c>
      <c r="AG237" s="47"/>
      <c r="AH237" s="11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8">
        <v>15</v>
      </c>
    </row>
    <row r="238" spans="27:44" ht="28.05" customHeight="1">
      <c r="AA238" s="47"/>
      <c r="AB238" s="47"/>
      <c r="AC238" s="48" t="s">
        <v>41</v>
      </c>
      <c r="AE238" s="47"/>
      <c r="AF238" s="47" t="s">
        <v>51</v>
      </c>
      <c r="AG238" s="47"/>
      <c r="AH238" s="11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8">
        <v>3</v>
      </c>
    </row>
    <row r="239" spans="27:44" ht="28.05" customHeight="1">
      <c r="AA239" s="47"/>
      <c r="AB239" s="47"/>
      <c r="AC239" s="48" t="s">
        <v>41</v>
      </c>
      <c r="AE239" s="47"/>
      <c r="AF239" s="47" t="s">
        <v>51</v>
      </c>
      <c r="AG239" s="47"/>
      <c r="AH239" s="11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8"/>
    </row>
    <row r="240" spans="27:44" ht="28.0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12">
        <f t="shared" si="18"/>
        <v>9</v>
      </c>
      <c r="AI240" s="55">
        <f t="shared" si="19"/>
        <v>0</v>
      </c>
      <c r="AJ240" s="56">
        <f>AH240-AI240</f>
        <v>9</v>
      </c>
      <c r="AK240" s="57">
        <f t="shared" si="23"/>
        <v>1.35</v>
      </c>
      <c r="AL240" s="58">
        <f>AO240+AQ240-[2]Sheet1!$AH241</f>
        <v>0</v>
      </c>
      <c r="AM240" s="58">
        <f t="shared" si="25"/>
        <v>-9</v>
      </c>
      <c r="AN240" s="57">
        <f t="shared" si="21"/>
        <v>0</v>
      </c>
      <c r="AO240" s="58"/>
      <c r="AP240" s="57">
        <f t="shared" si="22"/>
        <v>-1.35</v>
      </c>
      <c r="AQ240" s="58"/>
      <c r="AR240" s="28">
        <v>30</v>
      </c>
    </row>
    <row r="241" spans="27:44" ht="28.0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12">
        <f t="shared" si="18"/>
        <v>5</v>
      </c>
      <c r="AI241" s="55">
        <f t="shared" si="19"/>
        <v>0</v>
      </c>
      <c r="AJ241" s="56">
        <f t="shared" ref="AJ241:AJ264" si="27">AH241-AI241</f>
        <v>5</v>
      </c>
      <c r="AK241" s="57">
        <f>AH241*AG241/1000</f>
        <v>3.75</v>
      </c>
      <c r="AL241" s="58">
        <f>AO241+AQ241-[2]Sheet1!$AH242</f>
        <v>0</v>
      </c>
      <c r="AM241" s="58">
        <f t="shared" si="25"/>
        <v>-5</v>
      </c>
      <c r="AN241" s="57">
        <f t="shared" si="21"/>
        <v>0</v>
      </c>
      <c r="AO241" s="58"/>
      <c r="AP241" s="57">
        <f t="shared" si="22"/>
        <v>-3.75</v>
      </c>
      <c r="AQ241" s="58"/>
      <c r="AR241" s="28">
        <v>20</v>
      </c>
    </row>
    <row r="242" spans="27:44" ht="28.0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12">
        <f t="shared" si="18"/>
        <v>11</v>
      </c>
      <c r="AI242" s="55">
        <f t="shared" si="19"/>
        <v>0</v>
      </c>
      <c r="AJ242" s="56">
        <f t="shared" si="27"/>
        <v>11</v>
      </c>
      <c r="AK242" s="57">
        <f t="shared" ref="AK242:AK267" si="28">AH242*AG242/1000</f>
        <v>44</v>
      </c>
      <c r="AL242" s="58">
        <f>AO242+AQ242-[2]Sheet1!$AH243</f>
        <v>0</v>
      </c>
      <c r="AM242" s="58">
        <f t="shared" si="25"/>
        <v>-11</v>
      </c>
      <c r="AN242" s="57">
        <f t="shared" si="21"/>
        <v>0</v>
      </c>
      <c r="AO242" s="58"/>
      <c r="AP242" s="57">
        <f t="shared" si="22"/>
        <v>-44</v>
      </c>
      <c r="AQ242" s="58"/>
      <c r="AR242" s="28">
        <v>42</v>
      </c>
    </row>
    <row r="243" spans="27:44" ht="28.0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12">
        <f t="shared" si="18"/>
        <v>0</v>
      </c>
      <c r="AI243" s="55">
        <f t="shared" si="19"/>
        <v>0</v>
      </c>
      <c r="AJ243" s="56">
        <f t="shared" si="27"/>
        <v>0</v>
      </c>
      <c r="AK243" s="57">
        <f t="shared" si="28"/>
        <v>0</v>
      </c>
      <c r="AL243" s="58">
        <f>AO243+AQ243-[2]Sheet1!$AH244</f>
        <v>0</v>
      </c>
      <c r="AM243" s="58">
        <f t="shared" si="25"/>
        <v>0</v>
      </c>
      <c r="AN243" s="57">
        <f t="shared" si="21"/>
        <v>0</v>
      </c>
      <c r="AO243" s="58"/>
      <c r="AP243" s="57" t="str">
        <f t="shared" si="22"/>
        <v/>
      </c>
      <c r="AQ243" s="58"/>
      <c r="AR243" s="28">
        <v>20</v>
      </c>
    </row>
    <row r="244" spans="27:44" ht="28.0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12">
        <f t="shared" si="18"/>
        <v>0</v>
      </c>
      <c r="AI244" s="55">
        <f t="shared" si="19"/>
        <v>0</v>
      </c>
      <c r="AJ244" s="56">
        <f t="shared" si="27"/>
        <v>0</v>
      </c>
      <c r="AK244" s="57">
        <f t="shared" si="28"/>
        <v>0</v>
      </c>
      <c r="AL244" s="58">
        <f>AO244+AQ244-[2]Sheet1!$AH245</f>
        <v>0</v>
      </c>
      <c r="AM244" s="58">
        <f t="shared" si="25"/>
        <v>0</v>
      </c>
      <c r="AN244" s="57">
        <f t="shared" si="21"/>
        <v>0</v>
      </c>
      <c r="AO244" s="58"/>
      <c r="AP244" s="57" t="str">
        <f t="shared" si="22"/>
        <v/>
      </c>
      <c r="AQ244" s="58"/>
      <c r="AR244" s="28">
        <v>72</v>
      </c>
    </row>
    <row r="245" spans="27:44" ht="28.0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12">
        <f t="shared" si="18"/>
        <v>0</v>
      </c>
      <c r="AI245" s="55">
        <f t="shared" si="19"/>
        <v>0</v>
      </c>
      <c r="AJ245" s="56">
        <f t="shared" si="27"/>
        <v>0</v>
      </c>
      <c r="AK245" s="57">
        <f t="shared" si="28"/>
        <v>0</v>
      </c>
      <c r="AL245" s="58">
        <f>AO245+AQ245-[2]Sheet1!$AH246</f>
        <v>0</v>
      </c>
      <c r="AM245" s="58">
        <f t="shared" si="25"/>
        <v>0</v>
      </c>
      <c r="AN245" s="57">
        <f t="shared" si="21"/>
        <v>0</v>
      </c>
      <c r="AO245" s="58"/>
      <c r="AP245" s="57" t="str">
        <f t="shared" si="22"/>
        <v/>
      </c>
      <c r="AQ245" s="58"/>
      <c r="AR245" s="28">
        <v>30</v>
      </c>
    </row>
    <row r="246" spans="27:44" ht="28.0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12">
        <f t="shared" si="18"/>
        <v>0</v>
      </c>
      <c r="AI246" s="55">
        <f t="shared" si="19"/>
        <v>0</v>
      </c>
      <c r="AJ246" s="56">
        <f t="shared" si="27"/>
        <v>0</v>
      </c>
      <c r="AK246" s="57">
        <f t="shared" si="28"/>
        <v>0</v>
      </c>
      <c r="AL246" s="58">
        <f>AO246+AQ246-[2]Sheet1!$AH247</f>
        <v>0</v>
      </c>
      <c r="AM246" s="58">
        <f t="shared" si="25"/>
        <v>0</v>
      </c>
      <c r="AN246" s="57">
        <f t="shared" si="21"/>
        <v>0</v>
      </c>
      <c r="AO246" s="58"/>
      <c r="AP246" s="57" t="str">
        <f t="shared" si="22"/>
        <v/>
      </c>
      <c r="AQ246" s="58"/>
      <c r="AR246" s="28">
        <v>20</v>
      </c>
    </row>
    <row r="247" spans="27:44" ht="28.0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12">
        <f t="shared" si="18"/>
        <v>0</v>
      </c>
      <c r="AI247" s="55">
        <f t="shared" si="19"/>
        <v>0</v>
      </c>
      <c r="AJ247" s="56">
        <f t="shared" si="27"/>
        <v>0</v>
      </c>
      <c r="AK247" s="57">
        <f t="shared" si="28"/>
        <v>0</v>
      </c>
      <c r="AL247" s="58">
        <f>AO247+AQ247-[2]Sheet1!$AH248</f>
        <v>0</v>
      </c>
      <c r="AM247" s="58">
        <f t="shared" si="25"/>
        <v>0</v>
      </c>
      <c r="AN247" s="57">
        <f t="shared" si="21"/>
        <v>0</v>
      </c>
      <c r="AO247" s="58"/>
      <c r="AP247" s="57" t="str">
        <f t="shared" si="22"/>
        <v/>
      </c>
      <c r="AQ247" s="58"/>
      <c r="AR247" s="28">
        <v>42</v>
      </c>
    </row>
    <row r="248" spans="27:44" ht="28.05" customHeight="1">
      <c r="AA248" s="53"/>
      <c r="AB248" s="59"/>
      <c r="AC248" s="54" t="s">
        <v>41</v>
      </c>
      <c r="AE248" s="53"/>
      <c r="AF248" s="53" t="s">
        <v>56</v>
      </c>
      <c r="AG248" s="53">
        <v>150</v>
      </c>
      <c r="AH248" s="12">
        <f t="shared" si="18"/>
        <v>0</v>
      </c>
      <c r="AI248" s="55">
        <f t="shared" si="19"/>
        <v>0</v>
      </c>
      <c r="AJ248" s="56">
        <f t="shared" si="27"/>
        <v>0</v>
      </c>
      <c r="AK248" s="57">
        <f t="shared" si="28"/>
        <v>0</v>
      </c>
      <c r="AL248" s="58">
        <f>AO248+AQ248-[2]Sheet1!$AH249</f>
        <v>0</v>
      </c>
      <c r="AM248" s="58">
        <f t="shared" si="25"/>
        <v>0</v>
      </c>
      <c r="AN248" s="57">
        <f t="shared" si="21"/>
        <v>0</v>
      </c>
      <c r="AO248" s="58"/>
      <c r="AP248" s="57" t="str">
        <f t="shared" si="22"/>
        <v/>
      </c>
      <c r="AQ248" s="58"/>
      <c r="AR248" s="28">
        <v>30</v>
      </c>
    </row>
    <row r="249" spans="27:44" ht="28.05" customHeight="1">
      <c r="AA249" s="53"/>
      <c r="AB249" s="59"/>
      <c r="AC249" s="54" t="s">
        <v>41</v>
      </c>
      <c r="AE249" s="53"/>
      <c r="AF249" s="53" t="s">
        <v>56</v>
      </c>
      <c r="AG249" s="53">
        <v>750</v>
      </c>
      <c r="AH249" s="12">
        <f t="shared" si="18"/>
        <v>0</v>
      </c>
      <c r="AI249" s="55">
        <f t="shared" si="19"/>
        <v>0</v>
      </c>
      <c r="AJ249" s="56">
        <f t="shared" si="27"/>
        <v>0</v>
      </c>
      <c r="AK249" s="57">
        <f t="shared" si="28"/>
        <v>0</v>
      </c>
      <c r="AL249" s="58">
        <f>AO249+AQ249-[2]Sheet1!$AH250</f>
        <v>0</v>
      </c>
      <c r="AM249" s="58">
        <f t="shared" si="25"/>
        <v>0</v>
      </c>
      <c r="AN249" s="57">
        <f t="shared" si="21"/>
        <v>0</v>
      </c>
      <c r="AO249" s="58"/>
      <c r="AP249" s="57" t="str">
        <f t="shared" si="22"/>
        <v/>
      </c>
      <c r="AQ249" s="58"/>
      <c r="AR249" s="28">
        <v>20</v>
      </c>
    </row>
    <row r="250" spans="27:44" ht="28.05" customHeight="1">
      <c r="AA250" s="53"/>
      <c r="AB250" s="59"/>
      <c r="AC250" s="54" t="s">
        <v>41</v>
      </c>
      <c r="AE250" s="53"/>
      <c r="AF250" s="53" t="s">
        <v>56</v>
      </c>
      <c r="AG250" s="53">
        <v>4000</v>
      </c>
      <c r="AH250" s="12">
        <f t="shared" si="18"/>
        <v>0</v>
      </c>
      <c r="AI250" s="55">
        <f t="shared" si="19"/>
        <v>0</v>
      </c>
      <c r="AJ250" s="56">
        <f t="shared" si="27"/>
        <v>0</v>
      </c>
      <c r="AK250" s="57">
        <f t="shared" si="28"/>
        <v>0</v>
      </c>
      <c r="AL250" s="58">
        <f>AO250+AQ250-[2]Sheet1!$AH251</f>
        <v>0</v>
      </c>
      <c r="AM250" s="58">
        <f t="shared" si="25"/>
        <v>0</v>
      </c>
      <c r="AN250" s="57">
        <f t="shared" si="21"/>
        <v>0</v>
      </c>
      <c r="AO250" s="58"/>
      <c r="AP250" s="57" t="str">
        <f t="shared" si="22"/>
        <v/>
      </c>
      <c r="AQ250" s="58"/>
      <c r="AR250" s="28">
        <v>42</v>
      </c>
    </row>
    <row r="251" spans="27:44" ht="28.05" customHeight="1">
      <c r="AA251" s="53">
        <v>5511.1</v>
      </c>
      <c r="AB251" s="59" t="s">
        <v>59</v>
      </c>
      <c r="AC251" s="54" t="s">
        <v>41</v>
      </c>
      <c r="AE251" s="53"/>
      <c r="AF251" s="53" t="s">
        <v>56</v>
      </c>
      <c r="AG251" s="53">
        <v>150</v>
      </c>
      <c r="AH251" s="12">
        <f t="shared" si="18"/>
        <v>0</v>
      </c>
      <c r="AI251" s="55">
        <f t="shared" si="19"/>
        <v>0</v>
      </c>
      <c r="AJ251" s="56">
        <f t="shared" si="27"/>
        <v>0</v>
      </c>
      <c r="AK251" s="57">
        <f t="shared" si="28"/>
        <v>0</v>
      </c>
      <c r="AL251" s="58">
        <f>AO251+AQ251-[2]Sheet1!$AH252</f>
        <v>0</v>
      </c>
      <c r="AM251" s="58">
        <f t="shared" si="25"/>
        <v>0</v>
      </c>
      <c r="AN251" s="57">
        <f t="shared" si="21"/>
        <v>0</v>
      </c>
      <c r="AO251" s="58"/>
      <c r="AP251" s="57" t="str">
        <f t="shared" si="22"/>
        <v/>
      </c>
      <c r="AQ251" s="58"/>
      <c r="AR251" s="28">
        <v>20</v>
      </c>
    </row>
    <row r="252" spans="27:44" ht="28.05" customHeight="1">
      <c r="AA252" s="53">
        <v>5511.2</v>
      </c>
      <c r="AB252" s="59" t="s">
        <v>59</v>
      </c>
      <c r="AC252" s="54" t="s">
        <v>41</v>
      </c>
      <c r="AE252" s="53"/>
      <c r="AF252" s="53" t="s">
        <v>56</v>
      </c>
      <c r="AG252" s="53">
        <v>750</v>
      </c>
      <c r="AH252" s="12">
        <f t="shared" si="18"/>
        <v>0</v>
      </c>
      <c r="AI252" s="55">
        <f t="shared" si="19"/>
        <v>0</v>
      </c>
      <c r="AJ252" s="56">
        <f t="shared" si="27"/>
        <v>0</v>
      </c>
      <c r="AK252" s="57">
        <f t="shared" si="28"/>
        <v>0</v>
      </c>
      <c r="AL252" s="58">
        <f>AO252+AQ252-[2]Sheet1!$AH253</f>
        <v>0</v>
      </c>
      <c r="AM252" s="58">
        <f t="shared" si="25"/>
        <v>0</v>
      </c>
      <c r="AN252" s="57">
        <f t="shared" si="21"/>
        <v>0</v>
      </c>
      <c r="AO252" s="58"/>
      <c r="AP252" s="57" t="str">
        <f t="shared" si="22"/>
        <v/>
      </c>
      <c r="AQ252" s="58"/>
      <c r="AR252" s="28">
        <v>36</v>
      </c>
    </row>
    <row r="253" spans="27:44" ht="28.05" customHeight="1">
      <c r="AA253" s="53">
        <v>5511.11</v>
      </c>
      <c r="AB253" s="59" t="s">
        <v>60</v>
      </c>
      <c r="AC253" s="54" t="s">
        <v>41</v>
      </c>
      <c r="AE253" s="53"/>
      <c r="AF253" s="53" t="s">
        <v>56</v>
      </c>
      <c r="AG253" s="53">
        <v>150</v>
      </c>
      <c r="AH253" s="12">
        <f t="shared" si="18"/>
        <v>0</v>
      </c>
      <c r="AI253" s="55">
        <f t="shared" si="19"/>
        <v>0</v>
      </c>
      <c r="AJ253" s="56">
        <f t="shared" si="27"/>
        <v>0</v>
      </c>
      <c r="AK253" s="57">
        <f t="shared" si="28"/>
        <v>0</v>
      </c>
      <c r="AL253" s="58">
        <f>AO253+AQ253-[2]Sheet1!$AH254</f>
        <v>0</v>
      </c>
      <c r="AM253" s="58">
        <f t="shared" si="25"/>
        <v>0</v>
      </c>
      <c r="AN253" s="57">
        <f t="shared" si="21"/>
        <v>0</v>
      </c>
      <c r="AO253" s="58"/>
      <c r="AP253" s="57" t="str">
        <f t="shared" si="22"/>
        <v/>
      </c>
      <c r="AQ253" s="58"/>
      <c r="AR253" s="28">
        <v>20</v>
      </c>
    </row>
    <row r="254" spans="27:44" ht="28.05" customHeight="1">
      <c r="AA254" s="53">
        <v>5511.22</v>
      </c>
      <c r="AB254" s="59" t="s">
        <v>61</v>
      </c>
      <c r="AC254" s="54" t="s">
        <v>41</v>
      </c>
      <c r="AE254" s="53"/>
      <c r="AF254" s="53" t="s">
        <v>56</v>
      </c>
      <c r="AG254" s="53">
        <v>750</v>
      </c>
      <c r="AH254" s="12">
        <f t="shared" si="18"/>
        <v>0</v>
      </c>
      <c r="AI254" s="55">
        <f t="shared" si="19"/>
        <v>0</v>
      </c>
      <c r="AJ254" s="56">
        <f t="shared" si="27"/>
        <v>0</v>
      </c>
      <c r="AK254" s="57">
        <f t="shared" si="28"/>
        <v>0</v>
      </c>
      <c r="AL254" s="58">
        <f>AO254+AQ254-[2]Sheet1!$AH255</f>
        <v>0</v>
      </c>
      <c r="AM254" s="58">
        <f t="shared" si="25"/>
        <v>0</v>
      </c>
      <c r="AN254" s="57">
        <f t="shared" si="21"/>
        <v>0</v>
      </c>
      <c r="AO254" s="58"/>
      <c r="AP254" s="57" t="str">
        <f t="shared" si="22"/>
        <v/>
      </c>
      <c r="AQ254" s="58"/>
      <c r="AR254" s="28">
        <v>36</v>
      </c>
    </row>
    <row r="255" spans="27:44" ht="28.05" customHeight="1">
      <c r="AA255" s="53">
        <v>5513.1</v>
      </c>
      <c r="AB255" s="59" t="s">
        <v>62</v>
      </c>
      <c r="AC255" s="54" t="s">
        <v>41</v>
      </c>
      <c r="AE255" s="53"/>
      <c r="AF255" s="53" t="s">
        <v>56</v>
      </c>
      <c r="AG255" s="53">
        <v>150</v>
      </c>
      <c r="AH255" s="12">
        <f t="shared" si="18"/>
        <v>0</v>
      </c>
      <c r="AI255" s="55">
        <f t="shared" si="19"/>
        <v>0</v>
      </c>
      <c r="AJ255" s="56">
        <f t="shared" si="27"/>
        <v>0</v>
      </c>
      <c r="AK255" s="57">
        <f t="shared" si="28"/>
        <v>0</v>
      </c>
      <c r="AL255" s="58">
        <f>AO255+AQ255-[2]Sheet1!$AH256</f>
        <v>0</v>
      </c>
      <c r="AM255" s="58">
        <f t="shared" si="25"/>
        <v>0</v>
      </c>
      <c r="AN255" s="57">
        <f t="shared" si="21"/>
        <v>0</v>
      </c>
      <c r="AO255" s="58"/>
      <c r="AP255" s="57" t="str">
        <f t="shared" si="22"/>
        <v/>
      </c>
      <c r="AQ255" s="58"/>
      <c r="AR255" s="28">
        <v>20</v>
      </c>
    </row>
    <row r="256" spans="27:44" ht="28.05" customHeight="1">
      <c r="AA256" s="53">
        <v>5513.2</v>
      </c>
      <c r="AB256" s="59" t="s">
        <v>62</v>
      </c>
      <c r="AC256" s="54" t="s">
        <v>41</v>
      </c>
      <c r="AE256" s="53"/>
      <c r="AF256" s="53" t="s">
        <v>56</v>
      </c>
      <c r="AG256" s="53">
        <v>750</v>
      </c>
      <c r="AH256" s="12">
        <f t="shared" si="18"/>
        <v>0</v>
      </c>
      <c r="AI256" s="55">
        <f t="shared" si="19"/>
        <v>0</v>
      </c>
      <c r="AJ256" s="56">
        <f t="shared" si="27"/>
        <v>0</v>
      </c>
      <c r="AK256" s="57">
        <f t="shared" si="28"/>
        <v>0</v>
      </c>
      <c r="AL256" s="58">
        <f>AO256+AQ256-[2]Sheet1!$AH257</f>
        <v>0</v>
      </c>
      <c r="AM256" s="58">
        <f t="shared" si="25"/>
        <v>0</v>
      </c>
      <c r="AN256" s="57">
        <f t="shared" si="21"/>
        <v>0</v>
      </c>
      <c r="AO256" s="58"/>
      <c r="AP256" s="57" t="str">
        <f t="shared" si="22"/>
        <v/>
      </c>
      <c r="AQ256" s="58"/>
      <c r="AR256" s="28">
        <v>36</v>
      </c>
    </row>
    <row r="257" spans="27:44" ht="28.05" customHeight="1">
      <c r="AA257" s="53">
        <v>5517.1</v>
      </c>
      <c r="AB257" s="59" t="s">
        <v>63</v>
      </c>
      <c r="AC257" s="54" t="s">
        <v>41</v>
      </c>
      <c r="AE257" s="53"/>
      <c r="AF257" s="53" t="s">
        <v>56</v>
      </c>
      <c r="AG257" s="53">
        <v>150</v>
      </c>
      <c r="AH257" s="12">
        <f t="shared" si="18"/>
        <v>0</v>
      </c>
      <c r="AI257" s="55">
        <f t="shared" si="19"/>
        <v>0</v>
      </c>
      <c r="AJ257" s="56">
        <f t="shared" si="27"/>
        <v>0</v>
      </c>
      <c r="AK257" s="57">
        <f t="shared" si="28"/>
        <v>0</v>
      </c>
      <c r="AL257" s="58">
        <f>AO257+AQ257-[2]Sheet1!$AH258</f>
        <v>0</v>
      </c>
      <c r="AM257" s="58">
        <f t="shared" si="25"/>
        <v>0</v>
      </c>
      <c r="AN257" s="57">
        <f t="shared" si="21"/>
        <v>0</v>
      </c>
      <c r="AO257" s="58"/>
      <c r="AP257" s="57" t="str">
        <f t="shared" si="22"/>
        <v/>
      </c>
      <c r="AQ257" s="58"/>
      <c r="AR257" s="28">
        <v>20</v>
      </c>
    </row>
    <row r="258" spans="27:44" ht="28.05" customHeight="1">
      <c r="AA258" s="53">
        <v>5517.2</v>
      </c>
      <c r="AB258" s="59" t="s">
        <v>63</v>
      </c>
      <c r="AC258" s="54" t="s">
        <v>41</v>
      </c>
      <c r="AE258" s="53"/>
      <c r="AF258" s="53" t="s">
        <v>56</v>
      </c>
      <c r="AG258" s="53">
        <v>750</v>
      </c>
      <c r="AH258" s="12">
        <f t="shared" si="18"/>
        <v>0</v>
      </c>
      <c r="AI258" s="55">
        <f t="shared" si="19"/>
        <v>0</v>
      </c>
      <c r="AJ258" s="56">
        <f t="shared" si="27"/>
        <v>0</v>
      </c>
      <c r="AK258" s="57">
        <f t="shared" si="28"/>
        <v>0</v>
      </c>
      <c r="AL258" s="58">
        <f>AO258+AQ258-[2]Sheet1!$AH259</f>
        <v>0</v>
      </c>
      <c r="AM258" s="58">
        <f t="shared" si="25"/>
        <v>0</v>
      </c>
      <c r="AN258" s="57">
        <f t="shared" si="21"/>
        <v>0</v>
      </c>
      <c r="AO258" s="58"/>
      <c r="AP258" s="57" t="str">
        <f t="shared" si="22"/>
        <v/>
      </c>
      <c r="AQ258" s="58"/>
      <c r="AR258" s="28">
        <v>36</v>
      </c>
    </row>
    <row r="259" spans="27:44" ht="28.05" customHeight="1">
      <c r="AA259" s="53">
        <v>5518.1</v>
      </c>
      <c r="AB259" s="59" t="s">
        <v>64</v>
      </c>
      <c r="AC259" s="54" t="s">
        <v>41</v>
      </c>
      <c r="AE259" s="53"/>
      <c r="AF259" s="53" t="s">
        <v>56</v>
      </c>
      <c r="AG259" s="53">
        <v>150</v>
      </c>
      <c r="AH259" s="12">
        <f t="shared" si="18"/>
        <v>0</v>
      </c>
      <c r="AI259" s="55">
        <f t="shared" si="19"/>
        <v>0</v>
      </c>
      <c r="AJ259" s="56">
        <f t="shared" si="27"/>
        <v>0</v>
      </c>
      <c r="AK259" s="57">
        <f t="shared" si="28"/>
        <v>0</v>
      </c>
      <c r="AL259" s="58">
        <f>AO259+AQ259-[2]Sheet1!$AH260</f>
        <v>0</v>
      </c>
      <c r="AM259" s="58">
        <f t="shared" si="25"/>
        <v>0</v>
      </c>
      <c r="AN259" s="57">
        <f t="shared" si="21"/>
        <v>0</v>
      </c>
      <c r="AO259" s="58"/>
      <c r="AP259" s="57" t="str">
        <f t="shared" si="22"/>
        <v/>
      </c>
      <c r="AQ259" s="58"/>
      <c r="AR259" s="28">
        <v>20</v>
      </c>
    </row>
    <row r="260" spans="27:44" ht="28.05" customHeight="1">
      <c r="AA260" s="53">
        <v>5518.2</v>
      </c>
      <c r="AB260" s="59" t="s">
        <v>64</v>
      </c>
      <c r="AC260" s="54" t="s">
        <v>41</v>
      </c>
      <c r="AE260" s="53"/>
      <c r="AF260" s="53" t="s">
        <v>56</v>
      </c>
      <c r="AG260" s="53">
        <v>750</v>
      </c>
      <c r="AH260" s="12">
        <f t="shared" si="18"/>
        <v>0</v>
      </c>
      <c r="AI260" s="55">
        <f t="shared" si="19"/>
        <v>0</v>
      </c>
      <c r="AJ260" s="56">
        <f t="shared" si="27"/>
        <v>0</v>
      </c>
      <c r="AK260" s="57">
        <f t="shared" si="28"/>
        <v>0</v>
      </c>
      <c r="AL260" s="58">
        <f>AO260+AQ260-[2]Sheet1!$AH261</f>
        <v>0</v>
      </c>
      <c r="AM260" s="58">
        <f t="shared" si="25"/>
        <v>0</v>
      </c>
      <c r="AN260" s="57">
        <f t="shared" si="21"/>
        <v>0</v>
      </c>
      <c r="AO260" s="58"/>
      <c r="AP260" s="57" t="str">
        <f t="shared" si="22"/>
        <v/>
      </c>
      <c r="AQ260" s="58"/>
      <c r="AR260" s="28">
        <v>15</v>
      </c>
    </row>
    <row r="261" spans="27:44" ht="28.05" customHeight="1">
      <c r="AA261" s="53">
        <v>5518.3</v>
      </c>
      <c r="AB261" s="59" t="s">
        <v>64</v>
      </c>
      <c r="AC261" s="54" t="s">
        <v>41</v>
      </c>
      <c r="AE261" s="53"/>
      <c r="AF261" s="53" t="s">
        <v>56</v>
      </c>
      <c r="AG261" s="53">
        <v>4000</v>
      </c>
      <c r="AH261" s="12">
        <f t="shared" si="18"/>
        <v>0</v>
      </c>
      <c r="AI261" s="55">
        <f t="shared" si="19"/>
        <v>0</v>
      </c>
      <c r="AJ261" s="56">
        <f t="shared" si="27"/>
        <v>0</v>
      </c>
      <c r="AK261" s="57">
        <f t="shared" si="28"/>
        <v>0</v>
      </c>
      <c r="AL261" s="58">
        <f>AO261+AQ261-[2]Sheet1!$AH262</f>
        <v>0</v>
      </c>
      <c r="AM261" s="58">
        <f t="shared" si="25"/>
        <v>0</v>
      </c>
      <c r="AN261" s="57">
        <f t="shared" si="21"/>
        <v>0</v>
      </c>
      <c r="AO261" s="58"/>
      <c r="AP261" s="57" t="str">
        <f t="shared" si="22"/>
        <v/>
      </c>
      <c r="AQ261" s="58"/>
      <c r="AR261" s="28">
        <v>42</v>
      </c>
    </row>
    <row r="262" spans="27:44" ht="28.05" customHeight="1">
      <c r="AA262" s="53">
        <v>5516.1</v>
      </c>
      <c r="AB262" s="59" t="s">
        <v>65</v>
      </c>
      <c r="AC262" s="54" t="s">
        <v>41</v>
      </c>
      <c r="AE262" s="53"/>
      <c r="AF262" s="53" t="s">
        <v>56</v>
      </c>
      <c r="AG262" s="53">
        <v>150</v>
      </c>
      <c r="AH262" s="12">
        <f t="shared" si="18"/>
        <v>0</v>
      </c>
      <c r="AI262" s="55">
        <f t="shared" si="19"/>
        <v>0</v>
      </c>
      <c r="AJ262" s="56">
        <f t="shared" si="27"/>
        <v>0</v>
      </c>
      <c r="AK262" s="57">
        <f t="shared" si="28"/>
        <v>0</v>
      </c>
      <c r="AL262" s="58">
        <f>AO262+AQ262-[2]Sheet1!$AH263</f>
        <v>0</v>
      </c>
      <c r="AM262" s="58">
        <f t="shared" si="25"/>
        <v>0</v>
      </c>
      <c r="AN262" s="57">
        <f t="shared" si="21"/>
        <v>0</v>
      </c>
      <c r="AO262" s="58"/>
      <c r="AP262" s="57" t="str">
        <f t="shared" si="22"/>
        <v/>
      </c>
      <c r="AQ262" s="58"/>
      <c r="AR262" s="28">
        <v>15</v>
      </c>
    </row>
    <row r="263" spans="27:44" ht="28.05" customHeight="1">
      <c r="AA263" s="53">
        <v>5516.2</v>
      </c>
      <c r="AB263" s="59" t="s">
        <v>65</v>
      </c>
      <c r="AC263" s="54" t="s">
        <v>41</v>
      </c>
      <c r="AE263" s="53"/>
      <c r="AF263" s="53" t="s">
        <v>56</v>
      </c>
      <c r="AG263" s="53">
        <v>750</v>
      </c>
      <c r="AH263" s="12">
        <f t="shared" si="18"/>
        <v>0</v>
      </c>
      <c r="AI263" s="55">
        <f t="shared" si="19"/>
        <v>0</v>
      </c>
      <c r="AJ263" s="56">
        <f t="shared" si="27"/>
        <v>0</v>
      </c>
      <c r="AK263" s="57">
        <f t="shared" si="28"/>
        <v>0</v>
      </c>
      <c r="AL263" s="58">
        <f>AO263+AQ263-[2]Sheet1!$AH264</f>
        <v>0</v>
      </c>
      <c r="AM263" s="58">
        <f t="shared" si="25"/>
        <v>0</v>
      </c>
      <c r="AN263" s="57">
        <f t="shared" si="21"/>
        <v>0</v>
      </c>
      <c r="AO263" s="58"/>
      <c r="AP263" s="57" t="str">
        <f t="shared" si="22"/>
        <v/>
      </c>
      <c r="AQ263" s="58"/>
      <c r="AR263" s="28">
        <v>10</v>
      </c>
    </row>
    <row r="264" spans="27:44" ht="28.05" customHeight="1">
      <c r="AA264" s="53">
        <v>5516.3</v>
      </c>
      <c r="AB264" s="59" t="s">
        <v>65</v>
      </c>
      <c r="AC264" s="54" t="s">
        <v>41</v>
      </c>
      <c r="AE264" s="53"/>
      <c r="AF264" s="53" t="s">
        <v>56</v>
      </c>
      <c r="AG264" s="53">
        <v>4000</v>
      </c>
      <c r="AH264" s="12">
        <f t="shared" si="18"/>
        <v>0</v>
      </c>
      <c r="AI264" s="55">
        <f t="shared" si="19"/>
        <v>0</v>
      </c>
      <c r="AJ264" s="56">
        <f t="shared" si="27"/>
        <v>0</v>
      </c>
      <c r="AK264" s="57">
        <f t="shared" si="28"/>
        <v>0</v>
      </c>
      <c r="AL264" s="58">
        <f>AO264+AQ264-[2]Sheet1!$AH265</f>
        <v>0</v>
      </c>
      <c r="AM264" s="58">
        <f t="shared" si="25"/>
        <v>0</v>
      </c>
      <c r="AN264" s="57">
        <f t="shared" si="21"/>
        <v>0</v>
      </c>
      <c r="AO264" s="58"/>
      <c r="AP264" s="57" t="str">
        <f t="shared" si="22"/>
        <v/>
      </c>
      <c r="AQ264" s="58"/>
      <c r="AR264" s="28">
        <v>28</v>
      </c>
    </row>
    <row r="265" spans="27:44" ht="28.05" customHeight="1">
      <c r="AA265" s="60">
        <v>8800</v>
      </c>
      <c r="AB265" s="60" t="s">
        <v>66</v>
      </c>
      <c r="AC265" s="61" t="s">
        <v>67</v>
      </c>
      <c r="AE265" s="60" t="s">
        <v>68</v>
      </c>
      <c r="AF265" s="60" t="s">
        <v>69</v>
      </c>
      <c r="AG265" s="60" t="s">
        <v>70</v>
      </c>
      <c r="AH265" s="13">
        <f t="shared" si="18"/>
        <v>0</v>
      </c>
      <c r="AI265" s="60">
        <f t="shared" si="19"/>
        <v>0</v>
      </c>
      <c r="AJ265" s="60"/>
      <c r="AK265" s="62" t="e">
        <f t="shared" si="28"/>
        <v>#VALUE!</v>
      </c>
      <c r="AL265" s="62">
        <f>AO265+AQ265-[2]Sheet1!$AH266</f>
        <v>0</v>
      </c>
      <c r="AM265" s="62">
        <f t="shared" si="25"/>
        <v>0</v>
      </c>
      <c r="AN265" s="62" t="e">
        <f t="shared" si="21"/>
        <v>#VALUE!</v>
      </c>
      <c r="AO265" s="63"/>
      <c r="AP265" s="62" t="str">
        <f t="shared" si="22"/>
        <v/>
      </c>
      <c r="AQ265" s="63"/>
    </row>
    <row r="266" spans="27:44" ht="28.05" customHeight="1">
      <c r="AA266" s="60">
        <v>8810</v>
      </c>
      <c r="AB266" s="60" t="s">
        <v>71</v>
      </c>
      <c r="AC266" s="61" t="s">
        <v>67</v>
      </c>
      <c r="AE266" s="60" t="s">
        <v>68</v>
      </c>
      <c r="AF266" s="60" t="s">
        <v>72</v>
      </c>
      <c r="AG266" s="60" t="s">
        <v>70</v>
      </c>
      <c r="AH266" s="13">
        <f t="shared" si="18"/>
        <v>0</v>
      </c>
      <c r="AI266" s="60">
        <f t="shared" si="19"/>
        <v>0</v>
      </c>
      <c r="AJ266" s="60"/>
      <c r="AK266" s="62" t="e">
        <f t="shared" si="28"/>
        <v>#VALUE!</v>
      </c>
      <c r="AL266" s="62">
        <f>AO266+AQ266-[2]Sheet1!$AH267</f>
        <v>0</v>
      </c>
      <c r="AM266" s="62">
        <f t="shared" si="25"/>
        <v>0</v>
      </c>
      <c r="AN266" s="62" t="e">
        <f t="shared" si="21"/>
        <v>#VALUE!</v>
      </c>
      <c r="AO266" s="63"/>
      <c r="AP266" s="62" t="str">
        <f t="shared" si="22"/>
        <v/>
      </c>
      <c r="AQ266" s="63"/>
    </row>
    <row r="267" spans="27:44" ht="28.05" customHeight="1">
      <c r="AA267" s="60">
        <v>8820</v>
      </c>
      <c r="AB267" s="60" t="s">
        <v>73</v>
      </c>
      <c r="AC267" s="61" t="s">
        <v>67</v>
      </c>
      <c r="AE267" s="60" t="s">
        <v>68</v>
      </c>
      <c r="AF267" s="60" t="s">
        <v>72</v>
      </c>
      <c r="AG267" s="60" t="s">
        <v>70</v>
      </c>
      <c r="AH267" s="13">
        <f t="shared" ref="AH267" si="29">SUMIF(O:O,AA267,P:P)</f>
        <v>0</v>
      </c>
      <c r="AI267" s="60">
        <f t="shared" ref="AI267" si="30">SUMIF(O:O,AA267,V:V)</f>
        <v>0</v>
      </c>
      <c r="AJ267" s="60"/>
      <c r="AK267" s="62" t="e">
        <f t="shared" si="28"/>
        <v>#VALUE!</v>
      </c>
      <c r="AL267" s="62">
        <f>AO267+AQ267-[2]Sheet1!$AH268</f>
        <v>0</v>
      </c>
      <c r="AM267" s="62">
        <f t="shared" si="25"/>
        <v>0</v>
      </c>
      <c r="AN267" s="62" t="e">
        <f t="shared" si="21"/>
        <v>#VALUE!</v>
      </c>
      <c r="AO267" s="63"/>
      <c r="AP267" s="62" t="str">
        <f t="shared" si="22"/>
        <v/>
      </c>
      <c r="AQ267" s="63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81">
    <mergeCell ref="AD31:AD32"/>
    <mergeCell ref="H31:H32"/>
    <mergeCell ref="G31:G32"/>
    <mergeCell ref="AC31:AC32"/>
    <mergeCell ref="AB31:AB32"/>
    <mergeCell ref="AA31:AA32"/>
    <mergeCell ref="N31:N32"/>
    <mergeCell ref="M31:M32"/>
    <mergeCell ref="L31:L32"/>
    <mergeCell ref="J31:J32"/>
    <mergeCell ref="I31:I32"/>
    <mergeCell ref="M26:M29"/>
    <mergeCell ref="N26:N29"/>
    <mergeCell ref="J18:J19"/>
    <mergeCell ref="AD26:AD29"/>
    <mergeCell ref="AC26:AC29"/>
    <mergeCell ref="AB26:AB29"/>
    <mergeCell ref="AA26:AA29"/>
    <mergeCell ref="M23:M25"/>
    <mergeCell ref="N23:N25"/>
    <mergeCell ref="AD23:AD25"/>
    <mergeCell ref="AC23:AC25"/>
    <mergeCell ref="AA23:AA25"/>
    <mergeCell ref="AB23:AB25"/>
    <mergeCell ref="AC18:AC19"/>
    <mergeCell ref="AD18:AD19"/>
    <mergeCell ref="G26:G29"/>
    <mergeCell ref="H26:H29"/>
    <mergeCell ref="I26:I29"/>
    <mergeCell ref="J26:J29"/>
    <mergeCell ref="L26:L29"/>
    <mergeCell ref="H18:H19"/>
    <mergeCell ref="G18:G19"/>
    <mergeCell ref="AA18:AA19"/>
    <mergeCell ref="I18:I19"/>
    <mergeCell ref="AB18:AB19"/>
    <mergeCell ref="N18:N19"/>
    <mergeCell ref="M18:M19"/>
    <mergeCell ref="L18:L19"/>
    <mergeCell ref="G23:G25"/>
    <mergeCell ref="H23:H25"/>
    <mergeCell ref="I23:I25"/>
    <mergeCell ref="J23:J25"/>
    <mergeCell ref="L23:L25"/>
    <mergeCell ref="H14:H15"/>
    <mergeCell ref="G14:G15"/>
    <mergeCell ref="AD14:AD15"/>
    <mergeCell ref="AC14:AC15"/>
    <mergeCell ref="AB14:AB15"/>
    <mergeCell ref="AA14:AA15"/>
    <mergeCell ref="N14:N15"/>
    <mergeCell ref="M14:M15"/>
    <mergeCell ref="L14:L15"/>
    <mergeCell ref="J14:J15"/>
    <mergeCell ref="I14:I15"/>
    <mergeCell ref="AD10:AD12"/>
    <mergeCell ref="AC10:AC12"/>
    <mergeCell ref="AB10:AB12"/>
    <mergeCell ref="AA10:AA12"/>
    <mergeCell ref="M10:M12"/>
    <mergeCell ref="N10:N12"/>
    <mergeCell ref="G10:G12"/>
    <mergeCell ref="H10:H12"/>
    <mergeCell ref="I10:I12"/>
    <mergeCell ref="J10:J12"/>
    <mergeCell ref="L10:L12"/>
    <mergeCell ref="A1:B1"/>
    <mergeCell ref="C1:D1"/>
    <mergeCell ref="E1:F1"/>
    <mergeCell ref="U1:V1"/>
    <mergeCell ref="AD4:AD7"/>
    <mergeCell ref="AC4:AC7"/>
    <mergeCell ref="AB4:AB7"/>
    <mergeCell ref="AA4:AA7"/>
    <mergeCell ref="G4:G7"/>
    <mergeCell ref="H4:H7"/>
    <mergeCell ref="I4:I7"/>
    <mergeCell ref="J4:J7"/>
    <mergeCell ref="L4:L7"/>
    <mergeCell ref="M4:M7"/>
    <mergeCell ref="N4:N7"/>
  </mergeCells>
  <conditionalFormatting sqref="G2:J3 AD2:AD4 Z2:Z200 J4 J8:J10 AD8:AD10 G13:J14 AD13:AD14 G16:J18 AD16:AD18 G20:J23 AD20:AD23 G26:J26 AD26 G30:J31 AD30:AD31 AD33:AD200 G34:J200">
    <cfRule type="expression" dxfId="68" priority="66">
      <formula>$A2</formula>
    </cfRule>
    <cfRule type="expression" dxfId="67" priority="68">
      <formula>$E2</formula>
    </cfRule>
  </conditionalFormatting>
  <conditionalFormatting sqref="J33">
    <cfRule type="expression" dxfId="66" priority="1">
      <formula>$A33</formula>
    </cfRule>
    <cfRule type="expression" dxfId="65" priority="3">
      <formula>$E33</formula>
    </cfRule>
  </conditionalFormatting>
  <conditionalFormatting sqref="J33:K33 H33">
    <cfRule type="expression" dxfId="64" priority="2">
      <formula>$C33</formula>
    </cfRule>
  </conditionalFormatting>
  <conditionalFormatting sqref="K2:Z2 G2:J3 AA2:AF4 Q3:Z200 J4 J8:J10 AA8:AF10 G13:P14 AA13:AF14 G16:P18 AA16:AF18 G20:P23 AA20:AF23 G26:P26 AA26:AF26 G30:P31 AA30:AF31 AA33:AF200 G34:P200 K3:P3 H4 K4:K12 O4:P12 AE5:AF7 H8:H10 AE11:AF12 K15 O15:P15 AE15:AF15 K19 O19:P19 AE19:AF19 K24:K25 O24:P25 AE24:AF25 K27:K29 O27:P29 AE27:AF29 K32 O32:P32 AE32:AF32 N33:P33">
    <cfRule type="expression" dxfId="63" priority="67">
      <formula>$C2</formula>
    </cfRule>
  </conditionalFormatting>
  <conditionalFormatting sqref="W2:W200">
    <cfRule type="expression" dxfId="62" priority="65">
      <formula>$AG2</formula>
    </cfRule>
  </conditionalFormatting>
  <conditionalFormatting sqref="AL203:AM203">
    <cfRule type="dataBar" priority="30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{2A566E32-7EBC-41D3-B838-69ECD009EABE}</x14:id>
        </ext>
      </extLst>
    </cfRule>
  </conditionalFormatting>
  <conditionalFormatting sqref="AL204:AM204">
    <cfRule type="dataBar" priority="29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{E745C9A3-2BBF-4B1A-B363-D3B229F750E6}</x14:id>
        </ext>
      </extLst>
    </cfRule>
  </conditionalFormatting>
  <conditionalFormatting sqref="AL205:AM205">
    <cfRule type="dataBar" priority="28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{02CF34E5-6551-4A30-8BB9-2C682FC61D69}</x14:id>
        </ext>
      </extLst>
    </cfRule>
  </conditionalFormatting>
  <conditionalFormatting sqref="AL206:AM206">
    <cfRule type="dataBar" priority="27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{3443F7ED-5EC7-40B0-97D8-4D8339175DD6}</x14:id>
        </ext>
      </extLst>
    </cfRule>
  </conditionalFormatting>
  <conditionalFormatting sqref="AL207:AM207">
    <cfRule type="dataBar" priority="26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{19354D4C-9BAD-45BC-B53F-95C01BBE19E3}</x14:id>
        </ext>
      </extLst>
    </cfRule>
  </conditionalFormatting>
  <conditionalFormatting sqref="AL208:AM208">
    <cfRule type="dataBar" priority="25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{6B88317B-45FA-42C2-B0AC-3A7E1469EBE9}</x14:id>
        </ext>
      </extLst>
    </cfRule>
  </conditionalFormatting>
  <conditionalFormatting sqref="AL209:AM209">
    <cfRule type="dataBar" priority="24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{16168B76-310B-4E03-8549-A73B20FE0E76}</x14:id>
        </ext>
      </extLst>
    </cfRule>
  </conditionalFormatting>
  <conditionalFormatting sqref="AL210:AM210">
    <cfRule type="dataBar" priority="23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{13D07783-5561-43A3-B7BE-70148557AEFD}</x14:id>
        </ext>
      </extLst>
    </cfRule>
  </conditionalFormatting>
  <conditionalFormatting sqref="AL211:AM211">
    <cfRule type="dataBar" priority="22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{33C5E6A2-10C6-479E-BC1D-BCA89836E9E8}</x14:id>
        </ext>
      </extLst>
    </cfRule>
  </conditionalFormatting>
  <conditionalFormatting sqref="AL212:AM212">
    <cfRule type="dataBar" priority="21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{5A8F64C8-D46E-4143-828E-FEF384301E0B}</x14:id>
        </ext>
      </extLst>
    </cfRule>
  </conditionalFormatting>
  <conditionalFormatting sqref="AL213:AM213">
    <cfRule type="dataBar" priority="20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{191FD2B0-5249-40AF-9D35-6A4E988E98AB}</x14:id>
        </ext>
      </extLst>
    </cfRule>
  </conditionalFormatting>
  <conditionalFormatting sqref="AL214:AM214">
    <cfRule type="dataBar" priority="19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{D88AD7E1-2DFE-4A9A-9DE1-5C42D05655DC}</x14:id>
        </ext>
      </extLst>
    </cfRule>
  </conditionalFormatting>
  <conditionalFormatting sqref="AL215:AM215">
    <cfRule type="dataBar" priority="18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{F4B397F3-BCBB-4CDD-8D89-3008381BB68C}</x14:id>
        </ext>
      </extLst>
    </cfRule>
  </conditionalFormatting>
  <conditionalFormatting sqref="AL216:AM216">
    <cfRule type="dataBar" priority="17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{6F82975E-A82C-4891-AA06-BC90E2F0C25D}</x14:id>
        </ext>
      </extLst>
    </cfRule>
  </conditionalFormatting>
  <conditionalFormatting sqref="AL217:AM217">
    <cfRule type="dataBar" priority="16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{51A1E762-B68F-46F3-89E2-131D50CCDEFF}</x14:id>
        </ext>
      </extLst>
    </cfRule>
  </conditionalFormatting>
  <conditionalFormatting sqref="AL218:AM218">
    <cfRule type="dataBar" priority="15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{72993609-1878-4EB5-92D0-150C025DFE8B}</x14:id>
        </ext>
      </extLst>
    </cfRule>
  </conditionalFormatting>
  <conditionalFormatting sqref="AL219:AM219">
    <cfRule type="dataBar" priority="14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{AD6491A1-E3C8-493C-B420-08325A3CDC82}</x14:id>
        </ext>
      </extLst>
    </cfRule>
  </conditionalFormatting>
  <conditionalFormatting sqref="AL220:AM220">
    <cfRule type="dataBar" priority="13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{100024D4-75A5-4D2B-9404-C44D14C6DAB6}</x14:id>
        </ext>
      </extLst>
    </cfRule>
  </conditionalFormatting>
  <conditionalFormatting sqref="AL221:AM221">
    <cfRule type="dataBar" priority="31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{5230E6AD-FB75-4A37-9976-167CC9236F4C}</x14:id>
        </ext>
      </extLst>
    </cfRule>
  </conditionalFormatting>
  <conditionalFormatting sqref="AL223:AM223">
    <cfRule type="dataBar" priority="32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{4F1215B8-9B72-43D1-A5B4-5FADDE7CD075}</x14:id>
        </ext>
      </extLst>
    </cfRule>
  </conditionalFormatting>
  <conditionalFormatting sqref="AL224:AM224">
    <cfRule type="dataBar" priority="33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{37678637-D764-426E-A6C1-0A2BF2D33542}</x14:id>
        </ext>
      </extLst>
    </cfRule>
  </conditionalFormatting>
  <conditionalFormatting sqref="AL225:AM225">
    <cfRule type="dataBar" priority="34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{603CF619-FE04-480A-96FD-CB55033DC140}</x14:id>
        </ext>
      </extLst>
    </cfRule>
  </conditionalFormatting>
  <conditionalFormatting sqref="AL226:AM226">
    <cfRule type="dataBar" priority="35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{D9CBAD80-4509-46E6-B6D7-AC803D25FB41}</x14:id>
        </ext>
      </extLst>
    </cfRule>
  </conditionalFormatting>
  <conditionalFormatting sqref="AL227:AM227">
    <cfRule type="dataBar" priority="36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{9CF24324-9586-49CC-A5E7-870D79BA06EF}</x14:id>
        </ext>
      </extLst>
    </cfRule>
  </conditionalFormatting>
  <conditionalFormatting sqref="AL228:AM228">
    <cfRule type="dataBar" priority="37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{A6CD0BE2-4D00-4DDD-B377-CEB2D1BF25B2}</x14:id>
        </ext>
      </extLst>
    </cfRule>
  </conditionalFormatting>
  <conditionalFormatting sqref="AL229:AM229">
    <cfRule type="dataBar" priority="12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{EFB0409E-24B7-49B3-88A8-358FF326B9A1}</x14:id>
        </ext>
      </extLst>
    </cfRule>
  </conditionalFormatting>
  <conditionalFormatting sqref="AL230:AM230">
    <cfRule type="dataBar" priority="11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{14419F9A-76BB-4905-9833-5EC3AD8AD401}</x14:id>
        </ext>
      </extLst>
    </cfRule>
  </conditionalFormatting>
  <conditionalFormatting sqref="AL231:AM231">
    <cfRule type="dataBar" priority="10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{2B52F18C-1C25-437F-B87D-1D5870788678}</x14:id>
        </ext>
      </extLst>
    </cfRule>
  </conditionalFormatting>
  <conditionalFormatting sqref="AL232:AM232">
    <cfRule type="dataBar" priority="9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{662F5C7F-5792-40F7-8989-9A5BDA1F3A4A}</x14:id>
        </ext>
      </extLst>
    </cfRule>
  </conditionalFormatting>
  <conditionalFormatting sqref="AL233:AM233">
    <cfRule type="dataBar" priority="8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{91C5B277-B060-48EF-8A7F-63CE60724F55}</x14:id>
        </ext>
      </extLst>
    </cfRule>
  </conditionalFormatting>
  <conditionalFormatting sqref="AL234:AM234">
    <cfRule type="dataBar" priority="7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{72128106-9A56-451B-8216-46412C621CB6}</x14:id>
        </ext>
      </extLst>
    </cfRule>
  </conditionalFormatting>
  <conditionalFormatting sqref="AL235:AM235">
    <cfRule type="dataBar" priority="38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{15C1B911-1617-4774-8154-FAFACACDCE7E}</x14:id>
        </ext>
      </extLst>
    </cfRule>
  </conditionalFormatting>
  <conditionalFormatting sqref="AL236:AM236">
    <cfRule type="dataBar" priority="39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{27F9FBE7-99C6-42C6-888E-D0A535D16169}</x14:id>
        </ext>
      </extLst>
    </cfRule>
  </conditionalFormatting>
  <conditionalFormatting sqref="AL237:AM237">
    <cfRule type="dataBar" priority="40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{A3B9EDB0-EDFF-47E5-8A62-490A1C2CA64E}</x14:id>
        </ext>
      </extLst>
    </cfRule>
  </conditionalFormatting>
  <conditionalFormatting sqref="AL238:AM238">
    <cfRule type="dataBar" priority="41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{E8A2F96C-E23F-4B0E-A09B-F6B91BB1908C}</x14:id>
        </ext>
      </extLst>
    </cfRule>
  </conditionalFormatting>
  <conditionalFormatting sqref="AL239:AM239">
    <cfRule type="dataBar" priority="42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{95F7ABC6-0456-4301-8CE1-4DB6B137FA91}</x14:id>
        </ext>
      </extLst>
    </cfRule>
  </conditionalFormatting>
  <conditionalFormatting sqref="AL240:AM240">
    <cfRule type="dataBar" priority="43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{DFC890A0-6506-42A4-AD34-E6F2A08F45EF}</x14:id>
        </ext>
      </extLst>
    </cfRule>
  </conditionalFormatting>
  <conditionalFormatting sqref="AL241:AM241">
    <cfRule type="dataBar" priority="44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{18A5BE18-F2B1-4A7E-BA4E-0082435A32B1}</x14:id>
        </ext>
      </extLst>
    </cfRule>
  </conditionalFormatting>
  <conditionalFormatting sqref="AL242:AM242">
    <cfRule type="dataBar" priority="45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{BB544180-CDBE-40B0-BF8C-9F3694DD6D65}</x14:id>
        </ext>
      </extLst>
    </cfRule>
  </conditionalFormatting>
  <conditionalFormatting sqref="AL243:AM243">
    <cfRule type="dataBar" priority="46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{59B9CB99-25F3-43BA-B3C0-11CF1B86AF91}</x14:id>
        </ext>
      </extLst>
    </cfRule>
  </conditionalFormatting>
  <conditionalFormatting sqref="AL244:AM244">
    <cfRule type="dataBar" priority="47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{390E9591-A135-441F-B01F-EDD299F09423}</x14:id>
        </ext>
      </extLst>
    </cfRule>
  </conditionalFormatting>
  <conditionalFormatting sqref="AL245:AM245">
    <cfRule type="dataBar" priority="48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{FCBEC8BB-BA85-466C-B0EB-02835AC66453}</x14:id>
        </ext>
      </extLst>
    </cfRule>
  </conditionalFormatting>
  <conditionalFormatting sqref="AL246:AM246">
    <cfRule type="dataBar" priority="49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{2EED35CA-8792-4A44-B706-61094DC2AA9D}</x14:id>
        </ext>
      </extLst>
    </cfRule>
  </conditionalFormatting>
  <conditionalFormatting sqref="AL247:AM247">
    <cfRule type="dataBar" priority="50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{0A86E3C6-B62C-4E94-AD8B-8309518EA9E3}</x14:id>
        </ext>
      </extLst>
    </cfRule>
  </conditionalFormatting>
  <conditionalFormatting sqref="AL248:AM248">
    <cfRule type="dataBar" priority="6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{0848F5D9-4362-48A6-8CA5-0ED08F399410}</x14:id>
        </ext>
      </extLst>
    </cfRule>
  </conditionalFormatting>
  <conditionalFormatting sqref="AL249:AM249">
    <cfRule type="dataBar" priority="51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{E241327C-14CE-4282-A120-AF9B9E7729AD}</x14:id>
        </ext>
      </extLst>
    </cfRule>
  </conditionalFormatting>
  <conditionalFormatting sqref="AL250:AM250">
    <cfRule type="dataBar" priority="52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{4E843B67-7F9E-4C1E-B561-481441BF3545}</x14:id>
        </ext>
      </extLst>
    </cfRule>
  </conditionalFormatting>
  <conditionalFormatting sqref="AL251:AM251">
    <cfRule type="dataBar" priority="53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{EDD6AA4B-F006-4D2D-ADE0-D5295C950C7D}</x14:id>
        </ext>
      </extLst>
    </cfRule>
  </conditionalFormatting>
  <conditionalFormatting sqref="AL252:AM252">
    <cfRule type="dataBar" priority="54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{3E390E49-48F3-481D-BF75-FE2B4788E0E0}</x14:id>
        </ext>
      </extLst>
    </cfRule>
  </conditionalFormatting>
  <conditionalFormatting sqref="AL253:AM253">
    <cfRule type="dataBar" priority="55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{CAE77B8A-0E6B-48AA-8650-E42A78F97D1D}</x14:id>
        </ext>
      </extLst>
    </cfRule>
  </conditionalFormatting>
  <conditionalFormatting sqref="AL254:AM254">
    <cfRule type="dataBar" priority="56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{4388DCFA-4A3B-4761-8D95-464124D16F2C}</x14:id>
        </ext>
      </extLst>
    </cfRule>
  </conditionalFormatting>
  <conditionalFormatting sqref="AL255:AM255">
    <cfRule type="dataBar" priority="57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{43980AB6-5E64-45A9-8AC8-5AA2F68AC18D}</x14:id>
        </ext>
      </extLst>
    </cfRule>
  </conditionalFormatting>
  <conditionalFormatting sqref="AL256:AM256">
    <cfRule type="dataBar" priority="58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{FAF42948-1E0E-4D92-A7CB-283DD29899B8}</x14:id>
        </ext>
      </extLst>
    </cfRule>
  </conditionalFormatting>
  <conditionalFormatting sqref="AL257:AM257">
    <cfRule type="dataBar" priority="59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{D77D3A07-91D9-4D07-9E0E-7BAE27251BBA}</x14:id>
        </ext>
      </extLst>
    </cfRule>
  </conditionalFormatting>
  <conditionalFormatting sqref="AL258:AM258">
    <cfRule type="dataBar" priority="5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{D8369900-6056-432F-8CDC-15CDB70B4CEA}</x14:id>
        </ext>
      </extLst>
    </cfRule>
  </conditionalFormatting>
  <conditionalFormatting sqref="AL259:AM259">
    <cfRule type="dataBar" priority="4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{82492CCB-F049-4EFB-80E3-ED758A8532B8}</x14:id>
        </ext>
      </extLst>
    </cfRule>
  </conditionalFormatting>
  <conditionalFormatting sqref="AL260:AM260">
    <cfRule type="dataBar" priority="60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{5C493FDB-5CF9-42A5-933E-CAEC144B228A}</x14:id>
        </ext>
      </extLst>
    </cfRule>
  </conditionalFormatting>
  <conditionalFormatting sqref="AL261:AM261">
    <cfRule type="dataBar" priority="61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{4716D455-CFA8-4A16-A581-4F1D5E4A24B6}</x14:id>
        </ext>
      </extLst>
    </cfRule>
  </conditionalFormatting>
  <conditionalFormatting sqref="AL262:AM262">
    <cfRule type="dataBar" priority="62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{459FD565-F154-4813-AA1C-2A6B45D65CDB}</x14:id>
        </ext>
      </extLst>
    </cfRule>
  </conditionalFormatting>
  <conditionalFormatting sqref="AL263:AM263">
    <cfRule type="dataBar" priority="63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{B3B3B8C8-C0E2-4E90-865C-682FE0945FDE}</x14:id>
        </ext>
      </extLst>
    </cfRule>
  </conditionalFormatting>
  <conditionalFormatting sqref="AL264:AM264">
    <cfRule type="dataBar" priority="64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{50BE304F-A65A-4CD5-A6C1-68A475CD72E0}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A566E32-7EBC-41D3-B838-69ECD009EABE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E745C9A3-2BBF-4B1A-B363-D3B229F750E6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02CF34E5-6551-4A30-8BB9-2C682FC61D69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3443F7ED-5EC7-40B0-97D8-4D8339175DD6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19354D4C-9BAD-45BC-B53F-95C01BBE19E3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6B88317B-45FA-42C2-B0AC-3A7E1469EBE9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16168B76-310B-4E03-8549-A73B20FE0E76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13D07783-5561-43A3-B7BE-70148557AEFD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33C5E6A2-10C6-479E-BC1D-BCA89836E9E8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5A8F64C8-D46E-4143-828E-FEF384301E0B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191FD2B0-5249-40AF-9D35-6A4E988E98AB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D88AD7E1-2DFE-4A9A-9DE1-5C42D05655DC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F4B397F3-BCBB-4CDD-8D89-3008381BB68C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6F82975E-A82C-4891-AA06-BC90E2F0C25D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51A1E762-B68F-46F3-89E2-131D50CCDEFF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72993609-1878-4EB5-92D0-150C025DFE8B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AD6491A1-E3C8-493C-B420-08325A3CDC82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100024D4-75A5-4D2B-9404-C44D14C6DAB6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5230E6AD-FB75-4A37-9976-167CC9236F4C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4F1215B8-9B72-43D1-A5B4-5FADDE7CD075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37678637-D764-426E-A6C1-0A2BF2D33542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603CF619-FE04-480A-96FD-CB55033DC140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D9CBAD80-4509-46E6-B6D7-AC803D25FB41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9CF24324-9586-49CC-A5E7-870D79BA06EF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A6CD0BE2-4D00-4DDD-B377-CEB2D1BF25B2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EFB0409E-24B7-49B3-88A8-358FF326B9A1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14419F9A-76BB-4905-9833-5EC3AD8AD401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2B52F18C-1C25-437F-B87D-1D5870788678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662F5C7F-5792-40F7-8989-9A5BDA1F3A4A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91C5B277-B060-48EF-8A7F-63CE60724F55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72128106-9A56-451B-8216-46412C621CB6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15C1B911-1617-4774-8154-FAFACACDCE7E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27F9FBE7-99C6-42C6-888E-D0A535D16169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A3B9EDB0-EDFF-47E5-8A62-490A1C2CA64E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E8A2F96C-E23F-4B0E-A09B-F6B91BB1908C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95F7ABC6-0456-4301-8CE1-4DB6B137FA91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DFC890A0-6506-42A4-AD34-E6F2A08F45EF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18A5BE18-F2B1-4A7E-BA4E-0082435A32B1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BB544180-CDBE-40B0-BF8C-9F3694DD6D65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59B9CB99-25F3-43BA-B3C0-11CF1B86AF91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390E9591-A135-441F-B01F-EDD299F09423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FCBEC8BB-BA85-466C-B0EB-02835AC66453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2EED35CA-8792-4A44-B706-61094DC2AA9D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0A86E3C6-B62C-4E94-AD8B-8309518EA9E3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0848F5D9-4362-48A6-8CA5-0ED08F399410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E241327C-14CE-4282-A120-AF9B9E7729AD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4E843B67-7F9E-4C1E-B561-481441BF3545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EDD6AA4B-F006-4D2D-ADE0-D5295C950C7D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3E390E49-48F3-481D-BF75-FE2B4788E0E0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CAE77B8A-0E6B-48AA-8650-E42A78F97D1D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4388DCFA-4A3B-4761-8D95-464124D16F2C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43980AB6-5E64-45A9-8AC8-5AA2F68AC18D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FAF42948-1E0E-4D92-A7CB-283DD29899B8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D77D3A07-91D9-4D07-9E0E-7BAE27251BBA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D8369900-6056-432F-8CDC-15CDB70B4CEA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82492CCB-F049-4EFB-80E3-ED758A8532B8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5C493FDB-5CF9-42A5-933E-CAEC144B228A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4716D455-CFA8-4A16-A581-4F1D5E4A24B6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459FD565-F154-4813-AA1C-2A6B45D65CDB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B3B3B8C8-C0E2-4E90-865C-682FE0945FDE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50BE304F-A65A-4CD5-A6C1-68A475CD72E0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R267"/>
  <sheetViews>
    <sheetView rightToLeft="1" topLeftCell="G1" zoomScale="70" zoomScaleNormal="70" workbookViewId="0">
      <selection activeCell="AB20" sqref="AB20"/>
    </sheetView>
  </sheetViews>
  <sheetFormatPr defaultColWidth="9.109375" defaultRowHeight="18.600000000000001"/>
  <cols>
    <col min="1" max="1" width="9.5546875" style="29" hidden="1" customWidth="1"/>
    <col min="2" max="2" width="0.109375" style="29" hidden="1" customWidth="1"/>
    <col min="3" max="3" width="9.5546875" style="29" hidden="1" customWidth="1"/>
    <col min="4" max="4" width="3.21875" style="29" hidden="1" customWidth="1"/>
    <col min="5" max="5" width="9.5546875" style="29" hidden="1" customWidth="1"/>
    <col min="6" max="6" width="3.33203125" style="29" hidden="1" customWidth="1"/>
    <col min="7" max="7" width="8.77734375" style="29" bestFit="1" customWidth="1"/>
    <col min="8" max="8" width="20.109375" style="33" bestFit="1" customWidth="1"/>
    <col min="9" max="9" width="23.88671875" style="29" bestFit="1" customWidth="1"/>
    <col min="10" max="10" width="16.33203125" style="29" customWidth="1"/>
    <col min="11" max="11" width="15.33203125" style="29" hidden="1" customWidth="1"/>
    <col min="12" max="13" width="20.77734375" style="29" customWidth="1"/>
    <col min="14" max="14" width="26.33203125" style="29" bestFit="1" customWidth="1"/>
    <col min="15" max="15" width="16.33203125" style="29" bestFit="1" customWidth="1"/>
    <col min="16" max="16" width="8.21875" style="29" bestFit="1" customWidth="1"/>
    <col min="17" max="17" width="67.44140625" style="29" customWidth="1"/>
    <col min="18" max="18" width="16.77734375" style="29" bestFit="1" customWidth="1"/>
    <col min="19" max="19" width="13.5546875" style="29" customWidth="1"/>
    <col min="20" max="20" width="27" style="34" customWidth="1"/>
    <col min="21" max="21" width="3.88671875" style="29" customWidth="1"/>
    <col min="22" max="22" width="8.21875" style="29" customWidth="1"/>
    <col min="23" max="23" width="14.77734375" style="29" customWidth="1"/>
    <col min="24" max="24" width="24.44140625" style="34" bestFit="1" customWidth="1"/>
    <col min="25" max="25" width="21.88671875" style="34" bestFit="1" customWidth="1"/>
    <col min="26" max="26" width="27.21875" style="34" bestFit="1" customWidth="1"/>
    <col min="27" max="27" width="15.44140625" style="29" bestFit="1" customWidth="1"/>
    <col min="28" max="28" width="124.109375" style="29" bestFit="1" customWidth="1"/>
    <col min="29" max="29" width="17.77734375" style="36" bestFit="1" customWidth="1"/>
    <col min="30" max="30" width="16.6640625" style="66" bestFit="1" customWidth="1"/>
    <col min="31" max="31" width="34.33203125" style="29" bestFit="1" customWidth="1"/>
    <col min="32" max="32" width="30.33203125" style="29" customWidth="1"/>
    <col min="33" max="33" width="13.5546875" style="29" bestFit="1" customWidth="1"/>
    <col min="34" max="34" width="153.109375" style="8" bestFit="1" customWidth="1"/>
    <col min="35" max="35" width="43" style="29" bestFit="1" customWidth="1"/>
    <col min="36" max="36" width="2.88671875" style="29" bestFit="1" customWidth="1"/>
    <col min="37" max="37" width="34.88671875" style="29" bestFit="1" customWidth="1"/>
    <col min="38" max="38" width="17" style="29" bestFit="1" customWidth="1"/>
    <col min="39" max="39" width="49.21875" style="29" bestFit="1" customWidth="1"/>
    <col min="40" max="40" width="35.109375" style="29" bestFit="1" customWidth="1"/>
    <col min="41" max="41" width="8.88671875" style="29" bestFit="1" customWidth="1"/>
    <col min="42" max="43" width="32.33203125" style="29" bestFit="1" customWidth="1"/>
    <col min="44" max="44" width="4.33203125" style="29" bestFit="1" customWidth="1"/>
    <col min="45" max="16384" width="9.109375" style="29"/>
  </cols>
  <sheetData>
    <row r="1" spans="1:34" s="90" customFormat="1" ht="33.6" customHeight="1">
      <c r="A1" s="199" t="s">
        <v>0</v>
      </c>
      <c r="B1" s="200"/>
      <c r="C1" s="199" t="s">
        <v>1</v>
      </c>
      <c r="D1" s="200"/>
      <c r="E1" s="199" t="s">
        <v>2</v>
      </c>
      <c r="F1" s="200"/>
      <c r="G1" s="85" t="s">
        <v>3</v>
      </c>
      <c r="H1" s="85" t="s">
        <v>4</v>
      </c>
      <c r="I1" s="85" t="s">
        <v>5</v>
      </c>
      <c r="J1" s="85" t="s">
        <v>6</v>
      </c>
      <c r="K1" s="85" t="s">
        <v>7</v>
      </c>
      <c r="L1" s="85" t="s">
        <v>8</v>
      </c>
      <c r="M1" s="85" t="s">
        <v>9</v>
      </c>
      <c r="N1" s="85" t="s">
        <v>10</v>
      </c>
      <c r="O1" s="85" t="s">
        <v>11</v>
      </c>
      <c r="P1" s="85" t="s">
        <v>12</v>
      </c>
      <c r="Q1" s="85" t="s">
        <v>13</v>
      </c>
      <c r="R1" s="85" t="s">
        <v>14</v>
      </c>
      <c r="S1" s="85" t="s">
        <v>15</v>
      </c>
      <c r="T1" s="86" t="s">
        <v>16</v>
      </c>
      <c r="U1" s="201" t="s">
        <v>17</v>
      </c>
      <c r="V1" s="202"/>
      <c r="W1" s="87" t="s">
        <v>18</v>
      </c>
      <c r="X1" s="86" t="s">
        <v>19</v>
      </c>
      <c r="Y1" s="86" t="s">
        <v>20</v>
      </c>
      <c r="Z1" s="86" t="s">
        <v>21</v>
      </c>
      <c r="AA1" s="85" t="s">
        <v>22</v>
      </c>
      <c r="AB1" s="85" t="s">
        <v>23</v>
      </c>
      <c r="AC1" s="88" t="s">
        <v>24</v>
      </c>
      <c r="AD1" s="89" t="s">
        <v>25</v>
      </c>
      <c r="AE1" s="85" t="s">
        <v>26</v>
      </c>
      <c r="AF1" s="85" t="s">
        <v>27</v>
      </c>
      <c r="AH1" s="91" t="s">
        <v>28</v>
      </c>
    </row>
    <row r="2" spans="1:34" ht="28.05" customHeight="1">
      <c r="A2" s="14" t="b">
        <v>0</v>
      </c>
      <c r="B2" s="14"/>
      <c r="C2" s="14" t="b">
        <v>0</v>
      </c>
      <c r="D2" s="14"/>
      <c r="E2" s="14" t="b">
        <v>0</v>
      </c>
      <c r="F2" s="15"/>
      <c r="G2" s="16">
        <v>1</v>
      </c>
      <c r="H2" s="17">
        <v>292815473326</v>
      </c>
      <c r="I2" s="16" t="s">
        <v>1124</v>
      </c>
      <c r="J2" s="16" t="s">
        <v>117</v>
      </c>
      <c r="K2" s="18"/>
      <c r="L2" s="19" t="s">
        <v>109</v>
      </c>
      <c r="M2" s="19" t="s">
        <v>1152</v>
      </c>
      <c r="N2" s="19" t="s">
        <v>1153</v>
      </c>
      <c r="O2" s="16">
        <v>5501.2</v>
      </c>
      <c r="P2" s="16">
        <v>1</v>
      </c>
      <c r="Q2" s="20" t="str">
        <f>VLOOKUP(O2, '[1]لیست محصولات شهریور ۱۴۰۳'!B:C,2,0)</f>
        <v>ورتکس | Vortex</v>
      </c>
      <c r="R2" s="16"/>
      <c r="S2" s="19">
        <f>VLOOKUP(O2, '[1]لیست محصولات شهریور ۱۴۰۳'!B:F,5,0)</f>
        <v>750</v>
      </c>
      <c r="T2" s="21">
        <f>VLOOKUP(O2, '[1]لیست محصولات شهریور ۱۴۰۳'!B:G,6,0)</f>
        <v>11100000</v>
      </c>
      <c r="U2" s="22"/>
      <c r="V2" s="23">
        <f t="shared" ref="V2:V65" si="0">IF(C2, P2, U2 )</f>
        <v>0</v>
      </c>
      <c r="W2" s="19">
        <f t="shared" ref="W2:W65" si="1">P2-V2</f>
        <v>1</v>
      </c>
      <c r="X2" s="21">
        <f t="shared" ref="X2:X65" si="2">P2*T2</f>
        <v>11100000</v>
      </c>
      <c r="Y2" s="24"/>
      <c r="Z2" s="21">
        <f t="shared" ref="Z2:Z65" si="3">X2-Y2</f>
        <v>11100000</v>
      </c>
      <c r="AA2" s="25" t="s">
        <v>85</v>
      </c>
      <c r="AB2" s="20" t="s">
        <v>1154</v>
      </c>
      <c r="AC2" s="26" t="s">
        <v>1155</v>
      </c>
      <c r="AD2" s="65"/>
      <c r="AE2" s="26"/>
      <c r="AF2" s="27"/>
      <c r="AG2" s="28" t="str">
        <f t="shared" ref="AG2:AG65" si="4">IF(V2=P2, "FALSE", "TRUE" )</f>
        <v>TRUE</v>
      </c>
      <c r="AH2" s="7" t="str">
        <f>AA2&amp;" "&amp;AB2&amp;" "&amp;N2&amp;" - "&amp;L2&amp;" "&amp;M2&amp;" "&amp;AC2</f>
        <v>کرج رجایی شهر بلوار موذن روبروی بانک ملی دانشگاه آزاد ساختمان البرز طبقه زیرین شهرکتاب البرز کافه مُستطاب - مهدی رهبری 09106009059</v>
      </c>
    </row>
    <row r="3" spans="1:34" ht="28.05" customHeight="1">
      <c r="A3" s="14" t="b">
        <v>0</v>
      </c>
      <c r="B3" s="14"/>
      <c r="C3" s="14" t="b">
        <v>0</v>
      </c>
      <c r="D3" s="14"/>
      <c r="E3" s="14" t="b">
        <v>0</v>
      </c>
      <c r="F3" s="15"/>
      <c r="G3" s="16">
        <v>2</v>
      </c>
      <c r="H3" s="17">
        <v>292830999785</v>
      </c>
      <c r="I3" s="16" t="s">
        <v>1124</v>
      </c>
      <c r="J3" s="16"/>
      <c r="K3" s="18"/>
      <c r="L3" s="19" t="s">
        <v>431</v>
      </c>
      <c r="M3" s="19" t="s">
        <v>1156</v>
      </c>
      <c r="N3" s="19" t="s">
        <v>1157</v>
      </c>
      <c r="O3" s="16">
        <v>5525.1</v>
      </c>
      <c r="P3" s="16">
        <v>3</v>
      </c>
      <c r="Q3" s="20" t="str">
        <f>VLOOKUP(O3, '[1]لیست محصولات شهریور ۱۴۰۳'!B:C,2,0)</f>
        <v>اتیوپی آناسورا | Ethiopia Anasora</v>
      </c>
      <c r="R3" s="16"/>
      <c r="S3" s="19">
        <f>VLOOKUP(O3, '[1]لیست محصولات شهریور ۱۴۰۳'!B:F,5,0)</f>
        <v>150</v>
      </c>
      <c r="T3" s="21">
        <f>VLOOKUP(O3, '[1]لیست محصولات شهریور ۱۴۰۳'!B:G,6,0)</f>
        <v>2750000</v>
      </c>
      <c r="U3" s="22"/>
      <c r="V3" s="23">
        <f t="shared" si="0"/>
        <v>0</v>
      </c>
      <c r="W3" s="19">
        <f t="shared" si="1"/>
        <v>3</v>
      </c>
      <c r="X3" s="21">
        <f t="shared" si="2"/>
        <v>8250000</v>
      </c>
      <c r="Y3" s="24"/>
      <c r="Z3" s="21">
        <f t="shared" si="3"/>
        <v>8250000</v>
      </c>
      <c r="AA3" s="25" t="s">
        <v>314</v>
      </c>
      <c r="AB3" s="20" t="s">
        <v>1158</v>
      </c>
      <c r="AC3" s="26" t="s">
        <v>1159</v>
      </c>
      <c r="AD3" s="65"/>
      <c r="AE3" s="26"/>
      <c r="AF3" s="27"/>
      <c r="AG3" s="28" t="str">
        <f t="shared" si="4"/>
        <v>TRUE</v>
      </c>
      <c r="AH3" s="7" t="str">
        <f>AA3&amp;" "&amp;AB3&amp;" "&amp;N3&amp;" - "&amp;L3&amp;" "&amp;M3&amp;" "&amp;AC3</f>
        <v>رشت خیابان معلم ، بین میدان مادر و سرگل ، جنب آموزشگاه زبان سفیر کافه ناج - سعید صیادی 09114361456</v>
      </c>
    </row>
    <row r="4" spans="1:34" ht="28.05" customHeight="1">
      <c r="A4" s="14" t="b">
        <v>0</v>
      </c>
      <c r="B4" s="14"/>
      <c r="C4" s="14" t="b">
        <v>0</v>
      </c>
      <c r="D4" s="14"/>
      <c r="E4" s="14" t="b">
        <v>0</v>
      </c>
      <c r="F4" s="15"/>
      <c r="G4" s="181">
        <v>3</v>
      </c>
      <c r="H4" s="183">
        <v>147473</v>
      </c>
      <c r="I4" s="181" t="s">
        <v>1124</v>
      </c>
      <c r="J4" s="181"/>
      <c r="K4" s="18"/>
      <c r="L4" s="179" t="s">
        <v>1143</v>
      </c>
      <c r="M4" s="179" t="s">
        <v>1161</v>
      </c>
      <c r="N4" s="179"/>
      <c r="O4" s="16">
        <v>5524.1</v>
      </c>
      <c r="P4" s="16">
        <v>1</v>
      </c>
      <c r="Q4" s="20" t="str">
        <f>VLOOKUP(O4, '[1]لیست محصولات شهریور ۱۴۰۳'!B:C,2,0)</f>
        <v>برزیل کوکاپیل کاناریو | Brazil Cocapil Canario</v>
      </c>
      <c r="R4" s="16"/>
      <c r="S4" s="19">
        <f>VLOOKUP(O4, '[1]لیست محصولات شهریور ۱۴۰۳'!B:F,5,0)</f>
        <v>150</v>
      </c>
      <c r="T4" s="21">
        <f>VLOOKUP(O4, '[1]لیست محصولات شهریور ۱۴۰۳'!B:G,6,0)</f>
        <v>2550000</v>
      </c>
      <c r="U4" s="22"/>
      <c r="V4" s="23">
        <f t="shared" si="0"/>
        <v>0</v>
      </c>
      <c r="W4" s="19">
        <f t="shared" si="1"/>
        <v>1</v>
      </c>
      <c r="X4" s="21">
        <f t="shared" si="2"/>
        <v>2550000</v>
      </c>
      <c r="Y4" s="24"/>
      <c r="Z4" s="21">
        <f t="shared" si="3"/>
        <v>2550000</v>
      </c>
      <c r="AA4" s="177" t="s">
        <v>85</v>
      </c>
      <c r="AB4" s="175" t="s">
        <v>1162</v>
      </c>
      <c r="AC4" s="171" t="s">
        <v>1163</v>
      </c>
      <c r="AD4" s="173"/>
      <c r="AE4" s="26"/>
      <c r="AF4" s="27"/>
      <c r="AG4" s="28" t="str">
        <f t="shared" si="4"/>
        <v>TRUE</v>
      </c>
      <c r="AH4" s="7" t="str">
        <f t="shared" ref="AH4:AH67" si="5">AA4&amp;" "&amp;AB4&amp;" "&amp;N4&amp;" - "&amp;L4&amp;" "&amp;M4&amp;" "&amp;AC4</f>
        <v>کرج عظیمیه طالقانی شمالی کوچه داوودی پلاک 16 طبقه 5 واحد 5  - داریوش بسیمی 09121496256</v>
      </c>
    </row>
    <row r="5" spans="1:34" ht="28.05" customHeight="1">
      <c r="A5" s="14" t="b">
        <v>0</v>
      </c>
      <c r="B5" s="14"/>
      <c r="C5" s="14" t="b">
        <v>0</v>
      </c>
      <c r="D5" s="14"/>
      <c r="E5" s="14" t="b">
        <v>0</v>
      </c>
      <c r="F5" s="15"/>
      <c r="G5" s="189"/>
      <c r="H5" s="190"/>
      <c r="I5" s="189"/>
      <c r="J5" s="189"/>
      <c r="K5" s="18" t="str">
        <f t="shared" ref="K5:K66" ca="1" si="6">IF(C5, TODAY(), "" )</f>
        <v/>
      </c>
      <c r="L5" s="191"/>
      <c r="M5" s="191"/>
      <c r="N5" s="191"/>
      <c r="O5" s="16">
        <v>5525.1</v>
      </c>
      <c r="P5" s="16">
        <v>1</v>
      </c>
      <c r="Q5" s="20" t="str">
        <f>VLOOKUP(O5, '[1]لیست محصولات شهریور ۱۴۰۳'!B:C,2,0)</f>
        <v>اتیوپی آناسورا | Ethiopia Anasora</v>
      </c>
      <c r="R5" s="16"/>
      <c r="S5" s="19">
        <f>VLOOKUP(O5, '[1]لیست محصولات شهریور ۱۴۰۳'!B:F,5,0)</f>
        <v>150</v>
      </c>
      <c r="T5" s="21">
        <f>VLOOKUP(O5, '[1]لیست محصولات شهریور ۱۴۰۳'!B:G,6,0)</f>
        <v>2750000</v>
      </c>
      <c r="U5" s="22"/>
      <c r="V5" s="23">
        <f t="shared" si="0"/>
        <v>0</v>
      </c>
      <c r="W5" s="19">
        <f t="shared" si="1"/>
        <v>1</v>
      </c>
      <c r="X5" s="21">
        <f t="shared" si="2"/>
        <v>2750000</v>
      </c>
      <c r="Y5" s="24"/>
      <c r="Z5" s="21">
        <f t="shared" si="3"/>
        <v>2750000</v>
      </c>
      <c r="AA5" s="185"/>
      <c r="AB5" s="186"/>
      <c r="AC5" s="187"/>
      <c r="AD5" s="188"/>
      <c r="AE5" s="26"/>
      <c r="AF5" s="27"/>
      <c r="AG5" s="28" t="str">
        <f t="shared" si="4"/>
        <v>TRUE</v>
      </c>
      <c r="AH5" s="7" t="str">
        <f t="shared" si="5"/>
        <v xml:space="preserve">   -   </v>
      </c>
    </row>
    <row r="6" spans="1:34" ht="28.05" customHeight="1">
      <c r="A6" s="14"/>
      <c r="B6" s="14"/>
      <c r="C6" s="14" t="b">
        <v>0</v>
      </c>
      <c r="D6" s="14"/>
      <c r="E6" s="14"/>
      <c r="F6" s="15"/>
      <c r="G6" s="182"/>
      <c r="H6" s="184"/>
      <c r="I6" s="182"/>
      <c r="J6" s="182"/>
      <c r="K6" s="18" t="str">
        <f t="shared" ca="1" si="6"/>
        <v/>
      </c>
      <c r="L6" s="180"/>
      <c r="M6" s="180"/>
      <c r="N6" s="180"/>
      <c r="O6" s="16">
        <v>5501.1</v>
      </c>
      <c r="P6" s="16">
        <v>1</v>
      </c>
      <c r="Q6" s="20" t="str">
        <f>VLOOKUP(O6, '[1]لیست محصولات شهریور ۱۴۰۳'!B:C,2,0)</f>
        <v>ورتکس | Vortex</v>
      </c>
      <c r="R6" s="16"/>
      <c r="S6" s="19">
        <f>VLOOKUP(O6, '[1]لیست محصولات شهریور ۱۴۰۳'!B:F,5,0)</f>
        <v>150</v>
      </c>
      <c r="T6" s="21">
        <f>VLOOKUP(O6, '[1]لیست محصولات شهریور ۱۴۰۳'!B:G,6,0)</f>
        <v>2300000</v>
      </c>
      <c r="U6" s="22"/>
      <c r="V6" s="23">
        <f t="shared" si="0"/>
        <v>0</v>
      </c>
      <c r="W6" s="19">
        <f t="shared" si="1"/>
        <v>1</v>
      </c>
      <c r="X6" s="21">
        <f t="shared" si="2"/>
        <v>2300000</v>
      </c>
      <c r="Y6" s="24"/>
      <c r="Z6" s="21">
        <f t="shared" si="3"/>
        <v>2300000</v>
      </c>
      <c r="AA6" s="178"/>
      <c r="AB6" s="176"/>
      <c r="AC6" s="172"/>
      <c r="AD6" s="174"/>
      <c r="AE6" s="26"/>
      <c r="AF6" s="27"/>
      <c r="AG6" s="28" t="str">
        <f t="shared" si="4"/>
        <v>TRUE</v>
      </c>
      <c r="AH6" s="7" t="str">
        <f t="shared" si="5"/>
        <v xml:space="preserve">   -   </v>
      </c>
    </row>
    <row r="7" spans="1:34" ht="28.05" customHeight="1">
      <c r="A7" s="14" t="b">
        <v>0</v>
      </c>
      <c r="B7" s="14"/>
      <c r="C7" s="14" t="b">
        <v>0</v>
      </c>
      <c r="D7" s="14"/>
      <c r="E7" s="14" t="b">
        <v>0</v>
      </c>
      <c r="F7" s="15"/>
      <c r="G7" s="16">
        <v>4</v>
      </c>
      <c r="H7" s="17">
        <v>292853589798</v>
      </c>
      <c r="I7" s="16" t="s">
        <v>1124</v>
      </c>
      <c r="J7" s="16"/>
      <c r="K7" s="18" t="str">
        <f t="shared" ca="1" si="6"/>
        <v/>
      </c>
      <c r="L7" s="19" t="s">
        <v>490</v>
      </c>
      <c r="M7" s="19" t="s">
        <v>1164</v>
      </c>
      <c r="N7" s="19" t="s">
        <v>1165</v>
      </c>
      <c r="O7" s="16">
        <v>5501.2</v>
      </c>
      <c r="P7" s="16">
        <v>1</v>
      </c>
      <c r="Q7" s="20" t="str">
        <f>VLOOKUP(O7, '[1]لیست محصولات شهریور ۱۴۰۳'!B:C,2,0)</f>
        <v>ورتکس | Vortex</v>
      </c>
      <c r="R7" s="16"/>
      <c r="S7" s="19">
        <f>VLOOKUP(O7, '[1]لیست محصولات شهریور ۱۴۰۳'!B:F,5,0)</f>
        <v>750</v>
      </c>
      <c r="T7" s="21">
        <f>VLOOKUP(O7, '[1]لیست محصولات شهریور ۱۴۰۳'!B:G,6,0)</f>
        <v>11100000</v>
      </c>
      <c r="U7" s="31"/>
      <c r="V7" s="23">
        <f t="shared" si="0"/>
        <v>0</v>
      </c>
      <c r="W7" s="19">
        <f t="shared" si="1"/>
        <v>1</v>
      </c>
      <c r="X7" s="21">
        <f t="shared" si="2"/>
        <v>11100000</v>
      </c>
      <c r="Y7" s="24"/>
      <c r="Z7" s="21">
        <f t="shared" si="3"/>
        <v>11100000</v>
      </c>
      <c r="AA7" s="25" t="s">
        <v>85</v>
      </c>
      <c r="AB7" s="20" t="s">
        <v>1166</v>
      </c>
      <c r="AC7" s="26" t="s">
        <v>1167</v>
      </c>
      <c r="AD7" s="65"/>
      <c r="AE7" s="26"/>
      <c r="AF7" s="27"/>
      <c r="AG7" s="28" t="str">
        <f t="shared" si="4"/>
        <v>TRUE</v>
      </c>
      <c r="AH7" s="7" t="str">
        <f t="shared" si="5"/>
        <v>کرج فاز 3 مهرشهر خیابان مسیح پاکدل شرقی پ 32 کافه و رستوران لیالانژ - ساسان ملک 09121778543</v>
      </c>
    </row>
    <row r="8" spans="1:34" ht="28.05" customHeight="1">
      <c r="A8" s="14" t="b">
        <v>0</v>
      </c>
      <c r="B8" s="14"/>
      <c r="C8" s="14" t="b">
        <v>0</v>
      </c>
      <c r="D8" s="14"/>
      <c r="E8" s="14" t="b">
        <v>0</v>
      </c>
      <c r="F8" s="15"/>
      <c r="G8" s="181">
        <v>5</v>
      </c>
      <c r="H8" s="183">
        <v>399127</v>
      </c>
      <c r="I8" s="181" t="s">
        <v>1124</v>
      </c>
      <c r="J8" s="181"/>
      <c r="K8" s="18" t="str">
        <f t="shared" ca="1" si="6"/>
        <v/>
      </c>
      <c r="L8" s="179" t="s">
        <v>650</v>
      </c>
      <c r="M8" s="179" t="s">
        <v>1168</v>
      </c>
      <c r="N8" s="179" t="s">
        <v>1169</v>
      </c>
      <c r="O8" s="16">
        <v>5524.1</v>
      </c>
      <c r="P8" s="16">
        <v>1</v>
      </c>
      <c r="Q8" s="20" t="str">
        <f>VLOOKUP(O8, '[1]لیست محصولات شهریور ۱۴۰۳'!B:C,2,0)</f>
        <v>برزیل کوکاپیل کاناریو | Brazil Cocapil Canario</v>
      </c>
      <c r="R8" s="16"/>
      <c r="S8" s="19">
        <f>VLOOKUP(O8, '[1]لیست محصولات شهریور ۱۴۰۳'!B:F,5,0)</f>
        <v>150</v>
      </c>
      <c r="T8" s="21">
        <f>VLOOKUP(O8, '[1]لیست محصولات شهریور ۱۴۰۳'!B:G,6,0)</f>
        <v>2550000</v>
      </c>
      <c r="U8" s="22"/>
      <c r="V8" s="23">
        <f t="shared" si="0"/>
        <v>0</v>
      </c>
      <c r="W8" s="19">
        <f t="shared" si="1"/>
        <v>1</v>
      </c>
      <c r="X8" s="21">
        <f t="shared" si="2"/>
        <v>2550000</v>
      </c>
      <c r="Y8" s="24"/>
      <c r="Z8" s="21">
        <f t="shared" si="3"/>
        <v>2550000</v>
      </c>
      <c r="AA8" s="177" t="s">
        <v>78</v>
      </c>
      <c r="AB8" s="175" t="s">
        <v>1170</v>
      </c>
      <c r="AC8" s="171" t="s">
        <v>1171</v>
      </c>
      <c r="AD8" s="173" t="s">
        <v>81</v>
      </c>
      <c r="AE8" s="26"/>
      <c r="AF8" s="27"/>
      <c r="AG8" s="28" t="str">
        <f t="shared" si="4"/>
        <v>TRUE</v>
      </c>
      <c r="AH8" s="7" t="str">
        <f t="shared" si="5"/>
        <v>تهران شهرک غرب خیابان مهستان مجتمع تجاری گلستان واحد ۱۱۲ کافه کتاب همیشه - سپهر چگنی 09212448342</v>
      </c>
    </row>
    <row r="9" spans="1:34" ht="28.05" customHeight="1">
      <c r="A9" s="14"/>
      <c r="B9" s="14"/>
      <c r="C9" s="14" t="b">
        <v>0</v>
      </c>
      <c r="D9" s="14"/>
      <c r="E9" s="14"/>
      <c r="F9" s="15"/>
      <c r="G9" s="182"/>
      <c r="H9" s="184"/>
      <c r="I9" s="182"/>
      <c r="J9" s="182"/>
      <c r="K9" s="18" t="str">
        <f t="shared" ca="1" si="6"/>
        <v/>
      </c>
      <c r="L9" s="180"/>
      <c r="M9" s="180"/>
      <c r="N9" s="180"/>
      <c r="O9" s="16">
        <v>5525.1</v>
      </c>
      <c r="P9" s="16">
        <v>2</v>
      </c>
      <c r="Q9" s="20" t="str">
        <f>VLOOKUP(O9, '[1]لیست محصولات شهریور ۱۴۰۳'!B:C,2,0)</f>
        <v>اتیوپی آناسورا | Ethiopia Anasora</v>
      </c>
      <c r="R9" s="16"/>
      <c r="S9" s="19">
        <f>VLOOKUP(O9, '[1]لیست محصولات شهریور ۱۴۰۳'!B:F,5,0)</f>
        <v>150</v>
      </c>
      <c r="T9" s="21">
        <f>VLOOKUP(O9, '[1]لیست محصولات شهریور ۱۴۰۳'!B:G,6,0)</f>
        <v>2750000</v>
      </c>
      <c r="U9" s="22"/>
      <c r="V9" s="23">
        <f t="shared" si="0"/>
        <v>0</v>
      </c>
      <c r="W9" s="19">
        <f t="shared" si="1"/>
        <v>2</v>
      </c>
      <c r="X9" s="21">
        <f t="shared" si="2"/>
        <v>5500000</v>
      </c>
      <c r="Y9" s="24"/>
      <c r="Z9" s="21">
        <f t="shared" si="3"/>
        <v>5500000</v>
      </c>
      <c r="AA9" s="178"/>
      <c r="AB9" s="176"/>
      <c r="AC9" s="172"/>
      <c r="AD9" s="174"/>
      <c r="AE9" s="26"/>
      <c r="AF9" s="27"/>
      <c r="AG9" s="28" t="str">
        <f t="shared" si="4"/>
        <v>TRUE</v>
      </c>
      <c r="AH9" s="7" t="str">
        <f t="shared" si="5"/>
        <v xml:space="preserve">   -   </v>
      </c>
    </row>
    <row r="10" spans="1:34" ht="28.05" customHeight="1">
      <c r="A10" s="14"/>
      <c r="B10" s="14"/>
      <c r="C10" s="14" t="b">
        <v>0</v>
      </c>
      <c r="D10" s="14"/>
      <c r="E10" s="14"/>
      <c r="F10" s="15"/>
      <c r="G10" s="181">
        <v>6</v>
      </c>
      <c r="H10" s="183">
        <v>660867</v>
      </c>
      <c r="I10" s="181" t="s">
        <v>1124</v>
      </c>
      <c r="J10" s="181"/>
      <c r="K10" s="18" t="str">
        <f t="shared" ca="1" si="6"/>
        <v/>
      </c>
      <c r="L10" s="179" t="s">
        <v>1057</v>
      </c>
      <c r="M10" s="179" t="s">
        <v>1172</v>
      </c>
      <c r="N10" s="179"/>
      <c r="O10" s="16">
        <v>5525.1</v>
      </c>
      <c r="P10" s="16">
        <v>1</v>
      </c>
      <c r="Q10" s="20" t="str">
        <f>VLOOKUP(O10, '[1]لیست محصولات شهریور ۱۴۰۳'!B:C,2,0)</f>
        <v>اتیوپی آناسورا | Ethiopia Anasora</v>
      </c>
      <c r="R10" s="16"/>
      <c r="S10" s="19">
        <f>VLOOKUP(O10, '[1]لیست محصولات شهریور ۱۴۰۳'!B:F,5,0)</f>
        <v>150</v>
      </c>
      <c r="T10" s="21">
        <f>VLOOKUP(O10, '[1]لیست محصولات شهریور ۱۴۰۳'!B:G,6,0)</f>
        <v>2750000</v>
      </c>
      <c r="U10" s="22"/>
      <c r="V10" s="23">
        <f t="shared" si="0"/>
        <v>0</v>
      </c>
      <c r="W10" s="19">
        <f t="shared" si="1"/>
        <v>1</v>
      </c>
      <c r="X10" s="21">
        <f t="shared" si="2"/>
        <v>2750000</v>
      </c>
      <c r="Y10" s="24"/>
      <c r="Z10" s="21">
        <f t="shared" si="3"/>
        <v>2750000</v>
      </c>
      <c r="AA10" s="177" t="s">
        <v>78</v>
      </c>
      <c r="AB10" s="175" t="s">
        <v>1173</v>
      </c>
      <c r="AC10" s="171" t="s">
        <v>1174</v>
      </c>
      <c r="AD10" s="173" t="s">
        <v>81</v>
      </c>
      <c r="AE10" s="26"/>
      <c r="AF10" s="27"/>
      <c r="AG10" s="28" t="str">
        <f t="shared" si="4"/>
        <v>TRUE</v>
      </c>
      <c r="AH10" s="7" t="str">
        <f t="shared" si="5"/>
        <v>تهران جنت آباد، شاهین شمالی، خ بهار کوچه شبنم دو، پ۴ واحد ۲  - مریم الماسی 09120828197</v>
      </c>
    </row>
    <row r="11" spans="1:34" ht="28.05" customHeight="1">
      <c r="A11" s="14" t="b">
        <v>0</v>
      </c>
      <c r="B11" s="14"/>
      <c r="C11" s="14" t="b">
        <v>0</v>
      </c>
      <c r="D11" s="14"/>
      <c r="E11" s="14" t="b">
        <v>0</v>
      </c>
      <c r="F11" s="15"/>
      <c r="G11" s="182"/>
      <c r="H11" s="184"/>
      <c r="I11" s="182"/>
      <c r="J11" s="182"/>
      <c r="K11" s="18" t="str">
        <f t="shared" ca="1" si="6"/>
        <v/>
      </c>
      <c r="L11" s="180"/>
      <c r="M11" s="180"/>
      <c r="N11" s="180"/>
      <c r="O11" s="16">
        <v>5501.1</v>
      </c>
      <c r="P11" s="16">
        <v>1</v>
      </c>
      <c r="Q11" s="20" t="str">
        <f>VLOOKUP(O11, '[1]لیست محصولات شهریور ۱۴۰۳'!B:C,2,0)</f>
        <v>ورتکس | Vortex</v>
      </c>
      <c r="R11" s="16"/>
      <c r="S11" s="19">
        <f>VLOOKUP(O11, '[1]لیست محصولات شهریور ۱۴۰۳'!B:F,5,0)</f>
        <v>150</v>
      </c>
      <c r="T11" s="21">
        <f>VLOOKUP(O11, '[1]لیست محصولات شهریور ۱۴۰۳'!B:G,6,0)</f>
        <v>2300000</v>
      </c>
      <c r="U11" s="22"/>
      <c r="V11" s="23">
        <f t="shared" si="0"/>
        <v>0</v>
      </c>
      <c r="W11" s="19">
        <f t="shared" si="1"/>
        <v>1</v>
      </c>
      <c r="X11" s="21">
        <f t="shared" si="2"/>
        <v>2300000</v>
      </c>
      <c r="Y11" s="24"/>
      <c r="Z11" s="21">
        <f t="shared" si="3"/>
        <v>2300000</v>
      </c>
      <c r="AA11" s="178"/>
      <c r="AB11" s="176"/>
      <c r="AC11" s="172"/>
      <c r="AD11" s="174"/>
      <c r="AE11" s="26"/>
      <c r="AF11" s="27"/>
      <c r="AG11" s="28" t="str">
        <f t="shared" si="4"/>
        <v>TRUE</v>
      </c>
      <c r="AH11" s="7" t="str">
        <f t="shared" si="5"/>
        <v xml:space="preserve">   -   </v>
      </c>
    </row>
    <row r="12" spans="1:34" ht="28.05" customHeight="1">
      <c r="A12" s="14" t="s">
        <v>29</v>
      </c>
      <c r="B12" s="14"/>
      <c r="C12" s="14" t="b">
        <v>0</v>
      </c>
      <c r="D12" s="14"/>
      <c r="E12" s="14" t="b">
        <v>0</v>
      </c>
      <c r="F12" s="15"/>
      <c r="G12" s="16">
        <v>7</v>
      </c>
      <c r="H12" s="17">
        <v>371303</v>
      </c>
      <c r="I12" s="16" t="s">
        <v>1175</v>
      </c>
      <c r="J12" s="16" t="s">
        <v>117</v>
      </c>
      <c r="K12" s="18" t="str">
        <f t="shared" ca="1" si="6"/>
        <v/>
      </c>
      <c r="L12" s="19" t="s">
        <v>109</v>
      </c>
      <c r="M12" s="19" t="s">
        <v>293</v>
      </c>
      <c r="N12" s="19" t="s">
        <v>294</v>
      </c>
      <c r="O12" s="16">
        <v>5501.3</v>
      </c>
      <c r="P12" s="16">
        <v>1</v>
      </c>
      <c r="Q12" s="20" t="str">
        <f>VLOOKUP(O12, '[1]لیست محصولات شهریور ۱۴۰۳'!B:C,2,0)</f>
        <v>ورتکس | Vortex</v>
      </c>
      <c r="R12" s="16"/>
      <c r="S12" s="19">
        <f>VLOOKUP(O12, '[1]لیست محصولات شهریور ۱۴۰۳'!B:F,5,0)</f>
        <v>4000</v>
      </c>
      <c r="T12" s="21">
        <f>VLOOKUP(O12, '[1]لیست محصولات شهریور ۱۴۰۳'!B:G,6,0)</f>
        <v>51200000</v>
      </c>
      <c r="U12" s="22"/>
      <c r="V12" s="23">
        <f t="shared" si="0"/>
        <v>0</v>
      </c>
      <c r="W12" s="19">
        <f t="shared" si="1"/>
        <v>1</v>
      </c>
      <c r="X12" s="21">
        <f t="shared" si="2"/>
        <v>51200000</v>
      </c>
      <c r="Y12" s="24"/>
      <c r="Z12" s="21">
        <f t="shared" si="3"/>
        <v>51200000</v>
      </c>
      <c r="AA12" s="25" t="s">
        <v>78</v>
      </c>
      <c r="AB12" s="20" t="s">
        <v>295</v>
      </c>
      <c r="AC12" s="26" t="s">
        <v>296</v>
      </c>
      <c r="AD12" s="65" t="s">
        <v>81</v>
      </c>
      <c r="AE12" s="26"/>
      <c r="AF12" s="27"/>
      <c r="AG12" s="28" t="str">
        <f t="shared" si="4"/>
        <v>TRUE</v>
      </c>
      <c r="AH12" s="7" t="str">
        <f t="shared" si="5"/>
        <v>تهران خ جمهوری خ رازی خ پرتوی پلاک 18/1 کافه والهالا - مهدی محمدی فخر 09376116149</v>
      </c>
    </row>
    <row r="13" spans="1:34" s="105" customFormat="1" ht="28.05" customHeight="1">
      <c r="A13" s="92" t="b">
        <v>0</v>
      </c>
      <c r="B13" s="92"/>
      <c r="C13" s="92" t="b">
        <v>0</v>
      </c>
      <c r="D13" s="92"/>
      <c r="E13" s="92" t="b">
        <v>0</v>
      </c>
      <c r="F13" s="92"/>
      <c r="G13" s="206">
        <v>8</v>
      </c>
      <c r="H13" s="212" t="s">
        <v>70</v>
      </c>
      <c r="I13" s="206" t="s">
        <v>1175</v>
      </c>
      <c r="J13" s="206" t="s">
        <v>117</v>
      </c>
      <c r="K13" s="95" t="str">
        <f t="shared" ca="1" si="6"/>
        <v/>
      </c>
      <c r="L13" s="215"/>
      <c r="M13" s="215"/>
      <c r="N13" s="215" t="s">
        <v>1206</v>
      </c>
      <c r="O13" s="93">
        <v>5525.2</v>
      </c>
      <c r="P13" s="93">
        <v>3</v>
      </c>
      <c r="Q13" s="97" t="str">
        <f>VLOOKUP(O13, '[1]لیست محصولات شهریور ۱۴۰۳'!B:C,2,0)</f>
        <v>اتیوپی آناسورا | Ethiopia Anasora</v>
      </c>
      <c r="R13" s="93"/>
      <c r="S13" s="96">
        <f>VLOOKUP(O13, '[1]لیست محصولات شهریور ۱۴۰۳'!B:F,5,0)</f>
        <v>750</v>
      </c>
      <c r="T13" s="98">
        <f>VLOOKUP(O13, '[1]لیست محصولات شهریور ۱۴۰۳'!B:G,6,0)</f>
        <v>13350000</v>
      </c>
      <c r="U13" s="107"/>
      <c r="V13" s="100">
        <f t="shared" si="0"/>
        <v>0</v>
      </c>
      <c r="W13" s="96">
        <f t="shared" si="1"/>
        <v>3</v>
      </c>
      <c r="X13" s="98">
        <f t="shared" si="2"/>
        <v>40050000</v>
      </c>
      <c r="Y13" s="101"/>
      <c r="Z13" s="98">
        <f t="shared" si="3"/>
        <v>40050000</v>
      </c>
      <c r="AA13" s="290" t="s">
        <v>1182</v>
      </c>
      <c r="AB13" s="291"/>
      <c r="AC13" s="291"/>
      <c r="AD13" s="291"/>
      <c r="AE13" s="292"/>
      <c r="AF13" s="104"/>
      <c r="AH13" s="106" t="e">
        <f>#REF!&amp;" "&amp;AB13&amp;" "&amp;N13&amp;" - "&amp;L13&amp;" "&amp;M13&amp;" "&amp;AC13</f>
        <v>#REF!</v>
      </c>
    </row>
    <row r="14" spans="1:34" s="105" customFormat="1" ht="28.05" customHeight="1">
      <c r="A14" s="92" t="b">
        <v>0</v>
      </c>
      <c r="B14" s="92"/>
      <c r="C14" s="92" t="b">
        <v>0</v>
      </c>
      <c r="D14" s="92"/>
      <c r="E14" s="92"/>
      <c r="F14" s="92"/>
      <c r="G14" s="208"/>
      <c r="H14" s="214"/>
      <c r="I14" s="208"/>
      <c r="J14" s="208"/>
      <c r="K14" s="95" t="str">
        <f t="shared" ca="1" si="6"/>
        <v/>
      </c>
      <c r="L14" s="217"/>
      <c r="M14" s="217"/>
      <c r="N14" s="217"/>
      <c r="O14" s="93">
        <v>5525.2</v>
      </c>
      <c r="P14" s="93">
        <v>2</v>
      </c>
      <c r="Q14" s="97" t="str">
        <f>VLOOKUP(O14, '[1]لیست محصولات شهریور ۱۴۰۳'!B:C,2,0)</f>
        <v>اتیوپی آناسورا | Ethiopia Anasora</v>
      </c>
      <c r="R14" s="93" t="s">
        <v>1181</v>
      </c>
      <c r="S14" s="96">
        <f>VLOOKUP(O14, '[1]لیست محصولات شهریور ۱۴۰۳'!B:F,5,0)</f>
        <v>750</v>
      </c>
      <c r="T14" s="98">
        <f>VLOOKUP(O14, '[1]لیست محصولات شهریور ۱۴۰۳'!B:G,6,0)</f>
        <v>13350000</v>
      </c>
      <c r="U14" s="99"/>
      <c r="V14" s="100">
        <f t="shared" si="0"/>
        <v>0</v>
      </c>
      <c r="W14" s="96">
        <f t="shared" si="1"/>
        <v>2</v>
      </c>
      <c r="X14" s="98">
        <f t="shared" si="2"/>
        <v>26700000</v>
      </c>
      <c r="Y14" s="101"/>
      <c r="Z14" s="98">
        <f t="shared" si="3"/>
        <v>26700000</v>
      </c>
      <c r="AA14" s="293"/>
      <c r="AB14" s="294"/>
      <c r="AC14" s="294"/>
      <c r="AD14" s="294"/>
      <c r="AE14" s="295"/>
      <c r="AF14" s="104"/>
      <c r="AH14" s="106" t="str">
        <f>AA13&amp;" "&amp;AB14&amp;" "&amp;N14&amp;" - "&amp;L14&amp;" "&amp;M14&amp;" "&amp;AC14</f>
        <v xml:space="preserve">صبح به آریا تحویل داده شود.   -   </v>
      </c>
    </row>
    <row r="15" spans="1:34" ht="28.05" customHeight="1">
      <c r="A15" s="14"/>
      <c r="B15" s="14"/>
      <c r="C15" s="14"/>
      <c r="D15" s="14"/>
      <c r="E15" s="14"/>
      <c r="F15" s="15"/>
      <c r="G15" s="68">
        <v>9</v>
      </c>
      <c r="H15" s="69"/>
      <c r="I15" s="68" t="s">
        <v>1187</v>
      </c>
      <c r="J15" s="16" t="s">
        <v>117</v>
      </c>
      <c r="K15" s="18" t="str">
        <f t="shared" ca="1" si="6"/>
        <v/>
      </c>
      <c r="L15" s="19" t="s">
        <v>438</v>
      </c>
      <c r="M15" s="19" t="s">
        <v>210</v>
      </c>
      <c r="N15" s="19" t="s">
        <v>437</v>
      </c>
      <c r="O15" s="16">
        <v>5525.3</v>
      </c>
      <c r="P15" s="16">
        <v>3</v>
      </c>
      <c r="Q15" s="20" t="str">
        <f>VLOOKUP(O15, '[1]لیست محصولات شهریور ۱۴۰۳'!B:C,2,0)</f>
        <v>اتیوپی آناسورا | Ethiopia Anasora</v>
      </c>
      <c r="R15" s="16"/>
      <c r="S15" s="19">
        <f>VLOOKUP(O15, '[1]لیست محصولات شهریور ۱۴۰۳'!B:F,5,0)</f>
        <v>4000</v>
      </c>
      <c r="T15" s="21">
        <f>VLOOKUP(O15, '[1]لیست محصولات شهریور ۱۴۰۳'!B:G,6,0)</f>
        <v>63200000</v>
      </c>
      <c r="U15" s="22"/>
      <c r="V15" s="23">
        <f t="shared" si="0"/>
        <v>0</v>
      </c>
      <c r="W15" s="19">
        <f t="shared" si="1"/>
        <v>3</v>
      </c>
      <c r="X15" s="21">
        <f t="shared" si="2"/>
        <v>189600000</v>
      </c>
      <c r="Y15" s="24"/>
      <c r="Z15" s="21">
        <f t="shared" si="3"/>
        <v>189600000</v>
      </c>
      <c r="AA15" s="25" t="s">
        <v>78</v>
      </c>
      <c r="AB15" s="20" t="s">
        <v>1188</v>
      </c>
      <c r="AC15" s="26" t="s">
        <v>440</v>
      </c>
      <c r="AD15" s="65"/>
      <c r="AE15" s="67" t="s">
        <v>1189</v>
      </c>
      <c r="AF15" s="27"/>
      <c r="AG15" s="28" t="str">
        <f t="shared" si="4"/>
        <v>TRUE</v>
      </c>
      <c r="AH15" s="7" t="str">
        <f t="shared" si="5"/>
        <v>تهران فرمانیه ،دیباجی شمالی ،پ۷۸ کافه بیکری مونته - پوریا رحیمی 09134494020</v>
      </c>
    </row>
    <row r="16" spans="1:34" s="105" customFormat="1" ht="28.05" customHeight="1">
      <c r="A16" s="92"/>
      <c r="B16" s="92"/>
      <c r="C16" s="92"/>
      <c r="D16" s="92"/>
      <c r="E16" s="92"/>
      <c r="F16" s="92"/>
      <c r="G16" s="93">
        <v>10</v>
      </c>
      <c r="H16" s="94" t="s">
        <v>70</v>
      </c>
      <c r="I16" s="93" t="s">
        <v>1187</v>
      </c>
      <c r="J16" s="93"/>
      <c r="K16" s="95" t="str">
        <f t="shared" ca="1" si="6"/>
        <v/>
      </c>
      <c r="L16" s="96" t="s">
        <v>1038</v>
      </c>
      <c r="M16" s="96" t="s">
        <v>1039</v>
      </c>
      <c r="N16" s="96" t="s">
        <v>327</v>
      </c>
      <c r="O16" s="93">
        <v>3329.1</v>
      </c>
      <c r="P16" s="93">
        <v>1</v>
      </c>
      <c r="Q16" s="97" t="str">
        <f>VLOOKUP(O16, '[1]لیست محصولات شهریور ۱۴۰۳'!B:C,2,0)</f>
        <v>بنتی ننکا | Benti Nenka</v>
      </c>
      <c r="R16" s="93" t="s">
        <v>1207</v>
      </c>
      <c r="S16" s="96">
        <f>VLOOKUP(O16, '[1]لیست محصولات شهریور ۱۴۰۳'!B:F,5,0)</f>
        <v>150</v>
      </c>
      <c r="T16" s="98">
        <f>VLOOKUP(O16, '[1]لیست محصولات شهریور ۱۴۰۳'!B:G,6,0)</f>
        <v>9850000</v>
      </c>
      <c r="U16" s="99"/>
      <c r="V16" s="100">
        <f t="shared" si="0"/>
        <v>0</v>
      </c>
      <c r="W16" s="96">
        <f t="shared" si="1"/>
        <v>1</v>
      </c>
      <c r="X16" s="98">
        <f t="shared" si="2"/>
        <v>9850000</v>
      </c>
      <c r="Y16" s="101"/>
      <c r="Z16" s="98">
        <f t="shared" si="3"/>
        <v>9850000</v>
      </c>
      <c r="AA16" s="296" t="s">
        <v>1208</v>
      </c>
      <c r="AB16" s="297"/>
      <c r="AC16" s="297"/>
      <c r="AD16" s="297"/>
      <c r="AE16" s="298"/>
      <c r="AF16" s="104"/>
      <c r="AH16" s="106" t="str">
        <f t="shared" si="5"/>
        <v xml:space="preserve">هدیه آریا به سفارت نروژ  (پرسنل) - آریا خاکساری </v>
      </c>
    </row>
    <row r="17" spans="1:34" s="105" customFormat="1" ht="28.05" customHeight="1">
      <c r="A17" s="92"/>
      <c r="B17" s="92"/>
      <c r="C17" s="92"/>
      <c r="D17" s="92"/>
      <c r="E17" s="92"/>
      <c r="F17" s="92"/>
      <c r="G17" s="93">
        <v>11</v>
      </c>
      <c r="H17" s="94" t="s">
        <v>70</v>
      </c>
      <c r="I17" s="93" t="s">
        <v>1187</v>
      </c>
      <c r="J17" s="93"/>
      <c r="K17" s="95" t="str">
        <f t="shared" ca="1" si="6"/>
        <v/>
      </c>
      <c r="L17" s="96" t="s">
        <v>431</v>
      </c>
      <c r="M17" s="96" t="s">
        <v>1214</v>
      </c>
      <c r="N17" s="96" t="s">
        <v>327</v>
      </c>
      <c r="O17" s="93">
        <v>3328.1</v>
      </c>
      <c r="P17" s="93">
        <v>1</v>
      </c>
      <c r="Q17" s="97" t="str">
        <f>VLOOKUP(O17, '[1]لیست محصولات شهریور ۱۴۰۳'!B:C,2,0)</f>
        <v>اینماکولادا مزارع فلو | Inmaculada Fellows Farms</v>
      </c>
      <c r="R17" s="93"/>
      <c r="S17" s="96">
        <f>VLOOKUP(O17, '[1]لیست محصولات شهریور ۱۴۰۳'!B:F,5,0)</f>
        <v>150</v>
      </c>
      <c r="T17" s="98">
        <f>VLOOKUP(O17, '[1]لیست محصولات شهریور ۱۴۰۳'!B:G,6,0)</f>
        <v>7900000</v>
      </c>
      <c r="U17" s="99"/>
      <c r="V17" s="100">
        <f t="shared" si="0"/>
        <v>0</v>
      </c>
      <c r="W17" s="96">
        <f t="shared" si="1"/>
        <v>1</v>
      </c>
      <c r="X17" s="98">
        <f t="shared" si="2"/>
        <v>7900000</v>
      </c>
      <c r="Y17" s="101"/>
      <c r="Z17" s="98">
        <f t="shared" si="3"/>
        <v>7900000</v>
      </c>
      <c r="AA17" s="102" t="s">
        <v>78</v>
      </c>
      <c r="AB17" s="149" t="s">
        <v>1216</v>
      </c>
      <c r="AC17" s="103" t="s">
        <v>1215</v>
      </c>
      <c r="AD17" s="93"/>
      <c r="AE17" s="130" t="s">
        <v>1217</v>
      </c>
      <c r="AF17" s="104"/>
      <c r="AH17" s="106" t="str">
        <f t="shared" si="5"/>
        <v>تهران ۴۶ متری غربی نارمک، خیابان ثانی، بین میدان ۹۲ و خیابان غیاثی‌پور، پلاک ۶۴۲، واحد ۵ - تحویل گیرنده کیارش اقبالی (پرسنل) - سعید شیخ 09378764869</v>
      </c>
    </row>
    <row r="18" spans="1:34" ht="28.05" hidden="1" customHeight="1">
      <c r="A18" s="14"/>
      <c r="B18" s="14"/>
      <c r="C18" s="14"/>
      <c r="D18" s="14"/>
      <c r="E18" s="14"/>
      <c r="F18" s="15"/>
      <c r="G18" s="68"/>
      <c r="H18" s="69"/>
      <c r="I18" s="68"/>
      <c r="J18" s="68"/>
      <c r="K18" s="72"/>
      <c r="L18" s="73"/>
      <c r="M18" s="73"/>
      <c r="N18" s="73"/>
      <c r="O18" s="68"/>
      <c r="P18" s="68"/>
      <c r="Q18" s="74"/>
      <c r="R18" s="68"/>
      <c r="S18" s="73"/>
      <c r="T18" s="75"/>
      <c r="U18" s="76"/>
      <c r="V18" s="77"/>
      <c r="W18" s="73"/>
      <c r="X18" s="75"/>
      <c r="Y18" s="78"/>
      <c r="Z18" s="75"/>
      <c r="AA18" s="79"/>
      <c r="AB18" s="74"/>
      <c r="AC18" s="80"/>
      <c r="AD18" s="81"/>
      <c r="AE18" s="80"/>
      <c r="AF18" s="82"/>
      <c r="AG18" s="28" t="str">
        <f t="shared" si="4"/>
        <v>FALSE</v>
      </c>
      <c r="AH18" s="7" t="str">
        <f t="shared" si="5"/>
        <v xml:space="preserve">   -   </v>
      </c>
    </row>
    <row r="19" spans="1:34" s="143" customFormat="1" ht="28.05" customHeight="1">
      <c r="A19" s="132"/>
      <c r="B19" s="132"/>
      <c r="C19" s="132"/>
      <c r="D19" s="132"/>
      <c r="E19" s="132"/>
      <c r="F19" s="132"/>
      <c r="G19" s="135">
        <v>12</v>
      </c>
      <c r="H19" s="133" t="s">
        <v>445</v>
      </c>
      <c r="I19" s="135" t="s">
        <v>1187</v>
      </c>
      <c r="J19" s="135"/>
      <c r="K19" s="134" t="str">
        <f t="shared" ca="1" si="6"/>
        <v/>
      </c>
      <c r="L19" s="137" t="s">
        <v>263</v>
      </c>
      <c r="M19" s="137" t="s">
        <v>1276</v>
      </c>
      <c r="N19" s="137" t="s">
        <v>1277</v>
      </c>
      <c r="O19" s="135">
        <v>5501.1</v>
      </c>
      <c r="P19" s="135">
        <v>2</v>
      </c>
      <c r="Q19" s="136" t="str">
        <f>VLOOKUP(O19, '[1]لیست محصولات شهریور ۱۴۰۳'!B:C,2,0)</f>
        <v>ورتکس | Vortex</v>
      </c>
      <c r="R19" s="135"/>
      <c r="S19" s="137">
        <f>VLOOKUP(O19, '[1]لیست محصولات شهریور ۱۴۰۳'!B:F,5,0)</f>
        <v>150</v>
      </c>
      <c r="T19" s="138">
        <f>VLOOKUP(O19, '[1]لیست محصولات شهریور ۱۴۰۳'!B:G,6,0)</f>
        <v>2300000</v>
      </c>
      <c r="U19" s="139"/>
      <c r="V19" s="140">
        <f t="shared" si="0"/>
        <v>0</v>
      </c>
      <c r="W19" s="137">
        <f t="shared" si="1"/>
        <v>2</v>
      </c>
      <c r="X19" s="138">
        <f t="shared" si="2"/>
        <v>4600000</v>
      </c>
      <c r="Y19" s="141"/>
      <c r="Z19" s="138">
        <f t="shared" si="3"/>
        <v>4600000</v>
      </c>
      <c r="AA19" s="150" t="s">
        <v>78</v>
      </c>
      <c r="AB19" s="136" t="s">
        <v>1280</v>
      </c>
      <c r="AC19" s="148" t="s">
        <v>1278</v>
      </c>
      <c r="AD19" s="135"/>
      <c r="AE19" s="151" t="s">
        <v>1279</v>
      </c>
      <c r="AF19" s="142"/>
      <c r="AG19" s="143" t="str">
        <f t="shared" si="4"/>
        <v>TRUE</v>
      </c>
      <c r="AH19" s="144" t="str">
        <f t="shared" si="5"/>
        <v>تهران  جردن ، خیابان آرش غربی کافه رستوران نوول لانژ - علیرضا افشار 09391461953</v>
      </c>
    </row>
    <row r="20" spans="1:34" ht="28.05" customHeight="1">
      <c r="A20" s="14"/>
      <c r="B20" s="14"/>
      <c r="C20" s="14" t="b">
        <v>0</v>
      </c>
      <c r="D20" s="14"/>
      <c r="E20" s="14"/>
      <c r="F20" s="15"/>
      <c r="G20" s="16"/>
      <c r="H20" s="17"/>
      <c r="I20" s="16"/>
      <c r="J20" s="16"/>
      <c r="K20" s="18" t="str">
        <f t="shared" ca="1" si="6"/>
        <v/>
      </c>
      <c r="L20" s="19"/>
      <c r="M20" s="19"/>
      <c r="N20" s="19"/>
      <c r="O20" s="16"/>
      <c r="P20" s="16"/>
      <c r="Q20" s="20" t="e">
        <f>VLOOKUP(O20, '[1]لیست محصولات شهریور ۱۴۰۳'!B:C,2,0)</f>
        <v>#N/A</v>
      </c>
      <c r="R20" s="16"/>
      <c r="S20" s="19" t="e">
        <f>VLOOKUP(O20, '[1]لیست محصولات شهریور ۱۴۰۳'!B:F,5,0)</f>
        <v>#N/A</v>
      </c>
      <c r="T20" s="21" t="e">
        <f>VLOOKUP(O20, '[1]لیست محصولات شهریور ۱۴۰۳'!B:G,6,0)</f>
        <v>#N/A</v>
      </c>
      <c r="U20" s="22"/>
      <c r="V20" s="23">
        <f t="shared" si="0"/>
        <v>0</v>
      </c>
      <c r="W20" s="19">
        <f t="shared" si="1"/>
        <v>0</v>
      </c>
      <c r="X20" s="21" t="e">
        <f t="shared" si="2"/>
        <v>#N/A</v>
      </c>
      <c r="Y20" s="24"/>
      <c r="Z20" s="21" t="e">
        <f t="shared" si="3"/>
        <v>#N/A</v>
      </c>
      <c r="AA20" s="25"/>
      <c r="AB20" s="20"/>
      <c r="AC20" s="26"/>
      <c r="AD20" s="65"/>
      <c r="AE20" s="26"/>
      <c r="AF20" s="27"/>
      <c r="AG20" s="28" t="str">
        <f t="shared" si="4"/>
        <v>FALSE</v>
      </c>
      <c r="AH20" s="7" t="str">
        <f t="shared" si="5"/>
        <v xml:space="preserve">   -   </v>
      </c>
    </row>
    <row r="21" spans="1:34" ht="28.05" customHeight="1">
      <c r="A21" s="14"/>
      <c r="B21" s="14"/>
      <c r="C21" s="14" t="b">
        <v>0</v>
      </c>
      <c r="D21" s="14"/>
      <c r="E21" s="14"/>
      <c r="F21" s="15"/>
      <c r="G21" s="16"/>
      <c r="H21" s="17"/>
      <c r="I21" s="16"/>
      <c r="J21" s="16"/>
      <c r="K21" s="18" t="str">
        <f t="shared" ca="1" si="6"/>
        <v/>
      </c>
      <c r="L21" s="19"/>
      <c r="M21" s="19"/>
      <c r="N21" s="19"/>
      <c r="O21" s="16"/>
      <c r="P21" s="16"/>
      <c r="Q21" s="20" t="e">
        <f>VLOOKUP(O21, '[1]لیست محصولات شهریور ۱۴۰۳'!B:C,2,0)</f>
        <v>#N/A</v>
      </c>
      <c r="R21" s="16"/>
      <c r="S21" s="19" t="e">
        <f>VLOOKUP(O21, '[1]لیست محصولات شهریور ۱۴۰۳'!B:F,5,0)</f>
        <v>#N/A</v>
      </c>
      <c r="T21" s="21" t="e">
        <f>VLOOKUP(O21, '[1]لیست محصولات شهریور ۱۴۰۳'!B:G,6,0)</f>
        <v>#N/A</v>
      </c>
      <c r="U21" s="22"/>
      <c r="V21" s="23">
        <f t="shared" si="0"/>
        <v>0</v>
      </c>
      <c r="W21" s="19">
        <f t="shared" si="1"/>
        <v>0</v>
      </c>
      <c r="X21" s="21" t="e">
        <f t="shared" si="2"/>
        <v>#N/A</v>
      </c>
      <c r="Y21" s="24"/>
      <c r="Z21" s="21" t="e">
        <f t="shared" si="3"/>
        <v>#N/A</v>
      </c>
      <c r="AA21" s="25"/>
      <c r="AB21" s="20"/>
      <c r="AC21" s="26"/>
      <c r="AD21" s="65"/>
      <c r="AE21" s="26"/>
      <c r="AF21" s="27"/>
      <c r="AG21" s="28" t="str">
        <f t="shared" si="4"/>
        <v>FALSE</v>
      </c>
      <c r="AH21" s="7" t="str">
        <f t="shared" si="5"/>
        <v xml:space="preserve">   -   </v>
      </c>
    </row>
    <row r="22" spans="1:34" ht="28.05" customHeight="1">
      <c r="A22" s="14" t="b">
        <v>0</v>
      </c>
      <c r="B22" s="14"/>
      <c r="C22" s="14" t="b">
        <v>0</v>
      </c>
      <c r="D22" s="14"/>
      <c r="E22" s="14"/>
      <c r="F22" s="15"/>
      <c r="G22" s="16"/>
      <c r="H22" s="17"/>
      <c r="I22" s="16"/>
      <c r="J22" s="16"/>
      <c r="K22" s="18" t="str">
        <f t="shared" ca="1" si="6"/>
        <v/>
      </c>
      <c r="L22" s="19"/>
      <c r="M22" s="19"/>
      <c r="N22" s="19"/>
      <c r="O22" s="16"/>
      <c r="P22" s="16"/>
      <c r="Q22" s="20" t="e">
        <f>VLOOKUP(O22, '[1]لیست محصولات شهریور ۱۴۰۳'!B:C,2,0)</f>
        <v>#N/A</v>
      </c>
      <c r="R22" s="16"/>
      <c r="S22" s="19" t="e">
        <f>VLOOKUP(O22, '[1]لیست محصولات شهریور ۱۴۰۳'!B:F,5,0)</f>
        <v>#N/A</v>
      </c>
      <c r="T22" s="21" t="e">
        <f>VLOOKUP(O22, '[1]لیست محصولات شهریور ۱۴۰۳'!B:G,6,0)</f>
        <v>#N/A</v>
      </c>
      <c r="U22" s="22"/>
      <c r="V22" s="23">
        <f t="shared" si="0"/>
        <v>0</v>
      </c>
      <c r="W22" s="19">
        <f t="shared" si="1"/>
        <v>0</v>
      </c>
      <c r="X22" s="21" t="e">
        <f t="shared" si="2"/>
        <v>#N/A</v>
      </c>
      <c r="Y22" s="24"/>
      <c r="Z22" s="21" t="e">
        <f t="shared" si="3"/>
        <v>#N/A</v>
      </c>
      <c r="AA22" s="25"/>
      <c r="AB22" s="20"/>
      <c r="AC22" s="26"/>
      <c r="AD22" s="65"/>
      <c r="AE22" s="26"/>
      <c r="AF22" s="27"/>
      <c r="AG22" s="28" t="str">
        <f t="shared" si="4"/>
        <v>FALSE</v>
      </c>
      <c r="AH22" s="7" t="str">
        <f t="shared" si="5"/>
        <v xml:space="preserve">   -   </v>
      </c>
    </row>
    <row r="23" spans="1:34" ht="28.05" customHeight="1">
      <c r="A23" s="14"/>
      <c r="B23" s="14"/>
      <c r="C23" s="14" t="b">
        <v>0</v>
      </c>
      <c r="D23" s="14"/>
      <c r="E23" s="14"/>
      <c r="F23" s="15"/>
      <c r="G23" s="16"/>
      <c r="H23" s="17"/>
      <c r="I23" s="16"/>
      <c r="J23" s="16"/>
      <c r="K23" s="18" t="str">
        <f t="shared" ca="1" si="6"/>
        <v/>
      </c>
      <c r="L23" s="19"/>
      <c r="M23" s="19"/>
      <c r="N23" s="19"/>
      <c r="O23" s="16"/>
      <c r="P23" s="16"/>
      <c r="Q23" s="20" t="e">
        <f>VLOOKUP(O23, '[1]لیست محصولات شهریور ۱۴۰۳'!B:C,2,0)</f>
        <v>#N/A</v>
      </c>
      <c r="R23" s="16"/>
      <c r="S23" s="19" t="e">
        <f>VLOOKUP(O23, '[1]لیست محصولات شهریور ۱۴۰۳'!B:F,5,0)</f>
        <v>#N/A</v>
      </c>
      <c r="T23" s="21" t="e">
        <f>VLOOKUP(O23, '[1]لیست محصولات شهریور ۱۴۰۳'!B:G,6,0)</f>
        <v>#N/A</v>
      </c>
      <c r="U23" s="22"/>
      <c r="V23" s="23">
        <f t="shared" si="0"/>
        <v>0</v>
      </c>
      <c r="W23" s="19">
        <f t="shared" si="1"/>
        <v>0</v>
      </c>
      <c r="X23" s="21" t="e">
        <f t="shared" si="2"/>
        <v>#N/A</v>
      </c>
      <c r="Y23" s="24"/>
      <c r="Z23" s="21" t="e">
        <f t="shared" si="3"/>
        <v>#N/A</v>
      </c>
      <c r="AA23" s="25"/>
      <c r="AB23" s="20"/>
      <c r="AC23" s="26"/>
      <c r="AD23" s="65"/>
      <c r="AE23" s="26"/>
      <c r="AF23" s="27"/>
      <c r="AG23" s="28" t="str">
        <f t="shared" si="4"/>
        <v>FALSE</v>
      </c>
      <c r="AH23" s="7" t="str">
        <f t="shared" si="5"/>
        <v xml:space="preserve">   -   </v>
      </c>
    </row>
    <row r="24" spans="1:34" ht="28.05" customHeight="1">
      <c r="A24" s="14"/>
      <c r="B24" s="14"/>
      <c r="C24" s="14" t="b">
        <v>0</v>
      </c>
      <c r="D24" s="14"/>
      <c r="E24" s="14"/>
      <c r="F24" s="15"/>
      <c r="G24" s="16"/>
      <c r="H24" s="17"/>
      <c r="I24" s="16"/>
      <c r="J24" s="16"/>
      <c r="K24" s="18" t="str">
        <f t="shared" ca="1" si="6"/>
        <v/>
      </c>
      <c r="L24" s="19"/>
      <c r="M24" s="19"/>
      <c r="N24" s="19"/>
      <c r="O24" s="16"/>
      <c r="P24" s="16"/>
      <c r="Q24" s="20" t="e">
        <f>VLOOKUP(O24, '[1]لیست محصولات شهریور ۱۴۰۳'!B:C,2,0)</f>
        <v>#N/A</v>
      </c>
      <c r="R24" s="16"/>
      <c r="S24" s="19" t="e">
        <f>VLOOKUP(O24, '[1]لیست محصولات شهریور ۱۴۰۳'!B:F,5,0)</f>
        <v>#N/A</v>
      </c>
      <c r="T24" s="21" t="e">
        <f>VLOOKUP(O24, '[1]لیست محصولات شهریور ۱۴۰۳'!B:G,6,0)</f>
        <v>#N/A</v>
      </c>
      <c r="U24" s="22"/>
      <c r="V24" s="23">
        <f t="shared" si="0"/>
        <v>0</v>
      </c>
      <c r="W24" s="19">
        <f t="shared" si="1"/>
        <v>0</v>
      </c>
      <c r="X24" s="21" t="e">
        <f t="shared" si="2"/>
        <v>#N/A</v>
      </c>
      <c r="Y24" s="24"/>
      <c r="Z24" s="21" t="e">
        <f t="shared" si="3"/>
        <v>#N/A</v>
      </c>
      <c r="AA24" s="25"/>
      <c r="AB24" s="20"/>
      <c r="AC24" s="26"/>
      <c r="AD24" s="65"/>
      <c r="AE24" s="26"/>
      <c r="AF24" s="27"/>
      <c r="AG24" s="28" t="str">
        <f t="shared" si="4"/>
        <v>FALSE</v>
      </c>
      <c r="AH24" s="7" t="str">
        <f t="shared" si="5"/>
        <v xml:space="preserve">   -   </v>
      </c>
    </row>
    <row r="25" spans="1:34" ht="28.05" customHeight="1">
      <c r="A25" s="14"/>
      <c r="B25" s="14"/>
      <c r="C25" s="14" t="b">
        <v>0</v>
      </c>
      <c r="D25" s="14"/>
      <c r="E25" s="14"/>
      <c r="F25" s="15"/>
      <c r="G25" s="16"/>
      <c r="H25" s="17"/>
      <c r="I25" s="16"/>
      <c r="J25" s="16"/>
      <c r="K25" s="18" t="str">
        <f t="shared" ca="1" si="6"/>
        <v/>
      </c>
      <c r="L25" s="19"/>
      <c r="M25" s="19"/>
      <c r="N25" s="19"/>
      <c r="O25" s="16"/>
      <c r="P25" s="16"/>
      <c r="Q25" s="20" t="e">
        <f>VLOOKUP(O25, '[1]لیست محصولات شهریور ۱۴۰۳'!B:C,2,0)</f>
        <v>#N/A</v>
      </c>
      <c r="R25" s="16"/>
      <c r="S25" s="19" t="e">
        <f>VLOOKUP(O25, '[1]لیست محصولات شهریور ۱۴۰۳'!B:F,5,0)</f>
        <v>#N/A</v>
      </c>
      <c r="T25" s="21" t="e">
        <f>VLOOKUP(O25, '[1]لیست محصولات شهریور ۱۴۰۳'!B:G,6,0)</f>
        <v>#N/A</v>
      </c>
      <c r="U25" s="22"/>
      <c r="V25" s="23">
        <f t="shared" si="0"/>
        <v>0</v>
      </c>
      <c r="W25" s="19">
        <f t="shared" si="1"/>
        <v>0</v>
      </c>
      <c r="X25" s="21" t="e">
        <f t="shared" si="2"/>
        <v>#N/A</v>
      </c>
      <c r="Y25" s="24"/>
      <c r="Z25" s="21" t="e">
        <f t="shared" si="3"/>
        <v>#N/A</v>
      </c>
      <c r="AA25" s="25"/>
      <c r="AB25" s="20"/>
      <c r="AC25" s="26"/>
      <c r="AD25" s="65"/>
      <c r="AE25" s="26"/>
      <c r="AF25" s="27"/>
      <c r="AG25" s="28" t="str">
        <f t="shared" si="4"/>
        <v>FALSE</v>
      </c>
      <c r="AH25" s="7" t="str">
        <f t="shared" si="5"/>
        <v xml:space="preserve">   -   </v>
      </c>
    </row>
    <row r="26" spans="1:34" ht="28.05" customHeight="1">
      <c r="A26" s="14"/>
      <c r="B26" s="14"/>
      <c r="C26" s="14"/>
      <c r="D26" s="14"/>
      <c r="E26" s="14"/>
      <c r="F26" s="15"/>
      <c r="G26" s="16"/>
      <c r="H26" s="17"/>
      <c r="I26" s="16"/>
      <c r="J26" s="16"/>
      <c r="K26" s="18" t="str">
        <f t="shared" ca="1" si="6"/>
        <v/>
      </c>
      <c r="L26" s="19"/>
      <c r="M26" s="19"/>
      <c r="N26" s="19"/>
      <c r="O26" s="16"/>
      <c r="P26" s="16"/>
      <c r="Q26" s="20" t="e">
        <f>VLOOKUP(O26, '[1]لیست محصولات شهریور ۱۴۰۳'!B:C,2,0)</f>
        <v>#N/A</v>
      </c>
      <c r="R26" s="16"/>
      <c r="S26" s="19" t="e">
        <f>VLOOKUP(O26, '[1]لیست محصولات شهریور ۱۴۰۳'!B:F,5,0)</f>
        <v>#N/A</v>
      </c>
      <c r="T26" s="21" t="e">
        <f>VLOOKUP(O26, '[1]لیست محصولات شهریور ۱۴۰۳'!B:G,6,0)</f>
        <v>#N/A</v>
      </c>
      <c r="U26" s="22"/>
      <c r="V26" s="23">
        <f t="shared" si="0"/>
        <v>0</v>
      </c>
      <c r="W26" s="19">
        <f t="shared" si="1"/>
        <v>0</v>
      </c>
      <c r="X26" s="21" t="e">
        <f t="shared" si="2"/>
        <v>#N/A</v>
      </c>
      <c r="Y26" s="24"/>
      <c r="Z26" s="21" t="e">
        <f t="shared" si="3"/>
        <v>#N/A</v>
      </c>
      <c r="AA26" s="25"/>
      <c r="AB26" s="20"/>
      <c r="AC26" s="26"/>
      <c r="AD26" s="65"/>
      <c r="AE26" s="26"/>
      <c r="AF26" s="27"/>
      <c r="AG26" s="28" t="str">
        <f t="shared" si="4"/>
        <v>FALSE</v>
      </c>
      <c r="AH26" s="7" t="str">
        <f t="shared" si="5"/>
        <v xml:space="preserve">   -   </v>
      </c>
    </row>
    <row r="27" spans="1:34" ht="28.05" customHeight="1">
      <c r="A27" s="14"/>
      <c r="B27" s="14"/>
      <c r="C27" s="14" t="b">
        <v>0</v>
      </c>
      <c r="D27" s="14"/>
      <c r="E27" s="14"/>
      <c r="F27" s="15"/>
      <c r="G27" s="16"/>
      <c r="H27" s="17"/>
      <c r="I27" s="16"/>
      <c r="J27" s="16"/>
      <c r="K27" s="18" t="str">
        <f t="shared" ca="1" si="6"/>
        <v/>
      </c>
      <c r="L27" s="19"/>
      <c r="M27" s="19"/>
      <c r="N27" s="19"/>
      <c r="O27" s="16"/>
      <c r="P27" s="16"/>
      <c r="Q27" s="20" t="e">
        <f>VLOOKUP(O27, '[1]لیست محصولات شهریور ۱۴۰۳'!B:C,2,0)</f>
        <v>#N/A</v>
      </c>
      <c r="R27" s="16"/>
      <c r="S27" s="19" t="e">
        <f>VLOOKUP(O27, '[1]لیست محصولات شهریور ۱۴۰۳'!B:F,5,0)</f>
        <v>#N/A</v>
      </c>
      <c r="T27" s="21" t="e">
        <f>VLOOKUP(O27, '[1]لیست محصولات شهریور ۱۴۰۳'!B:G,6,0)</f>
        <v>#N/A</v>
      </c>
      <c r="U27" s="22"/>
      <c r="V27" s="23">
        <f t="shared" si="0"/>
        <v>0</v>
      </c>
      <c r="W27" s="19">
        <f t="shared" si="1"/>
        <v>0</v>
      </c>
      <c r="X27" s="21" t="e">
        <f t="shared" si="2"/>
        <v>#N/A</v>
      </c>
      <c r="Y27" s="24"/>
      <c r="Z27" s="21" t="e">
        <f t="shared" si="3"/>
        <v>#N/A</v>
      </c>
      <c r="AA27" s="25"/>
      <c r="AB27" s="20"/>
      <c r="AC27" s="26"/>
      <c r="AD27" s="65"/>
      <c r="AE27" s="26"/>
      <c r="AF27" s="27"/>
      <c r="AG27" s="28" t="str">
        <f t="shared" si="4"/>
        <v>FALSE</v>
      </c>
      <c r="AH27" s="7" t="str">
        <f t="shared" si="5"/>
        <v xml:space="preserve">   -   </v>
      </c>
    </row>
    <row r="28" spans="1:34" ht="28.05" customHeight="1">
      <c r="A28" s="14"/>
      <c r="B28" s="14"/>
      <c r="C28" s="14" t="b">
        <v>0</v>
      </c>
      <c r="D28" s="14"/>
      <c r="E28" s="14"/>
      <c r="F28" s="15"/>
      <c r="G28" s="16"/>
      <c r="H28" s="17"/>
      <c r="I28" s="16"/>
      <c r="J28" s="16"/>
      <c r="K28" s="18" t="str">
        <f t="shared" ca="1" si="6"/>
        <v/>
      </c>
      <c r="L28" s="19"/>
      <c r="M28" s="19"/>
      <c r="N28" s="19"/>
      <c r="O28" s="16"/>
      <c r="P28" s="16"/>
      <c r="Q28" s="20" t="e">
        <f>VLOOKUP(O28, '[1]لیست محصولات شهریور ۱۴۰۳'!B:C,2,0)</f>
        <v>#N/A</v>
      </c>
      <c r="R28" s="16"/>
      <c r="S28" s="19" t="e">
        <f>VLOOKUP(O28, '[1]لیست محصولات شهریور ۱۴۰۳'!B:F,5,0)</f>
        <v>#N/A</v>
      </c>
      <c r="T28" s="21" t="e">
        <f>VLOOKUP(O28, '[1]لیست محصولات شهریور ۱۴۰۳'!B:G,6,0)</f>
        <v>#N/A</v>
      </c>
      <c r="U28" s="22"/>
      <c r="V28" s="23">
        <f t="shared" si="0"/>
        <v>0</v>
      </c>
      <c r="W28" s="19">
        <f t="shared" si="1"/>
        <v>0</v>
      </c>
      <c r="X28" s="21" t="e">
        <f t="shared" si="2"/>
        <v>#N/A</v>
      </c>
      <c r="Y28" s="24"/>
      <c r="Z28" s="21" t="e">
        <f t="shared" si="3"/>
        <v>#N/A</v>
      </c>
      <c r="AA28" s="25"/>
      <c r="AB28" s="20"/>
      <c r="AC28" s="26"/>
      <c r="AD28" s="65"/>
      <c r="AE28" s="26"/>
      <c r="AF28" s="27"/>
      <c r="AG28" s="28" t="str">
        <f t="shared" si="4"/>
        <v>FALSE</v>
      </c>
      <c r="AH28" s="7" t="str">
        <f t="shared" si="5"/>
        <v xml:space="preserve">   -   </v>
      </c>
    </row>
    <row r="29" spans="1:34" ht="28.05" customHeight="1">
      <c r="A29" s="14"/>
      <c r="B29" s="14"/>
      <c r="C29" s="14" t="b">
        <v>0</v>
      </c>
      <c r="D29" s="14"/>
      <c r="E29" s="14"/>
      <c r="F29" s="15"/>
      <c r="G29" s="16"/>
      <c r="H29" s="17"/>
      <c r="I29" s="16"/>
      <c r="J29" s="16"/>
      <c r="K29" s="18" t="str">
        <f t="shared" ca="1" si="6"/>
        <v/>
      </c>
      <c r="L29" s="19"/>
      <c r="M29" s="19"/>
      <c r="N29" s="19"/>
      <c r="O29" s="16"/>
      <c r="P29" s="16"/>
      <c r="Q29" s="20" t="e">
        <f>VLOOKUP(O29, '[1]لیست محصولات شهریور ۱۴۰۳'!B:C,2,0)</f>
        <v>#N/A</v>
      </c>
      <c r="R29" s="16"/>
      <c r="S29" s="19" t="e">
        <f>VLOOKUP(O29, '[1]لیست محصولات شهریور ۱۴۰۳'!B:F,5,0)</f>
        <v>#N/A</v>
      </c>
      <c r="T29" s="21" t="e">
        <f>VLOOKUP(O29, '[1]لیست محصولات شهریور ۱۴۰۳'!B:G,6,0)</f>
        <v>#N/A</v>
      </c>
      <c r="U29" s="22"/>
      <c r="V29" s="23">
        <f t="shared" si="0"/>
        <v>0</v>
      </c>
      <c r="W29" s="19">
        <f t="shared" si="1"/>
        <v>0</v>
      </c>
      <c r="X29" s="21" t="e">
        <f t="shared" si="2"/>
        <v>#N/A</v>
      </c>
      <c r="Y29" s="24"/>
      <c r="Z29" s="21" t="e">
        <f t="shared" si="3"/>
        <v>#N/A</v>
      </c>
      <c r="AA29" s="25"/>
      <c r="AB29" s="20"/>
      <c r="AC29" s="26"/>
      <c r="AD29" s="65"/>
      <c r="AE29" s="26"/>
      <c r="AF29" s="27"/>
      <c r="AG29" s="28" t="str">
        <f t="shared" si="4"/>
        <v>FALSE</v>
      </c>
      <c r="AH29" s="7" t="str">
        <f t="shared" si="5"/>
        <v xml:space="preserve">   -   </v>
      </c>
    </row>
    <row r="30" spans="1:34" ht="28.05" customHeight="1">
      <c r="A30" s="14"/>
      <c r="B30" s="14"/>
      <c r="C30" s="14" t="b">
        <v>0</v>
      </c>
      <c r="D30" s="14"/>
      <c r="E30" s="14" t="b">
        <v>0</v>
      </c>
      <c r="F30" s="15"/>
      <c r="G30" s="16"/>
      <c r="H30" s="17"/>
      <c r="I30" s="16"/>
      <c r="J30" s="16"/>
      <c r="K30" s="18" t="str">
        <f t="shared" ca="1" si="6"/>
        <v/>
      </c>
      <c r="L30" s="19"/>
      <c r="M30" s="19"/>
      <c r="N30" s="19"/>
      <c r="O30" s="16"/>
      <c r="P30" s="16"/>
      <c r="Q30" s="20" t="e">
        <f>VLOOKUP(O30, '[1]لیست محصولات شهریور ۱۴۰۳'!B:C,2,0)</f>
        <v>#N/A</v>
      </c>
      <c r="R30" s="16"/>
      <c r="S30" s="19" t="e">
        <f>VLOOKUP(O30, '[1]لیست محصولات شهریور ۱۴۰۳'!B:F,5,0)</f>
        <v>#N/A</v>
      </c>
      <c r="T30" s="21" t="e">
        <f>VLOOKUP(O30, '[1]لیست محصولات شهریور ۱۴۰۳'!B:G,6,0)</f>
        <v>#N/A</v>
      </c>
      <c r="U30" s="22"/>
      <c r="V30" s="23">
        <f t="shared" si="0"/>
        <v>0</v>
      </c>
      <c r="W30" s="19">
        <f t="shared" si="1"/>
        <v>0</v>
      </c>
      <c r="X30" s="21" t="e">
        <f t="shared" si="2"/>
        <v>#N/A</v>
      </c>
      <c r="Y30" s="24"/>
      <c r="Z30" s="21" t="e">
        <f t="shared" si="3"/>
        <v>#N/A</v>
      </c>
      <c r="AA30" s="25"/>
      <c r="AB30" s="20"/>
      <c r="AC30" s="26"/>
      <c r="AD30" s="65"/>
      <c r="AE30" s="26"/>
      <c r="AF30" s="27"/>
      <c r="AG30" s="28" t="str">
        <f t="shared" si="4"/>
        <v>FALSE</v>
      </c>
      <c r="AH30" s="7" t="str">
        <f t="shared" si="5"/>
        <v xml:space="preserve">   -   </v>
      </c>
    </row>
    <row r="31" spans="1:34" ht="28.05" customHeight="1">
      <c r="A31" s="14" t="b">
        <v>0</v>
      </c>
      <c r="B31" s="14"/>
      <c r="C31" s="14" t="b">
        <v>0</v>
      </c>
      <c r="D31" s="14"/>
      <c r="E31" s="14" t="b">
        <v>0</v>
      </c>
      <c r="F31" s="15"/>
      <c r="G31" s="16"/>
      <c r="H31" s="17"/>
      <c r="I31" s="16"/>
      <c r="J31" s="16"/>
      <c r="K31" s="18" t="str">
        <f t="shared" ca="1" si="6"/>
        <v/>
      </c>
      <c r="L31" s="19"/>
      <c r="M31" s="19"/>
      <c r="N31" s="19"/>
      <c r="O31" s="16"/>
      <c r="P31" s="16"/>
      <c r="Q31" s="20" t="e">
        <f>VLOOKUP(O31, '[1]لیست محصولات شهریور ۱۴۰۳'!B:C,2,0)</f>
        <v>#N/A</v>
      </c>
      <c r="R31" s="16"/>
      <c r="S31" s="19" t="e">
        <f>VLOOKUP(O31, '[1]لیست محصولات شهریور ۱۴۰۳'!B:F,5,0)</f>
        <v>#N/A</v>
      </c>
      <c r="T31" s="21" t="e">
        <f>VLOOKUP(O31, '[1]لیست محصولات شهریور ۱۴۰۳'!B:G,6,0)</f>
        <v>#N/A</v>
      </c>
      <c r="U31" s="22"/>
      <c r="V31" s="23">
        <f t="shared" si="0"/>
        <v>0</v>
      </c>
      <c r="W31" s="19">
        <f t="shared" si="1"/>
        <v>0</v>
      </c>
      <c r="X31" s="21" t="e">
        <f t="shared" si="2"/>
        <v>#N/A</v>
      </c>
      <c r="Y31" s="24"/>
      <c r="Z31" s="21" t="e">
        <f t="shared" si="3"/>
        <v>#N/A</v>
      </c>
      <c r="AA31" s="25"/>
      <c r="AB31" s="20"/>
      <c r="AC31" s="26"/>
      <c r="AD31" s="65"/>
      <c r="AE31" s="26"/>
      <c r="AF31" s="27"/>
      <c r="AG31" s="28" t="str">
        <f t="shared" si="4"/>
        <v>FALSE</v>
      </c>
      <c r="AH31" s="7" t="str">
        <f t="shared" si="5"/>
        <v xml:space="preserve">   -   </v>
      </c>
    </row>
    <row r="32" spans="1:34" ht="28.05" customHeight="1">
      <c r="A32" s="14"/>
      <c r="B32" s="14"/>
      <c r="C32" s="14"/>
      <c r="D32" s="14"/>
      <c r="E32" s="14"/>
      <c r="F32" s="15"/>
      <c r="G32" s="16"/>
      <c r="H32" s="17"/>
      <c r="I32" s="16"/>
      <c r="J32" s="16"/>
      <c r="K32" s="18" t="str">
        <f t="shared" ca="1" si="6"/>
        <v/>
      </c>
      <c r="L32" s="19"/>
      <c r="M32" s="19"/>
      <c r="N32" s="19"/>
      <c r="O32" s="16"/>
      <c r="P32" s="16"/>
      <c r="Q32" s="20" t="e">
        <f>VLOOKUP(O32, '[1]لیست محصولات شهریور ۱۴۰۳'!B:C,2,0)</f>
        <v>#N/A</v>
      </c>
      <c r="R32" s="16"/>
      <c r="S32" s="19" t="e">
        <f>VLOOKUP(O32, '[1]لیست محصولات شهریور ۱۴۰۳'!B:F,5,0)</f>
        <v>#N/A</v>
      </c>
      <c r="T32" s="21" t="e">
        <f>VLOOKUP(O32, '[1]لیست محصولات شهریور ۱۴۰۳'!B:G,6,0)</f>
        <v>#N/A</v>
      </c>
      <c r="U32" s="22"/>
      <c r="V32" s="23">
        <f t="shared" si="0"/>
        <v>0</v>
      </c>
      <c r="W32" s="19">
        <f t="shared" si="1"/>
        <v>0</v>
      </c>
      <c r="X32" s="21" t="e">
        <f t="shared" si="2"/>
        <v>#N/A</v>
      </c>
      <c r="Y32" s="24"/>
      <c r="Z32" s="21" t="e">
        <f t="shared" si="3"/>
        <v>#N/A</v>
      </c>
      <c r="AA32" s="25"/>
      <c r="AB32" s="20"/>
      <c r="AC32" s="26"/>
      <c r="AD32" s="65"/>
      <c r="AE32" s="26"/>
      <c r="AF32" s="27"/>
      <c r="AG32" s="28" t="str">
        <f t="shared" si="4"/>
        <v>FALSE</v>
      </c>
      <c r="AH32" s="7" t="str">
        <f t="shared" si="5"/>
        <v xml:space="preserve">   -   </v>
      </c>
    </row>
    <row r="33" spans="1:34" ht="28.05" customHeight="1">
      <c r="A33" s="14"/>
      <c r="B33" s="14"/>
      <c r="C33" s="14"/>
      <c r="D33" s="14"/>
      <c r="E33" s="14"/>
      <c r="F33" s="15"/>
      <c r="G33" s="16"/>
      <c r="H33" s="17"/>
      <c r="I33" s="16"/>
      <c r="J33" s="16"/>
      <c r="K33" s="18" t="str">
        <f t="shared" ca="1" si="6"/>
        <v/>
      </c>
      <c r="L33" s="19"/>
      <c r="M33" s="19"/>
      <c r="N33" s="19"/>
      <c r="O33" s="16"/>
      <c r="P33" s="16"/>
      <c r="Q33" s="20" t="e">
        <f>VLOOKUP(O33, '[1]لیست محصولات شهریور ۱۴۰۳'!B:C,2,0)</f>
        <v>#N/A</v>
      </c>
      <c r="R33" s="16"/>
      <c r="S33" s="19" t="e">
        <f>VLOOKUP(O33, '[1]لیست محصولات شهریور ۱۴۰۳'!B:F,5,0)</f>
        <v>#N/A</v>
      </c>
      <c r="T33" s="21" t="e">
        <f>VLOOKUP(O33, '[1]لیست محصولات شهریور ۱۴۰۳'!B:G,6,0)</f>
        <v>#N/A</v>
      </c>
      <c r="U33" s="22"/>
      <c r="V33" s="23">
        <f t="shared" si="0"/>
        <v>0</v>
      </c>
      <c r="W33" s="19">
        <f t="shared" si="1"/>
        <v>0</v>
      </c>
      <c r="X33" s="21" t="e">
        <f t="shared" si="2"/>
        <v>#N/A</v>
      </c>
      <c r="Y33" s="24"/>
      <c r="Z33" s="21" t="e">
        <f t="shared" si="3"/>
        <v>#N/A</v>
      </c>
      <c r="AA33" s="25"/>
      <c r="AB33" s="20"/>
      <c r="AC33" s="26"/>
      <c r="AD33" s="65"/>
      <c r="AE33" s="26"/>
      <c r="AF33" s="27"/>
      <c r="AG33" s="28" t="str">
        <f t="shared" si="4"/>
        <v>FALSE</v>
      </c>
      <c r="AH33" s="7" t="str">
        <f t="shared" si="5"/>
        <v xml:space="preserve">   -   </v>
      </c>
    </row>
    <row r="34" spans="1:34" ht="28.05" customHeight="1">
      <c r="A34" s="14"/>
      <c r="B34" s="14"/>
      <c r="C34" s="14"/>
      <c r="D34" s="14"/>
      <c r="E34" s="14"/>
      <c r="F34" s="15"/>
      <c r="G34" s="16"/>
      <c r="H34" s="17"/>
      <c r="I34" s="16"/>
      <c r="J34" s="16"/>
      <c r="K34" s="18" t="str">
        <f t="shared" ca="1" si="6"/>
        <v/>
      </c>
      <c r="L34" s="19"/>
      <c r="M34" s="19"/>
      <c r="N34" s="19"/>
      <c r="O34" s="16"/>
      <c r="P34" s="16"/>
      <c r="Q34" s="20" t="e">
        <f>VLOOKUP(O34, '[1]لیست محصولات شهریور ۱۴۰۳'!B:C,2,0)</f>
        <v>#N/A</v>
      </c>
      <c r="R34" s="16"/>
      <c r="S34" s="19" t="e">
        <f>VLOOKUP(O34, '[1]لیست محصولات شهریور ۱۴۰۳'!B:F,5,0)</f>
        <v>#N/A</v>
      </c>
      <c r="T34" s="21" t="e">
        <f>VLOOKUP(O34, '[1]لیست محصولات شهریور ۱۴۰۳'!B:G,6,0)</f>
        <v>#N/A</v>
      </c>
      <c r="U34" s="22"/>
      <c r="V34" s="23">
        <f t="shared" si="0"/>
        <v>0</v>
      </c>
      <c r="W34" s="19">
        <f t="shared" si="1"/>
        <v>0</v>
      </c>
      <c r="X34" s="21" t="e">
        <f t="shared" si="2"/>
        <v>#N/A</v>
      </c>
      <c r="Y34" s="24"/>
      <c r="Z34" s="21" t="e">
        <f t="shared" si="3"/>
        <v>#N/A</v>
      </c>
      <c r="AA34" s="25"/>
      <c r="AB34" s="20"/>
      <c r="AC34" s="26"/>
      <c r="AD34" s="65"/>
      <c r="AE34" s="26"/>
      <c r="AF34" s="27"/>
      <c r="AG34" s="28" t="str">
        <f t="shared" si="4"/>
        <v>FALSE</v>
      </c>
      <c r="AH34" s="7" t="str">
        <f t="shared" si="5"/>
        <v xml:space="preserve">   -   </v>
      </c>
    </row>
    <row r="35" spans="1:34" ht="28.05" customHeight="1">
      <c r="A35" s="14"/>
      <c r="B35" s="14"/>
      <c r="C35" s="14"/>
      <c r="D35" s="14"/>
      <c r="E35" s="14"/>
      <c r="F35" s="15"/>
      <c r="G35" s="16"/>
      <c r="H35" s="17"/>
      <c r="I35" s="16"/>
      <c r="J35" s="16"/>
      <c r="K35" s="18" t="str">
        <f t="shared" ca="1" si="6"/>
        <v/>
      </c>
      <c r="L35" s="19"/>
      <c r="M35" s="19"/>
      <c r="N35" s="19"/>
      <c r="O35" s="16"/>
      <c r="P35" s="16"/>
      <c r="Q35" s="20" t="e">
        <f>VLOOKUP(O35, '[1]لیست محصولات شهریور ۱۴۰۳'!B:C,2,0)</f>
        <v>#N/A</v>
      </c>
      <c r="R35" s="16"/>
      <c r="S35" s="19" t="e">
        <f>VLOOKUP(O35, '[1]لیست محصولات شهریور ۱۴۰۳'!B:F,5,0)</f>
        <v>#N/A</v>
      </c>
      <c r="T35" s="21" t="e">
        <f>VLOOKUP(O35, '[1]لیست محصولات شهریور ۱۴۰۳'!B:G,6,0)</f>
        <v>#N/A</v>
      </c>
      <c r="U35" s="22"/>
      <c r="V35" s="23">
        <f t="shared" si="0"/>
        <v>0</v>
      </c>
      <c r="W35" s="19">
        <f t="shared" si="1"/>
        <v>0</v>
      </c>
      <c r="X35" s="21" t="e">
        <f t="shared" si="2"/>
        <v>#N/A</v>
      </c>
      <c r="Y35" s="24"/>
      <c r="Z35" s="21" t="e">
        <f t="shared" si="3"/>
        <v>#N/A</v>
      </c>
      <c r="AA35" s="25"/>
      <c r="AB35" s="20"/>
      <c r="AC35" s="26"/>
      <c r="AD35" s="65"/>
      <c r="AE35" s="26"/>
      <c r="AF35" s="27"/>
      <c r="AG35" s="28" t="str">
        <f t="shared" si="4"/>
        <v>FALSE</v>
      </c>
      <c r="AH35" s="7" t="str">
        <f t="shared" si="5"/>
        <v xml:space="preserve">   -   </v>
      </c>
    </row>
    <row r="36" spans="1:34" ht="28.05" customHeight="1">
      <c r="A36" s="14"/>
      <c r="B36" s="14"/>
      <c r="C36" s="14"/>
      <c r="D36" s="14"/>
      <c r="E36" s="14"/>
      <c r="F36" s="15"/>
      <c r="G36" s="16"/>
      <c r="H36" s="17"/>
      <c r="I36" s="16"/>
      <c r="J36" s="16"/>
      <c r="K36" s="18" t="str">
        <f t="shared" ca="1" si="6"/>
        <v/>
      </c>
      <c r="L36" s="19"/>
      <c r="M36" s="19"/>
      <c r="N36" s="19"/>
      <c r="O36" s="16"/>
      <c r="P36" s="16"/>
      <c r="Q36" s="20" t="e">
        <f>VLOOKUP(O36, '[1]لیست محصولات شهریور ۱۴۰۳'!B:C,2,0)</f>
        <v>#N/A</v>
      </c>
      <c r="R36" s="16"/>
      <c r="S36" s="19" t="e">
        <f>VLOOKUP(O36, '[1]لیست محصولات شهریور ۱۴۰۳'!B:F,5,0)</f>
        <v>#N/A</v>
      </c>
      <c r="T36" s="21" t="e">
        <f>VLOOKUP(O36, '[1]لیست محصولات شهریور ۱۴۰۳'!B:G,6,0)</f>
        <v>#N/A</v>
      </c>
      <c r="U36" s="22"/>
      <c r="V36" s="23">
        <f t="shared" si="0"/>
        <v>0</v>
      </c>
      <c r="W36" s="19">
        <f t="shared" si="1"/>
        <v>0</v>
      </c>
      <c r="X36" s="21" t="e">
        <f t="shared" si="2"/>
        <v>#N/A</v>
      </c>
      <c r="Y36" s="24"/>
      <c r="Z36" s="21" t="e">
        <f t="shared" si="3"/>
        <v>#N/A</v>
      </c>
      <c r="AA36" s="25"/>
      <c r="AB36" s="20"/>
      <c r="AC36" s="26"/>
      <c r="AD36" s="65"/>
      <c r="AE36" s="26"/>
      <c r="AF36" s="27"/>
      <c r="AG36" s="28" t="str">
        <f t="shared" si="4"/>
        <v>FALSE</v>
      </c>
      <c r="AH36" s="7" t="str">
        <f t="shared" si="5"/>
        <v xml:space="preserve">   -   </v>
      </c>
    </row>
    <row r="37" spans="1:34" ht="28.05" customHeight="1">
      <c r="A37" s="14"/>
      <c r="B37" s="14"/>
      <c r="C37" s="14"/>
      <c r="D37" s="14"/>
      <c r="E37" s="14"/>
      <c r="F37" s="15"/>
      <c r="G37" s="16"/>
      <c r="H37" s="17"/>
      <c r="I37" s="16"/>
      <c r="J37" s="16"/>
      <c r="K37" s="18" t="str">
        <f t="shared" ca="1" si="6"/>
        <v/>
      </c>
      <c r="L37" s="19"/>
      <c r="M37" s="19"/>
      <c r="N37" s="19"/>
      <c r="O37" s="16"/>
      <c r="P37" s="16"/>
      <c r="Q37" s="20" t="e">
        <f>VLOOKUP(O37, '[1]لیست محصولات شهریور ۱۴۰۳'!B:C,2,0)</f>
        <v>#N/A</v>
      </c>
      <c r="R37" s="16"/>
      <c r="S37" s="19" t="e">
        <f>VLOOKUP(O37, '[1]لیست محصولات شهریور ۱۴۰۳'!B:F,5,0)</f>
        <v>#N/A</v>
      </c>
      <c r="T37" s="21" t="e">
        <f>VLOOKUP(O37, '[1]لیست محصولات شهریور ۱۴۰۳'!B:G,6,0)</f>
        <v>#N/A</v>
      </c>
      <c r="U37" s="22"/>
      <c r="V37" s="23">
        <f t="shared" si="0"/>
        <v>0</v>
      </c>
      <c r="W37" s="19">
        <f t="shared" si="1"/>
        <v>0</v>
      </c>
      <c r="X37" s="21" t="e">
        <f t="shared" si="2"/>
        <v>#N/A</v>
      </c>
      <c r="Y37" s="24"/>
      <c r="Z37" s="21" t="e">
        <f t="shared" si="3"/>
        <v>#N/A</v>
      </c>
      <c r="AA37" s="25"/>
      <c r="AB37" s="20"/>
      <c r="AC37" s="26"/>
      <c r="AD37" s="65"/>
      <c r="AE37" s="26"/>
      <c r="AF37" s="27"/>
      <c r="AG37" s="28" t="str">
        <f t="shared" si="4"/>
        <v>FALSE</v>
      </c>
      <c r="AH37" s="7" t="str">
        <f t="shared" si="5"/>
        <v xml:space="preserve">   -   </v>
      </c>
    </row>
    <row r="38" spans="1:34" ht="28.05" customHeight="1">
      <c r="A38" s="14"/>
      <c r="B38" s="14"/>
      <c r="C38" s="14"/>
      <c r="D38" s="14"/>
      <c r="E38" s="14"/>
      <c r="F38" s="15"/>
      <c r="G38" s="16"/>
      <c r="H38" s="17"/>
      <c r="I38" s="16"/>
      <c r="J38" s="16"/>
      <c r="K38" s="18" t="str">
        <f t="shared" ca="1" si="6"/>
        <v/>
      </c>
      <c r="L38" s="19"/>
      <c r="M38" s="19"/>
      <c r="N38" s="19"/>
      <c r="O38" s="16"/>
      <c r="P38" s="16"/>
      <c r="Q38" s="20" t="e">
        <f>VLOOKUP(O38, '[1]لیست محصولات شهریور ۱۴۰۳'!B:C,2,0)</f>
        <v>#N/A</v>
      </c>
      <c r="R38" s="16"/>
      <c r="S38" s="19" t="e">
        <f>VLOOKUP(O38, '[1]لیست محصولات شهریور ۱۴۰۳'!B:F,5,0)</f>
        <v>#N/A</v>
      </c>
      <c r="T38" s="21" t="e">
        <f>VLOOKUP(O38, '[1]لیست محصولات شهریور ۱۴۰۳'!B:G,6,0)</f>
        <v>#N/A</v>
      </c>
      <c r="U38" s="22"/>
      <c r="V38" s="23">
        <f t="shared" si="0"/>
        <v>0</v>
      </c>
      <c r="W38" s="19">
        <f t="shared" si="1"/>
        <v>0</v>
      </c>
      <c r="X38" s="21" t="e">
        <f t="shared" si="2"/>
        <v>#N/A</v>
      </c>
      <c r="Y38" s="24"/>
      <c r="Z38" s="21" t="e">
        <f t="shared" si="3"/>
        <v>#N/A</v>
      </c>
      <c r="AA38" s="25"/>
      <c r="AB38" s="20"/>
      <c r="AC38" s="26"/>
      <c r="AD38" s="65"/>
      <c r="AE38" s="26"/>
      <c r="AF38" s="27"/>
      <c r="AG38" s="28" t="str">
        <f t="shared" si="4"/>
        <v>FALSE</v>
      </c>
      <c r="AH38" s="7" t="str">
        <f t="shared" si="5"/>
        <v xml:space="preserve">   -   </v>
      </c>
    </row>
    <row r="39" spans="1:34" ht="28.05" customHeight="1">
      <c r="A39" s="14"/>
      <c r="B39" s="14"/>
      <c r="C39" s="14"/>
      <c r="D39" s="14"/>
      <c r="E39" s="14"/>
      <c r="F39" s="15"/>
      <c r="G39" s="16"/>
      <c r="H39" s="17"/>
      <c r="I39" s="16"/>
      <c r="J39" s="16"/>
      <c r="K39" s="18" t="str">
        <f t="shared" ca="1" si="6"/>
        <v/>
      </c>
      <c r="L39" s="19"/>
      <c r="M39" s="19"/>
      <c r="N39" s="19"/>
      <c r="O39" s="16"/>
      <c r="P39" s="16"/>
      <c r="Q39" s="20" t="e">
        <f>VLOOKUP(O39, '[1]لیست محصولات شهریور ۱۴۰۳'!B:C,2,0)</f>
        <v>#N/A</v>
      </c>
      <c r="R39" s="16"/>
      <c r="S39" s="19" t="e">
        <f>VLOOKUP(O39, '[1]لیست محصولات شهریور ۱۴۰۳'!B:F,5,0)</f>
        <v>#N/A</v>
      </c>
      <c r="T39" s="21" t="e">
        <f>VLOOKUP(O39, '[1]لیست محصولات شهریور ۱۴۰۳'!B:G,6,0)</f>
        <v>#N/A</v>
      </c>
      <c r="U39" s="22"/>
      <c r="V39" s="23">
        <f t="shared" si="0"/>
        <v>0</v>
      </c>
      <c r="W39" s="19">
        <f t="shared" si="1"/>
        <v>0</v>
      </c>
      <c r="X39" s="21" t="e">
        <f t="shared" si="2"/>
        <v>#N/A</v>
      </c>
      <c r="Y39" s="24"/>
      <c r="Z39" s="21" t="e">
        <f t="shared" si="3"/>
        <v>#N/A</v>
      </c>
      <c r="AA39" s="25"/>
      <c r="AB39" s="20"/>
      <c r="AC39" s="26"/>
      <c r="AD39" s="65"/>
      <c r="AE39" s="26"/>
      <c r="AF39" s="27"/>
      <c r="AG39" s="28" t="str">
        <f t="shared" si="4"/>
        <v>FALSE</v>
      </c>
      <c r="AH39" s="7" t="str">
        <f t="shared" si="5"/>
        <v xml:space="preserve">   -   </v>
      </c>
    </row>
    <row r="40" spans="1:34" ht="28.05" customHeight="1">
      <c r="A40" s="14"/>
      <c r="B40" s="14"/>
      <c r="C40" s="14"/>
      <c r="D40" s="14"/>
      <c r="E40" s="14"/>
      <c r="F40" s="15"/>
      <c r="G40" s="16"/>
      <c r="H40" s="17"/>
      <c r="I40" s="16"/>
      <c r="J40" s="16"/>
      <c r="K40" s="18" t="str">
        <f t="shared" ca="1" si="6"/>
        <v/>
      </c>
      <c r="L40" s="19"/>
      <c r="M40" s="19"/>
      <c r="N40" s="19"/>
      <c r="O40" s="16"/>
      <c r="P40" s="16"/>
      <c r="Q40" s="20" t="e">
        <f>VLOOKUP(O40, '[1]لیست محصولات شهریور ۱۴۰۳'!B:C,2,0)</f>
        <v>#N/A</v>
      </c>
      <c r="R40" s="16"/>
      <c r="S40" s="19" t="e">
        <f>VLOOKUP(O40, '[1]لیست محصولات شهریور ۱۴۰۳'!B:F,5,0)</f>
        <v>#N/A</v>
      </c>
      <c r="T40" s="21" t="e">
        <f>VLOOKUP(O40, '[1]لیست محصولات شهریور ۱۴۰۳'!B:G,6,0)</f>
        <v>#N/A</v>
      </c>
      <c r="U40" s="22"/>
      <c r="V40" s="23">
        <f t="shared" si="0"/>
        <v>0</v>
      </c>
      <c r="W40" s="19">
        <f t="shared" si="1"/>
        <v>0</v>
      </c>
      <c r="X40" s="21" t="e">
        <f t="shared" si="2"/>
        <v>#N/A</v>
      </c>
      <c r="Y40" s="24"/>
      <c r="Z40" s="21" t="e">
        <f t="shared" si="3"/>
        <v>#N/A</v>
      </c>
      <c r="AA40" s="25"/>
      <c r="AB40" s="20"/>
      <c r="AC40" s="26"/>
      <c r="AD40" s="65"/>
      <c r="AE40" s="26"/>
      <c r="AF40" s="27"/>
      <c r="AG40" s="28" t="str">
        <f t="shared" si="4"/>
        <v>FALSE</v>
      </c>
      <c r="AH40" s="7" t="str">
        <f t="shared" si="5"/>
        <v xml:space="preserve">   -   </v>
      </c>
    </row>
    <row r="41" spans="1:34" ht="28.05" customHeight="1">
      <c r="A41" s="14"/>
      <c r="B41" s="14"/>
      <c r="C41" s="14"/>
      <c r="D41" s="14"/>
      <c r="E41" s="14"/>
      <c r="F41" s="15"/>
      <c r="G41" s="16"/>
      <c r="H41" s="17"/>
      <c r="I41" s="16"/>
      <c r="J41" s="16"/>
      <c r="K41" s="18" t="str">
        <f t="shared" ca="1" si="6"/>
        <v/>
      </c>
      <c r="L41" s="19"/>
      <c r="M41" s="19"/>
      <c r="N41" s="19"/>
      <c r="O41" s="16"/>
      <c r="P41" s="16"/>
      <c r="Q41" s="20" t="e">
        <f>VLOOKUP(O41, '[1]لیست محصولات شهریور ۱۴۰۳'!B:C,2,0)</f>
        <v>#N/A</v>
      </c>
      <c r="R41" s="16"/>
      <c r="S41" s="19" t="e">
        <f>VLOOKUP(O41, '[1]لیست محصولات شهریور ۱۴۰۳'!B:F,5,0)</f>
        <v>#N/A</v>
      </c>
      <c r="T41" s="21" t="e">
        <f>VLOOKUP(O41, '[1]لیست محصولات شهریور ۱۴۰۳'!B:G,6,0)</f>
        <v>#N/A</v>
      </c>
      <c r="U41" s="22"/>
      <c r="V41" s="23">
        <f t="shared" si="0"/>
        <v>0</v>
      </c>
      <c r="W41" s="19">
        <f t="shared" si="1"/>
        <v>0</v>
      </c>
      <c r="X41" s="21" t="e">
        <f t="shared" si="2"/>
        <v>#N/A</v>
      </c>
      <c r="Y41" s="24"/>
      <c r="Z41" s="21" t="e">
        <f t="shared" si="3"/>
        <v>#N/A</v>
      </c>
      <c r="AA41" s="25"/>
      <c r="AB41" s="20"/>
      <c r="AC41" s="26"/>
      <c r="AD41" s="65"/>
      <c r="AE41" s="26"/>
      <c r="AF41" s="27"/>
      <c r="AG41" s="28" t="str">
        <f t="shared" si="4"/>
        <v>FALSE</v>
      </c>
      <c r="AH41" s="7" t="str">
        <f t="shared" si="5"/>
        <v xml:space="preserve">   -   </v>
      </c>
    </row>
    <row r="42" spans="1:34" ht="28.05" customHeight="1">
      <c r="A42" s="14"/>
      <c r="B42" s="14"/>
      <c r="C42" s="14"/>
      <c r="D42" s="14"/>
      <c r="E42" s="14"/>
      <c r="F42" s="15"/>
      <c r="G42" s="16"/>
      <c r="H42" s="17"/>
      <c r="I42" s="16"/>
      <c r="J42" s="16"/>
      <c r="K42" s="18" t="str">
        <f t="shared" ca="1" si="6"/>
        <v/>
      </c>
      <c r="L42" s="19"/>
      <c r="M42" s="19"/>
      <c r="N42" s="19"/>
      <c r="O42" s="16"/>
      <c r="P42" s="16"/>
      <c r="Q42" s="20" t="e">
        <f>VLOOKUP(O42, '[1]لیست محصولات شهریور ۱۴۰۳'!B:C,2,0)</f>
        <v>#N/A</v>
      </c>
      <c r="R42" s="16"/>
      <c r="S42" s="19" t="e">
        <f>VLOOKUP(O42, '[1]لیست محصولات شهریور ۱۴۰۳'!B:F,5,0)</f>
        <v>#N/A</v>
      </c>
      <c r="T42" s="21" t="e">
        <f>VLOOKUP(O42, '[1]لیست محصولات شهریور ۱۴۰۳'!B:G,6,0)</f>
        <v>#N/A</v>
      </c>
      <c r="U42" s="22"/>
      <c r="V42" s="23">
        <f t="shared" si="0"/>
        <v>0</v>
      </c>
      <c r="W42" s="19">
        <f t="shared" si="1"/>
        <v>0</v>
      </c>
      <c r="X42" s="21" t="e">
        <f t="shared" si="2"/>
        <v>#N/A</v>
      </c>
      <c r="Y42" s="24"/>
      <c r="Z42" s="21" t="e">
        <f t="shared" si="3"/>
        <v>#N/A</v>
      </c>
      <c r="AA42" s="25"/>
      <c r="AB42" s="20"/>
      <c r="AC42" s="26"/>
      <c r="AD42" s="65"/>
      <c r="AE42" s="26"/>
      <c r="AF42" s="27"/>
      <c r="AG42" s="28" t="str">
        <f t="shared" si="4"/>
        <v>FALSE</v>
      </c>
      <c r="AH42" s="7" t="str">
        <f t="shared" si="5"/>
        <v xml:space="preserve">   -   </v>
      </c>
    </row>
    <row r="43" spans="1:34" ht="28.05" customHeight="1">
      <c r="A43" s="14"/>
      <c r="B43" s="14"/>
      <c r="C43" s="14"/>
      <c r="D43" s="14"/>
      <c r="E43" s="14"/>
      <c r="F43" s="15"/>
      <c r="G43" s="16"/>
      <c r="H43" s="17"/>
      <c r="I43" s="16"/>
      <c r="J43" s="16"/>
      <c r="K43" s="18" t="str">
        <f t="shared" ca="1" si="6"/>
        <v/>
      </c>
      <c r="L43" s="19"/>
      <c r="M43" s="19"/>
      <c r="N43" s="19"/>
      <c r="O43" s="16"/>
      <c r="P43" s="16"/>
      <c r="Q43" s="20" t="e">
        <f>VLOOKUP(O43, '[1]لیست محصولات شهریور ۱۴۰۳'!B:C,2,0)</f>
        <v>#N/A</v>
      </c>
      <c r="R43" s="16"/>
      <c r="S43" s="19" t="e">
        <f>VLOOKUP(O43, '[1]لیست محصولات شهریور ۱۴۰۳'!B:F,5,0)</f>
        <v>#N/A</v>
      </c>
      <c r="T43" s="21" t="e">
        <f>VLOOKUP(O43, '[1]لیست محصولات شهریور ۱۴۰۳'!B:G,6,0)</f>
        <v>#N/A</v>
      </c>
      <c r="U43" s="22"/>
      <c r="V43" s="23">
        <f t="shared" si="0"/>
        <v>0</v>
      </c>
      <c r="W43" s="19">
        <f t="shared" si="1"/>
        <v>0</v>
      </c>
      <c r="X43" s="21" t="e">
        <f t="shared" si="2"/>
        <v>#N/A</v>
      </c>
      <c r="Y43" s="24"/>
      <c r="Z43" s="21" t="e">
        <f t="shared" si="3"/>
        <v>#N/A</v>
      </c>
      <c r="AA43" s="25"/>
      <c r="AB43" s="20"/>
      <c r="AC43" s="26"/>
      <c r="AD43" s="65"/>
      <c r="AE43" s="26"/>
      <c r="AF43" s="27"/>
      <c r="AG43" s="28" t="str">
        <f t="shared" si="4"/>
        <v>FALSE</v>
      </c>
      <c r="AH43" s="7" t="str">
        <f t="shared" si="5"/>
        <v xml:space="preserve">   -   </v>
      </c>
    </row>
    <row r="44" spans="1:34" ht="28.05" customHeight="1">
      <c r="A44" s="14"/>
      <c r="B44" s="14"/>
      <c r="C44" s="14"/>
      <c r="D44" s="14"/>
      <c r="E44" s="14"/>
      <c r="F44" s="15"/>
      <c r="G44" s="16"/>
      <c r="H44" s="17"/>
      <c r="I44" s="16"/>
      <c r="J44" s="16"/>
      <c r="K44" s="18" t="str">
        <f t="shared" ca="1" si="6"/>
        <v/>
      </c>
      <c r="L44" s="19"/>
      <c r="M44" s="19"/>
      <c r="N44" s="19"/>
      <c r="O44" s="16"/>
      <c r="P44" s="16"/>
      <c r="Q44" s="20" t="e">
        <f>VLOOKUP(O44, '[1]لیست محصولات شهریور ۱۴۰۳'!B:C,2,0)</f>
        <v>#N/A</v>
      </c>
      <c r="R44" s="16"/>
      <c r="S44" s="19" t="e">
        <f>VLOOKUP(O44, '[1]لیست محصولات شهریور ۱۴۰۳'!B:F,5,0)</f>
        <v>#N/A</v>
      </c>
      <c r="T44" s="21" t="e">
        <f>VLOOKUP(O44, '[1]لیست محصولات شهریور ۱۴۰۳'!B:G,6,0)</f>
        <v>#N/A</v>
      </c>
      <c r="U44" s="22"/>
      <c r="V44" s="23">
        <f t="shared" si="0"/>
        <v>0</v>
      </c>
      <c r="W44" s="19">
        <f t="shared" si="1"/>
        <v>0</v>
      </c>
      <c r="X44" s="21" t="e">
        <f t="shared" si="2"/>
        <v>#N/A</v>
      </c>
      <c r="Y44" s="24"/>
      <c r="Z44" s="21" t="e">
        <f t="shared" si="3"/>
        <v>#N/A</v>
      </c>
      <c r="AA44" s="25"/>
      <c r="AB44" s="20"/>
      <c r="AC44" s="26"/>
      <c r="AD44" s="65"/>
      <c r="AE44" s="26"/>
      <c r="AF44" s="27"/>
      <c r="AG44" s="28" t="str">
        <f t="shared" si="4"/>
        <v>FALSE</v>
      </c>
      <c r="AH44" s="7" t="str">
        <f t="shared" si="5"/>
        <v xml:space="preserve">   -   </v>
      </c>
    </row>
    <row r="45" spans="1:34" ht="28.05" customHeight="1">
      <c r="A45" s="14"/>
      <c r="B45" s="14"/>
      <c r="C45" s="14"/>
      <c r="D45" s="14"/>
      <c r="E45" s="14"/>
      <c r="F45" s="15"/>
      <c r="G45" s="16"/>
      <c r="H45" s="17"/>
      <c r="I45" s="16"/>
      <c r="J45" s="16"/>
      <c r="K45" s="18" t="str">
        <f t="shared" ca="1" si="6"/>
        <v/>
      </c>
      <c r="L45" s="19"/>
      <c r="M45" s="19"/>
      <c r="N45" s="19"/>
      <c r="O45" s="16"/>
      <c r="P45" s="16"/>
      <c r="Q45" s="20" t="e">
        <f>VLOOKUP(O45, '[1]لیست محصولات شهریور ۱۴۰۳'!B:C,2,0)</f>
        <v>#N/A</v>
      </c>
      <c r="R45" s="16"/>
      <c r="S45" s="19" t="e">
        <f>VLOOKUP(O45, '[1]لیست محصولات شهریور ۱۴۰۳'!B:F,5,0)</f>
        <v>#N/A</v>
      </c>
      <c r="T45" s="21" t="e">
        <f>VLOOKUP(O45, '[1]لیست محصولات شهریور ۱۴۰۳'!B:G,6,0)</f>
        <v>#N/A</v>
      </c>
      <c r="U45" s="31"/>
      <c r="V45" s="23">
        <f t="shared" si="0"/>
        <v>0</v>
      </c>
      <c r="W45" s="19">
        <f t="shared" si="1"/>
        <v>0</v>
      </c>
      <c r="X45" s="21" t="e">
        <f t="shared" si="2"/>
        <v>#N/A</v>
      </c>
      <c r="Y45" s="24"/>
      <c r="Z45" s="21" t="e">
        <f t="shared" si="3"/>
        <v>#N/A</v>
      </c>
      <c r="AA45" s="25"/>
      <c r="AB45" s="20"/>
      <c r="AC45" s="26"/>
      <c r="AD45" s="65"/>
      <c r="AE45" s="26"/>
      <c r="AF45" s="27"/>
      <c r="AG45" s="28" t="str">
        <f t="shared" si="4"/>
        <v>FALSE</v>
      </c>
      <c r="AH45" s="7" t="str">
        <f t="shared" si="5"/>
        <v xml:space="preserve">   -   </v>
      </c>
    </row>
    <row r="46" spans="1:34" ht="28.05" customHeight="1">
      <c r="A46" s="14"/>
      <c r="B46" s="14"/>
      <c r="C46" s="14"/>
      <c r="D46" s="14"/>
      <c r="E46" s="14"/>
      <c r="F46" s="15"/>
      <c r="G46" s="16"/>
      <c r="H46" s="17"/>
      <c r="I46" s="16"/>
      <c r="J46" s="16"/>
      <c r="K46" s="18" t="str">
        <f t="shared" ca="1" si="6"/>
        <v/>
      </c>
      <c r="L46" s="19"/>
      <c r="M46" s="19"/>
      <c r="N46" s="19"/>
      <c r="O46" s="16"/>
      <c r="P46" s="16"/>
      <c r="Q46" s="20" t="e">
        <f>VLOOKUP(O46, '[1]لیست محصولات شهریور ۱۴۰۳'!B:C,2,0)</f>
        <v>#N/A</v>
      </c>
      <c r="R46" s="16"/>
      <c r="S46" s="19" t="e">
        <f>VLOOKUP(O46, '[1]لیست محصولات شهریور ۱۴۰۳'!B:F,5,0)</f>
        <v>#N/A</v>
      </c>
      <c r="T46" s="21" t="e">
        <f>VLOOKUP(O46, '[1]لیست محصولات شهریور ۱۴۰۳'!B:G,6,0)</f>
        <v>#N/A</v>
      </c>
      <c r="U46" s="31"/>
      <c r="V46" s="23">
        <f t="shared" si="0"/>
        <v>0</v>
      </c>
      <c r="W46" s="19">
        <f t="shared" si="1"/>
        <v>0</v>
      </c>
      <c r="X46" s="21" t="e">
        <f t="shared" si="2"/>
        <v>#N/A</v>
      </c>
      <c r="Y46" s="24"/>
      <c r="Z46" s="21" t="e">
        <f t="shared" si="3"/>
        <v>#N/A</v>
      </c>
      <c r="AA46" s="25"/>
      <c r="AB46" s="20"/>
      <c r="AC46" s="26"/>
      <c r="AD46" s="65"/>
      <c r="AE46" s="26"/>
      <c r="AF46" s="27"/>
      <c r="AG46" s="28" t="str">
        <f t="shared" si="4"/>
        <v>FALSE</v>
      </c>
      <c r="AH46" s="7" t="str">
        <f t="shared" si="5"/>
        <v xml:space="preserve">   -   </v>
      </c>
    </row>
    <row r="47" spans="1:34" ht="28.05" customHeight="1">
      <c r="A47" s="14"/>
      <c r="B47" s="14"/>
      <c r="C47" s="14"/>
      <c r="D47" s="14"/>
      <c r="E47" s="14"/>
      <c r="F47" s="15"/>
      <c r="G47" s="16"/>
      <c r="H47" s="17"/>
      <c r="I47" s="16"/>
      <c r="J47" s="16"/>
      <c r="K47" s="18" t="str">
        <f t="shared" ca="1" si="6"/>
        <v/>
      </c>
      <c r="L47" s="19"/>
      <c r="M47" s="19"/>
      <c r="N47" s="19"/>
      <c r="O47" s="16"/>
      <c r="P47" s="16"/>
      <c r="Q47" s="20" t="e">
        <f>VLOOKUP(O47, '[1]لیست محصولات شهریور ۱۴۰۳'!B:C,2,0)</f>
        <v>#N/A</v>
      </c>
      <c r="R47" s="16"/>
      <c r="S47" s="19" t="e">
        <f>VLOOKUP(O47, '[1]لیست محصولات شهریور ۱۴۰۳'!B:F,5,0)</f>
        <v>#N/A</v>
      </c>
      <c r="T47" s="21" t="e">
        <f>VLOOKUP(O47, '[1]لیست محصولات شهریور ۱۴۰۳'!B:G,6,0)</f>
        <v>#N/A</v>
      </c>
      <c r="U47" s="22"/>
      <c r="V47" s="23">
        <f t="shared" si="0"/>
        <v>0</v>
      </c>
      <c r="W47" s="19">
        <f t="shared" si="1"/>
        <v>0</v>
      </c>
      <c r="X47" s="21" t="e">
        <f t="shared" si="2"/>
        <v>#N/A</v>
      </c>
      <c r="Y47" s="24"/>
      <c r="Z47" s="21" t="e">
        <f t="shared" si="3"/>
        <v>#N/A</v>
      </c>
      <c r="AA47" s="25"/>
      <c r="AB47" s="20"/>
      <c r="AC47" s="26"/>
      <c r="AD47" s="65"/>
      <c r="AE47" s="26"/>
      <c r="AF47" s="27"/>
      <c r="AG47" s="28" t="str">
        <f t="shared" si="4"/>
        <v>FALSE</v>
      </c>
      <c r="AH47" s="7" t="str">
        <f t="shared" si="5"/>
        <v xml:space="preserve">   -   </v>
      </c>
    </row>
    <row r="48" spans="1:34" ht="28.05" customHeight="1">
      <c r="A48" s="14" t="b">
        <v>0</v>
      </c>
      <c r="B48" s="14"/>
      <c r="C48" s="14"/>
      <c r="D48" s="14"/>
      <c r="E48" s="14"/>
      <c r="F48" s="15"/>
      <c r="G48" s="16"/>
      <c r="H48" s="17"/>
      <c r="I48" s="16"/>
      <c r="J48" s="16"/>
      <c r="K48" s="18" t="str">
        <f t="shared" ca="1" si="6"/>
        <v/>
      </c>
      <c r="L48" s="19"/>
      <c r="M48" s="19"/>
      <c r="N48" s="19"/>
      <c r="O48" s="16"/>
      <c r="P48" s="16"/>
      <c r="Q48" s="20" t="e">
        <f>VLOOKUP(O48, '[1]لیست محصولات شهریور ۱۴۰۳'!B:C,2,0)</f>
        <v>#N/A</v>
      </c>
      <c r="R48" s="16"/>
      <c r="S48" s="19" t="e">
        <f>VLOOKUP(O48, '[1]لیست محصولات شهریور ۱۴۰۳'!B:F,5,0)</f>
        <v>#N/A</v>
      </c>
      <c r="T48" s="21" t="e">
        <f>VLOOKUP(O48, '[1]لیست محصولات شهریور ۱۴۰۳'!B:G,6,0)</f>
        <v>#N/A</v>
      </c>
      <c r="U48" s="22"/>
      <c r="V48" s="23">
        <f t="shared" si="0"/>
        <v>0</v>
      </c>
      <c r="W48" s="19">
        <f t="shared" si="1"/>
        <v>0</v>
      </c>
      <c r="X48" s="21" t="e">
        <f t="shared" si="2"/>
        <v>#N/A</v>
      </c>
      <c r="Y48" s="24"/>
      <c r="Z48" s="21" t="e">
        <f t="shared" si="3"/>
        <v>#N/A</v>
      </c>
      <c r="AA48" s="25"/>
      <c r="AB48" s="20"/>
      <c r="AC48" s="26"/>
      <c r="AD48" s="65"/>
      <c r="AE48" s="26"/>
      <c r="AF48" s="27"/>
      <c r="AG48" s="28" t="str">
        <f t="shared" si="4"/>
        <v>FALSE</v>
      </c>
      <c r="AH48" s="7" t="str">
        <f t="shared" si="5"/>
        <v xml:space="preserve">   -   </v>
      </c>
    </row>
    <row r="49" spans="1:34" ht="28.05" customHeight="1">
      <c r="A49" s="14"/>
      <c r="B49" s="14"/>
      <c r="C49" s="14"/>
      <c r="D49" s="14"/>
      <c r="E49" s="14" t="b">
        <v>0</v>
      </c>
      <c r="F49" s="15"/>
      <c r="G49" s="16"/>
      <c r="H49" s="17"/>
      <c r="I49" s="16"/>
      <c r="J49" s="16"/>
      <c r="K49" s="18" t="str">
        <f t="shared" ca="1" si="6"/>
        <v/>
      </c>
      <c r="L49" s="19"/>
      <c r="M49" s="19"/>
      <c r="N49" s="19"/>
      <c r="O49" s="16"/>
      <c r="P49" s="16"/>
      <c r="Q49" s="20" t="e">
        <f>VLOOKUP(O49, '[1]لیست محصولات شهریور ۱۴۰۳'!B:C,2,0)</f>
        <v>#N/A</v>
      </c>
      <c r="R49" s="16"/>
      <c r="S49" s="19" t="e">
        <f>VLOOKUP(O49, '[1]لیست محصولات شهریور ۱۴۰۳'!B:F,5,0)</f>
        <v>#N/A</v>
      </c>
      <c r="T49" s="21" t="e">
        <f>VLOOKUP(O49, '[1]لیست محصولات شهریور ۱۴۰۳'!B:G,6,0)</f>
        <v>#N/A</v>
      </c>
      <c r="U49" s="22"/>
      <c r="V49" s="23">
        <f t="shared" si="0"/>
        <v>0</v>
      </c>
      <c r="W49" s="19">
        <f t="shared" si="1"/>
        <v>0</v>
      </c>
      <c r="X49" s="21" t="e">
        <f t="shared" si="2"/>
        <v>#N/A</v>
      </c>
      <c r="Y49" s="24"/>
      <c r="Z49" s="21" t="e">
        <f t="shared" si="3"/>
        <v>#N/A</v>
      </c>
      <c r="AA49" s="25"/>
      <c r="AB49" s="20"/>
      <c r="AC49" s="26"/>
      <c r="AD49" s="65"/>
      <c r="AE49" s="26"/>
      <c r="AF49" s="27"/>
      <c r="AG49" s="28" t="str">
        <f t="shared" si="4"/>
        <v>FALSE</v>
      </c>
      <c r="AH49" s="7" t="str">
        <f t="shared" si="5"/>
        <v xml:space="preserve">   -   </v>
      </c>
    </row>
    <row r="50" spans="1:34" ht="28.05" customHeight="1">
      <c r="A50" s="14"/>
      <c r="B50" s="14"/>
      <c r="C50" s="14" t="b">
        <v>0</v>
      </c>
      <c r="D50" s="14"/>
      <c r="E50" s="14"/>
      <c r="F50" s="15"/>
      <c r="G50" s="16"/>
      <c r="H50" s="17"/>
      <c r="I50" s="16"/>
      <c r="J50" s="16"/>
      <c r="K50" s="18" t="str">
        <f t="shared" ca="1" si="6"/>
        <v/>
      </c>
      <c r="L50" s="19"/>
      <c r="M50" s="19"/>
      <c r="N50" s="19"/>
      <c r="O50" s="16"/>
      <c r="P50" s="16"/>
      <c r="Q50" s="20" t="e">
        <f>VLOOKUP(O50, '[1]لیست محصولات شهریور ۱۴۰۳'!B:C,2,0)</f>
        <v>#N/A</v>
      </c>
      <c r="R50" s="16"/>
      <c r="S50" s="19" t="e">
        <f>VLOOKUP(O50, '[1]لیست محصولات شهریور ۱۴۰۳'!B:F,5,0)</f>
        <v>#N/A</v>
      </c>
      <c r="T50" s="21" t="e">
        <f>VLOOKUP(O50, '[1]لیست محصولات شهریور ۱۴۰۳'!B:G,6,0)</f>
        <v>#N/A</v>
      </c>
      <c r="U50" s="31"/>
      <c r="V50" s="23">
        <f t="shared" si="0"/>
        <v>0</v>
      </c>
      <c r="W50" s="19">
        <f t="shared" si="1"/>
        <v>0</v>
      </c>
      <c r="X50" s="21" t="e">
        <f t="shared" si="2"/>
        <v>#N/A</v>
      </c>
      <c r="Y50" s="24"/>
      <c r="Z50" s="21" t="e">
        <f t="shared" si="3"/>
        <v>#N/A</v>
      </c>
      <c r="AA50" s="25"/>
      <c r="AB50" s="20"/>
      <c r="AC50" s="26"/>
      <c r="AD50" s="65"/>
      <c r="AE50" s="26"/>
      <c r="AF50" s="27"/>
      <c r="AG50" s="28" t="str">
        <f t="shared" si="4"/>
        <v>FALSE</v>
      </c>
      <c r="AH50" s="7" t="str">
        <f t="shared" si="5"/>
        <v xml:space="preserve">   -   </v>
      </c>
    </row>
    <row r="51" spans="1:34" ht="28.05" customHeight="1">
      <c r="A51" s="14" t="b">
        <v>0</v>
      </c>
      <c r="B51" s="14"/>
      <c r="C51" s="14" t="b">
        <v>0</v>
      </c>
      <c r="D51" s="14"/>
      <c r="E51" s="14" t="b">
        <v>0</v>
      </c>
      <c r="F51" s="15"/>
      <c r="G51" s="16"/>
      <c r="H51" s="17"/>
      <c r="I51" s="16"/>
      <c r="J51" s="16"/>
      <c r="K51" s="18" t="str">
        <f t="shared" ca="1" si="6"/>
        <v/>
      </c>
      <c r="L51" s="19"/>
      <c r="M51" s="19"/>
      <c r="N51" s="19"/>
      <c r="O51" s="16"/>
      <c r="P51" s="16"/>
      <c r="Q51" s="20" t="e">
        <f>VLOOKUP(O51, '[1]لیست محصولات شهریور ۱۴۰۳'!B:C,2,0)</f>
        <v>#N/A</v>
      </c>
      <c r="R51" s="16"/>
      <c r="S51" s="19" t="e">
        <f>VLOOKUP(O51, '[1]لیست محصولات شهریور ۱۴۰۳'!B:F,5,0)</f>
        <v>#N/A</v>
      </c>
      <c r="T51" s="21" t="e">
        <f>VLOOKUP(O51, '[1]لیست محصولات شهریور ۱۴۰۳'!B:G,6,0)</f>
        <v>#N/A</v>
      </c>
      <c r="U51" s="22"/>
      <c r="V51" s="23">
        <f t="shared" si="0"/>
        <v>0</v>
      </c>
      <c r="W51" s="19">
        <f t="shared" si="1"/>
        <v>0</v>
      </c>
      <c r="X51" s="21" t="e">
        <f t="shared" si="2"/>
        <v>#N/A</v>
      </c>
      <c r="Y51" s="24"/>
      <c r="Z51" s="21" t="e">
        <f t="shared" si="3"/>
        <v>#N/A</v>
      </c>
      <c r="AA51" s="25"/>
      <c r="AB51" s="20"/>
      <c r="AC51" s="26"/>
      <c r="AD51" s="65"/>
      <c r="AE51" s="26"/>
      <c r="AF51" s="27"/>
      <c r="AG51" s="28" t="str">
        <f t="shared" si="4"/>
        <v>FALSE</v>
      </c>
      <c r="AH51" s="7" t="str">
        <f t="shared" si="5"/>
        <v xml:space="preserve">   -   </v>
      </c>
    </row>
    <row r="52" spans="1:34" ht="28.05" customHeight="1">
      <c r="A52" s="14"/>
      <c r="B52" s="14"/>
      <c r="C52" s="14"/>
      <c r="D52" s="14"/>
      <c r="E52" s="14"/>
      <c r="F52" s="15"/>
      <c r="G52" s="16"/>
      <c r="H52" s="17"/>
      <c r="I52" s="16"/>
      <c r="J52" s="16"/>
      <c r="K52" s="18" t="str">
        <f t="shared" ca="1" si="6"/>
        <v/>
      </c>
      <c r="L52" s="19"/>
      <c r="M52" s="19"/>
      <c r="N52" s="19"/>
      <c r="O52" s="16"/>
      <c r="P52" s="16"/>
      <c r="Q52" s="20" t="e">
        <f>VLOOKUP(O52, '[1]لیست محصولات شهریور ۱۴۰۳'!B:C,2,0)</f>
        <v>#N/A</v>
      </c>
      <c r="R52" s="16"/>
      <c r="S52" s="19" t="e">
        <f>VLOOKUP(O52, '[1]لیست محصولات شهریور ۱۴۰۳'!B:F,5,0)</f>
        <v>#N/A</v>
      </c>
      <c r="T52" s="21" t="e">
        <f>VLOOKUP(O52, '[1]لیست محصولات شهریور ۱۴۰۳'!B:G,6,0)</f>
        <v>#N/A</v>
      </c>
      <c r="U52" s="22"/>
      <c r="V52" s="23">
        <f t="shared" si="0"/>
        <v>0</v>
      </c>
      <c r="W52" s="19">
        <f t="shared" si="1"/>
        <v>0</v>
      </c>
      <c r="X52" s="21" t="e">
        <f t="shared" si="2"/>
        <v>#N/A</v>
      </c>
      <c r="Y52" s="24"/>
      <c r="Z52" s="21" t="e">
        <f t="shared" si="3"/>
        <v>#N/A</v>
      </c>
      <c r="AA52" s="25"/>
      <c r="AB52" s="20"/>
      <c r="AC52" s="26"/>
      <c r="AD52" s="65"/>
      <c r="AE52" s="26"/>
      <c r="AF52" s="27"/>
      <c r="AG52" s="28" t="str">
        <f t="shared" si="4"/>
        <v>FALSE</v>
      </c>
      <c r="AH52" s="7" t="str">
        <f t="shared" si="5"/>
        <v xml:space="preserve">   -   </v>
      </c>
    </row>
    <row r="53" spans="1:34" ht="28.05" customHeight="1">
      <c r="A53" s="14"/>
      <c r="B53" s="14"/>
      <c r="C53" s="14"/>
      <c r="D53" s="14"/>
      <c r="E53" s="14"/>
      <c r="F53" s="15"/>
      <c r="G53" s="16"/>
      <c r="H53" s="17"/>
      <c r="I53" s="16"/>
      <c r="J53" s="16"/>
      <c r="K53" s="18" t="str">
        <f t="shared" ca="1" si="6"/>
        <v/>
      </c>
      <c r="L53" s="19"/>
      <c r="M53" s="19"/>
      <c r="N53" s="19"/>
      <c r="O53" s="16"/>
      <c r="P53" s="16"/>
      <c r="Q53" s="20" t="e">
        <f>VLOOKUP(O53, '[1]لیست محصولات شهریور ۱۴۰۳'!B:C,2,0)</f>
        <v>#N/A</v>
      </c>
      <c r="R53" s="16"/>
      <c r="S53" s="19" t="e">
        <f>VLOOKUP(O53, '[1]لیست محصولات شهریور ۱۴۰۳'!B:F,5,0)</f>
        <v>#N/A</v>
      </c>
      <c r="T53" s="21" t="e">
        <f>VLOOKUP(O53, '[1]لیست محصولات شهریور ۱۴۰۳'!B:G,6,0)</f>
        <v>#N/A</v>
      </c>
      <c r="U53" s="22"/>
      <c r="V53" s="23">
        <f t="shared" si="0"/>
        <v>0</v>
      </c>
      <c r="W53" s="19">
        <f t="shared" si="1"/>
        <v>0</v>
      </c>
      <c r="X53" s="21" t="e">
        <f t="shared" si="2"/>
        <v>#N/A</v>
      </c>
      <c r="Y53" s="24"/>
      <c r="Z53" s="21" t="e">
        <f t="shared" si="3"/>
        <v>#N/A</v>
      </c>
      <c r="AA53" s="25"/>
      <c r="AB53" s="20"/>
      <c r="AC53" s="26"/>
      <c r="AD53" s="65"/>
      <c r="AE53" s="26"/>
      <c r="AF53" s="27"/>
      <c r="AG53" s="28" t="str">
        <f t="shared" si="4"/>
        <v>FALSE</v>
      </c>
      <c r="AH53" s="7" t="str">
        <f t="shared" si="5"/>
        <v xml:space="preserve">   -   </v>
      </c>
    </row>
    <row r="54" spans="1:34" ht="28.05" customHeight="1">
      <c r="A54" s="14"/>
      <c r="B54" s="14"/>
      <c r="C54" s="14"/>
      <c r="D54" s="14"/>
      <c r="E54" s="14"/>
      <c r="F54" s="15"/>
      <c r="G54" s="16"/>
      <c r="H54" s="17"/>
      <c r="I54" s="16"/>
      <c r="J54" s="16"/>
      <c r="K54" s="18" t="str">
        <f t="shared" ca="1" si="6"/>
        <v/>
      </c>
      <c r="L54" s="19"/>
      <c r="M54" s="19"/>
      <c r="N54" s="19"/>
      <c r="O54" s="16"/>
      <c r="P54" s="16"/>
      <c r="Q54" s="20" t="e">
        <f>VLOOKUP(O54, '[1]لیست محصولات شهریور ۱۴۰۳'!B:C,2,0)</f>
        <v>#N/A</v>
      </c>
      <c r="R54" s="16"/>
      <c r="S54" s="19" t="e">
        <f>VLOOKUP(O54, '[1]لیست محصولات شهریور ۱۴۰۳'!B:F,5,0)</f>
        <v>#N/A</v>
      </c>
      <c r="T54" s="21" t="e">
        <f>VLOOKUP(O54, '[1]لیست محصولات شهریور ۱۴۰۳'!B:G,6,0)</f>
        <v>#N/A</v>
      </c>
      <c r="U54" s="22"/>
      <c r="V54" s="23">
        <f t="shared" si="0"/>
        <v>0</v>
      </c>
      <c r="W54" s="19">
        <f t="shared" si="1"/>
        <v>0</v>
      </c>
      <c r="X54" s="21" t="e">
        <f t="shared" si="2"/>
        <v>#N/A</v>
      </c>
      <c r="Y54" s="24"/>
      <c r="Z54" s="21" t="e">
        <f t="shared" si="3"/>
        <v>#N/A</v>
      </c>
      <c r="AA54" s="25"/>
      <c r="AB54" s="20"/>
      <c r="AC54" s="26"/>
      <c r="AD54" s="65"/>
      <c r="AE54" s="26"/>
      <c r="AF54" s="27"/>
      <c r="AG54" s="28" t="str">
        <f t="shared" si="4"/>
        <v>FALSE</v>
      </c>
      <c r="AH54" s="7" t="str">
        <f t="shared" si="5"/>
        <v xml:space="preserve">   -   </v>
      </c>
    </row>
    <row r="55" spans="1:34" ht="28.05" customHeight="1">
      <c r="A55" s="14"/>
      <c r="B55" s="14"/>
      <c r="C55" s="14"/>
      <c r="D55" s="14"/>
      <c r="E55" s="14"/>
      <c r="F55" s="15"/>
      <c r="G55" s="16"/>
      <c r="H55" s="17"/>
      <c r="I55" s="16"/>
      <c r="J55" s="16"/>
      <c r="K55" s="18" t="str">
        <f t="shared" ca="1" si="6"/>
        <v/>
      </c>
      <c r="L55" s="19"/>
      <c r="M55" s="19"/>
      <c r="N55" s="19"/>
      <c r="O55" s="16"/>
      <c r="P55" s="16"/>
      <c r="Q55" s="20" t="e">
        <f>VLOOKUP(O55, '[1]لیست محصولات شهریور ۱۴۰۳'!B:C,2,0)</f>
        <v>#N/A</v>
      </c>
      <c r="R55" s="16"/>
      <c r="S55" s="19" t="e">
        <f>VLOOKUP(O55, '[1]لیست محصولات شهریور ۱۴۰۳'!B:F,5,0)</f>
        <v>#N/A</v>
      </c>
      <c r="T55" s="21" t="e">
        <f>VLOOKUP(O55, '[1]لیست محصولات شهریور ۱۴۰۳'!B:G,6,0)</f>
        <v>#N/A</v>
      </c>
      <c r="U55" s="31"/>
      <c r="V55" s="23">
        <f t="shared" si="0"/>
        <v>0</v>
      </c>
      <c r="W55" s="19">
        <f t="shared" si="1"/>
        <v>0</v>
      </c>
      <c r="X55" s="21" t="e">
        <f t="shared" si="2"/>
        <v>#N/A</v>
      </c>
      <c r="Y55" s="24"/>
      <c r="Z55" s="21" t="e">
        <f t="shared" si="3"/>
        <v>#N/A</v>
      </c>
      <c r="AA55" s="25"/>
      <c r="AB55" s="20"/>
      <c r="AC55" s="26"/>
      <c r="AD55" s="65"/>
      <c r="AE55" s="26"/>
      <c r="AF55" s="27"/>
      <c r="AG55" s="28" t="str">
        <f t="shared" si="4"/>
        <v>FALSE</v>
      </c>
      <c r="AH55" s="7" t="str">
        <f t="shared" si="5"/>
        <v xml:space="preserve">   -   </v>
      </c>
    </row>
    <row r="56" spans="1:34" ht="28.05" customHeight="1">
      <c r="A56" s="14"/>
      <c r="B56" s="14"/>
      <c r="C56" s="14"/>
      <c r="D56" s="14"/>
      <c r="E56" s="14"/>
      <c r="F56" s="15"/>
      <c r="G56" s="16"/>
      <c r="H56" s="17"/>
      <c r="I56" s="16"/>
      <c r="J56" s="16"/>
      <c r="K56" s="18" t="str">
        <f t="shared" ca="1" si="6"/>
        <v/>
      </c>
      <c r="L56" s="19"/>
      <c r="M56" s="19"/>
      <c r="N56" s="19"/>
      <c r="O56" s="16"/>
      <c r="P56" s="16"/>
      <c r="Q56" s="20" t="e">
        <f>VLOOKUP(O56, '[1]لیست محصولات شهریور ۱۴۰۳'!B:C,2,0)</f>
        <v>#N/A</v>
      </c>
      <c r="R56" s="16"/>
      <c r="S56" s="19" t="e">
        <f>VLOOKUP(O56, '[1]لیست محصولات شهریور ۱۴۰۳'!B:F,5,0)</f>
        <v>#N/A</v>
      </c>
      <c r="T56" s="21" t="e">
        <f>VLOOKUP(O56, '[1]لیست محصولات شهریور ۱۴۰۳'!B:G,6,0)</f>
        <v>#N/A</v>
      </c>
      <c r="U56" s="22"/>
      <c r="V56" s="23">
        <f t="shared" si="0"/>
        <v>0</v>
      </c>
      <c r="W56" s="19">
        <f t="shared" si="1"/>
        <v>0</v>
      </c>
      <c r="X56" s="21" t="e">
        <f t="shared" si="2"/>
        <v>#N/A</v>
      </c>
      <c r="Y56" s="24"/>
      <c r="Z56" s="21" t="e">
        <f t="shared" si="3"/>
        <v>#N/A</v>
      </c>
      <c r="AA56" s="25"/>
      <c r="AB56" s="20"/>
      <c r="AC56" s="26"/>
      <c r="AD56" s="65"/>
      <c r="AE56" s="26"/>
      <c r="AF56" s="27"/>
      <c r="AG56" s="28" t="str">
        <f t="shared" si="4"/>
        <v>FALSE</v>
      </c>
      <c r="AH56" s="7" t="str">
        <f t="shared" si="5"/>
        <v xml:space="preserve">   -   </v>
      </c>
    </row>
    <row r="57" spans="1:34" ht="28.05" customHeight="1">
      <c r="A57" s="14"/>
      <c r="B57" s="14"/>
      <c r="C57" s="14"/>
      <c r="D57" s="14"/>
      <c r="E57" s="14"/>
      <c r="F57" s="15"/>
      <c r="G57" s="16"/>
      <c r="H57" s="17"/>
      <c r="I57" s="16"/>
      <c r="J57" s="16"/>
      <c r="K57" s="18" t="str">
        <f t="shared" ca="1" si="6"/>
        <v/>
      </c>
      <c r="L57" s="19"/>
      <c r="M57" s="19"/>
      <c r="N57" s="19"/>
      <c r="O57" s="16"/>
      <c r="P57" s="16"/>
      <c r="Q57" s="20" t="e">
        <f>VLOOKUP(O57, '[1]لیست محصولات شهریور ۱۴۰۳'!B:C,2,0)</f>
        <v>#N/A</v>
      </c>
      <c r="R57" s="16"/>
      <c r="S57" s="19" t="e">
        <f>VLOOKUP(O57, '[1]لیست محصولات شهریور ۱۴۰۳'!B:F,5,0)</f>
        <v>#N/A</v>
      </c>
      <c r="T57" s="21" t="e">
        <f>VLOOKUP(O57, '[1]لیست محصولات شهریور ۱۴۰۳'!B:G,6,0)</f>
        <v>#N/A</v>
      </c>
      <c r="U57" s="22"/>
      <c r="V57" s="23">
        <f t="shared" si="0"/>
        <v>0</v>
      </c>
      <c r="W57" s="19">
        <f t="shared" si="1"/>
        <v>0</v>
      </c>
      <c r="X57" s="21" t="e">
        <f t="shared" si="2"/>
        <v>#N/A</v>
      </c>
      <c r="Y57" s="24"/>
      <c r="Z57" s="21" t="e">
        <f t="shared" si="3"/>
        <v>#N/A</v>
      </c>
      <c r="AA57" s="25"/>
      <c r="AB57" s="20"/>
      <c r="AC57" s="26"/>
      <c r="AD57" s="65"/>
      <c r="AE57" s="26"/>
      <c r="AF57" s="27"/>
      <c r="AG57" s="28" t="str">
        <f t="shared" si="4"/>
        <v>FALSE</v>
      </c>
      <c r="AH57" s="7" t="str">
        <f t="shared" si="5"/>
        <v xml:space="preserve">   -   </v>
      </c>
    </row>
    <row r="58" spans="1:34" ht="28.05" customHeight="1">
      <c r="A58" s="14"/>
      <c r="B58" s="14"/>
      <c r="C58" s="14"/>
      <c r="D58" s="14"/>
      <c r="E58" s="14"/>
      <c r="F58" s="15"/>
      <c r="G58" s="16"/>
      <c r="H58" s="17"/>
      <c r="I58" s="16"/>
      <c r="J58" s="16"/>
      <c r="K58" s="18" t="str">
        <f t="shared" ca="1" si="6"/>
        <v/>
      </c>
      <c r="L58" s="19"/>
      <c r="M58" s="19"/>
      <c r="N58" s="19"/>
      <c r="O58" s="16"/>
      <c r="P58" s="16"/>
      <c r="Q58" s="20" t="e">
        <f>VLOOKUP(O58, '[1]لیست محصولات شهریور ۱۴۰۳'!B:C,2,0)</f>
        <v>#N/A</v>
      </c>
      <c r="R58" s="16"/>
      <c r="S58" s="19" t="e">
        <f>VLOOKUP(O58, '[1]لیست محصولات شهریور ۱۴۰۳'!B:F,5,0)</f>
        <v>#N/A</v>
      </c>
      <c r="T58" s="21" t="e">
        <f>VLOOKUP(O58, '[1]لیست محصولات شهریور ۱۴۰۳'!B:G,6,0)</f>
        <v>#N/A</v>
      </c>
      <c r="U58" s="22"/>
      <c r="V58" s="23">
        <f t="shared" si="0"/>
        <v>0</v>
      </c>
      <c r="W58" s="19">
        <f t="shared" si="1"/>
        <v>0</v>
      </c>
      <c r="X58" s="21" t="e">
        <f t="shared" si="2"/>
        <v>#N/A</v>
      </c>
      <c r="Y58" s="24"/>
      <c r="Z58" s="21" t="e">
        <f t="shared" si="3"/>
        <v>#N/A</v>
      </c>
      <c r="AA58" s="25"/>
      <c r="AB58" s="20"/>
      <c r="AC58" s="26"/>
      <c r="AD58" s="65"/>
      <c r="AE58" s="26"/>
      <c r="AF58" s="27"/>
      <c r="AG58" s="28" t="str">
        <f t="shared" si="4"/>
        <v>FALSE</v>
      </c>
      <c r="AH58" s="7" t="str">
        <f t="shared" si="5"/>
        <v xml:space="preserve">   -   </v>
      </c>
    </row>
    <row r="59" spans="1:34" ht="28.05" customHeight="1">
      <c r="A59" s="14"/>
      <c r="B59" s="14"/>
      <c r="C59" s="14"/>
      <c r="D59" s="14"/>
      <c r="E59" s="14"/>
      <c r="F59" s="15"/>
      <c r="G59" s="16"/>
      <c r="H59" s="17"/>
      <c r="I59" s="16"/>
      <c r="J59" s="16"/>
      <c r="K59" s="18" t="str">
        <f t="shared" ca="1" si="6"/>
        <v/>
      </c>
      <c r="L59" s="19"/>
      <c r="M59" s="19"/>
      <c r="N59" s="19"/>
      <c r="O59" s="16"/>
      <c r="P59" s="16"/>
      <c r="Q59" s="20" t="e">
        <f>VLOOKUP(O59, '[1]لیست محصولات شهریور ۱۴۰۳'!B:C,2,0)</f>
        <v>#N/A</v>
      </c>
      <c r="R59" s="16"/>
      <c r="S59" s="19" t="e">
        <f>VLOOKUP(O59, '[1]لیست محصولات شهریور ۱۴۰۳'!B:F,5,0)</f>
        <v>#N/A</v>
      </c>
      <c r="T59" s="21" t="e">
        <f>VLOOKUP(O59, '[1]لیست محصولات شهریور ۱۴۰۳'!B:G,6,0)</f>
        <v>#N/A</v>
      </c>
      <c r="U59" s="22"/>
      <c r="V59" s="23">
        <f t="shared" si="0"/>
        <v>0</v>
      </c>
      <c r="W59" s="19">
        <f t="shared" si="1"/>
        <v>0</v>
      </c>
      <c r="X59" s="21" t="e">
        <f t="shared" si="2"/>
        <v>#N/A</v>
      </c>
      <c r="Y59" s="24"/>
      <c r="Z59" s="21" t="e">
        <f t="shared" si="3"/>
        <v>#N/A</v>
      </c>
      <c r="AA59" s="25"/>
      <c r="AB59" s="20"/>
      <c r="AC59" s="26"/>
      <c r="AD59" s="65"/>
      <c r="AE59" s="26"/>
      <c r="AF59" s="27"/>
      <c r="AG59" s="28" t="str">
        <f t="shared" si="4"/>
        <v>FALSE</v>
      </c>
      <c r="AH59" s="7" t="str">
        <f t="shared" si="5"/>
        <v xml:space="preserve">   -   </v>
      </c>
    </row>
    <row r="60" spans="1:34" ht="28.05" customHeight="1">
      <c r="A60" s="14"/>
      <c r="B60" s="14"/>
      <c r="C60" s="14" t="b">
        <v>0</v>
      </c>
      <c r="D60" s="14"/>
      <c r="E60" s="14"/>
      <c r="F60" s="15"/>
      <c r="G60" s="16"/>
      <c r="H60" s="17"/>
      <c r="I60" s="16"/>
      <c r="J60" s="16"/>
      <c r="K60" s="18" t="str">
        <f t="shared" ca="1" si="6"/>
        <v/>
      </c>
      <c r="L60" s="19"/>
      <c r="M60" s="19"/>
      <c r="N60" s="19"/>
      <c r="O60" s="16"/>
      <c r="P60" s="16"/>
      <c r="Q60" s="20" t="e">
        <f>VLOOKUP(O60, '[1]لیست محصولات شهریور ۱۴۰۳'!B:C,2,0)</f>
        <v>#N/A</v>
      </c>
      <c r="R60" s="16"/>
      <c r="S60" s="19" t="e">
        <f>VLOOKUP(O60, '[1]لیست محصولات شهریور ۱۴۰۳'!B:F,5,0)</f>
        <v>#N/A</v>
      </c>
      <c r="T60" s="21" t="e">
        <f>VLOOKUP(O60, '[1]لیست محصولات شهریور ۱۴۰۳'!B:G,6,0)</f>
        <v>#N/A</v>
      </c>
      <c r="U60" s="22"/>
      <c r="V60" s="23">
        <f t="shared" si="0"/>
        <v>0</v>
      </c>
      <c r="W60" s="19">
        <f t="shared" si="1"/>
        <v>0</v>
      </c>
      <c r="X60" s="21" t="e">
        <f t="shared" si="2"/>
        <v>#N/A</v>
      </c>
      <c r="Y60" s="24"/>
      <c r="Z60" s="21" t="e">
        <f t="shared" si="3"/>
        <v>#N/A</v>
      </c>
      <c r="AA60" s="25"/>
      <c r="AB60" s="20"/>
      <c r="AC60" s="26"/>
      <c r="AD60" s="65"/>
      <c r="AE60" s="26"/>
      <c r="AF60" s="27"/>
      <c r="AG60" s="28" t="str">
        <f t="shared" si="4"/>
        <v>FALSE</v>
      </c>
      <c r="AH60" s="7" t="str">
        <f t="shared" si="5"/>
        <v xml:space="preserve">   -   </v>
      </c>
    </row>
    <row r="61" spans="1:34" ht="28.05" customHeight="1">
      <c r="A61" s="14"/>
      <c r="B61" s="14"/>
      <c r="C61" s="14"/>
      <c r="D61" s="14"/>
      <c r="E61" s="14"/>
      <c r="F61" s="15"/>
      <c r="G61" s="16"/>
      <c r="H61" s="17"/>
      <c r="I61" s="16"/>
      <c r="J61" s="16"/>
      <c r="K61" s="18" t="str">
        <f t="shared" ca="1" si="6"/>
        <v/>
      </c>
      <c r="L61" s="19"/>
      <c r="M61" s="19"/>
      <c r="N61" s="19"/>
      <c r="O61" s="16"/>
      <c r="P61" s="16"/>
      <c r="Q61" s="20" t="e">
        <f>VLOOKUP(O61, '[1]لیست محصولات شهریور ۱۴۰۳'!B:C,2,0)</f>
        <v>#N/A</v>
      </c>
      <c r="R61" s="16"/>
      <c r="S61" s="19" t="e">
        <f>VLOOKUP(O61, '[1]لیست محصولات شهریور ۱۴۰۳'!B:F,5,0)</f>
        <v>#N/A</v>
      </c>
      <c r="T61" s="21" t="e">
        <f>VLOOKUP(O61, '[1]لیست محصولات شهریور ۱۴۰۳'!B:G,6,0)</f>
        <v>#N/A</v>
      </c>
      <c r="U61" s="22"/>
      <c r="V61" s="23">
        <f t="shared" si="0"/>
        <v>0</v>
      </c>
      <c r="W61" s="19">
        <f t="shared" si="1"/>
        <v>0</v>
      </c>
      <c r="X61" s="21" t="e">
        <f t="shared" si="2"/>
        <v>#N/A</v>
      </c>
      <c r="Y61" s="24"/>
      <c r="Z61" s="21" t="e">
        <f t="shared" si="3"/>
        <v>#N/A</v>
      </c>
      <c r="AA61" s="25"/>
      <c r="AB61" s="20"/>
      <c r="AC61" s="26"/>
      <c r="AD61" s="65"/>
      <c r="AE61" s="26"/>
      <c r="AF61" s="27"/>
      <c r="AG61" s="28" t="str">
        <f t="shared" si="4"/>
        <v>FALSE</v>
      </c>
      <c r="AH61" s="7" t="str">
        <f t="shared" si="5"/>
        <v xml:space="preserve">   -   </v>
      </c>
    </row>
    <row r="62" spans="1:34" ht="28.05" customHeight="1">
      <c r="A62" s="14"/>
      <c r="B62" s="14"/>
      <c r="C62" s="14"/>
      <c r="D62" s="14"/>
      <c r="E62" s="14"/>
      <c r="F62" s="15"/>
      <c r="G62" s="16"/>
      <c r="H62" s="17"/>
      <c r="I62" s="16"/>
      <c r="J62" s="16"/>
      <c r="K62" s="18" t="str">
        <f t="shared" ca="1" si="6"/>
        <v/>
      </c>
      <c r="L62" s="19"/>
      <c r="M62" s="19"/>
      <c r="N62" s="19"/>
      <c r="O62" s="16"/>
      <c r="P62" s="16"/>
      <c r="Q62" s="20" t="e">
        <f>VLOOKUP(O62, '[1]لیست محصولات شهریور ۱۴۰۳'!B:C,2,0)</f>
        <v>#N/A</v>
      </c>
      <c r="R62" s="16"/>
      <c r="S62" s="19" t="e">
        <f>VLOOKUP(O62, '[1]لیست محصولات شهریور ۱۴۰۳'!B:F,5,0)</f>
        <v>#N/A</v>
      </c>
      <c r="T62" s="21" t="e">
        <f>VLOOKUP(O62, '[1]لیست محصولات شهریور ۱۴۰۳'!B:G,6,0)</f>
        <v>#N/A</v>
      </c>
      <c r="U62" s="22"/>
      <c r="V62" s="23">
        <f t="shared" si="0"/>
        <v>0</v>
      </c>
      <c r="W62" s="19">
        <f t="shared" si="1"/>
        <v>0</v>
      </c>
      <c r="X62" s="21" t="e">
        <f t="shared" si="2"/>
        <v>#N/A</v>
      </c>
      <c r="Y62" s="24"/>
      <c r="Z62" s="21" t="e">
        <f t="shared" si="3"/>
        <v>#N/A</v>
      </c>
      <c r="AA62" s="25"/>
      <c r="AB62" s="20"/>
      <c r="AC62" s="26"/>
      <c r="AD62" s="65"/>
      <c r="AE62" s="26"/>
      <c r="AF62" s="27"/>
      <c r="AG62" s="28" t="str">
        <f t="shared" si="4"/>
        <v>FALSE</v>
      </c>
      <c r="AH62" s="7" t="str">
        <f t="shared" si="5"/>
        <v xml:space="preserve">   -   </v>
      </c>
    </row>
    <row r="63" spans="1:34" ht="28.05" customHeight="1">
      <c r="A63" s="14"/>
      <c r="B63" s="14"/>
      <c r="C63" s="14"/>
      <c r="D63" s="14"/>
      <c r="E63" s="14"/>
      <c r="F63" s="15"/>
      <c r="G63" s="16"/>
      <c r="H63" s="17"/>
      <c r="I63" s="16"/>
      <c r="J63" s="16"/>
      <c r="K63" s="18" t="str">
        <f t="shared" ca="1" si="6"/>
        <v/>
      </c>
      <c r="L63" s="19"/>
      <c r="M63" s="19"/>
      <c r="N63" s="19"/>
      <c r="O63" s="16"/>
      <c r="P63" s="16"/>
      <c r="Q63" s="20" t="e">
        <f>VLOOKUP(O63, '[1]لیست محصولات شهریور ۱۴۰۳'!B:C,2,0)</f>
        <v>#N/A</v>
      </c>
      <c r="R63" s="16"/>
      <c r="S63" s="19" t="e">
        <f>VLOOKUP(O63, '[1]لیست محصولات شهریور ۱۴۰۳'!B:F,5,0)</f>
        <v>#N/A</v>
      </c>
      <c r="T63" s="21" t="e">
        <f>VLOOKUP(O63, '[1]لیست محصولات شهریور ۱۴۰۳'!B:G,6,0)</f>
        <v>#N/A</v>
      </c>
      <c r="U63" s="22"/>
      <c r="V63" s="23">
        <f t="shared" si="0"/>
        <v>0</v>
      </c>
      <c r="W63" s="19">
        <f t="shared" si="1"/>
        <v>0</v>
      </c>
      <c r="X63" s="21" t="e">
        <f t="shared" si="2"/>
        <v>#N/A</v>
      </c>
      <c r="Y63" s="24"/>
      <c r="Z63" s="21" t="e">
        <f t="shared" si="3"/>
        <v>#N/A</v>
      </c>
      <c r="AA63" s="25"/>
      <c r="AB63" s="20"/>
      <c r="AC63" s="26"/>
      <c r="AD63" s="65"/>
      <c r="AE63" s="26"/>
      <c r="AF63" s="27"/>
      <c r="AG63" s="28" t="str">
        <f t="shared" si="4"/>
        <v>FALSE</v>
      </c>
      <c r="AH63" s="7" t="str">
        <f t="shared" si="5"/>
        <v xml:space="preserve">   -   </v>
      </c>
    </row>
    <row r="64" spans="1:34" ht="28.05" customHeight="1">
      <c r="A64" s="14"/>
      <c r="B64" s="14"/>
      <c r="C64" s="14"/>
      <c r="D64" s="14"/>
      <c r="E64" s="14"/>
      <c r="F64" s="15"/>
      <c r="G64" s="16"/>
      <c r="H64" s="17"/>
      <c r="I64" s="16"/>
      <c r="J64" s="16"/>
      <c r="K64" s="18" t="str">
        <f t="shared" ca="1" si="6"/>
        <v/>
      </c>
      <c r="L64" s="19"/>
      <c r="M64" s="19"/>
      <c r="N64" s="19"/>
      <c r="O64" s="16"/>
      <c r="P64" s="16"/>
      <c r="Q64" s="20" t="e">
        <f>VLOOKUP(O64, '[1]لیست محصولات شهریور ۱۴۰۳'!B:C,2,0)</f>
        <v>#N/A</v>
      </c>
      <c r="R64" s="16"/>
      <c r="S64" s="19" t="e">
        <f>VLOOKUP(O64, '[1]لیست محصولات شهریور ۱۴۰۳'!B:F,5,0)</f>
        <v>#N/A</v>
      </c>
      <c r="T64" s="21" t="e">
        <f>VLOOKUP(O64, '[1]لیست محصولات شهریور ۱۴۰۳'!B:G,6,0)</f>
        <v>#N/A</v>
      </c>
      <c r="U64" s="22"/>
      <c r="V64" s="23">
        <f t="shared" si="0"/>
        <v>0</v>
      </c>
      <c r="W64" s="19">
        <f t="shared" si="1"/>
        <v>0</v>
      </c>
      <c r="X64" s="21" t="e">
        <f t="shared" si="2"/>
        <v>#N/A</v>
      </c>
      <c r="Y64" s="24"/>
      <c r="Z64" s="21" t="e">
        <f t="shared" si="3"/>
        <v>#N/A</v>
      </c>
      <c r="AA64" s="25"/>
      <c r="AB64" s="20"/>
      <c r="AC64" s="26"/>
      <c r="AD64" s="65"/>
      <c r="AE64" s="26"/>
      <c r="AF64" s="27"/>
      <c r="AG64" s="28" t="str">
        <f t="shared" si="4"/>
        <v>FALSE</v>
      </c>
      <c r="AH64" s="7" t="str">
        <f t="shared" si="5"/>
        <v xml:space="preserve">   -   </v>
      </c>
    </row>
    <row r="65" spans="1:34" ht="28.05" customHeight="1">
      <c r="A65" s="14"/>
      <c r="B65" s="14"/>
      <c r="C65" s="14"/>
      <c r="D65" s="14"/>
      <c r="E65" s="14"/>
      <c r="F65" s="15"/>
      <c r="G65" s="16"/>
      <c r="H65" s="17"/>
      <c r="I65" s="16"/>
      <c r="J65" s="16"/>
      <c r="K65" s="18" t="str">
        <f t="shared" ca="1" si="6"/>
        <v/>
      </c>
      <c r="L65" s="19"/>
      <c r="M65" s="19"/>
      <c r="N65" s="19"/>
      <c r="O65" s="16"/>
      <c r="P65" s="16"/>
      <c r="Q65" s="20" t="e">
        <f>VLOOKUP(O65, '[1]لیست محصولات شهریور ۱۴۰۳'!B:C,2,0)</f>
        <v>#N/A</v>
      </c>
      <c r="R65" s="16"/>
      <c r="S65" s="19" t="e">
        <f>VLOOKUP(O65, '[1]لیست محصولات شهریور ۱۴۰۳'!B:F,5,0)</f>
        <v>#N/A</v>
      </c>
      <c r="T65" s="21" t="e">
        <f>VLOOKUP(O65, '[1]لیست محصولات شهریور ۱۴۰۳'!B:G,6,0)</f>
        <v>#N/A</v>
      </c>
      <c r="U65" s="31"/>
      <c r="V65" s="23">
        <f t="shared" si="0"/>
        <v>0</v>
      </c>
      <c r="W65" s="19">
        <f t="shared" si="1"/>
        <v>0</v>
      </c>
      <c r="X65" s="21" t="e">
        <f t="shared" si="2"/>
        <v>#N/A</v>
      </c>
      <c r="Y65" s="24"/>
      <c r="Z65" s="21" t="e">
        <f t="shared" si="3"/>
        <v>#N/A</v>
      </c>
      <c r="AA65" s="25"/>
      <c r="AB65" s="20"/>
      <c r="AC65" s="26"/>
      <c r="AD65" s="65"/>
      <c r="AE65" s="26"/>
      <c r="AF65" s="27"/>
      <c r="AG65" s="28" t="str">
        <f t="shared" si="4"/>
        <v>FALSE</v>
      </c>
      <c r="AH65" s="7" t="str">
        <f t="shared" si="5"/>
        <v xml:space="preserve">   -   </v>
      </c>
    </row>
    <row r="66" spans="1:34" ht="28.05" customHeight="1">
      <c r="A66" s="14"/>
      <c r="B66" s="14"/>
      <c r="C66" s="14"/>
      <c r="D66" s="14"/>
      <c r="E66" s="14"/>
      <c r="F66" s="15"/>
      <c r="G66" s="16"/>
      <c r="H66" s="17"/>
      <c r="I66" s="16"/>
      <c r="J66" s="16"/>
      <c r="K66" s="18" t="str">
        <f t="shared" ca="1" si="6"/>
        <v/>
      </c>
      <c r="L66" s="19"/>
      <c r="M66" s="19"/>
      <c r="N66" s="19"/>
      <c r="O66" s="16"/>
      <c r="P66" s="16"/>
      <c r="Q66" s="20" t="e">
        <f>VLOOKUP(O66, '[1]لیست محصولات شهریور ۱۴۰۳'!B:C,2,0)</f>
        <v>#N/A</v>
      </c>
      <c r="R66" s="16"/>
      <c r="S66" s="19" t="e">
        <f>VLOOKUP(O66, '[1]لیست محصولات شهریور ۱۴۰۳'!B:F,5,0)</f>
        <v>#N/A</v>
      </c>
      <c r="T66" s="21" t="e">
        <f>VLOOKUP(O66, '[1]لیست محصولات شهریور ۱۴۰۳'!B:G,6,0)</f>
        <v>#N/A</v>
      </c>
      <c r="U66" s="22"/>
      <c r="V66" s="23">
        <f t="shared" ref="V66:V129" si="7">IF(C66, P66, U66 )</f>
        <v>0</v>
      </c>
      <c r="W66" s="19">
        <f t="shared" ref="W66:W200" si="8">P66-V66</f>
        <v>0</v>
      </c>
      <c r="X66" s="21" t="e">
        <f t="shared" ref="X66:X200" si="9">P66*T66</f>
        <v>#N/A</v>
      </c>
      <c r="Y66" s="24"/>
      <c r="Z66" s="21" t="e">
        <f t="shared" ref="Z66:Z200" si="10">X66-Y66</f>
        <v>#N/A</v>
      </c>
      <c r="AA66" s="25"/>
      <c r="AB66" s="20"/>
      <c r="AC66" s="26"/>
      <c r="AD66" s="65"/>
      <c r="AE66" s="26"/>
      <c r="AF66" s="27"/>
      <c r="AG66" s="28" t="str">
        <f t="shared" ref="AG66:AG87" si="11">IF(V66=P66, "FALSE", "TRUE" )</f>
        <v>FALSE</v>
      </c>
      <c r="AH66" s="7" t="str">
        <f t="shared" si="5"/>
        <v xml:space="preserve">   -   </v>
      </c>
    </row>
    <row r="67" spans="1:34" ht="28.05" customHeight="1">
      <c r="A67" s="14"/>
      <c r="B67" s="14"/>
      <c r="C67" s="14"/>
      <c r="D67" s="14"/>
      <c r="E67" s="14"/>
      <c r="F67" s="15"/>
      <c r="G67" s="16"/>
      <c r="H67" s="17"/>
      <c r="I67" s="16"/>
      <c r="J67" s="16"/>
      <c r="K67" s="18" t="str">
        <f t="shared" ref="K67:K87" ca="1" si="12">IF(C67, TODAY(), "" )</f>
        <v/>
      </c>
      <c r="L67" s="19"/>
      <c r="M67" s="19"/>
      <c r="N67" s="19"/>
      <c r="O67" s="16"/>
      <c r="P67" s="16"/>
      <c r="Q67" s="20" t="e">
        <f>VLOOKUP(O67, '[1]لیست محصولات شهریور ۱۴۰۳'!B:C,2,0)</f>
        <v>#N/A</v>
      </c>
      <c r="R67" s="16"/>
      <c r="S67" s="19" t="e">
        <f>VLOOKUP(O67, '[1]لیست محصولات شهریور ۱۴۰۳'!B:F,5,0)</f>
        <v>#N/A</v>
      </c>
      <c r="T67" s="21" t="e">
        <f>VLOOKUP(O67, '[1]لیست محصولات شهریور ۱۴۰۳'!B:G,6,0)</f>
        <v>#N/A</v>
      </c>
      <c r="U67" s="22"/>
      <c r="V67" s="23">
        <f t="shared" si="7"/>
        <v>0</v>
      </c>
      <c r="W67" s="19">
        <f t="shared" si="8"/>
        <v>0</v>
      </c>
      <c r="X67" s="21" t="e">
        <f t="shared" si="9"/>
        <v>#N/A</v>
      </c>
      <c r="Y67" s="24"/>
      <c r="Z67" s="21" t="e">
        <f t="shared" si="10"/>
        <v>#N/A</v>
      </c>
      <c r="AA67" s="25"/>
      <c r="AB67" s="20"/>
      <c r="AC67" s="26"/>
      <c r="AD67" s="65"/>
      <c r="AE67" s="26"/>
      <c r="AF67" s="27"/>
      <c r="AG67" s="28" t="str">
        <f t="shared" si="11"/>
        <v>FALSE</v>
      </c>
      <c r="AH67" s="7" t="str">
        <f t="shared" si="5"/>
        <v xml:space="preserve">   -   </v>
      </c>
    </row>
    <row r="68" spans="1:34" ht="28.05" customHeight="1">
      <c r="A68" s="14"/>
      <c r="B68" s="14"/>
      <c r="C68" s="14"/>
      <c r="D68" s="14"/>
      <c r="E68" s="14"/>
      <c r="F68" s="15"/>
      <c r="G68" s="16"/>
      <c r="H68" s="17"/>
      <c r="I68" s="16"/>
      <c r="J68" s="16"/>
      <c r="K68" s="18" t="str">
        <f t="shared" ca="1" si="12"/>
        <v/>
      </c>
      <c r="L68" s="19"/>
      <c r="M68" s="19"/>
      <c r="N68" s="19"/>
      <c r="O68" s="16"/>
      <c r="P68" s="16"/>
      <c r="Q68" s="20" t="e">
        <f>VLOOKUP(O68, '[1]لیست محصولات شهریور ۱۴۰۳'!B:C,2,0)</f>
        <v>#N/A</v>
      </c>
      <c r="R68" s="16"/>
      <c r="S68" s="19" t="e">
        <f>VLOOKUP(O68, '[1]لیست محصولات شهریور ۱۴۰۳'!B:F,5,0)</f>
        <v>#N/A</v>
      </c>
      <c r="T68" s="21" t="e">
        <f>VLOOKUP(O68, '[1]لیست محصولات شهریور ۱۴۰۳'!B:G,6,0)</f>
        <v>#N/A</v>
      </c>
      <c r="U68" s="22"/>
      <c r="V68" s="23">
        <f t="shared" si="7"/>
        <v>0</v>
      </c>
      <c r="W68" s="19">
        <f t="shared" si="8"/>
        <v>0</v>
      </c>
      <c r="X68" s="21" t="e">
        <f t="shared" si="9"/>
        <v>#N/A</v>
      </c>
      <c r="Y68" s="24"/>
      <c r="Z68" s="21" t="e">
        <f t="shared" si="10"/>
        <v>#N/A</v>
      </c>
      <c r="AA68" s="25"/>
      <c r="AB68" s="20"/>
      <c r="AC68" s="26"/>
      <c r="AD68" s="65"/>
      <c r="AE68" s="26"/>
      <c r="AF68" s="27"/>
      <c r="AG68" s="28" t="str">
        <f t="shared" si="11"/>
        <v>FALSE</v>
      </c>
      <c r="AH68" s="7" t="str">
        <f t="shared" ref="AH68:AH131" si="13">AA68&amp;" "&amp;AB68&amp;" "&amp;N68&amp;" - "&amp;L68&amp;" "&amp;M68&amp;" "&amp;AC68</f>
        <v xml:space="preserve">   -   </v>
      </c>
    </row>
    <row r="69" spans="1:34" ht="28.05" customHeight="1">
      <c r="A69" s="14"/>
      <c r="B69" s="14"/>
      <c r="C69" s="14"/>
      <c r="D69" s="14"/>
      <c r="E69" s="14"/>
      <c r="F69" s="15"/>
      <c r="G69" s="16"/>
      <c r="H69" s="17"/>
      <c r="I69" s="16"/>
      <c r="J69" s="16"/>
      <c r="K69" s="18" t="str">
        <f t="shared" ca="1" si="12"/>
        <v/>
      </c>
      <c r="L69" s="19"/>
      <c r="M69" s="19"/>
      <c r="N69" s="19"/>
      <c r="O69" s="16"/>
      <c r="P69" s="16"/>
      <c r="Q69" s="20" t="e">
        <f>VLOOKUP(O69, '[1]لیست محصولات شهریور ۱۴۰۳'!B:C,2,0)</f>
        <v>#N/A</v>
      </c>
      <c r="R69" s="16"/>
      <c r="S69" s="19" t="e">
        <f>VLOOKUP(O69, '[1]لیست محصولات شهریور ۱۴۰۳'!B:F,5,0)</f>
        <v>#N/A</v>
      </c>
      <c r="T69" s="21" t="e">
        <f>VLOOKUP(O69, '[1]لیست محصولات شهریور ۱۴۰۳'!B:G,6,0)</f>
        <v>#N/A</v>
      </c>
      <c r="U69" s="22"/>
      <c r="V69" s="23">
        <f t="shared" si="7"/>
        <v>0</v>
      </c>
      <c r="W69" s="19">
        <f t="shared" si="8"/>
        <v>0</v>
      </c>
      <c r="X69" s="21" t="e">
        <f t="shared" si="9"/>
        <v>#N/A</v>
      </c>
      <c r="Y69" s="24"/>
      <c r="Z69" s="21" t="e">
        <f t="shared" si="10"/>
        <v>#N/A</v>
      </c>
      <c r="AA69" s="25"/>
      <c r="AB69" s="20"/>
      <c r="AC69" s="26"/>
      <c r="AD69" s="65"/>
      <c r="AE69" s="26"/>
      <c r="AF69" s="27"/>
      <c r="AG69" s="28" t="str">
        <f t="shared" si="11"/>
        <v>FALSE</v>
      </c>
      <c r="AH69" s="7" t="str">
        <f t="shared" si="13"/>
        <v xml:space="preserve">   -   </v>
      </c>
    </row>
    <row r="70" spans="1:34" ht="28.05" customHeight="1">
      <c r="A70" s="14"/>
      <c r="B70" s="14"/>
      <c r="C70" s="14"/>
      <c r="D70" s="14"/>
      <c r="E70" s="14" t="b">
        <v>0</v>
      </c>
      <c r="F70" s="15"/>
      <c r="G70" s="16"/>
      <c r="H70" s="17"/>
      <c r="I70" s="16"/>
      <c r="J70" s="16"/>
      <c r="K70" s="18" t="str">
        <f t="shared" ca="1" si="12"/>
        <v/>
      </c>
      <c r="L70" s="19"/>
      <c r="M70" s="19"/>
      <c r="N70" s="19"/>
      <c r="O70" s="16"/>
      <c r="P70" s="16"/>
      <c r="Q70" s="20" t="e">
        <f>VLOOKUP(O70, '[1]لیست محصولات شهریور ۱۴۰۳'!B:C,2,0)</f>
        <v>#N/A</v>
      </c>
      <c r="R70" s="16"/>
      <c r="S70" s="19" t="e">
        <f>VLOOKUP(O70, '[1]لیست محصولات شهریور ۱۴۰۳'!B:F,5,0)</f>
        <v>#N/A</v>
      </c>
      <c r="T70" s="21" t="e">
        <f>VLOOKUP(O70, '[1]لیست محصولات شهریور ۱۴۰۳'!B:G,6,0)</f>
        <v>#N/A</v>
      </c>
      <c r="U70" s="22"/>
      <c r="V70" s="23">
        <f t="shared" si="7"/>
        <v>0</v>
      </c>
      <c r="W70" s="19">
        <f t="shared" si="8"/>
        <v>0</v>
      </c>
      <c r="X70" s="21" t="e">
        <f t="shared" si="9"/>
        <v>#N/A</v>
      </c>
      <c r="Y70" s="24"/>
      <c r="Z70" s="21" t="e">
        <f t="shared" si="10"/>
        <v>#N/A</v>
      </c>
      <c r="AA70" s="25"/>
      <c r="AB70" s="20"/>
      <c r="AC70" s="26"/>
      <c r="AD70" s="65"/>
      <c r="AE70" s="26"/>
      <c r="AF70" s="27"/>
      <c r="AG70" s="28" t="str">
        <f t="shared" si="11"/>
        <v>FALSE</v>
      </c>
      <c r="AH70" s="7" t="str">
        <f t="shared" si="13"/>
        <v xml:space="preserve">   -   </v>
      </c>
    </row>
    <row r="71" spans="1:34" ht="28.05" customHeight="1">
      <c r="A71" s="14"/>
      <c r="B71" s="14"/>
      <c r="C71" s="14"/>
      <c r="D71" s="14"/>
      <c r="E71" s="14"/>
      <c r="F71" s="15"/>
      <c r="G71" s="16"/>
      <c r="H71" s="17"/>
      <c r="I71" s="16"/>
      <c r="J71" s="16"/>
      <c r="K71" s="18" t="str">
        <f t="shared" ca="1" si="12"/>
        <v/>
      </c>
      <c r="L71" s="19"/>
      <c r="M71" s="19"/>
      <c r="N71" s="19"/>
      <c r="O71" s="16"/>
      <c r="P71" s="16"/>
      <c r="Q71" s="20" t="e">
        <f>VLOOKUP(O71, '[1]لیست محصولات شهریور ۱۴۰۳'!B:C,2,0)</f>
        <v>#N/A</v>
      </c>
      <c r="R71" s="16"/>
      <c r="S71" s="19" t="e">
        <f>VLOOKUP(O71, '[1]لیست محصولات شهریور ۱۴۰۳'!B:F,5,0)</f>
        <v>#N/A</v>
      </c>
      <c r="T71" s="21" t="e">
        <f>VLOOKUP(O71, '[1]لیست محصولات شهریور ۱۴۰۳'!B:G,6,0)</f>
        <v>#N/A</v>
      </c>
      <c r="U71" s="22"/>
      <c r="V71" s="23">
        <f t="shared" si="7"/>
        <v>0</v>
      </c>
      <c r="W71" s="19">
        <f t="shared" si="8"/>
        <v>0</v>
      </c>
      <c r="X71" s="21" t="e">
        <f t="shared" si="9"/>
        <v>#N/A</v>
      </c>
      <c r="Y71" s="24"/>
      <c r="Z71" s="21" t="e">
        <f t="shared" si="10"/>
        <v>#N/A</v>
      </c>
      <c r="AA71" s="25"/>
      <c r="AB71" s="20"/>
      <c r="AC71" s="26"/>
      <c r="AD71" s="65"/>
      <c r="AE71" s="26"/>
      <c r="AF71" s="27"/>
      <c r="AG71" s="28" t="str">
        <f t="shared" si="11"/>
        <v>FALSE</v>
      </c>
      <c r="AH71" s="7" t="str">
        <f t="shared" si="13"/>
        <v xml:space="preserve">   -   </v>
      </c>
    </row>
    <row r="72" spans="1:34" ht="28.05" customHeight="1">
      <c r="A72" s="14"/>
      <c r="B72" s="14"/>
      <c r="C72" s="14"/>
      <c r="D72" s="14"/>
      <c r="E72" s="14"/>
      <c r="F72" s="15"/>
      <c r="G72" s="16"/>
      <c r="H72" s="17"/>
      <c r="I72" s="16"/>
      <c r="J72" s="16"/>
      <c r="K72" s="18" t="str">
        <f t="shared" ca="1" si="12"/>
        <v/>
      </c>
      <c r="L72" s="19"/>
      <c r="M72" s="19"/>
      <c r="N72" s="19"/>
      <c r="O72" s="16"/>
      <c r="P72" s="16"/>
      <c r="Q72" s="20" t="e">
        <f>VLOOKUP(O72, '[1]لیست محصولات شهریور ۱۴۰۳'!B:C,2,0)</f>
        <v>#N/A</v>
      </c>
      <c r="R72" s="16"/>
      <c r="S72" s="19" t="e">
        <f>VLOOKUP(O72, '[1]لیست محصولات شهریور ۱۴۰۳'!B:F,5,0)</f>
        <v>#N/A</v>
      </c>
      <c r="T72" s="21" t="e">
        <f>VLOOKUP(O72, '[1]لیست محصولات شهریور ۱۴۰۳'!B:G,6,0)</f>
        <v>#N/A</v>
      </c>
      <c r="U72" s="22"/>
      <c r="V72" s="23">
        <f t="shared" si="7"/>
        <v>0</v>
      </c>
      <c r="W72" s="19">
        <f t="shared" si="8"/>
        <v>0</v>
      </c>
      <c r="X72" s="21" t="e">
        <f t="shared" si="9"/>
        <v>#N/A</v>
      </c>
      <c r="Y72" s="24"/>
      <c r="Z72" s="21" t="e">
        <f t="shared" si="10"/>
        <v>#N/A</v>
      </c>
      <c r="AA72" s="25"/>
      <c r="AB72" s="20"/>
      <c r="AC72" s="26"/>
      <c r="AD72" s="65"/>
      <c r="AE72" s="26"/>
      <c r="AF72" s="27"/>
      <c r="AG72" s="28" t="str">
        <f t="shared" si="11"/>
        <v>FALSE</v>
      </c>
      <c r="AH72" s="7" t="str">
        <f t="shared" si="13"/>
        <v xml:space="preserve">   -   </v>
      </c>
    </row>
    <row r="73" spans="1:34" ht="28.05" customHeight="1">
      <c r="A73" s="14"/>
      <c r="B73" s="14"/>
      <c r="C73" s="14"/>
      <c r="D73" s="14"/>
      <c r="E73" s="14"/>
      <c r="F73" s="15"/>
      <c r="G73" s="16"/>
      <c r="H73" s="17"/>
      <c r="I73" s="16"/>
      <c r="J73" s="16"/>
      <c r="K73" s="18" t="str">
        <f t="shared" ca="1" si="12"/>
        <v/>
      </c>
      <c r="L73" s="19"/>
      <c r="M73" s="19"/>
      <c r="N73" s="19"/>
      <c r="O73" s="16"/>
      <c r="P73" s="16"/>
      <c r="Q73" s="20" t="e">
        <f>VLOOKUP(O73, '[1]لیست محصولات شهریور ۱۴۰۳'!B:C,2,0)</f>
        <v>#N/A</v>
      </c>
      <c r="R73" s="16"/>
      <c r="S73" s="19" t="e">
        <f>VLOOKUP(O73, '[1]لیست محصولات شهریور ۱۴۰۳'!B:F,5,0)</f>
        <v>#N/A</v>
      </c>
      <c r="T73" s="21" t="e">
        <f>VLOOKUP(O73, '[1]لیست محصولات شهریور ۱۴۰۳'!B:G,6,0)</f>
        <v>#N/A</v>
      </c>
      <c r="U73" s="22"/>
      <c r="V73" s="23">
        <f t="shared" si="7"/>
        <v>0</v>
      </c>
      <c r="W73" s="19">
        <f t="shared" si="8"/>
        <v>0</v>
      </c>
      <c r="X73" s="21" t="e">
        <f t="shared" si="9"/>
        <v>#N/A</v>
      </c>
      <c r="Y73" s="24"/>
      <c r="Z73" s="21" t="e">
        <f t="shared" si="10"/>
        <v>#N/A</v>
      </c>
      <c r="AA73" s="25"/>
      <c r="AB73" s="20"/>
      <c r="AC73" s="26"/>
      <c r="AD73" s="65"/>
      <c r="AE73" s="26"/>
      <c r="AF73" s="27"/>
      <c r="AG73" s="28" t="str">
        <f t="shared" si="11"/>
        <v>FALSE</v>
      </c>
      <c r="AH73" s="7" t="str">
        <f t="shared" si="13"/>
        <v xml:space="preserve">   -   </v>
      </c>
    </row>
    <row r="74" spans="1:34" ht="28.05" customHeight="1">
      <c r="A74" s="14"/>
      <c r="B74" s="14"/>
      <c r="C74" s="14"/>
      <c r="D74" s="14"/>
      <c r="E74" s="14"/>
      <c r="F74" s="15"/>
      <c r="G74" s="16"/>
      <c r="H74" s="17"/>
      <c r="I74" s="16"/>
      <c r="J74" s="16"/>
      <c r="K74" s="18" t="str">
        <f t="shared" ca="1" si="12"/>
        <v/>
      </c>
      <c r="L74" s="19"/>
      <c r="M74" s="19"/>
      <c r="N74" s="19"/>
      <c r="O74" s="16"/>
      <c r="P74" s="16"/>
      <c r="Q74" s="20" t="e">
        <f>VLOOKUP(O74, '[1]لیست محصولات شهریور ۱۴۰۳'!B:C,2,0)</f>
        <v>#N/A</v>
      </c>
      <c r="R74" s="16"/>
      <c r="S74" s="19" t="e">
        <f>VLOOKUP(O74, '[1]لیست محصولات شهریور ۱۴۰۳'!B:F,5,0)</f>
        <v>#N/A</v>
      </c>
      <c r="T74" s="21" t="e">
        <f>VLOOKUP(O74, '[1]لیست محصولات شهریور ۱۴۰۳'!B:G,6,0)</f>
        <v>#N/A</v>
      </c>
      <c r="U74" s="22"/>
      <c r="V74" s="23">
        <f t="shared" si="7"/>
        <v>0</v>
      </c>
      <c r="W74" s="19">
        <f t="shared" si="8"/>
        <v>0</v>
      </c>
      <c r="X74" s="21" t="e">
        <f t="shared" si="9"/>
        <v>#N/A</v>
      </c>
      <c r="Y74" s="24"/>
      <c r="Z74" s="21" t="e">
        <f t="shared" si="10"/>
        <v>#N/A</v>
      </c>
      <c r="AA74" s="25"/>
      <c r="AB74" s="20"/>
      <c r="AC74" s="26"/>
      <c r="AD74" s="65"/>
      <c r="AE74" s="26"/>
      <c r="AF74" s="27"/>
      <c r="AG74" s="28" t="str">
        <f t="shared" si="11"/>
        <v>FALSE</v>
      </c>
      <c r="AH74" s="7" t="str">
        <f t="shared" si="13"/>
        <v xml:space="preserve">   -   </v>
      </c>
    </row>
    <row r="75" spans="1:34" ht="28.05" customHeight="1">
      <c r="A75" s="14" t="b">
        <v>0</v>
      </c>
      <c r="B75" s="14"/>
      <c r="C75" s="14" t="b">
        <v>0</v>
      </c>
      <c r="D75" s="14"/>
      <c r="E75" s="14"/>
      <c r="F75" s="15"/>
      <c r="G75" s="16"/>
      <c r="H75" s="17"/>
      <c r="I75" s="16"/>
      <c r="J75" s="16"/>
      <c r="K75" s="18" t="str">
        <f t="shared" ca="1" si="12"/>
        <v/>
      </c>
      <c r="L75" s="19"/>
      <c r="M75" s="19"/>
      <c r="N75" s="19"/>
      <c r="O75" s="16"/>
      <c r="P75" s="16"/>
      <c r="Q75" s="20" t="e">
        <f>VLOOKUP(O75, '[1]لیست محصولات شهریور ۱۴۰۳'!B:C,2,0)</f>
        <v>#N/A</v>
      </c>
      <c r="R75" s="16"/>
      <c r="S75" s="19" t="e">
        <f>VLOOKUP(O75, '[1]لیست محصولات شهریور ۱۴۰۳'!B:F,5,0)</f>
        <v>#N/A</v>
      </c>
      <c r="T75" s="21" t="e">
        <f>VLOOKUP(O75, '[1]لیست محصولات شهریور ۱۴۰۳'!B:G,6,0)</f>
        <v>#N/A</v>
      </c>
      <c r="U75" s="22"/>
      <c r="V75" s="23">
        <f t="shared" si="7"/>
        <v>0</v>
      </c>
      <c r="W75" s="19">
        <f t="shared" si="8"/>
        <v>0</v>
      </c>
      <c r="X75" s="21" t="e">
        <f t="shared" si="9"/>
        <v>#N/A</v>
      </c>
      <c r="Y75" s="24"/>
      <c r="Z75" s="21" t="e">
        <f t="shared" si="10"/>
        <v>#N/A</v>
      </c>
      <c r="AA75" s="25"/>
      <c r="AB75" s="20"/>
      <c r="AC75" s="26"/>
      <c r="AD75" s="65"/>
      <c r="AE75" s="26"/>
      <c r="AF75" s="27"/>
      <c r="AG75" s="28" t="str">
        <f t="shared" si="11"/>
        <v>FALSE</v>
      </c>
      <c r="AH75" s="7" t="str">
        <f t="shared" si="13"/>
        <v xml:space="preserve">   -   </v>
      </c>
    </row>
    <row r="76" spans="1:34" ht="28.05" customHeight="1">
      <c r="A76" s="14"/>
      <c r="B76" s="14"/>
      <c r="C76" s="14"/>
      <c r="D76" s="14"/>
      <c r="E76" s="14"/>
      <c r="F76" s="15"/>
      <c r="G76" s="16"/>
      <c r="H76" s="17"/>
      <c r="I76" s="16"/>
      <c r="J76" s="16"/>
      <c r="K76" s="18" t="str">
        <f t="shared" ca="1" si="12"/>
        <v/>
      </c>
      <c r="L76" s="19"/>
      <c r="M76" s="19"/>
      <c r="N76" s="19"/>
      <c r="O76" s="16"/>
      <c r="P76" s="16"/>
      <c r="Q76" s="20" t="e">
        <f>VLOOKUP(O76, '[1]لیست محصولات شهریور ۱۴۰۳'!B:C,2,0)</f>
        <v>#N/A</v>
      </c>
      <c r="R76" s="16"/>
      <c r="S76" s="19" t="e">
        <f>VLOOKUP(O76, '[1]لیست محصولات شهریور ۱۴۰۳'!B:F,5,0)</f>
        <v>#N/A</v>
      </c>
      <c r="T76" s="21" t="e">
        <f>VLOOKUP(O76, '[1]لیست محصولات شهریور ۱۴۰۳'!B:G,6,0)</f>
        <v>#N/A</v>
      </c>
      <c r="U76" s="22"/>
      <c r="V76" s="23">
        <f t="shared" si="7"/>
        <v>0</v>
      </c>
      <c r="W76" s="19">
        <f t="shared" si="8"/>
        <v>0</v>
      </c>
      <c r="X76" s="21" t="e">
        <f t="shared" si="9"/>
        <v>#N/A</v>
      </c>
      <c r="Y76" s="24"/>
      <c r="Z76" s="21" t="e">
        <f t="shared" si="10"/>
        <v>#N/A</v>
      </c>
      <c r="AA76" s="25"/>
      <c r="AB76" s="20"/>
      <c r="AC76" s="26"/>
      <c r="AD76" s="65"/>
      <c r="AE76" s="26"/>
      <c r="AF76" s="27"/>
      <c r="AG76" s="28" t="str">
        <f t="shared" si="11"/>
        <v>FALSE</v>
      </c>
      <c r="AH76" s="7" t="str">
        <f t="shared" si="13"/>
        <v xml:space="preserve">   -   </v>
      </c>
    </row>
    <row r="77" spans="1:34" ht="28.05" customHeight="1">
      <c r="A77" s="14"/>
      <c r="B77" s="14"/>
      <c r="C77" s="14"/>
      <c r="D77" s="14"/>
      <c r="E77" s="14"/>
      <c r="F77" s="15"/>
      <c r="G77" s="16"/>
      <c r="H77" s="17"/>
      <c r="I77" s="16"/>
      <c r="J77" s="16"/>
      <c r="K77" s="18" t="str">
        <f t="shared" ca="1" si="12"/>
        <v/>
      </c>
      <c r="L77" s="19"/>
      <c r="M77" s="19"/>
      <c r="N77" s="19"/>
      <c r="O77" s="16"/>
      <c r="P77" s="16"/>
      <c r="Q77" s="20" t="e">
        <f>VLOOKUP(O77, '[1]لیست محصولات شهریور ۱۴۰۳'!B:C,2,0)</f>
        <v>#N/A</v>
      </c>
      <c r="R77" s="16"/>
      <c r="S77" s="19" t="e">
        <f>VLOOKUP(O77, '[1]لیست محصولات شهریور ۱۴۰۳'!B:F,5,0)</f>
        <v>#N/A</v>
      </c>
      <c r="T77" s="21" t="e">
        <f>VLOOKUP(O77, '[1]لیست محصولات شهریور ۱۴۰۳'!B:G,6,0)</f>
        <v>#N/A</v>
      </c>
      <c r="U77" s="22"/>
      <c r="V77" s="23">
        <f t="shared" si="7"/>
        <v>0</v>
      </c>
      <c r="W77" s="19">
        <f t="shared" si="8"/>
        <v>0</v>
      </c>
      <c r="X77" s="21" t="e">
        <f t="shared" si="9"/>
        <v>#N/A</v>
      </c>
      <c r="Y77" s="24"/>
      <c r="Z77" s="21" t="e">
        <f t="shared" si="10"/>
        <v>#N/A</v>
      </c>
      <c r="AA77" s="25"/>
      <c r="AB77" s="20"/>
      <c r="AC77" s="26"/>
      <c r="AD77" s="65"/>
      <c r="AE77" s="26"/>
      <c r="AF77" s="27"/>
      <c r="AG77" s="28" t="str">
        <f t="shared" si="11"/>
        <v>FALSE</v>
      </c>
      <c r="AH77" s="7" t="str">
        <f t="shared" si="13"/>
        <v xml:space="preserve">   -   </v>
      </c>
    </row>
    <row r="78" spans="1:34" ht="28.05" customHeight="1">
      <c r="A78" s="14"/>
      <c r="B78" s="14"/>
      <c r="C78" s="14"/>
      <c r="D78" s="14"/>
      <c r="E78" s="14"/>
      <c r="F78" s="15"/>
      <c r="G78" s="16"/>
      <c r="H78" s="17"/>
      <c r="I78" s="16"/>
      <c r="J78" s="16"/>
      <c r="K78" s="18" t="str">
        <f t="shared" ca="1" si="12"/>
        <v/>
      </c>
      <c r="L78" s="19"/>
      <c r="M78" s="19"/>
      <c r="N78" s="19"/>
      <c r="O78" s="16"/>
      <c r="P78" s="16"/>
      <c r="Q78" s="20" t="e">
        <f>VLOOKUP(O78, '[1]لیست محصولات شهریور ۱۴۰۳'!B:C,2,0)</f>
        <v>#N/A</v>
      </c>
      <c r="R78" s="16"/>
      <c r="S78" s="19" t="e">
        <f>VLOOKUP(O78, '[1]لیست محصولات شهریور ۱۴۰۳'!B:F,5,0)</f>
        <v>#N/A</v>
      </c>
      <c r="T78" s="21" t="e">
        <f>VLOOKUP(O78, '[1]لیست محصولات شهریور ۱۴۰۳'!B:G,6,0)</f>
        <v>#N/A</v>
      </c>
      <c r="U78" s="22"/>
      <c r="V78" s="23">
        <f t="shared" si="7"/>
        <v>0</v>
      </c>
      <c r="W78" s="19">
        <f t="shared" si="8"/>
        <v>0</v>
      </c>
      <c r="X78" s="21" t="e">
        <f t="shared" si="9"/>
        <v>#N/A</v>
      </c>
      <c r="Y78" s="24"/>
      <c r="Z78" s="21" t="e">
        <f t="shared" si="10"/>
        <v>#N/A</v>
      </c>
      <c r="AA78" s="25"/>
      <c r="AB78" s="20"/>
      <c r="AC78" s="26"/>
      <c r="AD78" s="65"/>
      <c r="AE78" s="26"/>
      <c r="AF78" s="27"/>
      <c r="AG78" s="28" t="str">
        <f t="shared" si="11"/>
        <v>FALSE</v>
      </c>
      <c r="AH78" s="7" t="str">
        <f t="shared" si="13"/>
        <v xml:space="preserve">   -   </v>
      </c>
    </row>
    <row r="79" spans="1:34" ht="28.05" customHeight="1">
      <c r="A79" s="14"/>
      <c r="B79" s="14"/>
      <c r="C79" s="14"/>
      <c r="D79" s="14"/>
      <c r="E79" s="14"/>
      <c r="F79" s="15"/>
      <c r="G79" s="16"/>
      <c r="H79" s="17"/>
      <c r="I79" s="16"/>
      <c r="J79" s="16"/>
      <c r="K79" s="18" t="str">
        <f t="shared" ca="1" si="12"/>
        <v/>
      </c>
      <c r="L79" s="19"/>
      <c r="M79" s="19"/>
      <c r="N79" s="19"/>
      <c r="O79" s="16"/>
      <c r="P79" s="16"/>
      <c r="Q79" s="20" t="e">
        <f>VLOOKUP(O79, '[1]لیست محصولات شهریور ۱۴۰۳'!B:C,2,0)</f>
        <v>#N/A</v>
      </c>
      <c r="R79" s="16"/>
      <c r="S79" s="19" t="e">
        <f>VLOOKUP(O79, '[1]لیست محصولات شهریور ۱۴۰۳'!B:F,5,0)</f>
        <v>#N/A</v>
      </c>
      <c r="T79" s="21" t="e">
        <f>VLOOKUP(O79, '[1]لیست محصولات شهریور ۱۴۰۳'!B:G,6,0)</f>
        <v>#N/A</v>
      </c>
      <c r="U79" s="22"/>
      <c r="V79" s="23">
        <f t="shared" si="7"/>
        <v>0</v>
      </c>
      <c r="W79" s="19">
        <f t="shared" si="8"/>
        <v>0</v>
      </c>
      <c r="X79" s="21" t="e">
        <f t="shared" si="9"/>
        <v>#N/A</v>
      </c>
      <c r="Y79" s="24"/>
      <c r="Z79" s="21" t="e">
        <f t="shared" si="10"/>
        <v>#N/A</v>
      </c>
      <c r="AA79" s="25"/>
      <c r="AB79" s="20"/>
      <c r="AC79" s="26"/>
      <c r="AD79" s="65"/>
      <c r="AE79" s="26"/>
      <c r="AF79" s="27"/>
      <c r="AG79" s="28" t="str">
        <f t="shared" si="11"/>
        <v>FALSE</v>
      </c>
      <c r="AH79" s="7" t="str">
        <f t="shared" si="13"/>
        <v xml:space="preserve">   -   </v>
      </c>
    </row>
    <row r="80" spans="1:34" ht="28.05" customHeight="1">
      <c r="A80" s="14"/>
      <c r="B80" s="14"/>
      <c r="C80" s="14"/>
      <c r="D80" s="14"/>
      <c r="E80" s="14"/>
      <c r="F80" s="15"/>
      <c r="G80" s="16"/>
      <c r="H80" s="17"/>
      <c r="I80" s="16"/>
      <c r="J80" s="16"/>
      <c r="K80" s="18" t="str">
        <f t="shared" ca="1" si="12"/>
        <v/>
      </c>
      <c r="L80" s="19"/>
      <c r="M80" s="19"/>
      <c r="N80" s="19"/>
      <c r="O80" s="16"/>
      <c r="P80" s="16"/>
      <c r="Q80" s="20" t="e">
        <f>VLOOKUP(O80, '[1]لیست محصولات شهریور ۱۴۰۳'!B:C,2,0)</f>
        <v>#N/A</v>
      </c>
      <c r="R80" s="16"/>
      <c r="S80" s="19" t="e">
        <f>VLOOKUP(O80, '[1]لیست محصولات شهریور ۱۴۰۳'!B:F,5,0)</f>
        <v>#N/A</v>
      </c>
      <c r="T80" s="21" t="e">
        <f>VLOOKUP(O80, '[1]لیست محصولات شهریور ۱۴۰۳'!B:G,6,0)</f>
        <v>#N/A</v>
      </c>
      <c r="U80" s="22"/>
      <c r="V80" s="23">
        <f t="shared" si="7"/>
        <v>0</v>
      </c>
      <c r="W80" s="19">
        <f t="shared" si="8"/>
        <v>0</v>
      </c>
      <c r="X80" s="21" t="e">
        <f t="shared" si="9"/>
        <v>#N/A</v>
      </c>
      <c r="Y80" s="24"/>
      <c r="Z80" s="21" t="e">
        <f t="shared" si="10"/>
        <v>#N/A</v>
      </c>
      <c r="AA80" s="25"/>
      <c r="AB80" s="20"/>
      <c r="AC80" s="26"/>
      <c r="AD80" s="65"/>
      <c r="AE80" s="26"/>
      <c r="AF80" s="27"/>
      <c r="AG80" s="28" t="str">
        <f t="shared" si="11"/>
        <v>FALSE</v>
      </c>
      <c r="AH80" s="7" t="str">
        <f t="shared" si="13"/>
        <v xml:space="preserve">   -   </v>
      </c>
    </row>
    <row r="81" spans="1:34" ht="28.05" customHeight="1">
      <c r="A81" s="14"/>
      <c r="B81" s="14"/>
      <c r="C81" s="14"/>
      <c r="D81" s="14"/>
      <c r="E81" s="14"/>
      <c r="F81" s="15"/>
      <c r="G81" s="16"/>
      <c r="H81" s="17"/>
      <c r="I81" s="16"/>
      <c r="J81" s="16"/>
      <c r="K81" s="18" t="str">
        <f t="shared" ca="1" si="12"/>
        <v/>
      </c>
      <c r="L81" s="19"/>
      <c r="M81" s="19"/>
      <c r="N81" s="19"/>
      <c r="O81" s="16"/>
      <c r="P81" s="16"/>
      <c r="Q81" s="20" t="e">
        <f>VLOOKUP(O81, '[1]لیست محصولات شهریور ۱۴۰۳'!B:C,2,0)</f>
        <v>#N/A</v>
      </c>
      <c r="R81" s="16"/>
      <c r="S81" s="19" t="e">
        <f>VLOOKUP(O81, '[1]لیست محصولات شهریور ۱۴۰۳'!B:F,5,0)</f>
        <v>#N/A</v>
      </c>
      <c r="T81" s="21" t="e">
        <f>VLOOKUP(O81, '[1]لیست محصولات شهریور ۱۴۰۳'!B:G,6,0)</f>
        <v>#N/A</v>
      </c>
      <c r="U81" s="22"/>
      <c r="V81" s="23">
        <f t="shared" si="7"/>
        <v>0</v>
      </c>
      <c r="W81" s="19">
        <f t="shared" si="8"/>
        <v>0</v>
      </c>
      <c r="X81" s="21" t="e">
        <f t="shared" si="9"/>
        <v>#N/A</v>
      </c>
      <c r="Y81" s="24"/>
      <c r="Z81" s="21" t="e">
        <f t="shared" si="10"/>
        <v>#N/A</v>
      </c>
      <c r="AA81" s="25"/>
      <c r="AB81" s="20"/>
      <c r="AC81" s="26"/>
      <c r="AD81" s="65"/>
      <c r="AE81" s="26"/>
      <c r="AF81" s="27"/>
      <c r="AG81" s="28" t="str">
        <f t="shared" si="11"/>
        <v>FALSE</v>
      </c>
      <c r="AH81" s="7" t="str">
        <f t="shared" si="13"/>
        <v xml:space="preserve">   -   </v>
      </c>
    </row>
    <row r="82" spans="1:34" ht="28.05" customHeight="1">
      <c r="A82" s="14"/>
      <c r="B82" s="14"/>
      <c r="C82" s="14"/>
      <c r="D82" s="14"/>
      <c r="E82" s="14" t="b">
        <v>0</v>
      </c>
      <c r="F82" s="15"/>
      <c r="G82" s="16"/>
      <c r="H82" s="17"/>
      <c r="I82" s="16"/>
      <c r="J82" s="16"/>
      <c r="K82" s="18" t="str">
        <f t="shared" ca="1" si="12"/>
        <v/>
      </c>
      <c r="L82" s="19"/>
      <c r="M82" s="19"/>
      <c r="N82" s="19"/>
      <c r="O82" s="16"/>
      <c r="P82" s="16"/>
      <c r="Q82" s="20" t="e">
        <f>VLOOKUP(O82, '[1]لیست محصولات شهریور ۱۴۰۳'!B:C,2,0)</f>
        <v>#N/A</v>
      </c>
      <c r="R82" s="16"/>
      <c r="S82" s="19" t="e">
        <f>VLOOKUP(O82, '[1]لیست محصولات شهریور ۱۴۰۳'!B:F,5,0)</f>
        <v>#N/A</v>
      </c>
      <c r="T82" s="21" t="e">
        <f>VLOOKUP(O82, '[1]لیست محصولات شهریور ۱۴۰۳'!B:G,6,0)</f>
        <v>#N/A</v>
      </c>
      <c r="U82" s="22"/>
      <c r="V82" s="23">
        <f t="shared" si="7"/>
        <v>0</v>
      </c>
      <c r="W82" s="19">
        <f t="shared" si="8"/>
        <v>0</v>
      </c>
      <c r="X82" s="21" t="e">
        <f t="shared" si="9"/>
        <v>#N/A</v>
      </c>
      <c r="Y82" s="24"/>
      <c r="Z82" s="21" t="e">
        <f t="shared" si="10"/>
        <v>#N/A</v>
      </c>
      <c r="AA82" s="25"/>
      <c r="AB82" s="20"/>
      <c r="AC82" s="26"/>
      <c r="AD82" s="65"/>
      <c r="AE82" s="26"/>
      <c r="AF82" s="27"/>
      <c r="AG82" s="28" t="str">
        <f t="shared" si="11"/>
        <v>FALSE</v>
      </c>
      <c r="AH82" s="7" t="str">
        <f t="shared" si="13"/>
        <v xml:space="preserve">   -   </v>
      </c>
    </row>
    <row r="83" spans="1:34" ht="28.05" customHeight="1">
      <c r="A83" s="14"/>
      <c r="B83" s="14"/>
      <c r="C83" s="14"/>
      <c r="D83" s="14"/>
      <c r="E83" s="14"/>
      <c r="F83" s="15"/>
      <c r="G83" s="16"/>
      <c r="H83" s="17"/>
      <c r="I83" s="16"/>
      <c r="J83" s="16"/>
      <c r="K83" s="18" t="str">
        <f t="shared" ca="1" si="12"/>
        <v/>
      </c>
      <c r="L83" s="19"/>
      <c r="M83" s="19"/>
      <c r="N83" s="19"/>
      <c r="O83" s="16"/>
      <c r="P83" s="16"/>
      <c r="Q83" s="20" t="e">
        <f>VLOOKUP(O83, '[1]لیست محصولات شهریور ۱۴۰۳'!B:C,2,0)</f>
        <v>#N/A</v>
      </c>
      <c r="R83" s="16"/>
      <c r="S83" s="19" t="e">
        <f>VLOOKUP(O83, '[1]لیست محصولات شهریور ۱۴۰۳'!B:F,5,0)</f>
        <v>#N/A</v>
      </c>
      <c r="T83" s="21" t="e">
        <f>VLOOKUP(O83, '[1]لیست محصولات شهریور ۱۴۰۳'!B:G,6,0)</f>
        <v>#N/A</v>
      </c>
      <c r="U83" s="22"/>
      <c r="V83" s="23">
        <f t="shared" si="7"/>
        <v>0</v>
      </c>
      <c r="W83" s="19">
        <f t="shared" si="8"/>
        <v>0</v>
      </c>
      <c r="X83" s="21" t="e">
        <f t="shared" si="9"/>
        <v>#N/A</v>
      </c>
      <c r="Y83" s="24"/>
      <c r="Z83" s="21" t="e">
        <f t="shared" si="10"/>
        <v>#N/A</v>
      </c>
      <c r="AA83" s="25"/>
      <c r="AB83" s="20"/>
      <c r="AC83" s="26"/>
      <c r="AD83" s="65"/>
      <c r="AE83" s="26"/>
      <c r="AF83" s="27"/>
      <c r="AG83" s="28" t="str">
        <f t="shared" si="11"/>
        <v>FALSE</v>
      </c>
      <c r="AH83" s="7" t="str">
        <f t="shared" si="13"/>
        <v xml:space="preserve">   -   </v>
      </c>
    </row>
    <row r="84" spans="1:34" ht="28.05" customHeight="1">
      <c r="A84" s="14"/>
      <c r="B84" s="14"/>
      <c r="C84" s="14"/>
      <c r="D84" s="14"/>
      <c r="E84" s="14"/>
      <c r="F84" s="15"/>
      <c r="G84" s="16"/>
      <c r="H84" s="17"/>
      <c r="I84" s="16"/>
      <c r="J84" s="16"/>
      <c r="K84" s="18" t="str">
        <f t="shared" ca="1" si="12"/>
        <v/>
      </c>
      <c r="L84" s="19"/>
      <c r="M84" s="19"/>
      <c r="N84" s="19"/>
      <c r="O84" s="16"/>
      <c r="P84" s="16"/>
      <c r="Q84" s="20" t="e">
        <f>VLOOKUP(O84, '[1]لیست محصولات شهریور ۱۴۰۳'!B:C,2,0)</f>
        <v>#N/A</v>
      </c>
      <c r="R84" s="16"/>
      <c r="S84" s="19" t="e">
        <f>VLOOKUP(O84, '[1]لیست محصولات شهریور ۱۴۰۳'!B:F,5,0)</f>
        <v>#N/A</v>
      </c>
      <c r="T84" s="21" t="e">
        <f>VLOOKUP(O84, '[1]لیست محصولات شهریور ۱۴۰۳'!B:G,6,0)</f>
        <v>#N/A</v>
      </c>
      <c r="U84" s="22"/>
      <c r="V84" s="23">
        <f t="shared" si="7"/>
        <v>0</v>
      </c>
      <c r="W84" s="19">
        <f t="shared" si="8"/>
        <v>0</v>
      </c>
      <c r="X84" s="21" t="e">
        <f t="shared" si="9"/>
        <v>#N/A</v>
      </c>
      <c r="Y84" s="24"/>
      <c r="Z84" s="21" t="e">
        <f t="shared" si="10"/>
        <v>#N/A</v>
      </c>
      <c r="AA84" s="25"/>
      <c r="AB84" s="20"/>
      <c r="AC84" s="26"/>
      <c r="AD84" s="65"/>
      <c r="AE84" s="26"/>
      <c r="AF84" s="27"/>
      <c r="AG84" s="28" t="str">
        <f t="shared" si="11"/>
        <v>FALSE</v>
      </c>
      <c r="AH84" s="7" t="str">
        <f t="shared" si="13"/>
        <v xml:space="preserve">   -   </v>
      </c>
    </row>
    <row r="85" spans="1:34" ht="28.05" customHeight="1">
      <c r="A85" s="14"/>
      <c r="B85" s="14"/>
      <c r="C85" s="14"/>
      <c r="D85" s="14"/>
      <c r="E85" s="14"/>
      <c r="F85" s="15"/>
      <c r="G85" s="16"/>
      <c r="H85" s="17"/>
      <c r="I85" s="16"/>
      <c r="J85" s="16"/>
      <c r="K85" s="18" t="str">
        <f t="shared" ca="1" si="12"/>
        <v/>
      </c>
      <c r="L85" s="19"/>
      <c r="M85" s="19"/>
      <c r="N85" s="19"/>
      <c r="O85" s="16"/>
      <c r="P85" s="16"/>
      <c r="Q85" s="20" t="e">
        <f>VLOOKUP(O85, '[1]لیست محصولات شهریور ۱۴۰۳'!B:C,2,0)</f>
        <v>#N/A</v>
      </c>
      <c r="R85" s="16"/>
      <c r="S85" s="19" t="e">
        <f>VLOOKUP(O85, '[1]لیست محصولات شهریور ۱۴۰۳'!B:F,5,0)</f>
        <v>#N/A</v>
      </c>
      <c r="T85" s="21" t="e">
        <f>VLOOKUP(O85, '[1]لیست محصولات شهریور ۱۴۰۳'!B:G,6,0)</f>
        <v>#N/A</v>
      </c>
      <c r="U85" s="22"/>
      <c r="V85" s="23">
        <f t="shared" si="7"/>
        <v>0</v>
      </c>
      <c r="W85" s="19">
        <f t="shared" si="8"/>
        <v>0</v>
      </c>
      <c r="X85" s="21" t="e">
        <f t="shared" si="9"/>
        <v>#N/A</v>
      </c>
      <c r="Y85" s="24"/>
      <c r="Z85" s="21" t="e">
        <f t="shared" si="10"/>
        <v>#N/A</v>
      </c>
      <c r="AA85" s="25"/>
      <c r="AB85" s="20"/>
      <c r="AC85" s="26"/>
      <c r="AD85" s="65"/>
      <c r="AE85" s="26"/>
      <c r="AF85" s="27"/>
      <c r="AG85" s="28" t="str">
        <f t="shared" si="11"/>
        <v>FALSE</v>
      </c>
      <c r="AH85" s="7" t="str">
        <f t="shared" si="13"/>
        <v xml:space="preserve">   -   </v>
      </c>
    </row>
    <row r="86" spans="1:34" ht="28.05" customHeight="1">
      <c r="A86" s="14"/>
      <c r="B86" s="14"/>
      <c r="C86" s="14"/>
      <c r="D86" s="14"/>
      <c r="E86" s="14"/>
      <c r="F86" s="15"/>
      <c r="G86" s="16"/>
      <c r="H86" s="17"/>
      <c r="I86" s="16"/>
      <c r="J86" s="16"/>
      <c r="K86" s="18" t="str">
        <f t="shared" ca="1" si="12"/>
        <v/>
      </c>
      <c r="L86" s="19"/>
      <c r="M86" s="19"/>
      <c r="N86" s="19"/>
      <c r="O86" s="16"/>
      <c r="P86" s="16"/>
      <c r="Q86" s="20" t="e">
        <f>VLOOKUP(O86, '[1]لیست محصولات شهریور ۱۴۰۳'!B:C,2,0)</f>
        <v>#N/A</v>
      </c>
      <c r="R86" s="16"/>
      <c r="S86" s="19" t="e">
        <f>VLOOKUP(O86, '[1]لیست محصولات شهریور ۱۴۰۳'!B:F,5,0)</f>
        <v>#N/A</v>
      </c>
      <c r="T86" s="21" t="e">
        <f>VLOOKUP(O86, '[1]لیست محصولات شهریور ۱۴۰۳'!B:G,6,0)</f>
        <v>#N/A</v>
      </c>
      <c r="U86" s="22"/>
      <c r="V86" s="23">
        <f t="shared" si="7"/>
        <v>0</v>
      </c>
      <c r="W86" s="19">
        <f t="shared" si="8"/>
        <v>0</v>
      </c>
      <c r="X86" s="21" t="e">
        <f t="shared" si="9"/>
        <v>#N/A</v>
      </c>
      <c r="Y86" s="24"/>
      <c r="Z86" s="21" t="e">
        <f t="shared" si="10"/>
        <v>#N/A</v>
      </c>
      <c r="AA86" s="25"/>
      <c r="AB86" s="20"/>
      <c r="AC86" s="26"/>
      <c r="AD86" s="65"/>
      <c r="AE86" s="26"/>
      <c r="AF86" s="27"/>
      <c r="AG86" s="28" t="str">
        <f t="shared" si="11"/>
        <v>FALSE</v>
      </c>
      <c r="AH86" s="7" t="str">
        <f t="shared" si="13"/>
        <v xml:space="preserve">   -   </v>
      </c>
    </row>
    <row r="87" spans="1:34" ht="28.05" customHeight="1">
      <c r="A87" s="14" t="b">
        <v>0</v>
      </c>
      <c r="B87" s="14"/>
      <c r="C87" s="14" t="b">
        <v>0</v>
      </c>
      <c r="D87" s="14"/>
      <c r="E87" s="14" t="b">
        <v>0</v>
      </c>
      <c r="F87" s="15"/>
      <c r="G87" s="16"/>
      <c r="H87" s="17"/>
      <c r="I87" s="16"/>
      <c r="J87" s="16"/>
      <c r="K87" s="18" t="str">
        <f t="shared" ca="1" si="12"/>
        <v/>
      </c>
      <c r="L87" s="19"/>
      <c r="M87" s="19"/>
      <c r="N87" s="19"/>
      <c r="O87" s="16"/>
      <c r="P87" s="16"/>
      <c r="Q87" s="20" t="e">
        <f>VLOOKUP(O87, '[1]لیست محصولات شهریور ۱۴۰۳'!B:C,2,0)</f>
        <v>#N/A</v>
      </c>
      <c r="R87" s="16"/>
      <c r="S87" s="19" t="e">
        <f>VLOOKUP(O87, '[1]لیست محصولات شهریور ۱۴۰۳'!B:F,5,0)</f>
        <v>#N/A</v>
      </c>
      <c r="T87" s="21" t="e">
        <f>VLOOKUP(O87, '[1]لیست محصولات شهریور ۱۴۰۳'!B:G,6,0)</f>
        <v>#N/A</v>
      </c>
      <c r="U87" s="22"/>
      <c r="V87" s="23">
        <f t="shared" si="7"/>
        <v>0</v>
      </c>
      <c r="W87" s="19">
        <f t="shared" si="8"/>
        <v>0</v>
      </c>
      <c r="X87" s="21" t="e">
        <f t="shared" si="9"/>
        <v>#N/A</v>
      </c>
      <c r="Y87" s="24"/>
      <c r="Z87" s="21" t="e">
        <f t="shared" si="10"/>
        <v>#N/A</v>
      </c>
      <c r="AA87" s="25"/>
      <c r="AB87" s="20"/>
      <c r="AC87" s="26"/>
      <c r="AD87" s="65"/>
      <c r="AE87" s="26"/>
      <c r="AF87" s="27"/>
      <c r="AG87" s="28" t="str">
        <f t="shared" si="11"/>
        <v>FALSE</v>
      </c>
      <c r="AH87" s="7" t="str">
        <f t="shared" si="13"/>
        <v xml:space="preserve">   -   </v>
      </c>
    </row>
    <row r="88" spans="1:34" ht="28.05" customHeight="1">
      <c r="A88" s="14"/>
      <c r="B88" s="14"/>
      <c r="C88" s="14"/>
      <c r="D88" s="14"/>
      <c r="E88" s="14"/>
      <c r="F88" s="15"/>
      <c r="G88" s="16"/>
      <c r="H88" s="17"/>
      <c r="I88" s="16"/>
      <c r="J88" s="16"/>
      <c r="K88" s="18"/>
      <c r="L88" s="19"/>
      <c r="M88" s="19"/>
      <c r="N88" s="19"/>
      <c r="O88" s="16"/>
      <c r="P88" s="16"/>
      <c r="Q88" s="20" t="e">
        <f>VLOOKUP(O88, '[1]لیست محصولات شهریور ۱۴۰۳'!B:C,2,0)</f>
        <v>#N/A</v>
      </c>
      <c r="R88" s="16"/>
      <c r="S88" s="19" t="e">
        <f>VLOOKUP(O88, '[1]لیست محصولات شهریور ۱۴۰۳'!B:F,5,0)</f>
        <v>#N/A</v>
      </c>
      <c r="T88" s="21" t="e">
        <f>VLOOKUP(O88, '[1]لیست محصولات شهریور ۱۴۰۳'!B:G,6,0)</f>
        <v>#N/A</v>
      </c>
      <c r="U88" s="22"/>
      <c r="V88" s="23">
        <f t="shared" si="7"/>
        <v>0</v>
      </c>
      <c r="W88" s="19">
        <f t="shared" si="8"/>
        <v>0</v>
      </c>
      <c r="X88" s="21" t="e">
        <f t="shared" si="9"/>
        <v>#N/A</v>
      </c>
      <c r="Y88" s="24"/>
      <c r="Z88" s="21" t="e">
        <f t="shared" si="10"/>
        <v>#N/A</v>
      </c>
      <c r="AA88" s="25"/>
      <c r="AB88" s="20"/>
      <c r="AC88" s="26"/>
      <c r="AD88" s="65"/>
      <c r="AE88" s="26"/>
      <c r="AF88" s="27"/>
      <c r="AG88" s="28"/>
      <c r="AH88" s="7" t="str">
        <f t="shared" si="13"/>
        <v xml:space="preserve">   -   </v>
      </c>
    </row>
    <row r="89" spans="1:34" ht="28.05" customHeight="1">
      <c r="A89" s="14"/>
      <c r="B89" s="14"/>
      <c r="C89" s="14"/>
      <c r="D89" s="14"/>
      <c r="E89" s="14"/>
      <c r="F89" s="15"/>
      <c r="G89" s="16"/>
      <c r="H89" s="17"/>
      <c r="I89" s="16"/>
      <c r="J89" s="16"/>
      <c r="K89" s="18"/>
      <c r="L89" s="19"/>
      <c r="M89" s="19"/>
      <c r="N89" s="19"/>
      <c r="O89" s="16"/>
      <c r="P89" s="16"/>
      <c r="Q89" s="20" t="e">
        <f>VLOOKUP(O89, '[1]لیست محصولات شهریور ۱۴۰۳'!B:C,2,0)</f>
        <v>#N/A</v>
      </c>
      <c r="R89" s="16"/>
      <c r="S89" s="19" t="e">
        <f>VLOOKUP(O89, '[1]لیست محصولات شهریور ۱۴۰۳'!B:F,5,0)</f>
        <v>#N/A</v>
      </c>
      <c r="T89" s="21" t="e">
        <f>VLOOKUP(O89, '[1]لیست محصولات شهریور ۱۴۰۳'!B:G,6,0)</f>
        <v>#N/A</v>
      </c>
      <c r="U89" s="22"/>
      <c r="V89" s="23">
        <f t="shared" si="7"/>
        <v>0</v>
      </c>
      <c r="W89" s="19">
        <f t="shared" si="8"/>
        <v>0</v>
      </c>
      <c r="X89" s="21" t="e">
        <f t="shared" si="9"/>
        <v>#N/A</v>
      </c>
      <c r="Y89" s="24"/>
      <c r="Z89" s="21" t="e">
        <f t="shared" si="10"/>
        <v>#N/A</v>
      </c>
      <c r="AA89" s="25"/>
      <c r="AB89" s="20"/>
      <c r="AC89" s="26"/>
      <c r="AD89" s="65"/>
      <c r="AE89" s="26"/>
      <c r="AF89" s="27"/>
      <c r="AG89" s="28"/>
      <c r="AH89" s="7" t="str">
        <f t="shared" si="13"/>
        <v xml:space="preserve">   -   </v>
      </c>
    </row>
    <row r="90" spans="1:34" ht="28.05" customHeight="1">
      <c r="A90" s="14"/>
      <c r="B90" s="14"/>
      <c r="C90" s="14"/>
      <c r="D90" s="14"/>
      <c r="E90" s="14"/>
      <c r="F90" s="15"/>
      <c r="G90" s="16"/>
      <c r="H90" s="17"/>
      <c r="I90" s="16"/>
      <c r="J90" s="16"/>
      <c r="K90" s="18"/>
      <c r="L90" s="19"/>
      <c r="M90" s="19"/>
      <c r="N90" s="19"/>
      <c r="O90" s="16"/>
      <c r="P90" s="16"/>
      <c r="Q90" s="20" t="e">
        <f>VLOOKUP(O90, '[1]لیست محصولات شهریور ۱۴۰۳'!B:C,2,0)</f>
        <v>#N/A</v>
      </c>
      <c r="R90" s="16"/>
      <c r="S90" s="19" t="e">
        <f>VLOOKUP(O90, '[1]لیست محصولات شهریور ۱۴۰۳'!B:F,5,0)</f>
        <v>#N/A</v>
      </c>
      <c r="T90" s="21" t="e">
        <f>VLOOKUP(O90, '[1]لیست محصولات شهریور ۱۴۰۳'!B:G,6,0)</f>
        <v>#N/A</v>
      </c>
      <c r="U90" s="22"/>
      <c r="V90" s="23">
        <f t="shared" si="7"/>
        <v>0</v>
      </c>
      <c r="W90" s="19">
        <f t="shared" si="8"/>
        <v>0</v>
      </c>
      <c r="X90" s="21" t="e">
        <f t="shared" si="9"/>
        <v>#N/A</v>
      </c>
      <c r="Y90" s="24"/>
      <c r="Z90" s="21" t="e">
        <f t="shared" si="10"/>
        <v>#N/A</v>
      </c>
      <c r="AA90" s="25"/>
      <c r="AB90" s="20"/>
      <c r="AC90" s="26"/>
      <c r="AD90" s="65"/>
      <c r="AE90" s="26"/>
      <c r="AF90" s="27"/>
      <c r="AG90" s="28"/>
      <c r="AH90" s="7" t="str">
        <f t="shared" si="13"/>
        <v xml:space="preserve">   -   </v>
      </c>
    </row>
    <row r="91" spans="1:34" ht="28.05" customHeight="1">
      <c r="A91" s="14"/>
      <c r="B91" s="14"/>
      <c r="C91" s="14"/>
      <c r="D91" s="14"/>
      <c r="E91" s="14"/>
      <c r="F91" s="15"/>
      <c r="G91" s="16"/>
      <c r="H91" s="17"/>
      <c r="I91" s="16"/>
      <c r="J91" s="16"/>
      <c r="K91" s="18"/>
      <c r="L91" s="19"/>
      <c r="M91" s="19"/>
      <c r="N91" s="19"/>
      <c r="O91" s="16"/>
      <c r="P91" s="16"/>
      <c r="Q91" s="20" t="e">
        <f>VLOOKUP(O91, '[1]لیست محصولات شهریور ۱۴۰۳'!B:C,2,0)</f>
        <v>#N/A</v>
      </c>
      <c r="R91" s="16"/>
      <c r="S91" s="19" t="e">
        <f>VLOOKUP(O91, '[1]لیست محصولات شهریور ۱۴۰۳'!B:F,5,0)</f>
        <v>#N/A</v>
      </c>
      <c r="T91" s="21" t="e">
        <f>VLOOKUP(O91, '[1]لیست محصولات شهریور ۱۴۰۳'!B:G,6,0)</f>
        <v>#N/A</v>
      </c>
      <c r="U91" s="22"/>
      <c r="V91" s="23">
        <f t="shared" si="7"/>
        <v>0</v>
      </c>
      <c r="W91" s="19">
        <f t="shared" si="8"/>
        <v>0</v>
      </c>
      <c r="X91" s="21" t="e">
        <f t="shared" si="9"/>
        <v>#N/A</v>
      </c>
      <c r="Y91" s="24"/>
      <c r="Z91" s="21" t="e">
        <f t="shared" si="10"/>
        <v>#N/A</v>
      </c>
      <c r="AA91" s="25"/>
      <c r="AB91" s="20"/>
      <c r="AC91" s="26"/>
      <c r="AD91" s="65"/>
      <c r="AE91" s="26"/>
      <c r="AF91" s="27"/>
      <c r="AG91" s="28"/>
      <c r="AH91" s="7" t="str">
        <f t="shared" si="13"/>
        <v xml:space="preserve">   -   </v>
      </c>
    </row>
    <row r="92" spans="1:34" ht="28.05" customHeight="1">
      <c r="A92" s="14"/>
      <c r="B92" s="14"/>
      <c r="C92" s="14"/>
      <c r="D92" s="14"/>
      <c r="E92" s="14"/>
      <c r="F92" s="15"/>
      <c r="G92" s="16"/>
      <c r="H92" s="17"/>
      <c r="I92" s="16"/>
      <c r="J92" s="16"/>
      <c r="K92" s="18"/>
      <c r="L92" s="19"/>
      <c r="M92" s="19"/>
      <c r="N92" s="19"/>
      <c r="O92" s="16"/>
      <c r="P92" s="16"/>
      <c r="Q92" s="20" t="e">
        <f>VLOOKUP(O92, '[1]لیست محصولات شهریور ۱۴۰۳'!B:C,2,0)</f>
        <v>#N/A</v>
      </c>
      <c r="R92" s="16"/>
      <c r="S92" s="19" t="e">
        <f>VLOOKUP(O92, '[1]لیست محصولات شهریور ۱۴۰۳'!B:F,5,0)</f>
        <v>#N/A</v>
      </c>
      <c r="T92" s="21" t="e">
        <f>VLOOKUP(O92, '[1]لیست محصولات شهریور ۱۴۰۳'!B:G,6,0)</f>
        <v>#N/A</v>
      </c>
      <c r="U92" s="22"/>
      <c r="V92" s="23">
        <f t="shared" si="7"/>
        <v>0</v>
      </c>
      <c r="W92" s="19">
        <f t="shared" si="8"/>
        <v>0</v>
      </c>
      <c r="X92" s="21" t="e">
        <f t="shared" si="9"/>
        <v>#N/A</v>
      </c>
      <c r="Y92" s="24"/>
      <c r="Z92" s="21" t="e">
        <f t="shared" si="10"/>
        <v>#N/A</v>
      </c>
      <c r="AA92" s="25"/>
      <c r="AB92" s="20"/>
      <c r="AC92" s="26"/>
      <c r="AD92" s="65"/>
      <c r="AE92" s="26"/>
      <c r="AF92" s="27"/>
      <c r="AG92" s="28"/>
      <c r="AH92" s="7" t="str">
        <f t="shared" si="13"/>
        <v xml:space="preserve">   -   </v>
      </c>
    </row>
    <row r="93" spans="1:34" ht="28.05" customHeight="1">
      <c r="A93" s="14"/>
      <c r="B93" s="14"/>
      <c r="C93" s="14"/>
      <c r="D93" s="14"/>
      <c r="E93" s="14"/>
      <c r="F93" s="15"/>
      <c r="G93" s="16"/>
      <c r="H93" s="17"/>
      <c r="I93" s="16"/>
      <c r="J93" s="16"/>
      <c r="K93" s="18"/>
      <c r="L93" s="19"/>
      <c r="M93" s="19"/>
      <c r="N93" s="19"/>
      <c r="O93" s="16"/>
      <c r="P93" s="16"/>
      <c r="Q93" s="20" t="e">
        <f>VLOOKUP(O93, '[1]لیست محصولات شهریور ۱۴۰۳'!B:C,2,0)</f>
        <v>#N/A</v>
      </c>
      <c r="R93" s="16"/>
      <c r="S93" s="19" t="e">
        <f>VLOOKUP(O93, '[1]لیست محصولات شهریور ۱۴۰۳'!B:F,5,0)</f>
        <v>#N/A</v>
      </c>
      <c r="T93" s="21" t="e">
        <f>VLOOKUP(O93, '[1]لیست محصولات شهریور ۱۴۰۳'!B:G,6,0)</f>
        <v>#N/A</v>
      </c>
      <c r="U93" s="22"/>
      <c r="V93" s="23">
        <f t="shared" si="7"/>
        <v>0</v>
      </c>
      <c r="W93" s="19">
        <f t="shared" si="8"/>
        <v>0</v>
      </c>
      <c r="X93" s="21" t="e">
        <f t="shared" si="9"/>
        <v>#N/A</v>
      </c>
      <c r="Y93" s="24"/>
      <c r="Z93" s="21" t="e">
        <f t="shared" si="10"/>
        <v>#N/A</v>
      </c>
      <c r="AA93" s="25"/>
      <c r="AB93" s="20"/>
      <c r="AC93" s="26"/>
      <c r="AD93" s="65"/>
      <c r="AE93" s="26"/>
      <c r="AF93" s="27"/>
      <c r="AG93" s="28"/>
      <c r="AH93" s="7" t="str">
        <f t="shared" si="13"/>
        <v xml:space="preserve">   -   </v>
      </c>
    </row>
    <row r="94" spans="1:34" ht="28.05" customHeight="1">
      <c r="A94" s="14"/>
      <c r="B94" s="14"/>
      <c r="C94" s="14"/>
      <c r="D94" s="14"/>
      <c r="E94" s="14"/>
      <c r="F94" s="15"/>
      <c r="G94" s="16"/>
      <c r="H94" s="17"/>
      <c r="I94" s="16"/>
      <c r="J94" s="16"/>
      <c r="K94" s="18"/>
      <c r="L94" s="19"/>
      <c r="M94" s="19"/>
      <c r="N94" s="19"/>
      <c r="O94" s="16"/>
      <c r="P94" s="16"/>
      <c r="Q94" s="20" t="e">
        <f>VLOOKUP(O94, '[1]لیست محصولات شهریور ۱۴۰۳'!B:C,2,0)</f>
        <v>#N/A</v>
      </c>
      <c r="R94" s="16"/>
      <c r="S94" s="19" t="e">
        <f>VLOOKUP(O94, '[1]لیست محصولات شهریور ۱۴۰۳'!B:F,5,0)</f>
        <v>#N/A</v>
      </c>
      <c r="T94" s="21" t="e">
        <f>VLOOKUP(O94, '[1]لیست محصولات شهریور ۱۴۰۳'!B:G,6,0)</f>
        <v>#N/A</v>
      </c>
      <c r="U94" s="22"/>
      <c r="V94" s="23">
        <f t="shared" si="7"/>
        <v>0</v>
      </c>
      <c r="W94" s="19">
        <f t="shared" si="8"/>
        <v>0</v>
      </c>
      <c r="X94" s="21" t="e">
        <f t="shared" si="9"/>
        <v>#N/A</v>
      </c>
      <c r="Y94" s="24"/>
      <c r="Z94" s="21" t="e">
        <f t="shared" si="10"/>
        <v>#N/A</v>
      </c>
      <c r="AA94" s="25"/>
      <c r="AB94" s="20"/>
      <c r="AC94" s="26"/>
      <c r="AD94" s="65"/>
      <c r="AE94" s="26"/>
      <c r="AF94" s="27"/>
      <c r="AG94" s="28"/>
      <c r="AH94" s="7" t="str">
        <f t="shared" si="13"/>
        <v xml:space="preserve">   -   </v>
      </c>
    </row>
    <row r="95" spans="1:34" ht="28.05" customHeight="1">
      <c r="A95" s="14"/>
      <c r="B95" s="14"/>
      <c r="C95" s="14"/>
      <c r="D95" s="14"/>
      <c r="E95" s="14"/>
      <c r="F95" s="15"/>
      <c r="G95" s="16"/>
      <c r="H95" s="17"/>
      <c r="I95" s="16"/>
      <c r="J95" s="16"/>
      <c r="K95" s="18"/>
      <c r="L95" s="19"/>
      <c r="M95" s="19"/>
      <c r="N95" s="19"/>
      <c r="O95" s="16"/>
      <c r="P95" s="16"/>
      <c r="Q95" s="20" t="e">
        <f>VLOOKUP(O95, '[1]لیست محصولات شهریور ۱۴۰۳'!B:C,2,0)</f>
        <v>#N/A</v>
      </c>
      <c r="R95" s="16"/>
      <c r="S95" s="19" t="e">
        <f>VLOOKUP(O95, '[1]لیست محصولات شهریور ۱۴۰۳'!B:F,5,0)</f>
        <v>#N/A</v>
      </c>
      <c r="T95" s="21" t="e">
        <f>VLOOKUP(O95, '[1]لیست محصولات شهریور ۱۴۰۳'!B:G,6,0)</f>
        <v>#N/A</v>
      </c>
      <c r="U95" s="22"/>
      <c r="V95" s="23">
        <f t="shared" si="7"/>
        <v>0</v>
      </c>
      <c r="W95" s="19">
        <f t="shared" si="8"/>
        <v>0</v>
      </c>
      <c r="X95" s="21" t="e">
        <f t="shared" si="9"/>
        <v>#N/A</v>
      </c>
      <c r="Y95" s="24"/>
      <c r="Z95" s="21" t="e">
        <f t="shared" si="10"/>
        <v>#N/A</v>
      </c>
      <c r="AA95" s="25"/>
      <c r="AB95" s="20"/>
      <c r="AC95" s="26"/>
      <c r="AD95" s="65"/>
      <c r="AE95" s="26"/>
      <c r="AF95" s="27"/>
      <c r="AG95" s="28"/>
      <c r="AH95" s="7" t="str">
        <f t="shared" si="13"/>
        <v xml:space="preserve">   -   </v>
      </c>
    </row>
    <row r="96" spans="1:34" ht="28.05" customHeight="1">
      <c r="A96" s="14"/>
      <c r="B96" s="14"/>
      <c r="C96" s="14"/>
      <c r="D96" s="14"/>
      <c r="E96" s="14"/>
      <c r="F96" s="15"/>
      <c r="G96" s="16"/>
      <c r="H96" s="17"/>
      <c r="I96" s="16"/>
      <c r="J96" s="16"/>
      <c r="K96" s="18"/>
      <c r="L96" s="19"/>
      <c r="M96" s="19"/>
      <c r="N96" s="19"/>
      <c r="O96" s="16"/>
      <c r="P96" s="16"/>
      <c r="Q96" s="20" t="e">
        <f>VLOOKUP(O96, '[1]لیست محصولات شهریور ۱۴۰۳'!B:C,2,0)</f>
        <v>#N/A</v>
      </c>
      <c r="R96" s="16"/>
      <c r="S96" s="19" t="e">
        <f>VLOOKUP(O96, '[1]لیست محصولات شهریور ۱۴۰۳'!B:F,5,0)</f>
        <v>#N/A</v>
      </c>
      <c r="T96" s="21" t="e">
        <f>VLOOKUP(O96, '[1]لیست محصولات شهریور ۱۴۰۳'!B:G,6,0)</f>
        <v>#N/A</v>
      </c>
      <c r="U96" s="22"/>
      <c r="V96" s="23">
        <f t="shared" si="7"/>
        <v>0</v>
      </c>
      <c r="W96" s="19">
        <f t="shared" si="8"/>
        <v>0</v>
      </c>
      <c r="X96" s="21" t="e">
        <f t="shared" si="9"/>
        <v>#N/A</v>
      </c>
      <c r="Y96" s="24"/>
      <c r="Z96" s="21" t="e">
        <f t="shared" si="10"/>
        <v>#N/A</v>
      </c>
      <c r="AA96" s="25"/>
      <c r="AB96" s="20"/>
      <c r="AC96" s="26"/>
      <c r="AD96" s="65"/>
      <c r="AE96" s="26"/>
      <c r="AF96" s="27"/>
      <c r="AG96" s="28"/>
      <c r="AH96" s="7" t="str">
        <f t="shared" si="13"/>
        <v xml:space="preserve">   -   </v>
      </c>
    </row>
    <row r="97" spans="1:34" ht="28.05" customHeight="1">
      <c r="A97" s="14"/>
      <c r="B97" s="14"/>
      <c r="C97" s="14"/>
      <c r="D97" s="14"/>
      <c r="E97" s="14"/>
      <c r="F97" s="15"/>
      <c r="G97" s="16"/>
      <c r="H97" s="17"/>
      <c r="I97" s="16"/>
      <c r="J97" s="16"/>
      <c r="K97" s="18"/>
      <c r="L97" s="19"/>
      <c r="M97" s="19"/>
      <c r="N97" s="19"/>
      <c r="O97" s="16"/>
      <c r="P97" s="16"/>
      <c r="Q97" s="20" t="e">
        <f>VLOOKUP(O97, '[1]لیست محصولات شهریور ۱۴۰۳'!B:C,2,0)</f>
        <v>#N/A</v>
      </c>
      <c r="R97" s="16"/>
      <c r="S97" s="19" t="e">
        <f>VLOOKUP(O97, '[1]لیست محصولات شهریور ۱۴۰۳'!B:F,5,0)</f>
        <v>#N/A</v>
      </c>
      <c r="T97" s="21" t="e">
        <f>VLOOKUP(O97, '[1]لیست محصولات شهریور ۱۴۰۳'!B:G,6,0)</f>
        <v>#N/A</v>
      </c>
      <c r="U97" s="22"/>
      <c r="V97" s="23">
        <f t="shared" si="7"/>
        <v>0</v>
      </c>
      <c r="W97" s="19">
        <f t="shared" si="8"/>
        <v>0</v>
      </c>
      <c r="X97" s="21" t="e">
        <f t="shared" si="9"/>
        <v>#N/A</v>
      </c>
      <c r="Y97" s="24"/>
      <c r="Z97" s="21" t="e">
        <f t="shared" si="10"/>
        <v>#N/A</v>
      </c>
      <c r="AA97" s="25"/>
      <c r="AB97" s="20"/>
      <c r="AC97" s="26"/>
      <c r="AD97" s="65"/>
      <c r="AE97" s="26"/>
      <c r="AF97" s="27"/>
      <c r="AG97" s="28"/>
      <c r="AH97" s="7" t="str">
        <f t="shared" si="13"/>
        <v xml:space="preserve">   -   </v>
      </c>
    </row>
    <row r="98" spans="1:34" ht="28.05" customHeight="1">
      <c r="A98" s="14"/>
      <c r="B98" s="14"/>
      <c r="C98" s="14"/>
      <c r="D98" s="14"/>
      <c r="E98" s="14"/>
      <c r="F98" s="15"/>
      <c r="G98" s="16"/>
      <c r="H98" s="17"/>
      <c r="I98" s="16"/>
      <c r="J98" s="16"/>
      <c r="K98" s="18"/>
      <c r="L98" s="19"/>
      <c r="M98" s="19"/>
      <c r="N98" s="19"/>
      <c r="O98" s="16"/>
      <c r="P98" s="16"/>
      <c r="Q98" s="20" t="e">
        <f>VLOOKUP(O98, '[1]لیست محصولات شهریور ۱۴۰۳'!B:C,2,0)</f>
        <v>#N/A</v>
      </c>
      <c r="R98" s="16"/>
      <c r="S98" s="19" t="e">
        <f>VLOOKUP(O98, '[1]لیست محصولات شهریور ۱۴۰۳'!B:F,5,0)</f>
        <v>#N/A</v>
      </c>
      <c r="T98" s="21" t="e">
        <f>VLOOKUP(O98, '[1]لیست محصولات شهریور ۱۴۰۳'!B:G,6,0)</f>
        <v>#N/A</v>
      </c>
      <c r="U98" s="22"/>
      <c r="V98" s="23">
        <f t="shared" si="7"/>
        <v>0</v>
      </c>
      <c r="W98" s="19">
        <f t="shared" si="8"/>
        <v>0</v>
      </c>
      <c r="X98" s="21" t="e">
        <f t="shared" si="9"/>
        <v>#N/A</v>
      </c>
      <c r="Y98" s="24"/>
      <c r="Z98" s="21" t="e">
        <f t="shared" si="10"/>
        <v>#N/A</v>
      </c>
      <c r="AA98" s="25"/>
      <c r="AB98" s="20"/>
      <c r="AC98" s="26"/>
      <c r="AD98" s="65"/>
      <c r="AE98" s="26"/>
      <c r="AF98" s="27"/>
      <c r="AG98" s="28"/>
      <c r="AH98" s="7" t="str">
        <f t="shared" si="13"/>
        <v xml:space="preserve">   -   </v>
      </c>
    </row>
    <row r="99" spans="1:34" ht="28.05" customHeight="1">
      <c r="A99" s="14"/>
      <c r="B99" s="14"/>
      <c r="C99" s="14"/>
      <c r="D99" s="14"/>
      <c r="E99" s="14"/>
      <c r="F99" s="15"/>
      <c r="G99" s="16"/>
      <c r="H99" s="17"/>
      <c r="I99" s="16"/>
      <c r="J99" s="16"/>
      <c r="K99" s="18"/>
      <c r="L99" s="19"/>
      <c r="M99" s="19"/>
      <c r="N99" s="19"/>
      <c r="O99" s="16"/>
      <c r="P99" s="16"/>
      <c r="Q99" s="20" t="e">
        <f>VLOOKUP(O99, '[1]لیست محصولات شهریور ۱۴۰۳'!B:C,2,0)</f>
        <v>#N/A</v>
      </c>
      <c r="R99" s="16"/>
      <c r="S99" s="19" t="e">
        <f>VLOOKUP(O99, '[1]لیست محصولات شهریور ۱۴۰۳'!B:F,5,0)</f>
        <v>#N/A</v>
      </c>
      <c r="T99" s="21" t="e">
        <f>VLOOKUP(O99, '[1]لیست محصولات شهریور ۱۴۰۳'!B:G,6,0)</f>
        <v>#N/A</v>
      </c>
      <c r="U99" s="22"/>
      <c r="V99" s="23">
        <f t="shared" si="7"/>
        <v>0</v>
      </c>
      <c r="W99" s="19">
        <f t="shared" si="8"/>
        <v>0</v>
      </c>
      <c r="X99" s="21" t="e">
        <f t="shared" si="9"/>
        <v>#N/A</v>
      </c>
      <c r="Y99" s="24"/>
      <c r="Z99" s="21" t="e">
        <f t="shared" si="10"/>
        <v>#N/A</v>
      </c>
      <c r="AA99" s="25"/>
      <c r="AB99" s="20"/>
      <c r="AC99" s="26"/>
      <c r="AD99" s="65"/>
      <c r="AE99" s="26"/>
      <c r="AF99" s="27"/>
      <c r="AG99" s="28"/>
      <c r="AH99" s="7" t="str">
        <f t="shared" si="13"/>
        <v xml:space="preserve">   -   </v>
      </c>
    </row>
    <row r="100" spans="1:34" ht="28.05" customHeight="1">
      <c r="A100" s="14"/>
      <c r="B100" s="14"/>
      <c r="C100" s="14"/>
      <c r="D100" s="14"/>
      <c r="E100" s="14"/>
      <c r="F100" s="15"/>
      <c r="G100" s="16"/>
      <c r="H100" s="17"/>
      <c r="I100" s="16"/>
      <c r="J100" s="16"/>
      <c r="K100" s="18"/>
      <c r="L100" s="19"/>
      <c r="M100" s="19"/>
      <c r="N100" s="19"/>
      <c r="O100" s="16"/>
      <c r="P100" s="16"/>
      <c r="Q100" s="20" t="e">
        <f>VLOOKUP(O100, '[1]لیست محصولات شهریور ۱۴۰۳'!B:C,2,0)</f>
        <v>#N/A</v>
      </c>
      <c r="R100" s="16"/>
      <c r="S100" s="19" t="e">
        <f>VLOOKUP(O100, '[1]لیست محصولات شهریور ۱۴۰۳'!B:F,5,0)</f>
        <v>#N/A</v>
      </c>
      <c r="T100" s="21" t="e">
        <f>VLOOKUP(O100, '[1]لیست محصولات شهریور ۱۴۰۳'!B:G,6,0)</f>
        <v>#N/A</v>
      </c>
      <c r="U100" s="22"/>
      <c r="V100" s="23">
        <f t="shared" si="7"/>
        <v>0</v>
      </c>
      <c r="W100" s="19">
        <f t="shared" si="8"/>
        <v>0</v>
      </c>
      <c r="X100" s="21" t="e">
        <f t="shared" si="9"/>
        <v>#N/A</v>
      </c>
      <c r="Y100" s="24"/>
      <c r="Z100" s="21" t="e">
        <f t="shared" si="10"/>
        <v>#N/A</v>
      </c>
      <c r="AA100" s="25"/>
      <c r="AB100" s="20"/>
      <c r="AC100" s="26"/>
      <c r="AD100" s="65"/>
      <c r="AE100" s="26"/>
      <c r="AF100" s="27"/>
      <c r="AG100" s="28"/>
      <c r="AH100" s="7" t="str">
        <f t="shared" si="13"/>
        <v xml:space="preserve">   -   </v>
      </c>
    </row>
    <row r="101" spans="1:34" ht="28.05" customHeight="1">
      <c r="A101" s="14"/>
      <c r="B101" s="14"/>
      <c r="C101" s="14"/>
      <c r="D101" s="14"/>
      <c r="E101" s="14"/>
      <c r="F101" s="15"/>
      <c r="G101" s="16"/>
      <c r="H101" s="17"/>
      <c r="I101" s="16"/>
      <c r="J101" s="16"/>
      <c r="K101" s="18"/>
      <c r="L101" s="19"/>
      <c r="M101" s="19"/>
      <c r="N101" s="19"/>
      <c r="O101" s="16"/>
      <c r="P101" s="16"/>
      <c r="Q101" s="20" t="e">
        <f>VLOOKUP(O101, '[1]لیست محصولات شهریور ۱۴۰۳'!B:C,2,0)</f>
        <v>#N/A</v>
      </c>
      <c r="R101" s="16"/>
      <c r="S101" s="19" t="e">
        <f>VLOOKUP(O101, '[1]لیست محصولات شهریور ۱۴۰۳'!B:F,5,0)</f>
        <v>#N/A</v>
      </c>
      <c r="T101" s="21" t="e">
        <f>VLOOKUP(O101, '[1]لیست محصولات شهریور ۱۴۰۳'!B:G,6,0)</f>
        <v>#N/A</v>
      </c>
      <c r="U101" s="22"/>
      <c r="V101" s="23">
        <f t="shared" si="7"/>
        <v>0</v>
      </c>
      <c r="W101" s="19">
        <f t="shared" si="8"/>
        <v>0</v>
      </c>
      <c r="X101" s="21" t="e">
        <f t="shared" si="9"/>
        <v>#N/A</v>
      </c>
      <c r="Y101" s="24"/>
      <c r="Z101" s="21" t="e">
        <f t="shared" si="10"/>
        <v>#N/A</v>
      </c>
      <c r="AA101" s="25"/>
      <c r="AB101" s="20"/>
      <c r="AC101" s="26"/>
      <c r="AD101" s="65"/>
      <c r="AE101" s="26"/>
      <c r="AF101" s="27"/>
      <c r="AG101" s="28"/>
      <c r="AH101" s="7" t="str">
        <f t="shared" si="13"/>
        <v xml:space="preserve">   -   </v>
      </c>
    </row>
    <row r="102" spans="1:34" ht="28.05" customHeight="1">
      <c r="A102" s="14"/>
      <c r="B102" s="14"/>
      <c r="C102" s="14"/>
      <c r="D102" s="14"/>
      <c r="E102" s="14"/>
      <c r="F102" s="15"/>
      <c r="G102" s="16"/>
      <c r="H102" s="17"/>
      <c r="I102" s="16"/>
      <c r="J102" s="16"/>
      <c r="K102" s="18"/>
      <c r="L102" s="19"/>
      <c r="M102" s="19"/>
      <c r="N102" s="19"/>
      <c r="O102" s="16"/>
      <c r="P102" s="16"/>
      <c r="Q102" s="20" t="e">
        <f>VLOOKUP(O102, '[1]لیست محصولات شهریور ۱۴۰۳'!B:C,2,0)</f>
        <v>#N/A</v>
      </c>
      <c r="R102" s="16"/>
      <c r="S102" s="19" t="e">
        <f>VLOOKUP(O102, '[1]لیست محصولات شهریور ۱۴۰۳'!B:F,5,0)</f>
        <v>#N/A</v>
      </c>
      <c r="T102" s="21" t="e">
        <f>VLOOKUP(O102, '[1]لیست محصولات شهریور ۱۴۰۳'!B:G,6,0)</f>
        <v>#N/A</v>
      </c>
      <c r="U102" s="22"/>
      <c r="V102" s="23">
        <f t="shared" si="7"/>
        <v>0</v>
      </c>
      <c r="W102" s="19">
        <f t="shared" si="8"/>
        <v>0</v>
      </c>
      <c r="X102" s="21" t="e">
        <f t="shared" si="9"/>
        <v>#N/A</v>
      </c>
      <c r="Y102" s="24"/>
      <c r="Z102" s="21" t="e">
        <f t="shared" si="10"/>
        <v>#N/A</v>
      </c>
      <c r="AA102" s="25"/>
      <c r="AB102" s="20"/>
      <c r="AC102" s="26"/>
      <c r="AD102" s="65"/>
      <c r="AE102" s="26"/>
      <c r="AF102" s="27"/>
      <c r="AG102" s="28"/>
      <c r="AH102" s="7" t="str">
        <f t="shared" si="13"/>
        <v xml:space="preserve">   -   </v>
      </c>
    </row>
    <row r="103" spans="1:34" ht="28.05" customHeight="1">
      <c r="A103" s="14"/>
      <c r="B103" s="14"/>
      <c r="C103" s="14"/>
      <c r="D103" s="14"/>
      <c r="E103" s="14"/>
      <c r="F103" s="15"/>
      <c r="G103" s="16"/>
      <c r="H103" s="17"/>
      <c r="I103" s="16"/>
      <c r="J103" s="16"/>
      <c r="K103" s="18"/>
      <c r="L103" s="19"/>
      <c r="M103" s="19"/>
      <c r="N103" s="19"/>
      <c r="O103" s="16"/>
      <c r="P103" s="16"/>
      <c r="Q103" s="20" t="e">
        <f>VLOOKUP(O103, '[1]لیست محصولات شهریور ۱۴۰۳'!B:C,2,0)</f>
        <v>#N/A</v>
      </c>
      <c r="R103" s="16"/>
      <c r="S103" s="19" t="e">
        <f>VLOOKUP(O103, '[1]لیست محصولات شهریور ۱۴۰۳'!B:F,5,0)</f>
        <v>#N/A</v>
      </c>
      <c r="T103" s="21" t="e">
        <f>VLOOKUP(O103, '[1]لیست محصولات شهریور ۱۴۰۳'!B:G,6,0)</f>
        <v>#N/A</v>
      </c>
      <c r="U103" s="22"/>
      <c r="V103" s="23">
        <f t="shared" si="7"/>
        <v>0</v>
      </c>
      <c r="W103" s="19">
        <f t="shared" si="8"/>
        <v>0</v>
      </c>
      <c r="X103" s="21" t="e">
        <f t="shared" si="9"/>
        <v>#N/A</v>
      </c>
      <c r="Y103" s="24"/>
      <c r="Z103" s="21" t="e">
        <f t="shared" si="10"/>
        <v>#N/A</v>
      </c>
      <c r="AA103" s="25"/>
      <c r="AB103" s="20"/>
      <c r="AC103" s="26"/>
      <c r="AD103" s="65"/>
      <c r="AE103" s="26"/>
      <c r="AF103" s="27"/>
      <c r="AG103" s="28"/>
      <c r="AH103" s="7" t="str">
        <f t="shared" si="13"/>
        <v xml:space="preserve">   -   </v>
      </c>
    </row>
    <row r="104" spans="1:34" ht="28.05" customHeight="1">
      <c r="A104" s="14"/>
      <c r="B104" s="14"/>
      <c r="C104" s="14"/>
      <c r="D104" s="14"/>
      <c r="E104" s="14"/>
      <c r="F104" s="15"/>
      <c r="G104" s="16"/>
      <c r="H104" s="17"/>
      <c r="I104" s="16"/>
      <c r="J104" s="16"/>
      <c r="K104" s="18"/>
      <c r="L104" s="19"/>
      <c r="M104" s="19"/>
      <c r="N104" s="19"/>
      <c r="O104" s="16"/>
      <c r="P104" s="16"/>
      <c r="Q104" s="20" t="e">
        <f>VLOOKUP(O104, '[1]لیست محصولات شهریور ۱۴۰۳'!B:C,2,0)</f>
        <v>#N/A</v>
      </c>
      <c r="R104" s="16"/>
      <c r="S104" s="19" t="e">
        <f>VLOOKUP(O104, '[1]لیست محصولات شهریور ۱۴۰۳'!B:F,5,0)</f>
        <v>#N/A</v>
      </c>
      <c r="T104" s="21" t="e">
        <f>VLOOKUP(O104, '[1]لیست محصولات شهریور ۱۴۰۳'!B:G,6,0)</f>
        <v>#N/A</v>
      </c>
      <c r="U104" s="22"/>
      <c r="V104" s="23">
        <f t="shared" si="7"/>
        <v>0</v>
      </c>
      <c r="W104" s="19">
        <f t="shared" si="8"/>
        <v>0</v>
      </c>
      <c r="X104" s="21" t="e">
        <f t="shared" si="9"/>
        <v>#N/A</v>
      </c>
      <c r="Y104" s="24"/>
      <c r="Z104" s="21" t="e">
        <f t="shared" si="10"/>
        <v>#N/A</v>
      </c>
      <c r="AA104" s="25"/>
      <c r="AB104" s="20"/>
      <c r="AC104" s="26"/>
      <c r="AD104" s="65"/>
      <c r="AE104" s="26"/>
      <c r="AF104" s="27"/>
      <c r="AG104" s="28"/>
      <c r="AH104" s="7" t="str">
        <f t="shared" si="13"/>
        <v xml:space="preserve">   -   </v>
      </c>
    </row>
    <row r="105" spans="1:34" ht="28.05" customHeight="1">
      <c r="A105" s="14"/>
      <c r="B105" s="14"/>
      <c r="C105" s="14"/>
      <c r="D105" s="14"/>
      <c r="E105" s="14"/>
      <c r="F105" s="15"/>
      <c r="G105" s="16"/>
      <c r="H105" s="17"/>
      <c r="I105" s="16"/>
      <c r="J105" s="16"/>
      <c r="K105" s="18"/>
      <c r="L105" s="19"/>
      <c r="M105" s="19"/>
      <c r="N105" s="19"/>
      <c r="O105" s="16"/>
      <c r="P105" s="16"/>
      <c r="Q105" s="20" t="e">
        <f>VLOOKUP(O105, '[1]لیست محصولات شهریور ۱۴۰۳'!B:C,2,0)</f>
        <v>#N/A</v>
      </c>
      <c r="R105" s="16"/>
      <c r="S105" s="19" t="e">
        <f>VLOOKUP(O105, '[1]لیست محصولات شهریور ۱۴۰۳'!B:F,5,0)</f>
        <v>#N/A</v>
      </c>
      <c r="T105" s="21" t="e">
        <f>VLOOKUP(O105, '[1]لیست محصولات شهریور ۱۴۰۳'!B:G,6,0)</f>
        <v>#N/A</v>
      </c>
      <c r="U105" s="22"/>
      <c r="V105" s="23">
        <f t="shared" si="7"/>
        <v>0</v>
      </c>
      <c r="W105" s="19">
        <f t="shared" si="8"/>
        <v>0</v>
      </c>
      <c r="X105" s="21" t="e">
        <f t="shared" si="9"/>
        <v>#N/A</v>
      </c>
      <c r="Y105" s="24"/>
      <c r="Z105" s="21" t="e">
        <f t="shared" si="10"/>
        <v>#N/A</v>
      </c>
      <c r="AA105" s="25"/>
      <c r="AB105" s="20"/>
      <c r="AC105" s="26"/>
      <c r="AD105" s="65"/>
      <c r="AE105" s="26"/>
      <c r="AF105" s="27"/>
      <c r="AG105" s="28"/>
      <c r="AH105" s="7" t="str">
        <f t="shared" si="13"/>
        <v xml:space="preserve">   -   </v>
      </c>
    </row>
    <row r="106" spans="1:34" ht="28.05" customHeight="1">
      <c r="A106" s="14"/>
      <c r="B106" s="14"/>
      <c r="C106" s="14"/>
      <c r="D106" s="14"/>
      <c r="E106" s="14"/>
      <c r="F106" s="15"/>
      <c r="G106" s="16"/>
      <c r="H106" s="17"/>
      <c r="I106" s="16"/>
      <c r="J106" s="16"/>
      <c r="K106" s="18"/>
      <c r="L106" s="19"/>
      <c r="M106" s="19"/>
      <c r="N106" s="19"/>
      <c r="O106" s="16"/>
      <c r="P106" s="16"/>
      <c r="Q106" s="20" t="e">
        <f>VLOOKUP(O106, '[1]لیست محصولات شهریور ۱۴۰۳'!B:C,2,0)</f>
        <v>#N/A</v>
      </c>
      <c r="R106" s="16"/>
      <c r="S106" s="19" t="e">
        <f>VLOOKUP(O106, '[1]لیست محصولات شهریور ۱۴۰۳'!B:F,5,0)</f>
        <v>#N/A</v>
      </c>
      <c r="T106" s="21" t="e">
        <f>VLOOKUP(O106, '[1]لیست محصولات شهریور ۱۴۰۳'!B:G,6,0)</f>
        <v>#N/A</v>
      </c>
      <c r="U106" s="22"/>
      <c r="V106" s="23">
        <f t="shared" si="7"/>
        <v>0</v>
      </c>
      <c r="W106" s="19">
        <f t="shared" si="8"/>
        <v>0</v>
      </c>
      <c r="X106" s="21" t="e">
        <f t="shared" si="9"/>
        <v>#N/A</v>
      </c>
      <c r="Y106" s="24"/>
      <c r="Z106" s="21" t="e">
        <f t="shared" si="10"/>
        <v>#N/A</v>
      </c>
      <c r="AA106" s="25"/>
      <c r="AB106" s="20"/>
      <c r="AC106" s="26"/>
      <c r="AD106" s="65"/>
      <c r="AE106" s="26"/>
      <c r="AF106" s="27"/>
      <c r="AG106" s="28"/>
      <c r="AH106" s="7" t="str">
        <f t="shared" si="13"/>
        <v xml:space="preserve">   -   </v>
      </c>
    </row>
    <row r="107" spans="1:34" ht="28.05" customHeight="1">
      <c r="A107" s="14"/>
      <c r="B107" s="14"/>
      <c r="C107" s="14"/>
      <c r="D107" s="14"/>
      <c r="E107" s="14"/>
      <c r="F107" s="15"/>
      <c r="G107" s="16"/>
      <c r="H107" s="17"/>
      <c r="I107" s="16"/>
      <c r="J107" s="16"/>
      <c r="K107" s="18"/>
      <c r="L107" s="19"/>
      <c r="M107" s="19"/>
      <c r="N107" s="19"/>
      <c r="O107" s="16"/>
      <c r="P107" s="16"/>
      <c r="Q107" s="20" t="e">
        <f>VLOOKUP(O107, '[1]لیست محصولات شهریور ۱۴۰۳'!B:C,2,0)</f>
        <v>#N/A</v>
      </c>
      <c r="R107" s="16"/>
      <c r="S107" s="19" t="e">
        <f>VLOOKUP(O107, '[1]لیست محصولات شهریور ۱۴۰۳'!B:F,5,0)</f>
        <v>#N/A</v>
      </c>
      <c r="T107" s="21" t="e">
        <f>VLOOKUP(O107, '[1]لیست محصولات شهریور ۱۴۰۳'!B:G,6,0)</f>
        <v>#N/A</v>
      </c>
      <c r="U107" s="22"/>
      <c r="V107" s="23">
        <f t="shared" si="7"/>
        <v>0</v>
      </c>
      <c r="W107" s="19">
        <f t="shared" si="8"/>
        <v>0</v>
      </c>
      <c r="X107" s="21" t="e">
        <f t="shared" si="9"/>
        <v>#N/A</v>
      </c>
      <c r="Y107" s="24"/>
      <c r="Z107" s="21" t="e">
        <f t="shared" si="10"/>
        <v>#N/A</v>
      </c>
      <c r="AA107" s="25"/>
      <c r="AB107" s="20"/>
      <c r="AC107" s="26"/>
      <c r="AD107" s="65"/>
      <c r="AE107" s="26"/>
      <c r="AF107" s="27"/>
      <c r="AG107" s="28"/>
      <c r="AH107" s="7" t="str">
        <f t="shared" si="13"/>
        <v xml:space="preserve">   -   </v>
      </c>
    </row>
    <row r="108" spans="1:34" ht="28.05" customHeight="1">
      <c r="A108" s="14"/>
      <c r="B108" s="14"/>
      <c r="C108" s="14"/>
      <c r="D108" s="14"/>
      <c r="E108" s="14"/>
      <c r="F108" s="15"/>
      <c r="G108" s="16"/>
      <c r="H108" s="17"/>
      <c r="I108" s="16"/>
      <c r="J108" s="16"/>
      <c r="K108" s="18"/>
      <c r="L108" s="19"/>
      <c r="M108" s="19"/>
      <c r="N108" s="19"/>
      <c r="O108" s="16"/>
      <c r="P108" s="16"/>
      <c r="Q108" s="20" t="e">
        <f>VLOOKUP(O108, '[1]لیست محصولات شهریور ۱۴۰۳'!B:C,2,0)</f>
        <v>#N/A</v>
      </c>
      <c r="R108" s="16"/>
      <c r="S108" s="19" t="e">
        <f>VLOOKUP(O108, '[1]لیست محصولات شهریور ۱۴۰۳'!B:F,5,0)</f>
        <v>#N/A</v>
      </c>
      <c r="T108" s="21" t="e">
        <f>VLOOKUP(O108, '[1]لیست محصولات شهریور ۱۴۰۳'!B:G,6,0)</f>
        <v>#N/A</v>
      </c>
      <c r="U108" s="22"/>
      <c r="V108" s="23">
        <f t="shared" si="7"/>
        <v>0</v>
      </c>
      <c r="W108" s="19">
        <f t="shared" si="8"/>
        <v>0</v>
      </c>
      <c r="X108" s="21" t="e">
        <f t="shared" si="9"/>
        <v>#N/A</v>
      </c>
      <c r="Y108" s="24"/>
      <c r="Z108" s="21" t="e">
        <f t="shared" si="10"/>
        <v>#N/A</v>
      </c>
      <c r="AA108" s="25"/>
      <c r="AB108" s="20"/>
      <c r="AC108" s="26"/>
      <c r="AD108" s="65"/>
      <c r="AE108" s="26"/>
      <c r="AF108" s="27"/>
      <c r="AG108" s="28"/>
      <c r="AH108" s="7" t="str">
        <f t="shared" si="13"/>
        <v xml:space="preserve">   -   </v>
      </c>
    </row>
    <row r="109" spans="1:34" ht="28.05" customHeight="1">
      <c r="A109" s="14"/>
      <c r="B109" s="14"/>
      <c r="C109" s="14"/>
      <c r="D109" s="14"/>
      <c r="E109" s="14"/>
      <c r="F109" s="15"/>
      <c r="G109" s="16"/>
      <c r="H109" s="17"/>
      <c r="I109" s="16"/>
      <c r="J109" s="16"/>
      <c r="K109" s="18"/>
      <c r="L109" s="19"/>
      <c r="M109" s="19"/>
      <c r="N109" s="19"/>
      <c r="O109" s="16"/>
      <c r="P109" s="16"/>
      <c r="Q109" s="20" t="e">
        <f>VLOOKUP(O109, '[1]لیست محصولات شهریور ۱۴۰۳'!B:C,2,0)</f>
        <v>#N/A</v>
      </c>
      <c r="R109" s="16"/>
      <c r="S109" s="19" t="e">
        <f>VLOOKUP(O109, '[1]لیست محصولات شهریور ۱۴۰۳'!B:F,5,0)</f>
        <v>#N/A</v>
      </c>
      <c r="T109" s="21" t="e">
        <f>VLOOKUP(O109, '[1]لیست محصولات شهریور ۱۴۰۳'!B:G,6,0)</f>
        <v>#N/A</v>
      </c>
      <c r="U109" s="22"/>
      <c r="V109" s="23">
        <f t="shared" si="7"/>
        <v>0</v>
      </c>
      <c r="W109" s="19">
        <f t="shared" si="8"/>
        <v>0</v>
      </c>
      <c r="X109" s="21" t="e">
        <f t="shared" si="9"/>
        <v>#N/A</v>
      </c>
      <c r="Y109" s="24"/>
      <c r="Z109" s="21" t="e">
        <f t="shared" si="10"/>
        <v>#N/A</v>
      </c>
      <c r="AA109" s="25"/>
      <c r="AB109" s="20"/>
      <c r="AC109" s="26"/>
      <c r="AD109" s="65"/>
      <c r="AE109" s="26"/>
      <c r="AF109" s="27"/>
      <c r="AG109" s="28"/>
      <c r="AH109" s="7" t="str">
        <f t="shared" si="13"/>
        <v xml:space="preserve">   -   </v>
      </c>
    </row>
    <row r="110" spans="1:34" ht="28.05" customHeight="1">
      <c r="A110" s="14"/>
      <c r="B110" s="14"/>
      <c r="C110" s="14"/>
      <c r="D110" s="14"/>
      <c r="E110" s="14"/>
      <c r="F110" s="15"/>
      <c r="G110" s="16"/>
      <c r="H110" s="17"/>
      <c r="I110" s="16"/>
      <c r="J110" s="16"/>
      <c r="K110" s="18"/>
      <c r="L110" s="19"/>
      <c r="M110" s="19"/>
      <c r="N110" s="19"/>
      <c r="O110" s="16"/>
      <c r="P110" s="16"/>
      <c r="Q110" s="20" t="e">
        <f>VLOOKUP(O110, '[1]لیست محصولات شهریور ۱۴۰۳'!B:C,2,0)</f>
        <v>#N/A</v>
      </c>
      <c r="R110" s="16"/>
      <c r="S110" s="19" t="e">
        <f>VLOOKUP(O110, '[1]لیست محصولات شهریور ۱۴۰۳'!B:F,5,0)</f>
        <v>#N/A</v>
      </c>
      <c r="T110" s="21" t="e">
        <f>VLOOKUP(O110, '[1]لیست محصولات شهریور ۱۴۰۳'!B:G,6,0)</f>
        <v>#N/A</v>
      </c>
      <c r="U110" s="22"/>
      <c r="V110" s="23">
        <f t="shared" si="7"/>
        <v>0</v>
      </c>
      <c r="W110" s="19">
        <f t="shared" si="8"/>
        <v>0</v>
      </c>
      <c r="X110" s="21" t="e">
        <f t="shared" si="9"/>
        <v>#N/A</v>
      </c>
      <c r="Y110" s="24"/>
      <c r="Z110" s="21" t="e">
        <f t="shared" si="10"/>
        <v>#N/A</v>
      </c>
      <c r="AA110" s="25"/>
      <c r="AB110" s="20"/>
      <c r="AC110" s="26"/>
      <c r="AD110" s="65"/>
      <c r="AE110" s="26"/>
      <c r="AF110" s="27"/>
      <c r="AG110" s="28"/>
      <c r="AH110" s="7" t="str">
        <f t="shared" si="13"/>
        <v xml:space="preserve">   -   </v>
      </c>
    </row>
    <row r="111" spans="1:34" ht="28.05" customHeight="1">
      <c r="A111" s="14"/>
      <c r="B111" s="14"/>
      <c r="C111" s="14"/>
      <c r="D111" s="14"/>
      <c r="E111" s="14"/>
      <c r="F111" s="15"/>
      <c r="G111" s="16"/>
      <c r="H111" s="17"/>
      <c r="I111" s="16"/>
      <c r="J111" s="16"/>
      <c r="K111" s="18"/>
      <c r="L111" s="19"/>
      <c r="M111" s="19"/>
      <c r="N111" s="19"/>
      <c r="O111" s="16"/>
      <c r="P111" s="16"/>
      <c r="Q111" s="20" t="e">
        <f>VLOOKUP(O111, '[1]لیست محصولات شهریور ۱۴۰۳'!B:C,2,0)</f>
        <v>#N/A</v>
      </c>
      <c r="R111" s="16"/>
      <c r="S111" s="19" t="e">
        <f>VLOOKUP(O111, '[1]لیست محصولات شهریور ۱۴۰۳'!B:F,5,0)</f>
        <v>#N/A</v>
      </c>
      <c r="T111" s="21" t="e">
        <f>VLOOKUP(O111, '[1]لیست محصولات شهریور ۱۴۰۳'!B:G,6,0)</f>
        <v>#N/A</v>
      </c>
      <c r="U111" s="22"/>
      <c r="V111" s="23">
        <f t="shared" si="7"/>
        <v>0</v>
      </c>
      <c r="W111" s="19">
        <f t="shared" si="8"/>
        <v>0</v>
      </c>
      <c r="X111" s="21" t="e">
        <f t="shared" si="9"/>
        <v>#N/A</v>
      </c>
      <c r="Y111" s="24"/>
      <c r="Z111" s="21" t="e">
        <f t="shared" si="10"/>
        <v>#N/A</v>
      </c>
      <c r="AA111" s="25"/>
      <c r="AB111" s="20"/>
      <c r="AC111" s="26"/>
      <c r="AD111" s="65"/>
      <c r="AE111" s="26"/>
      <c r="AF111" s="27"/>
      <c r="AG111" s="28"/>
      <c r="AH111" s="7" t="str">
        <f t="shared" si="13"/>
        <v xml:space="preserve">   -   </v>
      </c>
    </row>
    <row r="112" spans="1:34" ht="28.05" customHeight="1">
      <c r="A112" s="14"/>
      <c r="B112" s="14"/>
      <c r="C112" s="14"/>
      <c r="D112" s="14"/>
      <c r="E112" s="14"/>
      <c r="F112" s="15"/>
      <c r="G112" s="16"/>
      <c r="H112" s="17"/>
      <c r="I112" s="16"/>
      <c r="J112" s="16"/>
      <c r="K112" s="18"/>
      <c r="L112" s="19"/>
      <c r="M112" s="19"/>
      <c r="N112" s="19"/>
      <c r="O112" s="16"/>
      <c r="P112" s="16"/>
      <c r="Q112" s="20" t="e">
        <f>VLOOKUP(O112, '[1]لیست محصولات شهریور ۱۴۰۳'!B:C,2,0)</f>
        <v>#N/A</v>
      </c>
      <c r="R112" s="16"/>
      <c r="S112" s="19" t="e">
        <f>VLOOKUP(O112, '[1]لیست محصولات شهریور ۱۴۰۳'!B:F,5,0)</f>
        <v>#N/A</v>
      </c>
      <c r="T112" s="21" t="e">
        <f>VLOOKUP(O112, '[1]لیست محصولات شهریور ۱۴۰۳'!B:G,6,0)</f>
        <v>#N/A</v>
      </c>
      <c r="U112" s="22"/>
      <c r="V112" s="23">
        <f t="shared" si="7"/>
        <v>0</v>
      </c>
      <c r="W112" s="19">
        <f t="shared" si="8"/>
        <v>0</v>
      </c>
      <c r="X112" s="21" t="e">
        <f t="shared" si="9"/>
        <v>#N/A</v>
      </c>
      <c r="Y112" s="24"/>
      <c r="Z112" s="21" t="e">
        <f t="shared" si="10"/>
        <v>#N/A</v>
      </c>
      <c r="AA112" s="25"/>
      <c r="AB112" s="20"/>
      <c r="AC112" s="26"/>
      <c r="AD112" s="65"/>
      <c r="AE112" s="26"/>
      <c r="AF112" s="27"/>
      <c r="AG112" s="28"/>
      <c r="AH112" s="7" t="str">
        <f t="shared" si="13"/>
        <v xml:space="preserve">   -   </v>
      </c>
    </row>
    <row r="113" spans="1:34" ht="28.05" customHeight="1">
      <c r="A113" s="14"/>
      <c r="B113" s="14"/>
      <c r="C113" s="14"/>
      <c r="D113" s="14"/>
      <c r="E113" s="14"/>
      <c r="F113" s="15"/>
      <c r="G113" s="16"/>
      <c r="H113" s="17"/>
      <c r="I113" s="16"/>
      <c r="J113" s="16"/>
      <c r="K113" s="18"/>
      <c r="L113" s="19"/>
      <c r="M113" s="19"/>
      <c r="N113" s="19"/>
      <c r="O113" s="16"/>
      <c r="P113" s="16"/>
      <c r="Q113" s="20" t="e">
        <f>VLOOKUP(O113, '[1]لیست محصولات شهریور ۱۴۰۳'!B:C,2,0)</f>
        <v>#N/A</v>
      </c>
      <c r="R113" s="16"/>
      <c r="S113" s="19" t="e">
        <f>VLOOKUP(O113, '[1]لیست محصولات شهریور ۱۴۰۳'!B:F,5,0)</f>
        <v>#N/A</v>
      </c>
      <c r="T113" s="21" t="e">
        <f>VLOOKUP(O113, '[1]لیست محصولات شهریور ۱۴۰۳'!B:G,6,0)</f>
        <v>#N/A</v>
      </c>
      <c r="U113" s="22"/>
      <c r="V113" s="23">
        <f t="shared" si="7"/>
        <v>0</v>
      </c>
      <c r="W113" s="19">
        <f t="shared" si="8"/>
        <v>0</v>
      </c>
      <c r="X113" s="21" t="e">
        <f t="shared" si="9"/>
        <v>#N/A</v>
      </c>
      <c r="Y113" s="24"/>
      <c r="Z113" s="21" t="e">
        <f t="shared" si="10"/>
        <v>#N/A</v>
      </c>
      <c r="AA113" s="25"/>
      <c r="AB113" s="20"/>
      <c r="AC113" s="26"/>
      <c r="AD113" s="65"/>
      <c r="AE113" s="26"/>
      <c r="AF113" s="27"/>
      <c r="AG113" s="28"/>
      <c r="AH113" s="7" t="str">
        <f t="shared" si="13"/>
        <v xml:space="preserve">   -   </v>
      </c>
    </row>
    <row r="114" spans="1:34" ht="28.05" customHeight="1">
      <c r="A114" s="14"/>
      <c r="B114" s="14"/>
      <c r="C114" s="14"/>
      <c r="D114" s="14"/>
      <c r="E114" s="14"/>
      <c r="F114" s="15"/>
      <c r="G114" s="16"/>
      <c r="H114" s="17"/>
      <c r="I114" s="16"/>
      <c r="J114" s="16"/>
      <c r="K114" s="18"/>
      <c r="L114" s="19"/>
      <c r="M114" s="19"/>
      <c r="N114" s="19"/>
      <c r="O114" s="16"/>
      <c r="P114" s="16"/>
      <c r="Q114" s="20" t="e">
        <f>VLOOKUP(O114, '[1]لیست محصولات شهریور ۱۴۰۳'!B:C,2,0)</f>
        <v>#N/A</v>
      </c>
      <c r="R114" s="16"/>
      <c r="S114" s="19" t="e">
        <f>VLOOKUP(O114, '[1]لیست محصولات شهریور ۱۴۰۳'!B:F,5,0)</f>
        <v>#N/A</v>
      </c>
      <c r="T114" s="21" t="e">
        <f>VLOOKUP(O114, '[1]لیست محصولات شهریور ۱۴۰۳'!B:G,6,0)</f>
        <v>#N/A</v>
      </c>
      <c r="U114" s="22"/>
      <c r="V114" s="23">
        <f t="shared" si="7"/>
        <v>0</v>
      </c>
      <c r="W114" s="19">
        <f t="shared" si="8"/>
        <v>0</v>
      </c>
      <c r="X114" s="21" t="e">
        <f t="shared" si="9"/>
        <v>#N/A</v>
      </c>
      <c r="Y114" s="24"/>
      <c r="Z114" s="21" t="e">
        <f t="shared" si="10"/>
        <v>#N/A</v>
      </c>
      <c r="AA114" s="25"/>
      <c r="AB114" s="20"/>
      <c r="AC114" s="26"/>
      <c r="AD114" s="65"/>
      <c r="AE114" s="26"/>
      <c r="AF114" s="27"/>
      <c r="AG114" s="28"/>
      <c r="AH114" s="7" t="str">
        <f t="shared" si="13"/>
        <v xml:space="preserve">   -   </v>
      </c>
    </row>
    <row r="115" spans="1:34" ht="28.05" customHeight="1">
      <c r="A115" s="14"/>
      <c r="B115" s="14"/>
      <c r="C115" s="14"/>
      <c r="D115" s="14"/>
      <c r="E115" s="14"/>
      <c r="F115" s="15"/>
      <c r="G115" s="16"/>
      <c r="H115" s="17"/>
      <c r="I115" s="16"/>
      <c r="J115" s="16"/>
      <c r="K115" s="18"/>
      <c r="L115" s="19"/>
      <c r="M115" s="19"/>
      <c r="N115" s="19"/>
      <c r="O115" s="16"/>
      <c r="P115" s="16"/>
      <c r="Q115" s="20" t="e">
        <f>VLOOKUP(O115, '[1]لیست محصولات شهریور ۱۴۰۳'!B:C,2,0)</f>
        <v>#N/A</v>
      </c>
      <c r="R115" s="16"/>
      <c r="S115" s="19" t="e">
        <f>VLOOKUP(O115, '[1]لیست محصولات شهریور ۱۴۰۳'!B:F,5,0)</f>
        <v>#N/A</v>
      </c>
      <c r="T115" s="21" t="e">
        <f>VLOOKUP(O115, '[1]لیست محصولات شهریور ۱۴۰۳'!B:G,6,0)</f>
        <v>#N/A</v>
      </c>
      <c r="U115" s="22"/>
      <c r="V115" s="23">
        <f t="shared" si="7"/>
        <v>0</v>
      </c>
      <c r="W115" s="19">
        <f t="shared" si="8"/>
        <v>0</v>
      </c>
      <c r="X115" s="21" t="e">
        <f t="shared" si="9"/>
        <v>#N/A</v>
      </c>
      <c r="Y115" s="24"/>
      <c r="Z115" s="21" t="e">
        <f t="shared" si="10"/>
        <v>#N/A</v>
      </c>
      <c r="AA115" s="25"/>
      <c r="AB115" s="20"/>
      <c r="AC115" s="26"/>
      <c r="AD115" s="65"/>
      <c r="AE115" s="26"/>
      <c r="AF115" s="27"/>
      <c r="AG115" s="28"/>
      <c r="AH115" s="7" t="str">
        <f t="shared" si="13"/>
        <v xml:space="preserve">   -   </v>
      </c>
    </row>
    <row r="116" spans="1:34" ht="28.05" customHeight="1">
      <c r="A116" s="14"/>
      <c r="B116" s="14"/>
      <c r="C116" s="14"/>
      <c r="D116" s="14"/>
      <c r="E116" s="14"/>
      <c r="F116" s="15"/>
      <c r="G116" s="16"/>
      <c r="H116" s="17"/>
      <c r="I116" s="16"/>
      <c r="J116" s="16"/>
      <c r="K116" s="18"/>
      <c r="L116" s="19"/>
      <c r="M116" s="19"/>
      <c r="N116" s="19"/>
      <c r="O116" s="16"/>
      <c r="P116" s="16"/>
      <c r="Q116" s="20" t="e">
        <f>VLOOKUP(O116, '[1]لیست محصولات شهریور ۱۴۰۳'!B:C,2,0)</f>
        <v>#N/A</v>
      </c>
      <c r="R116" s="16"/>
      <c r="S116" s="19" t="e">
        <f>VLOOKUP(O116, '[1]لیست محصولات شهریور ۱۴۰۳'!B:F,5,0)</f>
        <v>#N/A</v>
      </c>
      <c r="T116" s="21" t="e">
        <f>VLOOKUP(O116, '[1]لیست محصولات شهریور ۱۴۰۳'!B:G,6,0)</f>
        <v>#N/A</v>
      </c>
      <c r="U116" s="22"/>
      <c r="V116" s="23">
        <f t="shared" si="7"/>
        <v>0</v>
      </c>
      <c r="W116" s="19">
        <f t="shared" si="8"/>
        <v>0</v>
      </c>
      <c r="X116" s="21" t="e">
        <f t="shared" si="9"/>
        <v>#N/A</v>
      </c>
      <c r="Y116" s="24"/>
      <c r="Z116" s="21" t="e">
        <f t="shared" si="10"/>
        <v>#N/A</v>
      </c>
      <c r="AA116" s="25"/>
      <c r="AB116" s="20"/>
      <c r="AC116" s="26"/>
      <c r="AD116" s="65"/>
      <c r="AE116" s="26"/>
      <c r="AF116" s="27"/>
      <c r="AG116" s="28"/>
      <c r="AH116" s="7" t="str">
        <f t="shared" si="13"/>
        <v xml:space="preserve">   -   </v>
      </c>
    </row>
    <row r="117" spans="1:34" ht="28.05" customHeight="1">
      <c r="A117" s="14"/>
      <c r="B117" s="14"/>
      <c r="C117" s="14"/>
      <c r="D117" s="14"/>
      <c r="E117" s="14"/>
      <c r="F117" s="15"/>
      <c r="G117" s="16"/>
      <c r="H117" s="17"/>
      <c r="I117" s="16"/>
      <c r="J117" s="16"/>
      <c r="K117" s="18"/>
      <c r="L117" s="19"/>
      <c r="M117" s="19"/>
      <c r="N117" s="19"/>
      <c r="O117" s="16"/>
      <c r="P117" s="16"/>
      <c r="Q117" s="20" t="e">
        <f>VLOOKUP(O117, '[1]لیست محصولات شهریور ۱۴۰۳'!B:C,2,0)</f>
        <v>#N/A</v>
      </c>
      <c r="R117" s="16"/>
      <c r="S117" s="19" t="e">
        <f>VLOOKUP(O117, '[1]لیست محصولات شهریور ۱۴۰۳'!B:F,5,0)</f>
        <v>#N/A</v>
      </c>
      <c r="T117" s="21" t="e">
        <f>VLOOKUP(O117, '[1]لیست محصولات شهریور ۱۴۰۳'!B:G,6,0)</f>
        <v>#N/A</v>
      </c>
      <c r="U117" s="22"/>
      <c r="V117" s="23">
        <f t="shared" si="7"/>
        <v>0</v>
      </c>
      <c r="W117" s="19">
        <f t="shared" si="8"/>
        <v>0</v>
      </c>
      <c r="X117" s="21" t="e">
        <f t="shared" si="9"/>
        <v>#N/A</v>
      </c>
      <c r="Y117" s="24"/>
      <c r="Z117" s="21" t="e">
        <f t="shared" si="10"/>
        <v>#N/A</v>
      </c>
      <c r="AA117" s="25"/>
      <c r="AB117" s="20"/>
      <c r="AC117" s="26"/>
      <c r="AD117" s="65"/>
      <c r="AE117" s="26"/>
      <c r="AF117" s="27"/>
      <c r="AG117" s="28"/>
      <c r="AH117" s="7" t="str">
        <f t="shared" si="13"/>
        <v xml:space="preserve">   -   </v>
      </c>
    </row>
    <row r="118" spans="1:34" ht="28.05" customHeight="1">
      <c r="A118" s="14"/>
      <c r="B118" s="14"/>
      <c r="C118" s="14"/>
      <c r="D118" s="14"/>
      <c r="E118" s="14"/>
      <c r="F118" s="15"/>
      <c r="G118" s="16"/>
      <c r="H118" s="17"/>
      <c r="I118" s="16"/>
      <c r="J118" s="16"/>
      <c r="K118" s="18"/>
      <c r="L118" s="19"/>
      <c r="M118" s="19"/>
      <c r="N118" s="19"/>
      <c r="O118" s="16"/>
      <c r="P118" s="16"/>
      <c r="Q118" s="20" t="e">
        <f>VLOOKUP(O118, '[1]لیست محصولات شهریور ۱۴۰۳'!B:C,2,0)</f>
        <v>#N/A</v>
      </c>
      <c r="R118" s="16"/>
      <c r="S118" s="19" t="e">
        <f>VLOOKUP(O118, '[1]لیست محصولات شهریور ۱۴۰۳'!B:F,5,0)</f>
        <v>#N/A</v>
      </c>
      <c r="T118" s="21" t="e">
        <f>VLOOKUP(O118, '[1]لیست محصولات شهریور ۱۴۰۳'!B:G,6,0)</f>
        <v>#N/A</v>
      </c>
      <c r="U118" s="22"/>
      <c r="V118" s="23">
        <f t="shared" si="7"/>
        <v>0</v>
      </c>
      <c r="W118" s="19">
        <f t="shared" si="8"/>
        <v>0</v>
      </c>
      <c r="X118" s="21" t="e">
        <f t="shared" si="9"/>
        <v>#N/A</v>
      </c>
      <c r="Y118" s="24"/>
      <c r="Z118" s="21" t="e">
        <f t="shared" si="10"/>
        <v>#N/A</v>
      </c>
      <c r="AA118" s="25"/>
      <c r="AB118" s="20"/>
      <c r="AC118" s="26"/>
      <c r="AD118" s="65"/>
      <c r="AE118" s="26"/>
      <c r="AF118" s="27"/>
      <c r="AG118" s="28"/>
      <c r="AH118" s="7" t="str">
        <f t="shared" si="13"/>
        <v xml:space="preserve">   -   </v>
      </c>
    </row>
    <row r="119" spans="1:34" ht="28.05" customHeight="1">
      <c r="A119" s="14"/>
      <c r="B119" s="14"/>
      <c r="C119" s="14"/>
      <c r="D119" s="14"/>
      <c r="E119" s="14"/>
      <c r="F119" s="15"/>
      <c r="G119" s="16"/>
      <c r="H119" s="17"/>
      <c r="I119" s="16"/>
      <c r="J119" s="16"/>
      <c r="K119" s="18"/>
      <c r="L119" s="19"/>
      <c r="M119" s="19"/>
      <c r="N119" s="19"/>
      <c r="O119" s="16"/>
      <c r="P119" s="16"/>
      <c r="Q119" s="20" t="e">
        <f>VLOOKUP(O119, '[1]لیست محصولات شهریور ۱۴۰۳'!B:C,2,0)</f>
        <v>#N/A</v>
      </c>
      <c r="R119" s="16"/>
      <c r="S119" s="19" t="e">
        <f>VLOOKUP(O119, '[1]لیست محصولات شهریور ۱۴۰۳'!B:F,5,0)</f>
        <v>#N/A</v>
      </c>
      <c r="T119" s="21" t="e">
        <f>VLOOKUP(O119, '[1]لیست محصولات شهریور ۱۴۰۳'!B:G,6,0)</f>
        <v>#N/A</v>
      </c>
      <c r="U119" s="22"/>
      <c r="V119" s="23">
        <f t="shared" si="7"/>
        <v>0</v>
      </c>
      <c r="W119" s="19">
        <f t="shared" si="8"/>
        <v>0</v>
      </c>
      <c r="X119" s="21" t="e">
        <f t="shared" si="9"/>
        <v>#N/A</v>
      </c>
      <c r="Y119" s="24"/>
      <c r="Z119" s="21" t="e">
        <f t="shared" si="10"/>
        <v>#N/A</v>
      </c>
      <c r="AA119" s="25"/>
      <c r="AB119" s="20"/>
      <c r="AC119" s="26"/>
      <c r="AD119" s="65"/>
      <c r="AE119" s="26"/>
      <c r="AF119" s="27"/>
      <c r="AG119" s="28"/>
      <c r="AH119" s="7" t="str">
        <f t="shared" si="13"/>
        <v xml:space="preserve">   -   </v>
      </c>
    </row>
    <row r="120" spans="1:34" ht="28.05" customHeight="1">
      <c r="A120" s="14"/>
      <c r="B120" s="14"/>
      <c r="C120" s="14"/>
      <c r="D120" s="14"/>
      <c r="E120" s="14"/>
      <c r="F120" s="15"/>
      <c r="G120" s="16"/>
      <c r="H120" s="17"/>
      <c r="I120" s="16"/>
      <c r="J120" s="16"/>
      <c r="K120" s="18"/>
      <c r="L120" s="19"/>
      <c r="M120" s="19"/>
      <c r="N120" s="19"/>
      <c r="O120" s="16"/>
      <c r="P120" s="16"/>
      <c r="Q120" s="20" t="e">
        <f>VLOOKUP(O120, '[1]لیست محصولات شهریور ۱۴۰۳'!B:C,2,0)</f>
        <v>#N/A</v>
      </c>
      <c r="R120" s="16"/>
      <c r="S120" s="19" t="e">
        <f>VLOOKUP(O120, '[1]لیست محصولات شهریور ۱۴۰۳'!B:F,5,0)</f>
        <v>#N/A</v>
      </c>
      <c r="T120" s="21" t="e">
        <f>VLOOKUP(O120, '[1]لیست محصولات شهریور ۱۴۰۳'!B:G,6,0)</f>
        <v>#N/A</v>
      </c>
      <c r="U120" s="22"/>
      <c r="V120" s="23">
        <f t="shared" si="7"/>
        <v>0</v>
      </c>
      <c r="W120" s="19">
        <f t="shared" si="8"/>
        <v>0</v>
      </c>
      <c r="X120" s="21" t="e">
        <f t="shared" si="9"/>
        <v>#N/A</v>
      </c>
      <c r="Y120" s="24"/>
      <c r="Z120" s="21" t="e">
        <f t="shared" si="10"/>
        <v>#N/A</v>
      </c>
      <c r="AA120" s="25"/>
      <c r="AB120" s="20"/>
      <c r="AC120" s="26"/>
      <c r="AD120" s="65"/>
      <c r="AE120" s="26"/>
      <c r="AF120" s="27"/>
      <c r="AG120" s="28"/>
      <c r="AH120" s="7" t="str">
        <f t="shared" si="13"/>
        <v xml:space="preserve">   -   </v>
      </c>
    </row>
    <row r="121" spans="1:34" ht="28.05" customHeight="1">
      <c r="A121" s="14"/>
      <c r="B121" s="14"/>
      <c r="C121" s="14"/>
      <c r="D121" s="14"/>
      <c r="E121" s="14"/>
      <c r="F121" s="15"/>
      <c r="G121" s="16"/>
      <c r="H121" s="17"/>
      <c r="I121" s="16"/>
      <c r="J121" s="16"/>
      <c r="K121" s="18"/>
      <c r="L121" s="19"/>
      <c r="M121" s="19"/>
      <c r="N121" s="19"/>
      <c r="O121" s="16"/>
      <c r="P121" s="16"/>
      <c r="Q121" s="20" t="e">
        <f>VLOOKUP(O121, '[1]لیست محصولات شهریور ۱۴۰۳'!B:C,2,0)</f>
        <v>#N/A</v>
      </c>
      <c r="R121" s="16"/>
      <c r="S121" s="19" t="e">
        <f>VLOOKUP(O121, '[1]لیست محصولات شهریور ۱۴۰۳'!B:F,5,0)</f>
        <v>#N/A</v>
      </c>
      <c r="T121" s="21" t="e">
        <f>VLOOKUP(O121, '[1]لیست محصولات شهریور ۱۴۰۳'!B:G,6,0)</f>
        <v>#N/A</v>
      </c>
      <c r="U121" s="22"/>
      <c r="V121" s="23">
        <f t="shared" si="7"/>
        <v>0</v>
      </c>
      <c r="W121" s="19">
        <f t="shared" si="8"/>
        <v>0</v>
      </c>
      <c r="X121" s="21" t="e">
        <f t="shared" si="9"/>
        <v>#N/A</v>
      </c>
      <c r="Y121" s="24"/>
      <c r="Z121" s="21" t="e">
        <f t="shared" si="10"/>
        <v>#N/A</v>
      </c>
      <c r="AA121" s="25"/>
      <c r="AB121" s="20"/>
      <c r="AC121" s="26"/>
      <c r="AD121" s="65"/>
      <c r="AE121" s="26"/>
      <c r="AF121" s="27"/>
      <c r="AG121" s="28"/>
      <c r="AH121" s="7" t="str">
        <f t="shared" si="13"/>
        <v xml:space="preserve">   -   </v>
      </c>
    </row>
    <row r="122" spans="1:34" ht="28.05" customHeight="1">
      <c r="A122" s="14"/>
      <c r="B122" s="14"/>
      <c r="C122" s="14"/>
      <c r="D122" s="14"/>
      <c r="E122" s="14"/>
      <c r="F122" s="15"/>
      <c r="G122" s="16"/>
      <c r="H122" s="17"/>
      <c r="I122" s="16"/>
      <c r="J122" s="16"/>
      <c r="K122" s="18"/>
      <c r="L122" s="19"/>
      <c r="M122" s="19"/>
      <c r="N122" s="19"/>
      <c r="O122" s="16"/>
      <c r="P122" s="16"/>
      <c r="Q122" s="20" t="e">
        <f>VLOOKUP(O122, '[1]لیست محصولات شهریور ۱۴۰۳'!B:C,2,0)</f>
        <v>#N/A</v>
      </c>
      <c r="R122" s="16"/>
      <c r="S122" s="19" t="e">
        <f>VLOOKUP(O122, '[1]لیست محصولات شهریور ۱۴۰۳'!B:F,5,0)</f>
        <v>#N/A</v>
      </c>
      <c r="T122" s="21" t="e">
        <f>VLOOKUP(O122, '[1]لیست محصولات شهریور ۱۴۰۳'!B:G,6,0)</f>
        <v>#N/A</v>
      </c>
      <c r="U122" s="22"/>
      <c r="V122" s="23">
        <f t="shared" si="7"/>
        <v>0</v>
      </c>
      <c r="W122" s="19">
        <f t="shared" si="8"/>
        <v>0</v>
      </c>
      <c r="X122" s="21" t="e">
        <f t="shared" si="9"/>
        <v>#N/A</v>
      </c>
      <c r="Y122" s="24"/>
      <c r="Z122" s="21" t="e">
        <f t="shared" si="10"/>
        <v>#N/A</v>
      </c>
      <c r="AA122" s="25"/>
      <c r="AB122" s="20"/>
      <c r="AC122" s="26"/>
      <c r="AD122" s="65"/>
      <c r="AE122" s="26"/>
      <c r="AF122" s="27"/>
      <c r="AG122" s="28"/>
      <c r="AH122" s="7" t="str">
        <f t="shared" si="13"/>
        <v xml:space="preserve">   -   </v>
      </c>
    </row>
    <row r="123" spans="1:34" ht="28.05" customHeight="1">
      <c r="A123" s="14"/>
      <c r="B123" s="14"/>
      <c r="C123" s="14"/>
      <c r="D123" s="14"/>
      <c r="E123" s="14"/>
      <c r="F123" s="15"/>
      <c r="G123" s="16"/>
      <c r="H123" s="17"/>
      <c r="I123" s="16"/>
      <c r="J123" s="16"/>
      <c r="K123" s="18"/>
      <c r="L123" s="19"/>
      <c r="M123" s="19"/>
      <c r="N123" s="19"/>
      <c r="O123" s="16"/>
      <c r="P123" s="16"/>
      <c r="Q123" s="20" t="e">
        <f>VLOOKUP(O123, '[1]لیست محصولات شهریور ۱۴۰۳'!B:C,2,0)</f>
        <v>#N/A</v>
      </c>
      <c r="R123" s="16"/>
      <c r="S123" s="19" t="e">
        <f>VLOOKUP(O123, '[1]لیست محصولات شهریور ۱۴۰۳'!B:F,5,0)</f>
        <v>#N/A</v>
      </c>
      <c r="T123" s="21" t="e">
        <f>VLOOKUP(O123, '[1]لیست محصولات شهریور ۱۴۰۳'!B:G,6,0)</f>
        <v>#N/A</v>
      </c>
      <c r="U123" s="22"/>
      <c r="V123" s="23">
        <f t="shared" si="7"/>
        <v>0</v>
      </c>
      <c r="W123" s="19">
        <f t="shared" si="8"/>
        <v>0</v>
      </c>
      <c r="X123" s="21" t="e">
        <f t="shared" si="9"/>
        <v>#N/A</v>
      </c>
      <c r="Y123" s="24"/>
      <c r="Z123" s="21" t="e">
        <f t="shared" si="10"/>
        <v>#N/A</v>
      </c>
      <c r="AA123" s="25"/>
      <c r="AB123" s="20"/>
      <c r="AC123" s="26"/>
      <c r="AD123" s="65"/>
      <c r="AE123" s="26"/>
      <c r="AF123" s="27"/>
      <c r="AG123" s="28"/>
      <c r="AH123" s="7" t="str">
        <f t="shared" si="13"/>
        <v xml:space="preserve">   -   </v>
      </c>
    </row>
    <row r="124" spans="1:34" ht="28.05" customHeight="1">
      <c r="A124" s="14"/>
      <c r="B124" s="14"/>
      <c r="C124" s="14"/>
      <c r="D124" s="14"/>
      <c r="E124" s="14"/>
      <c r="F124" s="15"/>
      <c r="G124" s="16"/>
      <c r="H124" s="17"/>
      <c r="I124" s="16"/>
      <c r="J124" s="16"/>
      <c r="K124" s="18"/>
      <c r="L124" s="19"/>
      <c r="M124" s="19"/>
      <c r="N124" s="19"/>
      <c r="O124" s="16"/>
      <c r="P124" s="16"/>
      <c r="Q124" s="20" t="e">
        <f>VLOOKUP(O124, '[1]لیست محصولات شهریور ۱۴۰۳'!B:C,2,0)</f>
        <v>#N/A</v>
      </c>
      <c r="R124" s="16"/>
      <c r="S124" s="19" t="e">
        <f>VLOOKUP(O124, '[1]لیست محصولات شهریور ۱۴۰۳'!B:F,5,0)</f>
        <v>#N/A</v>
      </c>
      <c r="T124" s="21" t="e">
        <f>VLOOKUP(O124, '[1]لیست محصولات شهریور ۱۴۰۳'!B:G,6,0)</f>
        <v>#N/A</v>
      </c>
      <c r="U124" s="22"/>
      <c r="V124" s="23">
        <f t="shared" si="7"/>
        <v>0</v>
      </c>
      <c r="W124" s="19">
        <f t="shared" si="8"/>
        <v>0</v>
      </c>
      <c r="X124" s="21" t="e">
        <f t="shared" si="9"/>
        <v>#N/A</v>
      </c>
      <c r="Y124" s="24"/>
      <c r="Z124" s="21" t="e">
        <f t="shared" si="10"/>
        <v>#N/A</v>
      </c>
      <c r="AA124" s="25"/>
      <c r="AB124" s="20"/>
      <c r="AC124" s="26"/>
      <c r="AD124" s="65"/>
      <c r="AE124" s="26"/>
      <c r="AF124" s="27"/>
      <c r="AG124" s="28"/>
      <c r="AH124" s="7" t="str">
        <f t="shared" si="13"/>
        <v xml:space="preserve">   -   </v>
      </c>
    </row>
    <row r="125" spans="1:34" ht="28.05" customHeight="1">
      <c r="A125" s="14"/>
      <c r="B125" s="14"/>
      <c r="C125" s="14"/>
      <c r="D125" s="14"/>
      <c r="E125" s="14"/>
      <c r="F125" s="15"/>
      <c r="G125" s="16"/>
      <c r="H125" s="17"/>
      <c r="I125" s="16"/>
      <c r="J125" s="16"/>
      <c r="K125" s="18"/>
      <c r="L125" s="19"/>
      <c r="M125" s="19"/>
      <c r="N125" s="19"/>
      <c r="O125" s="16"/>
      <c r="P125" s="16"/>
      <c r="Q125" s="20" t="e">
        <f>VLOOKUP(O125, '[1]لیست محصولات شهریور ۱۴۰۳'!B:C,2,0)</f>
        <v>#N/A</v>
      </c>
      <c r="R125" s="16"/>
      <c r="S125" s="19" t="e">
        <f>VLOOKUP(O125, '[1]لیست محصولات شهریور ۱۴۰۳'!B:F,5,0)</f>
        <v>#N/A</v>
      </c>
      <c r="T125" s="21" t="e">
        <f>VLOOKUP(O125, '[1]لیست محصولات شهریور ۱۴۰۳'!B:G,6,0)</f>
        <v>#N/A</v>
      </c>
      <c r="U125" s="22"/>
      <c r="V125" s="23">
        <f t="shared" si="7"/>
        <v>0</v>
      </c>
      <c r="W125" s="19">
        <f t="shared" si="8"/>
        <v>0</v>
      </c>
      <c r="X125" s="21" t="e">
        <f t="shared" si="9"/>
        <v>#N/A</v>
      </c>
      <c r="Y125" s="24"/>
      <c r="Z125" s="21" t="e">
        <f t="shared" si="10"/>
        <v>#N/A</v>
      </c>
      <c r="AA125" s="25"/>
      <c r="AB125" s="20"/>
      <c r="AC125" s="26"/>
      <c r="AD125" s="65"/>
      <c r="AE125" s="26"/>
      <c r="AF125" s="27"/>
      <c r="AG125" s="28"/>
      <c r="AH125" s="7" t="str">
        <f t="shared" si="13"/>
        <v xml:space="preserve">   -   </v>
      </c>
    </row>
    <row r="126" spans="1:34" ht="28.05" customHeight="1">
      <c r="A126" s="14"/>
      <c r="B126" s="14"/>
      <c r="C126" s="14"/>
      <c r="D126" s="14"/>
      <c r="E126" s="14"/>
      <c r="F126" s="15"/>
      <c r="G126" s="16"/>
      <c r="H126" s="17"/>
      <c r="I126" s="16"/>
      <c r="J126" s="16"/>
      <c r="K126" s="18"/>
      <c r="L126" s="19"/>
      <c r="M126" s="19"/>
      <c r="N126" s="19"/>
      <c r="O126" s="16"/>
      <c r="P126" s="16"/>
      <c r="Q126" s="20" t="e">
        <f>VLOOKUP(O126, '[1]لیست محصولات شهریور ۱۴۰۳'!B:C,2,0)</f>
        <v>#N/A</v>
      </c>
      <c r="R126" s="16"/>
      <c r="S126" s="19" t="e">
        <f>VLOOKUP(O126, '[1]لیست محصولات شهریور ۱۴۰۳'!B:F,5,0)</f>
        <v>#N/A</v>
      </c>
      <c r="T126" s="21" t="e">
        <f>VLOOKUP(O126, '[1]لیست محصولات شهریور ۱۴۰۳'!B:G,6,0)</f>
        <v>#N/A</v>
      </c>
      <c r="U126" s="22"/>
      <c r="V126" s="23">
        <f t="shared" si="7"/>
        <v>0</v>
      </c>
      <c r="W126" s="19">
        <f t="shared" si="8"/>
        <v>0</v>
      </c>
      <c r="X126" s="21" t="e">
        <f t="shared" si="9"/>
        <v>#N/A</v>
      </c>
      <c r="Y126" s="24"/>
      <c r="Z126" s="21" t="e">
        <f t="shared" si="10"/>
        <v>#N/A</v>
      </c>
      <c r="AA126" s="25"/>
      <c r="AB126" s="20"/>
      <c r="AC126" s="26"/>
      <c r="AD126" s="65"/>
      <c r="AE126" s="26"/>
      <c r="AF126" s="27"/>
      <c r="AG126" s="28"/>
      <c r="AH126" s="7" t="str">
        <f t="shared" si="13"/>
        <v xml:space="preserve">   -   </v>
      </c>
    </row>
    <row r="127" spans="1:34" ht="28.05" customHeight="1">
      <c r="A127" s="14"/>
      <c r="B127" s="14"/>
      <c r="C127" s="14"/>
      <c r="D127" s="14"/>
      <c r="E127" s="14"/>
      <c r="F127" s="15"/>
      <c r="G127" s="16"/>
      <c r="H127" s="17"/>
      <c r="I127" s="16"/>
      <c r="J127" s="16"/>
      <c r="K127" s="18"/>
      <c r="L127" s="19"/>
      <c r="M127" s="19"/>
      <c r="N127" s="19"/>
      <c r="O127" s="16"/>
      <c r="P127" s="16"/>
      <c r="Q127" s="20" t="e">
        <f>VLOOKUP(O127, '[1]لیست محصولات شهریور ۱۴۰۳'!B:C,2,0)</f>
        <v>#N/A</v>
      </c>
      <c r="R127" s="16"/>
      <c r="S127" s="19" t="e">
        <f>VLOOKUP(O127, '[1]لیست محصولات شهریور ۱۴۰۳'!B:F,5,0)</f>
        <v>#N/A</v>
      </c>
      <c r="T127" s="21" t="e">
        <f>VLOOKUP(O127, '[1]لیست محصولات شهریور ۱۴۰۳'!B:G,6,0)</f>
        <v>#N/A</v>
      </c>
      <c r="U127" s="22"/>
      <c r="V127" s="23">
        <f t="shared" si="7"/>
        <v>0</v>
      </c>
      <c r="W127" s="19">
        <f t="shared" si="8"/>
        <v>0</v>
      </c>
      <c r="X127" s="21" t="e">
        <f t="shared" si="9"/>
        <v>#N/A</v>
      </c>
      <c r="Y127" s="24"/>
      <c r="Z127" s="21" t="e">
        <f t="shared" si="10"/>
        <v>#N/A</v>
      </c>
      <c r="AA127" s="25"/>
      <c r="AB127" s="20"/>
      <c r="AC127" s="26"/>
      <c r="AD127" s="65"/>
      <c r="AE127" s="26"/>
      <c r="AF127" s="27"/>
      <c r="AG127" s="28"/>
      <c r="AH127" s="7" t="str">
        <f t="shared" si="13"/>
        <v xml:space="preserve">   -   </v>
      </c>
    </row>
    <row r="128" spans="1:34" ht="28.05" customHeight="1">
      <c r="A128" s="14"/>
      <c r="B128" s="14"/>
      <c r="C128" s="14"/>
      <c r="D128" s="14"/>
      <c r="E128" s="14"/>
      <c r="F128" s="15"/>
      <c r="G128" s="16"/>
      <c r="H128" s="17"/>
      <c r="I128" s="16"/>
      <c r="J128" s="16"/>
      <c r="K128" s="18"/>
      <c r="L128" s="19"/>
      <c r="M128" s="19"/>
      <c r="N128" s="19"/>
      <c r="O128" s="16"/>
      <c r="P128" s="16"/>
      <c r="Q128" s="20" t="e">
        <f>VLOOKUP(O128, '[1]لیست محصولات شهریور ۱۴۰۳'!B:C,2,0)</f>
        <v>#N/A</v>
      </c>
      <c r="R128" s="16"/>
      <c r="S128" s="19" t="e">
        <f>VLOOKUP(O128, '[1]لیست محصولات شهریور ۱۴۰۳'!B:F,5,0)</f>
        <v>#N/A</v>
      </c>
      <c r="T128" s="21" t="e">
        <f>VLOOKUP(O128, '[1]لیست محصولات شهریور ۱۴۰۳'!B:G,6,0)</f>
        <v>#N/A</v>
      </c>
      <c r="U128" s="22"/>
      <c r="V128" s="23">
        <f t="shared" si="7"/>
        <v>0</v>
      </c>
      <c r="W128" s="19">
        <f t="shared" si="8"/>
        <v>0</v>
      </c>
      <c r="X128" s="21" t="e">
        <f t="shared" si="9"/>
        <v>#N/A</v>
      </c>
      <c r="Y128" s="24"/>
      <c r="Z128" s="21" t="e">
        <f t="shared" si="10"/>
        <v>#N/A</v>
      </c>
      <c r="AA128" s="25"/>
      <c r="AB128" s="20"/>
      <c r="AC128" s="26"/>
      <c r="AD128" s="65"/>
      <c r="AE128" s="26"/>
      <c r="AF128" s="27"/>
      <c r="AG128" s="28"/>
      <c r="AH128" s="7" t="str">
        <f t="shared" si="13"/>
        <v xml:space="preserve">   -   </v>
      </c>
    </row>
    <row r="129" spans="1:34" ht="28.05" customHeight="1">
      <c r="A129" s="14"/>
      <c r="B129" s="14"/>
      <c r="C129" s="14"/>
      <c r="D129" s="14"/>
      <c r="E129" s="14"/>
      <c r="F129" s="15"/>
      <c r="G129" s="16"/>
      <c r="H129" s="17"/>
      <c r="I129" s="16"/>
      <c r="J129" s="16"/>
      <c r="K129" s="18"/>
      <c r="L129" s="19"/>
      <c r="M129" s="19"/>
      <c r="N129" s="19"/>
      <c r="O129" s="16"/>
      <c r="P129" s="16"/>
      <c r="Q129" s="20" t="e">
        <f>VLOOKUP(O129, '[1]لیست محصولات شهریور ۱۴۰۳'!B:C,2,0)</f>
        <v>#N/A</v>
      </c>
      <c r="R129" s="16"/>
      <c r="S129" s="19" t="e">
        <f>VLOOKUP(O129, '[1]لیست محصولات شهریور ۱۴۰۳'!B:F,5,0)</f>
        <v>#N/A</v>
      </c>
      <c r="T129" s="21" t="e">
        <f>VLOOKUP(O129, '[1]لیست محصولات شهریور ۱۴۰۳'!B:G,6,0)</f>
        <v>#N/A</v>
      </c>
      <c r="U129" s="22"/>
      <c r="V129" s="23">
        <f t="shared" si="7"/>
        <v>0</v>
      </c>
      <c r="W129" s="19">
        <f t="shared" si="8"/>
        <v>0</v>
      </c>
      <c r="X129" s="21" t="e">
        <f t="shared" si="9"/>
        <v>#N/A</v>
      </c>
      <c r="Y129" s="24"/>
      <c r="Z129" s="21" t="e">
        <f t="shared" si="10"/>
        <v>#N/A</v>
      </c>
      <c r="AA129" s="25"/>
      <c r="AB129" s="20"/>
      <c r="AC129" s="26"/>
      <c r="AD129" s="65"/>
      <c r="AE129" s="26"/>
      <c r="AF129" s="27"/>
      <c r="AG129" s="28"/>
      <c r="AH129" s="7" t="str">
        <f t="shared" si="13"/>
        <v xml:space="preserve">   -   </v>
      </c>
    </row>
    <row r="130" spans="1:34" ht="28.05" customHeight="1">
      <c r="A130" s="14"/>
      <c r="B130" s="14"/>
      <c r="C130" s="14"/>
      <c r="D130" s="14"/>
      <c r="E130" s="14"/>
      <c r="F130" s="15"/>
      <c r="G130" s="16"/>
      <c r="H130" s="17"/>
      <c r="I130" s="16"/>
      <c r="J130" s="16"/>
      <c r="K130" s="18"/>
      <c r="L130" s="19"/>
      <c r="M130" s="19"/>
      <c r="N130" s="19"/>
      <c r="O130" s="16"/>
      <c r="P130" s="16"/>
      <c r="Q130" s="20" t="e">
        <f>VLOOKUP(O130, '[1]لیست محصولات شهریور ۱۴۰۳'!B:C,2,0)</f>
        <v>#N/A</v>
      </c>
      <c r="R130" s="16"/>
      <c r="S130" s="19" t="e">
        <f>VLOOKUP(O130, '[1]لیست محصولات شهریور ۱۴۰۳'!B:F,5,0)</f>
        <v>#N/A</v>
      </c>
      <c r="T130" s="21" t="e">
        <f>VLOOKUP(O130, '[1]لیست محصولات شهریور ۱۴۰۳'!B:G,6,0)</f>
        <v>#N/A</v>
      </c>
      <c r="U130" s="22"/>
      <c r="V130" s="23">
        <f t="shared" ref="V130:V193" si="14">IF(C130, P130, U130 )</f>
        <v>0</v>
      </c>
      <c r="W130" s="19">
        <f t="shared" si="8"/>
        <v>0</v>
      </c>
      <c r="X130" s="21" t="e">
        <f t="shared" si="9"/>
        <v>#N/A</v>
      </c>
      <c r="Y130" s="24"/>
      <c r="Z130" s="21" t="e">
        <f t="shared" si="10"/>
        <v>#N/A</v>
      </c>
      <c r="AA130" s="25"/>
      <c r="AB130" s="20"/>
      <c r="AC130" s="26"/>
      <c r="AD130" s="65"/>
      <c r="AE130" s="26"/>
      <c r="AF130" s="27"/>
      <c r="AG130" s="28"/>
      <c r="AH130" s="7" t="str">
        <f t="shared" si="13"/>
        <v xml:space="preserve">   -   </v>
      </c>
    </row>
    <row r="131" spans="1:34" ht="28.05" customHeight="1">
      <c r="A131" s="14"/>
      <c r="B131" s="14"/>
      <c r="C131" s="14"/>
      <c r="D131" s="14"/>
      <c r="E131" s="14"/>
      <c r="F131" s="15"/>
      <c r="G131" s="16"/>
      <c r="H131" s="17"/>
      <c r="I131" s="16"/>
      <c r="J131" s="16"/>
      <c r="K131" s="18"/>
      <c r="L131" s="19"/>
      <c r="M131" s="19"/>
      <c r="N131" s="19"/>
      <c r="O131" s="16"/>
      <c r="P131" s="16"/>
      <c r="Q131" s="20" t="e">
        <f>VLOOKUP(O131, '[1]لیست محصولات شهریور ۱۴۰۳'!B:C,2,0)</f>
        <v>#N/A</v>
      </c>
      <c r="R131" s="16"/>
      <c r="S131" s="19" t="e">
        <f>VLOOKUP(O131, '[1]لیست محصولات شهریور ۱۴۰۳'!B:F,5,0)</f>
        <v>#N/A</v>
      </c>
      <c r="T131" s="21" t="e">
        <f>VLOOKUP(O131, '[1]لیست محصولات شهریور ۱۴۰۳'!B:G,6,0)</f>
        <v>#N/A</v>
      </c>
      <c r="U131" s="22"/>
      <c r="V131" s="23">
        <f t="shared" si="14"/>
        <v>0</v>
      </c>
      <c r="W131" s="19">
        <f t="shared" si="8"/>
        <v>0</v>
      </c>
      <c r="X131" s="21" t="e">
        <f t="shared" si="9"/>
        <v>#N/A</v>
      </c>
      <c r="Y131" s="24"/>
      <c r="Z131" s="21" t="e">
        <f t="shared" si="10"/>
        <v>#N/A</v>
      </c>
      <c r="AA131" s="25"/>
      <c r="AB131" s="20"/>
      <c r="AC131" s="26"/>
      <c r="AD131" s="65"/>
      <c r="AE131" s="26"/>
      <c r="AF131" s="27"/>
      <c r="AG131" s="28"/>
      <c r="AH131" s="7" t="str">
        <f t="shared" si="13"/>
        <v xml:space="preserve">   -   </v>
      </c>
    </row>
    <row r="132" spans="1:34" ht="28.05" customHeight="1">
      <c r="A132" s="14"/>
      <c r="B132" s="14"/>
      <c r="C132" s="14"/>
      <c r="D132" s="14"/>
      <c r="E132" s="14"/>
      <c r="F132" s="15"/>
      <c r="G132" s="16"/>
      <c r="H132" s="17"/>
      <c r="I132" s="16"/>
      <c r="J132" s="16"/>
      <c r="K132" s="18"/>
      <c r="L132" s="19"/>
      <c r="M132" s="19"/>
      <c r="N132" s="19"/>
      <c r="O132" s="16"/>
      <c r="P132" s="16"/>
      <c r="Q132" s="20" t="e">
        <f>VLOOKUP(O132, '[1]لیست محصولات شهریور ۱۴۰۳'!B:C,2,0)</f>
        <v>#N/A</v>
      </c>
      <c r="R132" s="16"/>
      <c r="S132" s="19" t="e">
        <f>VLOOKUP(O132, '[1]لیست محصولات شهریور ۱۴۰۳'!B:F,5,0)</f>
        <v>#N/A</v>
      </c>
      <c r="T132" s="21" t="e">
        <f>VLOOKUP(O132, '[1]لیست محصولات شهریور ۱۴۰۳'!B:G,6,0)</f>
        <v>#N/A</v>
      </c>
      <c r="U132" s="22"/>
      <c r="V132" s="23">
        <f t="shared" si="14"/>
        <v>0</v>
      </c>
      <c r="W132" s="19">
        <f t="shared" si="8"/>
        <v>0</v>
      </c>
      <c r="X132" s="21" t="e">
        <f t="shared" si="9"/>
        <v>#N/A</v>
      </c>
      <c r="Y132" s="24"/>
      <c r="Z132" s="21" t="e">
        <f t="shared" si="10"/>
        <v>#N/A</v>
      </c>
      <c r="AA132" s="25"/>
      <c r="AB132" s="20"/>
      <c r="AC132" s="26"/>
      <c r="AD132" s="65"/>
      <c r="AE132" s="26"/>
      <c r="AF132" s="27"/>
      <c r="AG132" s="28"/>
      <c r="AH132" s="7" t="str">
        <f t="shared" ref="AH132:AH195" si="15">AA132&amp;" "&amp;AB132&amp;" "&amp;N132&amp;" - "&amp;L132&amp;" "&amp;M132&amp;" "&amp;AC132</f>
        <v xml:space="preserve">   -   </v>
      </c>
    </row>
    <row r="133" spans="1:34" ht="28.05" customHeight="1">
      <c r="A133" s="14"/>
      <c r="B133" s="14"/>
      <c r="C133" s="14"/>
      <c r="D133" s="14"/>
      <c r="E133" s="14"/>
      <c r="F133" s="15"/>
      <c r="G133" s="16"/>
      <c r="H133" s="17"/>
      <c r="I133" s="16"/>
      <c r="J133" s="16"/>
      <c r="K133" s="18"/>
      <c r="L133" s="19"/>
      <c r="M133" s="19"/>
      <c r="N133" s="19"/>
      <c r="O133" s="16"/>
      <c r="P133" s="16"/>
      <c r="Q133" s="20" t="e">
        <f>VLOOKUP(O133, '[1]لیست محصولات شهریور ۱۴۰۳'!B:C,2,0)</f>
        <v>#N/A</v>
      </c>
      <c r="R133" s="16"/>
      <c r="S133" s="19" t="e">
        <f>VLOOKUP(O133, '[1]لیست محصولات شهریور ۱۴۰۳'!B:F,5,0)</f>
        <v>#N/A</v>
      </c>
      <c r="T133" s="21" t="e">
        <f>VLOOKUP(O133, '[1]لیست محصولات شهریور ۱۴۰۳'!B:G,6,0)</f>
        <v>#N/A</v>
      </c>
      <c r="U133" s="22"/>
      <c r="V133" s="23">
        <f t="shared" si="14"/>
        <v>0</v>
      </c>
      <c r="W133" s="19">
        <f t="shared" si="8"/>
        <v>0</v>
      </c>
      <c r="X133" s="21" t="e">
        <f t="shared" si="9"/>
        <v>#N/A</v>
      </c>
      <c r="Y133" s="24"/>
      <c r="Z133" s="21" t="e">
        <f t="shared" si="10"/>
        <v>#N/A</v>
      </c>
      <c r="AA133" s="25"/>
      <c r="AB133" s="20"/>
      <c r="AC133" s="26"/>
      <c r="AD133" s="65"/>
      <c r="AE133" s="26"/>
      <c r="AF133" s="27"/>
      <c r="AG133" s="28"/>
      <c r="AH133" s="7" t="str">
        <f t="shared" si="15"/>
        <v xml:space="preserve">   -   </v>
      </c>
    </row>
    <row r="134" spans="1:34" ht="28.05" customHeight="1">
      <c r="A134" s="14"/>
      <c r="B134" s="14"/>
      <c r="C134" s="14"/>
      <c r="D134" s="14"/>
      <c r="E134" s="14"/>
      <c r="F134" s="15"/>
      <c r="G134" s="16"/>
      <c r="H134" s="17"/>
      <c r="I134" s="16"/>
      <c r="J134" s="16"/>
      <c r="K134" s="18"/>
      <c r="L134" s="19"/>
      <c r="M134" s="19"/>
      <c r="N134" s="19"/>
      <c r="O134" s="16"/>
      <c r="P134" s="16"/>
      <c r="Q134" s="20" t="e">
        <f>VLOOKUP(O134, '[1]لیست محصولات شهریور ۱۴۰۳'!B:C,2,0)</f>
        <v>#N/A</v>
      </c>
      <c r="R134" s="16"/>
      <c r="S134" s="19" t="e">
        <f>VLOOKUP(O134, '[1]لیست محصولات شهریور ۱۴۰۳'!B:F,5,0)</f>
        <v>#N/A</v>
      </c>
      <c r="T134" s="21" t="e">
        <f>VLOOKUP(O134, '[1]لیست محصولات شهریور ۱۴۰۳'!B:G,6,0)</f>
        <v>#N/A</v>
      </c>
      <c r="U134" s="22"/>
      <c r="V134" s="23">
        <f t="shared" si="14"/>
        <v>0</v>
      </c>
      <c r="W134" s="19">
        <f t="shared" si="8"/>
        <v>0</v>
      </c>
      <c r="X134" s="21" t="e">
        <f t="shared" si="9"/>
        <v>#N/A</v>
      </c>
      <c r="Y134" s="24"/>
      <c r="Z134" s="21" t="e">
        <f t="shared" si="10"/>
        <v>#N/A</v>
      </c>
      <c r="AA134" s="25"/>
      <c r="AB134" s="20"/>
      <c r="AC134" s="26"/>
      <c r="AD134" s="65"/>
      <c r="AE134" s="26"/>
      <c r="AF134" s="27"/>
      <c r="AG134" s="28"/>
      <c r="AH134" s="7" t="str">
        <f t="shared" si="15"/>
        <v xml:space="preserve">   -   </v>
      </c>
    </row>
    <row r="135" spans="1:34" ht="28.05" customHeight="1">
      <c r="A135" s="14"/>
      <c r="B135" s="14"/>
      <c r="C135" s="14"/>
      <c r="D135" s="14"/>
      <c r="E135" s="14"/>
      <c r="F135" s="15"/>
      <c r="G135" s="16"/>
      <c r="H135" s="17"/>
      <c r="I135" s="16"/>
      <c r="J135" s="16"/>
      <c r="K135" s="18"/>
      <c r="L135" s="19"/>
      <c r="M135" s="19"/>
      <c r="N135" s="19"/>
      <c r="O135" s="16"/>
      <c r="P135" s="16"/>
      <c r="Q135" s="20" t="e">
        <f>VLOOKUP(O135, '[1]لیست محصولات شهریور ۱۴۰۳'!B:C,2,0)</f>
        <v>#N/A</v>
      </c>
      <c r="R135" s="16"/>
      <c r="S135" s="19" t="e">
        <f>VLOOKUP(O135, '[1]لیست محصولات شهریور ۱۴۰۳'!B:F,5,0)</f>
        <v>#N/A</v>
      </c>
      <c r="T135" s="21" t="e">
        <f>VLOOKUP(O135, '[1]لیست محصولات شهریور ۱۴۰۳'!B:G,6,0)</f>
        <v>#N/A</v>
      </c>
      <c r="U135" s="22"/>
      <c r="V135" s="23">
        <f t="shared" si="14"/>
        <v>0</v>
      </c>
      <c r="W135" s="19">
        <f t="shared" si="8"/>
        <v>0</v>
      </c>
      <c r="X135" s="21" t="e">
        <f t="shared" si="9"/>
        <v>#N/A</v>
      </c>
      <c r="Y135" s="24"/>
      <c r="Z135" s="21" t="e">
        <f t="shared" si="10"/>
        <v>#N/A</v>
      </c>
      <c r="AA135" s="25"/>
      <c r="AB135" s="20"/>
      <c r="AC135" s="26"/>
      <c r="AD135" s="65"/>
      <c r="AE135" s="26"/>
      <c r="AF135" s="27"/>
      <c r="AG135" s="28"/>
      <c r="AH135" s="7" t="str">
        <f t="shared" si="15"/>
        <v xml:space="preserve">   -   </v>
      </c>
    </row>
    <row r="136" spans="1:34" ht="28.05" customHeight="1">
      <c r="A136" s="14"/>
      <c r="B136" s="14"/>
      <c r="C136" s="14"/>
      <c r="D136" s="14"/>
      <c r="E136" s="14"/>
      <c r="F136" s="15"/>
      <c r="G136" s="16"/>
      <c r="H136" s="17"/>
      <c r="I136" s="16"/>
      <c r="J136" s="16"/>
      <c r="K136" s="18"/>
      <c r="L136" s="19"/>
      <c r="M136" s="19"/>
      <c r="N136" s="19"/>
      <c r="O136" s="16"/>
      <c r="P136" s="16"/>
      <c r="Q136" s="20" t="e">
        <f>VLOOKUP(O136, '[1]لیست محصولات شهریور ۱۴۰۳'!B:C,2,0)</f>
        <v>#N/A</v>
      </c>
      <c r="R136" s="16"/>
      <c r="S136" s="19" t="e">
        <f>VLOOKUP(O136, '[1]لیست محصولات شهریور ۱۴۰۳'!B:F,5,0)</f>
        <v>#N/A</v>
      </c>
      <c r="T136" s="21" t="e">
        <f>VLOOKUP(O136, '[1]لیست محصولات شهریور ۱۴۰۳'!B:G,6,0)</f>
        <v>#N/A</v>
      </c>
      <c r="U136" s="22"/>
      <c r="V136" s="23">
        <f t="shared" si="14"/>
        <v>0</v>
      </c>
      <c r="W136" s="19">
        <f t="shared" si="8"/>
        <v>0</v>
      </c>
      <c r="X136" s="21" t="e">
        <f t="shared" si="9"/>
        <v>#N/A</v>
      </c>
      <c r="Y136" s="24"/>
      <c r="Z136" s="21" t="e">
        <f t="shared" si="10"/>
        <v>#N/A</v>
      </c>
      <c r="AA136" s="25"/>
      <c r="AB136" s="20"/>
      <c r="AC136" s="26"/>
      <c r="AD136" s="65"/>
      <c r="AE136" s="26"/>
      <c r="AF136" s="27"/>
      <c r="AG136" s="28"/>
      <c r="AH136" s="7" t="str">
        <f t="shared" si="15"/>
        <v xml:space="preserve">   -   </v>
      </c>
    </row>
    <row r="137" spans="1:34" ht="28.05" customHeight="1">
      <c r="A137" s="14"/>
      <c r="B137" s="14"/>
      <c r="C137" s="14"/>
      <c r="D137" s="14"/>
      <c r="E137" s="14"/>
      <c r="F137" s="15"/>
      <c r="G137" s="16"/>
      <c r="H137" s="17"/>
      <c r="I137" s="16"/>
      <c r="J137" s="16"/>
      <c r="K137" s="18"/>
      <c r="L137" s="19"/>
      <c r="M137" s="19"/>
      <c r="N137" s="19"/>
      <c r="O137" s="16"/>
      <c r="P137" s="16"/>
      <c r="Q137" s="20" t="e">
        <f>VLOOKUP(O137, '[1]لیست محصولات شهریور ۱۴۰۳'!B:C,2,0)</f>
        <v>#N/A</v>
      </c>
      <c r="R137" s="16"/>
      <c r="S137" s="19" t="e">
        <f>VLOOKUP(O137, '[1]لیست محصولات شهریور ۱۴۰۳'!B:F,5,0)</f>
        <v>#N/A</v>
      </c>
      <c r="T137" s="21" t="e">
        <f>VLOOKUP(O137, '[1]لیست محصولات شهریور ۱۴۰۳'!B:G,6,0)</f>
        <v>#N/A</v>
      </c>
      <c r="U137" s="22"/>
      <c r="V137" s="23">
        <f t="shared" si="14"/>
        <v>0</v>
      </c>
      <c r="W137" s="19">
        <f t="shared" si="8"/>
        <v>0</v>
      </c>
      <c r="X137" s="21" t="e">
        <f t="shared" si="9"/>
        <v>#N/A</v>
      </c>
      <c r="Y137" s="24"/>
      <c r="Z137" s="21" t="e">
        <f t="shared" si="10"/>
        <v>#N/A</v>
      </c>
      <c r="AA137" s="25"/>
      <c r="AB137" s="20"/>
      <c r="AC137" s="26"/>
      <c r="AD137" s="65"/>
      <c r="AE137" s="26"/>
      <c r="AF137" s="27"/>
      <c r="AG137" s="28"/>
      <c r="AH137" s="7" t="str">
        <f t="shared" si="15"/>
        <v xml:space="preserve">   -   </v>
      </c>
    </row>
    <row r="138" spans="1:34" ht="28.05" customHeight="1">
      <c r="A138" s="14"/>
      <c r="B138" s="14"/>
      <c r="C138" s="14"/>
      <c r="D138" s="14"/>
      <c r="E138" s="14"/>
      <c r="F138" s="15"/>
      <c r="G138" s="16"/>
      <c r="H138" s="17"/>
      <c r="I138" s="16"/>
      <c r="J138" s="16"/>
      <c r="K138" s="18"/>
      <c r="L138" s="19"/>
      <c r="M138" s="19"/>
      <c r="N138" s="19"/>
      <c r="O138" s="16"/>
      <c r="P138" s="16"/>
      <c r="Q138" s="20" t="e">
        <f>VLOOKUP(O138, '[1]لیست محصولات شهریور ۱۴۰۳'!B:C,2,0)</f>
        <v>#N/A</v>
      </c>
      <c r="R138" s="16"/>
      <c r="S138" s="19" t="e">
        <f>VLOOKUP(O138, '[1]لیست محصولات شهریور ۱۴۰۳'!B:F,5,0)</f>
        <v>#N/A</v>
      </c>
      <c r="T138" s="21" t="e">
        <f>VLOOKUP(O138, '[1]لیست محصولات شهریور ۱۴۰۳'!B:G,6,0)</f>
        <v>#N/A</v>
      </c>
      <c r="U138" s="22"/>
      <c r="V138" s="23">
        <f t="shared" si="14"/>
        <v>0</v>
      </c>
      <c r="W138" s="19">
        <f t="shared" si="8"/>
        <v>0</v>
      </c>
      <c r="X138" s="21" t="e">
        <f t="shared" si="9"/>
        <v>#N/A</v>
      </c>
      <c r="Y138" s="24"/>
      <c r="Z138" s="21" t="e">
        <f t="shared" si="10"/>
        <v>#N/A</v>
      </c>
      <c r="AA138" s="25"/>
      <c r="AB138" s="20"/>
      <c r="AC138" s="26"/>
      <c r="AD138" s="65"/>
      <c r="AE138" s="26"/>
      <c r="AF138" s="27"/>
      <c r="AG138" s="28"/>
      <c r="AH138" s="7" t="str">
        <f t="shared" si="15"/>
        <v xml:space="preserve">   -   </v>
      </c>
    </row>
    <row r="139" spans="1:34" ht="28.05" customHeight="1">
      <c r="A139" s="14"/>
      <c r="B139" s="14"/>
      <c r="C139" s="14"/>
      <c r="D139" s="14"/>
      <c r="E139" s="14"/>
      <c r="F139" s="15"/>
      <c r="G139" s="16"/>
      <c r="H139" s="17"/>
      <c r="I139" s="16"/>
      <c r="J139" s="16"/>
      <c r="K139" s="18"/>
      <c r="L139" s="19"/>
      <c r="M139" s="19"/>
      <c r="N139" s="19"/>
      <c r="O139" s="16"/>
      <c r="P139" s="16"/>
      <c r="Q139" s="20" t="e">
        <f>VLOOKUP(O139, '[1]لیست محصولات شهریور ۱۴۰۳'!B:C,2,0)</f>
        <v>#N/A</v>
      </c>
      <c r="R139" s="16"/>
      <c r="S139" s="19" t="e">
        <f>VLOOKUP(O139, '[1]لیست محصولات شهریور ۱۴۰۳'!B:F,5,0)</f>
        <v>#N/A</v>
      </c>
      <c r="T139" s="21" t="e">
        <f>VLOOKUP(O139, '[1]لیست محصولات شهریور ۱۴۰۳'!B:G,6,0)</f>
        <v>#N/A</v>
      </c>
      <c r="U139" s="22"/>
      <c r="V139" s="23">
        <f t="shared" si="14"/>
        <v>0</v>
      </c>
      <c r="W139" s="19">
        <f t="shared" si="8"/>
        <v>0</v>
      </c>
      <c r="X139" s="21" t="e">
        <f t="shared" si="9"/>
        <v>#N/A</v>
      </c>
      <c r="Y139" s="24"/>
      <c r="Z139" s="21" t="e">
        <f t="shared" si="10"/>
        <v>#N/A</v>
      </c>
      <c r="AA139" s="25"/>
      <c r="AB139" s="20"/>
      <c r="AC139" s="26"/>
      <c r="AD139" s="65"/>
      <c r="AE139" s="26"/>
      <c r="AF139" s="27"/>
      <c r="AG139" s="28"/>
      <c r="AH139" s="7" t="str">
        <f t="shared" si="15"/>
        <v xml:space="preserve">   -   </v>
      </c>
    </row>
    <row r="140" spans="1:34" ht="28.05" customHeight="1">
      <c r="A140" s="14"/>
      <c r="B140" s="14"/>
      <c r="C140" s="14"/>
      <c r="D140" s="14"/>
      <c r="E140" s="14"/>
      <c r="F140" s="15"/>
      <c r="G140" s="16"/>
      <c r="H140" s="17"/>
      <c r="I140" s="16"/>
      <c r="J140" s="16"/>
      <c r="K140" s="18"/>
      <c r="L140" s="19"/>
      <c r="M140" s="19"/>
      <c r="N140" s="19"/>
      <c r="O140" s="16"/>
      <c r="P140" s="16"/>
      <c r="Q140" s="20" t="e">
        <f>VLOOKUP(O140, '[1]لیست محصولات شهریور ۱۴۰۳'!B:C,2,0)</f>
        <v>#N/A</v>
      </c>
      <c r="R140" s="16"/>
      <c r="S140" s="19" t="e">
        <f>VLOOKUP(O140, '[1]لیست محصولات شهریور ۱۴۰۳'!B:F,5,0)</f>
        <v>#N/A</v>
      </c>
      <c r="T140" s="21" t="e">
        <f>VLOOKUP(O140, '[1]لیست محصولات شهریور ۱۴۰۳'!B:G,6,0)</f>
        <v>#N/A</v>
      </c>
      <c r="U140" s="22"/>
      <c r="V140" s="23">
        <f t="shared" si="14"/>
        <v>0</v>
      </c>
      <c r="W140" s="19">
        <f t="shared" si="8"/>
        <v>0</v>
      </c>
      <c r="X140" s="21" t="e">
        <f t="shared" si="9"/>
        <v>#N/A</v>
      </c>
      <c r="Y140" s="24"/>
      <c r="Z140" s="21" t="e">
        <f t="shared" si="10"/>
        <v>#N/A</v>
      </c>
      <c r="AA140" s="25"/>
      <c r="AB140" s="20"/>
      <c r="AC140" s="26"/>
      <c r="AD140" s="65"/>
      <c r="AE140" s="26"/>
      <c r="AF140" s="27"/>
      <c r="AG140" s="28"/>
      <c r="AH140" s="7" t="str">
        <f t="shared" si="15"/>
        <v xml:space="preserve">   -   </v>
      </c>
    </row>
    <row r="141" spans="1:34" ht="28.05" customHeight="1">
      <c r="A141" s="14"/>
      <c r="B141" s="14"/>
      <c r="C141" s="14"/>
      <c r="D141" s="14"/>
      <c r="E141" s="14"/>
      <c r="F141" s="15"/>
      <c r="G141" s="16"/>
      <c r="H141" s="17"/>
      <c r="I141" s="16"/>
      <c r="J141" s="16"/>
      <c r="K141" s="18"/>
      <c r="L141" s="19"/>
      <c r="M141" s="19"/>
      <c r="N141" s="19"/>
      <c r="O141" s="16"/>
      <c r="P141" s="16"/>
      <c r="Q141" s="20" t="e">
        <f>VLOOKUP(O141, '[1]لیست محصولات شهریور ۱۴۰۳'!B:C,2,0)</f>
        <v>#N/A</v>
      </c>
      <c r="R141" s="16"/>
      <c r="S141" s="19" t="e">
        <f>VLOOKUP(O141, '[1]لیست محصولات شهریور ۱۴۰۳'!B:F,5,0)</f>
        <v>#N/A</v>
      </c>
      <c r="T141" s="21" t="e">
        <f>VLOOKUP(O141, '[1]لیست محصولات شهریور ۱۴۰۳'!B:G,6,0)</f>
        <v>#N/A</v>
      </c>
      <c r="U141" s="22"/>
      <c r="V141" s="23">
        <f t="shared" si="14"/>
        <v>0</v>
      </c>
      <c r="W141" s="19">
        <f t="shared" si="8"/>
        <v>0</v>
      </c>
      <c r="X141" s="21" t="e">
        <f t="shared" si="9"/>
        <v>#N/A</v>
      </c>
      <c r="Y141" s="24"/>
      <c r="Z141" s="21" t="e">
        <f t="shared" si="10"/>
        <v>#N/A</v>
      </c>
      <c r="AA141" s="25"/>
      <c r="AB141" s="20"/>
      <c r="AC141" s="26"/>
      <c r="AD141" s="65"/>
      <c r="AE141" s="26"/>
      <c r="AF141" s="27"/>
      <c r="AG141" s="28"/>
      <c r="AH141" s="7" t="str">
        <f t="shared" si="15"/>
        <v xml:space="preserve">   -   </v>
      </c>
    </row>
    <row r="142" spans="1:34" ht="28.05" customHeight="1">
      <c r="A142" s="14"/>
      <c r="B142" s="14"/>
      <c r="C142" s="14"/>
      <c r="D142" s="14"/>
      <c r="E142" s="14"/>
      <c r="F142" s="15"/>
      <c r="G142" s="16"/>
      <c r="H142" s="17"/>
      <c r="I142" s="16"/>
      <c r="J142" s="16"/>
      <c r="K142" s="18"/>
      <c r="L142" s="19"/>
      <c r="M142" s="19"/>
      <c r="N142" s="19"/>
      <c r="O142" s="16"/>
      <c r="P142" s="16"/>
      <c r="Q142" s="20" t="e">
        <f>VLOOKUP(O142, '[1]لیست محصولات شهریور ۱۴۰۳'!B:C,2,0)</f>
        <v>#N/A</v>
      </c>
      <c r="R142" s="16"/>
      <c r="S142" s="19" t="e">
        <f>VLOOKUP(O142, '[1]لیست محصولات شهریور ۱۴۰۳'!B:F,5,0)</f>
        <v>#N/A</v>
      </c>
      <c r="T142" s="21" t="e">
        <f>VLOOKUP(O142, '[1]لیست محصولات شهریور ۱۴۰۳'!B:G,6,0)</f>
        <v>#N/A</v>
      </c>
      <c r="U142" s="22"/>
      <c r="V142" s="23">
        <f t="shared" si="14"/>
        <v>0</v>
      </c>
      <c r="W142" s="19">
        <f t="shared" si="8"/>
        <v>0</v>
      </c>
      <c r="X142" s="21" t="e">
        <f t="shared" si="9"/>
        <v>#N/A</v>
      </c>
      <c r="Y142" s="24"/>
      <c r="Z142" s="21" t="e">
        <f t="shared" si="10"/>
        <v>#N/A</v>
      </c>
      <c r="AA142" s="25"/>
      <c r="AB142" s="20"/>
      <c r="AC142" s="26"/>
      <c r="AD142" s="65"/>
      <c r="AE142" s="26"/>
      <c r="AF142" s="27"/>
      <c r="AG142" s="28"/>
      <c r="AH142" s="7" t="str">
        <f t="shared" si="15"/>
        <v xml:space="preserve">   -   </v>
      </c>
    </row>
    <row r="143" spans="1:34" ht="28.05" customHeight="1">
      <c r="A143" s="14"/>
      <c r="B143" s="14"/>
      <c r="C143" s="14"/>
      <c r="D143" s="14"/>
      <c r="E143" s="14"/>
      <c r="F143" s="15"/>
      <c r="G143" s="16"/>
      <c r="H143" s="17"/>
      <c r="I143" s="16"/>
      <c r="J143" s="16"/>
      <c r="K143" s="18"/>
      <c r="L143" s="19"/>
      <c r="M143" s="19"/>
      <c r="N143" s="19"/>
      <c r="O143" s="16"/>
      <c r="P143" s="16"/>
      <c r="Q143" s="20" t="e">
        <f>VLOOKUP(O143, '[1]لیست محصولات شهریور ۱۴۰۳'!B:C,2,0)</f>
        <v>#N/A</v>
      </c>
      <c r="R143" s="16"/>
      <c r="S143" s="19" t="e">
        <f>VLOOKUP(O143, '[1]لیست محصولات شهریور ۱۴۰۳'!B:F,5,0)</f>
        <v>#N/A</v>
      </c>
      <c r="T143" s="21" t="e">
        <f>VLOOKUP(O143, '[1]لیست محصولات شهریور ۱۴۰۳'!B:G,6,0)</f>
        <v>#N/A</v>
      </c>
      <c r="U143" s="22"/>
      <c r="V143" s="23">
        <f t="shared" si="14"/>
        <v>0</v>
      </c>
      <c r="W143" s="19">
        <f t="shared" si="8"/>
        <v>0</v>
      </c>
      <c r="X143" s="21" t="e">
        <f t="shared" si="9"/>
        <v>#N/A</v>
      </c>
      <c r="Y143" s="24"/>
      <c r="Z143" s="21" t="e">
        <f t="shared" si="10"/>
        <v>#N/A</v>
      </c>
      <c r="AA143" s="25"/>
      <c r="AB143" s="20"/>
      <c r="AC143" s="26"/>
      <c r="AD143" s="65"/>
      <c r="AE143" s="26"/>
      <c r="AF143" s="27"/>
      <c r="AG143" s="28"/>
      <c r="AH143" s="7" t="str">
        <f t="shared" si="15"/>
        <v xml:space="preserve">   -   </v>
      </c>
    </row>
    <row r="144" spans="1:34" ht="28.05" customHeight="1">
      <c r="A144" s="14"/>
      <c r="B144" s="14"/>
      <c r="C144" s="14"/>
      <c r="D144" s="14"/>
      <c r="E144" s="14"/>
      <c r="F144" s="15"/>
      <c r="G144" s="16"/>
      <c r="H144" s="17"/>
      <c r="I144" s="16"/>
      <c r="J144" s="16"/>
      <c r="K144" s="18"/>
      <c r="L144" s="19"/>
      <c r="M144" s="19"/>
      <c r="N144" s="19"/>
      <c r="O144" s="16"/>
      <c r="P144" s="16"/>
      <c r="Q144" s="20" t="e">
        <f>VLOOKUP(O144, '[1]لیست محصولات شهریور ۱۴۰۳'!B:C,2,0)</f>
        <v>#N/A</v>
      </c>
      <c r="R144" s="16"/>
      <c r="S144" s="19" t="e">
        <f>VLOOKUP(O144, '[1]لیست محصولات شهریور ۱۴۰۳'!B:F,5,0)</f>
        <v>#N/A</v>
      </c>
      <c r="T144" s="21" t="e">
        <f>VLOOKUP(O144, '[1]لیست محصولات شهریور ۱۴۰۳'!B:G,6,0)</f>
        <v>#N/A</v>
      </c>
      <c r="U144" s="22"/>
      <c r="V144" s="23">
        <f t="shared" si="14"/>
        <v>0</v>
      </c>
      <c r="W144" s="19">
        <f t="shared" si="8"/>
        <v>0</v>
      </c>
      <c r="X144" s="21" t="e">
        <f t="shared" si="9"/>
        <v>#N/A</v>
      </c>
      <c r="Y144" s="24"/>
      <c r="Z144" s="21" t="e">
        <f t="shared" si="10"/>
        <v>#N/A</v>
      </c>
      <c r="AA144" s="25"/>
      <c r="AB144" s="20"/>
      <c r="AC144" s="26"/>
      <c r="AD144" s="65"/>
      <c r="AE144" s="26"/>
      <c r="AF144" s="27"/>
      <c r="AG144" s="28"/>
      <c r="AH144" s="7" t="str">
        <f t="shared" si="15"/>
        <v xml:space="preserve">   -   </v>
      </c>
    </row>
    <row r="145" spans="1:34" ht="28.05" customHeight="1">
      <c r="A145" s="14"/>
      <c r="B145" s="14"/>
      <c r="C145" s="14"/>
      <c r="D145" s="14"/>
      <c r="E145" s="14"/>
      <c r="F145" s="15"/>
      <c r="G145" s="16"/>
      <c r="H145" s="17"/>
      <c r="I145" s="16"/>
      <c r="J145" s="16"/>
      <c r="K145" s="18"/>
      <c r="L145" s="19"/>
      <c r="M145" s="19"/>
      <c r="N145" s="19"/>
      <c r="O145" s="16"/>
      <c r="P145" s="16"/>
      <c r="Q145" s="20" t="e">
        <f>VLOOKUP(O145, '[1]لیست محصولات شهریور ۱۴۰۳'!B:C,2,0)</f>
        <v>#N/A</v>
      </c>
      <c r="R145" s="16"/>
      <c r="S145" s="19" t="e">
        <f>VLOOKUP(O145, '[1]لیست محصولات شهریور ۱۴۰۳'!B:F,5,0)</f>
        <v>#N/A</v>
      </c>
      <c r="T145" s="21" t="e">
        <f>VLOOKUP(O145, '[1]لیست محصولات شهریور ۱۴۰۳'!B:G,6,0)</f>
        <v>#N/A</v>
      </c>
      <c r="U145" s="22"/>
      <c r="V145" s="23">
        <f t="shared" si="14"/>
        <v>0</v>
      </c>
      <c r="W145" s="19">
        <f t="shared" si="8"/>
        <v>0</v>
      </c>
      <c r="X145" s="21" t="e">
        <f t="shared" si="9"/>
        <v>#N/A</v>
      </c>
      <c r="Y145" s="24"/>
      <c r="Z145" s="21" t="e">
        <f t="shared" si="10"/>
        <v>#N/A</v>
      </c>
      <c r="AA145" s="25"/>
      <c r="AB145" s="20"/>
      <c r="AC145" s="26"/>
      <c r="AD145" s="65"/>
      <c r="AE145" s="26"/>
      <c r="AF145" s="27"/>
      <c r="AG145" s="28"/>
      <c r="AH145" s="7" t="str">
        <f t="shared" si="15"/>
        <v xml:space="preserve">   -   </v>
      </c>
    </row>
    <row r="146" spans="1:34" ht="28.05" customHeight="1">
      <c r="A146" s="14"/>
      <c r="B146" s="14"/>
      <c r="C146" s="14"/>
      <c r="D146" s="14"/>
      <c r="E146" s="14"/>
      <c r="F146" s="15"/>
      <c r="G146" s="16"/>
      <c r="H146" s="17"/>
      <c r="I146" s="16"/>
      <c r="J146" s="16"/>
      <c r="K146" s="18"/>
      <c r="L146" s="19"/>
      <c r="M146" s="19"/>
      <c r="N146" s="19"/>
      <c r="O146" s="16"/>
      <c r="P146" s="16"/>
      <c r="Q146" s="20" t="e">
        <f>VLOOKUP(O146, '[1]لیست محصولات شهریور ۱۴۰۳'!B:C,2,0)</f>
        <v>#N/A</v>
      </c>
      <c r="R146" s="16"/>
      <c r="S146" s="19" t="e">
        <f>VLOOKUP(O146, '[1]لیست محصولات شهریور ۱۴۰۳'!B:F,5,0)</f>
        <v>#N/A</v>
      </c>
      <c r="T146" s="21" t="e">
        <f>VLOOKUP(O146, '[1]لیست محصولات شهریور ۱۴۰۳'!B:G,6,0)</f>
        <v>#N/A</v>
      </c>
      <c r="U146" s="22"/>
      <c r="V146" s="23">
        <f t="shared" si="14"/>
        <v>0</v>
      </c>
      <c r="W146" s="19">
        <f t="shared" si="8"/>
        <v>0</v>
      </c>
      <c r="X146" s="21" t="e">
        <f t="shared" si="9"/>
        <v>#N/A</v>
      </c>
      <c r="Y146" s="24"/>
      <c r="Z146" s="21" t="e">
        <f t="shared" si="10"/>
        <v>#N/A</v>
      </c>
      <c r="AA146" s="25"/>
      <c r="AB146" s="20"/>
      <c r="AC146" s="26"/>
      <c r="AD146" s="65"/>
      <c r="AE146" s="26"/>
      <c r="AF146" s="27"/>
      <c r="AG146" s="28"/>
      <c r="AH146" s="7" t="str">
        <f t="shared" si="15"/>
        <v xml:space="preserve">   -   </v>
      </c>
    </row>
    <row r="147" spans="1:34" ht="28.05" customHeight="1">
      <c r="A147" s="14"/>
      <c r="B147" s="14"/>
      <c r="C147" s="14"/>
      <c r="D147" s="14"/>
      <c r="E147" s="14"/>
      <c r="F147" s="15"/>
      <c r="G147" s="16"/>
      <c r="H147" s="17"/>
      <c r="I147" s="16"/>
      <c r="J147" s="16"/>
      <c r="K147" s="18"/>
      <c r="L147" s="19"/>
      <c r="M147" s="19"/>
      <c r="N147" s="19"/>
      <c r="O147" s="16"/>
      <c r="P147" s="16"/>
      <c r="Q147" s="20" t="e">
        <f>VLOOKUP(O147, '[1]لیست محصولات شهریور ۱۴۰۳'!B:C,2,0)</f>
        <v>#N/A</v>
      </c>
      <c r="R147" s="16"/>
      <c r="S147" s="19" t="e">
        <f>VLOOKUP(O147, '[1]لیست محصولات شهریور ۱۴۰۳'!B:F,5,0)</f>
        <v>#N/A</v>
      </c>
      <c r="T147" s="21" t="e">
        <f>VLOOKUP(O147, '[1]لیست محصولات شهریور ۱۴۰۳'!B:G,6,0)</f>
        <v>#N/A</v>
      </c>
      <c r="U147" s="22"/>
      <c r="V147" s="23">
        <f t="shared" si="14"/>
        <v>0</v>
      </c>
      <c r="W147" s="19">
        <f t="shared" si="8"/>
        <v>0</v>
      </c>
      <c r="X147" s="21" t="e">
        <f t="shared" si="9"/>
        <v>#N/A</v>
      </c>
      <c r="Y147" s="24"/>
      <c r="Z147" s="21" t="e">
        <f t="shared" si="10"/>
        <v>#N/A</v>
      </c>
      <c r="AA147" s="25"/>
      <c r="AB147" s="20"/>
      <c r="AC147" s="26"/>
      <c r="AD147" s="65"/>
      <c r="AE147" s="26"/>
      <c r="AF147" s="27"/>
      <c r="AG147" s="28"/>
      <c r="AH147" s="7" t="str">
        <f t="shared" si="15"/>
        <v xml:space="preserve">   -   </v>
      </c>
    </row>
    <row r="148" spans="1:34" ht="28.05" customHeight="1">
      <c r="A148" s="14"/>
      <c r="B148" s="14"/>
      <c r="C148" s="14"/>
      <c r="D148" s="14"/>
      <c r="E148" s="14"/>
      <c r="F148" s="15"/>
      <c r="G148" s="16"/>
      <c r="H148" s="17"/>
      <c r="I148" s="16"/>
      <c r="J148" s="16"/>
      <c r="K148" s="18"/>
      <c r="L148" s="19"/>
      <c r="M148" s="19"/>
      <c r="N148" s="19"/>
      <c r="O148" s="16"/>
      <c r="P148" s="16"/>
      <c r="Q148" s="20" t="e">
        <f>VLOOKUP(O148, '[1]لیست محصولات شهریور ۱۴۰۳'!B:C,2,0)</f>
        <v>#N/A</v>
      </c>
      <c r="R148" s="16"/>
      <c r="S148" s="19" t="e">
        <f>VLOOKUP(O148, '[1]لیست محصولات شهریور ۱۴۰۳'!B:F,5,0)</f>
        <v>#N/A</v>
      </c>
      <c r="T148" s="21" t="e">
        <f>VLOOKUP(O148, '[1]لیست محصولات شهریور ۱۴۰۳'!B:G,6,0)</f>
        <v>#N/A</v>
      </c>
      <c r="U148" s="22"/>
      <c r="V148" s="23">
        <f t="shared" si="14"/>
        <v>0</v>
      </c>
      <c r="W148" s="19">
        <f t="shared" si="8"/>
        <v>0</v>
      </c>
      <c r="X148" s="21" t="e">
        <f t="shared" si="9"/>
        <v>#N/A</v>
      </c>
      <c r="Y148" s="24"/>
      <c r="Z148" s="21" t="e">
        <f t="shared" si="10"/>
        <v>#N/A</v>
      </c>
      <c r="AA148" s="25"/>
      <c r="AB148" s="20"/>
      <c r="AC148" s="26"/>
      <c r="AD148" s="65"/>
      <c r="AE148" s="26"/>
      <c r="AF148" s="27"/>
      <c r="AG148" s="28"/>
      <c r="AH148" s="7" t="str">
        <f t="shared" si="15"/>
        <v xml:space="preserve">   -   </v>
      </c>
    </row>
    <row r="149" spans="1:34" ht="28.05" customHeight="1">
      <c r="A149" s="14"/>
      <c r="B149" s="14"/>
      <c r="C149" s="14"/>
      <c r="D149" s="14"/>
      <c r="E149" s="14"/>
      <c r="F149" s="15"/>
      <c r="G149" s="16"/>
      <c r="H149" s="17"/>
      <c r="I149" s="16"/>
      <c r="J149" s="16"/>
      <c r="K149" s="18"/>
      <c r="L149" s="19"/>
      <c r="M149" s="19"/>
      <c r="N149" s="19"/>
      <c r="O149" s="16"/>
      <c r="P149" s="16"/>
      <c r="Q149" s="20" t="e">
        <f>VLOOKUP(O149, '[1]لیست محصولات شهریور ۱۴۰۳'!B:C,2,0)</f>
        <v>#N/A</v>
      </c>
      <c r="R149" s="16"/>
      <c r="S149" s="19" t="e">
        <f>VLOOKUP(O149, '[1]لیست محصولات شهریور ۱۴۰۳'!B:F,5,0)</f>
        <v>#N/A</v>
      </c>
      <c r="T149" s="21" t="e">
        <f>VLOOKUP(O149, '[1]لیست محصولات شهریور ۱۴۰۳'!B:G,6,0)</f>
        <v>#N/A</v>
      </c>
      <c r="U149" s="22"/>
      <c r="V149" s="23">
        <f t="shared" si="14"/>
        <v>0</v>
      </c>
      <c r="W149" s="19">
        <f t="shared" si="8"/>
        <v>0</v>
      </c>
      <c r="X149" s="21" t="e">
        <f t="shared" si="9"/>
        <v>#N/A</v>
      </c>
      <c r="Y149" s="24"/>
      <c r="Z149" s="21" t="e">
        <f t="shared" si="10"/>
        <v>#N/A</v>
      </c>
      <c r="AA149" s="25"/>
      <c r="AB149" s="20"/>
      <c r="AC149" s="26"/>
      <c r="AD149" s="65"/>
      <c r="AE149" s="26"/>
      <c r="AF149" s="27"/>
      <c r="AG149" s="28"/>
      <c r="AH149" s="7" t="str">
        <f t="shared" si="15"/>
        <v xml:space="preserve">   -   </v>
      </c>
    </row>
    <row r="150" spans="1:34" ht="28.05" customHeight="1">
      <c r="A150" s="14"/>
      <c r="B150" s="14"/>
      <c r="C150" s="14"/>
      <c r="D150" s="14"/>
      <c r="E150" s="14"/>
      <c r="F150" s="15"/>
      <c r="G150" s="16"/>
      <c r="H150" s="17"/>
      <c r="I150" s="16"/>
      <c r="J150" s="16"/>
      <c r="K150" s="18"/>
      <c r="L150" s="19"/>
      <c r="M150" s="19"/>
      <c r="N150" s="19"/>
      <c r="O150" s="16"/>
      <c r="P150" s="16"/>
      <c r="Q150" s="20" t="e">
        <f>VLOOKUP(O150, '[1]لیست محصولات شهریور ۱۴۰۳'!B:C,2,0)</f>
        <v>#N/A</v>
      </c>
      <c r="R150" s="16"/>
      <c r="S150" s="19" t="e">
        <f>VLOOKUP(O150, '[1]لیست محصولات شهریور ۱۴۰۳'!B:F,5,0)</f>
        <v>#N/A</v>
      </c>
      <c r="T150" s="21" t="e">
        <f>VLOOKUP(O150, '[1]لیست محصولات شهریور ۱۴۰۳'!B:G,6,0)</f>
        <v>#N/A</v>
      </c>
      <c r="U150" s="22"/>
      <c r="V150" s="23">
        <f t="shared" si="14"/>
        <v>0</v>
      </c>
      <c r="W150" s="19">
        <f t="shared" si="8"/>
        <v>0</v>
      </c>
      <c r="X150" s="21" t="e">
        <f t="shared" si="9"/>
        <v>#N/A</v>
      </c>
      <c r="Y150" s="24"/>
      <c r="Z150" s="21" t="e">
        <f t="shared" si="10"/>
        <v>#N/A</v>
      </c>
      <c r="AA150" s="25"/>
      <c r="AB150" s="20"/>
      <c r="AC150" s="26"/>
      <c r="AD150" s="65"/>
      <c r="AE150" s="26"/>
      <c r="AF150" s="27"/>
      <c r="AG150" s="28"/>
      <c r="AH150" s="7" t="str">
        <f t="shared" si="15"/>
        <v xml:space="preserve">   -   </v>
      </c>
    </row>
    <row r="151" spans="1:34" ht="28.05" customHeight="1">
      <c r="A151" s="14"/>
      <c r="B151" s="14"/>
      <c r="C151" s="14"/>
      <c r="D151" s="14"/>
      <c r="E151" s="14"/>
      <c r="F151" s="15"/>
      <c r="G151" s="16"/>
      <c r="H151" s="17"/>
      <c r="I151" s="16"/>
      <c r="J151" s="16"/>
      <c r="K151" s="18"/>
      <c r="L151" s="19"/>
      <c r="M151" s="19"/>
      <c r="N151" s="19"/>
      <c r="O151" s="16"/>
      <c r="P151" s="16"/>
      <c r="Q151" s="20" t="e">
        <f>VLOOKUP(O151, '[1]لیست محصولات شهریور ۱۴۰۳'!B:C,2,0)</f>
        <v>#N/A</v>
      </c>
      <c r="R151" s="16"/>
      <c r="S151" s="19" t="e">
        <f>VLOOKUP(O151, '[1]لیست محصولات شهریور ۱۴۰۳'!B:F,5,0)</f>
        <v>#N/A</v>
      </c>
      <c r="T151" s="21" t="e">
        <f>VLOOKUP(O151, '[1]لیست محصولات شهریور ۱۴۰۳'!B:G,6,0)</f>
        <v>#N/A</v>
      </c>
      <c r="U151" s="22"/>
      <c r="V151" s="23">
        <f t="shared" si="14"/>
        <v>0</v>
      </c>
      <c r="W151" s="19">
        <f t="shared" si="8"/>
        <v>0</v>
      </c>
      <c r="X151" s="21" t="e">
        <f t="shared" si="9"/>
        <v>#N/A</v>
      </c>
      <c r="Y151" s="24"/>
      <c r="Z151" s="21" t="e">
        <f t="shared" si="10"/>
        <v>#N/A</v>
      </c>
      <c r="AA151" s="25"/>
      <c r="AB151" s="20"/>
      <c r="AC151" s="26"/>
      <c r="AD151" s="65"/>
      <c r="AE151" s="26"/>
      <c r="AF151" s="27"/>
      <c r="AG151" s="28"/>
      <c r="AH151" s="7" t="str">
        <f t="shared" si="15"/>
        <v xml:space="preserve">   -   </v>
      </c>
    </row>
    <row r="152" spans="1:34" ht="28.05" customHeight="1">
      <c r="A152" s="14"/>
      <c r="B152" s="14"/>
      <c r="C152" s="14"/>
      <c r="D152" s="14"/>
      <c r="E152" s="14"/>
      <c r="F152" s="15"/>
      <c r="G152" s="16"/>
      <c r="H152" s="17"/>
      <c r="I152" s="16"/>
      <c r="J152" s="16"/>
      <c r="K152" s="18"/>
      <c r="L152" s="19"/>
      <c r="M152" s="19"/>
      <c r="N152" s="19"/>
      <c r="O152" s="16"/>
      <c r="P152" s="16"/>
      <c r="Q152" s="20" t="e">
        <f>VLOOKUP(O152, '[1]لیست محصولات شهریور ۱۴۰۳'!B:C,2,0)</f>
        <v>#N/A</v>
      </c>
      <c r="R152" s="16"/>
      <c r="S152" s="19" t="e">
        <f>VLOOKUP(O152, '[1]لیست محصولات شهریور ۱۴۰۳'!B:F,5,0)</f>
        <v>#N/A</v>
      </c>
      <c r="T152" s="21" t="e">
        <f>VLOOKUP(O152, '[1]لیست محصولات شهریور ۱۴۰۳'!B:G,6,0)</f>
        <v>#N/A</v>
      </c>
      <c r="U152" s="22"/>
      <c r="V152" s="23">
        <f t="shared" si="14"/>
        <v>0</v>
      </c>
      <c r="W152" s="19">
        <f t="shared" si="8"/>
        <v>0</v>
      </c>
      <c r="X152" s="21" t="e">
        <f t="shared" si="9"/>
        <v>#N/A</v>
      </c>
      <c r="Y152" s="24"/>
      <c r="Z152" s="21" t="e">
        <f t="shared" si="10"/>
        <v>#N/A</v>
      </c>
      <c r="AA152" s="25"/>
      <c r="AB152" s="20"/>
      <c r="AC152" s="26"/>
      <c r="AD152" s="65"/>
      <c r="AE152" s="26"/>
      <c r="AF152" s="27"/>
      <c r="AG152" s="28"/>
      <c r="AH152" s="7" t="str">
        <f t="shared" si="15"/>
        <v xml:space="preserve">   -   </v>
      </c>
    </row>
    <row r="153" spans="1:34" ht="28.05" customHeight="1">
      <c r="A153" s="14"/>
      <c r="B153" s="14"/>
      <c r="C153" s="14"/>
      <c r="D153" s="14"/>
      <c r="E153" s="14"/>
      <c r="F153" s="15"/>
      <c r="G153" s="16"/>
      <c r="H153" s="17"/>
      <c r="I153" s="16"/>
      <c r="J153" s="16"/>
      <c r="K153" s="18"/>
      <c r="L153" s="19"/>
      <c r="M153" s="19"/>
      <c r="N153" s="19"/>
      <c r="O153" s="16"/>
      <c r="P153" s="16"/>
      <c r="Q153" s="20" t="e">
        <f>VLOOKUP(O153, '[1]لیست محصولات شهریور ۱۴۰۳'!B:C,2,0)</f>
        <v>#N/A</v>
      </c>
      <c r="R153" s="16"/>
      <c r="S153" s="19" t="e">
        <f>VLOOKUP(O153, '[1]لیست محصولات شهریور ۱۴۰۳'!B:F,5,0)</f>
        <v>#N/A</v>
      </c>
      <c r="T153" s="21" t="e">
        <f>VLOOKUP(O153, '[1]لیست محصولات شهریور ۱۴۰۳'!B:G,6,0)</f>
        <v>#N/A</v>
      </c>
      <c r="U153" s="22"/>
      <c r="V153" s="23">
        <f t="shared" si="14"/>
        <v>0</v>
      </c>
      <c r="W153" s="19">
        <f t="shared" si="8"/>
        <v>0</v>
      </c>
      <c r="X153" s="21" t="e">
        <f t="shared" si="9"/>
        <v>#N/A</v>
      </c>
      <c r="Y153" s="24"/>
      <c r="Z153" s="21" t="e">
        <f t="shared" si="10"/>
        <v>#N/A</v>
      </c>
      <c r="AA153" s="25"/>
      <c r="AB153" s="20"/>
      <c r="AC153" s="26"/>
      <c r="AD153" s="65"/>
      <c r="AE153" s="26"/>
      <c r="AF153" s="27"/>
      <c r="AG153" s="28"/>
      <c r="AH153" s="7" t="str">
        <f t="shared" si="15"/>
        <v xml:space="preserve">   -   </v>
      </c>
    </row>
    <row r="154" spans="1:34" ht="28.05" customHeight="1">
      <c r="A154" s="14"/>
      <c r="B154" s="14"/>
      <c r="C154" s="14"/>
      <c r="D154" s="14"/>
      <c r="E154" s="14"/>
      <c r="F154" s="15"/>
      <c r="G154" s="16"/>
      <c r="H154" s="17"/>
      <c r="I154" s="16"/>
      <c r="J154" s="16"/>
      <c r="K154" s="18"/>
      <c r="L154" s="19"/>
      <c r="M154" s="19"/>
      <c r="N154" s="19"/>
      <c r="O154" s="16"/>
      <c r="P154" s="16"/>
      <c r="Q154" s="20" t="e">
        <f>VLOOKUP(O154, '[1]لیست محصولات شهریور ۱۴۰۳'!B:C,2,0)</f>
        <v>#N/A</v>
      </c>
      <c r="R154" s="16"/>
      <c r="S154" s="19" t="e">
        <f>VLOOKUP(O154, '[1]لیست محصولات شهریور ۱۴۰۳'!B:F,5,0)</f>
        <v>#N/A</v>
      </c>
      <c r="T154" s="21" t="e">
        <f>VLOOKUP(O154, '[1]لیست محصولات شهریور ۱۴۰۳'!B:G,6,0)</f>
        <v>#N/A</v>
      </c>
      <c r="U154" s="22"/>
      <c r="V154" s="23">
        <f t="shared" si="14"/>
        <v>0</v>
      </c>
      <c r="W154" s="19">
        <f t="shared" si="8"/>
        <v>0</v>
      </c>
      <c r="X154" s="21" t="e">
        <f t="shared" si="9"/>
        <v>#N/A</v>
      </c>
      <c r="Y154" s="24"/>
      <c r="Z154" s="21" t="e">
        <f t="shared" si="10"/>
        <v>#N/A</v>
      </c>
      <c r="AA154" s="25"/>
      <c r="AB154" s="20"/>
      <c r="AC154" s="26"/>
      <c r="AD154" s="65"/>
      <c r="AE154" s="26"/>
      <c r="AF154" s="27"/>
      <c r="AG154" s="28"/>
      <c r="AH154" s="7" t="str">
        <f t="shared" si="15"/>
        <v xml:space="preserve">   -   </v>
      </c>
    </row>
    <row r="155" spans="1:34" ht="28.05" customHeight="1">
      <c r="A155" s="14"/>
      <c r="B155" s="14"/>
      <c r="C155" s="14"/>
      <c r="D155" s="14"/>
      <c r="E155" s="14"/>
      <c r="F155" s="15"/>
      <c r="G155" s="16"/>
      <c r="H155" s="17"/>
      <c r="I155" s="16"/>
      <c r="J155" s="16"/>
      <c r="K155" s="18"/>
      <c r="L155" s="19"/>
      <c r="M155" s="19"/>
      <c r="N155" s="19"/>
      <c r="O155" s="16"/>
      <c r="P155" s="16"/>
      <c r="Q155" s="20" t="e">
        <f>VLOOKUP(O155, '[1]لیست محصولات شهریور ۱۴۰۳'!B:C,2,0)</f>
        <v>#N/A</v>
      </c>
      <c r="R155" s="16"/>
      <c r="S155" s="19" t="e">
        <f>VLOOKUP(O155, '[1]لیست محصولات شهریور ۱۴۰۳'!B:F,5,0)</f>
        <v>#N/A</v>
      </c>
      <c r="T155" s="21" t="e">
        <f>VLOOKUP(O155, '[1]لیست محصولات شهریور ۱۴۰۳'!B:G,6,0)</f>
        <v>#N/A</v>
      </c>
      <c r="U155" s="22"/>
      <c r="V155" s="23">
        <f t="shared" si="14"/>
        <v>0</v>
      </c>
      <c r="W155" s="19">
        <f t="shared" si="8"/>
        <v>0</v>
      </c>
      <c r="X155" s="21" t="e">
        <f t="shared" si="9"/>
        <v>#N/A</v>
      </c>
      <c r="Y155" s="24"/>
      <c r="Z155" s="21" t="e">
        <f t="shared" si="10"/>
        <v>#N/A</v>
      </c>
      <c r="AA155" s="25"/>
      <c r="AB155" s="20"/>
      <c r="AC155" s="26"/>
      <c r="AD155" s="65"/>
      <c r="AE155" s="26"/>
      <c r="AF155" s="27"/>
      <c r="AG155" s="28"/>
      <c r="AH155" s="7" t="str">
        <f t="shared" si="15"/>
        <v xml:space="preserve">   -   </v>
      </c>
    </row>
    <row r="156" spans="1:34" ht="28.05" customHeight="1">
      <c r="A156" s="14"/>
      <c r="B156" s="14"/>
      <c r="C156" s="14"/>
      <c r="D156" s="14"/>
      <c r="E156" s="14"/>
      <c r="F156" s="15"/>
      <c r="G156" s="16"/>
      <c r="H156" s="17"/>
      <c r="I156" s="16"/>
      <c r="J156" s="16"/>
      <c r="K156" s="18"/>
      <c r="L156" s="19"/>
      <c r="M156" s="19"/>
      <c r="N156" s="19"/>
      <c r="O156" s="16"/>
      <c r="P156" s="16"/>
      <c r="Q156" s="20" t="e">
        <f>VLOOKUP(O156, '[1]لیست محصولات شهریور ۱۴۰۳'!B:C,2,0)</f>
        <v>#N/A</v>
      </c>
      <c r="R156" s="16"/>
      <c r="S156" s="19" t="e">
        <f>VLOOKUP(O156, '[1]لیست محصولات شهریور ۱۴۰۳'!B:F,5,0)</f>
        <v>#N/A</v>
      </c>
      <c r="T156" s="21" t="e">
        <f>VLOOKUP(O156, '[1]لیست محصولات شهریور ۱۴۰۳'!B:G,6,0)</f>
        <v>#N/A</v>
      </c>
      <c r="U156" s="22"/>
      <c r="V156" s="23">
        <f t="shared" si="14"/>
        <v>0</v>
      </c>
      <c r="W156" s="19">
        <f t="shared" si="8"/>
        <v>0</v>
      </c>
      <c r="X156" s="21" t="e">
        <f t="shared" si="9"/>
        <v>#N/A</v>
      </c>
      <c r="Y156" s="24"/>
      <c r="Z156" s="21" t="e">
        <f t="shared" si="10"/>
        <v>#N/A</v>
      </c>
      <c r="AA156" s="25"/>
      <c r="AB156" s="20"/>
      <c r="AC156" s="26"/>
      <c r="AD156" s="65"/>
      <c r="AE156" s="26"/>
      <c r="AF156" s="27"/>
      <c r="AG156" s="28"/>
      <c r="AH156" s="7" t="str">
        <f t="shared" si="15"/>
        <v xml:space="preserve">   -   </v>
      </c>
    </row>
    <row r="157" spans="1:34" ht="28.05" customHeight="1">
      <c r="A157" s="14"/>
      <c r="B157" s="14"/>
      <c r="C157" s="14"/>
      <c r="D157" s="14"/>
      <c r="E157" s="14"/>
      <c r="F157" s="15"/>
      <c r="G157" s="16"/>
      <c r="H157" s="17"/>
      <c r="I157" s="16"/>
      <c r="J157" s="16"/>
      <c r="K157" s="18"/>
      <c r="L157" s="19"/>
      <c r="M157" s="19"/>
      <c r="N157" s="19"/>
      <c r="O157" s="16"/>
      <c r="P157" s="16"/>
      <c r="Q157" s="20" t="e">
        <f>VLOOKUP(O157, '[1]لیست محصولات شهریور ۱۴۰۳'!B:C,2,0)</f>
        <v>#N/A</v>
      </c>
      <c r="R157" s="16"/>
      <c r="S157" s="19" t="e">
        <f>VLOOKUP(O157, '[1]لیست محصولات شهریور ۱۴۰۳'!B:F,5,0)</f>
        <v>#N/A</v>
      </c>
      <c r="T157" s="21" t="e">
        <f>VLOOKUP(O157, '[1]لیست محصولات شهریور ۱۴۰۳'!B:G,6,0)</f>
        <v>#N/A</v>
      </c>
      <c r="U157" s="22"/>
      <c r="V157" s="23">
        <f t="shared" si="14"/>
        <v>0</v>
      </c>
      <c r="W157" s="19">
        <f t="shared" si="8"/>
        <v>0</v>
      </c>
      <c r="X157" s="21" t="e">
        <f t="shared" si="9"/>
        <v>#N/A</v>
      </c>
      <c r="Y157" s="24"/>
      <c r="Z157" s="21" t="e">
        <f t="shared" si="10"/>
        <v>#N/A</v>
      </c>
      <c r="AA157" s="25"/>
      <c r="AB157" s="20"/>
      <c r="AC157" s="26"/>
      <c r="AD157" s="65"/>
      <c r="AE157" s="26"/>
      <c r="AF157" s="27"/>
      <c r="AG157" s="28"/>
      <c r="AH157" s="7" t="str">
        <f t="shared" si="15"/>
        <v xml:space="preserve">   -   </v>
      </c>
    </row>
    <row r="158" spans="1:34" ht="28.05" customHeight="1">
      <c r="A158" s="14"/>
      <c r="B158" s="14"/>
      <c r="C158" s="14"/>
      <c r="D158" s="14"/>
      <c r="E158" s="14"/>
      <c r="F158" s="15"/>
      <c r="G158" s="16"/>
      <c r="H158" s="17"/>
      <c r="I158" s="16"/>
      <c r="J158" s="16"/>
      <c r="K158" s="18"/>
      <c r="L158" s="19"/>
      <c r="M158" s="19"/>
      <c r="N158" s="19"/>
      <c r="O158" s="16"/>
      <c r="P158" s="16"/>
      <c r="Q158" s="20" t="e">
        <f>VLOOKUP(O158, '[1]لیست محصولات شهریور ۱۴۰۳'!B:C,2,0)</f>
        <v>#N/A</v>
      </c>
      <c r="R158" s="16"/>
      <c r="S158" s="19" t="e">
        <f>VLOOKUP(O158, '[1]لیست محصولات شهریور ۱۴۰۳'!B:F,5,0)</f>
        <v>#N/A</v>
      </c>
      <c r="T158" s="21" t="e">
        <f>VLOOKUP(O158, '[1]لیست محصولات شهریور ۱۴۰۳'!B:G,6,0)</f>
        <v>#N/A</v>
      </c>
      <c r="U158" s="22"/>
      <c r="V158" s="23">
        <f t="shared" si="14"/>
        <v>0</v>
      </c>
      <c r="W158" s="19">
        <f t="shared" si="8"/>
        <v>0</v>
      </c>
      <c r="X158" s="21" t="e">
        <f t="shared" si="9"/>
        <v>#N/A</v>
      </c>
      <c r="Y158" s="24"/>
      <c r="Z158" s="21" t="e">
        <f t="shared" si="10"/>
        <v>#N/A</v>
      </c>
      <c r="AA158" s="25"/>
      <c r="AB158" s="20"/>
      <c r="AC158" s="26"/>
      <c r="AD158" s="65"/>
      <c r="AE158" s="26"/>
      <c r="AF158" s="27"/>
      <c r="AG158" s="28"/>
      <c r="AH158" s="7" t="str">
        <f t="shared" si="15"/>
        <v xml:space="preserve">   -   </v>
      </c>
    </row>
    <row r="159" spans="1:34" ht="28.05" customHeight="1">
      <c r="A159" s="14"/>
      <c r="B159" s="14"/>
      <c r="C159" s="14"/>
      <c r="D159" s="14"/>
      <c r="E159" s="14"/>
      <c r="F159" s="15"/>
      <c r="G159" s="16"/>
      <c r="H159" s="17"/>
      <c r="I159" s="16"/>
      <c r="J159" s="16"/>
      <c r="K159" s="18"/>
      <c r="L159" s="19"/>
      <c r="M159" s="19"/>
      <c r="N159" s="19"/>
      <c r="O159" s="16"/>
      <c r="P159" s="16"/>
      <c r="Q159" s="20" t="e">
        <f>VLOOKUP(O159, '[1]لیست محصولات شهریور ۱۴۰۳'!B:C,2,0)</f>
        <v>#N/A</v>
      </c>
      <c r="R159" s="16"/>
      <c r="S159" s="19" t="e">
        <f>VLOOKUP(O159, '[1]لیست محصولات شهریور ۱۴۰۳'!B:F,5,0)</f>
        <v>#N/A</v>
      </c>
      <c r="T159" s="21" t="e">
        <f>VLOOKUP(O159, '[1]لیست محصولات شهریور ۱۴۰۳'!B:G,6,0)</f>
        <v>#N/A</v>
      </c>
      <c r="U159" s="22"/>
      <c r="V159" s="23">
        <f t="shared" si="14"/>
        <v>0</v>
      </c>
      <c r="W159" s="19">
        <f t="shared" si="8"/>
        <v>0</v>
      </c>
      <c r="X159" s="21" t="e">
        <f t="shared" si="9"/>
        <v>#N/A</v>
      </c>
      <c r="Y159" s="24"/>
      <c r="Z159" s="21" t="e">
        <f t="shared" si="10"/>
        <v>#N/A</v>
      </c>
      <c r="AA159" s="25"/>
      <c r="AB159" s="20"/>
      <c r="AC159" s="26"/>
      <c r="AD159" s="65"/>
      <c r="AE159" s="26"/>
      <c r="AF159" s="27"/>
      <c r="AG159" s="28"/>
      <c r="AH159" s="7" t="str">
        <f t="shared" si="15"/>
        <v xml:space="preserve">   -   </v>
      </c>
    </row>
    <row r="160" spans="1:34" ht="28.05" customHeight="1">
      <c r="A160" s="14"/>
      <c r="B160" s="14"/>
      <c r="C160" s="14"/>
      <c r="D160" s="14"/>
      <c r="E160" s="14"/>
      <c r="F160" s="15"/>
      <c r="G160" s="16"/>
      <c r="H160" s="17"/>
      <c r="I160" s="16"/>
      <c r="J160" s="16"/>
      <c r="K160" s="18"/>
      <c r="L160" s="19"/>
      <c r="M160" s="19"/>
      <c r="N160" s="19"/>
      <c r="O160" s="16"/>
      <c r="P160" s="16"/>
      <c r="Q160" s="20" t="e">
        <f>VLOOKUP(O160, '[1]لیست محصولات شهریور ۱۴۰۳'!B:C,2,0)</f>
        <v>#N/A</v>
      </c>
      <c r="R160" s="16"/>
      <c r="S160" s="19" t="e">
        <f>VLOOKUP(O160, '[1]لیست محصولات شهریور ۱۴۰۳'!B:F,5,0)</f>
        <v>#N/A</v>
      </c>
      <c r="T160" s="21" t="e">
        <f>VLOOKUP(O160, '[1]لیست محصولات شهریور ۱۴۰۳'!B:G,6,0)</f>
        <v>#N/A</v>
      </c>
      <c r="U160" s="22"/>
      <c r="V160" s="23">
        <f t="shared" si="14"/>
        <v>0</v>
      </c>
      <c r="W160" s="19">
        <f t="shared" si="8"/>
        <v>0</v>
      </c>
      <c r="X160" s="21" t="e">
        <f t="shared" si="9"/>
        <v>#N/A</v>
      </c>
      <c r="Y160" s="24"/>
      <c r="Z160" s="21" t="e">
        <f t="shared" si="10"/>
        <v>#N/A</v>
      </c>
      <c r="AA160" s="25"/>
      <c r="AB160" s="20"/>
      <c r="AC160" s="26"/>
      <c r="AD160" s="65"/>
      <c r="AE160" s="26"/>
      <c r="AF160" s="27"/>
      <c r="AG160" s="28"/>
      <c r="AH160" s="7" t="str">
        <f t="shared" si="15"/>
        <v xml:space="preserve">   -   </v>
      </c>
    </row>
    <row r="161" spans="1:34" ht="28.05" customHeight="1">
      <c r="A161" s="14"/>
      <c r="B161" s="14"/>
      <c r="C161" s="14"/>
      <c r="D161" s="14"/>
      <c r="E161" s="14"/>
      <c r="F161" s="15"/>
      <c r="G161" s="16"/>
      <c r="H161" s="17"/>
      <c r="I161" s="16"/>
      <c r="J161" s="16"/>
      <c r="K161" s="18"/>
      <c r="L161" s="19"/>
      <c r="M161" s="19"/>
      <c r="N161" s="19"/>
      <c r="O161" s="16"/>
      <c r="P161" s="16"/>
      <c r="Q161" s="20" t="e">
        <f>VLOOKUP(O161, '[1]لیست محصولات شهریور ۱۴۰۳'!B:C,2,0)</f>
        <v>#N/A</v>
      </c>
      <c r="R161" s="16"/>
      <c r="S161" s="19" t="e">
        <f>VLOOKUP(O161, '[1]لیست محصولات شهریور ۱۴۰۳'!B:F,5,0)</f>
        <v>#N/A</v>
      </c>
      <c r="T161" s="21" t="e">
        <f>VLOOKUP(O161, '[1]لیست محصولات شهریور ۱۴۰۳'!B:G,6,0)</f>
        <v>#N/A</v>
      </c>
      <c r="U161" s="22"/>
      <c r="V161" s="23">
        <f t="shared" si="14"/>
        <v>0</v>
      </c>
      <c r="W161" s="19">
        <f t="shared" si="8"/>
        <v>0</v>
      </c>
      <c r="X161" s="21" t="e">
        <f t="shared" si="9"/>
        <v>#N/A</v>
      </c>
      <c r="Y161" s="24"/>
      <c r="Z161" s="21" t="e">
        <f t="shared" si="10"/>
        <v>#N/A</v>
      </c>
      <c r="AA161" s="25"/>
      <c r="AB161" s="20"/>
      <c r="AC161" s="26"/>
      <c r="AD161" s="65"/>
      <c r="AE161" s="26"/>
      <c r="AF161" s="27"/>
      <c r="AG161" s="28"/>
      <c r="AH161" s="7" t="str">
        <f t="shared" si="15"/>
        <v xml:space="preserve">   -   </v>
      </c>
    </row>
    <row r="162" spans="1:34" ht="28.05" customHeight="1">
      <c r="A162" s="14"/>
      <c r="B162" s="14"/>
      <c r="C162" s="14"/>
      <c r="D162" s="14"/>
      <c r="E162" s="14"/>
      <c r="F162" s="15"/>
      <c r="G162" s="16"/>
      <c r="H162" s="17"/>
      <c r="I162" s="16"/>
      <c r="J162" s="16"/>
      <c r="K162" s="18"/>
      <c r="L162" s="19"/>
      <c r="M162" s="19"/>
      <c r="N162" s="19"/>
      <c r="O162" s="16"/>
      <c r="P162" s="16"/>
      <c r="Q162" s="20" t="e">
        <f>VLOOKUP(O162, '[1]لیست محصولات شهریور ۱۴۰۳'!B:C,2,0)</f>
        <v>#N/A</v>
      </c>
      <c r="R162" s="16"/>
      <c r="S162" s="19" t="e">
        <f>VLOOKUP(O162, '[1]لیست محصولات شهریور ۱۴۰۳'!B:F,5,0)</f>
        <v>#N/A</v>
      </c>
      <c r="T162" s="21" t="e">
        <f>VLOOKUP(O162, '[1]لیست محصولات شهریور ۱۴۰۳'!B:G,6,0)</f>
        <v>#N/A</v>
      </c>
      <c r="U162" s="22"/>
      <c r="V162" s="23">
        <f t="shared" si="14"/>
        <v>0</v>
      </c>
      <c r="W162" s="19">
        <f t="shared" si="8"/>
        <v>0</v>
      </c>
      <c r="X162" s="21" t="e">
        <f t="shared" si="9"/>
        <v>#N/A</v>
      </c>
      <c r="Y162" s="24"/>
      <c r="Z162" s="21" t="e">
        <f t="shared" si="10"/>
        <v>#N/A</v>
      </c>
      <c r="AA162" s="25"/>
      <c r="AB162" s="20"/>
      <c r="AC162" s="26"/>
      <c r="AD162" s="65"/>
      <c r="AE162" s="26"/>
      <c r="AF162" s="27"/>
      <c r="AG162" s="28"/>
      <c r="AH162" s="7" t="str">
        <f t="shared" si="15"/>
        <v xml:space="preserve">   -   </v>
      </c>
    </row>
    <row r="163" spans="1:34" ht="28.05" customHeight="1">
      <c r="A163" s="14"/>
      <c r="B163" s="14"/>
      <c r="C163" s="14"/>
      <c r="D163" s="14"/>
      <c r="E163" s="14"/>
      <c r="F163" s="15"/>
      <c r="G163" s="16"/>
      <c r="H163" s="17"/>
      <c r="I163" s="16"/>
      <c r="J163" s="16"/>
      <c r="K163" s="18"/>
      <c r="L163" s="19"/>
      <c r="M163" s="19"/>
      <c r="N163" s="19"/>
      <c r="O163" s="16"/>
      <c r="P163" s="16"/>
      <c r="Q163" s="20" t="e">
        <f>VLOOKUP(O163, '[1]لیست محصولات شهریور ۱۴۰۳'!B:C,2,0)</f>
        <v>#N/A</v>
      </c>
      <c r="R163" s="16"/>
      <c r="S163" s="19" t="e">
        <f>VLOOKUP(O163, '[1]لیست محصولات شهریور ۱۴۰۳'!B:F,5,0)</f>
        <v>#N/A</v>
      </c>
      <c r="T163" s="21" t="e">
        <f>VLOOKUP(O163, '[1]لیست محصولات شهریور ۱۴۰۳'!B:G,6,0)</f>
        <v>#N/A</v>
      </c>
      <c r="U163" s="22"/>
      <c r="V163" s="23">
        <f t="shared" si="14"/>
        <v>0</v>
      </c>
      <c r="W163" s="19">
        <f t="shared" si="8"/>
        <v>0</v>
      </c>
      <c r="X163" s="21" t="e">
        <f t="shared" si="9"/>
        <v>#N/A</v>
      </c>
      <c r="Y163" s="24"/>
      <c r="Z163" s="21" t="e">
        <f t="shared" si="10"/>
        <v>#N/A</v>
      </c>
      <c r="AA163" s="25"/>
      <c r="AB163" s="20"/>
      <c r="AC163" s="26"/>
      <c r="AD163" s="65"/>
      <c r="AE163" s="26"/>
      <c r="AF163" s="27"/>
      <c r="AG163" s="28"/>
      <c r="AH163" s="7" t="str">
        <f t="shared" si="15"/>
        <v xml:space="preserve">   -   </v>
      </c>
    </row>
    <row r="164" spans="1:34" ht="28.05" customHeight="1">
      <c r="A164" s="14"/>
      <c r="B164" s="14"/>
      <c r="C164" s="14"/>
      <c r="D164" s="14"/>
      <c r="E164" s="14"/>
      <c r="F164" s="15"/>
      <c r="G164" s="16"/>
      <c r="H164" s="17"/>
      <c r="I164" s="16"/>
      <c r="J164" s="16"/>
      <c r="K164" s="18"/>
      <c r="L164" s="19"/>
      <c r="M164" s="19"/>
      <c r="N164" s="19"/>
      <c r="O164" s="16"/>
      <c r="P164" s="16"/>
      <c r="Q164" s="20" t="e">
        <f>VLOOKUP(O164, '[1]لیست محصولات شهریور ۱۴۰۳'!B:C,2,0)</f>
        <v>#N/A</v>
      </c>
      <c r="R164" s="16"/>
      <c r="S164" s="19" t="e">
        <f>VLOOKUP(O164, '[1]لیست محصولات شهریور ۱۴۰۳'!B:F,5,0)</f>
        <v>#N/A</v>
      </c>
      <c r="T164" s="21" t="e">
        <f>VLOOKUP(O164, '[1]لیست محصولات شهریور ۱۴۰۳'!B:G,6,0)</f>
        <v>#N/A</v>
      </c>
      <c r="U164" s="22"/>
      <c r="V164" s="23">
        <f t="shared" si="14"/>
        <v>0</v>
      </c>
      <c r="W164" s="19">
        <f t="shared" si="8"/>
        <v>0</v>
      </c>
      <c r="X164" s="21" t="e">
        <f t="shared" si="9"/>
        <v>#N/A</v>
      </c>
      <c r="Y164" s="24"/>
      <c r="Z164" s="21" t="e">
        <f t="shared" si="10"/>
        <v>#N/A</v>
      </c>
      <c r="AA164" s="25"/>
      <c r="AB164" s="20"/>
      <c r="AC164" s="26"/>
      <c r="AD164" s="65"/>
      <c r="AE164" s="26"/>
      <c r="AF164" s="27"/>
      <c r="AG164" s="28"/>
      <c r="AH164" s="7" t="str">
        <f t="shared" si="15"/>
        <v xml:space="preserve">   -   </v>
      </c>
    </row>
    <row r="165" spans="1:34" ht="28.05" customHeight="1">
      <c r="A165" s="14"/>
      <c r="B165" s="14"/>
      <c r="C165" s="14"/>
      <c r="D165" s="14"/>
      <c r="E165" s="14"/>
      <c r="F165" s="15"/>
      <c r="G165" s="16"/>
      <c r="H165" s="17"/>
      <c r="I165" s="16"/>
      <c r="J165" s="16"/>
      <c r="K165" s="18"/>
      <c r="L165" s="19"/>
      <c r="M165" s="19"/>
      <c r="N165" s="19"/>
      <c r="O165" s="16"/>
      <c r="P165" s="16"/>
      <c r="Q165" s="20" t="e">
        <f>VLOOKUP(O165, '[1]لیست محصولات شهریور ۱۴۰۳'!B:C,2,0)</f>
        <v>#N/A</v>
      </c>
      <c r="R165" s="16"/>
      <c r="S165" s="19" t="e">
        <f>VLOOKUP(O165, '[1]لیست محصولات شهریور ۱۴۰۳'!B:F,5,0)</f>
        <v>#N/A</v>
      </c>
      <c r="T165" s="21" t="e">
        <f>VLOOKUP(O165, '[1]لیست محصولات شهریور ۱۴۰۳'!B:G,6,0)</f>
        <v>#N/A</v>
      </c>
      <c r="U165" s="22"/>
      <c r="V165" s="23">
        <f t="shared" si="14"/>
        <v>0</v>
      </c>
      <c r="W165" s="19">
        <f t="shared" si="8"/>
        <v>0</v>
      </c>
      <c r="X165" s="21" t="e">
        <f t="shared" si="9"/>
        <v>#N/A</v>
      </c>
      <c r="Y165" s="24"/>
      <c r="Z165" s="21" t="e">
        <f t="shared" si="10"/>
        <v>#N/A</v>
      </c>
      <c r="AA165" s="25"/>
      <c r="AB165" s="20"/>
      <c r="AC165" s="26"/>
      <c r="AD165" s="65"/>
      <c r="AE165" s="26"/>
      <c r="AF165" s="27"/>
      <c r="AG165" s="28"/>
      <c r="AH165" s="7" t="str">
        <f t="shared" si="15"/>
        <v xml:space="preserve">   -   </v>
      </c>
    </row>
    <row r="166" spans="1:34" ht="28.05" customHeight="1">
      <c r="A166" s="14"/>
      <c r="B166" s="14"/>
      <c r="C166" s="14"/>
      <c r="D166" s="14"/>
      <c r="E166" s="14"/>
      <c r="F166" s="15"/>
      <c r="G166" s="16"/>
      <c r="H166" s="17"/>
      <c r="I166" s="16"/>
      <c r="J166" s="16"/>
      <c r="K166" s="18"/>
      <c r="L166" s="19"/>
      <c r="M166" s="19"/>
      <c r="N166" s="19"/>
      <c r="O166" s="16"/>
      <c r="P166" s="16"/>
      <c r="Q166" s="20" t="e">
        <f>VLOOKUP(O166, '[1]لیست محصولات شهریور ۱۴۰۳'!B:C,2,0)</f>
        <v>#N/A</v>
      </c>
      <c r="R166" s="16"/>
      <c r="S166" s="19" t="e">
        <f>VLOOKUP(O166, '[1]لیست محصولات شهریور ۱۴۰۳'!B:F,5,0)</f>
        <v>#N/A</v>
      </c>
      <c r="T166" s="21" t="e">
        <f>VLOOKUP(O166, '[1]لیست محصولات شهریور ۱۴۰۳'!B:G,6,0)</f>
        <v>#N/A</v>
      </c>
      <c r="U166" s="22"/>
      <c r="V166" s="23">
        <f t="shared" si="14"/>
        <v>0</v>
      </c>
      <c r="W166" s="19">
        <f t="shared" si="8"/>
        <v>0</v>
      </c>
      <c r="X166" s="21" t="e">
        <f t="shared" si="9"/>
        <v>#N/A</v>
      </c>
      <c r="Y166" s="24"/>
      <c r="Z166" s="21" t="e">
        <f t="shared" si="10"/>
        <v>#N/A</v>
      </c>
      <c r="AA166" s="25"/>
      <c r="AB166" s="20"/>
      <c r="AC166" s="26"/>
      <c r="AD166" s="65"/>
      <c r="AE166" s="26"/>
      <c r="AF166" s="27"/>
      <c r="AG166" s="28"/>
      <c r="AH166" s="7" t="str">
        <f t="shared" si="15"/>
        <v xml:space="preserve">   -   </v>
      </c>
    </row>
    <row r="167" spans="1:34" ht="28.05" customHeight="1">
      <c r="A167" s="14"/>
      <c r="B167" s="14"/>
      <c r="C167" s="14"/>
      <c r="D167" s="14"/>
      <c r="E167" s="14"/>
      <c r="F167" s="15"/>
      <c r="G167" s="16"/>
      <c r="H167" s="17"/>
      <c r="I167" s="16"/>
      <c r="J167" s="16"/>
      <c r="K167" s="18"/>
      <c r="L167" s="19"/>
      <c r="M167" s="19"/>
      <c r="N167" s="19"/>
      <c r="O167" s="16"/>
      <c r="P167" s="16"/>
      <c r="Q167" s="20" t="e">
        <f>VLOOKUP(O167, '[1]لیست محصولات شهریور ۱۴۰۳'!B:C,2,0)</f>
        <v>#N/A</v>
      </c>
      <c r="R167" s="16"/>
      <c r="S167" s="19" t="e">
        <f>VLOOKUP(O167, '[1]لیست محصولات شهریور ۱۴۰۳'!B:F,5,0)</f>
        <v>#N/A</v>
      </c>
      <c r="T167" s="21" t="e">
        <f>VLOOKUP(O167, '[1]لیست محصولات شهریور ۱۴۰۳'!B:G,6,0)</f>
        <v>#N/A</v>
      </c>
      <c r="U167" s="22"/>
      <c r="V167" s="23">
        <f t="shared" si="14"/>
        <v>0</v>
      </c>
      <c r="W167" s="19">
        <f t="shared" si="8"/>
        <v>0</v>
      </c>
      <c r="X167" s="21" t="e">
        <f t="shared" si="9"/>
        <v>#N/A</v>
      </c>
      <c r="Y167" s="24"/>
      <c r="Z167" s="21" t="e">
        <f t="shared" si="10"/>
        <v>#N/A</v>
      </c>
      <c r="AA167" s="25"/>
      <c r="AB167" s="20"/>
      <c r="AC167" s="26"/>
      <c r="AD167" s="65"/>
      <c r="AE167" s="26"/>
      <c r="AF167" s="27"/>
      <c r="AG167" s="28"/>
      <c r="AH167" s="7" t="str">
        <f t="shared" si="15"/>
        <v xml:space="preserve">   -   </v>
      </c>
    </row>
    <row r="168" spans="1:34" ht="28.05" customHeight="1">
      <c r="A168" s="14"/>
      <c r="B168" s="14"/>
      <c r="C168" s="14"/>
      <c r="D168" s="14"/>
      <c r="E168" s="14"/>
      <c r="F168" s="15"/>
      <c r="G168" s="16"/>
      <c r="H168" s="17"/>
      <c r="I168" s="16"/>
      <c r="J168" s="16"/>
      <c r="K168" s="18"/>
      <c r="L168" s="19"/>
      <c r="M168" s="19"/>
      <c r="N168" s="19"/>
      <c r="O168" s="16"/>
      <c r="P168" s="16"/>
      <c r="Q168" s="20" t="e">
        <f>VLOOKUP(O168, '[1]لیست محصولات شهریور ۱۴۰۳'!B:C,2,0)</f>
        <v>#N/A</v>
      </c>
      <c r="R168" s="16"/>
      <c r="S168" s="19" t="e">
        <f>VLOOKUP(O168, '[1]لیست محصولات شهریور ۱۴۰۳'!B:F,5,0)</f>
        <v>#N/A</v>
      </c>
      <c r="T168" s="21" t="e">
        <f>VLOOKUP(O168, '[1]لیست محصولات شهریور ۱۴۰۳'!B:G,6,0)</f>
        <v>#N/A</v>
      </c>
      <c r="U168" s="22"/>
      <c r="V168" s="23">
        <f t="shared" si="14"/>
        <v>0</v>
      </c>
      <c r="W168" s="19">
        <f t="shared" si="8"/>
        <v>0</v>
      </c>
      <c r="X168" s="21" t="e">
        <f t="shared" si="9"/>
        <v>#N/A</v>
      </c>
      <c r="Y168" s="24"/>
      <c r="Z168" s="21" t="e">
        <f t="shared" si="10"/>
        <v>#N/A</v>
      </c>
      <c r="AA168" s="25"/>
      <c r="AB168" s="20"/>
      <c r="AC168" s="26"/>
      <c r="AD168" s="65"/>
      <c r="AE168" s="26"/>
      <c r="AF168" s="27"/>
      <c r="AG168" s="28"/>
      <c r="AH168" s="7" t="str">
        <f t="shared" si="15"/>
        <v xml:space="preserve">   -   </v>
      </c>
    </row>
    <row r="169" spans="1:34" ht="28.05" customHeight="1">
      <c r="A169" s="14"/>
      <c r="B169" s="14"/>
      <c r="C169" s="14"/>
      <c r="D169" s="14"/>
      <c r="E169" s="14"/>
      <c r="F169" s="15"/>
      <c r="G169" s="16"/>
      <c r="H169" s="17"/>
      <c r="I169" s="16"/>
      <c r="J169" s="16"/>
      <c r="K169" s="18"/>
      <c r="L169" s="19"/>
      <c r="M169" s="19"/>
      <c r="N169" s="19"/>
      <c r="O169" s="16"/>
      <c r="P169" s="16"/>
      <c r="Q169" s="20" t="e">
        <f>VLOOKUP(O169, '[1]لیست محصولات شهریور ۱۴۰۳'!B:C,2,0)</f>
        <v>#N/A</v>
      </c>
      <c r="R169" s="16"/>
      <c r="S169" s="19" t="e">
        <f>VLOOKUP(O169, '[1]لیست محصولات شهریور ۱۴۰۳'!B:F,5,0)</f>
        <v>#N/A</v>
      </c>
      <c r="T169" s="21" t="e">
        <f>VLOOKUP(O169, '[1]لیست محصولات شهریور ۱۴۰۳'!B:G,6,0)</f>
        <v>#N/A</v>
      </c>
      <c r="U169" s="22"/>
      <c r="V169" s="23">
        <f t="shared" si="14"/>
        <v>0</v>
      </c>
      <c r="W169" s="19">
        <f t="shared" si="8"/>
        <v>0</v>
      </c>
      <c r="X169" s="21" t="e">
        <f t="shared" si="9"/>
        <v>#N/A</v>
      </c>
      <c r="Y169" s="24"/>
      <c r="Z169" s="21" t="e">
        <f t="shared" si="10"/>
        <v>#N/A</v>
      </c>
      <c r="AA169" s="25"/>
      <c r="AB169" s="20"/>
      <c r="AC169" s="26"/>
      <c r="AD169" s="65"/>
      <c r="AE169" s="26"/>
      <c r="AF169" s="27"/>
      <c r="AG169" s="28"/>
      <c r="AH169" s="7" t="str">
        <f t="shared" si="15"/>
        <v xml:space="preserve">   -   </v>
      </c>
    </row>
    <row r="170" spans="1:34" ht="28.05" customHeight="1">
      <c r="A170" s="14"/>
      <c r="B170" s="14"/>
      <c r="C170" s="14"/>
      <c r="D170" s="14"/>
      <c r="E170" s="14"/>
      <c r="F170" s="15"/>
      <c r="G170" s="16"/>
      <c r="H170" s="17"/>
      <c r="I170" s="16"/>
      <c r="J170" s="16"/>
      <c r="K170" s="18"/>
      <c r="L170" s="19"/>
      <c r="M170" s="19"/>
      <c r="N170" s="19"/>
      <c r="O170" s="16"/>
      <c r="P170" s="16"/>
      <c r="Q170" s="20" t="e">
        <f>VLOOKUP(O170, '[1]لیست محصولات شهریور ۱۴۰۳'!B:C,2,0)</f>
        <v>#N/A</v>
      </c>
      <c r="R170" s="16"/>
      <c r="S170" s="19" t="e">
        <f>VLOOKUP(O170, '[1]لیست محصولات شهریور ۱۴۰۳'!B:F,5,0)</f>
        <v>#N/A</v>
      </c>
      <c r="T170" s="21" t="e">
        <f>VLOOKUP(O170, '[1]لیست محصولات شهریور ۱۴۰۳'!B:G,6,0)</f>
        <v>#N/A</v>
      </c>
      <c r="U170" s="22"/>
      <c r="V170" s="23">
        <f t="shared" si="14"/>
        <v>0</v>
      </c>
      <c r="W170" s="19">
        <f t="shared" si="8"/>
        <v>0</v>
      </c>
      <c r="X170" s="21" t="e">
        <f t="shared" si="9"/>
        <v>#N/A</v>
      </c>
      <c r="Y170" s="24"/>
      <c r="Z170" s="21" t="e">
        <f t="shared" si="10"/>
        <v>#N/A</v>
      </c>
      <c r="AA170" s="25"/>
      <c r="AB170" s="20"/>
      <c r="AC170" s="26"/>
      <c r="AD170" s="65"/>
      <c r="AE170" s="26"/>
      <c r="AF170" s="27"/>
      <c r="AG170" s="28"/>
      <c r="AH170" s="7" t="str">
        <f t="shared" si="15"/>
        <v xml:space="preserve">   -   </v>
      </c>
    </row>
    <row r="171" spans="1:34" ht="28.05" customHeight="1">
      <c r="A171" s="14"/>
      <c r="B171" s="14"/>
      <c r="C171" s="14"/>
      <c r="D171" s="14"/>
      <c r="E171" s="14"/>
      <c r="F171" s="15"/>
      <c r="G171" s="16"/>
      <c r="H171" s="17"/>
      <c r="I171" s="16"/>
      <c r="J171" s="16"/>
      <c r="K171" s="18"/>
      <c r="L171" s="19"/>
      <c r="M171" s="19"/>
      <c r="N171" s="19"/>
      <c r="O171" s="16"/>
      <c r="P171" s="16"/>
      <c r="Q171" s="20" t="e">
        <f>VLOOKUP(O171, '[1]لیست محصولات شهریور ۱۴۰۳'!B:C,2,0)</f>
        <v>#N/A</v>
      </c>
      <c r="R171" s="16"/>
      <c r="S171" s="19" t="e">
        <f>VLOOKUP(O171, '[1]لیست محصولات شهریور ۱۴۰۳'!B:F,5,0)</f>
        <v>#N/A</v>
      </c>
      <c r="T171" s="21" t="e">
        <f>VLOOKUP(O171, '[1]لیست محصولات شهریور ۱۴۰۳'!B:G,6,0)</f>
        <v>#N/A</v>
      </c>
      <c r="U171" s="22"/>
      <c r="V171" s="23">
        <f t="shared" si="14"/>
        <v>0</v>
      </c>
      <c r="W171" s="19">
        <f t="shared" si="8"/>
        <v>0</v>
      </c>
      <c r="X171" s="21" t="e">
        <f t="shared" si="9"/>
        <v>#N/A</v>
      </c>
      <c r="Y171" s="24"/>
      <c r="Z171" s="21" t="e">
        <f t="shared" si="10"/>
        <v>#N/A</v>
      </c>
      <c r="AA171" s="25"/>
      <c r="AB171" s="20"/>
      <c r="AC171" s="26"/>
      <c r="AD171" s="65"/>
      <c r="AE171" s="26"/>
      <c r="AF171" s="27"/>
      <c r="AG171" s="28"/>
      <c r="AH171" s="7" t="str">
        <f t="shared" si="15"/>
        <v xml:space="preserve">   -   </v>
      </c>
    </row>
    <row r="172" spans="1:34" ht="28.05" customHeight="1">
      <c r="A172" s="14"/>
      <c r="B172" s="14"/>
      <c r="C172" s="14"/>
      <c r="D172" s="14"/>
      <c r="E172" s="14"/>
      <c r="F172" s="15"/>
      <c r="G172" s="16"/>
      <c r="H172" s="17"/>
      <c r="I172" s="16"/>
      <c r="J172" s="16"/>
      <c r="K172" s="18"/>
      <c r="L172" s="19"/>
      <c r="M172" s="19"/>
      <c r="N172" s="19"/>
      <c r="O172" s="16"/>
      <c r="P172" s="16"/>
      <c r="Q172" s="20" t="e">
        <f>VLOOKUP(O172, '[1]لیست محصولات شهریور ۱۴۰۳'!B:C,2,0)</f>
        <v>#N/A</v>
      </c>
      <c r="R172" s="16"/>
      <c r="S172" s="19" t="e">
        <f>VLOOKUP(O172, '[1]لیست محصولات شهریور ۱۴۰۳'!B:F,5,0)</f>
        <v>#N/A</v>
      </c>
      <c r="T172" s="21" t="e">
        <f>VLOOKUP(O172, '[1]لیست محصولات شهریور ۱۴۰۳'!B:G,6,0)</f>
        <v>#N/A</v>
      </c>
      <c r="U172" s="22"/>
      <c r="V172" s="23">
        <f t="shared" si="14"/>
        <v>0</v>
      </c>
      <c r="W172" s="19">
        <f t="shared" si="8"/>
        <v>0</v>
      </c>
      <c r="X172" s="21" t="e">
        <f t="shared" si="9"/>
        <v>#N/A</v>
      </c>
      <c r="Y172" s="24"/>
      <c r="Z172" s="21" t="e">
        <f t="shared" si="10"/>
        <v>#N/A</v>
      </c>
      <c r="AA172" s="25"/>
      <c r="AB172" s="20"/>
      <c r="AC172" s="26"/>
      <c r="AD172" s="65"/>
      <c r="AE172" s="26"/>
      <c r="AF172" s="27"/>
      <c r="AG172" s="28"/>
      <c r="AH172" s="7" t="str">
        <f t="shared" si="15"/>
        <v xml:space="preserve">   -   </v>
      </c>
    </row>
    <row r="173" spans="1:34" ht="28.05" customHeight="1">
      <c r="A173" s="14"/>
      <c r="B173" s="14"/>
      <c r="C173" s="14"/>
      <c r="D173" s="14"/>
      <c r="E173" s="14"/>
      <c r="F173" s="15"/>
      <c r="G173" s="16"/>
      <c r="H173" s="17"/>
      <c r="I173" s="16"/>
      <c r="J173" s="16"/>
      <c r="K173" s="18"/>
      <c r="L173" s="19"/>
      <c r="M173" s="19"/>
      <c r="N173" s="19"/>
      <c r="O173" s="16"/>
      <c r="P173" s="16"/>
      <c r="Q173" s="20" t="e">
        <f>VLOOKUP(O173, '[1]لیست محصولات شهریور ۱۴۰۳'!B:C,2,0)</f>
        <v>#N/A</v>
      </c>
      <c r="R173" s="16"/>
      <c r="S173" s="19" t="e">
        <f>VLOOKUP(O173, '[1]لیست محصولات شهریور ۱۴۰۳'!B:F,5,0)</f>
        <v>#N/A</v>
      </c>
      <c r="T173" s="21" t="e">
        <f>VLOOKUP(O173, '[1]لیست محصولات شهریور ۱۴۰۳'!B:G,6,0)</f>
        <v>#N/A</v>
      </c>
      <c r="U173" s="22"/>
      <c r="V173" s="23">
        <f t="shared" si="14"/>
        <v>0</v>
      </c>
      <c r="W173" s="19">
        <f t="shared" si="8"/>
        <v>0</v>
      </c>
      <c r="X173" s="21" t="e">
        <f t="shared" si="9"/>
        <v>#N/A</v>
      </c>
      <c r="Y173" s="24"/>
      <c r="Z173" s="21" t="e">
        <f t="shared" si="10"/>
        <v>#N/A</v>
      </c>
      <c r="AA173" s="25"/>
      <c r="AB173" s="20"/>
      <c r="AC173" s="26"/>
      <c r="AD173" s="65"/>
      <c r="AE173" s="26"/>
      <c r="AF173" s="27"/>
      <c r="AG173" s="28"/>
      <c r="AH173" s="7" t="str">
        <f t="shared" si="15"/>
        <v xml:space="preserve">   -   </v>
      </c>
    </row>
    <row r="174" spans="1:34" ht="28.05" customHeight="1">
      <c r="A174" s="14"/>
      <c r="B174" s="14"/>
      <c r="C174" s="14"/>
      <c r="D174" s="14"/>
      <c r="E174" s="14"/>
      <c r="F174" s="15"/>
      <c r="G174" s="16"/>
      <c r="H174" s="17"/>
      <c r="I174" s="16"/>
      <c r="J174" s="16"/>
      <c r="K174" s="18"/>
      <c r="L174" s="19"/>
      <c r="M174" s="19"/>
      <c r="N174" s="19"/>
      <c r="O174" s="16"/>
      <c r="P174" s="16"/>
      <c r="Q174" s="20" t="e">
        <f>VLOOKUP(O174, '[1]لیست محصولات شهریور ۱۴۰۳'!B:C,2,0)</f>
        <v>#N/A</v>
      </c>
      <c r="R174" s="16"/>
      <c r="S174" s="19" t="e">
        <f>VLOOKUP(O174, '[1]لیست محصولات شهریور ۱۴۰۳'!B:F,5,0)</f>
        <v>#N/A</v>
      </c>
      <c r="T174" s="21" t="e">
        <f>VLOOKUP(O174, '[1]لیست محصولات شهریور ۱۴۰۳'!B:G,6,0)</f>
        <v>#N/A</v>
      </c>
      <c r="U174" s="22"/>
      <c r="V174" s="23">
        <f t="shared" si="14"/>
        <v>0</v>
      </c>
      <c r="W174" s="19">
        <f t="shared" si="8"/>
        <v>0</v>
      </c>
      <c r="X174" s="21" t="e">
        <f t="shared" si="9"/>
        <v>#N/A</v>
      </c>
      <c r="Y174" s="24"/>
      <c r="Z174" s="21" t="e">
        <f t="shared" si="10"/>
        <v>#N/A</v>
      </c>
      <c r="AA174" s="25"/>
      <c r="AB174" s="20"/>
      <c r="AC174" s="26"/>
      <c r="AD174" s="65"/>
      <c r="AE174" s="26"/>
      <c r="AF174" s="27"/>
      <c r="AG174" s="28"/>
      <c r="AH174" s="7" t="str">
        <f t="shared" si="15"/>
        <v xml:space="preserve">   -   </v>
      </c>
    </row>
    <row r="175" spans="1:34" ht="28.05" customHeight="1">
      <c r="A175" s="14"/>
      <c r="B175" s="14"/>
      <c r="C175" s="14"/>
      <c r="D175" s="14"/>
      <c r="E175" s="14"/>
      <c r="F175" s="15"/>
      <c r="G175" s="16"/>
      <c r="H175" s="17"/>
      <c r="I175" s="16"/>
      <c r="J175" s="16"/>
      <c r="K175" s="18"/>
      <c r="L175" s="19"/>
      <c r="M175" s="19"/>
      <c r="N175" s="19"/>
      <c r="O175" s="16"/>
      <c r="P175" s="16"/>
      <c r="Q175" s="20" t="e">
        <f>VLOOKUP(O175, '[1]لیست محصولات شهریور ۱۴۰۳'!B:C,2,0)</f>
        <v>#N/A</v>
      </c>
      <c r="R175" s="16"/>
      <c r="S175" s="19" t="e">
        <f>VLOOKUP(O175, '[1]لیست محصولات شهریور ۱۴۰۳'!B:F,5,0)</f>
        <v>#N/A</v>
      </c>
      <c r="T175" s="21" t="e">
        <f>VLOOKUP(O175, '[1]لیست محصولات شهریور ۱۴۰۳'!B:G,6,0)</f>
        <v>#N/A</v>
      </c>
      <c r="U175" s="22"/>
      <c r="V175" s="23">
        <f t="shared" si="14"/>
        <v>0</v>
      </c>
      <c r="W175" s="19">
        <f t="shared" si="8"/>
        <v>0</v>
      </c>
      <c r="X175" s="21" t="e">
        <f t="shared" si="9"/>
        <v>#N/A</v>
      </c>
      <c r="Y175" s="24"/>
      <c r="Z175" s="21" t="e">
        <f t="shared" si="10"/>
        <v>#N/A</v>
      </c>
      <c r="AA175" s="25"/>
      <c r="AB175" s="20"/>
      <c r="AC175" s="26"/>
      <c r="AD175" s="65"/>
      <c r="AE175" s="26"/>
      <c r="AF175" s="27"/>
      <c r="AG175" s="28"/>
      <c r="AH175" s="7" t="str">
        <f t="shared" si="15"/>
        <v xml:space="preserve">   -   </v>
      </c>
    </row>
    <row r="176" spans="1:34" ht="28.05" customHeight="1">
      <c r="A176" s="14"/>
      <c r="B176" s="14"/>
      <c r="C176" s="14"/>
      <c r="D176" s="14"/>
      <c r="E176" s="14"/>
      <c r="F176" s="15"/>
      <c r="G176" s="16"/>
      <c r="H176" s="17"/>
      <c r="I176" s="16"/>
      <c r="J176" s="16"/>
      <c r="K176" s="18"/>
      <c r="L176" s="19"/>
      <c r="M176" s="19"/>
      <c r="N176" s="19"/>
      <c r="O176" s="16"/>
      <c r="P176" s="16"/>
      <c r="Q176" s="20" t="e">
        <f>VLOOKUP(O176, '[1]لیست محصولات شهریور ۱۴۰۳'!B:C,2,0)</f>
        <v>#N/A</v>
      </c>
      <c r="R176" s="16"/>
      <c r="S176" s="19" t="e">
        <f>VLOOKUP(O176, '[1]لیست محصولات شهریور ۱۴۰۳'!B:F,5,0)</f>
        <v>#N/A</v>
      </c>
      <c r="T176" s="21" t="e">
        <f>VLOOKUP(O176, '[1]لیست محصولات شهریور ۱۴۰۳'!B:G,6,0)</f>
        <v>#N/A</v>
      </c>
      <c r="U176" s="22"/>
      <c r="V176" s="23">
        <f t="shared" si="14"/>
        <v>0</v>
      </c>
      <c r="W176" s="19">
        <f t="shared" si="8"/>
        <v>0</v>
      </c>
      <c r="X176" s="21" t="e">
        <f t="shared" si="9"/>
        <v>#N/A</v>
      </c>
      <c r="Y176" s="24"/>
      <c r="Z176" s="21" t="e">
        <f t="shared" si="10"/>
        <v>#N/A</v>
      </c>
      <c r="AA176" s="25"/>
      <c r="AB176" s="20"/>
      <c r="AC176" s="26"/>
      <c r="AD176" s="65"/>
      <c r="AE176" s="26"/>
      <c r="AF176" s="27"/>
      <c r="AG176" s="28"/>
      <c r="AH176" s="7" t="str">
        <f t="shared" si="15"/>
        <v xml:space="preserve">   -   </v>
      </c>
    </row>
    <row r="177" spans="1:34" ht="28.05" customHeight="1">
      <c r="A177" s="14"/>
      <c r="B177" s="14"/>
      <c r="C177" s="14"/>
      <c r="D177" s="14"/>
      <c r="E177" s="14"/>
      <c r="F177" s="15"/>
      <c r="G177" s="16"/>
      <c r="H177" s="17"/>
      <c r="I177" s="16"/>
      <c r="J177" s="16"/>
      <c r="K177" s="18"/>
      <c r="L177" s="19"/>
      <c r="M177" s="19"/>
      <c r="N177" s="19"/>
      <c r="O177" s="16"/>
      <c r="P177" s="16"/>
      <c r="Q177" s="20" t="e">
        <f>VLOOKUP(O177, '[1]لیست محصولات شهریور ۱۴۰۳'!B:C,2,0)</f>
        <v>#N/A</v>
      </c>
      <c r="R177" s="16"/>
      <c r="S177" s="19" t="e">
        <f>VLOOKUP(O177, '[1]لیست محصولات شهریور ۱۴۰۳'!B:F,5,0)</f>
        <v>#N/A</v>
      </c>
      <c r="T177" s="21" t="e">
        <f>VLOOKUP(O177, '[1]لیست محصولات شهریور ۱۴۰۳'!B:G,6,0)</f>
        <v>#N/A</v>
      </c>
      <c r="U177" s="22"/>
      <c r="V177" s="23">
        <f t="shared" si="14"/>
        <v>0</v>
      </c>
      <c r="W177" s="19">
        <f t="shared" si="8"/>
        <v>0</v>
      </c>
      <c r="X177" s="21" t="e">
        <f t="shared" si="9"/>
        <v>#N/A</v>
      </c>
      <c r="Y177" s="24"/>
      <c r="Z177" s="21" t="e">
        <f t="shared" si="10"/>
        <v>#N/A</v>
      </c>
      <c r="AA177" s="25"/>
      <c r="AB177" s="20"/>
      <c r="AC177" s="26"/>
      <c r="AD177" s="65"/>
      <c r="AE177" s="26"/>
      <c r="AF177" s="27"/>
      <c r="AG177" s="28"/>
      <c r="AH177" s="7" t="str">
        <f t="shared" si="15"/>
        <v xml:space="preserve">   -   </v>
      </c>
    </row>
    <row r="178" spans="1:34" ht="28.05" customHeight="1">
      <c r="A178" s="14"/>
      <c r="B178" s="14"/>
      <c r="C178" s="14"/>
      <c r="D178" s="14"/>
      <c r="E178" s="14"/>
      <c r="F178" s="15"/>
      <c r="G178" s="16"/>
      <c r="H178" s="17"/>
      <c r="I178" s="16"/>
      <c r="J178" s="16"/>
      <c r="K178" s="18"/>
      <c r="L178" s="19"/>
      <c r="M178" s="19"/>
      <c r="N178" s="19"/>
      <c r="O178" s="16"/>
      <c r="P178" s="16"/>
      <c r="Q178" s="20" t="e">
        <f>VLOOKUP(O178, '[1]لیست محصولات شهریور ۱۴۰۳'!B:C,2,0)</f>
        <v>#N/A</v>
      </c>
      <c r="R178" s="16"/>
      <c r="S178" s="19" t="e">
        <f>VLOOKUP(O178, '[1]لیست محصولات شهریور ۱۴۰۳'!B:F,5,0)</f>
        <v>#N/A</v>
      </c>
      <c r="T178" s="21" t="e">
        <f>VLOOKUP(O178, '[1]لیست محصولات شهریور ۱۴۰۳'!B:G,6,0)</f>
        <v>#N/A</v>
      </c>
      <c r="U178" s="22"/>
      <c r="V178" s="23">
        <f t="shared" si="14"/>
        <v>0</v>
      </c>
      <c r="W178" s="19">
        <f t="shared" si="8"/>
        <v>0</v>
      </c>
      <c r="X178" s="21" t="e">
        <f t="shared" si="9"/>
        <v>#N/A</v>
      </c>
      <c r="Y178" s="24"/>
      <c r="Z178" s="21" t="e">
        <f t="shared" si="10"/>
        <v>#N/A</v>
      </c>
      <c r="AA178" s="25"/>
      <c r="AB178" s="20"/>
      <c r="AC178" s="26"/>
      <c r="AD178" s="65"/>
      <c r="AE178" s="26"/>
      <c r="AF178" s="27"/>
      <c r="AG178" s="28"/>
      <c r="AH178" s="7" t="str">
        <f t="shared" si="15"/>
        <v xml:space="preserve">   -   </v>
      </c>
    </row>
    <row r="179" spans="1:34" ht="28.05" customHeight="1">
      <c r="A179" s="14"/>
      <c r="B179" s="14"/>
      <c r="C179" s="14"/>
      <c r="D179" s="14"/>
      <c r="E179" s="14"/>
      <c r="F179" s="15"/>
      <c r="G179" s="16"/>
      <c r="H179" s="17"/>
      <c r="I179" s="16"/>
      <c r="J179" s="16"/>
      <c r="K179" s="18"/>
      <c r="L179" s="19"/>
      <c r="M179" s="19"/>
      <c r="N179" s="19"/>
      <c r="O179" s="16"/>
      <c r="P179" s="16"/>
      <c r="Q179" s="20" t="e">
        <f>VLOOKUP(O179, '[1]لیست محصولات شهریور ۱۴۰۳'!B:C,2,0)</f>
        <v>#N/A</v>
      </c>
      <c r="R179" s="16"/>
      <c r="S179" s="19" t="e">
        <f>VLOOKUP(O179, '[1]لیست محصولات شهریور ۱۴۰۳'!B:F,5,0)</f>
        <v>#N/A</v>
      </c>
      <c r="T179" s="21" t="e">
        <f>VLOOKUP(O179, '[1]لیست محصولات شهریور ۱۴۰۳'!B:G,6,0)</f>
        <v>#N/A</v>
      </c>
      <c r="U179" s="22"/>
      <c r="V179" s="23">
        <f t="shared" si="14"/>
        <v>0</v>
      </c>
      <c r="W179" s="19">
        <f t="shared" si="8"/>
        <v>0</v>
      </c>
      <c r="X179" s="21" t="e">
        <f t="shared" si="9"/>
        <v>#N/A</v>
      </c>
      <c r="Y179" s="24"/>
      <c r="Z179" s="21" t="e">
        <f t="shared" si="10"/>
        <v>#N/A</v>
      </c>
      <c r="AA179" s="25"/>
      <c r="AB179" s="20"/>
      <c r="AC179" s="26"/>
      <c r="AD179" s="65"/>
      <c r="AE179" s="26"/>
      <c r="AF179" s="27"/>
      <c r="AG179" s="28"/>
      <c r="AH179" s="7" t="str">
        <f t="shared" si="15"/>
        <v xml:space="preserve">   -   </v>
      </c>
    </row>
    <row r="180" spans="1:34" ht="28.05" customHeight="1">
      <c r="A180" s="14"/>
      <c r="B180" s="14"/>
      <c r="C180" s="14"/>
      <c r="D180" s="14"/>
      <c r="E180" s="14"/>
      <c r="F180" s="15"/>
      <c r="G180" s="16"/>
      <c r="H180" s="17"/>
      <c r="I180" s="16"/>
      <c r="J180" s="16"/>
      <c r="K180" s="18"/>
      <c r="L180" s="19"/>
      <c r="M180" s="19"/>
      <c r="N180" s="19"/>
      <c r="O180" s="16"/>
      <c r="P180" s="16"/>
      <c r="Q180" s="20" t="e">
        <f>VLOOKUP(O180, '[1]لیست محصولات شهریور ۱۴۰۳'!B:C,2,0)</f>
        <v>#N/A</v>
      </c>
      <c r="R180" s="16"/>
      <c r="S180" s="19" t="e">
        <f>VLOOKUP(O180, '[1]لیست محصولات شهریور ۱۴۰۳'!B:F,5,0)</f>
        <v>#N/A</v>
      </c>
      <c r="T180" s="21" t="e">
        <f>VLOOKUP(O180, '[1]لیست محصولات شهریور ۱۴۰۳'!B:G,6,0)</f>
        <v>#N/A</v>
      </c>
      <c r="U180" s="22"/>
      <c r="V180" s="23">
        <f t="shared" si="14"/>
        <v>0</v>
      </c>
      <c r="W180" s="19">
        <f t="shared" si="8"/>
        <v>0</v>
      </c>
      <c r="X180" s="21" t="e">
        <f t="shared" si="9"/>
        <v>#N/A</v>
      </c>
      <c r="Y180" s="24"/>
      <c r="Z180" s="21" t="e">
        <f t="shared" si="10"/>
        <v>#N/A</v>
      </c>
      <c r="AA180" s="25"/>
      <c r="AB180" s="20"/>
      <c r="AC180" s="26"/>
      <c r="AD180" s="65"/>
      <c r="AE180" s="26"/>
      <c r="AF180" s="27"/>
      <c r="AG180" s="28"/>
      <c r="AH180" s="7" t="str">
        <f t="shared" si="15"/>
        <v xml:space="preserve">   -   </v>
      </c>
    </row>
    <row r="181" spans="1:34" ht="28.05" customHeight="1">
      <c r="A181" s="14"/>
      <c r="B181" s="14"/>
      <c r="C181" s="14"/>
      <c r="D181" s="14"/>
      <c r="E181" s="14"/>
      <c r="F181" s="15"/>
      <c r="G181" s="16"/>
      <c r="H181" s="17"/>
      <c r="I181" s="16"/>
      <c r="J181" s="16"/>
      <c r="K181" s="18"/>
      <c r="L181" s="19"/>
      <c r="M181" s="19"/>
      <c r="N181" s="19"/>
      <c r="O181" s="16"/>
      <c r="P181" s="16"/>
      <c r="Q181" s="20" t="e">
        <f>VLOOKUP(O181, '[1]لیست محصولات شهریور ۱۴۰۳'!B:C,2,0)</f>
        <v>#N/A</v>
      </c>
      <c r="R181" s="16"/>
      <c r="S181" s="19" t="e">
        <f>VLOOKUP(O181, '[1]لیست محصولات شهریور ۱۴۰۳'!B:F,5,0)</f>
        <v>#N/A</v>
      </c>
      <c r="T181" s="21" t="e">
        <f>VLOOKUP(O181, '[1]لیست محصولات شهریور ۱۴۰۳'!B:G,6,0)</f>
        <v>#N/A</v>
      </c>
      <c r="U181" s="22"/>
      <c r="V181" s="23">
        <f t="shared" si="14"/>
        <v>0</v>
      </c>
      <c r="W181" s="19">
        <f t="shared" si="8"/>
        <v>0</v>
      </c>
      <c r="X181" s="21" t="e">
        <f t="shared" si="9"/>
        <v>#N/A</v>
      </c>
      <c r="Y181" s="24"/>
      <c r="Z181" s="21" t="e">
        <f t="shared" si="10"/>
        <v>#N/A</v>
      </c>
      <c r="AA181" s="25"/>
      <c r="AB181" s="20"/>
      <c r="AC181" s="26"/>
      <c r="AD181" s="65"/>
      <c r="AE181" s="26"/>
      <c r="AF181" s="27"/>
      <c r="AG181" s="28"/>
      <c r="AH181" s="7" t="str">
        <f t="shared" si="15"/>
        <v xml:space="preserve">   -   </v>
      </c>
    </row>
    <row r="182" spans="1:34" ht="28.05" customHeight="1">
      <c r="A182" s="14"/>
      <c r="B182" s="14"/>
      <c r="C182" s="14"/>
      <c r="D182" s="14"/>
      <c r="E182" s="14"/>
      <c r="F182" s="15"/>
      <c r="G182" s="16"/>
      <c r="H182" s="17"/>
      <c r="I182" s="16"/>
      <c r="J182" s="16"/>
      <c r="K182" s="18"/>
      <c r="L182" s="19"/>
      <c r="M182" s="19"/>
      <c r="N182" s="19"/>
      <c r="O182" s="16"/>
      <c r="P182" s="16"/>
      <c r="Q182" s="20" t="e">
        <f>VLOOKUP(O182, '[1]لیست محصولات شهریور ۱۴۰۳'!B:C,2,0)</f>
        <v>#N/A</v>
      </c>
      <c r="R182" s="16"/>
      <c r="S182" s="19" t="e">
        <f>VLOOKUP(O182, '[1]لیست محصولات شهریور ۱۴۰۳'!B:F,5,0)</f>
        <v>#N/A</v>
      </c>
      <c r="T182" s="21" t="e">
        <f>VLOOKUP(O182, '[1]لیست محصولات شهریور ۱۴۰۳'!B:G,6,0)</f>
        <v>#N/A</v>
      </c>
      <c r="U182" s="22"/>
      <c r="V182" s="23">
        <f t="shared" si="14"/>
        <v>0</v>
      </c>
      <c r="W182" s="19">
        <f t="shared" si="8"/>
        <v>0</v>
      </c>
      <c r="X182" s="21" t="e">
        <f t="shared" si="9"/>
        <v>#N/A</v>
      </c>
      <c r="Y182" s="24"/>
      <c r="Z182" s="21" t="e">
        <f t="shared" si="10"/>
        <v>#N/A</v>
      </c>
      <c r="AA182" s="25"/>
      <c r="AB182" s="20"/>
      <c r="AC182" s="26"/>
      <c r="AD182" s="65"/>
      <c r="AE182" s="26"/>
      <c r="AF182" s="27"/>
      <c r="AG182" s="28"/>
      <c r="AH182" s="7" t="str">
        <f t="shared" si="15"/>
        <v xml:space="preserve">   -   </v>
      </c>
    </row>
    <row r="183" spans="1:34" ht="28.05" customHeight="1">
      <c r="A183" s="14"/>
      <c r="B183" s="14"/>
      <c r="C183" s="14"/>
      <c r="D183" s="14"/>
      <c r="E183" s="14"/>
      <c r="F183" s="15"/>
      <c r="G183" s="16"/>
      <c r="H183" s="17"/>
      <c r="I183" s="16"/>
      <c r="J183" s="16"/>
      <c r="K183" s="18"/>
      <c r="L183" s="19"/>
      <c r="M183" s="19"/>
      <c r="N183" s="19"/>
      <c r="O183" s="16"/>
      <c r="P183" s="16"/>
      <c r="Q183" s="20" t="e">
        <f>VLOOKUP(O183, '[1]لیست محصولات شهریور ۱۴۰۳'!B:C,2,0)</f>
        <v>#N/A</v>
      </c>
      <c r="R183" s="16"/>
      <c r="S183" s="19" t="e">
        <f>VLOOKUP(O183, '[1]لیست محصولات شهریور ۱۴۰۳'!B:F,5,0)</f>
        <v>#N/A</v>
      </c>
      <c r="T183" s="21" t="e">
        <f>VLOOKUP(O183, '[1]لیست محصولات شهریور ۱۴۰۳'!B:G,6,0)</f>
        <v>#N/A</v>
      </c>
      <c r="U183" s="22"/>
      <c r="V183" s="23">
        <f t="shared" si="14"/>
        <v>0</v>
      </c>
      <c r="W183" s="19">
        <f t="shared" si="8"/>
        <v>0</v>
      </c>
      <c r="X183" s="21" t="e">
        <f t="shared" si="9"/>
        <v>#N/A</v>
      </c>
      <c r="Y183" s="24"/>
      <c r="Z183" s="21" t="e">
        <f t="shared" si="10"/>
        <v>#N/A</v>
      </c>
      <c r="AA183" s="25"/>
      <c r="AB183" s="20"/>
      <c r="AC183" s="26"/>
      <c r="AD183" s="65"/>
      <c r="AE183" s="26"/>
      <c r="AF183" s="27"/>
      <c r="AG183" s="28"/>
      <c r="AH183" s="7" t="str">
        <f t="shared" si="15"/>
        <v xml:space="preserve">   -   </v>
      </c>
    </row>
    <row r="184" spans="1:34" ht="28.05" customHeight="1">
      <c r="A184" s="14"/>
      <c r="B184" s="14"/>
      <c r="C184" s="14"/>
      <c r="D184" s="14"/>
      <c r="E184" s="14"/>
      <c r="F184" s="15"/>
      <c r="G184" s="16"/>
      <c r="H184" s="17"/>
      <c r="I184" s="16"/>
      <c r="J184" s="16"/>
      <c r="K184" s="18"/>
      <c r="L184" s="19"/>
      <c r="M184" s="19"/>
      <c r="N184" s="19"/>
      <c r="O184" s="16"/>
      <c r="P184" s="16"/>
      <c r="Q184" s="20" t="e">
        <f>VLOOKUP(O184, '[1]لیست محصولات شهریور ۱۴۰۳'!B:C,2,0)</f>
        <v>#N/A</v>
      </c>
      <c r="R184" s="16"/>
      <c r="S184" s="19" t="e">
        <f>VLOOKUP(O184, '[1]لیست محصولات شهریور ۱۴۰۳'!B:F,5,0)</f>
        <v>#N/A</v>
      </c>
      <c r="T184" s="21" t="e">
        <f>VLOOKUP(O184, '[1]لیست محصولات شهریور ۱۴۰۳'!B:G,6,0)</f>
        <v>#N/A</v>
      </c>
      <c r="U184" s="22"/>
      <c r="V184" s="23">
        <f t="shared" si="14"/>
        <v>0</v>
      </c>
      <c r="W184" s="19">
        <f t="shared" si="8"/>
        <v>0</v>
      </c>
      <c r="X184" s="21" t="e">
        <f t="shared" si="9"/>
        <v>#N/A</v>
      </c>
      <c r="Y184" s="24"/>
      <c r="Z184" s="21" t="e">
        <f t="shared" si="10"/>
        <v>#N/A</v>
      </c>
      <c r="AA184" s="25"/>
      <c r="AB184" s="20"/>
      <c r="AC184" s="26"/>
      <c r="AD184" s="65"/>
      <c r="AE184" s="26"/>
      <c r="AF184" s="27"/>
      <c r="AG184" s="28"/>
      <c r="AH184" s="7" t="str">
        <f t="shared" si="15"/>
        <v xml:space="preserve">   -   </v>
      </c>
    </row>
    <row r="185" spans="1:34" ht="28.05" customHeight="1">
      <c r="A185" s="14"/>
      <c r="B185" s="14"/>
      <c r="C185" s="14"/>
      <c r="D185" s="14"/>
      <c r="E185" s="14"/>
      <c r="F185" s="15"/>
      <c r="G185" s="16"/>
      <c r="H185" s="17"/>
      <c r="I185" s="16"/>
      <c r="J185" s="16"/>
      <c r="K185" s="18"/>
      <c r="L185" s="19"/>
      <c r="M185" s="19"/>
      <c r="N185" s="19"/>
      <c r="O185" s="16"/>
      <c r="P185" s="16"/>
      <c r="Q185" s="20" t="e">
        <f>VLOOKUP(O185, '[1]لیست محصولات شهریور ۱۴۰۳'!B:C,2,0)</f>
        <v>#N/A</v>
      </c>
      <c r="R185" s="16"/>
      <c r="S185" s="19" t="e">
        <f>VLOOKUP(O185, '[1]لیست محصولات شهریور ۱۴۰۳'!B:F,5,0)</f>
        <v>#N/A</v>
      </c>
      <c r="T185" s="21" t="e">
        <f>VLOOKUP(O185, '[1]لیست محصولات شهریور ۱۴۰۳'!B:G,6,0)</f>
        <v>#N/A</v>
      </c>
      <c r="U185" s="22"/>
      <c r="V185" s="23">
        <f t="shared" si="14"/>
        <v>0</v>
      </c>
      <c r="W185" s="19">
        <f t="shared" si="8"/>
        <v>0</v>
      </c>
      <c r="X185" s="21" t="e">
        <f t="shared" si="9"/>
        <v>#N/A</v>
      </c>
      <c r="Y185" s="24"/>
      <c r="Z185" s="21" t="e">
        <f t="shared" si="10"/>
        <v>#N/A</v>
      </c>
      <c r="AA185" s="25"/>
      <c r="AB185" s="20"/>
      <c r="AC185" s="26"/>
      <c r="AD185" s="65"/>
      <c r="AE185" s="26"/>
      <c r="AF185" s="27"/>
      <c r="AG185" s="28"/>
      <c r="AH185" s="7" t="str">
        <f t="shared" si="15"/>
        <v xml:space="preserve">   -   </v>
      </c>
    </row>
    <row r="186" spans="1:34" ht="28.05" customHeight="1">
      <c r="A186" s="14"/>
      <c r="B186" s="14"/>
      <c r="C186" s="14"/>
      <c r="D186" s="14"/>
      <c r="E186" s="14"/>
      <c r="F186" s="15"/>
      <c r="G186" s="16"/>
      <c r="H186" s="17"/>
      <c r="I186" s="16"/>
      <c r="J186" s="16"/>
      <c r="K186" s="18"/>
      <c r="L186" s="19"/>
      <c r="M186" s="19"/>
      <c r="N186" s="19"/>
      <c r="O186" s="16"/>
      <c r="P186" s="16"/>
      <c r="Q186" s="20" t="e">
        <f>VLOOKUP(O186, '[1]لیست محصولات شهریور ۱۴۰۳'!B:C,2,0)</f>
        <v>#N/A</v>
      </c>
      <c r="R186" s="16"/>
      <c r="S186" s="19" t="e">
        <f>VLOOKUP(O186, '[1]لیست محصولات شهریور ۱۴۰۳'!B:F,5,0)</f>
        <v>#N/A</v>
      </c>
      <c r="T186" s="21" t="e">
        <f>VLOOKUP(O186, '[1]لیست محصولات شهریور ۱۴۰۳'!B:G,6,0)</f>
        <v>#N/A</v>
      </c>
      <c r="U186" s="22"/>
      <c r="V186" s="23">
        <f t="shared" si="14"/>
        <v>0</v>
      </c>
      <c r="W186" s="19">
        <f t="shared" si="8"/>
        <v>0</v>
      </c>
      <c r="X186" s="21" t="e">
        <f t="shared" si="9"/>
        <v>#N/A</v>
      </c>
      <c r="Y186" s="24"/>
      <c r="Z186" s="21" t="e">
        <f t="shared" si="10"/>
        <v>#N/A</v>
      </c>
      <c r="AA186" s="25"/>
      <c r="AB186" s="20"/>
      <c r="AC186" s="26"/>
      <c r="AD186" s="65"/>
      <c r="AE186" s="26"/>
      <c r="AF186" s="27"/>
      <c r="AG186" s="28"/>
      <c r="AH186" s="7" t="str">
        <f t="shared" si="15"/>
        <v xml:space="preserve">   -   </v>
      </c>
    </row>
    <row r="187" spans="1:34" ht="28.05" customHeight="1">
      <c r="A187" s="14"/>
      <c r="B187" s="14"/>
      <c r="C187" s="14"/>
      <c r="D187" s="14"/>
      <c r="E187" s="14"/>
      <c r="F187" s="15"/>
      <c r="G187" s="16"/>
      <c r="H187" s="17"/>
      <c r="I187" s="16"/>
      <c r="J187" s="16"/>
      <c r="K187" s="18"/>
      <c r="L187" s="19"/>
      <c r="M187" s="19"/>
      <c r="N187" s="19"/>
      <c r="O187" s="16"/>
      <c r="P187" s="16"/>
      <c r="Q187" s="20" t="e">
        <f>VLOOKUP(O187, '[1]لیست محصولات شهریور ۱۴۰۳'!B:C,2,0)</f>
        <v>#N/A</v>
      </c>
      <c r="R187" s="16"/>
      <c r="S187" s="19" t="e">
        <f>VLOOKUP(O187, '[1]لیست محصولات شهریور ۱۴۰۳'!B:F,5,0)</f>
        <v>#N/A</v>
      </c>
      <c r="T187" s="21" t="e">
        <f>VLOOKUP(O187, '[1]لیست محصولات شهریور ۱۴۰۳'!B:G,6,0)</f>
        <v>#N/A</v>
      </c>
      <c r="U187" s="22"/>
      <c r="V187" s="23">
        <f t="shared" si="14"/>
        <v>0</v>
      </c>
      <c r="W187" s="19">
        <f t="shared" si="8"/>
        <v>0</v>
      </c>
      <c r="X187" s="21" t="e">
        <f t="shared" si="9"/>
        <v>#N/A</v>
      </c>
      <c r="Y187" s="24"/>
      <c r="Z187" s="21" t="e">
        <f t="shared" si="10"/>
        <v>#N/A</v>
      </c>
      <c r="AA187" s="25"/>
      <c r="AB187" s="20"/>
      <c r="AC187" s="26"/>
      <c r="AD187" s="65"/>
      <c r="AE187" s="26"/>
      <c r="AF187" s="27"/>
      <c r="AG187" s="28"/>
      <c r="AH187" s="7" t="str">
        <f t="shared" si="15"/>
        <v xml:space="preserve">   -   </v>
      </c>
    </row>
    <row r="188" spans="1:34" ht="28.05" customHeight="1">
      <c r="A188" s="14"/>
      <c r="B188" s="14"/>
      <c r="C188" s="14"/>
      <c r="D188" s="14"/>
      <c r="E188" s="14"/>
      <c r="F188" s="15"/>
      <c r="G188" s="16"/>
      <c r="H188" s="17"/>
      <c r="I188" s="16"/>
      <c r="J188" s="16"/>
      <c r="K188" s="18"/>
      <c r="L188" s="19"/>
      <c r="M188" s="19"/>
      <c r="N188" s="19"/>
      <c r="O188" s="16"/>
      <c r="P188" s="16"/>
      <c r="Q188" s="20" t="e">
        <f>VLOOKUP(O188, '[1]لیست محصولات شهریور ۱۴۰۳'!B:C,2,0)</f>
        <v>#N/A</v>
      </c>
      <c r="R188" s="16"/>
      <c r="S188" s="19" t="e">
        <f>VLOOKUP(O188, '[1]لیست محصولات شهریور ۱۴۰۳'!B:F,5,0)</f>
        <v>#N/A</v>
      </c>
      <c r="T188" s="21" t="e">
        <f>VLOOKUP(O188, '[1]لیست محصولات شهریور ۱۴۰۳'!B:G,6,0)</f>
        <v>#N/A</v>
      </c>
      <c r="U188" s="22"/>
      <c r="V188" s="23">
        <f t="shared" si="14"/>
        <v>0</v>
      </c>
      <c r="W188" s="19">
        <f t="shared" si="8"/>
        <v>0</v>
      </c>
      <c r="X188" s="21" t="e">
        <f t="shared" si="9"/>
        <v>#N/A</v>
      </c>
      <c r="Y188" s="24"/>
      <c r="Z188" s="21" t="e">
        <f t="shared" si="10"/>
        <v>#N/A</v>
      </c>
      <c r="AA188" s="25"/>
      <c r="AB188" s="20"/>
      <c r="AC188" s="26"/>
      <c r="AD188" s="65"/>
      <c r="AE188" s="26"/>
      <c r="AF188" s="27"/>
      <c r="AG188" s="28"/>
      <c r="AH188" s="7" t="str">
        <f t="shared" si="15"/>
        <v xml:space="preserve">   -   </v>
      </c>
    </row>
    <row r="189" spans="1:34" ht="28.05" customHeight="1">
      <c r="A189" s="14"/>
      <c r="B189" s="14"/>
      <c r="C189" s="14"/>
      <c r="D189" s="14"/>
      <c r="E189" s="14"/>
      <c r="F189" s="15"/>
      <c r="G189" s="16"/>
      <c r="H189" s="17"/>
      <c r="I189" s="16"/>
      <c r="J189" s="16"/>
      <c r="K189" s="18"/>
      <c r="L189" s="19"/>
      <c r="M189" s="19"/>
      <c r="N189" s="19"/>
      <c r="O189" s="16"/>
      <c r="P189" s="16"/>
      <c r="Q189" s="20" t="e">
        <f>VLOOKUP(O189, '[1]لیست محصولات شهریور ۱۴۰۳'!B:C,2,0)</f>
        <v>#N/A</v>
      </c>
      <c r="R189" s="16"/>
      <c r="S189" s="19" t="e">
        <f>VLOOKUP(O189, '[1]لیست محصولات شهریور ۱۴۰۳'!B:F,5,0)</f>
        <v>#N/A</v>
      </c>
      <c r="T189" s="21" t="e">
        <f>VLOOKUP(O189, '[1]لیست محصولات شهریور ۱۴۰۳'!B:G,6,0)</f>
        <v>#N/A</v>
      </c>
      <c r="U189" s="22"/>
      <c r="V189" s="23">
        <f t="shared" si="14"/>
        <v>0</v>
      </c>
      <c r="W189" s="19">
        <f t="shared" si="8"/>
        <v>0</v>
      </c>
      <c r="X189" s="21" t="e">
        <f t="shared" si="9"/>
        <v>#N/A</v>
      </c>
      <c r="Y189" s="24"/>
      <c r="Z189" s="21" t="e">
        <f t="shared" si="10"/>
        <v>#N/A</v>
      </c>
      <c r="AA189" s="25"/>
      <c r="AB189" s="20"/>
      <c r="AC189" s="26"/>
      <c r="AD189" s="65"/>
      <c r="AE189" s="26"/>
      <c r="AF189" s="27"/>
      <c r="AG189" s="28"/>
      <c r="AH189" s="7" t="str">
        <f t="shared" si="15"/>
        <v xml:space="preserve">   -   </v>
      </c>
    </row>
    <row r="190" spans="1:34" ht="28.05" customHeight="1">
      <c r="A190" s="14"/>
      <c r="B190" s="14"/>
      <c r="C190" s="14"/>
      <c r="D190" s="14"/>
      <c r="E190" s="14"/>
      <c r="F190" s="15"/>
      <c r="G190" s="16"/>
      <c r="H190" s="17"/>
      <c r="I190" s="16"/>
      <c r="J190" s="16"/>
      <c r="K190" s="18"/>
      <c r="L190" s="19"/>
      <c r="M190" s="19"/>
      <c r="N190" s="19"/>
      <c r="O190" s="16"/>
      <c r="P190" s="16"/>
      <c r="Q190" s="20" t="e">
        <f>VLOOKUP(O190, '[1]لیست محصولات شهریور ۱۴۰۳'!B:C,2,0)</f>
        <v>#N/A</v>
      </c>
      <c r="R190" s="16"/>
      <c r="S190" s="19" t="e">
        <f>VLOOKUP(O190, '[1]لیست محصولات شهریور ۱۴۰۳'!B:F,5,0)</f>
        <v>#N/A</v>
      </c>
      <c r="T190" s="21" t="e">
        <f>VLOOKUP(O190, '[1]لیست محصولات شهریور ۱۴۰۳'!B:G,6,0)</f>
        <v>#N/A</v>
      </c>
      <c r="U190" s="22"/>
      <c r="V190" s="23">
        <f t="shared" si="14"/>
        <v>0</v>
      </c>
      <c r="W190" s="19">
        <f t="shared" si="8"/>
        <v>0</v>
      </c>
      <c r="X190" s="21" t="e">
        <f t="shared" si="9"/>
        <v>#N/A</v>
      </c>
      <c r="Y190" s="24"/>
      <c r="Z190" s="21" t="e">
        <f t="shared" si="10"/>
        <v>#N/A</v>
      </c>
      <c r="AA190" s="25"/>
      <c r="AB190" s="20"/>
      <c r="AC190" s="26"/>
      <c r="AD190" s="65"/>
      <c r="AE190" s="26"/>
      <c r="AF190" s="27"/>
      <c r="AG190" s="28"/>
      <c r="AH190" s="7" t="str">
        <f t="shared" si="15"/>
        <v xml:space="preserve">   -   </v>
      </c>
    </row>
    <row r="191" spans="1:34" ht="28.05" customHeight="1">
      <c r="A191" s="14"/>
      <c r="B191" s="14"/>
      <c r="C191" s="14"/>
      <c r="D191" s="14"/>
      <c r="E191" s="14"/>
      <c r="F191" s="15"/>
      <c r="G191" s="16"/>
      <c r="H191" s="17"/>
      <c r="I191" s="16"/>
      <c r="J191" s="16"/>
      <c r="K191" s="18"/>
      <c r="L191" s="19"/>
      <c r="M191" s="19"/>
      <c r="N191" s="19"/>
      <c r="O191" s="16"/>
      <c r="P191" s="16"/>
      <c r="Q191" s="20" t="e">
        <f>VLOOKUP(O191, '[1]لیست محصولات شهریور ۱۴۰۳'!B:C,2,0)</f>
        <v>#N/A</v>
      </c>
      <c r="R191" s="16"/>
      <c r="S191" s="19" t="e">
        <f>VLOOKUP(O191, '[1]لیست محصولات شهریور ۱۴۰۳'!B:F,5,0)</f>
        <v>#N/A</v>
      </c>
      <c r="T191" s="21" t="e">
        <f>VLOOKUP(O191, '[1]لیست محصولات شهریور ۱۴۰۳'!B:G,6,0)</f>
        <v>#N/A</v>
      </c>
      <c r="U191" s="22"/>
      <c r="V191" s="23">
        <f t="shared" si="14"/>
        <v>0</v>
      </c>
      <c r="W191" s="19">
        <f t="shared" si="8"/>
        <v>0</v>
      </c>
      <c r="X191" s="21" t="e">
        <f t="shared" si="9"/>
        <v>#N/A</v>
      </c>
      <c r="Y191" s="24"/>
      <c r="Z191" s="21" t="e">
        <f t="shared" si="10"/>
        <v>#N/A</v>
      </c>
      <c r="AA191" s="25"/>
      <c r="AB191" s="20"/>
      <c r="AC191" s="26"/>
      <c r="AD191" s="65"/>
      <c r="AE191" s="26"/>
      <c r="AF191" s="27"/>
      <c r="AG191" s="28"/>
      <c r="AH191" s="7" t="str">
        <f t="shared" si="15"/>
        <v xml:space="preserve">   -   </v>
      </c>
    </row>
    <row r="192" spans="1:34" ht="28.05" customHeight="1">
      <c r="A192" s="14"/>
      <c r="B192" s="14"/>
      <c r="C192" s="14"/>
      <c r="D192" s="14"/>
      <c r="E192" s="14"/>
      <c r="F192" s="15"/>
      <c r="G192" s="16"/>
      <c r="H192" s="17"/>
      <c r="I192" s="16"/>
      <c r="J192" s="16"/>
      <c r="K192" s="18"/>
      <c r="L192" s="19"/>
      <c r="M192" s="19"/>
      <c r="N192" s="19"/>
      <c r="O192" s="16"/>
      <c r="P192" s="16"/>
      <c r="Q192" s="20" t="e">
        <f>VLOOKUP(O192, '[1]لیست محصولات شهریور ۱۴۰۳'!B:C,2,0)</f>
        <v>#N/A</v>
      </c>
      <c r="R192" s="16"/>
      <c r="S192" s="19" t="e">
        <f>VLOOKUP(O192, '[1]لیست محصولات شهریور ۱۴۰۳'!B:F,5,0)</f>
        <v>#N/A</v>
      </c>
      <c r="T192" s="21" t="e">
        <f>VLOOKUP(O192, '[1]لیست محصولات شهریور ۱۴۰۳'!B:G,6,0)</f>
        <v>#N/A</v>
      </c>
      <c r="U192" s="22"/>
      <c r="V192" s="23">
        <f t="shared" si="14"/>
        <v>0</v>
      </c>
      <c r="W192" s="19">
        <f t="shared" si="8"/>
        <v>0</v>
      </c>
      <c r="X192" s="21" t="e">
        <f t="shared" si="9"/>
        <v>#N/A</v>
      </c>
      <c r="Y192" s="24"/>
      <c r="Z192" s="21" t="e">
        <f t="shared" si="10"/>
        <v>#N/A</v>
      </c>
      <c r="AA192" s="25"/>
      <c r="AB192" s="20"/>
      <c r="AC192" s="26"/>
      <c r="AD192" s="65"/>
      <c r="AE192" s="26"/>
      <c r="AF192" s="27"/>
      <c r="AG192" s="28"/>
      <c r="AH192" s="7" t="str">
        <f t="shared" si="15"/>
        <v xml:space="preserve">   -   </v>
      </c>
    </row>
    <row r="193" spans="1:44" ht="28.05" customHeight="1">
      <c r="A193" s="14"/>
      <c r="B193" s="14"/>
      <c r="C193" s="14"/>
      <c r="D193" s="14"/>
      <c r="E193" s="14"/>
      <c r="F193" s="15"/>
      <c r="G193" s="16"/>
      <c r="H193" s="17"/>
      <c r="I193" s="16"/>
      <c r="J193" s="16"/>
      <c r="K193" s="18"/>
      <c r="L193" s="19"/>
      <c r="M193" s="19"/>
      <c r="N193" s="19"/>
      <c r="O193" s="16"/>
      <c r="P193" s="16"/>
      <c r="Q193" s="20" t="e">
        <f>VLOOKUP(O193, '[1]لیست محصولات شهریور ۱۴۰۳'!B:C,2,0)</f>
        <v>#N/A</v>
      </c>
      <c r="R193" s="16"/>
      <c r="S193" s="19" t="e">
        <f>VLOOKUP(O193, '[1]لیست محصولات شهریور ۱۴۰۳'!B:F,5,0)</f>
        <v>#N/A</v>
      </c>
      <c r="T193" s="21" t="e">
        <f>VLOOKUP(O193, '[1]لیست محصولات شهریور ۱۴۰۳'!B:G,6,0)</f>
        <v>#N/A</v>
      </c>
      <c r="U193" s="22"/>
      <c r="V193" s="23">
        <f t="shared" si="14"/>
        <v>0</v>
      </c>
      <c r="W193" s="19">
        <f t="shared" si="8"/>
        <v>0</v>
      </c>
      <c r="X193" s="21" t="e">
        <f t="shared" si="9"/>
        <v>#N/A</v>
      </c>
      <c r="Y193" s="24"/>
      <c r="Z193" s="21" t="e">
        <f t="shared" si="10"/>
        <v>#N/A</v>
      </c>
      <c r="AA193" s="25"/>
      <c r="AB193" s="20"/>
      <c r="AC193" s="26"/>
      <c r="AD193" s="65"/>
      <c r="AE193" s="26"/>
      <c r="AF193" s="27"/>
      <c r="AG193" s="28"/>
      <c r="AH193" s="7" t="str">
        <f t="shared" si="15"/>
        <v xml:space="preserve">   -   </v>
      </c>
    </row>
    <row r="194" spans="1:44" ht="28.05" customHeight="1">
      <c r="A194" s="14"/>
      <c r="B194" s="14"/>
      <c r="C194" s="14"/>
      <c r="D194" s="14"/>
      <c r="E194" s="14"/>
      <c r="F194" s="15"/>
      <c r="G194" s="16"/>
      <c r="H194" s="17"/>
      <c r="I194" s="16"/>
      <c r="J194" s="16"/>
      <c r="K194" s="18"/>
      <c r="L194" s="19"/>
      <c r="M194" s="19"/>
      <c r="N194" s="19"/>
      <c r="O194" s="16"/>
      <c r="P194" s="16"/>
      <c r="Q194" s="20" t="e">
        <f>VLOOKUP(O194, '[1]لیست محصولات شهریور ۱۴۰۳'!B:C,2,0)</f>
        <v>#N/A</v>
      </c>
      <c r="R194" s="16"/>
      <c r="S194" s="19" t="e">
        <f>VLOOKUP(O194, '[1]لیست محصولات شهریور ۱۴۰۳'!B:F,5,0)</f>
        <v>#N/A</v>
      </c>
      <c r="T194" s="21" t="e">
        <f>VLOOKUP(O194, '[1]لیست محصولات شهریور ۱۴۰۳'!B:G,6,0)</f>
        <v>#N/A</v>
      </c>
      <c r="U194" s="22"/>
      <c r="V194" s="23">
        <f t="shared" ref="V194:V200" si="16">IF(C194, P194, U194 )</f>
        <v>0</v>
      </c>
      <c r="W194" s="19">
        <f t="shared" si="8"/>
        <v>0</v>
      </c>
      <c r="X194" s="21" t="e">
        <f t="shared" si="9"/>
        <v>#N/A</v>
      </c>
      <c r="Y194" s="24"/>
      <c r="Z194" s="21" t="e">
        <f t="shared" si="10"/>
        <v>#N/A</v>
      </c>
      <c r="AA194" s="25"/>
      <c r="AB194" s="20"/>
      <c r="AC194" s="26"/>
      <c r="AD194" s="65"/>
      <c r="AE194" s="26"/>
      <c r="AF194" s="27"/>
      <c r="AG194" s="28"/>
      <c r="AH194" s="7" t="str">
        <f t="shared" si="15"/>
        <v xml:space="preserve">   -   </v>
      </c>
    </row>
    <row r="195" spans="1:44" ht="28.05" customHeight="1">
      <c r="A195" s="14"/>
      <c r="B195" s="14"/>
      <c r="C195" s="14"/>
      <c r="D195" s="14"/>
      <c r="E195" s="14"/>
      <c r="F195" s="15"/>
      <c r="G195" s="16"/>
      <c r="H195" s="17"/>
      <c r="I195" s="16"/>
      <c r="J195" s="16"/>
      <c r="K195" s="18"/>
      <c r="L195" s="19"/>
      <c r="M195" s="19"/>
      <c r="N195" s="19"/>
      <c r="O195" s="16"/>
      <c r="P195" s="16"/>
      <c r="Q195" s="20" t="e">
        <f>VLOOKUP(O195, '[1]لیست محصولات شهریور ۱۴۰۳'!B:C,2,0)</f>
        <v>#N/A</v>
      </c>
      <c r="R195" s="16"/>
      <c r="S195" s="19" t="e">
        <f>VLOOKUP(O195, '[1]لیست محصولات شهریور ۱۴۰۳'!B:F,5,0)</f>
        <v>#N/A</v>
      </c>
      <c r="T195" s="21" t="e">
        <f>VLOOKUP(O195, '[1]لیست محصولات شهریور ۱۴۰۳'!B:G,6,0)</f>
        <v>#N/A</v>
      </c>
      <c r="U195" s="22"/>
      <c r="V195" s="23">
        <f t="shared" si="16"/>
        <v>0</v>
      </c>
      <c r="W195" s="19">
        <f t="shared" si="8"/>
        <v>0</v>
      </c>
      <c r="X195" s="21" t="e">
        <f t="shared" si="9"/>
        <v>#N/A</v>
      </c>
      <c r="Y195" s="24"/>
      <c r="Z195" s="21" t="e">
        <f t="shared" si="10"/>
        <v>#N/A</v>
      </c>
      <c r="AA195" s="25"/>
      <c r="AB195" s="20"/>
      <c r="AC195" s="26"/>
      <c r="AD195" s="65"/>
      <c r="AE195" s="26"/>
      <c r="AF195" s="27"/>
      <c r="AG195" s="28"/>
      <c r="AH195" s="7" t="str">
        <f t="shared" si="15"/>
        <v xml:space="preserve">   -   </v>
      </c>
    </row>
    <row r="196" spans="1:44" ht="28.05" customHeight="1">
      <c r="A196" s="14"/>
      <c r="B196" s="14"/>
      <c r="C196" s="14"/>
      <c r="D196" s="14"/>
      <c r="E196" s="14"/>
      <c r="F196" s="15"/>
      <c r="G196" s="16"/>
      <c r="H196" s="17"/>
      <c r="I196" s="16"/>
      <c r="J196" s="16"/>
      <c r="K196" s="18"/>
      <c r="L196" s="19"/>
      <c r="M196" s="19"/>
      <c r="N196" s="19"/>
      <c r="O196" s="16"/>
      <c r="P196" s="16"/>
      <c r="Q196" s="20" t="e">
        <f>VLOOKUP(O196, '[1]لیست محصولات شهریور ۱۴۰۳'!B:C,2,0)</f>
        <v>#N/A</v>
      </c>
      <c r="R196" s="16"/>
      <c r="S196" s="19" t="e">
        <f>VLOOKUP(O196, '[1]لیست محصولات شهریور ۱۴۰۳'!B:F,5,0)</f>
        <v>#N/A</v>
      </c>
      <c r="T196" s="21" t="e">
        <f>VLOOKUP(O196, '[1]لیست محصولات شهریور ۱۴۰۳'!B:G,6,0)</f>
        <v>#N/A</v>
      </c>
      <c r="U196" s="22"/>
      <c r="V196" s="23">
        <f t="shared" si="16"/>
        <v>0</v>
      </c>
      <c r="W196" s="19">
        <f t="shared" si="8"/>
        <v>0</v>
      </c>
      <c r="X196" s="21" t="e">
        <f t="shared" si="9"/>
        <v>#N/A</v>
      </c>
      <c r="Y196" s="24"/>
      <c r="Z196" s="21" t="e">
        <f t="shared" si="10"/>
        <v>#N/A</v>
      </c>
      <c r="AA196" s="25"/>
      <c r="AB196" s="20"/>
      <c r="AC196" s="26"/>
      <c r="AD196" s="65"/>
      <c r="AE196" s="26"/>
      <c r="AF196" s="27"/>
      <c r="AG196" s="28"/>
      <c r="AH196" s="7" t="str">
        <f t="shared" ref="AH196:AH200" si="17">AA196&amp;" "&amp;AB196&amp;" "&amp;N196&amp;" - "&amp;L196&amp;" "&amp;M196&amp;" "&amp;AC196</f>
        <v xml:space="preserve">   -   </v>
      </c>
    </row>
    <row r="197" spans="1:44" ht="28.05" customHeight="1">
      <c r="A197" s="14"/>
      <c r="B197" s="14"/>
      <c r="C197" s="14"/>
      <c r="D197" s="14"/>
      <c r="E197" s="14"/>
      <c r="F197" s="15"/>
      <c r="G197" s="16"/>
      <c r="H197" s="17"/>
      <c r="I197" s="16"/>
      <c r="J197" s="16"/>
      <c r="K197" s="18"/>
      <c r="L197" s="19"/>
      <c r="M197" s="19"/>
      <c r="N197" s="19"/>
      <c r="O197" s="16"/>
      <c r="P197" s="16"/>
      <c r="Q197" s="20" t="e">
        <f>VLOOKUP(O197, '[1]لیست محصولات شهریور ۱۴۰۳'!B:C,2,0)</f>
        <v>#N/A</v>
      </c>
      <c r="R197" s="16"/>
      <c r="S197" s="19" t="e">
        <f>VLOOKUP(O197, '[1]لیست محصولات شهریور ۱۴۰۳'!B:F,5,0)</f>
        <v>#N/A</v>
      </c>
      <c r="T197" s="21" t="e">
        <f>VLOOKUP(O197, '[1]لیست محصولات شهریور ۱۴۰۳'!B:G,6,0)</f>
        <v>#N/A</v>
      </c>
      <c r="U197" s="22"/>
      <c r="V197" s="23">
        <f t="shared" si="16"/>
        <v>0</v>
      </c>
      <c r="W197" s="19">
        <f t="shared" si="8"/>
        <v>0</v>
      </c>
      <c r="X197" s="21" t="e">
        <f t="shared" si="9"/>
        <v>#N/A</v>
      </c>
      <c r="Y197" s="24"/>
      <c r="Z197" s="21" t="e">
        <f t="shared" si="10"/>
        <v>#N/A</v>
      </c>
      <c r="AA197" s="25"/>
      <c r="AB197" s="20"/>
      <c r="AC197" s="26"/>
      <c r="AD197" s="65"/>
      <c r="AE197" s="26"/>
      <c r="AF197" s="27"/>
      <c r="AG197" s="28"/>
      <c r="AH197" s="7" t="str">
        <f t="shared" si="17"/>
        <v xml:space="preserve">   -   </v>
      </c>
    </row>
    <row r="198" spans="1:44" ht="28.05" customHeight="1">
      <c r="A198" s="14"/>
      <c r="B198" s="14"/>
      <c r="C198" s="14"/>
      <c r="D198" s="14"/>
      <c r="E198" s="14"/>
      <c r="F198" s="15"/>
      <c r="G198" s="16"/>
      <c r="H198" s="17"/>
      <c r="I198" s="16"/>
      <c r="J198" s="16"/>
      <c r="K198" s="18"/>
      <c r="L198" s="19"/>
      <c r="M198" s="19"/>
      <c r="N198" s="19"/>
      <c r="O198" s="16"/>
      <c r="P198" s="16"/>
      <c r="Q198" s="20" t="e">
        <f>VLOOKUP(O198, '[1]لیست محصولات شهریور ۱۴۰۳'!B:C,2,0)</f>
        <v>#N/A</v>
      </c>
      <c r="R198" s="16"/>
      <c r="S198" s="19" t="e">
        <f>VLOOKUP(O198, '[1]لیست محصولات شهریور ۱۴۰۳'!B:F,5,0)</f>
        <v>#N/A</v>
      </c>
      <c r="T198" s="21" t="e">
        <f>VLOOKUP(O198, '[1]لیست محصولات شهریور ۱۴۰۳'!B:G,6,0)</f>
        <v>#N/A</v>
      </c>
      <c r="U198" s="22"/>
      <c r="V198" s="23">
        <f t="shared" si="16"/>
        <v>0</v>
      </c>
      <c r="W198" s="19">
        <f t="shared" si="8"/>
        <v>0</v>
      </c>
      <c r="X198" s="21" t="e">
        <f t="shared" si="9"/>
        <v>#N/A</v>
      </c>
      <c r="Y198" s="24"/>
      <c r="Z198" s="21" t="e">
        <f t="shared" si="10"/>
        <v>#N/A</v>
      </c>
      <c r="AA198" s="25"/>
      <c r="AB198" s="20"/>
      <c r="AC198" s="26"/>
      <c r="AD198" s="65"/>
      <c r="AE198" s="26"/>
      <c r="AF198" s="27"/>
      <c r="AG198" s="28"/>
      <c r="AH198" s="7" t="str">
        <f t="shared" si="17"/>
        <v xml:space="preserve">   -   </v>
      </c>
    </row>
    <row r="199" spans="1:44" ht="28.05" customHeight="1">
      <c r="A199" s="14"/>
      <c r="B199" s="14"/>
      <c r="C199" s="14"/>
      <c r="D199" s="14"/>
      <c r="E199" s="14"/>
      <c r="F199" s="15"/>
      <c r="G199" s="16"/>
      <c r="H199" s="17"/>
      <c r="I199" s="16"/>
      <c r="J199" s="16"/>
      <c r="K199" s="18"/>
      <c r="L199" s="19"/>
      <c r="M199" s="19"/>
      <c r="N199" s="19"/>
      <c r="O199" s="16"/>
      <c r="P199" s="16"/>
      <c r="Q199" s="20" t="e">
        <f>VLOOKUP(O199, '[1]لیست محصولات شهریور ۱۴۰۳'!B:C,2,0)</f>
        <v>#N/A</v>
      </c>
      <c r="R199" s="16"/>
      <c r="S199" s="19" t="e">
        <f>VLOOKUP(O199, '[1]لیست محصولات شهریور ۱۴۰۳'!B:F,5,0)</f>
        <v>#N/A</v>
      </c>
      <c r="T199" s="21" t="e">
        <f>VLOOKUP(O199, '[1]لیست محصولات شهریور ۱۴۰۳'!B:G,6,0)</f>
        <v>#N/A</v>
      </c>
      <c r="U199" s="22"/>
      <c r="V199" s="23">
        <f t="shared" si="16"/>
        <v>0</v>
      </c>
      <c r="W199" s="19">
        <f t="shared" si="8"/>
        <v>0</v>
      </c>
      <c r="X199" s="21" t="e">
        <f t="shared" si="9"/>
        <v>#N/A</v>
      </c>
      <c r="Y199" s="24"/>
      <c r="Z199" s="21" t="e">
        <f t="shared" si="10"/>
        <v>#N/A</v>
      </c>
      <c r="AA199" s="25"/>
      <c r="AB199" s="20"/>
      <c r="AC199" s="26"/>
      <c r="AD199" s="65"/>
      <c r="AE199" s="26"/>
      <c r="AF199" s="27"/>
      <c r="AG199" s="28"/>
      <c r="AH199" s="7" t="str">
        <f t="shared" si="17"/>
        <v xml:space="preserve">   -   </v>
      </c>
    </row>
    <row r="200" spans="1:44" ht="28.05" customHeight="1">
      <c r="A200" s="14" t="b">
        <v>0</v>
      </c>
      <c r="B200" s="14"/>
      <c r="C200" s="14" t="b">
        <v>0</v>
      </c>
      <c r="D200" s="14"/>
      <c r="E200" s="14" t="b">
        <v>0</v>
      </c>
      <c r="F200" s="15"/>
      <c r="G200" s="16"/>
      <c r="H200" s="17"/>
      <c r="I200" s="16"/>
      <c r="J200" s="16"/>
      <c r="K200" s="18" t="str">
        <f ca="1">IF(C200, TODAY(), "" )</f>
        <v/>
      </c>
      <c r="L200" s="19"/>
      <c r="M200" s="19"/>
      <c r="N200" s="19"/>
      <c r="O200" s="16"/>
      <c r="P200" s="16"/>
      <c r="Q200" s="20" t="e">
        <f>VLOOKUP(O200, '[1]لیست محصولات شهریور ۱۴۰۳'!B:C,2,0)</f>
        <v>#N/A</v>
      </c>
      <c r="R200" s="16"/>
      <c r="S200" s="19" t="e">
        <f>VLOOKUP(O200, '[1]لیست محصولات شهریور ۱۴۰۳'!B:F,5,0)</f>
        <v>#N/A</v>
      </c>
      <c r="T200" s="21" t="e">
        <f>VLOOKUP(O200, '[1]لیست محصولات شهریور ۱۴۰۳'!B:G,6,0)</f>
        <v>#N/A</v>
      </c>
      <c r="U200" s="22"/>
      <c r="V200" s="23">
        <f t="shared" si="16"/>
        <v>0</v>
      </c>
      <c r="W200" s="19">
        <f t="shared" si="8"/>
        <v>0</v>
      </c>
      <c r="X200" s="21" t="e">
        <f t="shared" si="9"/>
        <v>#N/A</v>
      </c>
      <c r="Y200" s="24"/>
      <c r="Z200" s="21" t="e">
        <f t="shared" si="10"/>
        <v>#N/A</v>
      </c>
      <c r="AA200" s="25"/>
      <c r="AB200" s="20"/>
      <c r="AC200" s="26"/>
      <c r="AD200" s="65"/>
      <c r="AE200" s="26"/>
      <c r="AF200" s="27"/>
      <c r="AG200" s="28" t="str">
        <f>IF(V200=P200, "FALSE", "TRUE" )</f>
        <v>FALSE</v>
      </c>
      <c r="AH200" s="7" t="str">
        <f t="shared" si="17"/>
        <v xml:space="preserve">   -   </v>
      </c>
    </row>
    <row r="201" spans="1:44" ht="28.05" customHeight="1">
      <c r="U201" s="35"/>
    </row>
    <row r="202" spans="1:44" ht="28.05" customHeight="1">
      <c r="AA202" s="37" t="s">
        <v>11</v>
      </c>
      <c r="AB202" s="37" t="s">
        <v>13</v>
      </c>
      <c r="AC202" s="38" t="s">
        <v>30</v>
      </c>
      <c r="AE202" s="37"/>
      <c r="AF202" s="37" t="s">
        <v>31</v>
      </c>
      <c r="AG202" s="37" t="s">
        <v>15</v>
      </c>
      <c r="AH202" s="9" t="s">
        <v>32</v>
      </c>
      <c r="AI202" s="39" t="s">
        <v>33</v>
      </c>
      <c r="AJ202" s="40"/>
      <c r="AK202" s="37" t="s">
        <v>34</v>
      </c>
      <c r="AL202" s="37" t="s">
        <v>35</v>
      </c>
      <c r="AM202" s="37" t="s">
        <v>36</v>
      </c>
      <c r="AN202" s="37" t="s">
        <v>37</v>
      </c>
      <c r="AO202" s="37" t="s">
        <v>38</v>
      </c>
      <c r="AP202" s="37" t="s">
        <v>39</v>
      </c>
      <c r="AQ202" s="37" t="s">
        <v>40</v>
      </c>
    </row>
    <row r="203" spans="1:44" ht="28.05" customHeight="1">
      <c r="AA203" s="41"/>
      <c r="AB203" s="41"/>
      <c r="AC203" s="42" t="s">
        <v>41</v>
      </c>
      <c r="AE203" s="41"/>
      <c r="AF203" s="41" t="s">
        <v>42</v>
      </c>
      <c r="AG203" s="41">
        <v>80</v>
      </c>
      <c r="AH203" s="10">
        <f t="shared" ref="AH203:AH266" si="18">SUMIF(O:O,AA203,P:P)</f>
        <v>0</v>
      </c>
      <c r="AI203" s="43">
        <f t="shared" ref="AI203:AI266" si="19">SUMIF(O:O,AA203,V:V)</f>
        <v>0</v>
      </c>
      <c r="AJ203" s="44">
        <f>AH203-AI203</f>
        <v>0</v>
      </c>
      <c r="AK203" s="45">
        <f>AH203*AG203/1000</f>
        <v>0</v>
      </c>
      <c r="AL203" s="46">
        <f>AO203+AQ203-[2]Sheet1!$AH204</f>
        <v>0</v>
      </c>
      <c r="AM203" s="46">
        <f>AL203-AJ203</f>
        <v>0</v>
      </c>
      <c r="AN203" s="45">
        <f>AL203*AG203/1000</f>
        <v>0</v>
      </c>
      <c r="AO203" s="46"/>
      <c r="AP203" s="45" t="str">
        <f>IF(AM203&lt;0,AM203*AG203/1000,"")</f>
        <v/>
      </c>
      <c r="AQ203" s="46"/>
      <c r="AR203" s="28">
        <v>4</v>
      </c>
    </row>
    <row r="204" spans="1:44" ht="28.05" customHeight="1">
      <c r="AA204" s="41"/>
      <c r="AB204" s="41"/>
      <c r="AC204" s="42" t="s">
        <v>41</v>
      </c>
      <c r="AE204" s="41"/>
      <c r="AF204" s="41" t="s">
        <v>42</v>
      </c>
      <c r="AG204" s="41">
        <v>80</v>
      </c>
      <c r="AH204" s="10">
        <f t="shared" si="18"/>
        <v>0</v>
      </c>
      <c r="AI204" s="43">
        <f t="shared" si="19"/>
        <v>0</v>
      </c>
      <c r="AJ204" s="44">
        <f t="shared" ref="AJ204:AJ222" si="20">AH204-AI204</f>
        <v>0</v>
      </c>
      <c r="AK204" s="45">
        <f>AH204*AG204/1000</f>
        <v>0</v>
      </c>
      <c r="AL204" s="46">
        <f>AO204+AQ204-[2]Sheet1!$AH205</f>
        <v>0</v>
      </c>
      <c r="AM204" s="46">
        <f>AL204-AJ204</f>
        <v>0</v>
      </c>
      <c r="AN204" s="45">
        <f t="shared" ref="AN204:AN267" si="21">AL204*AG204/1000</f>
        <v>0</v>
      </c>
      <c r="AO204" s="46"/>
      <c r="AP204" s="45" t="str">
        <f t="shared" ref="AP204:AP267" si="22">IF(AM204&lt;0,AM204*AG204/1000,"")</f>
        <v/>
      </c>
      <c r="AQ204" s="46"/>
      <c r="AR204" s="28">
        <v>4</v>
      </c>
    </row>
    <row r="205" spans="1:44" ht="28.05" customHeight="1">
      <c r="AA205" s="41"/>
      <c r="AB205" s="41"/>
      <c r="AC205" s="42" t="s">
        <v>41</v>
      </c>
      <c r="AE205" s="41"/>
      <c r="AF205" s="41" t="s">
        <v>42</v>
      </c>
      <c r="AG205" s="41">
        <v>40</v>
      </c>
      <c r="AH205" s="10">
        <f t="shared" si="18"/>
        <v>0</v>
      </c>
      <c r="AI205" s="43">
        <f t="shared" si="19"/>
        <v>0</v>
      </c>
      <c r="AJ205" s="44">
        <f t="shared" si="20"/>
        <v>0</v>
      </c>
      <c r="AK205" s="45">
        <f>AH205*AG205/1000</f>
        <v>0</v>
      </c>
      <c r="AL205" s="46"/>
      <c r="AM205" s="46"/>
      <c r="AN205" s="45">
        <f t="shared" si="21"/>
        <v>0</v>
      </c>
      <c r="AO205" s="45"/>
      <c r="AP205" s="45" t="str">
        <f t="shared" si="22"/>
        <v/>
      </c>
      <c r="AQ205" s="46"/>
      <c r="AR205" s="28">
        <v>8</v>
      </c>
    </row>
    <row r="206" spans="1:44" ht="28.05" customHeight="1">
      <c r="AA206" s="41">
        <v>1110.0999999999999</v>
      </c>
      <c r="AB206" s="41" t="s">
        <v>43</v>
      </c>
      <c r="AC206" s="42" t="s">
        <v>41</v>
      </c>
      <c r="AE206" s="41"/>
      <c r="AF206" s="41" t="s">
        <v>42</v>
      </c>
      <c r="AG206" s="41">
        <v>80</v>
      </c>
      <c r="AH206" s="10">
        <f t="shared" si="18"/>
        <v>0</v>
      </c>
      <c r="AI206" s="43">
        <f t="shared" si="19"/>
        <v>0</v>
      </c>
      <c r="AJ206" s="44">
        <f t="shared" si="20"/>
        <v>0</v>
      </c>
      <c r="AK206" s="45">
        <f>AH206*AG206/1000</f>
        <v>0</v>
      </c>
      <c r="AL206" s="46">
        <f>AO206+AQ206-[2]Sheet1!$AH207</f>
        <v>0</v>
      </c>
      <c r="AM206" s="46">
        <f>AL206-AJ206</f>
        <v>0</v>
      </c>
      <c r="AN206" s="45">
        <f t="shared" si="21"/>
        <v>0</v>
      </c>
      <c r="AO206" s="46"/>
      <c r="AP206" s="45" t="str">
        <f t="shared" si="22"/>
        <v/>
      </c>
      <c r="AQ206" s="46"/>
      <c r="AR206" s="28">
        <v>4</v>
      </c>
    </row>
    <row r="207" spans="1:44" ht="28.05" customHeight="1">
      <c r="AA207" s="41">
        <v>1110.2</v>
      </c>
      <c r="AB207" s="41" t="str">
        <f>" Ethiopia Alo Villageدهکده آلو +"</f>
        <v xml:space="preserve"> Ethiopia Alo Villageدهکده آلو +</v>
      </c>
      <c r="AC207" s="42" t="s">
        <v>41</v>
      </c>
      <c r="AE207" s="41"/>
      <c r="AF207" s="41" t="s">
        <v>42</v>
      </c>
      <c r="AG207" s="41">
        <v>80</v>
      </c>
      <c r="AH207" s="10">
        <f t="shared" si="18"/>
        <v>0</v>
      </c>
      <c r="AI207" s="43">
        <f t="shared" si="19"/>
        <v>0</v>
      </c>
      <c r="AJ207" s="44">
        <f t="shared" si="20"/>
        <v>0</v>
      </c>
      <c r="AK207" s="45">
        <f t="shared" ref="AK207:AK240" si="23">AH207*AG207/1000</f>
        <v>0</v>
      </c>
      <c r="AL207" s="46">
        <f>AO207+AQ207-[2]Sheet1!$AH208</f>
        <v>0</v>
      </c>
      <c r="AM207" s="46">
        <f t="shared" ref="AM207:AM216" si="24">AL207-AJ207</f>
        <v>0</v>
      </c>
      <c r="AN207" s="45">
        <f t="shared" si="21"/>
        <v>0</v>
      </c>
      <c r="AO207" s="46"/>
      <c r="AP207" s="45" t="str">
        <f t="shared" si="22"/>
        <v/>
      </c>
      <c r="AQ207" s="46"/>
      <c r="AR207" s="28">
        <v>4</v>
      </c>
    </row>
    <row r="208" spans="1:44" ht="28.05" customHeight="1">
      <c r="AA208" s="41">
        <v>1110.3</v>
      </c>
      <c r="AB208" s="41" t="s">
        <v>43</v>
      </c>
      <c r="AC208" s="42" t="s">
        <v>41</v>
      </c>
      <c r="AE208" s="41"/>
      <c r="AF208" s="41" t="s">
        <v>42</v>
      </c>
      <c r="AG208" s="41">
        <v>40</v>
      </c>
      <c r="AH208" s="10">
        <f t="shared" si="18"/>
        <v>0</v>
      </c>
      <c r="AI208" s="43">
        <f t="shared" si="19"/>
        <v>0</v>
      </c>
      <c r="AJ208" s="44">
        <f t="shared" si="20"/>
        <v>0</v>
      </c>
      <c r="AK208" s="45">
        <f t="shared" si="23"/>
        <v>0</v>
      </c>
      <c r="AL208" s="46">
        <f>AO208+AQ208-[2]Sheet1!$AH209</f>
        <v>0</v>
      </c>
      <c r="AM208" s="46">
        <f t="shared" si="24"/>
        <v>0</v>
      </c>
      <c r="AN208" s="45">
        <f t="shared" si="21"/>
        <v>0</v>
      </c>
      <c r="AO208" s="46"/>
      <c r="AP208" s="45" t="str">
        <f t="shared" si="22"/>
        <v/>
      </c>
      <c r="AQ208" s="46"/>
      <c r="AR208" s="28">
        <v>8</v>
      </c>
    </row>
    <row r="209" spans="27:44" ht="28.05" customHeight="1">
      <c r="AA209" s="41"/>
      <c r="AB209" s="41"/>
      <c r="AC209" s="42" t="s">
        <v>41</v>
      </c>
      <c r="AE209" s="41"/>
      <c r="AF209" s="41" t="s">
        <v>42</v>
      </c>
      <c r="AG209" s="41">
        <v>80</v>
      </c>
      <c r="AH209" s="10">
        <f t="shared" si="18"/>
        <v>0</v>
      </c>
      <c r="AI209" s="43">
        <f t="shared" si="19"/>
        <v>0</v>
      </c>
      <c r="AJ209" s="44">
        <f t="shared" si="20"/>
        <v>0</v>
      </c>
      <c r="AK209" s="45">
        <f t="shared" si="23"/>
        <v>0</v>
      </c>
      <c r="AL209" s="46">
        <f>AO209+AQ209-[2]Sheet1!$AH210</f>
        <v>0</v>
      </c>
      <c r="AM209" s="46">
        <f t="shared" si="24"/>
        <v>0</v>
      </c>
      <c r="AN209" s="45">
        <f t="shared" si="21"/>
        <v>0</v>
      </c>
      <c r="AO209" s="46"/>
      <c r="AP209" s="45" t="str">
        <f t="shared" si="22"/>
        <v/>
      </c>
      <c r="AQ209" s="46"/>
      <c r="AR209" s="28">
        <v>4</v>
      </c>
    </row>
    <row r="210" spans="27:44" ht="28.05" customHeight="1">
      <c r="AA210" s="41"/>
      <c r="AB210" s="41"/>
      <c r="AC210" s="42" t="s">
        <v>41</v>
      </c>
      <c r="AE210" s="41"/>
      <c r="AF210" s="41" t="s">
        <v>42</v>
      </c>
      <c r="AG210" s="41">
        <v>80</v>
      </c>
      <c r="AH210" s="10">
        <f t="shared" si="18"/>
        <v>0</v>
      </c>
      <c r="AI210" s="43">
        <f t="shared" si="19"/>
        <v>0</v>
      </c>
      <c r="AJ210" s="44">
        <f t="shared" si="20"/>
        <v>0</v>
      </c>
      <c r="AK210" s="45">
        <f t="shared" si="23"/>
        <v>0</v>
      </c>
      <c r="AL210" s="46">
        <f>AO210+AQ210-[2]Sheet1!$AH211</f>
        <v>0</v>
      </c>
      <c r="AM210" s="46">
        <f t="shared" si="24"/>
        <v>0</v>
      </c>
      <c r="AN210" s="45">
        <f t="shared" si="21"/>
        <v>0</v>
      </c>
      <c r="AO210" s="46"/>
      <c r="AP210" s="45" t="str">
        <f t="shared" si="22"/>
        <v/>
      </c>
      <c r="AQ210" s="46"/>
      <c r="AR210" s="28">
        <v>4</v>
      </c>
    </row>
    <row r="211" spans="27:44" ht="28.05" customHeight="1">
      <c r="AA211" s="41"/>
      <c r="AB211" s="41"/>
      <c r="AC211" s="42" t="s">
        <v>41</v>
      </c>
      <c r="AE211" s="41"/>
      <c r="AF211" s="41" t="s">
        <v>42</v>
      </c>
      <c r="AG211" s="41">
        <v>40</v>
      </c>
      <c r="AH211" s="10">
        <f t="shared" si="18"/>
        <v>0</v>
      </c>
      <c r="AI211" s="43">
        <f t="shared" si="19"/>
        <v>0</v>
      </c>
      <c r="AJ211" s="44">
        <f t="shared" si="20"/>
        <v>0</v>
      </c>
      <c r="AK211" s="45">
        <f t="shared" si="23"/>
        <v>0</v>
      </c>
      <c r="AL211" s="46">
        <f>AO211+AQ211-[2]Sheet1!$AH212</f>
        <v>0</v>
      </c>
      <c r="AM211" s="46">
        <f t="shared" si="24"/>
        <v>0</v>
      </c>
      <c r="AN211" s="45">
        <f t="shared" si="21"/>
        <v>0</v>
      </c>
      <c r="AO211" s="46"/>
      <c r="AP211" s="45" t="str">
        <f t="shared" si="22"/>
        <v/>
      </c>
      <c r="AQ211" s="46"/>
      <c r="AR211" s="28">
        <v>8</v>
      </c>
    </row>
    <row r="212" spans="27:44" ht="28.05" customHeight="1">
      <c r="AA212" s="41">
        <v>1112.0999999999999</v>
      </c>
      <c r="AB212" s="41" t="s">
        <v>44</v>
      </c>
      <c r="AC212" s="42" t="s">
        <v>41</v>
      </c>
      <c r="AE212" s="41"/>
      <c r="AF212" s="41" t="s">
        <v>42</v>
      </c>
      <c r="AG212" s="41">
        <v>80</v>
      </c>
      <c r="AH212" s="10">
        <f t="shared" si="18"/>
        <v>0</v>
      </c>
      <c r="AI212" s="43">
        <f t="shared" si="19"/>
        <v>0</v>
      </c>
      <c r="AJ212" s="44">
        <f t="shared" si="20"/>
        <v>0</v>
      </c>
      <c r="AK212" s="45">
        <f t="shared" si="23"/>
        <v>0</v>
      </c>
      <c r="AL212" s="46">
        <f>AO212+AQ212-[2]Sheet1!$AH213</f>
        <v>0</v>
      </c>
      <c r="AM212" s="46">
        <f t="shared" si="24"/>
        <v>0</v>
      </c>
      <c r="AN212" s="45">
        <f t="shared" si="21"/>
        <v>0</v>
      </c>
      <c r="AO212" s="46"/>
      <c r="AP212" s="45" t="str">
        <f t="shared" si="22"/>
        <v/>
      </c>
      <c r="AQ212" s="46"/>
      <c r="AR212" s="28">
        <v>4</v>
      </c>
    </row>
    <row r="213" spans="27:44" ht="28.05" customHeight="1">
      <c r="AA213" s="41">
        <v>1112.2</v>
      </c>
      <c r="AB213" s="41" t="s">
        <v>45</v>
      </c>
      <c r="AC213" s="42" t="s">
        <v>41</v>
      </c>
      <c r="AE213" s="41"/>
      <c r="AF213" s="41" t="s">
        <v>42</v>
      </c>
      <c r="AG213" s="41">
        <v>80</v>
      </c>
      <c r="AH213" s="10">
        <f t="shared" si="18"/>
        <v>0</v>
      </c>
      <c r="AI213" s="43">
        <f t="shared" si="19"/>
        <v>0</v>
      </c>
      <c r="AJ213" s="44">
        <f t="shared" si="20"/>
        <v>0</v>
      </c>
      <c r="AK213" s="45">
        <f t="shared" si="23"/>
        <v>0</v>
      </c>
      <c r="AL213" s="46">
        <f>AO213+AQ213-[2]Sheet1!$AH214</f>
        <v>0</v>
      </c>
      <c r="AM213" s="46">
        <f t="shared" si="24"/>
        <v>0</v>
      </c>
      <c r="AN213" s="45">
        <f t="shared" si="21"/>
        <v>0</v>
      </c>
      <c r="AO213" s="46"/>
      <c r="AP213" s="45" t="str">
        <f t="shared" si="22"/>
        <v/>
      </c>
      <c r="AQ213" s="46"/>
      <c r="AR213" s="28">
        <v>4</v>
      </c>
    </row>
    <row r="214" spans="27:44" ht="28.05" customHeight="1">
      <c r="AA214" s="41">
        <v>1112.3</v>
      </c>
      <c r="AB214" s="41" t="s">
        <v>44</v>
      </c>
      <c r="AC214" s="42" t="s">
        <v>41</v>
      </c>
      <c r="AE214" s="41"/>
      <c r="AF214" s="41" t="s">
        <v>42</v>
      </c>
      <c r="AG214" s="41">
        <v>40</v>
      </c>
      <c r="AH214" s="10">
        <f t="shared" si="18"/>
        <v>0</v>
      </c>
      <c r="AI214" s="43">
        <f t="shared" si="19"/>
        <v>0</v>
      </c>
      <c r="AJ214" s="44">
        <f t="shared" si="20"/>
        <v>0</v>
      </c>
      <c r="AK214" s="45">
        <f t="shared" si="23"/>
        <v>0</v>
      </c>
      <c r="AL214" s="46">
        <f>AO214+AQ214-[2]Sheet1!$AH215</f>
        <v>0</v>
      </c>
      <c r="AM214" s="46">
        <f t="shared" si="24"/>
        <v>0</v>
      </c>
      <c r="AN214" s="45">
        <f t="shared" si="21"/>
        <v>0</v>
      </c>
      <c r="AO214" s="46"/>
      <c r="AP214" s="45" t="str">
        <f t="shared" si="22"/>
        <v/>
      </c>
      <c r="AQ214" s="46"/>
      <c r="AR214" s="28">
        <v>8</v>
      </c>
    </row>
    <row r="215" spans="27:44" ht="28.05" customHeight="1">
      <c r="AA215" s="41">
        <v>1113.0999999999999</v>
      </c>
      <c r="AB215" s="41" t="s">
        <v>46</v>
      </c>
      <c r="AC215" s="42" t="s">
        <v>41</v>
      </c>
      <c r="AE215" s="41"/>
      <c r="AF215" s="41" t="s">
        <v>42</v>
      </c>
      <c r="AG215" s="41">
        <v>80</v>
      </c>
      <c r="AH215" s="10">
        <f t="shared" si="18"/>
        <v>0</v>
      </c>
      <c r="AI215" s="43">
        <f t="shared" si="19"/>
        <v>0</v>
      </c>
      <c r="AJ215" s="44">
        <f t="shared" si="20"/>
        <v>0</v>
      </c>
      <c r="AK215" s="45">
        <f t="shared" si="23"/>
        <v>0</v>
      </c>
      <c r="AL215" s="46">
        <f>AO215+AQ215-[2]Sheet1!$AH216</f>
        <v>0</v>
      </c>
      <c r="AM215" s="46">
        <f t="shared" si="24"/>
        <v>0</v>
      </c>
      <c r="AN215" s="45">
        <f t="shared" si="21"/>
        <v>0</v>
      </c>
      <c r="AO215" s="46"/>
      <c r="AP215" s="45" t="str">
        <f t="shared" si="22"/>
        <v/>
      </c>
      <c r="AQ215" s="46"/>
      <c r="AR215" s="28">
        <v>4</v>
      </c>
    </row>
    <row r="216" spans="27:44" ht="28.05" customHeight="1">
      <c r="AA216" s="41">
        <v>1113.2</v>
      </c>
      <c r="AB216" s="41" t="s">
        <v>47</v>
      </c>
      <c r="AC216" s="42" t="s">
        <v>41</v>
      </c>
      <c r="AE216" s="41"/>
      <c r="AF216" s="41" t="s">
        <v>42</v>
      </c>
      <c r="AG216" s="41">
        <v>80</v>
      </c>
      <c r="AH216" s="10">
        <f t="shared" si="18"/>
        <v>0</v>
      </c>
      <c r="AI216" s="43">
        <f t="shared" si="19"/>
        <v>0</v>
      </c>
      <c r="AJ216" s="44">
        <f t="shared" si="20"/>
        <v>0</v>
      </c>
      <c r="AK216" s="45">
        <f t="shared" si="23"/>
        <v>0</v>
      </c>
      <c r="AL216" s="46">
        <f>AO216+AQ216-[2]Sheet1!$AH217</f>
        <v>0</v>
      </c>
      <c r="AM216" s="46">
        <f t="shared" si="24"/>
        <v>0</v>
      </c>
      <c r="AN216" s="45">
        <f t="shared" si="21"/>
        <v>0</v>
      </c>
      <c r="AO216" s="45"/>
      <c r="AP216" s="45" t="str">
        <f t="shared" si="22"/>
        <v/>
      </c>
      <c r="AQ216" s="46"/>
      <c r="AR216" s="28">
        <v>4</v>
      </c>
    </row>
    <row r="217" spans="27:44" ht="28.05" customHeight="1">
      <c r="AA217" s="41">
        <v>1113.3</v>
      </c>
      <c r="AB217" s="41" t="s">
        <v>46</v>
      </c>
      <c r="AC217" s="42" t="s">
        <v>41</v>
      </c>
      <c r="AE217" s="41"/>
      <c r="AF217" s="41" t="s">
        <v>42</v>
      </c>
      <c r="AG217" s="41">
        <v>40</v>
      </c>
      <c r="AH217" s="10">
        <f t="shared" si="18"/>
        <v>0</v>
      </c>
      <c r="AI217" s="43">
        <f t="shared" si="19"/>
        <v>0</v>
      </c>
      <c r="AJ217" s="44">
        <f t="shared" si="20"/>
        <v>0</v>
      </c>
      <c r="AK217" s="45">
        <f t="shared" si="23"/>
        <v>0</v>
      </c>
      <c r="AL217" s="46">
        <f>AO217+AQ217-[2]Sheet1!$AH218</f>
        <v>0</v>
      </c>
      <c r="AM217" s="46">
        <f>AL217-AJ217</f>
        <v>0</v>
      </c>
      <c r="AN217" s="45">
        <f t="shared" si="21"/>
        <v>0</v>
      </c>
      <c r="AO217" s="46"/>
      <c r="AP217" s="45" t="str">
        <f t="shared" si="22"/>
        <v/>
      </c>
      <c r="AQ217" s="46"/>
      <c r="AR217" s="28">
        <v>8</v>
      </c>
    </row>
    <row r="218" spans="27:44" ht="28.05" customHeight="1">
      <c r="AA218" s="41">
        <v>1114.0999999999999</v>
      </c>
      <c r="AB218" s="41" t="s">
        <v>48</v>
      </c>
      <c r="AC218" s="42" t="s">
        <v>41</v>
      </c>
      <c r="AE218" s="41"/>
      <c r="AF218" s="41" t="s">
        <v>42</v>
      </c>
      <c r="AG218" s="41">
        <v>80</v>
      </c>
      <c r="AH218" s="10">
        <f t="shared" si="18"/>
        <v>0</v>
      </c>
      <c r="AI218" s="43">
        <f t="shared" si="19"/>
        <v>0</v>
      </c>
      <c r="AJ218" s="44">
        <f t="shared" si="20"/>
        <v>0</v>
      </c>
      <c r="AK218" s="45">
        <f t="shared" si="23"/>
        <v>0</v>
      </c>
      <c r="AL218" s="46">
        <f>AO218+AQ218-[2]Sheet1!$AH219</f>
        <v>0</v>
      </c>
      <c r="AM218" s="46">
        <f t="shared" ref="AM218:AM267" si="25">AL218-AJ218</f>
        <v>0</v>
      </c>
      <c r="AN218" s="45">
        <f t="shared" si="21"/>
        <v>0</v>
      </c>
      <c r="AO218" s="46"/>
      <c r="AP218" s="45" t="str">
        <f t="shared" si="22"/>
        <v/>
      </c>
      <c r="AQ218" s="46"/>
      <c r="AR218" s="28">
        <v>4</v>
      </c>
    </row>
    <row r="219" spans="27:44" ht="28.05" customHeight="1">
      <c r="AA219" s="41">
        <v>1114.2</v>
      </c>
      <c r="AB219" s="41" t="s">
        <v>49</v>
      </c>
      <c r="AC219" s="42" t="s">
        <v>41</v>
      </c>
      <c r="AE219" s="41"/>
      <c r="AF219" s="41" t="s">
        <v>42</v>
      </c>
      <c r="AG219" s="41">
        <v>80</v>
      </c>
      <c r="AH219" s="10">
        <f t="shared" si="18"/>
        <v>0</v>
      </c>
      <c r="AI219" s="43">
        <f t="shared" si="19"/>
        <v>0</v>
      </c>
      <c r="AJ219" s="44">
        <f t="shared" si="20"/>
        <v>0</v>
      </c>
      <c r="AK219" s="45">
        <f t="shared" si="23"/>
        <v>0</v>
      </c>
      <c r="AL219" s="46">
        <f>AO219+AQ219-[2]Sheet1!$AH220</f>
        <v>0</v>
      </c>
      <c r="AM219" s="46">
        <f t="shared" si="25"/>
        <v>0</v>
      </c>
      <c r="AN219" s="45">
        <f t="shared" si="21"/>
        <v>0</v>
      </c>
      <c r="AO219" s="46"/>
      <c r="AP219" s="45" t="str">
        <f t="shared" si="22"/>
        <v/>
      </c>
      <c r="AQ219" s="46"/>
      <c r="AR219" s="28">
        <v>4</v>
      </c>
    </row>
    <row r="220" spans="27:44" ht="28.05" customHeight="1">
      <c r="AA220" s="41">
        <v>1114.3</v>
      </c>
      <c r="AB220" s="41" t="s">
        <v>48</v>
      </c>
      <c r="AC220" s="42" t="s">
        <v>41</v>
      </c>
      <c r="AE220" s="41"/>
      <c r="AF220" s="41" t="s">
        <v>42</v>
      </c>
      <c r="AG220" s="41">
        <v>40</v>
      </c>
      <c r="AH220" s="10">
        <f t="shared" si="18"/>
        <v>0</v>
      </c>
      <c r="AI220" s="43">
        <f t="shared" si="19"/>
        <v>0</v>
      </c>
      <c r="AJ220" s="44">
        <f t="shared" si="20"/>
        <v>0</v>
      </c>
      <c r="AK220" s="45">
        <f t="shared" si="23"/>
        <v>0</v>
      </c>
      <c r="AL220" s="46">
        <f>AO220+AQ220-[2]Sheet1!$AH221</f>
        <v>0</v>
      </c>
      <c r="AM220" s="46">
        <f t="shared" si="25"/>
        <v>0</v>
      </c>
      <c r="AN220" s="45">
        <f t="shared" si="21"/>
        <v>0</v>
      </c>
      <c r="AO220" s="46"/>
      <c r="AP220" s="45" t="str">
        <f t="shared" si="22"/>
        <v/>
      </c>
      <c r="AQ220" s="46"/>
      <c r="AR220" s="28">
        <v>8</v>
      </c>
    </row>
    <row r="221" spans="27:44" ht="28.05" customHeight="1">
      <c r="AA221" s="41"/>
      <c r="AB221" s="41"/>
      <c r="AC221" s="42" t="s">
        <v>41</v>
      </c>
      <c r="AE221" s="41"/>
      <c r="AF221" s="41" t="s">
        <v>42</v>
      </c>
      <c r="AG221" s="41"/>
      <c r="AH221" s="10">
        <f t="shared" si="18"/>
        <v>0</v>
      </c>
      <c r="AI221" s="43">
        <f t="shared" si="19"/>
        <v>0</v>
      </c>
      <c r="AJ221" s="44">
        <f t="shared" si="20"/>
        <v>0</v>
      </c>
      <c r="AK221" s="45">
        <f t="shared" si="23"/>
        <v>0</v>
      </c>
      <c r="AL221" s="46">
        <f>AO221+AQ221-[2]Sheet1!$AH222</f>
        <v>0</v>
      </c>
      <c r="AM221" s="46">
        <f t="shared" si="25"/>
        <v>0</v>
      </c>
      <c r="AN221" s="45">
        <f t="shared" si="21"/>
        <v>0</v>
      </c>
      <c r="AO221" s="46"/>
      <c r="AP221" s="45" t="str">
        <f t="shared" si="22"/>
        <v/>
      </c>
      <c r="AQ221" s="46"/>
      <c r="AR221" s="28"/>
    </row>
    <row r="222" spans="27:44" ht="28.05" customHeight="1">
      <c r="AA222" s="41"/>
      <c r="AB222" s="41"/>
      <c r="AC222" s="42" t="s">
        <v>41</v>
      </c>
      <c r="AE222" s="41"/>
      <c r="AF222" s="41" t="s">
        <v>42</v>
      </c>
      <c r="AG222" s="41"/>
      <c r="AH222" s="10">
        <f t="shared" si="18"/>
        <v>0</v>
      </c>
      <c r="AI222" s="43">
        <f t="shared" si="19"/>
        <v>0</v>
      </c>
      <c r="AJ222" s="44">
        <f t="shared" si="20"/>
        <v>0</v>
      </c>
      <c r="AK222" s="45">
        <f t="shared" si="23"/>
        <v>0</v>
      </c>
      <c r="AL222" s="46">
        <f>AO222+AQ222-[2]Sheet1!$AH223</f>
        <v>0</v>
      </c>
      <c r="AM222" s="46">
        <f t="shared" si="25"/>
        <v>0</v>
      </c>
      <c r="AN222" s="45">
        <f t="shared" si="21"/>
        <v>0</v>
      </c>
      <c r="AO222" s="46"/>
      <c r="AP222" s="45" t="str">
        <f t="shared" si="22"/>
        <v/>
      </c>
      <c r="AQ222" s="46"/>
      <c r="AR222" s="28"/>
    </row>
    <row r="223" spans="27:44" ht="28.05" customHeight="1">
      <c r="AA223" s="47">
        <v>3309.1</v>
      </c>
      <c r="AB223" s="47" t="s">
        <v>50</v>
      </c>
      <c r="AC223" s="48" t="s">
        <v>41</v>
      </c>
      <c r="AE223" s="47"/>
      <c r="AF223" s="47" t="s">
        <v>51</v>
      </c>
      <c r="AG223" s="47">
        <v>150</v>
      </c>
      <c r="AH223" s="11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8">
        <v>30</v>
      </c>
    </row>
    <row r="224" spans="27:44" ht="28.05" customHeight="1">
      <c r="AA224" s="47">
        <v>3309.2</v>
      </c>
      <c r="AB224" s="47" t="s">
        <v>50</v>
      </c>
      <c r="AC224" s="48" t="s">
        <v>41</v>
      </c>
      <c r="AE224" s="47"/>
      <c r="AF224" s="47" t="s">
        <v>51</v>
      </c>
      <c r="AG224" s="47">
        <v>750</v>
      </c>
      <c r="AH224" s="11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8">
        <v>8</v>
      </c>
    </row>
    <row r="225" spans="27:44" ht="28.05" customHeight="1">
      <c r="AA225" s="47">
        <v>3309.3</v>
      </c>
      <c r="AB225" s="47" t="s">
        <v>50</v>
      </c>
      <c r="AC225" s="48" t="s">
        <v>41</v>
      </c>
      <c r="AE225" s="47"/>
      <c r="AF225" s="47" t="s">
        <v>51</v>
      </c>
      <c r="AG225" s="47">
        <v>40</v>
      </c>
      <c r="AH225" s="11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8">
        <v>8</v>
      </c>
    </row>
    <row r="226" spans="27:44" ht="28.05" customHeight="1">
      <c r="AA226" s="47">
        <v>3313.1</v>
      </c>
      <c r="AB226" s="47" t="s">
        <v>52</v>
      </c>
      <c r="AC226" s="48" t="s">
        <v>41</v>
      </c>
      <c r="AE226" s="47"/>
      <c r="AF226" s="47" t="s">
        <v>51</v>
      </c>
      <c r="AG226" s="47">
        <v>150</v>
      </c>
      <c r="AH226" s="11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8">
        <v>30</v>
      </c>
    </row>
    <row r="227" spans="27:44" ht="28.05" customHeight="1">
      <c r="AA227" s="47">
        <v>3313.2</v>
      </c>
      <c r="AB227" s="47" t="s">
        <v>52</v>
      </c>
      <c r="AC227" s="48" t="s">
        <v>41</v>
      </c>
      <c r="AE227" s="47"/>
      <c r="AF227" s="47" t="s">
        <v>51</v>
      </c>
      <c r="AG227" s="47">
        <v>750</v>
      </c>
      <c r="AH227" s="11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8">
        <v>8</v>
      </c>
    </row>
    <row r="228" spans="27:44" ht="28.05" customHeight="1">
      <c r="AA228" s="47">
        <v>3313.3</v>
      </c>
      <c r="AB228" s="47" t="s">
        <v>52</v>
      </c>
      <c r="AC228" s="48" t="s">
        <v>41</v>
      </c>
      <c r="AE228" s="47"/>
      <c r="AF228" s="47" t="s">
        <v>51</v>
      </c>
      <c r="AG228" s="47">
        <v>40</v>
      </c>
      <c r="AH228" s="11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8">
        <v>8</v>
      </c>
    </row>
    <row r="229" spans="27:44" ht="28.05" customHeight="1">
      <c r="AA229" s="47">
        <v>3314.1</v>
      </c>
      <c r="AB229" s="47" t="s">
        <v>53</v>
      </c>
      <c r="AC229" s="48" t="s">
        <v>41</v>
      </c>
      <c r="AE229" s="47"/>
      <c r="AF229" s="47" t="s">
        <v>51</v>
      </c>
      <c r="AG229" s="47">
        <v>150</v>
      </c>
      <c r="AH229" s="11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8">
        <v>30</v>
      </c>
    </row>
    <row r="230" spans="27:44" ht="28.05" customHeight="1">
      <c r="AA230" s="47">
        <v>3314.2</v>
      </c>
      <c r="AB230" s="47" t="s">
        <v>53</v>
      </c>
      <c r="AC230" s="48" t="s">
        <v>41</v>
      </c>
      <c r="AE230" s="47"/>
      <c r="AF230" s="47" t="s">
        <v>51</v>
      </c>
      <c r="AG230" s="47">
        <v>750</v>
      </c>
      <c r="AH230" s="11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8">
        <v>8</v>
      </c>
    </row>
    <row r="231" spans="27:44" ht="28.05" customHeight="1">
      <c r="AA231" s="47">
        <v>3314.3</v>
      </c>
      <c r="AB231" s="47" t="s">
        <v>53</v>
      </c>
      <c r="AC231" s="48" t="s">
        <v>41</v>
      </c>
      <c r="AE231" s="47"/>
      <c r="AF231" s="47" t="s">
        <v>51</v>
      </c>
      <c r="AG231" s="47">
        <v>40</v>
      </c>
      <c r="AH231" s="11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8">
        <v>8</v>
      </c>
    </row>
    <row r="232" spans="27:44" ht="28.05" customHeight="1">
      <c r="AA232" s="47">
        <v>3315.1</v>
      </c>
      <c r="AB232" s="47" t="s">
        <v>54</v>
      </c>
      <c r="AC232" s="48" t="s">
        <v>41</v>
      </c>
      <c r="AE232" s="47"/>
      <c r="AF232" s="47" t="s">
        <v>51</v>
      </c>
      <c r="AG232" s="47">
        <v>150</v>
      </c>
      <c r="AH232" s="11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8">
        <v>30</v>
      </c>
    </row>
    <row r="233" spans="27:44" ht="28.05" customHeight="1">
      <c r="AA233" s="47">
        <v>3315.2</v>
      </c>
      <c r="AB233" s="47" t="s">
        <v>54</v>
      </c>
      <c r="AC233" s="48" t="s">
        <v>41</v>
      </c>
      <c r="AE233" s="47"/>
      <c r="AF233" s="47" t="s">
        <v>51</v>
      </c>
      <c r="AG233" s="47">
        <v>750</v>
      </c>
      <c r="AH233" s="11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8">
        <v>8</v>
      </c>
    </row>
    <row r="234" spans="27:44" ht="28.05" customHeight="1">
      <c r="AA234" s="47">
        <v>3315.3</v>
      </c>
      <c r="AB234" s="47" t="s">
        <v>54</v>
      </c>
      <c r="AC234" s="48" t="s">
        <v>41</v>
      </c>
      <c r="AE234" s="47"/>
      <c r="AF234" s="47" t="s">
        <v>51</v>
      </c>
      <c r="AG234" s="47">
        <v>40</v>
      </c>
      <c r="AH234" s="11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8">
        <v>8</v>
      </c>
    </row>
    <row r="235" spans="27:44" ht="28.05" customHeight="1">
      <c r="AA235" s="47"/>
      <c r="AB235" s="47"/>
      <c r="AC235" s="48" t="s">
        <v>41</v>
      </c>
      <c r="AE235" s="47"/>
      <c r="AF235" s="47" t="s">
        <v>51</v>
      </c>
      <c r="AG235" s="47"/>
      <c r="AH235" s="11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8">
        <v>15</v>
      </c>
    </row>
    <row r="236" spans="27:44" ht="28.05" customHeight="1">
      <c r="AA236" s="47"/>
      <c r="AB236" s="47"/>
      <c r="AC236" s="48" t="s">
        <v>41</v>
      </c>
      <c r="AE236" s="47"/>
      <c r="AF236" s="47" t="s">
        <v>51</v>
      </c>
      <c r="AG236" s="47"/>
      <c r="AH236" s="11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8">
        <v>3</v>
      </c>
    </row>
    <row r="237" spans="27:44" ht="28.05" customHeight="1">
      <c r="AA237" s="47"/>
      <c r="AB237" s="47"/>
      <c r="AC237" s="48" t="s">
        <v>41</v>
      </c>
      <c r="AE237" s="47"/>
      <c r="AF237" s="47" t="s">
        <v>51</v>
      </c>
      <c r="AG237" s="47"/>
      <c r="AH237" s="11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8">
        <v>15</v>
      </c>
    </row>
    <row r="238" spans="27:44" ht="28.05" customHeight="1">
      <c r="AA238" s="47"/>
      <c r="AB238" s="47"/>
      <c r="AC238" s="48" t="s">
        <v>41</v>
      </c>
      <c r="AE238" s="47"/>
      <c r="AF238" s="47" t="s">
        <v>51</v>
      </c>
      <c r="AG238" s="47"/>
      <c r="AH238" s="11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8">
        <v>3</v>
      </c>
    </row>
    <row r="239" spans="27:44" ht="28.05" customHeight="1">
      <c r="AA239" s="47"/>
      <c r="AB239" s="47"/>
      <c r="AC239" s="48" t="s">
        <v>41</v>
      </c>
      <c r="AE239" s="47"/>
      <c r="AF239" s="47" t="s">
        <v>51</v>
      </c>
      <c r="AG239" s="47"/>
      <c r="AH239" s="11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8"/>
    </row>
    <row r="240" spans="27:44" ht="28.0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12">
        <f t="shared" si="18"/>
        <v>4</v>
      </c>
      <c r="AI240" s="55">
        <f t="shared" si="19"/>
        <v>0</v>
      </c>
      <c r="AJ240" s="56">
        <f>AH240-AI240</f>
        <v>4</v>
      </c>
      <c r="AK240" s="57">
        <f t="shared" si="23"/>
        <v>0.6</v>
      </c>
      <c r="AL240" s="58">
        <f>AO240+AQ240-[2]Sheet1!$AH241</f>
        <v>0</v>
      </c>
      <c r="AM240" s="58">
        <f t="shared" si="25"/>
        <v>-4</v>
      </c>
      <c r="AN240" s="57">
        <f t="shared" si="21"/>
        <v>0</v>
      </c>
      <c r="AO240" s="58"/>
      <c r="AP240" s="57">
        <f t="shared" si="22"/>
        <v>-0.6</v>
      </c>
      <c r="AQ240" s="58"/>
      <c r="AR240" s="28">
        <v>30</v>
      </c>
    </row>
    <row r="241" spans="27:44" ht="28.0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12">
        <f t="shared" si="18"/>
        <v>2</v>
      </c>
      <c r="AI241" s="55">
        <f t="shared" si="19"/>
        <v>0</v>
      </c>
      <c r="AJ241" s="56">
        <f t="shared" ref="AJ241:AJ264" si="27">AH241-AI241</f>
        <v>2</v>
      </c>
      <c r="AK241" s="57">
        <f>AH241*AG241/1000</f>
        <v>1.5</v>
      </c>
      <c r="AL241" s="58">
        <f>AO241+AQ241-[2]Sheet1!$AH242</f>
        <v>0</v>
      </c>
      <c r="AM241" s="58">
        <f t="shared" si="25"/>
        <v>-2</v>
      </c>
      <c r="AN241" s="57">
        <f t="shared" si="21"/>
        <v>0</v>
      </c>
      <c r="AO241" s="58"/>
      <c r="AP241" s="57">
        <f t="shared" si="22"/>
        <v>-1.5</v>
      </c>
      <c r="AQ241" s="58"/>
      <c r="AR241" s="28">
        <v>20</v>
      </c>
    </row>
    <row r="242" spans="27:44" ht="28.0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12">
        <f t="shared" si="18"/>
        <v>1</v>
      </c>
      <c r="AI242" s="55">
        <f t="shared" si="19"/>
        <v>0</v>
      </c>
      <c r="AJ242" s="56">
        <f t="shared" si="27"/>
        <v>1</v>
      </c>
      <c r="AK242" s="57">
        <f t="shared" ref="AK242:AK267" si="28">AH242*AG242/1000</f>
        <v>4</v>
      </c>
      <c r="AL242" s="58">
        <f>AO242+AQ242-[2]Sheet1!$AH243</f>
        <v>0</v>
      </c>
      <c r="AM242" s="58">
        <f t="shared" si="25"/>
        <v>-1</v>
      </c>
      <c r="AN242" s="57">
        <f t="shared" si="21"/>
        <v>0</v>
      </c>
      <c r="AO242" s="58"/>
      <c r="AP242" s="57">
        <f t="shared" si="22"/>
        <v>-4</v>
      </c>
      <c r="AQ242" s="58"/>
      <c r="AR242" s="28">
        <v>42</v>
      </c>
    </row>
    <row r="243" spans="27:44" ht="28.0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12">
        <f t="shared" si="18"/>
        <v>0</v>
      </c>
      <c r="AI243" s="55">
        <f t="shared" si="19"/>
        <v>0</v>
      </c>
      <c r="AJ243" s="56">
        <f t="shared" si="27"/>
        <v>0</v>
      </c>
      <c r="AK243" s="57">
        <f t="shared" si="28"/>
        <v>0</v>
      </c>
      <c r="AL243" s="58">
        <f>AO243+AQ243-[2]Sheet1!$AH244</f>
        <v>0</v>
      </c>
      <c r="AM243" s="58">
        <f t="shared" si="25"/>
        <v>0</v>
      </c>
      <c r="AN243" s="57">
        <f t="shared" si="21"/>
        <v>0</v>
      </c>
      <c r="AO243" s="58"/>
      <c r="AP243" s="57" t="str">
        <f t="shared" si="22"/>
        <v/>
      </c>
      <c r="AQ243" s="58"/>
      <c r="AR243" s="28">
        <v>20</v>
      </c>
    </row>
    <row r="244" spans="27:44" ht="28.0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12">
        <f t="shared" si="18"/>
        <v>0</v>
      </c>
      <c r="AI244" s="55">
        <f t="shared" si="19"/>
        <v>0</v>
      </c>
      <c r="AJ244" s="56">
        <f t="shared" si="27"/>
        <v>0</v>
      </c>
      <c r="AK244" s="57">
        <f t="shared" si="28"/>
        <v>0</v>
      </c>
      <c r="AL244" s="58">
        <f>AO244+AQ244-[2]Sheet1!$AH245</f>
        <v>0</v>
      </c>
      <c r="AM244" s="58">
        <f t="shared" si="25"/>
        <v>0</v>
      </c>
      <c r="AN244" s="57">
        <f t="shared" si="21"/>
        <v>0</v>
      </c>
      <c r="AO244" s="58"/>
      <c r="AP244" s="57" t="str">
        <f t="shared" si="22"/>
        <v/>
      </c>
      <c r="AQ244" s="58"/>
      <c r="AR244" s="28">
        <v>72</v>
      </c>
    </row>
    <row r="245" spans="27:44" ht="28.0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12">
        <f t="shared" si="18"/>
        <v>0</v>
      </c>
      <c r="AI245" s="55">
        <f t="shared" si="19"/>
        <v>0</v>
      </c>
      <c r="AJ245" s="56">
        <f t="shared" si="27"/>
        <v>0</v>
      </c>
      <c r="AK245" s="57">
        <f t="shared" si="28"/>
        <v>0</v>
      </c>
      <c r="AL245" s="58">
        <f>AO245+AQ245-[2]Sheet1!$AH246</f>
        <v>0</v>
      </c>
      <c r="AM245" s="58">
        <f t="shared" si="25"/>
        <v>0</v>
      </c>
      <c r="AN245" s="57">
        <f t="shared" si="21"/>
        <v>0</v>
      </c>
      <c r="AO245" s="58"/>
      <c r="AP245" s="57" t="str">
        <f t="shared" si="22"/>
        <v/>
      </c>
      <c r="AQ245" s="58"/>
      <c r="AR245" s="28">
        <v>30</v>
      </c>
    </row>
    <row r="246" spans="27:44" ht="28.0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12">
        <f t="shared" si="18"/>
        <v>0</v>
      </c>
      <c r="AI246" s="55">
        <f t="shared" si="19"/>
        <v>0</v>
      </c>
      <c r="AJ246" s="56">
        <f t="shared" si="27"/>
        <v>0</v>
      </c>
      <c r="AK246" s="57">
        <f t="shared" si="28"/>
        <v>0</v>
      </c>
      <c r="AL246" s="58">
        <f>AO246+AQ246-[2]Sheet1!$AH247</f>
        <v>0</v>
      </c>
      <c r="AM246" s="58">
        <f t="shared" si="25"/>
        <v>0</v>
      </c>
      <c r="AN246" s="57">
        <f t="shared" si="21"/>
        <v>0</v>
      </c>
      <c r="AO246" s="58"/>
      <c r="AP246" s="57" t="str">
        <f t="shared" si="22"/>
        <v/>
      </c>
      <c r="AQ246" s="58"/>
      <c r="AR246" s="28">
        <v>20</v>
      </c>
    </row>
    <row r="247" spans="27:44" ht="28.0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12">
        <f t="shared" si="18"/>
        <v>0</v>
      </c>
      <c r="AI247" s="55">
        <f t="shared" si="19"/>
        <v>0</v>
      </c>
      <c r="AJ247" s="56">
        <f t="shared" si="27"/>
        <v>0</v>
      </c>
      <c r="AK247" s="57">
        <f t="shared" si="28"/>
        <v>0</v>
      </c>
      <c r="AL247" s="58">
        <f>AO247+AQ247-[2]Sheet1!$AH248</f>
        <v>0</v>
      </c>
      <c r="AM247" s="58">
        <f t="shared" si="25"/>
        <v>0</v>
      </c>
      <c r="AN247" s="57">
        <f t="shared" si="21"/>
        <v>0</v>
      </c>
      <c r="AO247" s="58"/>
      <c r="AP247" s="57" t="str">
        <f t="shared" si="22"/>
        <v/>
      </c>
      <c r="AQ247" s="58"/>
      <c r="AR247" s="28">
        <v>42</v>
      </c>
    </row>
    <row r="248" spans="27:44" ht="28.05" customHeight="1">
      <c r="AA248" s="53"/>
      <c r="AB248" s="59"/>
      <c r="AC248" s="54" t="s">
        <v>41</v>
      </c>
      <c r="AE248" s="53"/>
      <c r="AF248" s="53" t="s">
        <v>56</v>
      </c>
      <c r="AG248" s="53">
        <v>150</v>
      </c>
      <c r="AH248" s="12">
        <f t="shared" si="18"/>
        <v>0</v>
      </c>
      <c r="AI248" s="55">
        <f t="shared" si="19"/>
        <v>0</v>
      </c>
      <c r="AJ248" s="56">
        <f t="shared" si="27"/>
        <v>0</v>
      </c>
      <c r="AK248" s="57">
        <f t="shared" si="28"/>
        <v>0</v>
      </c>
      <c r="AL248" s="58">
        <f>AO248+AQ248-[2]Sheet1!$AH249</f>
        <v>0</v>
      </c>
      <c r="AM248" s="58">
        <f t="shared" si="25"/>
        <v>0</v>
      </c>
      <c r="AN248" s="57">
        <f t="shared" si="21"/>
        <v>0</v>
      </c>
      <c r="AO248" s="58"/>
      <c r="AP248" s="57" t="str">
        <f t="shared" si="22"/>
        <v/>
      </c>
      <c r="AQ248" s="58"/>
      <c r="AR248" s="28">
        <v>30</v>
      </c>
    </row>
    <row r="249" spans="27:44" ht="28.05" customHeight="1">
      <c r="AA249" s="53"/>
      <c r="AB249" s="59"/>
      <c r="AC249" s="54" t="s">
        <v>41</v>
      </c>
      <c r="AE249" s="53"/>
      <c r="AF249" s="53" t="s">
        <v>56</v>
      </c>
      <c r="AG249" s="53">
        <v>750</v>
      </c>
      <c r="AH249" s="12">
        <f t="shared" si="18"/>
        <v>0</v>
      </c>
      <c r="AI249" s="55">
        <f t="shared" si="19"/>
        <v>0</v>
      </c>
      <c r="AJ249" s="56">
        <f t="shared" si="27"/>
        <v>0</v>
      </c>
      <c r="AK249" s="57">
        <f t="shared" si="28"/>
        <v>0</v>
      </c>
      <c r="AL249" s="58">
        <f>AO249+AQ249-[2]Sheet1!$AH250</f>
        <v>0</v>
      </c>
      <c r="AM249" s="58">
        <f t="shared" si="25"/>
        <v>0</v>
      </c>
      <c r="AN249" s="57">
        <f t="shared" si="21"/>
        <v>0</v>
      </c>
      <c r="AO249" s="58"/>
      <c r="AP249" s="57" t="str">
        <f t="shared" si="22"/>
        <v/>
      </c>
      <c r="AQ249" s="58"/>
      <c r="AR249" s="28">
        <v>20</v>
      </c>
    </row>
    <row r="250" spans="27:44" ht="28.05" customHeight="1">
      <c r="AA250" s="53"/>
      <c r="AB250" s="59"/>
      <c r="AC250" s="54" t="s">
        <v>41</v>
      </c>
      <c r="AE250" s="53"/>
      <c r="AF250" s="53" t="s">
        <v>56</v>
      </c>
      <c r="AG250" s="53">
        <v>4000</v>
      </c>
      <c r="AH250" s="12">
        <f t="shared" si="18"/>
        <v>0</v>
      </c>
      <c r="AI250" s="55">
        <f t="shared" si="19"/>
        <v>0</v>
      </c>
      <c r="AJ250" s="56">
        <f t="shared" si="27"/>
        <v>0</v>
      </c>
      <c r="AK250" s="57">
        <f t="shared" si="28"/>
        <v>0</v>
      </c>
      <c r="AL250" s="58">
        <f>AO250+AQ250-[2]Sheet1!$AH251</f>
        <v>0</v>
      </c>
      <c r="AM250" s="58">
        <f t="shared" si="25"/>
        <v>0</v>
      </c>
      <c r="AN250" s="57">
        <f t="shared" si="21"/>
        <v>0</v>
      </c>
      <c r="AO250" s="58"/>
      <c r="AP250" s="57" t="str">
        <f t="shared" si="22"/>
        <v/>
      </c>
      <c r="AQ250" s="58"/>
      <c r="AR250" s="28">
        <v>42</v>
      </c>
    </row>
    <row r="251" spans="27:44" ht="28.05" customHeight="1">
      <c r="AA251" s="53">
        <v>5511.1</v>
      </c>
      <c r="AB251" s="59" t="s">
        <v>59</v>
      </c>
      <c r="AC251" s="54" t="s">
        <v>41</v>
      </c>
      <c r="AE251" s="53"/>
      <c r="AF251" s="53" t="s">
        <v>56</v>
      </c>
      <c r="AG251" s="53">
        <v>150</v>
      </c>
      <c r="AH251" s="12">
        <f t="shared" si="18"/>
        <v>0</v>
      </c>
      <c r="AI251" s="55">
        <f t="shared" si="19"/>
        <v>0</v>
      </c>
      <c r="AJ251" s="56">
        <f t="shared" si="27"/>
        <v>0</v>
      </c>
      <c r="AK251" s="57">
        <f t="shared" si="28"/>
        <v>0</v>
      </c>
      <c r="AL251" s="58">
        <f>AO251+AQ251-[2]Sheet1!$AH252</f>
        <v>0</v>
      </c>
      <c r="AM251" s="58">
        <f t="shared" si="25"/>
        <v>0</v>
      </c>
      <c r="AN251" s="57">
        <f t="shared" si="21"/>
        <v>0</v>
      </c>
      <c r="AO251" s="58"/>
      <c r="AP251" s="57" t="str">
        <f t="shared" si="22"/>
        <v/>
      </c>
      <c r="AQ251" s="58"/>
      <c r="AR251" s="28">
        <v>20</v>
      </c>
    </row>
    <row r="252" spans="27:44" ht="28.05" customHeight="1">
      <c r="AA252" s="53">
        <v>5511.2</v>
      </c>
      <c r="AB252" s="59" t="s">
        <v>59</v>
      </c>
      <c r="AC252" s="54" t="s">
        <v>41</v>
      </c>
      <c r="AE252" s="53"/>
      <c r="AF252" s="53" t="s">
        <v>56</v>
      </c>
      <c r="AG252" s="53">
        <v>750</v>
      </c>
      <c r="AH252" s="12">
        <f t="shared" si="18"/>
        <v>0</v>
      </c>
      <c r="AI252" s="55">
        <f t="shared" si="19"/>
        <v>0</v>
      </c>
      <c r="AJ252" s="56">
        <f t="shared" si="27"/>
        <v>0</v>
      </c>
      <c r="AK252" s="57">
        <f t="shared" si="28"/>
        <v>0</v>
      </c>
      <c r="AL252" s="58">
        <f>AO252+AQ252-[2]Sheet1!$AH253</f>
        <v>0</v>
      </c>
      <c r="AM252" s="58">
        <f t="shared" si="25"/>
        <v>0</v>
      </c>
      <c r="AN252" s="57">
        <f t="shared" si="21"/>
        <v>0</v>
      </c>
      <c r="AO252" s="58"/>
      <c r="AP252" s="57" t="str">
        <f t="shared" si="22"/>
        <v/>
      </c>
      <c r="AQ252" s="58"/>
      <c r="AR252" s="28">
        <v>36</v>
      </c>
    </row>
    <row r="253" spans="27:44" ht="28.05" customHeight="1">
      <c r="AA253" s="53">
        <v>5511.11</v>
      </c>
      <c r="AB253" s="59" t="s">
        <v>60</v>
      </c>
      <c r="AC253" s="54" t="s">
        <v>41</v>
      </c>
      <c r="AE253" s="53"/>
      <c r="AF253" s="53" t="s">
        <v>56</v>
      </c>
      <c r="AG253" s="53">
        <v>150</v>
      </c>
      <c r="AH253" s="12">
        <f t="shared" si="18"/>
        <v>0</v>
      </c>
      <c r="AI253" s="55">
        <f t="shared" si="19"/>
        <v>0</v>
      </c>
      <c r="AJ253" s="56">
        <f t="shared" si="27"/>
        <v>0</v>
      </c>
      <c r="AK253" s="57">
        <f t="shared" si="28"/>
        <v>0</v>
      </c>
      <c r="AL253" s="58">
        <f>AO253+AQ253-[2]Sheet1!$AH254</f>
        <v>0</v>
      </c>
      <c r="AM253" s="58">
        <f t="shared" si="25"/>
        <v>0</v>
      </c>
      <c r="AN253" s="57">
        <f t="shared" si="21"/>
        <v>0</v>
      </c>
      <c r="AO253" s="58"/>
      <c r="AP253" s="57" t="str">
        <f t="shared" si="22"/>
        <v/>
      </c>
      <c r="AQ253" s="58"/>
      <c r="AR253" s="28">
        <v>20</v>
      </c>
    </row>
    <row r="254" spans="27:44" ht="28.05" customHeight="1">
      <c r="AA254" s="53">
        <v>5511.22</v>
      </c>
      <c r="AB254" s="59" t="s">
        <v>61</v>
      </c>
      <c r="AC254" s="54" t="s">
        <v>41</v>
      </c>
      <c r="AE254" s="53"/>
      <c r="AF254" s="53" t="s">
        <v>56</v>
      </c>
      <c r="AG254" s="53">
        <v>750</v>
      </c>
      <c r="AH254" s="12">
        <f t="shared" si="18"/>
        <v>0</v>
      </c>
      <c r="AI254" s="55">
        <f t="shared" si="19"/>
        <v>0</v>
      </c>
      <c r="AJ254" s="56">
        <f t="shared" si="27"/>
        <v>0</v>
      </c>
      <c r="AK254" s="57">
        <f t="shared" si="28"/>
        <v>0</v>
      </c>
      <c r="AL254" s="58">
        <f>AO254+AQ254-[2]Sheet1!$AH255</f>
        <v>0</v>
      </c>
      <c r="AM254" s="58">
        <f t="shared" si="25"/>
        <v>0</v>
      </c>
      <c r="AN254" s="57">
        <f t="shared" si="21"/>
        <v>0</v>
      </c>
      <c r="AO254" s="58"/>
      <c r="AP254" s="57" t="str">
        <f t="shared" si="22"/>
        <v/>
      </c>
      <c r="AQ254" s="58"/>
      <c r="AR254" s="28">
        <v>36</v>
      </c>
    </row>
    <row r="255" spans="27:44" ht="28.05" customHeight="1">
      <c r="AA255" s="53">
        <v>5513.1</v>
      </c>
      <c r="AB255" s="59" t="s">
        <v>62</v>
      </c>
      <c r="AC255" s="54" t="s">
        <v>41</v>
      </c>
      <c r="AE255" s="53"/>
      <c r="AF255" s="53" t="s">
        <v>56</v>
      </c>
      <c r="AG255" s="53">
        <v>150</v>
      </c>
      <c r="AH255" s="12">
        <f t="shared" si="18"/>
        <v>0</v>
      </c>
      <c r="AI255" s="55">
        <f t="shared" si="19"/>
        <v>0</v>
      </c>
      <c r="AJ255" s="56">
        <f t="shared" si="27"/>
        <v>0</v>
      </c>
      <c r="AK255" s="57">
        <f t="shared" si="28"/>
        <v>0</v>
      </c>
      <c r="AL255" s="58">
        <f>AO255+AQ255-[2]Sheet1!$AH256</f>
        <v>0</v>
      </c>
      <c r="AM255" s="58">
        <f t="shared" si="25"/>
        <v>0</v>
      </c>
      <c r="AN255" s="57">
        <f t="shared" si="21"/>
        <v>0</v>
      </c>
      <c r="AO255" s="58"/>
      <c r="AP255" s="57" t="str">
        <f t="shared" si="22"/>
        <v/>
      </c>
      <c r="AQ255" s="58"/>
      <c r="AR255" s="28">
        <v>20</v>
      </c>
    </row>
    <row r="256" spans="27:44" ht="28.05" customHeight="1">
      <c r="AA256" s="53">
        <v>5513.2</v>
      </c>
      <c r="AB256" s="59" t="s">
        <v>62</v>
      </c>
      <c r="AC256" s="54" t="s">
        <v>41</v>
      </c>
      <c r="AE256" s="53"/>
      <c r="AF256" s="53" t="s">
        <v>56</v>
      </c>
      <c r="AG256" s="53">
        <v>750</v>
      </c>
      <c r="AH256" s="12">
        <f t="shared" si="18"/>
        <v>0</v>
      </c>
      <c r="AI256" s="55">
        <f t="shared" si="19"/>
        <v>0</v>
      </c>
      <c r="AJ256" s="56">
        <f t="shared" si="27"/>
        <v>0</v>
      </c>
      <c r="AK256" s="57">
        <f t="shared" si="28"/>
        <v>0</v>
      </c>
      <c r="AL256" s="58">
        <f>AO256+AQ256-[2]Sheet1!$AH257</f>
        <v>0</v>
      </c>
      <c r="AM256" s="58">
        <f t="shared" si="25"/>
        <v>0</v>
      </c>
      <c r="AN256" s="57">
        <f t="shared" si="21"/>
        <v>0</v>
      </c>
      <c r="AO256" s="58"/>
      <c r="AP256" s="57" t="str">
        <f t="shared" si="22"/>
        <v/>
      </c>
      <c r="AQ256" s="58"/>
      <c r="AR256" s="28">
        <v>36</v>
      </c>
    </row>
    <row r="257" spans="27:44" ht="28.05" customHeight="1">
      <c r="AA257" s="53">
        <v>5517.1</v>
      </c>
      <c r="AB257" s="59" t="s">
        <v>63</v>
      </c>
      <c r="AC257" s="54" t="s">
        <v>41</v>
      </c>
      <c r="AE257" s="53"/>
      <c r="AF257" s="53" t="s">
        <v>56</v>
      </c>
      <c r="AG257" s="53">
        <v>150</v>
      </c>
      <c r="AH257" s="12">
        <f t="shared" si="18"/>
        <v>0</v>
      </c>
      <c r="AI257" s="55">
        <f t="shared" si="19"/>
        <v>0</v>
      </c>
      <c r="AJ257" s="56">
        <f t="shared" si="27"/>
        <v>0</v>
      </c>
      <c r="AK257" s="57">
        <f t="shared" si="28"/>
        <v>0</v>
      </c>
      <c r="AL257" s="58">
        <f>AO257+AQ257-[2]Sheet1!$AH258</f>
        <v>0</v>
      </c>
      <c r="AM257" s="58">
        <f t="shared" si="25"/>
        <v>0</v>
      </c>
      <c r="AN257" s="57">
        <f t="shared" si="21"/>
        <v>0</v>
      </c>
      <c r="AO257" s="58"/>
      <c r="AP257" s="57" t="str">
        <f t="shared" si="22"/>
        <v/>
      </c>
      <c r="AQ257" s="58"/>
      <c r="AR257" s="28">
        <v>20</v>
      </c>
    </row>
    <row r="258" spans="27:44" ht="28.05" customHeight="1">
      <c r="AA258" s="53">
        <v>5517.2</v>
      </c>
      <c r="AB258" s="59" t="s">
        <v>63</v>
      </c>
      <c r="AC258" s="54" t="s">
        <v>41</v>
      </c>
      <c r="AE258" s="53"/>
      <c r="AF258" s="53" t="s">
        <v>56</v>
      </c>
      <c r="AG258" s="53">
        <v>750</v>
      </c>
      <c r="AH258" s="12">
        <f t="shared" si="18"/>
        <v>0</v>
      </c>
      <c r="AI258" s="55">
        <f t="shared" si="19"/>
        <v>0</v>
      </c>
      <c r="AJ258" s="56">
        <f t="shared" si="27"/>
        <v>0</v>
      </c>
      <c r="AK258" s="57">
        <f t="shared" si="28"/>
        <v>0</v>
      </c>
      <c r="AL258" s="58">
        <f>AO258+AQ258-[2]Sheet1!$AH259</f>
        <v>0</v>
      </c>
      <c r="AM258" s="58">
        <f t="shared" si="25"/>
        <v>0</v>
      </c>
      <c r="AN258" s="57">
        <f t="shared" si="21"/>
        <v>0</v>
      </c>
      <c r="AO258" s="58"/>
      <c r="AP258" s="57" t="str">
        <f t="shared" si="22"/>
        <v/>
      </c>
      <c r="AQ258" s="58"/>
      <c r="AR258" s="28">
        <v>36</v>
      </c>
    </row>
    <row r="259" spans="27:44" ht="28.05" customHeight="1">
      <c r="AA259" s="53">
        <v>5518.1</v>
      </c>
      <c r="AB259" s="59" t="s">
        <v>64</v>
      </c>
      <c r="AC259" s="54" t="s">
        <v>41</v>
      </c>
      <c r="AE259" s="53"/>
      <c r="AF259" s="53" t="s">
        <v>56</v>
      </c>
      <c r="AG259" s="53">
        <v>150</v>
      </c>
      <c r="AH259" s="12">
        <f t="shared" si="18"/>
        <v>0</v>
      </c>
      <c r="AI259" s="55">
        <f t="shared" si="19"/>
        <v>0</v>
      </c>
      <c r="AJ259" s="56">
        <f t="shared" si="27"/>
        <v>0</v>
      </c>
      <c r="AK259" s="57">
        <f t="shared" si="28"/>
        <v>0</v>
      </c>
      <c r="AL259" s="58">
        <f>AO259+AQ259-[2]Sheet1!$AH260</f>
        <v>0</v>
      </c>
      <c r="AM259" s="58">
        <f t="shared" si="25"/>
        <v>0</v>
      </c>
      <c r="AN259" s="57">
        <f t="shared" si="21"/>
        <v>0</v>
      </c>
      <c r="AO259" s="58"/>
      <c r="AP259" s="57" t="str">
        <f t="shared" si="22"/>
        <v/>
      </c>
      <c r="AQ259" s="58"/>
      <c r="AR259" s="28">
        <v>20</v>
      </c>
    </row>
    <row r="260" spans="27:44" ht="28.05" customHeight="1">
      <c r="AA260" s="53">
        <v>5518.2</v>
      </c>
      <c r="AB260" s="59" t="s">
        <v>64</v>
      </c>
      <c r="AC260" s="54" t="s">
        <v>41</v>
      </c>
      <c r="AE260" s="53"/>
      <c r="AF260" s="53" t="s">
        <v>56</v>
      </c>
      <c r="AG260" s="53">
        <v>750</v>
      </c>
      <c r="AH260" s="12">
        <f t="shared" si="18"/>
        <v>0</v>
      </c>
      <c r="AI260" s="55">
        <f t="shared" si="19"/>
        <v>0</v>
      </c>
      <c r="AJ260" s="56">
        <f t="shared" si="27"/>
        <v>0</v>
      </c>
      <c r="AK260" s="57">
        <f t="shared" si="28"/>
        <v>0</v>
      </c>
      <c r="AL260" s="58">
        <f>AO260+AQ260-[2]Sheet1!$AH261</f>
        <v>0</v>
      </c>
      <c r="AM260" s="58">
        <f t="shared" si="25"/>
        <v>0</v>
      </c>
      <c r="AN260" s="57">
        <f t="shared" si="21"/>
        <v>0</v>
      </c>
      <c r="AO260" s="58"/>
      <c r="AP260" s="57" t="str">
        <f t="shared" si="22"/>
        <v/>
      </c>
      <c r="AQ260" s="58"/>
      <c r="AR260" s="28">
        <v>15</v>
      </c>
    </row>
    <row r="261" spans="27:44" ht="28.05" customHeight="1">
      <c r="AA261" s="53">
        <v>5518.3</v>
      </c>
      <c r="AB261" s="59" t="s">
        <v>64</v>
      </c>
      <c r="AC261" s="54" t="s">
        <v>41</v>
      </c>
      <c r="AE261" s="53"/>
      <c r="AF261" s="53" t="s">
        <v>56</v>
      </c>
      <c r="AG261" s="53">
        <v>4000</v>
      </c>
      <c r="AH261" s="12">
        <f t="shared" si="18"/>
        <v>0</v>
      </c>
      <c r="AI261" s="55">
        <f t="shared" si="19"/>
        <v>0</v>
      </c>
      <c r="AJ261" s="56">
        <f t="shared" si="27"/>
        <v>0</v>
      </c>
      <c r="AK261" s="57">
        <f t="shared" si="28"/>
        <v>0</v>
      </c>
      <c r="AL261" s="58">
        <f>AO261+AQ261-[2]Sheet1!$AH262</f>
        <v>0</v>
      </c>
      <c r="AM261" s="58">
        <f t="shared" si="25"/>
        <v>0</v>
      </c>
      <c r="AN261" s="57">
        <f t="shared" si="21"/>
        <v>0</v>
      </c>
      <c r="AO261" s="58"/>
      <c r="AP261" s="57" t="str">
        <f t="shared" si="22"/>
        <v/>
      </c>
      <c r="AQ261" s="58"/>
      <c r="AR261" s="28">
        <v>42</v>
      </c>
    </row>
    <row r="262" spans="27:44" ht="28.05" customHeight="1">
      <c r="AA262" s="53">
        <v>5516.1</v>
      </c>
      <c r="AB262" s="59" t="s">
        <v>65</v>
      </c>
      <c r="AC262" s="54" t="s">
        <v>41</v>
      </c>
      <c r="AE262" s="53"/>
      <c r="AF262" s="53" t="s">
        <v>56</v>
      </c>
      <c r="AG262" s="53">
        <v>150</v>
      </c>
      <c r="AH262" s="12">
        <f t="shared" si="18"/>
        <v>0</v>
      </c>
      <c r="AI262" s="55">
        <f t="shared" si="19"/>
        <v>0</v>
      </c>
      <c r="AJ262" s="56">
        <f t="shared" si="27"/>
        <v>0</v>
      </c>
      <c r="AK262" s="57">
        <f t="shared" si="28"/>
        <v>0</v>
      </c>
      <c r="AL262" s="58">
        <f>AO262+AQ262-[2]Sheet1!$AH263</f>
        <v>0</v>
      </c>
      <c r="AM262" s="58">
        <f t="shared" si="25"/>
        <v>0</v>
      </c>
      <c r="AN262" s="57">
        <f t="shared" si="21"/>
        <v>0</v>
      </c>
      <c r="AO262" s="58"/>
      <c r="AP262" s="57" t="str">
        <f t="shared" si="22"/>
        <v/>
      </c>
      <c r="AQ262" s="58"/>
      <c r="AR262" s="28">
        <v>15</v>
      </c>
    </row>
    <row r="263" spans="27:44" ht="28.05" customHeight="1">
      <c r="AA263" s="53">
        <v>5516.2</v>
      </c>
      <c r="AB263" s="59" t="s">
        <v>65</v>
      </c>
      <c r="AC263" s="54" t="s">
        <v>41</v>
      </c>
      <c r="AE263" s="53"/>
      <c r="AF263" s="53" t="s">
        <v>56</v>
      </c>
      <c r="AG263" s="53">
        <v>750</v>
      </c>
      <c r="AH263" s="12">
        <f t="shared" si="18"/>
        <v>0</v>
      </c>
      <c r="AI263" s="55">
        <f t="shared" si="19"/>
        <v>0</v>
      </c>
      <c r="AJ263" s="56">
        <f t="shared" si="27"/>
        <v>0</v>
      </c>
      <c r="AK263" s="57">
        <f t="shared" si="28"/>
        <v>0</v>
      </c>
      <c r="AL263" s="58">
        <f>AO263+AQ263-[2]Sheet1!$AH264</f>
        <v>0</v>
      </c>
      <c r="AM263" s="58">
        <f t="shared" si="25"/>
        <v>0</v>
      </c>
      <c r="AN263" s="57">
        <f t="shared" si="21"/>
        <v>0</v>
      </c>
      <c r="AO263" s="58"/>
      <c r="AP263" s="57" t="str">
        <f t="shared" si="22"/>
        <v/>
      </c>
      <c r="AQ263" s="58"/>
      <c r="AR263" s="28">
        <v>10</v>
      </c>
    </row>
    <row r="264" spans="27:44" ht="28.05" customHeight="1">
      <c r="AA264" s="53">
        <v>5516.3</v>
      </c>
      <c r="AB264" s="59" t="s">
        <v>65</v>
      </c>
      <c r="AC264" s="54" t="s">
        <v>41</v>
      </c>
      <c r="AE264" s="53"/>
      <c r="AF264" s="53" t="s">
        <v>56</v>
      </c>
      <c r="AG264" s="53">
        <v>4000</v>
      </c>
      <c r="AH264" s="12">
        <f t="shared" si="18"/>
        <v>0</v>
      </c>
      <c r="AI264" s="55">
        <f t="shared" si="19"/>
        <v>0</v>
      </c>
      <c r="AJ264" s="56">
        <f t="shared" si="27"/>
        <v>0</v>
      </c>
      <c r="AK264" s="57">
        <f t="shared" si="28"/>
        <v>0</v>
      </c>
      <c r="AL264" s="58">
        <f>AO264+AQ264-[2]Sheet1!$AH265</f>
        <v>0</v>
      </c>
      <c r="AM264" s="58">
        <f t="shared" si="25"/>
        <v>0</v>
      </c>
      <c r="AN264" s="57">
        <f t="shared" si="21"/>
        <v>0</v>
      </c>
      <c r="AO264" s="58"/>
      <c r="AP264" s="57" t="str">
        <f t="shared" si="22"/>
        <v/>
      </c>
      <c r="AQ264" s="58"/>
      <c r="AR264" s="28">
        <v>28</v>
      </c>
    </row>
    <row r="265" spans="27:44" ht="28.05" customHeight="1">
      <c r="AA265" s="60">
        <v>8800</v>
      </c>
      <c r="AB265" s="60" t="s">
        <v>66</v>
      </c>
      <c r="AC265" s="61" t="s">
        <v>67</v>
      </c>
      <c r="AE265" s="60" t="s">
        <v>68</v>
      </c>
      <c r="AF265" s="60" t="s">
        <v>69</v>
      </c>
      <c r="AG265" s="60" t="s">
        <v>70</v>
      </c>
      <c r="AH265" s="13">
        <f t="shared" si="18"/>
        <v>0</v>
      </c>
      <c r="AI265" s="60">
        <f t="shared" si="19"/>
        <v>0</v>
      </c>
      <c r="AJ265" s="60"/>
      <c r="AK265" s="62" t="e">
        <f t="shared" si="28"/>
        <v>#VALUE!</v>
      </c>
      <c r="AL265" s="62">
        <f>AO265+AQ265-[2]Sheet1!$AH266</f>
        <v>0</v>
      </c>
      <c r="AM265" s="62">
        <f t="shared" si="25"/>
        <v>0</v>
      </c>
      <c r="AN265" s="62" t="e">
        <f t="shared" si="21"/>
        <v>#VALUE!</v>
      </c>
      <c r="AO265" s="63"/>
      <c r="AP265" s="62" t="str">
        <f t="shared" si="22"/>
        <v/>
      </c>
      <c r="AQ265" s="63"/>
    </row>
    <row r="266" spans="27:44" ht="28.05" customHeight="1">
      <c r="AA266" s="60">
        <v>8810</v>
      </c>
      <c r="AB266" s="60" t="s">
        <v>71</v>
      </c>
      <c r="AC266" s="61" t="s">
        <v>67</v>
      </c>
      <c r="AE266" s="60" t="s">
        <v>68</v>
      </c>
      <c r="AF266" s="60" t="s">
        <v>72</v>
      </c>
      <c r="AG266" s="60" t="s">
        <v>70</v>
      </c>
      <c r="AH266" s="13">
        <f t="shared" si="18"/>
        <v>0</v>
      </c>
      <c r="AI266" s="60">
        <f t="shared" si="19"/>
        <v>0</v>
      </c>
      <c r="AJ266" s="60"/>
      <c r="AK266" s="62" t="e">
        <f t="shared" si="28"/>
        <v>#VALUE!</v>
      </c>
      <c r="AL266" s="62">
        <f>AO266+AQ266-[2]Sheet1!$AH267</f>
        <v>0</v>
      </c>
      <c r="AM266" s="62">
        <f t="shared" si="25"/>
        <v>0</v>
      </c>
      <c r="AN266" s="62" t="e">
        <f t="shared" si="21"/>
        <v>#VALUE!</v>
      </c>
      <c r="AO266" s="63"/>
      <c r="AP266" s="62" t="str">
        <f t="shared" si="22"/>
        <v/>
      </c>
      <c r="AQ266" s="63"/>
    </row>
    <row r="267" spans="27:44" ht="28.05" customHeight="1">
      <c r="AA267" s="60">
        <v>8820</v>
      </c>
      <c r="AB267" s="60" t="s">
        <v>73</v>
      </c>
      <c r="AC267" s="61" t="s">
        <v>67</v>
      </c>
      <c r="AE267" s="60" t="s">
        <v>68</v>
      </c>
      <c r="AF267" s="60" t="s">
        <v>72</v>
      </c>
      <c r="AG267" s="60" t="s">
        <v>70</v>
      </c>
      <c r="AH267" s="13">
        <f t="shared" ref="AH267" si="29">SUMIF(O:O,AA267,P:P)</f>
        <v>0</v>
      </c>
      <c r="AI267" s="60">
        <f t="shared" ref="AI267" si="30">SUMIF(O:O,AA267,V:V)</f>
        <v>0</v>
      </c>
      <c r="AJ267" s="60"/>
      <c r="AK267" s="62" t="e">
        <f t="shared" si="28"/>
        <v>#VALUE!</v>
      </c>
      <c r="AL267" s="62">
        <f>AO267+AQ267-[2]Sheet1!$AH268</f>
        <v>0</v>
      </c>
      <c r="AM267" s="62">
        <f t="shared" si="25"/>
        <v>0</v>
      </c>
      <c r="AN267" s="62" t="e">
        <f t="shared" si="21"/>
        <v>#VALUE!</v>
      </c>
      <c r="AO267" s="63"/>
      <c r="AP267" s="62" t="str">
        <f t="shared" si="22"/>
        <v/>
      </c>
      <c r="AQ267" s="63"/>
    </row>
  </sheetData>
  <protectedRanges>
    <protectedRange algorithmName="SHA-512" hashValue="jjrV5Hy6JwvVqOO7tKoZVoRg7rpBcjqvT96GSIFiDncBaImziwFUF2JC6d0rT0SfgZv+eJ/5g2VdqSB7bdW0mg==" saltValue="0Igh3j97EZBwjtfDd8U1wg==" spinCount="100000" sqref="W2:W17 W19:W200" name="باقیمانده_5"/>
    <protectedRange algorithmName="SHA-512" hashValue="f5WsBkExWTs/LKakVBbNBXjGjwaAPcOxHhJFt4MnEAAY0TgGUtLBwc6BQDnps5THm9Gccqda3SWXIrg2Z9o+GA==" saltValue="9EXh0tvvNrwpkDbSuYJ+Uw==" spinCount="100000" sqref="V2:V17 V19:V200" name="تعداد ارسال شده_4"/>
    <protectedRange algorithmName="SHA-512" hashValue="jjrV5Hy6JwvVqOO7tKoZVoRg7rpBcjqvT96GSIFiDncBaImziwFUF2JC6d0rT0SfgZv+eJ/5g2VdqSB7bdW0mg==" saltValue="0Igh3j97EZBwjtfDd8U1wg==" spinCount="100000" sqref="W18" name="باقیمانده_5_1"/>
    <protectedRange algorithmName="SHA-512" hashValue="f5WsBkExWTs/LKakVBbNBXjGjwaAPcOxHhJFt4MnEAAY0TgGUtLBwc6BQDnps5THm9Gccqda3SWXIrg2Z9o+GA==" saltValue="9EXh0tvvNrwpkDbSuYJ+Uw==" spinCount="100000" sqref="V18" name="تعداد ارسال شده_4_1"/>
  </protectedRanges>
  <mergeCells count="46">
    <mergeCell ref="AA16:AE16"/>
    <mergeCell ref="A1:B1"/>
    <mergeCell ref="C1:D1"/>
    <mergeCell ref="E1:F1"/>
    <mergeCell ref="U1:V1"/>
    <mergeCell ref="AA4:AA6"/>
    <mergeCell ref="AD4:AD6"/>
    <mergeCell ref="AC4:AC6"/>
    <mergeCell ref="AB4:AB6"/>
    <mergeCell ref="G4:G6"/>
    <mergeCell ref="H4:H6"/>
    <mergeCell ref="I4:I6"/>
    <mergeCell ref="J4:J6"/>
    <mergeCell ref="L4:L6"/>
    <mergeCell ref="M4:M6"/>
    <mergeCell ref="N4:N6"/>
    <mergeCell ref="H8:H9"/>
    <mergeCell ref="AA8:AA9"/>
    <mergeCell ref="AB8:AB9"/>
    <mergeCell ref="AC8:AC9"/>
    <mergeCell ref="AD8:AD9"/>
    <mergeCell ref="N8:N9"/>
    <mergeCell ref="AA10:AA11"/>
    <mergeCell ref="AB10:AB11"/>
    <mergeCell ref="AC10:AC11"/>
    <mergeCell ref="AD10:AD11"/>
    <mergeCell ref="G8:G9"/>
    <mergeCell ref="G10:G11"/>
    <mergeCell ref="N10:N11"/>
    <mergeCell ref="M10:M11"/>
    <mergeCell ref="L10:L11"/>
    <mergeCell ref="J10:J11"/>
    <mergeCell ref="I10:I11"/>
    <mergeCell ref="H10:H11"/>
    <mergeCell ref="M8:M9"/>
    <mergeCell ref="L8:L9"/>
    <mergeCell ref="J8:J9"/>
    <mergeCell ref="I8:I9"/>
    <mergeCell ref="H13:H14"/>
    <mergeCell ref="G13:G14"/>
    <mergeCell ref="AA13:AE14"/>
    <mergeCell ref="N13:N14"/>
    <mergeCell ref="M13:M14"/>
    <mergeCell ref="L13:L14"/>
    <mergeCell ref="J13:J14"/>
    <mergeCell ref="I13:I14"/>
  </mergeCells>
  <conditionalFormatting sqref="G2:J3 AA2:AF4 J4 J7:J8 AA7:AF8 J10 AA10:AF10 AA12:AF12 G12:P13 AA15:AF15 K2:Z2 Q3:Z17 G15:P17 AA17:AF17 K3:P3 H4 K4:K11 O4:P11 AE5:AF6 H7:H8 AE9:AF9 H10 AE11:AF11 AF13:AF14 K14 O14:P14 AA16 AF16">
    <cfRule type="expression" dxfId="61" priority="68">
      <formula>$C2</formula>
    </cfRule>
  </conditionalFormatting>
  <conditionalFormatting sqref="G2:J3 AD2:AD4 J4 J7:J8 AD7:AD8 J10 AD10 AD12 G12:J13 AD15">
    <cfRule type="expression" dxfId="60" priority="67">
      <formula>$A2</formula>
    </cfRule>
  </conditionalFormatting>
  <conditionalFormatting sqref="G2:J3 AD2:AD4 Z2:Z17 J4 J7:J8 AD7:AD8 J10 AD10 AD12 G12:J13 AD15 G15:J17 AD17">
    <cfRule type="expression" dxfId="59" priority="69">
      <formula>$E2</formula>
    </cfRule>
  </conditionalFormatting>
  <conditionalFormatting sqref="G18:J200 Z18:Z200 AD18:AD200">
    <cfRule type="expression" dxfId="58" priority="4">
      <formula>$E18</formula>
    </cfRule>
  </conditionalFormatting>
  <conditionalFormatting sqref="G18:AF200">
    <cfRule type="expression" dxfId="57" priority="3">
      <formula>$C18</formula>
    </cfRule>
  </conditionalFormatting>
  <conditionalFormatting sqref="W2:W200">
    <cfRule type="expression" dxfId="56" priority="1">
      <formula>$AG2</formula>
    </cfRule>
  </conditionalFormatting>
  <conditionalFormatting sqref="Z2:Z200 G15:J200 AD17:AD200">
    <cfRule type="expression" dxfId="55" priority="2">
      <formula>$A2</formula>
    </cfRule>
  </conditionalFormatting>
  <conditionalFormatting sqref="AA13">
    <cfRule type="expression" dxfId="54" priority="84">
      <formula>$C14</formula>
    </cfRule>
  </conditionalFormatting>
  <conditionalFormatting sqref="AL203:AM203">
    <cfRule type="dataBar" priority="31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{2AA1316E-4C2C-4EE1-BDD3-4968F1F2714E}</x14:id>
        </ext>
      </extLst>
    </cfRule>
  </conditionalFormatting>
  <conditionalFormatting sqref="AL204:AM204">
    <cfRule type="dataBar" priority="30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{1C6371CF-B6E4-4E6D-ACBE-B0CD94082069}</x14:id>
        </ext>
      </extLst>
    </cfRule>
  </conditionalFormatting>
  <conditionalFormatting sqref="AL205:AM205">
    <cfRule type="dataBar" priority="29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{C7AE9141-8D1A-4041-A389-BCD8B7D037D8}</x14:id>
        </ext>
      </extLst>
    </cfRule>
  </conditionalFormatting>
  <conditionalFormatting sqref="AL206:AM206">
    <cfRule type="dataBar" priority="28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{6BA682D0-1FE6-4D4E-8B5F-38222613BD23}</x14:id>
        </ext>
      </extLst>
    </cfRule>
  </conditionalFormatting>
  <conditionalFormatting sqref="AL207:AM207">
    <cfRule type="dataBar" priority="27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{80397FE4-8EDB-4F40-8BD3-7ACE19D9A87A}</x14:id>
        </ext>
      </extLst>
    </cfRule>
  </conditionalFormatting>
  <conditionalFormatting sqref="AL208:AM208">
    <cfRule type="dataBar" priority="26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{40D2610D-37F2-46B1-B05C-DDA34252A645}</x14:id>
        </ext>
      </extLst>
    </cfRule>
  </conditionalFormatting>
  <conditionalFormatting sqref="AL209:AM209">
    <cfRule type="dataBar" priority="25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{77A1E43E-E169-43F0-B687-0D21ECBFE4D3}</x14:id>
        </ext>
      </extLst>
    </cfRule>
  </conditionalFormatting>
  <conditionalFormatting sqref="AL210:AM210">
    <cfRule type="dataBar" priority="24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{96CB5246-0ACC-4964-82C1-285706DC37BF}</x14:id>
        </ext>
      </extLst>
    </cfRule>
  </conditionalFormatting>
  <conditionalFormatting sqref="AL211:AM211">
    <cfRule type="dataBar" priority="23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{72683CDC-0977-4179-9282-F0D0B31F3836}</x14:id>
        </ext>
      </extLst>
    </cfRule>
  </conditionalFormatting>
  <conditionalFormatting sqref="AL212:AM212">
    <cfRule type="dataBar" priority="22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{A4F5AC59-0C70-4D20-8E2D-18BF8F1E2039}</x14:id>
        </ext>
      </extLst>
    </cfRule>
  </conditionalFormatting>
  <conditionalFormatting sqref="AL213:AM213">
    <cfRule type="dataBar" priority="21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{5E4061F3-8BAF-4197-BDAC-658CB315C1BD}</x14:id>
        </ext>
      </extLst>
    </cfRule>
  </conditionalFormatting>
  <conditionalFormatting sqref="AL214:AM214">
    <cfRule type="dataBar" priority="20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{5C96276E-5F21-498F-B75B-8E3764806587}</x14:id>
        </ext>
      </extLst>
    </cfRule>
  </conditionalFormatting>
  <conditionalFormatting sqref="AL215:AM215">
    <cfRule type="dataBar" priority="19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{52AF0C9B-1D01-4FDB-B1BE-AEB929715B7E}</x14:id>
        </ext>
      </extLst>
    </cfRule>
  </conditionalFormatting>
  <conditionalFormatting sqref="AL216:AM216">
    <cfRule type="dataBar" priority="18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{F8F0D226-40DC-496A-A56B-5C89B57213A4}</x14:id>
        </ext>
      </extLst>
    </cfRule>
  </conditionalFormatting>
  <conditionalFormatting sqref="AL217:AM217">
    <cfRule type="dataBar" priority="17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{59601854-6F5A-4E28-8701-72E42718BD08}</x14:id>
        </ext>
      </extLst>
    </cfRule>
  </conditionalFormatting>
  <conditionalFormatting sqref="AL218:AM218">
    <cfRule type="dataBar" priority="16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{7864564B-610F-4F42-896A-D2EC67A94659}</x14:id>
        </ext>
      </extLst>
    </cfRule>
  </conditionalFormatting>
  <conditionalFormatting sqref="AL219:AM219">
    <cfRule type="dataBar" priority="15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{F3722498-A99A-4D54-AEFF-EA4C06C672C5}</x14:id>
        </ext>
      </extLst>
    </cfRule>
  </conditionalFormatting>
  <conditionalFormatting sqref="AL220:AM220">
    <cfRule type="dataBar" priority="14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{A66076DD-CC07-47CA-8DF7-60805B72BD1C}</x14:id>
        </ext>
      </extLst>
    </cfRule>
  </conditionalFormatting>
  <conditionalFormatting sqref="AL221:AM221">
    <cfRule type="dataBar" priority="32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{E694EDBC-FBDB-447D-BCAD-25C23282C099}</x14:id>
        </ext>
      </extLst>
    </cfRule>
  </conditionalFormatting>
  <conditionalFormatting sqref="AL223:AM223">
    <cfRule type="dataBar" priority="33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{13395F18-CBF2-4047-A724-80A34ED063AA}</x14:id>
        </ext>
      </extLst>
    </cfRule>
  </conditionalFormatting>
  <conditionalFormatting sqref="AL224:AM224">
    <cfRule type="dataBar" priority="34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{EEA795E3-6A2A-40B5-B816-F203681E0513}</x14:id>
        </ext>
      </extLst>
    </cfRule>
  </conditionalFormatting>
  <conditionalFormatting sqref="AL225:AM225">
    <cfRule type="dataBar" priority="35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{82F405D0-05A0-46F3-B794-F685FD9AB0CC}</x14:id>
        </ext>
      </extLst>
    </cfRule>
  </conditionalFormatting>
  <conditionalFormatting sqref="AL226:AM226">
    <cfRule type="dataBar" priority="36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{71066D2C-D5CB-41A0-A9E5-DC43C945CE88}</x14:id>
        </ext>
      </extLst>
    </cfRule>
  </conditionalFormatting>
  <conditionalFormatting sqref="AL227:AM227">
    <cfRule type="dataBar" priority="37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{2F4D403A-1ECA-4E41-A461-0852A3EFAD2C}</x14:id>
        </ext>
      </extLst>
    </cfRule>
  </conditionalFormatting>
  <conditionalFormatting sqref="AL228:AM228">
    <cfRule type="dataBar" priority="38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{B37DD49D-A5A4-4710-8B08-0354092991FD}</x14:id>
        </ext>
      </extLst>
    </cfRule>
  </conditionalFormatting>
  <conditionalFormatting sqref="AL229:AM229">
    <cfRule type="dataBar" priority="13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{FFB142B7-1351-4FB0-891B-F0D135518399}</x14:id>
        </ext>
      </extLst>
    </cfRule>
  </conditionalFormatting>
  <conditionalFormatting sqref="AL230:AM230">
    <cfRule type="dataBar" priority="12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{D20339CE-2EA9-4F28-A694-ED9ECEAFD94F}</x14:id>
        </ext>
      </extLst>
    </cfRule>
  </conditionalFormatting>
  <conditionalFormatting sqref="AL231:AM231">
    <cfRule type="dataBar" priority="11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{708D8B69-9DB5-419D-BC10-017985B1BB73}</x14:id>
        </ext>
      </extLst>
    </cfRule>
  </conditionalFormatting>
  <conditionalFormatting sqref="AL232:AM232">
    <cfRule type="dataBar" priority="10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{36E60BE8-EA0D-47FE-8EA2-EA808DC97ADB}</x14:id>
        </ext>
      </extLst>
    </cfRule>
  </conditionalFormatting>
  <conditionalFormatting sqref="AL233:AM233">
    <cfRule type="dataBar" priority="9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{AF881A2F-4F6B-4D14-95A0-ABA0FE6CEA86}</x14:id>
        </ext>
      </extLst>
    </cfRule>
  </conditionalFormatting>
  <conditionalFormatting sqref="AL234:AM234">
    <cfRule type="dataBar" priority="8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{13024E07-8115-4C81-8102-7AE4540B06F0}</x14:id>
        </ext>
      </extLst>
    </cfRule>
  </conditionalFormatting>
  <conditionalFormatting sqref="AL235:AM235">
    <cfRule type="dataBar" priority="39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{058C59FE-5D1F-4BF7-9354-A8FCC46BB235}</x14:id>
        </ext>
      </extLst>
    </cfRule>
  </conditionalFormatting>
  <conditionalFormatting sqref="AL236:AM236">
    <cfRule type="dataBar" priority="40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{FEB02C29-1855-4396-B5B1-5542D4FE2218}</x14:id>
        </ext>
      </extLst>
    </cfRule>
  </conditionalFormatting>
  <conditionalFormatting sqref="AL237:AM237">
    <cfRule type="dataBar" priority="41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{A51118BB-822A-474D-8CD0-5C91F98312C8}</x14:id>
        </ext>
      </extLst>
    </cfRule>
  </conditionalFormatting>
  <conditionalFormatting sqref="AL238:AM238">
    <cfRule type="dataBar" priority="42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{283FB9FD-F0F1-46F9-9A56-A8A35BA12FC4}</x14:id>
        </ext>
      </extLst>
    </cfRule>
  </conditionalFormatting>
  <conditionalFormatting sqref="AL239:AM239">
    <cfRule type="dataBar" priority="43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{CB815D09-C808-427F-A182-D3FD9D6D503C}</x14:id>
        </ext>
      </extLst>
    </cfRule>
  </conditionalFormatting>
  <conditionalFormatting sqref="AL240:AM240">
    <cfRule type="dataBar" priority="44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{7D2426B9-B8F8-4D67-AA44-AD6786FCE94B}</x14:id>
        </ext>
      </extLst>
    </cfRule>
  </conditionalFormatting>
  <conditionalFormatting sqref="AL241:AM241">
    <cfRule type="dataBar" priority="45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{E31D8C67-3173-41AC-BC46-99207AA44E11}</x14:id>
        </ext>
      </extLst>
    </cfRule>
  </conditionalFormatting>
  <conditionalFormatting sqref="AL242:AM242">
    <cfRule type="dataBar" priority="46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{DD607BD1-24C4-4B0D-A60A-7626915739B4}</x14:id>
        </ext>
      </extLst>
    </cfRule>
  </conditionalFormatting>
  <conditionalFormatting sqref="AL243:AM243">
    <cfRule type="dataBar" priority="47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{FACD8BBF-1E68-443F-B6D0-CFF8576ECFCA}</x14:id>
        </ext>
      </extLst>
    </cfRule>
  </conditionalFormatting>
  <conditionalFormatting sqref="AL244:AM244">
    <cfRule type="dataBar" priority="48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{A6B78D58-E6AB-4976-AC0B-0693B0E5322C}</x14:id>
        </ext>
      </extLst>
    </cfRule>
  </conditionalFormatting>
  <conditionalFormatting sqref="AL245:AM245">
    <cfRule type="dataBar" priority="49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{ECDC4AB1-06F0-4D88-8D6D-4FE097AB7988}</x14:id>
        </ext>
      </extLst>
    </cfRule>
  </conditionalFormatting>
  <conditionalFormatting sqref="AL246:AM246">
    <cfRule type="dataBar" priority="50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{16D9A5C8-52B3-4B03-A6B8-8F16134D081D}</x14:id>
        </ext>
      </extLst>
    </cfRule>
  </conditionalFormatting>
  <conditionalFormatting sqref="AL247:AM247">
    <cfRule type="dataBar" priority="51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{597A39EF-7CA0-4354-928C-E54A76FFD1E9}</x14:id>
        </ext>
      </extLst>
    </cfRule>
  </conditionalFormatting>
  <conditionalFormatting sqref="AL248:AM248">
    <cfRule type="dataBar" priority="7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{CF55A9C3-2001-4BFE-BF00-3E5D432DD911}</x14:id>
        </ext>
      </extLst>
    </cfRule>
  </conditionalFormatting>
  <conditionalFormatting sqref="AL249:AM249">
    <cfRule type="dataBar" priority="52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{5AF3D1FD-3380-4D12-9217-BDB711E167A3}</x14:id>
        </ext>
      </extLst>
    </cfRule>
  </conditionalFormatting>
  <conditionalFormatting sqref="AL250:AM250">
    <cfRule type="dataBar" priority="53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{19B98AA2-92F3-4097-A0E0-28CA1A10CAF7}</x14:id>
        </ext>
      </extLst>
    </cfRule>
  </conditionalFormatting>
  <conditionalFormatting sqref="AL251:AM251">
    <cfRule type="dataBar" priority="54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{4A04DA04-89EF-41F4-86D2-D690020DD84A}</x14:id>
        </ext>
      </extLst>
    </cfRule>
  </conditionalFormatting>
  <conditionalFormatting sqref="AL252:AM252">
    <cfRule type="dataBar" priority="55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{B55F49DD-D9B2-485D-88DF-09AA7F1ED391}</x14:id>
        </ext>
      </extLst>
    </cfRule>
  </conditionalFormatting>
  <conditionalFormatting sqref="AL253:AM253">
    <cfRule type="dataBar" priority="56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{9DEB1395-BDDA-43BD-825D-932A04D0E679}</x14:id>
        </ext>
      </extLst>
    </cfRule>
  </conditionalFormatting>
  <conditionalFormatting sqref="AL254:AM254">
    <cfRule type="dataBar" priority="57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{0E5DA6CA-8F75-44B8-966C-1B44FCE8A26F}</x14:id>
        </ext>
      </extLst>
    </cfRule>
  </conditionalFormatting>
  <conditionalFormatting sqref="AL255:AM255">
    <cfRule type="dataBar" priority="58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{3C849B29-AB0C-4F77-A6CC-2A78444C340D}</x14:id>
        </ext>
      </extLst>
    </cfRule>
  </conditionalFormatting>
  <conditionalFormatting sqref="AL256:AM256">
    <cfRule type="dataBar" priority="59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{323A2A14-D4A8-4235-8F91-DECF85B48FD0}</x14:id>
        </ext>
      </extLst>
    </cfRule>
  </conditionalFormatting>
  <conditionalFormatting sqref="AL257:AM257">
    <cfRule type="dataBar" priority="60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{E8705530-0200-4D42-A488-F0A01163151F}</x14:id>
        </ext>
      </extLst>
    </cfRule>
  </conditionalFormatting>
  <conditionalFormatting sqref="AL258:AM258">
    <cfRule type="dataBar" priority="6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{8FB80555-C42A-49F4-8B01-8EF0AD922378}</x14:id>
        </ext>
      </extLst>
    </cfRule>
  </conditionalFormatting>
  <conditionalFormatting sqref="AL259:AM259">
    <cfRule type="dataBar" priority="5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{2D9450F9-D79F-4227-AFC7-810E1AF210D7}</x14:id>
        </ext>
      </extLst>
    </cfRule>
  </conditionalFormatting>
  <conditionalFormatting sqref="AL260:AM260">
    <cfRule type="dataBar" priority="61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{DE3CA0E3-2AA9-46CE-8B8B-6F7E397FAB84}</x14:id>
        </ext>
      </extLst>
    </cfRule>
  </conditionalFormatting>
  <conditionalFormatting sqref="AL261:AM261">
    <cfRule type="dataBar" priority="62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{761AB5B0-096D-481D-B1A7-926FC9AA37EE}</x14:id>
        </ext>
      </extLst>
    </cfRule>
  </conditionalFormatting>
  <conditionalFormatting sqref="AL262:AM262">
    <cfRule type="dataBar" priority="63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{91289AB6-A3AF-4D37-84D4-8631CAC5351A}</x14:id>
        </ext>
      </extLst>
    </cfRule>
  </conditionalFormatting>
  <conditionalFormatting sqref="AL263:AM263">
    <cfRule type="dataBar" priority="64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{9AEB6389-F3A7-4EB6-883D-D4F351D299AD}</x14:id>
        </ext>
      </extLst>
    </cfRule>
  </conditionalFormatting>
  <conditionalFormatting sqref="AL264:AM264">
    <cfRule type="dataBar" priority="65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{6F7237E1-0C81-4A86-BF99-F0B7F1B03B43}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AA1316E-4C2C-4EE1-BDD3-4968F1F2714E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1C6371CF-B6E4-4E6D-ACBE-B0CD94082069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C7AE9141-8D1A-4041-A389-BCD8B7D037D8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6BA682D0-1FE6-4D4E-8B5F-38222613BD23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80397FE4-8EDB-4F40-8BD3-7ACE19D9A87A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40D2610D-37F2-46B1-B05C-DDA34252A645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77A1E43E-E169-43F0-B687-0D21ECBFE4D3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96CB5246-0ACC-4964-82C1-285706DC37BF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72683CDC-0977-4179-9282-F0D0B31F3836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A4F5AC59-0C70-4D20-8E2D-18BF8F1E2039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5E4061F3-8BAF-4197-BDAC-658CB315C1BD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5C96276E-5F21-498F-B75B-8E3764806587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52AF0C9B-1D01-4FDB-B1BE-AEB929715B7E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F8F0D226-40DC-496A-A56B-5C89B57213A4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59601854-6F5A-4E28-8701-72E42718BD08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7864564B-610F-4F42-896A-D2EC67A94659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F3722498-A99A-4D54-AEFF-EA4C06C672C5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A66076DD-CC07-47CA-8DF7-60805B72BD1C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E694EDBC-FBDB-447D-BCAD-25C23282C099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13395F18-CBF2-4047-A724-80A34ED063AA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EEA795E3-6A2A-40B5-B816-F203681E0513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82F405D0-05A0-46F3-B794-F685FD9AB0CC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71066D2C-D5CB-41A0-A9E5-DC43C945CE88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2F4D403A-1ECA-4E41-A461-0852A3EFAD2C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B37DD49D-A5A4-4710-8B08-0354092991FD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FFB142B7-1351-4FB0-891B-F0D135518399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D20339CE-2EA9-4F28-A694-ED9ECEAFD94F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708D8B69-9DB5-419D-BC10-017985B1BB73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36E60BE8-EA0D-47FE-8EA2-EA808DC97ADB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AF881A2F-4F6B-4D14-95A0-ABA0FE6CEA86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13024E07-8115-4C81-8102-7AE4540B06F0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058C59FE-5D1F-4BF7-9354-A8FCC46BB235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FEB02C29-1855-4396-B5B1-5542D4FE2218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A51118BB-822A-474D-8CD0-5C91F98312C8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283FB9FD-F0F1-46F9-9A56-A8A35BA12FC4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CB815D09-C808-427F-A182-D3FD9D6D503C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7D2426B9-B8F8-4D67-AA44-AD6786FCE94B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E31D8C67-3173-41AC-BC46-99207AA44E11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DD607BD1-24C4-4B0D-A60A-7626915739B4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FACD8BBF-1E68-443F-B6D0-CFF8576ECFCA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A6B78D58-E6AB-4976-AC0B-0693B0E5322C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ECDC4AB1-06F0-4D88-8D6D-4FE097AB7988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16D9A5C8-52B3-4B03-A6B8-8F16134D081D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597A39EF-7CA0-4354-928C-E54A76FFD1E9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CF55A9C3-2001-4BFE-BF00-3E5D432DD911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5AF3D1FD-3380-4D12-9217-BDB711E167A3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19B98AA2-92F3-4097-A0E0-28CA1A10CAF7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4A04DA04-89EF-41F4-86D2-D690020DD84A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B55F49DD-D9B2-485D-88DF-09AA7F1ED391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9DEB1395-BDDA-43BD-825D-932A04D0E679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0E5DA6CA-8F75-44B8-966C-1B44FCE8A26F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3C849B29-AB0C-4F77-A6CC-2A78444C340D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323A2A14-D4A8-4235-8F91-DECF85B48FD0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E8705530-0200-4D42-A488-F0A01163151F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8FB80555-C42A-49F4-8B01-8EF0AD922378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2D9450F9-D79F-4227-AFC7-810E1AF210D7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DE3CA0E3-2AA9-46CE-8B8B-6F7E397FAB84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761AB5B0-096D-481D-B1A7-926FC9AA37EE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91289AB6-A3AF-4D37-84D4-8631CAC5351A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9AEB6389-F3A7-4EB6-883D-D4F351D299AD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6F7237E1-0C81-4A86-BF99-F0B7F1B03B43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R267"/>
  <sheetViews>
    <sheetView rightToLeft="1" topLeftCell="G10" zoomScale="70" zoomScaleNormal="70" workbookViewId="0">
      <selection activeCell="N44" sqref="N44"/>
    </sheetView>
  </sheetViews>
  <sheetFormatPr defaultColWidth="9.109375" defaultRowHeight="18.600000000000001"/>
  <cols>
    <col min="1" max="1" width="9.5546875" style="29" hidden="1" customWidth="1"/>
    <col min="2" max="2" width="0.109375" style="29" hidden="1" customWidth="1"/>
    <col min="3" max="3" width="9.5546875" style="29" hidden="1" customWidth="1"/>
    <col min="4" max="4" width="3.21875" style="29" hidden="1" customWidth="1"/>
    <col min="5" max="5" width="9.5546875" style="29" hidden="1" customWidth="1"/>
    <col min="6" max="6" width="3.33203125" style="29" hidden="1" customWidth="1"/>
    <col min="7" max="7" width="8.77734375" style="29" bestFit="1" customWidth="1"/>
    <col min="8" max="8" width="20.88671875" style="33" bestFit="1" customWidth="1"/>
    <col min="9" max="9" width="25.21875" style="29" bestFit="1" customWidth="1"/>
    <col min="10" max="10" width="16.33203125" style="29" customWidth="1"/>
    <col min="11" max="11" width="15.33203125" style="29" hidden="1" customWidth="1"/>
    <col min="12" max="13" width="20.77734375" style="29" customWidth="1"/>
    <col min="14" max="14" width="34.44140625" style="29" bestFit="1" customWidth="1"/>
    <col min="15" max="15" width="16.33203125" style="29" bestFit="1" customWidth="1"/>
    <col min="16" max="16" width="8.21875" style="29" bestFit="1" customWidth="1"/>
    <col min="17" max="17" width="67.44140625" style="29" customWidth="1"/>
    <col min="18" max="18" width="13.77734375" style="29" customWidth="1"/>
    <col min="19" max="19" width="13.5546875" style="29" customWidth="1"/>
    <col min="20" max="20" width="27" style="34" customWidth="1"/>
    <col min="21" max="21" width="3.88671875" style="29" customWidth="1"/>
    <col min="22" max="22" width="8.21875" style="29" customWidth="1"/>
    <col min="23" max="23" width="14.77734375" style="29" customWidth="1"/>
    <col min="24" max="24" width="24.44140625" style="34" bestFit="1" customWidth="1"/>
    <col min="25" max="25" width="21.88671875" style="34" bestFit="1" customWidth="1"/>
    <col min="26" max="26" width="27.21875" style="34" bestFit="1" customWidth="1"/>
    <col min="27" max="27" width="15.44140625" style="29" bestFit="1" customWidth="1"/>
    <col min="28" max="28" width="153.33203125" style="29" bestFit="1" customWidth="1"/>
    <col min="29" max="29" width="17.77734375" style="36" bestFit="1" customWidth="1"/>
    <col min="30" max="30" width="16.6640625" style="66" bestFit="1" customWidth="1"/>
    <col min="31" max="31" width="67" style="29" bestFit="1" customWidth="1"/>
    <col min="32" max="32" width="30.33203125" style="29" customWidth="1"/>
    <col min="33" max="33" width="13.5546875" style="29" bestFit="1" customWidth="1"/>
    <col min="34" max="34" width="189" style="8" bestFit="1" customWidth="1"/>
    <col min="35" max="35" width="43" style="29" bestFit="1" customWidth="1"/>
    <col min="36" max="36" width="2.88671875" style="29" bestFit="1" customWidth="1"/>
    <col min="37" max="37" width="34.88671875" style="29" bestFit="1" customWidth="1"/>
    <col min="38" max="38" width="17" style="29" bestFit="1" customWidth="1"/>
    <col min="39" max="39" width="49.21875" style="29" bestFit="1" customWidth="1"/>
    <col min="40" max="40" width="35.109375" style="29" bestFit="1" customWidth="1"/>
    <col min="41" max="41" width="8.88671875" style="29" bestFit="1" customWidth="1"/>
    <col min="42" max="43" width="32.33203125" style="29" bestFit="1" customWidth="1"/>
    <col min="44" max="44" width="4.33203125" style="29" bestFit="1" customWidth="1"/>
    <col min="45" max="16384" width="9.109375" style="29"/>
  </cols>
  <sheetData>
    <row r="1" spans="1:34" s="90" customFormat="1" ht="33.6" customHeight="1">
      <c r="A1" s="199" t="s">
        <v>0</v>
      </c>
      <c r="B1" s="200"/>
      <c r="C1" s="199" t="s">
        <v>1</v>
      </c>
      <c r="D1" s="200"/>
      <c r="E1" s="199" t="s">
        <v>2</v>
      </c>
      <c r="F1" s="200"/>
      <c r="G1" s="85" t="s">
        <v>3</v>
      </c>
      <c r="H1" s="85" t="s">
        <v>4</v>
      </c>
      <c r="I1" s="85" t="s">
        <v>5</v>
      </c>
      <c r="J1" s="85" t="s">
        <v>6</v>
      </c>
      <c r="K1" s="85" t="s">
        <v>7</v>
      </c>
      <c r="L1" s="85" t="s">
        <v>8</v>
      </c>
      <c r="M1" s="85" t="s">
        <v>9</v>
      </c>
      <c r="N1" s="85" t="s">
        <v>10</v>
      </c>
      <c r="O1" s="85" t="s">
        <v>11</v>
      </c>
      <c r="P1" s="85" t="s">
        <v>12</v>
      </c>
      <c r="Q1" s="85" t="s">
        <v>13</v>
      </c>
      <c r="R1" s="85" t="s">
        <v>14</v>
      </c>
      <c r="S1" s="85" t="s">
        <v>15</v>
      </c>
      <c r="T1" s="86" t="s">
        <v>16</v>
      </c>
      <c r="U1" s="201" t="s">
        <v>17</v>
      </c>
      <c r="V1" s="202"/>
      <c r="W1" s="87" t="s">
        <v>18</v>
      </c>
      <c r="X1" s="86" t="s">
        <v>19</v>
      </c>
      <c r="Y1" s="86" t="s">
        <v>20</v>
      </c>
      <c r="Z1" s="86" t="s">
        <v>21</v>
      </c>
      <c r="AA1" s="85" t="s">
        <v>22</v>
      </c>
      <c r="AB1" s="85" t="s">
        <v>23</v>
      </c>
      <c r="AC1" s="88" t="s">
        <v>24</v>
      </c>
      <c r="AD1" s="89" t="s">
        <v>25</v>
      </c>
      <c r="AE1" s="85" t="s">
        <v>26</v>
      </c>
      <c r="AF1" s="85" t="s">
        <v>27</v>
      </c>
      <c r="AH1" s="91" t="s">
        <v>28</v>
      </c>
    </row>
    <row r="2" spans="1:34" ht="28.05" customHeight="1">
      <c r="A2" s="14" t="b">
        <v>0</v>
      </c>
      <c r="B2" s="14"/>
      <c r="C2" s="14" t="b">
        <v>0</v>
      </c>
      <c r="D2" s="14"/>
      <c r="E2" s="14" t="b">
        <v>0</v>
      </c>
      <c r="F2" s="15"/>
      <c r="G2" s="16">
        <v>1</v>
      </c>
      <c r="H2" s="17">
        <v>292908888326</v>
      </c>
      <c r="I2" s="16" t="s">
        <v>1175</v>
      </c>
      <c r="J2" s="16"/>
      <c r="K2" s="18"/>
      <c r="L2" s="19" t="s">
        <v>1177</v>
      </c>
      <c r="M2" s="19" t="s">
        <v>1178</v>
      </c>
      <c r="N2" s="19"/>
      <c r="O2" s="16">
        <v>5525.1</v>
      </c>
      <c r="P2" s="16">
        <v>1</v>
      </c>
      <c r="Q2" s="20" t="str">
        <f>VLOOKUP(O2, '[1]لیست محصولات شهریور ۱۴۰۳'!B:C,2,0)</f>
        <v>اتیوپی آناسورا | Ethiopia Anasora</v>
      </c>
      <c r="R2" s="16"/>
      <c r="S2" s="19">
        <f>VLOOKUP(O2, '[1]لیست محصولات شهریور ۱۴۰۳'!B:F,5,0)</f>
        <v>150</v>
      </c>
      <c r="T2" s="21">
        <f>VLOOKUP(O2, '[1]لیست محصولات شهریور ۱۴۰۳'!B:G,6,0)</f>
        <v>2750000</v>
      </c>
      <c r="U2" s="22"/>
      <c r="V2" s="23">
        <f t="shared" ref="V2:V65" si="0">IF(C2, P2, U2 )</f>
        <v>0</v>
      </c>
      <c r="W2" s="19">
        <f t="shared" ref="W2:W65" si="1">P2-V2</f>
        <v>1</v>
      </c>
      <c r="X2" s="21">
        <f t="shared" ref="X2:X65" si="2">P2*T2</f>
        <v>2750000</v>
      </c>
      <c r="Y2" s="24"/>
      <c r="Z2" s="21">
        <f t="shared" ref="Z2:Z65" si="3">X2-Y2</f>
        <v>2750000</v>
      </c>
      <c r="AA2" s="25" t="s">
        <v>78</v>
      </c>
      <c r="AB2" s="20" t="s">
        <v>1179</v>
      </c>
      <c r="AC2" s="26" t="s">
        <v>1180</v>
      </c>
      <c r="AD2" s="65" t="s">
        <v>81</v>
      </c>
      <c r="AE2" s="26"/>
      <c r="AF2" s="27"/>
      <c r="AG2" s="28" t="str">
        <f t="shared" ref="AG2:AG65" si="4">IF(V2=P2, "FALSE", "TRUE" )</f>
        <v>TRUE</v>
      </c>
      <c r="AH2" s="7" t="str">
        <f>AA2&amp;" "&amp;AB2&amp;" "&amp;N2&amp;" - "&amp;L2&amp;" "&amp;M2&amp;" "&amp;AC2</f>
        <v>تهران ولنجک - میدان دانشگاه شهید بهشتی - خیابان هشترودی - خیابان بیضاوی غربی - کوچه کیوان - انتهای کیوان کوچه باغ ها - پلاک 8 - واحد 302  - صمیم اشرف 09127380221</v>
      </c>
    </row>
    <row r="3" spans="1:34" ht="28.05" customHeight="1">
      <c r="A3" s="14" t="b">
        <v>0</v>
      </c>
      <c r="B3" s="14"/>
      <c r="C3" s="14" t="b">
        <v>0</v>
      </c>
      <c r="D3" s="14"/>
      <c r="E3" s="14" t="b">
        <v>0</v>
      </c>
      <c r="F3" s="15"/>
      <c r="G3" s="16">
        <v>2</v>
      </c>
      <c r="H3" s="17">
        <v>292912577324</v>
      </c>
      <c r="I3" s="16" t="s">
        <v>1175</v>
      </c>
      <c r="J3" s="16"/>
      <c r="K3" s="18" t="str">
        <f t="shared" ref="K3:K66" ca="1" si="5">IF(C3, TODAY(), "" )</f>
        <v/>
      </c>
      <c r="L3" s="19" t="s">
        <v>1183</v>
      </c>
      <c r="M3" s="19" t="s">
        <v>1184</v>
      </c>
      <c r="N3" s="19"/>
      <c r="O3" s="16">
        <v>5524.2</v>
      </c>
      <c r="P3" s="16">
        <v>1</v>
      </c>
      <c r="Q3" s="20" t="str">
        <f>VLOOKUP(O3, '[1]لیست محصولات شهریور ۱۴۰۳'!B:C,2,0)</f>
        <v>برزیل کوکاپیل کاناریو | Brazil Cocapil Canario</v>
      </c>
      <c r="R3" s="16" t="s">
        <v>77</v>
      </c>
      <c r="S3" s="19">
        <f>VLOOKUP(O3, '[1]لیست محصولات شهریور ۱۴۰۳'!B:F,5,0)</f>
        <v>750</v>
      </c>
      <c r="T3" s="21">
        <f>VLOOKUP(O3, '[1]لیست محصولات شهریور ۱۴۰۳'!B:G,6,0)</f>
        <v>12450000</v>
      </c>
      <c r="U3" s="22"/>
      <c r="V3" s="23">
        <f t="shared" si="0"/>
        <v>0</v>
      </c>
      <c r="W3" s="19">
        <f t="shared" si="1"/>
        <v>1</v>
      </c>
      <c r="X3" s="21">
        <f t="shared" si="2"/>
        <v>12450000</v>
      </c>
      <c r="Y3" s="24"/>
      <c r="Z3" s="21">
        <f t="shared" si="3"/>
        <v>12450000</v>
      </c>
      <c r="AA3" s="25" t="s">
        <v>78</v>
      </c>
      <c r="AB3" s="20" t="s">
        <v>1185</v>
      </c>
      <c r="AC3" s="26" t="s">
        <v>1186</v>
      </c>
      <c r="AD3" s="65"/>
      <c r="AE3" s="26"/>
      <c r="AF3" s="27"/>
      <c r="AG3" s="28" t="str">
        <f t="shared" si="4"/>
        <v>TRUE</v>
      </c>
      <c r="AH3" s="7" t="str">
        <f>AA3&amp;" "&amp;AB3&amp;" "&amp;N3&amp;" - "&amp;L3&amp;" "&amp;M3&amp;" "&amp;AC3</f>
        <v>تهران ورامین، بلوار رسالت خیابان زواره بن بست غزال پلاک ۵ طبقه اول تا سوم  - دینا خانی 09351417508</v>
      </c>
    </row>
    <row r="4" spans="1:34" ht="28.05" customHeight="1">
      <c r="A4" s="14" t="b">
        <v>0</v>
      </c>
      <c r="B4" s="14"/>
      <c r="C4" s="14" t="b">
        <v>0</v>
      </c>
      <c r="D4" s="14"/>
      <c r="E4" s="14" t="b">
        <v>0</v>
      </c>
      <c r="F4" s="15"/>
      <c r="G4" s="181">
        <v>3</v>
      </c>
      <c r="H4" s="183">
        <v>641736</v>
      </c>
      <c r="I4" s="181" t="s">
        <v>1175</v>
      </c>
      <c r="J4" s="181"/>
      <c r="K4" s="18" t="str">
        <f t="shared" ca="1" si="5"/>
        <v/>
      </c>
      <c r="L4" s="179" t="s">
        <v>100</v>
      </c>
      <c r="M4" s="179" t="s">
        <v>101</v>
      </c>
      <c r="N4" s="179"/>
      <c r="O4" s="16">
        <v>3328.1</v>
      </c>
      <c r="P4" s="16">
        <v>2</v>
      </c>
      <c r="Q4" s="20" t="str">
        <f>VLOOKUP(O4, '[1]لیست محصولات شهریور ۱۴۰۳'!B:C,2,0)</f>
        <v>اینماکولادا مزارع فلو | Inmaculada Fellows Farms</v>
      </c>
      <c r="R4" s="16"/>
      <c r="S4" s="19">
        <f>VLOOKUP(O4, '[1]لیست محصولات شهریور ۱۴۰۳'!B:F,5,0)</f>
        <v>150</v>
      </c>
      <c r="T4" s="21">
        <f>VLOOKUP(O4, '[1]لیست محصولات شهریور ۱۴۰۳'!B:G,6,0)</f>
        <v>7900000</v>
      </c>
      <c r="U4" s="22"/>
      <c r="V4" s="23">
        <f t="shared" si="0"/>
        <v>0</v>
      </c>
      <c r="W4" s="19">
        <f t="shared" si="1"/>
        <v>2</v>
      </c>
      <c r="X4" s="21">
        <f t="shared" si="2"/>
        <v>15800000</v>
      </c>
      <c r="Y4" s="24"/>
      <c r="Z4" s="21">
        <f t="shared" si="3"/>
        <v>15800000</v>
      </c>
      <c r="AA4" s="177" t="s">
        <v>102</v>
      </c>
      <c r="AB4" s="175" t="s">
        <v>103</v>
      </c>
      <c r="AC4" s="171" t="s">
        <v>104</v>
      </c>
      <c r="AD4" s="173"/>
      <c r="AE4" s="26"/>
      <c r="AF4" s="27"/>
      <c r="AG4" s="28" t="str">
        <f t="shared" si="4"/>
        <v>TRUE</v>
      </c>
      <c r="AH4" s="7" t="str">
        <f t="shared" ref="AH4:AH67" si="6">AA4&amp;" "&amp;AB4&amp;" "&amp;N4&amp;" - "&amp;L4&amp;" "&amp;M4&amp;" "&amp;AC4</f>
        <v>بندرعباس بلوار شهید ناصر،کوی فرهنگیان،خیابان معلم،ساختمان دریا  - امیرعباس عراقی زاده 09123450958</v>
      </c>
    </row>
    <row r="5" spans="1:34" ht="28.05" customHeight="1">
      <c r="A5" s="14" t="b">
        <v>0</v>
      </c>
      <c r="B5" s="14"/>
      <c r="C5" s="14" t="b">
        <v>0</v>
      </c>
      <c r="D5" s="14"/>
      <c r="E5" s="14" t="b">
        <v>0</v>
      </c>
      <c r="F5" s="15"/>
      <c r="G5" s="189"/>
      <c r="H5" s="190"/>
      <c r="I5" s="189"/>
      <c r="J5" s="189"/>
      <c r="K5" s="18" t="str">
        <f t="shared" ca="1" si="5"/>
        <v/>
      </c>
      <c r="L5" s="191"/>
      <c r="M5" s="191"/>
      <c r="N5" s="191"/>
      <c r="O5" s="16">
        <v>3327.1</v>
      </c>
      <c r="P5" s="16">
        <v>2</v>
      </c>
      <c r="Q5" s="20" t="str">
        <f>VLOOKUP(O5, '[1]لیست محصولات شهریور ۱۴۰۳'!B:C,2,0)</f>
        <v>پامپوجیلا | pampojila</v>
      </c>
      <c r="R5" s="16"/>
      <c r="S5" s="19">
        <f>VLOOKUP(O5, '[1]لیست محصولات شهریور ۱۴۰۳'!B:F,5,0)</f>
        <v>150</v>
      </c>
      <c r="T5" s="21">
        <f>VLOOKUP(O5, '[1]لیست محصولات شهریور ۱۴۰۳'!B:G,6,0)</f>
        <v>5950000</v>
      </c>
      <c r="U5" s="22"/>
      <c r="V5" s="23">
        <f t="shared" si="0"/>
        <v>0</v>
      </c>
      <c r="W5" s="19">
        <f t="shared" si="1"/>
        <v>2</v>
      </c>
      <c r="X5" s="21">
        <f t="shared" si="2"/>
        <v>11900000</v>
      </c>
      <c r="Y5" s="24"/>
      <c r="Z5" s="21">
        <f t="shared" si="3"/>
        <v>11900000</v>
      </c>
      <c r="AA5" s="185"/>
      <c r="AB5" s="186"/>
      <c r="AC5" s="187"/>
      <c r="AD5" s="188"/>
      <c r="AE5" s="26"/>
      <c r="AF5" s="27"/>
      <c r="AG5" s="28" t="str">
        <f t="shared" si="4"/>
        <v>TRUE</v>
      </c>
      <c r="AH5" s="7" t="str">
        <f t="shared" si="6"/>
        <v xml:space="preserve">   -   </v>
      </c>
    </row>
    <row r="6" spans="1:34" ht="28.05" customHeight="1">
      <c r="A6" s="14"/>
      <c r="B6" s="14"/>
      <c r="C6" s="14" t="b">
        <v>0</v>
      </c>
      <c r="D6" s="14"/>
      <c r="E6" s="14"/>
      <c r="F6" s="15"/>
      <c r="G6" s="182"/>
      <c r="H6" s="184"/>
      <c r="I6" s="182"/>
      <c r="J6" s="182"/>
      <c r="K6" s="18" t="str">
        <f t="shared" ca="1" si="5"/>
        <v/>
      </c>
      <c r="L6" s="180"/>
      <c r="M6" s="180"/>
      <c r="N6" s="180"/>
      <c r="O6" s="16">
        <v>3329.1</v>
      </c>
      <c r="P6" s="16">
        <v>2</v>
      </c>
      <c r="Q6" s="20" t="str">
        <f>VLOOKUP(O6, '[1]لیست محصولات شهریور ۱۴۰۳'!B:C,2,0)</f>
        <v>بنتی ننکا | Benti Nenka</v>
      </c>
      <c r="R6" s="16"/>
      <c r="S6" s="19">
        <f>VLOOKUP(O6, '[1]لیست محصولات شهریور ۱۴۰۳'!B:F,5,0)</f>
        <v>150</v>
      </c>
      <c r="T6" s="21">
        <f>VLOOKUP(O6, '[1]لیست محصولات شهریور ۱۴۰۳'!B:G,6,0)</f>
        <v>9850000</v>
      </c>
      <c r="U6" s="22"/>
      <c r="V6" s="23">
        <f t="shared" si="0"/>
        <v>0</v>
      </c>
      <c r="W6" s="19">
        <f t="shared" si="1"/>
        <v>2</v>
      </c>
      <c r="X6" s="21">
        <f t="shared" si="2"/>
        <v>19700000</v>
      </c>
      <c r="Y6" s="24"/>
      <c r="Z6" s="21">
        <f t="shared" si="3"/>
        <v>19700000</v>
      </c>
      <c r="AA6" s="178"/>
      <c r="AB6" s="176"/>
      <c r="AC6" s="172"/>
      <c r="AD6" s="174"/>
      <c r="AE6" s="26"/>
      <c r="AF6" s="27"/>
      <c r="AG6" s="28" t="str">
        <f t="shared" si="4"/>
        <v>TRUE</v>
      </c>
      <c r="AH6" s="7" t="str">
        <f t="shared" si="6"/>
        <v xml:space="preserve">   -   </v>
      </c>
    </row>
    <row r="7" spans="1:34" ht="28.05" customHeight="1">
      <c r="A7" s="14" t="b">
        <v>0</v>
      </c>
      <c r="B7" s="14"/>
      <c r="C7" s="14" t="b">
        <v>0</v>
      </c>
      <c r="D7" s="14"/>
      <c r="E7" s="14" t="b">
        <v>0</v>
      </c>
      <c r="F7" s="15"/>
      <c r="G7" s="181">
        <v>4</v>
      </c>
      <c r="H7" s="183">
        <v>292918248385</v>
      </c>
      <c r="I7" s="181" t="s">
        <v>1175</v>
      </c>
      <c r="J7" s="181"/>
      <c r="K7" s="18" t="str">
        <f t="shared" ca="1" si="5"/>
        <v/>
      </c>
      <c r="L7" s="179" t="s">
        <v>133</v>
      </c>
      <c r="M7" s="179" t="s">
        <v>1190</v>
      </c>
      <c r="N7" s="179" t="s">
        <v>1191</v>
      </c>
      <c r="O7" s="16">
        <v>5525.3</v>
      </c>
      <c r="P7" s="16">
        <v>2</v>
      </c>
      <c r="Q7" s="20" t="str">
        <f>VLOOKUP(O7, '[1]لیست محصولات شهریور ۱۴۰۳'!B:C,2,0)</f>
        <v>اتیوپی آناسورا | Ethiopia Anasora</v>
      </c>
      <c r="R7" s="16"/>
      <c r="S7" s="19">
        <f>VLOOKUP(O7, '[1]لیست محصولات شهریور ۱۴۰۳'!B:F,5,0)</f>
        <v>4000</v>
      </c>
      <c r="T7" s="21">
        <f>VLOOKUP(O7, '[1]لیست محصولات شهریور ۱۴۰۳'!B:G,6,0)</f>
        <v>63200000</v>
      </c>
      <c r="U7" s="31"/>
      <c r="V7" s="23">
        <f t="shared" si="0"/>
        <v>0</v>
      </c>
      <c r="W7" s="19">
        <f t="shared" si="1"/>
        <v>2</v>
      </c>
      <c r="X7" s="21">
        <f t="shared" si="2"/>
        <v>126400000</v>
      </c>
      <c r="Y7" s="24"/>
      <c r="Z7" s="21">
        <f t="shared" si="3"/>
        <v>126400000</v>
      </c>
      <c r="AA7" s="177" t="s">
        <v>136</v>
      </c>
      <c r="AB7" s="175" t="s">
        <v>1192</v>
      </c>
      <c r="AC7" s="171" t="s">
        <v>1193</v>
      </c>
      <c r="AD7" s="173"/>
      <c r="AE7" s="26"/>
      <c r="AF7" s="27"/>
      <c r="AG7" s="28" t="str">
        <f t="shared" si="4"/>
        <v>TRUE</v>
      </c>
      <c r="AH7" s="7" t="str">
        <f t="shared" si="6"/>
        <v>شیراز خیابان قصر دشت-نبش کوچه 88 مجموعه غذایی دیوال - محمد اورنگ 09123458225</v>
      </c>
    </row>
    <row r="8" spans="1:34" ht="28.05" customHeight="1">
      <c r="A8" s="14" t="b">
        <v>0</v>
      </c>
      <c r="B8" s="14"/>
      <c r="C8" s="14" t="b">
        <v>0</v>
      </c>
      <c r="D8" s="14"/>
      <c r="E8" s="14" t="b">
        <v>0</v>
      </c>
      <c r="F8" s="15"/>
      <c r="G8" s="182"/>
      <c r="H8" s="184"/>
      <c r="I8" s="182"/>
      <c r="J8" s="182"/>
      <c r="K8" s="18" t="str">
        <f t="shared" ca="1" si="5"/>
        <v/>
      </c>
      <c r="L8" s="180"/>
      <c r="M8" s="180"/>
      <c r="N8" s="180"/>
      <c r="O8" s="16">
        <v>5501.2</v>
      </c>
      <c r="P8" s="16">
        <v>1</v>
      </c>
      <c r="Q8" s="20" t="str">
        <f>VLOOKUP(O8, '[1]لیست محصولات شهریور ۱۴۰۳'!B:C,2,0)</f>
        <v>ورتکس | Vortex</v>
      </c>
      <c r="R8" s="16"/>
      <c r="S8" s="19">
        <f>VLOOKUP(O8, '[1]لیست محصولات شهریور ۱۴۰۳'!B:F,5,0)</f>
        <v>750</v>
      </c>
      <c r="T8" s="21">
        <f>VLOOKUP(O8, '[1]لیست محصولات شهریور ۱۴۰۳'!B:G,6,0)</f>
        <v>11100000</v>
      </c>
      <c r="U8" s="22"/>
      <c r="V8" s="23">
        <f t="shared" si="0"/>
        <v>0</v>
      </c>
      <c r="W8" s="19">
        <f t="shared" si="1"/>
        <v>1</v>
      </c>
      <c r="X8" s="21">
        <f t="shared" si="2"/>
        <v>11100000</v>
      </c>
      <c r="Y8" s="24"/>
      <c r="Z8" s="21">
        <f t="shared" si="3"/>
        <v>11100000</v>
      </c>
      <c r="AA8" s="178"/>
      <c r="AB8" s="176"/>
      <c r="AC8" s="172"/>
      <c r="AD8" s="174"/>
      <c r="AE8" s="26"/>
      <c r="AF8" s="27"/>
      <c r="AG8" s="28" t="str">
        <f t="shared" si="4"/>
        <v>TRUE</v>
      </c>
      <c r="AH8" s="7" t="str">
        <f t="shared" si="6"/>
        <v xml:space="preserve">   -   </v>
      </c>
    </row>
    <row r="9" spans="1:34" ht="28.05" customHeight="1">
      <c r="A9" s="14"/>
      <c r="B9" s="14"/>
      <c r="C9" s="14" t="b">
        <v>0</v>
      </c>
      <c r="D9" s="14"/>
      <c r="E9" s="14"/>
      <c r="F9" s="15"/>
      <c r="G9" s="16">
        <v>5</v>
      </c>
      <c r="H9" s="17">
        <v>292934735625</v>
      </c>
      <c r="I9" s="30" t="s">
        <v>1175</v>
      </c>
      <c r="J9" s="16"/>
      <c r="K9" s="18" t="str">
        <f t="shared" ca="1" si="5"/>
        <v/>
      </c>
      <c r="L9" s="32" t="s">
        <v>1194</v>
      </c>
      <c r="M9" s="19" t="s">
        <v>1195</v>
      </c>
      <c r="N9" s="19" t="s">
        <v>1197</v>
      </c>
      <c r="O9" s="16">
        <v>5501.3</v>
      </c>
      <c r="P9" s="16">
        <v>1</v>
      </c>
      <c r="Q9" s="20" t="str">
        <f>VLOOKUP(O9, '[1]لیست محصولات شهریور ۱۴۰۳'!B:C,2,0)</f>
        <v>ورتکس | Vortex</v>
      </c>
      <c r="R9" s="16"/>
      <c r="S9" s="19">
        <f>VLOOKUP(O9, '[1]لیست محصولات شهریور ۱۴۰۳'!B:F,5,0)</f>
        <v>4000</v>
      </c>
      <c r="T9" s="21">
        <f>VLOOKUP(O9, '[1]لیست محصولات شهریور ۱۴۰۳'!B:G,6,0)</f>
        <v>51200000</v>
      </c>
      <c r="U9" s="22"/>
      <c r="V9" s="23">
        <f t="shared" si="0"/>
        <v>0</v>
      </c>
      <c r="W9" s="19">
        <f t="shared" si="1"/>
        <v>1</v>
      </c>
      <c r="X9" s="21">
        <f t="shared" si="2"/>
        <v>51200000</v>
      </c>
      <c r="Y9" s="24"/>
      <c r="Z9" s="21">
        <f t="shared" si="3"/>
        <v>51200000</v>
      </c>
      <c r="AA9" s="25" t="s">
        <v>78</v>
      </c>
      <c r="AB9" s="20" t="s">
        <v>1196</v>
      </c>
      <c r="AC9" s="26" t="s">
        <v>1198</v>
      </c>
      <c r="AD9" s="65"/>
      <c r="AE9" s="26"/>
      <c r="AF9" s="27"/>
      <c r="AG9" s="28" t="str">
        <f t="shared" si="4"/>
        <v>TRUE</v>
      </c>
      <c r="AH9" s="7" t="str">
        <f t="shared" si="6"/>
        <v>تهران ملارد یوسف آباد قوام بلوار شهید امینی راد (روستای قبچاق)انتهای هشتم غربی پلاک 120  شرکت دایان بسپار البرز - حسن طهمورثی 09126613477</v>
      </c>
    </row>
    <row r="10" spans="1:34" ht="28.05" customHeight="1">
      <c r="A10" s="14"/>
      <c r="B10" s="14"/>
      <c r="C10" s="14" t="b">
        <v>0</v>
      </c>
      <c r="D10" s="14"/>
      <c r="E10" s="14"/>
      <c r="F10" s="15"/>
      <c r="G10" s="181">
        <v>6</v>
      </c>
      <c r="H10" s="183">
        <v>292935000328</v>
      </c>
      <c r="I10" s="181" t="s">
        <v>1175</v>
      </c>
      <c r="J10" s="224" t="str">
        <f ca="1">IF(C10, TODAY(), "" )</f>
        <v/>
      </c>
      <c r="K10" s="225"/>
      <c r="L10" s="179" t="s">
        <v>160</v>
      </c>
      <c r="M10" s="179" t="s">
        <v>1199</v>
      </c>
      <c r="N10" s="179"/>
      <c r="O10" s="16">
        <v>5501.2</v>
      </c>
      <c r="P10" s="16">
        <v>1</v>
      </c>
      <c r="Q10" s="20" t="str">
        <f>VLOOKUP(O10, '[1]لیست محصولات شهریور ۱۴۰۳'!B:C,2,0)</f>
        <v>ورتکس | Vortex</v>
      </c>
      <c r="R10" s="16"/>
      <c r="S10" s="19">
        <f>VLOOKUP(O10, '[1]لیست محصولات شهریور ۱۴۰۳'!B:F,5,0)</f>
        <v>750</v>
      </c>
      <c r="T10" s="21">
        <f>VLOOKUP(O10, '[1]لیست محصولات شهریور ۱۴۰۳'!B:G,6,0)</f>
        <v>11100000</v>
      </c>
      <c r="U10" s="22"/>
      <c r="V10" s="23">
        <f t="shared" si="0"/>
        <v>0</v>
      </c>
      <c r="W10" s="19">
        <f t="shared" si="1"/>
        <v>1</v>
      </c>
      <c r="X10" s="21">
        <f t="shared" si="2"/>
        <v>11100000</v>
      </c>
      <c r="Y10" s="24"/>
      <c r="Z10" s="21">
        <f t="shared" si="3"/>
        <v>11100000</v>
      </c>
      <c r="AA10" s="177" t="s">
        <v>78</v>
      </c>
      <c r="AB10" s="175" t="s">
        <v>1200</v>
      </c>
      <c r="AC10" s="171" t="s">
        <v>1201</v>
      </c>
      <c r="AD10" s="173" t="s">
        <v>81</v>
      </c>
      <c r="AE10" s="26"/>
      <c r="AF10" s="27"/>
      <c r="AG10" s="28" t="str">
        <f t="shared" si="4"/>
        <v>TRUE</v>
      </c>
      <c r="AH10" s="7" t="str">
        <f t="shared" si="6"/>
        <v>تهران پاسداران خیابان اسلامی بوستان هشتم پلاک ۲۸ واحد چهار  - افسانه بیداری 09122892669</v>
      </c>
    </row>
    <row r="11" spans="1:34" ht="28.05" customHeight="1">
      <c r="A11" s="14" t="b">
        <v>0</v>
      </c>
      <c r="B11" s="14"/>
      <c r="C11" s="14" t="b">
        <v>0</v>
      </c>
      <c r="D11" s="14"/>
      <c r="E11" s="14" t="b">
        <v>0</v>
      </c>
      <c r="F11" s="15"/>
      <c r="G11" s="182"/>
      <c r="H11" s="184"/>
      <c r="I11" s="182"/>
      <c r="J11" s="226"/>
      <c r="K11" s="227"/>
      <c r="L11" s="180"/>
      <c r="M11" s="180"/>
      <c r="N11" s="180"/>
      <c r="O11" s="16">
        <v>5525.2</v>
      </c>
      <c r="P11" s="16">
        <v>1</v>
      </c>
      <c r="Q11" s="20" t="str">
        <f>VLOOKUP(O11, '[1]لیست محصولات شهریور ۱۴۰۳'!B:C,2,0)</f>
        <v>اتیوپی آناسورا | Ethiopia Anasora</v>
      </c>
      <c r="R11" s="16"/>
      <c r="S11" s="19">
        <f>VLOOKUP(O11, '[1]لیست محصولات شهریور ۱۴۰۳'!B:F,5,0)</f>
        <v>750</v>
      </c>
      <c r="T11" s="21">
        <f>VLOOKUP(O11, '[1]لیست محصولات شهریور ۱۴۰۳'!B:G,6,0)</f>
        <v>13350000</v>
      </c>
      <c r="U11" s="22"/>
      <c r="V11" s="23">
        <f t="shared" si="0"/>
        <v>0</v>
      </c>
      <c r="W11" s="19">
        <f t="shared" si="1"/>
        <v>1</v>
      </c>
      <c r="X11" s="21">
        <f t="shared" si="2"/>
        <v>13350000</v>
      </c>
      <c r="Y11" s="24"/>
      <c r="Z11" s="21">
        <f t="shared" si="3"/>
        <v>13350000</v>
      </c>
      <c r="AA11" s="178"/>
      <c r="AB11" s="176"/>
      <c r="AC11" s="172"/>
      <c r="AD11" s="174"/>
      <c r="AE11" s="26"/>
      <c r="AF11" s="27"/>
      <c r="AG11" s="28" t="str">
        <f t="shared" si="4"/>
        <v>TRUE</v>
      </c>
      <c r="AH11" s="7" t="str">
        <f t="shared" si="6"/>
        <v xml:space="preserve">   -   </v>
      </c>
    </row>
    <row r="12" spans="1:34" ht="28.05" customHeight="1">
      <c r="A12" s="14" t="s">
        <v>29</v>
      </c>
      <c r="B12" s="14"/>
      <c r="C12" s="14" t="b">
        <v>0</v>
      </c>
      <c r="D12" s="14"/>
      <c r="E12" s="14" t="b">
        <v>0</v>
      </c>
      <c r="F12" s="15"/>
      <c r="G12" s="16">
        <v>7</v>
      </c>
      <c r="H12" s="17">
        <v>292948581554</v>
      </c>
      <c r="I12" s="16" t="s">
        <v>1175</v>
      </c>
      <c r="J12" s="16"/>
      <c r="K12" s="18" t="str">
        <f t="shared" ca="1" si="5"/>
        <v/>
      </c>
      <c r="L12" s="19" t="s">
        <v>82</v>
      </c>
      <c r="M12" s="19" t="s">
        <v>83</v>
      </c>
      <c r="N12" s="19" t="s">
        <v>84</v>
      </c>
      <c r="O12" s="16">
        <v>5501.3</v>
      </c>
      <c r="P12" s="16">
        <v>2</v>
      </c>
      <c r="Q12" s="20" t="str">
        <f>VLOOKUP(O12, '[1]لیست محصولات شهریور ۱۴۰۳'!B:C,2,0)</f>
        <v>ورتکس | Vortex</v>
      </c>
      <c r="R12" s="16"/>
      <c r="S12" s="19">
        <f>VLOOKUP(O12, '[1]لیست محصولات شهریور ۱۴۰۳'!B:F,5,0)</f>
        <v>4000</v>
      </c>
      <c r="T12" s="21">
        <f>VLOOKUP(O12, '[1]لیست محصولات شهریور ۱۴۰۳'!B:G,6,0)</f>
        <v>51200000</v>
      </c>
      <c r="U12" s="22"/>
      <c r="V12" s="23">
        <f t="shared" si="0"/>
        <v>0</v>
      </c>
      <c r="W12" s="19">
        <f t="shared" si="1"/>
        <v>2</v>
      </c>
      <c r="X12" s="21">
        <f t="shared" si="2"/>
        <v>102400000</v>
      </c>
      <c r="Y12" s="24"/>
      <c r="Z12" s="21">
        <f t="shared" si="3"/>
        <v>102400000</v>
      </c>
      <c r="AA12" s="25" t="s">
        <v>85</v>
      </c>
      <c r="AB12" s="20" t="s">
        <v>86</v>
      </c>
      <c r="AC12" s="26" t="s">
        <v>87</v>
      </c>
      <c r="AD12" s="65"/>
      <c r="AE12" s="26"/>
      <c r="AF12" s="27"/>
      <c r="AG12" s="28" t="str">
        <f t="shared" si="4"/>
        <v>TRUE</v>
      </c>
      <c r="AH12" s="7" t="str">
        <f t="shared" si="6"/>
        <v>کرج مهرشهر - خیابان شهرداری - نبش ۲۰۶ کافه لازارو - شهاب بقایی 09125654823</v>
      </c>
    </row>
    <row r="13" spans="1:34" ht="28.05" customHeight="1">
      <c r="A13" s="14" t="b">
        <v>0</v>
      </c>
      <c r="B13" s="14"/>
      <c r="C13" s="14" t="b">
        <v>0</v>
      </c>
      <c r="D13" s="14"/>
      <c r="E13" s="14" t="b">
        <v>0</v>
      </c>
      <c r="F13" s="15"/>
      <c r="G13" s="16">
        <v>8</v>
      </c>
      <c r="H13" s="17">
        <v>292966703345</v>
      </c>
      <c r="I13" s="16" t="s">
        <v>1187</v>
      </c>
      <c r="J13" s="16"/>
      <c r="K13" s="18" t="str">
        <f t="shared" ca="1" si="5"/>
        <v/>
      </c>
      <c r="L13" s="19" t="s">
        <v>914</v>
      </c>
      <c r="M13" s="19" t="s">
        <v>915</v>
      </c>
      <c r="N13" s="19" t="s">
        <v>916</v>
      </c>
      <c r="O13" s="16">
        <v>5525.3</v>
      </c>
      <c r="P13" s="16">
        <v>1</v>
      </c>
      <c r="Q13" s="20" t="str">
        <f>VLOOKUP(O13, '[1]لیست محصولات شهریور ۱۴۰۳'!B:C,2,0)</f>
        <v>اتیوپی آناسورا | Ethiopia Anasora</v>
      </c>
      <c r="R13" s="16"/>
      <c r="S13" s="19">
        <f>VLOOKUP(O13, '[1]لیست محصولات شهریور ۱۴۰۳'!B:F,5,0)</f>
        <v>4000</v>
      </c>
      <c r="T13" s="21">
        <f>VLOOKUP(O13, '[1]لیست محصولات شهریور ۱۴۰۳'!B:G,6,0)</f>
        <v>63200000</v>
      </c>
      <c r="U13" s="31"/>
      <c r="V13" s="23">
        <f t="shared" si="0"/>
        <v>0</v>
      </c>
      <c r="W13" s="19">
        <f t="shared" si="1"/>
        <v>1</v>
      </c>
      <c r="X13" s="21">
        <f t="shared" si="2"/>
        <v>63200000</v>
      </c>
      <c r="Y13" s="24"/>
      <c r="Z13" s="21">
        <f t="shared" si="3"/>
        <v>63200000</v>
      </c>
      <c r="AA13" s="25" t="s">
        <v>245</v>
      </c>
      <c r="AB13" s="20" t="s">
        <v>917</v>
      </c>
      <c r="AC13" s="26" t="s">
        <v>918</v>
      </c>
      <c r="AD13" s="65"/>
      <c r="AE13" s="26"/>
      <c r="AF13" s="27"/>
      <c r="AG13" s="28" t="str">
        <f t="shared" si="4"/>
        <v>TRUE</v>
      </c>
      <c r="AH13" s="7" t="str">
        <f t="shared" si="6"/>
        <v>بابل خیابان جانبازان_بین توحید 50 و 48 کافه درخت - فربد سعیدی 09113151484</v>
      </c>
    </row>
    <row r="14" spans="1:34" ht="28.05" customHeight="1">
      <c r="A14" s="14" t="b">
        <v>0</v>
      </c>
      <c r="B14" s="14"/>
      <c r="C14" s="14" t="b">
        <v>0</v>
      </c>
      <c r="D14" s="14"/>
      <c r="E14" s="14"/>
      <c r="F14" s="15"/>
      <c r="G14" s="16">
        <v>9</v>
      </c>
      <c r="H14" s="17">
        <v>292966642074</v>
      </c>
      <c r="I14" s="16" t="s">
        <v>1187</v>
      </c>
      <c r="J14" s="16"/>
      <c r="K14" s="18" t="str">
        <f t="shared" ca="1" si="5"/>
        <v/>
      </c>
      <c r="L14" s="19" t="s">
        <v>202</v>
      </c>
      <c r="M14" s="19" t="s">
        <v>1202</v>
      </c>
      <c r="N14" s="19" t="s">
        <v>1203</v>
      </c>
      <c r="O14" s="16">
        <v>3327.2</v>
      </c>
      <c r="P14" s="16">
        <v>1</v>
      </c>
      <c r="Q14" s="20" t="str">
        <f>VLOOKUP(O14, '[1]لیست محصولات شهریور ۱۴۰۳'!B:C,2,0)</f>
        <v>پامپوجیلا | pampojila</v>
      </c>
      <c r="R14" s="16"/>
      <c r="S14" s="19">
        <f>VLOOKUP(O14, '[1]لیست محصولات شهریور ۱۴۰۳'!B:F,5,0)</f>
        <v>750</v>
      </c>
      <c r="T14" s="21">
        <f>VLOOKUP(O14, '[1]لیست محصولات شهریور ۱۴۰۳'!B:G,6,0)</f>
        <v>29250000</v>
      </c>
      <c r="U14" s="22"/>
      <c r="V14" s="23">
        <f t="shared" si="0"/>
        <v>0</v>
      </c>
      <c r="W14" s="19">
        <f t="shared" si="1"/>
        <v>1</v>
      </c>
      <c r="X14" s="21">
        <f t="shared" si="2"/>
        <v>29250000</v>
      </c>
      <c r="Y14" s="24"/>
      <c r="Z14" s="21">
        <f t="shared" si="3"/>
        <v>29250000</v>
      </c>
      <c r="AA14" s="25" t="s">
        <v>360</v>
      </c>
      <c r="AB14" s="20" t="s">
        <v>1204</v>
      </c>
      <c r="AC14" s="26" t="s">
        <v>1205</v>
      </c>
      <c r="AD14" s="65"/>
      <c r="AE14" s="26"/>
      <c r="AF14" s="27"/>
      <c r="AG14" s="28" t="str">
        <f t="shared" si="4"/>
        <v>TRUE</v>
      </c>
      <c r="AH14" s="7" t="str">
        <f t="shared" si="6"/>
        <v>مشهد خیابان دانشگاه نبش دانشگاه ۱۴ روبرو برج آلتون کافه ویان - امیرحسین بالندری 09013432410</v>
      </c>
    </row>
    <row r="15" spans="1:34" ht="28.05" customHeight="1">
      <c r="A15" s="14"/>
      <c r="B15" s="14"/>
      <c r="C15" s="14"/>
      <c r="D15" s="14"/>
      <c r="E15" s="14"/>
      <c r="F15" s="15"/>
      <c r="G15" s="68">
        <v>10</v>
      </c>
      <c r="H15" s="69" t="s">
        <v>353</v>
      </c>
      <c r="I15" s="68" t="s">
        <v>1187</v>
      </c>
      <c r="J15" s="16"/>
      <c r="K15" s="18" t="str">
        <f t="shared" ca="1" si="5"/>
        <v/>
      </c>
      <c r="L15" s="19" t="s">
        <v>934</v>
      </c>
      <c r="M15" s="19" t="s">
        <v>166</v>
      </c>
      <c r="N15" s="19"/>
      <c r="O15" s="16">
        <v>5525.1</v>
      </c>
      <c r="P15" s="16">
        <v>2</v>
      </c>
      <c r="Q15" s="20" t="str">
        <f>VLOOKUP(O15, '[1]لیست محصولات شهریور ۱۴۰۳'!B:C,2,0)</f>
        <v>اتیوپی آناسورا | Ethiopia Anasora</v>
      </c>
      <c r="R15" s="16"/>
      <c r="S15" s="19">
        <f>VLOOKUP(O15, '[1]لیست محصولات شهریور ۱۴۰۳'!B:F,5,0)</f>
        <v>150</v>
      </c>
      <c r="T15" s="21">
        <f>VLOOKUP(O15, '[1]لیست محصولات شهریور ۱۴۰۳'!B:G,6,0)</f>
        <v>2750000</v>
      </c>
      <c r="U15" s="22"/>
      <c r="V15" s="23">
        <f t="shared" si="0"/>
        <v>0</v>
      </c>
      <c r="W15" s="19">
        <f t="shared" si="1"/>
        <v>2</v>
      </c>
      <c r="X15" s="21">
        <f t="shared" si="2"/>
        <v>5500000</v>
      </c>
      <c r="Y15" s="24"/>
      <c r="Z15" s="21">
        <f t="shared" si="3"/>
        <v>5500000</v>
      </c>
      <c r="AA15" s="25" t="s">
        <v>146</v>
      </c>
      <c r="AB15" s="20" t="s">
        <v>1209</v>
      </c>
      <c r="AC15" s="26" t="s">
        <v>1210</v>
      </c>
      <c r="AD15" s="65"/>
      <c r="AE15" s="26"/>
      <c r="AF15" s="27"/>
      <c r="AG15" s="28" t="str">
        <f t="shared" si="4"/>
        <v>TRUE</v>
      </c>
      <c r="AH15" s="7" t="str">
        <f t="shared" si="6"/>
        <v>همدان خیابان ادیب، آخر کوچه پاییز، کوچه میخک، ساختمان مهر، طبقه ۳، واحد ۳  - نیلوفر الهی 09026667236</v>
      </c>
    </row>
    <row r="16" spans="1:34" ht="28.05" customHeight="1">
      <c r="A16" s="14"/>
      <c r="B16" s="14"/>
      <c r="C16" s="14"/>
      <c r="D16" s="14"/>
      <c r="E16" s="14"/>
      <c r="F16" s="15"/>
      <c r="G16" s="16">
        <v>11</v>
      </c>
      <c r="H16" s="17">
        <v>292970088941</v>
      </c>
      <c r="I16" s="16" t="s">
        <v>1187</v>
      </c>
      <c r="J16" s="16"/>
      <c r="K16" s="18" t="str">
        <f t="shared" ca="1" si="5"/>
        <v/>
      </c>
      <c r="L16" s="19" t="s">
        <v>1211</v>
      </c>
      <c r="M16" s="19" t="s">
        <v>354</v>
      </c>
      <c r="N16" s="19"/>
      <c r="O16" s="16">
        <v>5525.1</v>
      </c>
      <c r="P16" s="16">
        <v>2</v>
      </c>
      <c r="Q16" s="20" t="str">
        <f>VLOOKUP(O16, '[1]لیست محصولات شهریور ۱۴۰۳'!B:C,2,0)</f>
        <v>اتیوپی آناسورا | Ethiopia Anasora</v>
      </c>
      <c r="R16" s="16" t="s">
        <v>162</v>
      </c>
      <c r="S16" s="19">
        <f>VLOOKUP(O16, '[1]لیست محصولات شهریور ۱۴۰۳'!B:F,5,0)</f>
        <v>150</v>
      </c>
      <c r="T16" s="21">
        <f>VLOOKUP(O16, '[1]لیست محصولات شهریور ۱۴۰۳'!B:G,6,0)</f>
        <v>2750000</v>
      </c>
      <c r="U16" s="22"/>
      <c r="V16" s="23">
        <f t="shared" si="0"/>
        <v>0</v>
      </c>
      <c r="W16" s="19">
        <f t="shared" si="1"/>
        <v>2</v>
      </c>
      <c r="X16" s="21">
        <f t="shared" si="2"/>
        <v>5500000</v>
      </c>
      <c r="Y16" s="24"/>
      <c r="Z16" s="21">
        <f t="shared" si="3"/>
        <v>5500000</v>
      </c>
      <c r="AA16" s="25" t="s">
        <v>102</v>
      </c>
      <c r="AB16" s="20" t="s">
        <v>1212</v>
      </c>
      <c r="AC16" s="26" t="s">
        <v>1213</v>
      </c>
      <c r="AD16" s="65"/>
      <c r="AE16" s="26"/>
      <c r="AF16" s="27"/>
      <c r="AG16" s="28" t="str">
        <f t="shared" si="4"/>
        <v>TRUE</v>
      </c>
      <c r="AH16" s="7" t="str">
        <f t="shared" si="6"/>
        <v>بندرعباس داماهی گوهران۱۵مجتمع باران ۱ طبقه۴ واحد۲۶  - فائزه خسروی 09339796654</v>
      </c>
    </row>
    <row r="17" spans="1:34" ht="28.05" customHeight="1">
      <c r="A17" s="14"/>
      <c r="B17" s="14"/>
      <c r="C17" s="14"/>
      <c r="D17" s="14"/>
      <c r="E17" s="14"/>
      <c r="F17" s="15"/>
      <c r="G17" s="195">
        <v>12</v>
      </c>
      <c r="H17" s="197" t="s">
        <v>353</v>
      </c>
      <c r="I17" s="195" t="s">
        <v>1187</v>
      </c>
      <c r="J17" s="181"/>
      <c r="K17" s="18" t="str">
        <f t="shared" ca="1" si="5"/>
        <v/>
      </c>
      <c r="L17" s="179" t="s">
        <v>1218</v>
      </c>
      <c r="M17" s="179" t="s">
        <v>1219</v>
      </c>
      <c r="N17" s="179"/>
      <c r="O17" s="16">
        <v>5501.1</v>
      </c>
      <c r="P17" s="16">
        <v>2</v>
      </c>
      <c r="Q17" s="20" t="str">
        <f>VLOOKUP(O17, '[1]لیست محصولات شهریور ۱۴۰۳'!B:C,2,0)</f>
        <v>ورتکس | Vortex</v>
      </c>
      <c r="R17" s="16"/>
      <c r="S17" s="19">
        <f>VLOOKUP(O17, '[1]لیست محصولات شهریور ۱۴۰۳'!B:F,5,0)</f>
        <v>150</v>
      </c>
      <c r="T17" s="21">
        <f>VLOOKUP(O17, '[1]لیست محصولات شهریور ۱۴۰۳'!B:G,6,0)</f>
        <v>2300000</v>
      </c>
      <c r="U17" s="22"/>
      <c r="V17" s="23">
        <f t="shared" si="0"/>
        <v>0</v>
      </c>
      <c r="W17" s="19">
        <f t="shared" si="1"/>
        <v>2</v>
      </c>
      <c r="X17" s="21">
        <f t="shared" si="2"/>
        <v>4600000</v>
      </c>
      <c r="Y17" s="24"/>
      <c r="Z17" s="21">
        <f t="shared" si="3"/>
        <v>4600000</v>
      </c>
      <c r="AA17" s="177" t="s">
        <v>78</v>
      </c>
      <c r="AB17" s="175" t="s">
        <v>1220</v>
      </c>
      <c r="AC17" s="171" t="s">
        <v>1221</v>
      </c>
      <c r="AD17" s="173" t="s">
        <v>91</v>
      </c>
      <c r="AE17" s="26"/>
      <c r="AF17" s="27"/>
      <c r="AG17" s="28" t="str">
        <f t="shared" si="4"/>
        <v>TRUE</v>
      </c>
      <c r="AH17" s="7" t="str">
        <f t="shared" si="6"/>
        <v>تهران شهرک غرب، بلوار دریا ،خیابان شفق، ساختمان مروارید، پلاک ۱۱،  ورودی C ، طبقه سوم،  واحد ۲۲  - بهمن یاسینی 09121229625</v>
      </c>
    </row>
    <row r="18" spans="1:34" ht="28.05" customHeight="1">
      <c r="A18" s="14"/>
      <c r="B18" s="14"/>
      <c r="C18" s="14"/>
      <c r="D18" s="14"/>
      <c r="E18" s="14"/>
      <c r="F18" s="15"/>
      <c r="G18" s="228"/>
      <c r="H18" s="229"/>
      <c r="I18" s="228"/>
      <c r="J18" s="189"/>
      <c r="K18" s="18" t="str">
        <f t="shared" ca="1" si="5"/>
        <v/>
      </c>
      <c r="L18" s="191"/>
      <c r="M18" s="191"/>
      <c r="N18" s="191"/>
      <c r="O18" s="16">
        <v>5524.1</v>
      </c>
      <c r="P18" s="16">
        <v>1</v>
      </c>
      <c r="Q18" s="20" t="str">
        <f>VLOOKUP(O18, '[1]لیست محصولات شهریور ۱۴۰۳'!B:C,2,0)</f>
        <v>برزیل کوکاپیل کاناریو | Brazil Cocapil Canario</v>
      </c>
      <c r="R18" s="16"/>
      <c r="S18" s="19">
        <f>VLOOKUP(O18, '[1]لیست محصولات شهریور ۱۴۰۳'!B:F,5,0)</f>
        <v>150</v>
      </c>
      <c r="T18" s="21">
        <f>VLOOKUP(O18, '[1]لیست محصولات شهریور ۱۴۰۳'!B:G,6,0)</f>
        <v>2550000</v>
      </c>
      <c r="U18" s="22"/>
      <c r="V18" s="23">
        <f t="shared" si="0"/>
        <v>0</v>
      </c>
      <c r="W18" s="19">
        <f t="shared" si="1"/>
        <v>1</v>
      </c>
      <c r="X18" s="21">
        <f t="shared" si="2"/>
        <v>2550000</v>
      </c>
      <c r="Y18" s="24"/>
      <c r="Z18" s="21">
        <f t="shared" si="3"/>
        <v>2550000</v>
      </c>
      <c r="AA18" s="185"/>
      <c r="AB18" s="186"/>
      <c r="AC18" s="187"/>
      <c r="AD18" s="188"/>
      <c r="AE18" s="26"/>
      <c r="AF18" s="27"/>
      <c r="AG18" s="28" t="str">
        <f t="shared" si="4"/>
        <v>TRUE</v>
      </c>
      <c r="AH18" s="7" t="str">
        <f t="shared" si="6"/>
        <v xml:space="preserve">   -   </v>
      </c>
    </row>
    <row r="19" spans="1:34" ht="28.05" customHeight="1">
      <c r="A19" s="14"/>
      <c r="B19" s="14"/>
      <c r="C19" s="14"/>
      <c r="D19" s="14"/>
      <c r="E19" s="14"/>
      <c r="F19" s="15"/>
      <c r="G19" s="196"/>
      <c r="H19" s="198"/>
      <c r="I19" s="196"/>
      <c r="J19" s="182"/>
      <c r="K19" s="18" t="str">
        <f t="shared" ca="1" si="5"/>
        <v/>
      </c>
      <c r="L19" s="180"/>
      <c r="M19" s="180"/>
      <c r="N19" s="180"/>
      <c r="O19" s="16">
        <v>5525.1</v>
      </c>
      <c r="P19" s="16">
        <v>1</v>
      </c>
      <c r="Q19" s="20" t="str">
        <f>VLOOKUP(O19, '[1]لیست محصولات شهریور ۱۴۰۳'!B:C,2,0)</f>
        <v>اتیوپی آناسورا | Ethiopia Anasora</v>
      </c>
      <c r="R19" s="16"/>
      <c r="S19" s="19">
        <f>VLOOKUP(O19, '[1]لیست محصولات شهریور ۱۴۰۳'!B:F,5,0)</f>
        <v>150</v>
      </c>
      <c r="T19" s="21">
        <f>VLOOKUP(O19, '[1]لیست محصولات شهریور ۱۴۰۳'!B:G,6,0)</f>
        <v>2750000</v>
      </c>
      <c r="U19" s="22"/>
      <c r="V19" s="23">
        <f t="shared" si="0"/>
        <v>0</v>
      </c>
      <c r="W19" s="19">
        <f t="shared" si="1"/>
        <v>1</v>
      </c>
      <c r="X19" s="21">
        <f t="shared" si="2"/>
        <v>2750000</v>
      </c>
      <c r="Y19" s="24"/>
      <c r="Z19" s="21">
        <f t="shared" si="3"/>
        <v>2750000</v>
      </c>
      <c r="AA19" s="178"/>
      <c r="AB19" s="176"/>
      <c r="AC19" s="172"/>
      <c r="AD19" s="174"/>
      <c r="AE19" s="26"/>
      <c r="AF19" s="27"/>
      <c r="AG19" s="28" t="str">
        <f t="shared" si="4"/>
        <v>TRUE</v>
      </c>
      <c r="AH19" s="7" t="str">
        <f t="shared" si="6"/>
        <v xml:space="preserve">   -   </v>
      </c>
    </row>
    <row r="20" spans="1:34" ht="28.05" customHeight="1">
      <c r="A20" s="14"/>
      <c r="B20" s="14"/>
      <c r="C20" s="14" t="b">
        <v>0</v>
      </c>
      <c r="D20" s="14"/>
      <c r="E20" s="14"/>
      <c r="F20" s="15"/>
      <c r="G20" s="195">
        <v>13</v>
      </c>
      <c r="H20" s="197"/>
      <c r="I20" s="195" t="s">
        <v>1187</v>
      </c>
      <c r="J20" s="181" t="s">
        <v>117</v>
      </c>
      <c r="K20" s="18" t="str">
        <f t="shared" ca="1" si="5"/>
        <v/>
      </c>
      <c r="L20" s="179" t="s">
        <v>114</v>
      </c>
      <c r="M20" s="179" t="s">
        <v>312</v>
      </c>
      <c r="N20" s="179" t="s">
        <v>1222</v>
      </c>
      <c r="O20" s="16">
        <v>3328.1</v>
      </c>
      <c r="P20" s="16">
        <v>5</v>
      </c>
      <c r="Q20" s="20" t="str">
        <f>VLOOKUP(O20, '[1]لیست محصولات شهریور ۱۴۰۳'!B:C,2,0)</f>
        <v>اینماکولادا مزارع فلو | Inmaculada Fellows Farms</v>
      </c>
      <c r="R20" s="16"/>
      <c r="S20" s="19">
        <f>VLOOKUP(O20, '[1]لیست محصولات شهریور ۱۴۰۳'!B:F,5,0)</f>
        <v>150</v>
      </c>
      <c r="T20" s="21">
        <f>VLOOKUP(O20, '[1]لیست محصولات شهریور ۱۴۰۳'!B:G,6,0)</f>
        <v>7900000</v>
      </c>
      <c r="U20" s="22"/>
      <c r="V20" s="23">
        <f t="shared" si="0"/>
        <v>0</v>
      </c>
      <c r="W20" s="19">
        <f t="shared" si="1"/>
        <v>5</v>
      </c>
      <c r="X20" s="21">
        <f t="shared" si="2"/>
        <v>39500000</v>
      </c>
      <c r="Y20" s="24"/>
      <c r="Z20" s="21">
        <f t="shared" si="3"/>
        <v>39500000</v>
      </c>
      <c r="AA20" s="177" t="s">
        <v>314</v>
      </c>
      <c r="AB20" s="175" t="s">
        <v>315</v>
      </c>
      <c r="AC20" s="171" t="s">
        <v>316</v>
      </c>
      <c r="AD20" s="173"/>
      <c r="AE20" s="26"/>
      <c r="AF20" s="27"/>
      <c r="AG20" s="28" t="str">
        <f t="shared" si="4"/>
        <v>TRUE</v>
      </c>
      <c r="AH20" s="7" t="str">
        <f t="shared" si="6"/>
        <v>رشت بلوار ديلمان، نبش بلوار امام علي قهوه و کیک سایه - مصطفی موحدی فر 09116041874</v>
      </c>
    </row>
    <row r="21" spans="1:34" ht="28.05" customHeight="1">
      <c r="A21" s="14"/>
      <c r="B21" s="14"/>
      <c r="C21" s="14" t="b">
        <v>0</v>
      </c>
      <c r="D21" s="14"/>
      <c r="E21" s="14"/>
      <c r="F21" s="15"/>
      <c r="G21" s="196"/>
      <c r="H21" s="198"/>
      <c r="I21" s="196"/>
      <c r="J21" s="182"/>
      <c r="K21" s="18" t="str">
        <f t="shared" ca="1" si="5"/>
        <v/>
      </c>
      <c r="L21" s="180"/>
      <c r="M21" s="180"/>
      <c r="N21" s="180"/>
      <c r="O21" s="16">
        <v>3327.1</v>
      </c>
      <c r="P21" s="16">
        <v>5</v>
      </c>
      <c r="Q21" s="20" t="str">
        <f>VLOOKUP(O21, '[1]لیست محصولات شهریور ۱۴۰۳'!B:C,2,0)</f>
        <v>پامپوجیلا | pampojila</v>
      </c>
      <c r="R21" s="16"/>
      <c r="S21" s="19">
        <f>VLOOKUP(O21, '[1]لیست محصولات شهریور ۱۴۰۳'!B:F,5,0)</f>
        <v>150</v>
      </c>
      <c r="T21" s="21">
        <f>VLOOKUP(O21, '[1]لیست محصولات شهریور ۱۴۰۳'!B:G,6,0)</f>
        <v>5950000</v>
      </c>
      <c r="U21" s="22"/>
      <c r="V21" s="23">
        <f t="shared" si="0"/>
        <v>0</v>
      </c>
      <c r="W21" s="19">
        <f t="shared" si="1"/>
        <v>5</v>
      </c>
      <c r="X21" s="21">
        <f t="shared" si="2"/>
        <v>29750000</v>
      </c>
      <c r="Y21" s="24"/>
      <c r="Z21" s="21">
        <f t="shared" si="3"/>
        <v>29750000</v>
      </c>
      <c r="AA21" s="178"/>
      <c r="AB21" s="176"/>
      <c r="AC21" s="172"/>
      <c r="AD21" s="174"/>
      <c r="AE21" s="26"/>
      <c r="AF21" s="27"/>
      <c r="AG21" s="28" t="str">
        <f t="shared" si="4"/>
        <v>TRUE</v>
      </c>
      <c r="AH21" s="7" t="str">
        <f t="shared" si="6"/>
        <v xml:space="preserve">   -   </v>
      </c>
    </row>
    <row r="22" spans="1:34" ht="28.05" customHeight="1">
      <c r="A22" s="14" t="b">
        <v>0</v>
      </c>
      <c r="B22" s="14"/>
      <c r="C22" s="14" t="b">
        <v>0</v>
      </c>
      <c r="D22" s="14"/>
      <c r="E22" s="14"/>
      <c r="F22" s="15"/>
      <c r="G22" s="181">
        <v>14</v>
      </c>
      <c r="H22" s="183">
        <v>829983</v>
      </c>
      <c r="I22" s="181" t="s">
        <v>1187</v>
      </c>
      <c r="J22" s="181" t="s">
        <v>117</v>
      </c>
      <c r="K22" s="18" t="str">
        <f t="shared" ca="1" si="5"/>
        <v/>
      </c>
      <c r="L22" s="179" t="s">
        <v>133</v>
      </c>
      <c r="M22" s="179" t="s">
        <v>1223</v>
      </c>
      <c r="N22" s="179" t="s">
        <v>1224</v>
      </c>
      <c r="O22" s="16">
        <v>3327.1</v>
      </c>
      <c r="P22" s="16">
        <v>2</v>
      </c>
      <c r="Q22" s="20" t="str">
        <f>VLOOKUP(O22, '[1]لیست محصولات شهریور ۱۴۰۳'!B:C,2,0)</f>
        <v>پامپوجیلا | pampojila</v>
      </c>
      <c r="R22" s="16"/>
      <c r="S22" s="19">
        <f>VLOOKUP(O22, '[1]لیست محصولات شهریور ۱۴۰۳'!B:F,5,0)</f>
        <v>150</v>
      </c>
      <c r="T22" s="21">
        <f>VLOOKUP(O22, '[1]لیست محصولات شهریور ۱۴۰۳'!B:G,6,0)</f>
        <v>5950000</v>
      </c>
      <c r="U22" s="22"/>
      <c r="V22" s="23">
        <f t="shared" si="0"/>
        <v>0</v>
      </c>
      <c r="W22" s="19">
        <f t="shared" si="1"/>
        <v>2</v>
      </c>
      <c r="X22" s="21">
        <f t="shared" si="2"/>
        <v>11900000</v>
      </c>
      <c r="Y22" s="24"/>
      <c r="Z22" s="21">
        <f t="shared" si="3"/>
        <v>11900000</v>
      </c>
      <c r="AA22" s="177" t="s">
        <v>97</v>
      </c>
      <c r="AB22" s="175" t="s">
        <v>1232</v>
      </c>
      <c r="AC22" s="171" t="s">
        <v>1225</v>
      </c>
      <c r="AD22" s="173"/>
      <c r="AE22" s="192" t="s">
        <v>1233</v>
      </c>
      <c r="AF22" s="27"/>
      <c r="AG22" s="28" t="str">
        <f t="shared" si="4"/>
        <v>TRUE</v>
      </c>
      <c r="AH22" s="7" t="str">
        <f t="shared" si="6"/>
        <v>کرمان منوجان  کافه بارو - محمد درودی 09128510158</v>
      </c>
    </row>
    <row r="23" spans="1:34" ht="28.05" customHeight="1">
      <c r="A23" s="14"/>
      <c r="B23" s="14"/>
      <c r="C23" s="14" t="b">
        <v>0</v>
      </c>
      <c r="D23" s="14"/>
      <c r="E23" s="14"/>
      <c r="F23" s="15"/>
      <c r="G23" s="189"/>
      <c r="H23" s="190"/>
      <c r="I23" s="189"/>
      <c r="J23" s="189"/>
      <c r="K23" s="18" t="str">
        <f t="shared" ca="1" si="5"/>
        <v/>
      </c>
      <c r="L23" s="191"/>
      <c r="M23" s="191"/>
      <c r="N23" s="191"/>
      <c r="O23" s="16">
        <v>5524.1</v>
      </c>
      <c r="P23" s="16">
        <v>1</v>
      </c>
      <c r="Q23" s="20" t="str">
        <f>VLOOKUP(O23, '[1]لیست محصولات شهریور ۱۴۰۳'!B:C,2,0)</f>
        <v>برزیل کوکاپیل کاناریو | Brazil Cocapil Canario</v>
      </c>
      <c r="R23" s="16"/>
      <c r="S23" s="19">
        <f>VLOOKUP(O23, '[1]لیست محصولات شهریور ۱۴۰۳'!B:F,5,0)</f>
        <v>150</v>
      </c>
      <c r="T23" s="21">
        <f>VLOOKUP(O23, '[1]لیست محصولات شهریور ۱۴۰۳'!B:G,6,0)</f>
        <v>2550000</v>
      </c>
      <c r="U23" s="22"/>
      <c r="V23" s="23">
        <f t="shared" si="0"/>
        <v>0</v>
      </c>
      <c r="W23" s="19">
        <f t="shared" si="1"/>
        <v>1</v>
      </c>
      <c r="X23" s="21">
        <f t="shared" si="2"/>
        <v>2550000</v>
      </c>
      <c r="Y23" s="24"/>
      <c r="Z23" s="21">
        <f t="shared" si="3"/>
        <v>2550000</v>
      </c>
      <c r="AA23" s="185"/>
      <c r="AB23" s="186"/>
      <c r="AC23" s="187"/>
      <c r="AD23" s="188"/>
      <c r="AE23" s="193"/>
      <c r="AF23" s="27"/>
      <c r="AG23" s="28" t="str">
        <f t="shared" si="4"/>
        <v>TRUE</v>
      </c>
      <c r="AH23" s="7" t="str">
        <f t="shared" si="6"/>
        <v xml:space="preserve">   -   </v>
      </c>
    </row>
    <row r="24" spans="1:34" ht="28.05" customHeight="1">
      <c r="A24" s="14"/>
      <c r="B24" s="14"/>
      <c r="C24" s="14" t="b">
        <v>0</v>
      </c>
      <c r="D24" s="14"/>
      <c r="E24" s="14"/>
      <c r="F24" s="15"/>
      <c r="G24" s="182"/>
      <c r="H24" s="184"/>
      <c r="I24" s="182"/>
      <c r="J24" s="182"/>
      <c r="K24" s="18" t="str">
        <f t="shared" ca="1" si="5"/>
        <v/>
      </c>
      <c r="L24" s="180"/>
      <c r="M24" s="180"/>
      <c r="N24" s="180"/>
      <c r="O24" s="16">
        <v>5525.1</v>
      </c>
      <c r="P24" s="16">
        <v>1</v>
      </c>
      <c r="Q24" s="20" t="str">
        <f>VLOOKUP(O24, '[1]لیست محصولات شهریور ۱۴۰۳'!B:C,2,0)</f>
        <v>اتیوپی آناسورا | Ethiopia Anasora</v>
      </c>
      <c r="R24" s="16"/>
      <c r="S24" s="19">
        <f>VLOOKUP(O24, '[1]لیست محصولات شهریور ۱۴۰۳'!B:F,5,0)</f>
        <v>150</v>
      </c>
      <c r="T24" s="21">
        <f>VLOOKUP(O24, '[1]لیست محصولات شهریور ۱۴۰۳'!B:G,6,0)</f>
        <v>2750000</v>
      </c>
      <c r="U24" s="22"/>
      <c r="V24" s="23">
        <f t="shared" si="0"/>
        <v>0</v>
      </c>
      <c r="W24" s="19">
        <f t="shared" si="1"/>
        <v>1</v>
      </c>
      <c r="X24" s="21">
        <f t="shared" si="2"/>
        <v>2750000</v>
      </c>
      <c r="Y24" s="24"/>
      <c r="Z24" s="21">
        <f t="shared" si="3"/>
        <v>2750000</v>
      </c>
      <c r="AA24" s="178"/>
      <c r="AB24" s="176"/>
      <c r="AC24" s="172"/>
      <c r="AD24" s="174"/>
      <c r="AE24" s="194"/>
      <c r="AF24" s="27"/>
      <c r="AG24" s="28" t="str">
        <f t="shared" si="4"/>
        <v>TRUE</v>
      </c>
      <c r="AH24" s="7" t="str">
        <f t="shared" si="6"/>
        <v xml:space="preserve">   -   </v>
      </c>
    </row>
    <row r="25" spans="1:34" ht="28.05" customHeight="1">
      <c r="A25" s="14"/>
      <c r="B25" s="14"/>
      <c r="C25" s="14" t="b">
        <v>0</v>
      </c>
      <c r="D25" s="14"/>
      <c r="E25" s="14"/>
      <c r="F25" s="15"/>
      <c r="G25" s="195">
        <v>15</v>
      </c>
      <c r="H25" s="197"/>
      <c r="I25" s="195" t="s">
        <v>1187</v>
      </c>
      <c r="J25" s="181" t="s">
        <v>117</v>
      </c>
      <c r="K25" s="18" t="str">
        <f t="shared" ca="1" si="5"/>
        <v/>
      </c>
      <c r="L25" s="179" t="s">
        <v>1226</v>
      </c>
      <c r="M25" s="179" t="s">
        <v>1227</v>
      </c>
      <c r="N25" s="179" t="s">
        <v>1228</v>
      </c>
      <c r="O25" s="16">
        <v>5501.3</v>
      </c>
      <c r="P25" s="16">
        <v>1</v>
      </c>
      <c r="Q25" s="20" t="str">
        <f>VLOOKUP(O25, '[1]لیست محصولات شهریور ۱۴۰۳'!B:C,2,0)</f>
        <v>ورتکس | Vortex</v>
      </c>
      <c r="R25" s="16"/>
      <c r="S25" s="19">
        <f>VLOOKUP(O25, '[1]لیست محصولات شهریور ۱۴۰۳'!B:F,5,0)</f>
        <v>4000</v>
      </c>
      <c r="T25" s="21">
        <f>VLOOKUP(O25, '[1]لیست محصولات شهریور ۱۴۰۳'!B:G,6,0)</f>
        <v>51200000</v>
      </c>
      <c r="U25" s="22"/>
      <c r="V25" s="23">
        <f t="shared" si="0"/>
        <v>0</v>
      </c>
      <c r="W25" s="19">
        <f t="shared" si="1"/>
        <v>1</v>
      </c>
      <c r="X25" s="21">
        <f t="shared" si="2"/>
        <v>51200000</v>
      </c>
      <c r="Y25" s="24"/>
      <c r="Z25" s="21">
        <f t="shared" si="3"/>
        <v>51200000</v>
      </c>
      <c r="AA25" s="177" t="s">
        <v>250</v>
      </c>
      <c r="AB25" s="175" t="s">
        <v>1229</v>
      </c>
      <c r="AC25" s="171" t="s">
        <v>1230</v>
      </c>
      <c r="AD25" s="173"/>
      <c r="AE25" s="26"/>
      <c r="AF25" s="27"/>
      <c r="AG25" s="28" t="str">
        <f t="shared" si="4"/>
        <v>TRUE</v>
      </c>
      <c r="AH25" s="7" t="str">
        <f t="shared" si="6"/>
        <v>ارومیه ميدان امام علي به سمت پل قويون، كنارگذر باقري، نرسيده به پارك سلامت مجموعه کافه متینز (فروشگاه) - متین بابایان 09391415264</v>
      </c>
    </row>
    <row r="26" spans="1:34" ht="28.05" customHeight="1">
      <c r="A26" s="14"/>
      <c r="B26" s="14"/>
      <c r="C26" s="14"/>
      <c r="D26" s="14"/>
      <c r="E26" s="14"/>
      <c r="F26" s="15"/>
      <c r="G26" s="228"/>
      <c r="H26" s="229"/>
      <c r="I26" s="228"/>
      <c r="J26" s="189"/>
      <c r="K26" s="18" t="str">
        <f t="shared" ca="1" si="5"/>
        <v/>
      </c>
      <c r="L26" s="191"/>
      <c r="M26" s="191"/>
      <c r="N26" s="191"/>
      <c r="O26" s="16">
        <v>5501.1</v>
      </c>
      <c r="P26" s="16">
        <v>10</v>
      </c>
      <c r="Q26" s="20" t="str">
        <f>VLOOKUP(O26, '[1]لیست محصولات شهریور ۱۴۰۳'!B:C,2,0)</f>
        <v>ورتکس | Vortex</v>
      </c>
      <c r="R26" s="16"/>
      <c r="S26" s="19">
        <f>VLOOKUP(O26, '[1]لیست محصولات شهریور ۱۴۰۳'!B:F,5,0)</f>
        <v>150</v>
      </c>
      <c r="T26" s="21">
        <f>VLOOKUP(O26, '[1]لیست محصولات شهریور ۱۴۰۳'!B:G,6,0)</f>
        <v>2300000</v>
      </c>
      <c r="U26" s="22"/>
      <c r="V26" s="23">
        <f t="shared" si="0"/>
        <v>0</v>
      </c>
      <c r="W26" s="19">
        <f t="shared" si="1"/>
        <v>10</v>
      </c>
      <c r="X26" s="21">
        <f t="shared" si="2"/>
        <v>23000000</v>
      </c>
      <c r="Y26" s="24"/>
      <c r="Z26" s="21">
        <f t="shared" si="3"/>
        <v>23000000</v>
      </c>
      <c r="AA26" s="185"/>
      <c r="AB26" s="186"/>
      <c r="AC26" s="187"/>
      <c r="AD26" s="188"/>
      <c r="AE26" s="26"/>
      <c r="AF26" s="27"/>
      <c r="AG26" s="28" t="str">
        <f t="shared" si="4"/>
        <v>TRUE</v>
      </c>
      <c r="AH26" s="7" t="str">
        <f t="shared" si="6"/>
        <v xml:space="preserve">   -   </v>
      </c>
    </row>
    <row r="27" spans="1:34" ht="28.05" customHeight="1">
      <c r="A27" s="14"/>
      <c r="B27" s="14"/>
      <c r="C27" s="14" t="b">
        <v>0</v>
      </c>
      <c r="D27" s="14"/>
      <c r="E27" s="14"/>
      <c r="F27" s="15"/>
      <c r="G27" s="228"/>
      <c r="H27" s="229"/>
      <c r="I27" s="228"/>
      <c r="J27" s="189"/>
      <c r="K27" s="18" t="str">
        <f t="shared" ca="1" si="5"/>
        <v/>
      </c>
      <c r="L27" s="191"/>
      <c r="M27" s="191"/>
      <c r="N27" s="191"/>
      <c r="O27" s="16">
        <v>5501.2</v>
      </c>
      <c r="P27" s="16">
        <v>6</v>
      </c>
      <c r="Q27" s="20" t="str">
        <f>VLOOKUP(O27, '[1]لیست محصولات شهریور ۱۴۰۳'!B:C,2,0)</f>
        <v>ورتکس | Vortex</v>
      </c>
      <c r="R27" s="16"/>
      <c r="S27" s="19">
        <f>VLOOKUP(O27, '[1]لیست محصولات شهریور ۱۴۰۳'!B:F,5,0)</f>
        <v>750</v>
      </c>
      <c r="T27" s="21">
        <f>VLOOKUP(O27, '[1]لیست محصولات شهریور ۱۴۰۳'!B:G,6,0)</f>
        <v>11100000</v>
      </c>
      <c r="U27" s="22"/>
      <c r="V27" s="23">
        <f t="shared" si="0"/>
        <v>0</v>
      </c>
      <c r="W27" s="19">
        <f t="shared" si="1"/>
        <v>6</v>
      </c>
      <c r="X27" s="21">
        <f t="shared" si="2"/>
        <v>66600000</v>
      </c>
      <c r="Y27" s="24"/>
      <c r="Z27" s="21">
        <f t="shared" si="3"/>
        <v>66600000</v>
      </c>
      <c r="AA27" s="185"/>
      <c r="AB27" s="186"/>
      <c r="AC27" s="187"/>
      <c r="AD27" s="188"/>
      <c r="AE27" s="26"/>
      <c r="AF27" s="27"/>
      <c r="AG27" s="28" t="str">
        <f t="shared" si="4"/>
        <v>TRUE</v>
      </c>
      <c r="AH27" s="7" t="str">
        <f t="shared" si="6"/>
        <v xml:space="preserve">   -   </v>
      </c>
    </row>
    <row r="28" spans="1:34" ht="28.05" customHeight="1">
      <c r="A28" s="14"/>
      <c r="B28" s="14"/>
      <c r="C28" s="14" t="b">
        <v>0</v>
      </c>
      <c r="D28" s="14"/>
      <c r="E28" s="14"/>
      <c r="F28" s="15"/>
      <c r="G28" s="228"/>
      <c r="H28" s="229"/>
      <c r="I28" s="228"/>
      <c r="J28" s="189"/>
      <c r="K28" s="18" t="str">
        <f t="shared" ca="1" si="5"/>
        <v/>
      </c>
      <c r="L28" s="191"/>
      <c r="M28" s="191"/>
      <c r="N28" s="191"/>
      <c r="O28" s="16">
        <v>3329.1</v>
      </c>
      <c r="P28" s="16">
        <v>4</v>
      </c>
      <c r="Q28" s="20" t="str">
        <f>VLOOKUP(O28, '[1]لیست محصولات شهریور ۱۴۰۳'!B:C,2,0)</f>
        <v>بنتی ننکا | Benti Nenka</v>
      </c>
      <c r="R28" s="16"/>
      <c r="S28" s="19">
        <f>VLOOKUP(O28, '[1]لیست محصولات شهریور ۱۴۰۳'!B:F,5,0)</f>
        <v>150</v>
      </c>
      <c r="T28" s="21">
        <f>VLOOKUP(O28, '[1]لیست محصولات شهریور ۱۴۰۳'!B:G,6,0)</f>
        <v>9850000</v>
      </c>
      <c r="U28" s="22"/>
      <c r="V28" s="23">
        <f t="shared" si="0"/>
        <v>0</v>
      </c>
      <c r="W28" s="19">
        <f t="shared" si="1"/>
        <v>4</v>
      </c>
      <c r="X28" s="21">
        <f t="shared" si="2"/>
        <v>39400000</v>
      </c>
      <c r="Y28" s="24"/>
      <c r="Z28" s="21">
        <f t="shared" si="3"/>
        <v>39400000</v>
      </c>
      <c r="AA28" s="185"/>
      <c r="AB28" s="186"/>
      <c r="AC28" s="187"/>
      <c r="AD28" s="188"/>
      <c r="AE28" s="26"/>
      <c r="AF28" s="27"/>
      <c r="AG28" s="28" t="str">
        <f t="shared" si="4"/>
        <v>TRUE</v>
      </c>
      <c r="AH28" s="7" t="str">
        <f t="shared" si="6"/>
        <v xml:space="preserve">   -   </v>
      </c>
    </row>
    <row r="29" spans="1:34" ht="28.05" customHeight="1">
      <c r="A29" s="14"/>
      <c r="B29" s="14"/>
      <c r="C29" s="14" t="b">
        <v>0</v>
      </c>
      <c r="D29" s="14"/>
      <c r="E29" s="14"/>
      <c r="F29" s="15"/>
      <c r="G29" s="196"/>
      <c r="H29" s="198"/>
      <c r="I29" s="196"/>
      <c r="J29" s="182"/>
      <c r="K29" s="18" t="str">
        <f t="shared" ca="1" si="5"/>
        <v/>
      </c>
      <c r="L29" s="180"/>
      <c r="M29" s="180"/>
      <c r="N29" s="180"/>
      <c r="O29" s="16">
        <v>3328.1</v>
      </c>
      <c r="P29" s="16">
        <v>4</v>
      </c>
      <c r="Q29" s="20" t="str">
        <f>VLOOKUP(O29, '[1]لیست محصولات شهریور ۱۴۰۳'!B:C,2,0)</f>
        <v>اینماکولادا مزارع فلو | Inmaculada Fellows Farms</v>
      </c>
      <c r="R29" s="16"/>
      <c r="S29" s="19">
        <f>VLOOKUP(O29, '[1]لیست محصولات شهریور ۱۴۰۳'!B:F,5,0)</f>
        <v>150</v>
      </c>
      <c r="T29" s="21">
        <f>VLOOKUP(O29, '[1]لیست محصولات شهریور ۱۴۰۳'!B:G,6,0)</f>
        <v>7900000</v>
      </c>
      <c r="U29" s="22"/>
      <c r="V29" s="23">
        <f t="shared" si="0"/>
        <v>0</v>
      </c>
      <c r="W29" s="19">
        <f t="shared" si="1"/>
        <v>4</v>
      </c>
      <c r="X29" s="21">
        <f t="shared" si="2"/>
        <v>31600000</v>
      </c>
      <c r="Y29" s="24"/>
      <c r="Z29" s="21">
        <f t="shared" si="3"/>
        <v>31600000</v>
      </c>
      <c r="AA29" s="178"/>
      <c r="AB29" s="176"/>
      <c r="AC29" s="172"/>
      <c r="AD29" s="174"/>
      <c r="AE29" s="26"/>
      <c r="AF29" s="27"/>
      <c r="AG29" s="28" t="str">
        <f t="shared" si="4"/>
        <v>TRUE</v>
      </c>
      <c r="AH29" s="7" t="str">
        <f t="shared" si="6"/>
        <v xml:space="preserve">   -   </v>
      </c>
    </row>
    <row r="30" spans="1:34" ht="28.05" customHeight="1">
      <c r="A30" s="14"/>
      <c r="B30" s="14"/>
      <c r="C30" s="14" t="b">
        <v>0</v>
      </c>
      <c r="D30" s="14"/>
      <c r="E30" s="14" t="b">
        <v>0</v>
      </c>
      <c r="F30" s="15"/>
      <c r="G30" s="195">
        <v>16</v>
      </c>
      <c r="H30" s="197"/>
      <c r="I30" s="195" t="s">
        <v>1187</v>
      </c>
      <c r="J30" s="181" t="s">
        <v>117</v>
      </c>
      <c r="K30" s="18" t="str">
        <f t="shared" ca="1" si="5"/>
        <v/>
      </c>
      <c r="L30" s="179" t="s">
        <v>1226</v>
      </c>
      <c r="M30" s="179" t="s">
        <v>1227</v>
      </c>
      <c r="N30" s="179" t="s">
        <v>1231</v>
      </c>
      <c r="O30" s="16">
        <v>5525.3</v>
      </c>
      <c r="P30" s="16">
        <v>6</v>
      </c>
      <c r="Q30" s="20" t="str">
        <f>VLOOKUP(O30, '[1]لیست محصولات شهریور ۱۴۰۳'!B:C,2,0)</f>
        <v>اتیوپی آناسورا | Ethiopia Anasora</v>
      </c>
      <c r="R30" s="16"/>
      <c r="S30" s="19">
        <f>VLOOKUP(O30, '[1]لیست محصولات شهریور ۱۴۰۳'!B:F,5,0)</f>
        <v>4000</v>
      </c>
      <c r="T30" s="21">
        <f>VLOOKUP(O30, '[1]لیست محصولات شهریور ۱۴۰۳'!B:G,6,0)</f>
        <v>63200000</v>
      </c>
      <c r="U30" s="22"/>
      <c r="V30" s="23">
        <f t="shared" si="0"/>
        <v>0</v>
      </c>
      <c r="W30" s="19">
        <f t="shared" si="1"/>
        <v>6</v>
      </c>
      <c r="X30" s="21">
        <f t="shared" si="2"/>
        <v>379200000</v>
      </c>
      <c r="Y30" s="24"/>
      <c r="Z30" s="21">
        <f t="shared" si="3"/>
        <v>379200000</v>
      </c>
      <c r="AA30" s="177" t="s">
        <v>250</v>
      </c>
      <c r="AB30" s="175" t="s">
        <v>1229</v>
      </c>
      <c r="AC30" s="171" t="s">
        <v>1230</v>
      </c>
      <c r="AD30" s="173"/>
      <c r="AE30" s="281" t="s">
        <v>455</v>
      </c>
      <c r="AF30" s="27"/>
      <c r="AG30" s="28" t="str">
        <f t="shared" si="4"/>
        <v>TRUE</v>
      </c>
      <c r="AH30" s="7" t="str">
        <f t="shared" si="6"/>
        <v>ارومیه ميدان امام علي به سمت پل قويون، كنارگذر باقري، نرسيده به پارك سلامت کافه متینز - متین بابایان 09391415264</v>
      </c>
    </row>
    <row r="31" spans="1:34" ht="28.05" customHeight="1">
      <c r="A31" s="14" t="b">
        <v>0</v>
      </c>
      <c r="B31" s="14"/>
      <c r="C31" s="14" t="b">
        <v>0</v>
      </c>
      <c r="D31" s="14"/>
      <c r="E31" s="14" t="b">
        <v>0</v>
      </c>
      <c r="F31" s="15"/>
      <c r="G31" s="228"/>
      <c r="H31" s="229"/>
      <c r="I31" s="228"/>
      <c r="J31" s="189"/>
      <c r="K31" s="18" t="str">
        <f t="shared" ca="1" si="5"/>
        <v/>
      </c>
      <c r="L31" s="191"/>
      <c r="M31" s="191"/>
      <c r="N31" s="191"/>
      <c r="O31" s="16">
        <v>5524.3</v>
      </c>
      <c r="P31" s="16">
        <v>4</v>
      </c>
      <c r="Q31" s="20" t="str">
        <f>VLOOKUP(O31, '[1]لیست محصولات شهریور ۱۴۰۳'!B:C,2,0)</f>
        <v>برزیل کوکاپیل کاناریو | Brazil Cocapil Canario</v>
      </c>
      <c r="R31" s="16"/>
      <c r="S31" s="19">
        <f>VLOOKUP(O31, '[1]لیست محصولات شهریور ۱۴۰۳'!B:F,5,0)</f>
        <v>4000</v>
      </c>
      <c r="T31" s="21">
        <f>VLOOKUP(O31, '[1]لیست محصولات شهریور ۱۴۰۳'!B:G,6,0)</f>
        <v>58400000</v>
      </c>
      <c r="U31" s="22"/>
      <c r="V31" s="23">
        <f t="shared" si="0"/>
        <v>0</v>
      </c>
      <c r="W31" s="19">
        <f t="shared" si="1"/>
        <v>4</v>
      </c>
      <c r="X31" s="21">
        <f t="shared" si="2"/>
        <v>233600000</v>
      </c>
      <c r="Y31" s="24"/>
      <c r="Z31" s="21">
        <f t="shared" si="3"/>
        <v>233600000</v>
      </c>
      <c r="AA31" s="185"/>
      <c r="AB31" s="186"/>
      <c r="AC31" s="187"/>
      <c r="AD31" s="188"/>
      <c r="AE31" s="282"/>
      <c r="AF31" s="27"/>
      <c r="AG31" s="28" t="str">
        <f t="shared" si="4"/>
        <v>TRUE</v>
      </c>
      <c r="AH31" s="7" t="str">
        <f t="shared" si="6"/>
        <v xml:space="preserve">   -   </v>
      </c>
    </row>
    <row r="32" spans="1:34" ht="28.05" customHeight="1">
      <c r="A32" s="14"/>
      <c r="B32" s="14"/>
      <c r="C32" s="14"/>
      <c r="D32" s="14"/>
      <c r="E32" s="14"/>
      <c r="F32" s="15"/>
      <c r="G32" s="228"/>
      <c r="H32" s="229"/>
      <c r="I32" s="228"/>
      <c r="J32" s="189"/>
      <c r="K32" s="18" t="str">
        <f t="shared" ca="1" si="5"/>
        <v/>
      </c>
      <c r="L32" s="191"/>
      <c r="M32" s="191"/>
      <c r="N32" s="191"/>
      <c r="O32" s="16">
        <v>5501.3</v>
      </c>
      <c r="P32" s="16">
        <v>4</v>
      </c>
      <c r="Q32" s="20" t="str">
        <f>VLOOKUP(O32, '[1]لیست محصولات شهریور ۱۴۰۳'!B:C,2,0)</f>
        <v>ورتکس | Vortex</v>
      </c>
      <c r="R32" s="16"/>
      <c r="S32" s="19">
        <f>VLOOKUP(O32, '[1]لیست محصولات شهریور ۱۴۰۳'!B:F,5,0)</f>
        <v>4000</v>
      </c>
      <c r="T32" s="21">
        <f>VLOOKUP(O32, '[1]لیست محصولات شهریور ۱۴۰۳'!B:G,6,0)</f>
        <v>51200000</v>
      </c>
      <c r="U32" s="22"/>
      <c r="V32" s="23">
        <f t="shared" si="0"/>
        <v>0</v>
      </c>
      <c r="W32" s="19">
        <f t="shared" si="1"/>
        <v>4</v>
      </c>
      <c r="X32" s="21">
        <f t="shared" si="2"/>
        <v>204800000</v>
      </c>
      <c r="Y32" s="24"/>
      <c r="Z32" s="21">
        <f t="shared" si="3"/>
        <v>204800000</v>
      </c>
      <c r="AA32" s="185"/>
      <c r="AB32" s="186"/>
      <c r="AC32" s="187"/>
      <c r="AD32" s="188"/>
      <c r="AE32" s="282"/>
      <c r="AF32" s="27"/>
      <c r="AG32" s="28" t="str">
        <f t="shared" si="4"/>
        <v>TRUE</v>
      </c>
      <c r="AH32" s="7" t="str">
        <f t="shared" si="6"/>
        <v xml:space="preserve">   -   </v>
      </c>
    </row>
    <row r="33" spans="1:34" ht="28.05" customHeight="1">
      <c r="A33" s="14"/>
      <c r="B33" s="14"/>
      <c r="C33" s="14"/>
      <c r="D33" s="14"/>
      <c r="E33" s="14"/>
      <c r="F33" s="15"/>
      <c r="G33" s="196"/>
      <c r="H33" s="198"/>
      <c r="I33" s="196"/>
      <c r="J33" s="182"/>
      <c r="K33" s="18" t="str">
        <f t="shared" ca="1" si="5"/>
        <v/>
      </c>
      <c r="L33" s="180"/>
      <c r="M33" s="180"/>
      <c r="N33" s="180"/>
      <c r="O33" s="16">
        <v>3329.2</v>
      </c>
      <c r="P33" s="16">
        <v>3</v>
      </c>
      <c r="Q33" s="20" t="str">
        <f>VLOOKUP(O33, '[1]لیست محصولات شهریور ۱۴۰۳'!B:C,2,0)</f>
        <v>بنتی ننکا | Benti Nenka</v>
      </c>
      <c r="R33" s="16"/>
      <c r="S33" s="19">
        <f>VLOOKUP(O33, '[1]لیست محصولات شهریور ۱۴۰۳'!B:F,5,0)</f>
        <v>750</v>
      </c>
      <c r="T33" s="21">
        <f>VLOOKUP(O33, '[1]لیست محصولات شهریور ۱۴۰۳'!B:G,6,0)</f>
        <v>48750000</v>
      </c>
      <c r="U33" s="22"/>
      <c r="V33" s="23">
        <f t="shared" si="0"/>
        <v>0</v>
      </c>
      <c r="W33" s="19">
        <f t="shared" si="1"/>
        <v>3</v>
      </c>
      <c r="X33" s="21">
        <f t="shared" si="2"/>
        <v>146250000</v>
      </c>
      <c r="Y33" s="24"/>
      <c r="Z33" s="21">
        <f t="shared" si="3"/>
        <v>146250000</v>
      </c>
      <c r="AA33" s="178"/>
      <c r="AB33" s="176"/>
      <c r="AC33" s="172"/>
      <c r="AD33" s="174"/>
      <c r="AE33" s="283"/>
      <c r="AF33" s="27"/>
      <c r="AG33" s="28" t="str">
        <f t="shared" si="4"/>
        <v>TRUE</v>
      </c>
      <c r="AH33" s="7" t="str">
        <f t="shared" si="6"/>
        <v xml:space="preserve">   -   </v>
      </c>
    </row>
    <row r="34" spans="1:34" ht="28.05" customHeight="1">
      <c r="A34" s="14"/>
      <c r="B34" s="14"/>
      <c r="C34" s="14"/>
      <c r="D34" s="14"/>
      <c r="E34" s="14"/>
      <c r="F34" s="15"/>
      <c r="G34" s="16">
        <v>17</v>
      </c>
      <c r="H34" s="17">
        <v>292977776581</v>
      </c>
      <c r="I34" s="16" t="s">
        <v>1187</v>
      </c>
      <c r="J34" s="16" t="s">
        <v>117</v>
      </c>
      <c r="K34" s="18" t="str">
        <f t="shared" ca="1" si="5"/>
        <v/>
      </c>
      <c r="L34" s="19" t="s">
        <v>505</v>
      </c>
      <c r="M34" s="19" t="s">
        <v>506</v>
      </c>
      <c r="N34" s="19" t="s">
        <v>507</v>
      </c>
      <c r="O34" s="16">
        <v>5501.3</v>
      </c>
      <c r="P34" s="16">
        <v>2</v>
      </c>
      <c r="Q34" s="20" t="str">
        <f>VLOOKUP(O34, '[1]لیست محصولات شهریور ۱۴۰۳'!B:C,2,0)</f>
        <v>ورتکس | Vortex</v>
      </c>
      <c r="R34" s="16"/>
      <c r="S34" s="19">
        <f>VLOOKUP(O34, '[1]لیست محصولات شهریور ۱۴۰۳'!B:F,5,0)</f>
        <v>4000</v>
      </c>
      <c r="T34" s="21">
        <f>VLOOKUP(O34, '[1]لیست محصولات شهریور ۱۴۰۳'!B:G,6,0)</f>
        <v>51200000</v>
      </c>
      <c r="U34" s="22"/>
      <c r="V34" s="23">
        <f t="shared" si="0"/>
        <v>0</v>
      </c>
      <c r="W34" s="19">
        <f t="shared" si="1"/>
        <v>2</v>
      </c>
      <c r="X34" s="21">
        <f t="shared" si="2"/>
        <v>102400000</v>
      </c>
      <c r="Y34" s="24"/>
      <c r="Z34" s="21">
        <f t="shared" si="3"/>
        <v>102400000</v>
      </c>
      <c r="AA34" s="25" t="s">
        <v>78</v>
      </c>
      <c r="AB34" s="20" t="s">
        <v>508</v>
      </c>
      <c r="AC34" s="26" t="s">
        <v>509</v>
      </c>
      <c r="AD34" s="65"/>
      <c r="AE34" s="26"/>
      <c r="AF34" s="27"/>
      <c r="AG34" s="28" t="str">
        <f t="shared" si="4"/>
        <v>TRUE</v>
      </c>
      <c r="AH34" s="7" t="str">
        <f t="shared" si="6"/>
        <v>تهران بزرگراه حقانی بلوار کتابخانه ملی ضلع جنوبی پردیس تئاتر موسیقی کافه کُر - فهیمه قدم یاری 09124431359</v>
      </c>
    </row>
    <row r="35" spans="1:34" ht="28.05" customHeight="1">
      <c r="A35" s="14"/>
      <c r="B35" s="14"/>
      <c r="C35" s="14"/>
      <c r="D35" s="14"/>
      <c r="E35" s="14"/>
      <c r="F35" s="15"/>
      <c r="G35" s="16">
        <v>18</v>
      </c>
      <c r="H35" s="17">
        <v>292978267735</v>
      </c>
      <c r="I35" s="16" t="s">
        <v>1187</v>
      </c>
      <c r="J35" s="16"/>
      <c r="K35" s="18" t="str">
        <f t="shared" ca="1" si="5"/>
        <v/>
      </c>
      <c r="L35" s="19" t="s">
        <v>1234</v>
      </c>
      <c r="M35" s="19" t="s">
        <v>1235</v>
      </c>
      <c r="N35" s="19"/>
      <c r="O35" s="16">
        <v>5501.2</v>
      </c>
      <c r="P35" s="16">
        <v>1</v>
      </c>
      <c r="Q35" s="20" t="str">
        <f>VLOOKUP(O35, '[1]لیست محصولات شهریور ۱۴۰۳'!B:C,2,0)</f>
        <v>ورتکس | Vortex</v>
      </c>
      <c r="R35" s="16"/>
      <c r="S35" s="19">
        <f>VLOOKUP(O35, '[1]لیست محصولات شهریور ۱۴۰۳'!B:F,5,0)</f>
        <v>750</v>
      </c>
      <c r="T35" s="21">
        <f>VLOOKUP(O35, '[1]لیست محصولات شهریور ۱۴۰۳'!B:G,6,0)</f>
        <v>11100000</v>
      </c>
      <c r="U35" s="22"/>
      <c r="V35" s="23">
        <f t="shared" si="0"/>
        <v>0</v>
      </c>
      <c r="W35" s="19">
        <f t="shared" si="1"/>
        <v>1</v>
      </c>
      <c r="X35" s="21">
        <f t="shared" si="2"/>
        <v>11100000</v>
      </c>
      <c r="Y35" s="24"/>
      <c r="Z35" s="21">
        <f t="shared" si="3"/>
        <v>11100000</v>
      </c>
      <c r="AA35" s="25" t="s">
        <v>1236</v>
      </c>
      <c r="AB35" s="20" t="s">
        <v>1237</v>
      </c>
      <c r="AC35" s="26" t="s">
        <v>1238</v>
      </c>
      <c r="AD35" s="65"/>
      <c r="AE35" s="26"/>
      <c r="AF35" s="27"/>
      <c r="AG35" s="28" t="str">
        <f t="shared" si="4"/>
        <v>TRUE</v>
      </c>
      <c r="AH35" s="7" t="str">
        <f t="shared" si="6"/>
        <v>کیش شهرک صدف فاز یک نبش عرفان 3 پلاک 130 واحد ۱  - ماکان جریانی 09366274547</v>
      </c>
    </row>
    <row r="36" spans="1:34" ht="28.05" customHeight="1">
      <c r="A36" s="14"/>
      <c r="B36" s="14"/>
      <c r="C36" s="14"/>
      <c r="D36" s="14"/>
      <c r="E36" s="14"/>
      <c r="F36" s="15"/>
      <c r="G36" s="16">
        <v>19</v>
      </c>
      <c r="H36" s="17">
        <v>292978735704</v>
      </c>
      <c r="I36" s="16" t="s">
        <v>1187</v>
      </c>
      <c r="J36" s="16"/>
      <c r="K36" s="18" t="str">
        <f t="shared" ca="1" si="5"/>
        <v/>
      </c>
      <c r="L36" s="19" t="s">
        <v>133</v>
      </c>
      <c r="M36" s="19" t="s">
        <v>1239</v>
      </c>
      <c r="N36" s="19"/>
      <c r="O36" s="16">
        <v>5501.2</v>
      </c>
      <c r="P36" s="16">
        <v>2</v>
      </c>
      <c r="Q36" s="20" t="str">
        <f>VLOOKUP(O36, '[1]لیست محصولات شهریور ۱۴۰۳'!B:C,2,0)</f>
        <v>ورتکس | Vortex</v>
      </c>
      <c r="R36" s="16"/>
      <c r="S36" s="19">
        <f>VLOOKUP(O36, '[1]لیست محصولات شهریور ۱۴۰۳'!B:F,5,0)</f>
        <v>750</v>
      </c>
      <c r="T36" s="21">
        <f>VLOOKUP(O36, '[1]لیست محصولات شهریور ۱۴۰۳'!B:G,6,0)</f>
        <v>11100000</v>
      </c>
      <c r="U36" s="22"/>
      <c r="V36" s="23">
        <f t="shared" si="0"/>
        <v>0</v>
      </c>
      <c r="W36" s="19">
        <f t="shared" si="1"/>
        <v>2</v>
      </c>
      <c r="X36" s="21">
        <f t="shared" si="2"/>
        <v>22200000</v>
      </c>
      <c r="Y36" s="24"/>
      <c r="Z36" s="21">
        <f t="shared" si="3"/>
        <v>22200000</v>
      </c>
      <c r="AA36" s="25" t="s">
        <v>97</v>
      </c>
      <c r="AB36" s="20" t="s">
        <v>1240</v>
      </c>
      <c r="AC36" s="26" t="s">
        <v>1241</v>
      </c>
      <c r="AD36" s="65"/>
      <c r="AE36" s="26"/>
      <c r="AF36" s="27"/>
      <c r="AG36" s="28" t="str">
        <f t="shared" si="4"/>
        <v>TRUE</v>
      </c>
      <c r="AH36" s="7" t="str">
        <f t="shared" si="6"/>
        <v>کرمان خیابان شهدا، کوچه ۹، کوچه شرقی ۱، روبروی شمالی ۴  - محمد عزیزان 09132417548</v>
      </c>
    </row>
    <row r="37" spans="1:34" ht="28.05" customHeight="1">
      <c r="A37" s="14"/>
      <c r="B37" s="14"/>
      <c r="C37" s="14"/>
      <c r="D37" s="14"/>
      <c r="E37" s="14"/>
      <c r="F37" s="15"/>
      <c r="G37" s="16">
        <v>20</v>
      </c>
      <c r="H37" s="17">
        <v>292981922173</v>
      </c>
      <c r="I37" s="16" t="s">
        <v>1187</v>
      </c>
      <c r="J37" s="16"/>
      <c r="K37" s="18" t="str">
        <f t="shared" ca="1" si="5"/>
        <v/>
      </c>
      <c r="L37" s="19" t="s">
        <v>1242</v>
      </c>
      <c r="M37" s="19" t="s">
        <v>1243</v>
      </c>
      <c r="N37" s="19"/>
      <c r="O37" s="16">
        <v>5501.2</v>
      </c>
      <c r="P37" s="16">
        <v>1</v>
      </c>
      <c r="Q37" s="20" t="str">
        <f>VLOOKUP(O37, '[1]لیست محصولات شهریور ۱۴۰۳'!B:C,2,0)</f>
        <v>ورتکس | Vortex</v>
      </c>
      <c r="R37" s="16"/>
      <c r="S37" s="19">
        <f>VLOOKUP(O37, '[1]لیست محصولات شهریور ۱۴۰۳'!B:F,5,0)</f>
        <v>750</v>
      </c>
      <c r="T37" s="21">
        <f>VLOOKUP(O37, '[1]لیست محصولات شهریور ۱۴۰۳'!B:G,6,0)</f>
        <v>11100000</v>
      </c>
      <c r="U37" s="22"/>
      <c r="V37" s="23">
        <f t="shared" si="0"/>
        <v>0</v>
      </c>
      <c r="W37" s="19">
        <f t="shared" si="1"/>
        <v>1</v>
      </c>
      <c r="X37" s="21">
        <f t="shared" si="2"/>
        <v>11100000</v>
      </c>
      <c r="Y37" s="24"/>
      <c r="Z37" s="21">
        <f t="shared" si="3"/>
        <v>11100000</v>
      </c>
      <c r="AA37" s="25" t="s">
        <v>78</v>
      </c>
      <c r="AB37" s="20" t="s">
        <v>1245</v>
      </c>
      <c r="AC37" s="26" t="s">
        <v>1244</v>
      </c>
      <c r="AD37" s="65" t="s">
        <v>81</v>
      </c>
      <c r="AE37" s="67" t="s">
        <v>1246</v>
      </c>
      <c r="AF37" s="27"/>
      <c r="AG37" s="28" t="str">
        <f t="shared" si="4"/>
        <v>TRUE</v>
      </c>
      <c r="AH37" s="7" t="str">
        <f t="shared" si="6"/>
        <v>تهران بلوار اندرزگو مجتمع تجاری سانا اداری ط ۶ واحد ۶۱۰ *در صورت عدم حضور ، با موبایل گیرنده تماس گرفته شود.*  - فاطمه کشانی 09121945101</v>
      </c>
    </row>
    <row r="38" spans="1:34" ht="28.05" customHeight="1">
      <c r="A38" s="14"/>
      <c r="B38" s="14"/>
      <c r="C38" s="14"/>
      <c r="D38" s="14"/>
      <c r="E38" s="14"/>
      <c r="F38" s="15"/>
      <c r="G38" s="16">
        <v>21</v>
      </c>
      <c r="H38" s="17">
        <v>115583</v>
      </c>
      <c r="I38" s="16" t="s">
        <v>1187</v>
      </c>
      <c r="J38" s="16"/>
      <c r="K38" s="18" t="str">
        <f t="shared" ca="1" si="5"/>
        <v/>
      </c>
      <c r="L38" s="19" t="s">
        <v>375</v>
      </c>
      <c r="M38" s="19" t="s">
        <v>915</v>
      </c>
      <c r="N38" s="19"/>
      <c r="O38" s="16">
        <v>5501.2</v>
      </c>
      <c r="P38" s="16">
        <v>1</v>
      </c>
      <c r="Q38" s="20" t="str">
        <f>VLOOKUP(O38, '[1]لیست محصولات شهریور ۱۴۰۳'!B:C,2,0)</f>
        <v>ورتکس | Vortex</v>
      </c>
      <c r="R38" s="16"/>
      <c r="S38" s="19">
        <f>VLOOKUP(O38, '[1]لیست محصولات شهریور ۱۴۰۳'!B:F,5,0)</f>
        <v>750</v>
      </c>
      <c r="T38" s="21">
        <f>VLOOKUP(O38, '[1]لیست محصولات شهریور ۱۴۰۳'!B:G,6,0)</f>
        <v>11100000</v>
      </c>
      <c r="U38" s="22"/>
      <c r="V38" s="23">
        <f t="shared" si="0"/>
        <v>0</v>
      </c>
      <c r="W38" s="19">
        <f t="shared" si="1"/>
        <v>1</v>
      </c>
      <c r="X38" s="21">
        <f t="shared" si="2"/>
        <v>11100000</v>
      </c>
      <c r="Y38" s="24"/>
      <c r="Z38" s="21">
        <f t="shared" si="3"/>
        <v>11100000</v>
      </c>
      <c r="AA38" s="25" t="s">
        <v>78</v>
      </c>
      <c r="AB38" s="20" t="s">
        <v>1247</v>
      </c>
      <c r="AC38" s="26" t="s">
        <v>1248</v>
      </c>
      <c r="AD38" s="65" t="s">
        <v>81</v>
      </c>
      <c r="AE38" s="26"/>
      <c r="AF38" s="27"/>
      <c r="AG38" s="28" t="str">
        <f t="shared" si="4"/>
        <v>TRUE</v>
      </c>
      <c r="AH38" s="7" t="str">
        <f t="shared" si="6"/>
        <v>تهران نازی آباد، تولایی، دولت آبادی، کوچه صنیع خانی، پلاک ۳۳، ط۴  - حمید سعیدی 09195332068</v>
      </c>
    </row>
    <row r="39" spans="1:34" ht="28.05" customHeight="1">
      <c r="A39" s="14"/>
      <c r="B39" s="14"/>
      <c r="C39" s="14"/>
      <c r="D39" s="14"/>
      <c r="E39" s="14"/>
      <c r="F39" s="15"/>
      <c r="G39" s="68">
        <v>22</v>
      </c>
      <c r="H39" s="69"/>
      <c r="I39" s="68" t="s">
        <v>1187</v>
      </c>
      <c r="J39" s="16" t="s">
        <v>117</v>
      </c>
      <c r="K39" s="18" t="str">
        <f t="shared" ca="1" si="5"/>
        <v/>
      </c>
      <c r="L39" s="19"/>
      <c r="M39" s="19" t="s">
        <v>129</v>
      </c>
      <c r="N39" s="19" t="s">
        <v>130</v>
      </c>
      <c r="O39" s="16">
        <v>5525.3</v>
      </c>
      <c r="P39" s="16">
        <v>5</v>
      </c>
      <c r="Q39" s="20" t="str">
        <f>VLOOKUP(O39, '[1]لیست محصولات شهریور ۱۴۰۳'!B:C,2,0)</f>
        <v>اتیوپی آناسورا | Ethiopia Anasora</v>
      </c>
      <c r="R39" s="16"/>
      <c r="S39" s="19">
        <f>VLOOKUP(O39, '[1]لیست محصولات شهریور ۱۴۰۳'!B:F,5,0)</f>
        <v>4000</v>
      </c>
      <c r="T39" s="21">
        <f>VLOOKUP(O39, '[1]لیست محصولات شهریور ۱۴۰۳'!B:G,6,0)</f>
        <v>63200000</v>
      </c>
      <c r="U39" s="22"/>
      <c r="V39" s="23">
        <f t="shared" si="0"/>
        <v>0</v>
      </c>
      <c r="W39" s="19">
        <f t="shared" si="1"/>
        <v>5</v>
      </c>
      <c r="X39" s="21">
        <f t="shared" si="2"/>
        <v>316000000</v>
      </c>
      <c r="Y39" s="24"/>
      <c r="Z39" s="21">
        <f t="shared" si="3"/>
        <v>316000000</v>
      </c>
      <c r="AA39" s="25" t="s">
        <v>78</v>
      </c>
      <c r="AB39" s="20" t="s">
        <v>70</v>
      </c>
      <c r="AC39" s="26" t="s">
        <v>335</v>
      </c>
      <c r="AD39" s="65"/>
      <c r="AE39" s="26"/>
      <c r="AF39" s="27"/>
      <c r="AG39" s="28" t="str">
        <f t="shared" si="4"/>
        <v>TRUE</v>
      </c>
      <c r="AH39" s="7" t="str">
        <f t="shared" si="6"/>
        <v>تهران - کافه بیکری روستار سانا سنتر -  حجتی 09373955769</v>
      </c>
    </row>
    <row r="40" spans="1:34" ht="28.05" customHeight="1">
      <c r="A40" s="14"/>
      <c r="B40" s="14"/>
      <c r="C40" s="14"/>
      <c r="D40" s="14"/>
      <c r="E40" s="14"/>
      <c r="F40" s="15"/>
      <c r="G40" s="68">
        <v>23</v>
      </c>
      <c r="H40" s="69"/>
      <c r="I40" s="68" t="s">
        <v>1187</v>
      </c>
      <c r="J40" s="16" t="s">
        <v>117</v>
      </c>
      <c r="K40" s="18" t="str">
        <f t="shared" ca="1" si="5"/>
        <v/>
      </c>
      <c r="L40" s="19"/>
      <c r="M40" s="19" t="s">
        <v>129</v>
      </c>
      <c r="N40" s="19" t="s">
        <v>340</v>
      </c>
      <c r="O40" s="16">
        <v>5525.3</v>
      </c>
      <c r="P40" s="16">
        <v>3</v>
      </c>
      <c r="Q40" s="20" t="str">
        <f>VLOOKUP(O40, '[1]لیست محصولات شهریور ۱۴۰۳'!B:C,2,0)</f>
        <v>اتیوپی آناسورا | Ethiopia Anasora</v>
      </c>
      <c r="R40" s="16"/>
      <c r="S40" s="19">
        <f>VLOOKUP(O40, '[1]لیست محصولات شهریور ۱۴۰۳'!B:F,5,0)</f>
        <v>4000</v>
      </c>
      <c r="T40" s="21">
        <f>VLOOKUP(O40, '[1]لیست محصولات شهریور ۱۴۰۳'!B:G,6,0)</f>
        <v>63200000</v>
      </c>
      <c r="U40" s="22"/>
      <c r="V40" s="23">
        <f t="shared" si="0"/>
        <v>0</v>
      </c>
      <c r="W40" s="19">
        <f t="shared" si="1"/>
        <v>3</v>
      </c>
      <c r="X40" s="21">
        <f t="shared" si="2"/>
        <v>189600000</v>
      </c>
      <c r="Y40" s="24"/>
      <c r="Z40" s="21">
        <f t="shared" si="3"/>
        <v>189600000</v>
      </c>
      <c r="AA40" s="25" t="s">
        <v>78</v>
      </c>
      <c r="AB40" s="20" t="s">
        <v>70</v>
      </c>
      <c r="AC40" s="26" t="s">
        <v>335</v>
      </c>
      <c r="AD40" s="65"/>
      <c r="AE40" s="26"/>
      <c r="AF40" s="27"/>
      <c r="AG40" s="28" t="str">
        <f t="shared" si="4"/>
        <v>TRUE</v>
      </c>
      <c r="AH40" s="7" t="str">
        <f t="shared" si="6"/>
        <v>تهران - کافه بیکری روستار آوا سنتر -  حجتی 09373955769</v>
      </c>
    </row>
    <row r="41" spans="1:34" ht="28.05" customHeight="1">
      <c r="A41" s="14"/>
      <c r="B41" s="14"/>
      <c r="C41" s="14"/>
      <c r="D41" s="14"/>
      <c r="E41" s="14"/>
      <c r="F41" s="15"/>
      <c r="G41" s="68">
        <v>24</v>
      </c>
      <c r="H41" s="69"/>
      <c r="I41" s="68" t="s">
        <v>1187</v>
      </c>
      <c r="J41" s="16" t="s">
        <v>117</v>
      </c>
      <c r="K41" s="18" t="str">
        <f t="shared" ca="1" si="5"/>
        <v/>
      </c>
      <c r="L41" s="19" t="s">
        <v>810</v>
      </c>
      <c r="M41" s="19" t="s">
        <v>811</v>
      </c>
      <c r="N41" s="19" t="s">
        <v>812</v>
      </c>
      <c r="O41" s="16">
        <v>5501.3</v>
      </c>
      <c r="P41" s="16">
        <v>4</v>
      </c>
      <c r="Q41" s="20" t="str">
        <f>VLOOKUP(O41, '[1]لیست محصولات شهریور ۱۴۰۳'!B:C,2,0)</f>
        <v>ورتکس | Vortex</v>
      </c>
      <c r="R41" s="16"/>
      <c r="S41" s="19">
        <f>VLOOKUP(O41, '[1]لیست محصولات شهریور ۱۴۰۳'!B:F,5,0)</f>
        <v>4000</v>
      </c>
      <c r="T41" s="21">
        <f>VLOOKUP(O41, '[1]لیست محصولات شهریور ۱۴۰۳'!B:G,6,0)</f>
        <v>51200000</v>
      </c>
      <c r="U41" s="22"/>
      <c r="V41" s="23">
        <f t="shared" si="0"/>
        <v>0</v>
      </c>
      <c r="W41" s="19">
        <f t="shared" si="1"/>
        <v>4</v>
      </c>
      <c r="X41" s="21">
        <f t="shared" si="2"/>
        <v>204800000</v>
      </c>
      <c r="Y41" s="24"/>
      <c r="Z41" s="21">
        <f t="shared" si="3"/>
        <v>204800000</v>
      </c>
      <c r="AA41" s="25" t="s">
        <v>118</v>
      </c>
      <c r="AB41" s="20" t="s">
        <v>1249</v>
      </c>
      <c r="AC41" s="26" t="s">
        <v>813</v>
      </c>
      <c r="AD41" s="65"/>
      <c r="AE41" s="26"/>
      <c r="AF41" s="27"/>
      <c r="AG41" s="28" t="str">
        <f t="shared" si="4"/>
        <v>TRUE</v>
      </c>
      <c r="AH41" s="7" t="str">
        <f t="shared" si="6"/>
        <v>قم خيابان اقاقيا نبش سجاد شرقي  کافه الموت - احسان روح افزا 09124520454</v>
      </c>
    </row>
    <row r="42" spans="1:34" ht="28.05" customHeight="1">
      <c r="A42" s="14"/>
      <c r="B42" s="14"/>
      <c r="C42" s="14"/>
      <c r="D42" s="14"/>
      <c r="E42" s="14"/>
      <c r="F42" s="15"/>
      <c r="G42" s="195">
        <v>25</v>
      </c>
      <c r="H42" s="197" t="s">
        <v>353</v>
      </c>
      <c r="I42" s="195" t="s">
        <v>1262</v>
      </c>
      <c r="J42" s="181"/>
      <c r="K42" s="18" t="str">
        <f t="shared" ca="1" si="5"/>
        <v/>
      </c>
      <c r="L42" s="179" t="s">
        <v>1281</v>
      </c>
      <c r="M42" s="179" t="s">
        <v>1282</v>
      </c>
      <c r="N42" s="179"/>
      <c r="O42" s="16">
        <v>3329.1</v>
      </c>
      <c r="P42" s="16">
        <v>1</v>
      </c>
      <c r="Q42" s="20" t="str">
        <f>VLOOKUP(O42, '[1]لیست محصولات شهریور ۱۴۰۳'!B:C,2,0)</f>
        <v>بنتی ننکا | Benti Nenka</v>
      </c>
      <c r="R42" s="16"/>
      <c r="S42" s="19">
        <f>VLOOKUP(O42, '[1]لیست محصولات شهریور ۱۴۰۳'!B:F,5,0)</f>
        <v>150</v>
      </c>
      <c r="T42" s="21">
        <f>VLOOKUP(O42, '[1]لیست محصولات شهریور ۱۴۰۳'!B:G,6,0)</f>
        <v>9850000</v>
      </c>
      <c r="U42" s="22"/>
      <c r="V42" s="23">
        <f t="shared" si="0"/>
        <v>0</v>
      </c>
      <c r="W42" s="19">
        <f t="shared" si="1"/>
        <v>1</v>
      </c>
      <c r="X42" s="21">
        <f t="shared" si="2"/>
        <v>9850000</v>
      </c>
      <c r="Y42" s="24"/>
      <c r="Z42" s="21">
        <f t="shared" si="3"/>
        <v>9850000</v>
      </c>
      <c r="AA42" s="177"/>
      <c r="AB42" s="175"/>
      <c r="AC42" s="171"/>
      <c r="AD42" s="173"/>
      <c r="AE42" s="192" t="s">
        <v>1283</v>
      </c>
      <c r="AF42" s="27"/>
      <c r="AG42" s="28" t="str">
        <f t="shared" si="4"/>
        <v>TRUE</v>
      </c>
      <c r="AH42" s="7" t="str">
        <f t="shared" si="6"/>
        <v xml:space="preserve">   - گلنار حمزوی </v>
      </c>
    </row>
    <row r="43" spans="1:34" ht="28.05" customHeight="1">
      <c r="A43" s="14"/>
      <c r="B43" s="14"/>
      <c r="C43" s="14"/>
      <c r="D43" s="14"/>
      <c r="E43" s="14"/>
      <c r="F43" s="15"/>
      <c r="G43" s="196"/>
      <c r="H43" s="198"/>
      <c r="I43" s="196"/>
      <c r="J43" s="182"/>
      <c r="K43" s="18" t="str">
        <f t="shared" ca="1" si="5"/>
        <v/>
      </c>
      <c r="L43" s="180"/>
      <c r="M43" s="180"/>
      <c r="N43" s="180"/>
      <c r="O43" s="16">
        <v>5525.1</v>
      </c>
      <c r="P43" s="16">
        <v>1</v>
      </c>
      <c r="Q43" s="20" t="str">
        <f>VLOOKUP(O43, '[1]لیست محصولات شهریور ۱۴۰۳'!B:C,2,0)</f>
        <v>اتیوپی آناسورا | Ethiopia Anasora</v>
      </c>
      <c r="R43" s="16"/>
      <c r="S43" s="19">
        <f>VLOOKUP(O43, '[1]لیست محصولات شهریور ۱۴۰۳'!B:F,5,0)</f>
        <v>150</v>
      </c>
      <c r="T43" s="21">
        <f>VLOOKUP(O43, '[1]لیست محصولات شهریور ۱۴۰۳'!B:G,6,0)</f>
        <v>2750000</v>
      </c>
      <c r="U43" s="22"/>
      <c r="V43" s="23">
        <f t="shared" si="0"/>
        <v>0</v>
      </c>
      <c r="W43" s="19">
        <f t="shared" si="1"/>
        <v>1</v>
      </c>
      <c r="X43" s="21">
        <f t="shared" si="2"/>
        <v>2750000</v>
      </c>
      <c r="Y43" s="24"/>
      <c r="Z43" s="21">
        <f t="shared" si="3"/>
        <v>2750000</v>
      </c>
      <c r="AA43" s="178"/>
      <c r="AB43" s="176"/>
      <c r="AC43" s="172"/>
      <c r="AD43" s="174"/>
      <c r="AE43" s="194"/>
      <c r="AF43" s="27"/>
      <c r="AG43" s="28" t="str">
        <f t="shared" si="4"/>
        <v>TRUE</v>
      </c>
      <c r="AH43" s="7" t="str">
        <f t="shared" si="6"/>
        <v xml:space="preserve">   -   </v>
      </c>
    </row>
    <row r="44" spans="1:34" ht="28.05" customHeight="1">
      <c r="A44" s="14"/>
      <c r="B44" s="14"/>
      <c r="C44" s="14"/>
      <c r="D44" s="14"/>
      <c r="E44" s="14"/>
      <c r="F44" s="15"/>
      <c r="G44" s="68">
        <v>26</v>
      </c>
      <c r="H44" s="69" t="s">
        <v>353</v>
      </c>
      <c r="I44" s="68" t="s">
        <v>1262</v>
      </c>
      <c r="J44" s="16" t="s">
        <v>117</v>
      </c>
      <c r="K44" s="18" t="str">
        <f t="shared" ca="1" si="5"/>
        <v/>
      </c>
      <c r="L44" s="19" t="s">
        <v>328</v>
      </c>
      <c r="M44" s="19" t="s">
        <v>329</v>
      </c>
      <c r="N44" s="19" t="s">
        <v>1345</v>
      </c>
      <c r="O44" s="16">
        <v>5525.3</v>
      </c>
      <c r="P44" s="16">
        <v>1</v>
      </c>
      <c r="Q44" s="20" t="str">
        <f>VLOOKUP(O44, '[1]لیست محصولات شهریور ۱۴۰۳'!B:C,2,0)</f>
        <v>اتیوپی آناسورا | Ethiopia Anasora</v>
      </c>
      <c r="R44" s="16"/>
      <c r="S44" s="19">
        <f>VLOOKUP(O44, '[1]لیست محصولات شهریور ۱۴۰۳'!B:F,5,0)</f>
        <v>4000</v>
      </c>
      <c r="T44" s="21">
        <f>VLOOKUP(O44, '[1]لیست محصولات شهریور ۱۴۰۳'!B:G,6,0)</f>
        <v>63200000</v>
      </c>
      <c r="U44" s="22"/>
      <c r="V44" s="23">
        <f t="shared" si="0"/>
        <v>0</v>
      </c>
      <c r="W44" s="19">
        <f t="shared" si="1"/>
        <v>1</v>
      </c>
      <c r="X44" s="21">
        <f t="shared" si="2"/>
        <v>63200000</v>
      </c>
      <c r="Y44" s="24"/>
      <c r="Z44" s="21">
        <f t="shared" si="3"/>
        <v>63200000</v>
      </c>
      <c r="AA44" s="25" t="s">
        <v>78</v>
      </c>
      <c r="AB44" s="20" t="s">
        <v>1285</v>
      </c>
      <c r="AC44" s="26" t="s">
        <v>333</v>
      </c>
      <c r="AD44" s="65"/>
      <c r="AE44" s="67" t="s">
        <v>1286</v>
      </c>
      <c r="AF44" s="27"/>
      <c r="AG44" s="28" t="str">
        <f t="shared" si="4"/>
        <v>TRUE</v>
      </c>
      <c r="AH44" s="7" t="str">
        <f t="shared" si="6"/>
        <v>تهران بلوار اشرفی اصفهانی - ایستگاه BRT باغ فیض - خیابان شهید ناطق نوری - خیابان شهید ابراهیم نوری - کوچه موسی الرضا - پلاک ۸/۲ - واحد هفت کافه رستوران ملل کمپانی - رحمان اکبری 09144086631</v>
      </c>
    </row>
    <row r="45" spans="1:34" ht="28.05" customHeight="1">
      <c r="A45" s="14"/>
      <c r="B45" s="14"/>
      <c r="C45" s="14"/>
      <c r="D45" s="14"/>
      <c r="E45" s="14"/>
      <c r="F45" s="15"/>
      <c r="G45" s="16"/>
      <c r="H45" s="17"/>
      <c r="I45" s="16"/>
      <c r="J45" s="16"/>
      <c r="K45" s="18" t="str">
        <f t="shared" ca="1" si="5"/>
        <v/>
      </c>
      <c r="L45" s="19"/>
      <c r="M45" s="19"/>
      <c r="N45" s="19"/>
      <c r="O45" s="16"/>
      <c r="P45" s="16"/>
      <c r="Q45" s="20" t="e">
        <f>VLOOKUP(O45, '[1]لیست محصولات شهریور ۱۴۰۳'!B:C,2,0)</f>
        <v>#N/A</v>
      </c>
      <c r="R45" s="16"/>
      <c r="S45" s="19" t="e">
        <f>VLOOKUP(O45, '[1]لیست محصولات شهریور ۱۴۰۳'!B:F,5,0)</f>
        <v>#N/A</v>
      </c>
      <c r="T45" s="21" t="e">
        <f>VLOOKUP(O45, '[1]لیست محصولات شهریور ۱۴۰۳'!B:G,6,0)</f>
        <v>#N/A</v>
      </c>
      <c r="U45" s="31"/>
      <c r="V45" s="23">
        <f t="shared" si="0"/>
        <v>0</v>
      </c>
      <c r="W45" s="19">
        <f t="shared" si="1"/>
        <v>0</v>
      </c>
      <c r="X45" s="21" t="e">
        <f t="shared" si="2"/>
        <v>#N/A</v>
      </c>
      <c r="Y45" s="24"/>
      <c r="Z45" s="21" t="e">
        <f t="shared" si="3"/>
        <v>#N/A</v>
      </c>
      <c r="AA45" s="25"/>
      <c r="AB45" s="20"/>
      <c r="AC45" s="26"/>
      <c r="AD45" s="65"/>
      <c r="AE45" s="26"/>
      <c r="AF45" s="27"/>
      <c r="AG45" s="28" t="str">
        <f t="shared" si="4"/>
        <v>FALSE</v>
      </c>
      <c r="AH45" s="7" t="str">
        <f t="shared" si="6"/>
        <v xml:space="preserve">   -   </v>
      </c>
    </row>
    <row r="46" spans="1:34" ht="28.05" customHeight="1">
      <c r="A46" s="14"/>
      <c r="B46" s="14"/>
      <c r="C46" s="14"/>
      <c r="D46" s="14"/>
      <c r="E46" s="14"/>
      <c r="F46" s="15"/>
      <c r="G46" s="16"/>
      <c r="H46" s="17"/>
      <c r="I46" s="16"/>
      <c r="J46" s="16"/>
      <c r="K46" s="18" t="str">
        <f t="shared" ca="1" si="5"/>
        <v/>
      </c>
      <c r="L46" s="19"/>
      <c r="M46" s="19"/>
      <c r="N46" s="19"/>
      <c r="O46" s="16"/>
      <c r="P46" s="16"/>
      <c r="Q46" s="20" t="e">
        <f>VLOOKUP(O46, '[1]لیست محصولات شهریور ۱۴۰۳'!B:C,2,0)</f>
        <v>#N/A</v>
      </c>
      <c r="R46" s="16"/>
      <c r="S46" s="19" t="e">
        <f>VLOOKUP(O46, '[1]لیست محصولات شهریور ۱۴۰۳'!B:F,5,0)</f>
        <v>#N/A</v>
      </c>
      <c r="T46" s="21" t="e">
        <f>VLOOKUP(O46, '[1]لیست محصولات شهریور ۱۴۰۳'!B:G,6,0)</f>
        <v>#N/A</v>
      </c>
      <c r="U46" s="31"/>
      <c r="V46" s="23">
        <f t="shared" si="0"/>
        <v>0</v>
      </c>
      <c r="W46" s="19">
        <f t="shared" si="1"/>
        <v>0</v>
      </c>
      <c r="X46" s="21" t="e">
        <f t="shared" si="2"/>
        <v>#N/A</v>
      </c>
      <c r="Y46" s="24"/>
      <c r="Z46" s="21" t="e">
        <f t="shared" si="3"/>
        <v>#N/A</v>
      </c>
      <c r="AA46" s="25"/>
      <c r="AB46" s="20"/>
      <c r="AC46" s="26"/>
      <c r="AD46" s="65"/>
      <c r="AE46" s="26"/>
      <c r="AF46" s="27"/>
      <c r="AG46" s="28" t="str">
        <f t="shared" si="4"/>
        <v>FALSE</v>
      </c>
      <c r="AH46" s="7" t="str">
        <f t="shared" si="6"/>
        <v xml:space="preserve">   -   </v>
      </c>
    </row>
    <row r="47" spans="1:34" ht="28.05" customHeight="1">
      <c r="A47" s="14"/>
      <c r="B47" s="14"/>
      <c r="C47" s="14"/>
      <c r="D47" s="14"/>
      <c r="E47" s="14"/>
      <c r="F47" s="15"/>
      <c r="G47" s="16"/>
      <c r="H47" s="17"/>
      <c r="I47" s="16"/>
      <c r="J47" s="16"/>
      <c r="K47" s="18" t="str">
        <f t="shared" ca="1" si="5"/>
        <v/>
      </c>
      <c r="L47" s="19"/>
      <c r="M47" s="19"/>
      <c r="N47" s="19"/>
      <c r="O47" s="16"/>
      <c r="P47" s="16"/>
      <c r="Q47" s="20" t="e">
        <f>VLOOKUP(O47, '[1]لیست محصولات شهریور ۱۴۰۳'!B:C,2,0)</f>
        <v>#N/A</v>
      </c>
      <c r="R47" s="16"/>
      <c r="S47" s="19" t="e">
        <f>VLOOKUP(O47, '[1]لیست محصولات شهریور ۱۴۰۳'!B:F,5,0)</f>
        <v>#N/A</v>
      </c>
      <c r="T47" s="21" t="e">
        <f>VLOOKUP(O47, '[1]لیست محصولات شهریور ۱۴۰۳'!B:G,6,0)</f>
        <v>#N/A</v>
      </c>
      <c r="U47" s="22"/>
      <c r="V47" s="23">
        <f t="shared" si="0"/>
        <v>0</v>
      </c>
      <c r="W47" s="19">
        <f t="shared" si="1"/>
        <v>0</v>
      </c>
      <c r="X47" s="21" t="e">
        <f t="shared" si="2"/>
        <v>#N/A</v>
      </c>
      <c r="Y47" s="24"/>
      <c r="Z47" s="21" t="e">
        <f t="shared" si="3"/>
        <v>#N/A</v>
      </c>
      <c r="AA47" s="25"/>
      <c r="AB47" s="20"/>
      <c r="AC47" s="26"/>
      <c r="AD47" s="65"/>
      <c r="AE47" s="26"/>
      <c r="AF47" s="27"/>
      <c r="AG47" s="28" t="str">
        <f t="shared" si="4"/>
        <v>FALSE</v>
      </c>
      <c r="AH47" s="7" t="str">
        <f t="shared" si="6"/>
        <v xml:space="preserve">   -   </v>
      </c>
    </row>
    <row r="48" spans="1:34" ht="28.05" customHeight="1">
      <c r="A48" s="14" t="b">
        <v>0</v>
      </c>
      <c r="B48" s="14"/>
      <c r="C48" s="14"/>
      <c r="D48" s="14"/>
      <c r="E48" s="14"/>
      <c r="F48" s="15"/>
      <c r="G48" s="16"/>
      <c r="H48" s="17"/>
      <c r="I48" s="16"/>
      <c r="J48" s="16"/>
      <c r="K48" s="18" t="str">
        <f t="shared" ca="1" si="5"/>
        <v/>
      </c>
      <c r="L48" s="19"/>
      <c r="M48" s="19"/>
      <c r="N48" s="19"/>
      <c r="O48" s="16"/>
      <c r="P48" s="16"/>
      <c r="Q48" s="20" t="e">
        <f>VLOOKUP(O48, '[1]لیست محصولات شهریور ۱۴۰۳'!B:C,2,0)</f>
        <v>#N/A</v>
      </c>
      <c r="R48" s="16"/>
      <c r="S48" s="19" t="e">
        <f>VLOOKUP(O48, '[1]لیست محصولات شهریور ۱۴۰۳'!B:F,5,0)</f>
        <v>#N/A</v>
      </c>
      <c r="T48" s="21" t="e">
        <f>VLOOKUP(O48, '[1]لیست محصولات شهریور ۱۴۰۳'!B:G,6,0)</f>
        <v>#N/A</v>
      </c>
      <c r="U48" s="22"/>
      <c r="V48" s="23">
        <f t="shared" si="0"/>
        <v>0</v>
      </c>
      <c r="W48" s="19">
        <f t="shared" si="1"/>
        <v>0</v>
      </c>
      <c r="X48" s="21" t="e">
        <f t="shared" si="2"/>
        <v>#N/A</v>
      </c>
      <c r="Y48" s="24"/>
      <c r="Z48" s="21" t="e">
        <f t="shared" si="3"/>
        <v>#N/A</v>
      </c>
      <c r="AA48" s="25"/>
      <c r="AB48" s="20"/>
      <c r="AC48" s="26"/>
      <c r="AD48" s="65"/>
      <c r="AE48" s="26"/>
      <c r="AF48" s="27"/>
      <c r="AG48" s="28" t="str">
        <f t="shared" si="4"/>
        <v>FALSE</v>
      </c>
      <c r="AH48" s="7" t="str">
        <f t="shared" si="6"/>
        <v xml:space="preserve">   -   </v>
      </c>
    </row>
    <row r="49" spans="1:34" ht="28.05" customHeight="1">
      <c r="A49" s="14"/>
      <c r="B49" s="14"/>
      <c r="C49" s="14"/>
      <c r="D49" s="14"/>
      <c r="E49" s="14" t="b">
        <v>0</v>
      </c>
      <c r="F49" s="15"/>
      <c r="G49" s="16"/>
      <c r="H49" s="17"/>
      <c r="I49" s="16"/>
      <c r="J49" s="16"/>
      <c r="K49" s="18" t="str">
        <f t="shared" ca="1" si="5"/>
        <v/>
      </c>
      <c r="L49" s="19"/>
      <c r="M49" s="19"/>
      <c r="N49" s="19"/>
      <c r="O49" s="16"/>
      <c r="P49" s="16"/>
      <c r="Q49" s="20" t="e">
        <f>VLOOKUP(O49, '[1]لیست محصولات شهریور ۱۴۰۳'!B:C,2,0)</f>
        <v>#N/A</v>
      </c>
      <c r="R49" s="16"/>
      <c r="S49" s="19" t="e">
        <f>VLOOKUP(O49, '[1]لیست محصولات شهریور ۱۴۰۳'!B:F,5,0)</f>
        <v>#N/A</v>
      </c>
      <c r="T49" s="21" t="e">
        <f>VLOOKUP(O49, '[1]لیست محصولات شهریور ۱۴۰۳'!B:G,6,0)</f>
        <v>#N/A</v>
      </c>
      <c r="U49" s="22"/>
      <c r="V49" s="23">
        <f t="shared" si="0"/>
        <v>0</v>
      </c>
      <c r="W49" s="19">
        <f t="shared" si="1"/>
        <v>0</v>
      </c>
      <c r="X49" s="21" t="e">
        <f t="shared" si="2"/>
        <v>#N/A</v>
      </c>
      <c r="Y49" s="24"/>
      <c r="Z49" s="21" t="e">
        <f t="shared" si="3"/>
        <v>#N/A</v>
      </c>
      <c r="AA49" s="25"/>
      <c r="AB49" s="20"/>
      <c r="AC49" s="26"/>
      <c r="AD49" s="65"/>
      <c r="AE49" s="26"/>
      <c r="AF49" s="27"/>
      <c r="AG49" s="28" t="str">
        <f t="shared" si="4"/>
        <v>FALSE</v>
      </c>
      <c r="AH49" s="7" t="str">
        <f t="shared" si="6"/>
        <v xml:space="preserve">   -   </v>
      </c>
    </row>
    <row r="50" spans="1:34" ht="28.05" customHeight="1">
      <c r="A50" s="14"/>
      <c r="B50" s="14"/>
      <c r="C50" s="14" t="b">
        <v>0</v>
      </c>
      <c r="D50" s="14"/>
      <c r="E50" s="14"/>
      <c r="F50" s="15"/>
      <c r="G50" s="16"/>
      <c r="H50" s="17"/>
      <c r="I50" s="16"/>
      <c r="J50" s="16"/>
      <c r="K50" s="18" t="str">
        <f t="shared" ca="1" si="5"/>
        <v/>
      </c>
      <c r="L50" s="19"/>
      <c r="M50" s="19"/>
      <c r="N50" s="19"/>
      <c r="O50" s="16"/>
      <c r="P50" s="16"/>
      <c r="Q50" s="20" t="e">
        <f>VLOOKUP(O50, '[1]لیست محصولات شهریور ۱۴۰۳'!B:C,2,0)</f>
        <v>#N/A</v>
      </c>
      <c r="R50" s="16"/>
      <c r="S50" s="19" t="e">
        <f>VLOOKUP(O50, '[1]لیست محصولات شهریور ۱۴۰۳'!B:F,5,0)</f>
        <v>#N/A</v>
      </c>
      <c r="T50" s="21" t="e">
        <f>VLOOKUP(O50, '[1]لیست محصولات شهریور ۱۴۰۳'!B:G,6,0)</f>
        <v>#N/A</v>
      </c>
      <c r="U50" s="31"/>
      <c r="V50" s="23">
        <f t="shared" si="0"/>
        <v>0</v>
      </c>
      <c r="W50" s="19">
        <f t="shared" si="1"/>
        <v>0</v>
      </c>
      <c r="X50" s="21" t="e">
        <f t="shared" si="2"/>
        <v>#N/A</v>
      </c>
      <c r="Y50" s="24"/>
      <c r="Z50" s="21" t="e">
        <f t="shared" si="3"/>
        <v>#N/A</v>
      </c>
      <c r="AA50" s="25"/>
      <c r="AB50" s="20"/>
      <c r="AC50" s="26"/>
      <c r="AD50" s="65"/>
      <c r="AE50" s="26"/>
      <c r="AF50" s="27"/>
      <c r="AG50" s="28" t="str">
        <f t="shared" si="4"/>
        <v>FALSE</v>
      </c>
      <c r="AH50" s="7" t="str">
        <f t="shared" si="6"/>
        <v xml:space="preserve">   -   </v>
      </c>
    </row>
    <row r="51" spans="1:34" ht="28.05" customHeight="1">
      <c r="A51" s="14" t="b">
        <v>0</v>
      </c>
      <c r="B51" s="14"/>
      <c r="C51" s="14" t="b">
        <v>0</v>
      </c>
      <c r="D51" s="14"/>
      <c r="E51" s="14" t="b">
        <v>0</v>
      </c>
      <c r="F51" s="15"/>
      <c r="G51" s="16"/>
      <c r="H51" s="17"/>
      <c r="I51" s="16"/>
      <c r="J51" s="16"/>
      <c r="K51" s="18" t="str">
        <f t="shared" ca="1" si="5"/>
        <v/>
      </c>
      <c r="L51" s="19"/>
      <c r="M51" s="19"/>
      <c r="N51" s="19"/>
      <c r="O51" s="16"/>
      <c r="P51" s="16"/>
      <c r="Q51" s="20" t="e">
        <f>VLOOKUP(O51, '[1]لیست محصولات شهریور ۱۴۰۳'!B:C,2,0)</f>
        <v>#N/A</v>
      </c>
      <c r="R51" s="16"/>
      <c r="S51" s="19" t="e">
        <f>VLOOKUP(O51, '[1]لیست محصولات شهریور ۱۴۰۳'!B:F,5,0)</f>
        <v>#N/A</v>
      </c>
      <c r="T51" s="21" t="e">
        <f>VLOOKUP(O51, '[1]لیست محصولات شهریور ۱۴۰۳'!B:G,6,0)</f>
        <v>#N/A</v>
      </c>
      <c r="U51" s="22"/>
      <c r="V51" s="23">
        <f t="shared" si="0"/>
        <v>0</v>
      </c>
      <c r="W51" s="19">
        <f t="shared" si="1"/>
        <v>0</v>
      </c>
      <c r="X51" s="21" t="e">
        <f t="shared" si="2"/>
        <v>#N/A</v>
      </c>
      <c r="Y51" s="24"/>
      <c r="Z51" s="21" t="e">
        <f t="shared" si="3"/>
        <v>#N/A</v>
      </c>
      <c r="AA51" s="25"/>
      <c r="AB51" s="20"/>
      <c r="AC51" s="26"/>
      <c r="AD51" s="65"/>
      <c r="AE51" s="26"/>
      <c r="AF51" s="27"/>
      <c r="AG51" s="28" t="str">
        <f t="shared" si="4"/>
        <v>FALSE</v>
      </c>
      <c r="AH51" s="7" t="str">
        <f t="shared" si="6"/>
        <v xml:space="preserve">   -   </v>
      </c>
    </row>
    <row r="52" spans="1:34" ht="28.05" customHeight="1">
      <c r="A52" s="14"/>
      <c r="B52" s="14"/>
      <c r="C52" s="14"/>
      <c r="D52" s="14"/>
      <c r="E52" s="14"/>
      <c r="F52" s="15"/>
      <c r="G52" s="16"/>
      <c r="H52" s="17"/>
      <c r="I52" s="16"/>
      <c r="J52" s="16"/>
      <c r="K52" s="18" t="str">
        <f t="shared" ca="1" si="5"/>
        <v/>
      </c>
      <c r="L52" s="19"/>
      <c r="M52" s="19"/>
      <c r="N52" s="19"/>
      <c r="O52" s="16"/>
      <c r="P52" s="16"/>
      <c r="Q52" s="20" t="e">
        <f>VLOOKUP(O52, '[1]لیست محصولات شهریور ۱۴۰۳'!B:C,2,0)</f>
        <v>#N/A</v>
      </c>
      <c r="R52" s="16"/>
      <c r="S52" s="19" t="e">
        <f>VLOOKUP(O52, '[1]لیست محصولات شهریور ۱۴۰۳'!B:F,5,0)</f>
        <v>#N/A</v>
      </c>
      <c r="T52" s="21" t="e">
        <f>VLOOKUP(O52, '[1]لیست محصولات شهریور ۱۴۰۳'!B:G,6,0)</f>
        <v>#N/A</v>
      </c>
      <c r="U52" s="22"/>
      <c r="V52" s="23">
        <f t="shared" si="0"/>
        <v>0</v>
      </c>
      <c r="W52" s="19">
        <f t="shared" si="1"/>
        <v>0</v>
      </c>
      <c r="X52" s="21" t="e">
        <f t="shared" si="2"/>
        <v>#N/A</v>
      </c>
      <c r="Y52" s="24"/>
      <c r="Z52" s="21" t="e">
        <f t="shared" si="3"/>
        <v>#N/A</v>
      </c>
      <c r="AA52" s="25"/>
      <c r="AB52" s="20"/>
      <c r="AC52" s="26"/>
      <c r="AD52" s="65"/>
      <c r="AE52" s="26"/>
      <c r="AF52" s="27"/>
      <c r="AG52" s="28" t="str">
        <f t="shared" si="4"/>
        <v>FALSE</v>
      </c>
      <c r="AH52" s="7" t="str">
        <f t="shared" si="6"/>
        <v xml:space="preserve">   -   </v>
      </c>
    </row>
    <row r="53" spans="1:34" ht="28.05" customHeight="1">
      <c r="A53" s="14"/>
      <c r="B53" s="14"/>
      <c r="C53" s="14"/>
      <c r="D53" s="14"/>
      <c r="E53" s="14"/>
      <c r="F53" s="15"/>
      <c r="G53" s="16"/>
      <c r="H53" s="17"/>
      <c r="I53" s="16"/>
      <c r="J53" s="16"/>
      <c r="K53" s="18" t="str">
        <f t="shared" ca="1" si="5"/>
        <v/>
      </c>
      <c r="L53" s="19"/>
      <c r="M53" s="19"/>
      <c r="N53" s="19"/>
      <c r="O53" s="16"/>
      <c r="P53" s="16"/>
      <c r="Q53" s="20" t="e">
        <f>VLOOKUP(O53, '[1]لیست محصولات شهریور ۱۴۰۳'!B:C,2,0)</f>
        <v>#N/A</v>
      </c>
      <c r="R53" s="16"/>
      <c r="S53" s="19" t="e">
        <f>VLOOKUP(O53, '[1]لیست محصولات شهریور ۱۴۰۳'!B:F,5,0)</f>
        <v>#N/A</v>
      </c>
      <c r="T53" s="21" t="e">
        <f>VLOOKUP(O53, '[1]لیست محصولات شهریور ۱۴۰۳'!B:G,6,0)</f>
        <v>#N/A</v>
      </c>
      <c r="U53" s="22"/>
      <c r="V53" s="23">
        <f t="shared" si="0"/>
        <v>0</v>
      </c>
      <c r="W53" s="19">
        <f t="shared" si="1"/>
        <v>0</v>
      </c>
      <c r="X53" s="21" t="e">
        <f t="shared" si="2"/>
        <v>#N/A</v>
      </c>
      <c r="Y53" s="24"/>
      <c r="Z53" s="21" t="e">
        <f t="shared" si="3"/>
        <v>#N/A</v>
      </c>
      <c r="AA53" s="25"/>
      <c r="AB53" s="20"/>
      <c r="AC53" s="26"/>
      <c r="AD53" s="65"/>
      <c r="AE53" s="26"/>
      <c r="AF53" s="27"/>
      <c r="AG53" s="28" t="str">
        <f t="shared" si="4"/>
        <v>FALSE</v>
      </c>
      <c r="AH53" s="7" t="str">
        <f t="shared" si="6"/>
        <v xml:space="preserve">   -   </v>
      </c>
    </row>
    <row r="54" spans="1:34" ht="28.05" customHeight="1">
      <c r="A54" s="14"/>
      <c r="B54" s="14"/>
      <c r="C54" s="14"/>
      <c r="D54" s="14"/>
      <c r="E54" s="14"/>
      <c r="F54" s="15"/>
      <c r="G54" s="16"/>
      <c r="H54" s="17"/>
      <c r="I54" s="16"/>
      <c r="J54" s="16"/>
      <c r="K54" s="18" t="str">
        <f t="shared" ca="1" si="5"/>
        <v/>
      </c>
      <c r="L54" s="19"/>
      <c r="M54" s="19"/>
      <c r="N54" s="19"/>
      <c r="O54" s="16"/>
      <c r="P54" s="16"/>
      <c r="Q54" s="20" t="e">
        <f>VLOOKUP(O54, '[1]لیست محصولات شهریور ۱۴۰۳'!B:C,2,0)</f>
        <v>#N/A</v>
      </c>
      <c r="R54" s="16"/>
      <c r="S54" s="19" t="e">
        <f>VLOOKUP(O54, '[1]لیست محصولات شهریور ۱۴۰۳'!B:F,5,0)</f>
        <v>#N/A</v>
      </c>
      <c r="T54" s="21" t="e">
        <f>VLOOKUP(O54, '[1]لیست محصولات شهریور ۱۴۰۳'!B:G,6,0)</f>
        <v>#N/A</v>
      </c>
      <c r="U54" s="22"/>
      <c r="V54" s="23">
        <f t="shared" si="0"/>
        <v>0</v>
      </c>
      <c r="W54" s="19">
        <f t="shared" si="1"/>
        <v>0</v>
      </c>
      <c r="X54" s="21" t="e">
        <f t="shared" si="2"/>
        <v>#N/A</v>
      </c>
      <c r="Y54" s="24"/>
      <c r="Z54" s="21" t="e">
        <f t="shared" si="3"/>
        <v>#N/A</v>
      </c>
      <c r="AA54" s="25"/>
      <c r="AB54" s="20"/>
      <c r="AC54" s="26"/>
      <c r="AD54" s="65"/>
      <c r="AE54" s="26"/>
      <c r="AF54" s="27"/>
      <c r="AG54" s="28" t="str">
        <f t="shared" si="4"/>
        <v>FALSE</v>
      </c>
      <c r="AH54" s="7" t="str">
        <f t="shared" si="6"/>
        <v xml:space="preserve">   -   </v>
      </c>
    </row>
    <row r="55" spans="1:34" ht="28.05" customHeight="1">
      <c r="A55" s="14"/>
      <c r="B55" s="14"/>
      <c r="C55" s="14"/>
      <c r="D55" s="14"/>
      <c r="E55" s="14"/>
      <c r="F55" s="15"/>
      <c r="G55" s="16"/>
      <c r="H55" s="17"/>
      <c r="I55" s="16"/>
      <c r="J55" s="16"/>
      <c r="K55" s="18" t="str">
        <f t="shared" ca="1" si="5"/>
        <v/>
      </c>
      <c r="L55" s="19"/>
      <c r="M55" s="19"/>
      <c r="N55" s="19"/>
      <c r="O55" s="16"/>
      <c r="P55" s="16"/>
      <c r="Q55" s="20" t="e">
        <f>VLOOKUP(O55, '[1]لیست محصولات شهریور ۱۴۰۳'!B:C,2,0)</f>
        <v>#N/A</v>
      </c>
      <c r="R55" s="16"/>
      <c r="S55" s="19" t="e">
        <f>VLOOKUP(O55, '[1]لیست محصولات شهریور ۱۴۰۳'!B:F,5,0)</f>
        <v>#N/A</v>
      </c>
      <c r="T55" s="21" t="e">
        <f>VLOOKUP(O55, '[1]لیست محصولات شهریور ۱۴۰۳'!B:G,6,0)</f>
        <v>#N/A</v>
      </c>
      <c r="U55" s="31"/>
      <c r="V55" s="23">
        <f t="shared" si="0"/>
        <v>0</v>
      </c>
      <c r="W55" s="19">
        <f t="shared" si="1"/>
        <v>0</v>
      </c>
      <c r="X55" s="21" t="e">
        <f t="shared" si="2"/>
        <v>#N/A</v>
      </c>
      <c r="Y55" s="24"/>
      <c r="Z55" s="21" t="e">
        <f t="shared" si="3"/>
        <v>#N/A</v>
      </c>
      <c r="AA55" s="25"/>
      <c r="AB55" s="20"/>
      <c r="AC55" s="26"/>
      <c r="AD55" s="65"/>
      <c r="AE55" s="26"/>
      <c r="AF55" s="27"/>
      <c r="AG55" s="28" t="str">
        <f t="shared" si="4"/>
        <v>FALSE</v>
      </c>
      <c r="AH55" s="7" t="str">
        <f t="shared" si="6"/>
        <v xml:space="preserve">   -   </v>
      </c>
    </row>
    <row r="56" spans="1:34" ht="28.05" customHeight="1">
      <c r="A56" s="14"/>
      <c r="B56" s="14"/>
      <c r="C56" s="14"/>
      <c r="D56" s="14"/>
      <c r="E56" s="14"/>
      <c r="F56" s="15"/>
      <c r="G56" s="16"/>
      <c r="H56" s="17"/>
      <c r="I56" s="16"/>
      <c r="J56" s="16"/>
      <c r="K56" s="18" t="str">
        <f t="shared" ca="1" si="5"/>
        <v/>
      </c>
      <c r="L56" s="19"/>
      <c r="M56" s="19"/>
      <c r="N56" s="19"/>
      <c r="O56" s="16"/>
      <c r="P56" s="16"/>
      <c r="Q56" s="20" t="e">
        <f>VLOOKUP(O56, '[1]لیست محصولات شهریور ۱۴۰۳'!B:C,2,0)</f>
        <v>#N/A</v>
      </c>
      <c r="R56" s="16"/>
      <c r="S56" s="19" t="e">
        <f>VLOOKUP(O56, '[1]لیست محصولات شهریور ۱۴۰۳'!B:F,5,0)</f>
        <v>#N/A</v>
      </c>
      <c r="T56" s="21" t="e">
        <f>VLOOKUP(O56, '[1]لیست محصولات شهریور ۱۴۰۳'!B:G,6,0)</f>
        <v>#N/A</v>
      </c>
      <c r="U56" s="22"/>
      <c r="V56" s="23">
        <f t="shared" si="0"/>
        <v>0</v>
      </c>
      <c r="W56" s="19">
        <f t="shared" si="1"/>
        <v>0</v>
      </c>
      <c r="X56" s="21" t="e">
        <f t="shared" si="2"/>
        <v>#N/A</v>
      </c>
      <c r="Y56" s="24"/>
      <c r="Z56" s="21" t="e">
        <f t="shared" si="3"/>
        <v>#N/A</v>
      </c>
      <c r="AA56" s="25"/>
      <c r="AB56" s="20"/>
      <c r="AC56" s="26"/>
      <c r="AD56" s="65"/>
      <c r="AE56" s="26"/>
      <c r="AF56" s="27"/>
      <c r="AG56" s="28" t="str">
        <f t="shared" si="4"/>
        <v>FALSE</v>
      </c>
      <c r="AH56" s="7" t="str">
        <f t="shared" si="6"/>
        <v xml:space="preserve">   -   </v>
      </c>
    </row>
    <row r="57" spans="1:34" ht="28.05" customHeight="1">
      <c r="A57" s="14"/>
      <c r="B57" s="14"/>
      <c r="C57" s="14"/>
      <c r="D57" s="14"/>
      <c r="E57" s="14"/>
      <c r="F57" s="15"/>
      <c r="G57" s="16"/>
      <c r="H57" s="17"/>
      <c r="I57" s="16"/>
      <c r="J57" s="16"/>
      <c r="K57" s="18" t="str">
        <f t="shared" ca="1" si="5"/>
        <v/>
      </c>
      <c r="L57" s="19"/>
      <c r="M57" s="19"/>
      <c r="N57" s="19"/>
      <c r="O57" s="16"/>
      <c r="P57" s="16"/>
      <c r="Q57" s="20" t="e">
        <f>VLOOKUP(O57, '[1]لیست محصولات شهریور ۱۴۰۳'!B:C,2,0)</f>
        <v>#N/A</v>
      </c>
      <c r="R57" s="16"/>
      <c r="S57" s="19" t="e">
        <f>VLOOKUP(O57, '[1]لیست محصولات شهریور ۱۴۰۳'!B:F,5,0)</f>
        <v>#N/A</v>
      </c>
      <c r="T57" s="21" t="e">
        <f>VLOOKUP(O57, '[1]لیست محصولات شهریور ۱۴۰۳'!B:G,6,0)</f>
        <v>#N/A</v>
      </c>
      <c r="U57" s="22"/>
      <c r="V57" s="23">
        <f t="shared" si="0"/>
        <v>0</v>
      </c>
      <c r="W57" s="19">
        <f t="shared" si="1"/>
        <v>0</v>
      </c>
      <c r="X57" s="21" t="e">
        <f t="shared" si="2"/>
        <v>#N/A</v>
      </c>
      <c r="Y57" s="24"/>
      <c r="Z57" s="21" t="e">
        <f t="shared" si="3"/>
        <v>#N/A</v>
      </c>
      <c r="AA57" s="25"/>
      <c r="AB57" s="20"/>
      <c r="AC57" s="26"/>
      <c r="AD57" s="65"/>
      <c r="AE57" s="26"/>
      <c r="AF57" s="27"/>
      <c r="AG57" s="28" t="str">
        <f t="shared" si="4"/>
        <v>FALSE</v>
      </c>
      <c r="AH57" s="7" t="str">
        <f t="shared" si="6"/>
        <v xml:space="preserve">   -   </v>
      </c>
    </row>
    <row r="58" spans="1:34" ht="28.05" customHeight="1">
      <c r="A58" s="14"/>
      <c r="B58" s="14"/>
      <c r="C58" s="14"/>
      <c r="D58" s="14"/>
      <c r="E58" s="14"/>
      <c r="F58" s="15"/>
      <c r="G58" s="16"/>
      <c r="H58" s="17"/>
      <c r="I58" s="16"/>
      <c r="J58" s="16"/>
      <c r="K58" s="18" t="str">
        <f t="shared" ca="1" si="5"/>
        <v/>
      </c>
      <c r="L58" s="19"/>
      <c r="M58" s="19"/>
      <c r="N58" s="19"/>
      <c r="O58" s="16"/>
      <c r="P58" s="16"/>
      <c r="Q58" s="20" t="e">
        <f>VLOOKUP(O58, '[1]لیست محصولات شهریور ۱۴۰۳'!B:C,2,0)</f>
        <v>#N/A</v>
      </c>
      <c r="R58" s="16"/>
      <c r="S58" s="19" t="e">
        <f>VLOOKUP(O58, '[1]لیست محصولات شهریور ۱۴۰۳'!B:F,5,0)</f>
        <v>#N/A</v>
      </c>
      <c r="T58" s="21" t="e">
        <f>VLOOKUP(O58, '[1]لیست محصولات شهریور ۱۴۰۳'!B:G,6,0)</f>
        <v>#N/A</v>
      </c>
      <c r="U58" s="22"/>
      <c r="V58" s="23">
        <f t="shared" si="0"/>
        <v>0</v>
      </c>
      <c r="W58" s="19">
        <f t="shared" si="1"/>
        <v>0</v>
      </c>
      <c r="X58" s="21" t="e">
        <f t="shared" si="2"/>
        <v>#N/A</v>
      </c>
      <c r="Y58" s="24"/>
      <c r="Z58" s="21" t="e">
        <f t="shared" si="3"/>
        <v>#N/A</v>
      </c>
      <c r="AA58" s="25"/>
      <c r="AB58" s="20"/>
      <c r="AC58" s="26"/>
      <c r="AD58" s="65"/>
      <c r="AE58" s="26"/>
      <c r="AF58" s="27"/>
      <c r="AG58" s="28" t="str">
        <f t="shared" si="4"/>
        <v>FALSE</v>
      </c>
      <c r="AH58" s="7" t="str">
        <f t="shared" si="6"/>
        <v xml:space="preserve">   -   </v>
      </c>
    </row>
    <row r="59" spans="1:34" ht="28.05" customHeight="1">
      <c r="A59" s="14"/>
      <c r="B59" s="14"/>
      <c r="C59" s="14"/>
      <c r="D59" s="14"/>
      <c r="E59" s="14"/>
      <c r="F59" s="15"/>
      <c r="G59" s="16"/>
      <c r="H59" s="17"/>
      <c r="I59" s="16"/>
      <c r="J59" s="16"/>
      <c r="K59" s="18" t="str">
        <f t="shared" ca="1" si="5"/>
        <v/>
      </c>
      <c r="L59" s="19"/>
      <c r="M59" s="19"/>
      <c r="N59" s="19"/>
      <c r="O59" s="16"/>
      <c r="P59" s="16"/>
      <c r="Q59" s="20" t="e">
        <f>VLOOKUP(O59, '[1]لیست محصولات شهریور ۱۴۰۳'!B:C,2,0)</f>
        <v>#N/A</v>
      </c>
      <c r="R59" s="16"/>
      <c r="S59" s="19" t="e">
        <f>VLOOKUP(O59, '[1]لیست محصولات شهریور ۱۴۰۳'!B:F,5,0)</f>
        <v>#N/A</v>
      </c>
      <c r="T59" s="21" t="e">
        <f>VLOOKUP(O59, '[1]لیست محصولات شهریور ۱۴۰۳'!B:G,6,0)</f>
        <v>#N/A</v>
      </c>
      <c r="U59" s="22"/>
      <c r="V59" s="23">
        <f t="shared" si="0"/>
        <v>0</v>
      </c>
      <c r="W59" s="19">
        <f t="shared" si="1"/>
        <v>0</v>
      </c>
      <c r="X59" s="21" t="e">
        <f t="shared" si="2"/>
        <v>#N/A</v>
      </c>
      <c r="Y59" s="24"/>
      <c r="Z59" s="21" t="e">
        <f t="shared" si="3"/>
        <v>#N/A</v>
      </c>
      <c r="AA59" s="25"/>
      <c r="AB59" s="20"/>
      <c r="AC59" s="26"/>
      <c r="AD59" s="65"/>
      <c r="AE59" s="26"/>
      <c r="AF59" s="27"/>
      <c r="AG59" s="28" t="str">
        <f t="shared" si="4"/>
        <v>FALSE</v>
      </c>
      <c r="AH59" s="7" t="str">
        <f t="shared" si="6"/>
        <v xml:space="preserve">   -   </v>
      </c>
    </row>
    <row r="60" spans="1:34" ht="28.05" customHeight="1">
      <c r="A60" s="14"/>
      <c r="B60" s="14"/>
      <c r="C60" s="14" t="b">
        <v>0</v>
      </c>
      <c r="D60" s="14"/>
      <c r="E60" s="14"/>
      <c r="F60" s="15"/>
      <c r="G60" s="16"/>
      <c r="H60" s="17"/>
      <c r="I60" s="16"/>
      <c r="J60" s="16"/>
      <c r="K60" s="18" t="str">
        <f t="shared" ca="1" si="5"/>
        <v/>
      </c>
      <c r="L60" s="19"/>
      <c r="M60" s="19"/>
      <c r="N60" s="19"/>
      <c r="O60" s="16"/>
      <c r="P60" s="16"/>
      <c r="Q60" s="20" t="e">
        <f>VLOOKUP(O60, '[1]لیست محصولات شهریور ۱۴۰۳'!B:C,2,0)</f>
        <v>#N/A</v>
      </c>
      <c r="R60" s="16"/>
      <c r="S60" s="19" t="e">
        <f>VLOOKUP(O60, '[1]لیست محصولات شهریور ۱۴۰۳'!B:F,5,0)</f>
        <v>#N/A</v>
      </c>
      <c r="T60" s="21" t="e">
        <f>VLOOKUP(O60, '[1]لیست محصولات شهریور ۱۴۰۳'!B:G,6,0)</f>
        <v>#N/A</v>
      </c>
      <c r="U60" s="22"/>
      <c r="V60" s="23">
        <f t="shared" si="0"/>
        <v>0</v>
      </c>
      <c r="W60" s="19">
        <f t="shared" si="1"/>
        <v>0</v>
      </c>
      <c r="X60" s="21" t="e">
        <f t="shared" si="2"/>
        <v>#N/A</v>
      </c>
      <c r="Y60" s="24"/>
      <c r="Z60" s="21" t="e">
        <f t="shared" si="3"/>
        <v>#N/A</v>
      </c>
      <c r="AA60" s="25"/>
      <c r="AB60" s="20"/>
      <c r="AC60" s="26"/>
      <c r="AD60" s="65"/>
      <c r="AE60" s="26"/>
      <c r="AF60" s="27"/>
      <c r="AG60" s="28" t="str">
        <f t="shared" si="4"/>
        <v>FALSE</v>
      </c>
      <c r="AH60" s="7" t="str">
        <f t="shared" si="6"/>
        <v xml:space="preserve">   -   </v>
      </c>
    </row>
    <row r="61" spans="1:34" ht="28.05" customHeight="1">
      <c r="A61" s="14"/>
      <c r="B61" s="14"/>
      <c r="C61" s="14"/>
      <c r="D61" s="14"/>
      <c r="E61" s="14"/>
      <c r="F61" s="15"/>
      <c r="G61" s="16"/>
      <c r="H61" s="17"/>
      <c r="I61" s="16"/>
      <c r="J61" s="16"/>
      <c r="K61" s="18" t="str">
        <f t="shared" ca="1" si="5"/>
        <v/>
      </c>
      <c r="L61" s="19"/>
      <c r="M61" s="19"/>
      <c r="N61" s="19"/>
      <c r="O61" s="16"/>
      <c r="P61" s="16"/>
      <c r="Q61" s="20" t="e">
        <f>VLOOKUP(O61, '[1]لیست محصولات شهریور ۱۴۰۳'!B:C,2,0)</f>
        <v>#N/A</v>
      </c>
      <c r="R61" s="16"/>
      <c r="S61" s="19" t="e">
        <f>VLOOKUP(O61, '[1]لیست محصولات شهریور ۱۴۰۳'!B:F,5,0)</f>
        <v>#N/A</v>
      </c>
      <c r="T61" s="21" t="e">
        <f>VLOOKUP(O61, '[1]لیست محصولات شهریور ۱۴۰۳'!B:G,6,0)</f>
        <v>#N/A</v>
      </c>
      <c r="U61" s="22"/>
      <c r="V61" s="23">
        <f t="shared" si="0"/>
        <v>0</v>
      </c>
      <c r="W61" s="19">
        <f t="shared" si="1"/>
        <v>0</v>
      </c>
      <c r="X61" s="21" t="e">
        <f t="shared" si="2"/>
        <v>#N/A</v>
      </c>
      <c r="Y61" s="24"/>
      <c r="Z61" s="21" t="e">
        <f t="shared" si="3"/>
        <v>#N/A</v>
      </c>
      <c r="AA61" s="25"/>
      <c r="AB61" s="20"/>
      <c r="AC61" s="26"/>
      <c r="AD61" s="65"/>
      <c r="AE61" s="26"/>
      <c r="AF61" s="27"/>
      <c r="AG61" s="28" t="str">
        <f t="shared" si="4"/>
        <v>FALSE</v>
      </c>
      <c r="AH61" s="7" t="str">
        <f t="shared" si="6"/>
        <v xml:space="preserve">   -   </v>
      </c>
    </row>
    <row r="62" spans="1:34" ht="28.05" customHeight="1">
      <c r="A62" s="14"/>
      <c r="B62" s="14"/>
      <c r="C62" s="14"/>
      <c r="D62" s="14"/>
      <c r="E62" s="14"/>
      <c r="F62" s="15"/>
      <c r="G62" s="16"/>
      <c r="H62" s="17"/>
      <c r="I62" s="16"/>
      <c r="J62" s="16"/>
      <c r="K62" s="18" t="str">
        <f t="shared" ca="1" si="5"/>
        <v/>
      </c>
      <c r="L62" s="19"/>
      <c r="M62" s="19"/>
      <c r="N62" s="19"/>
      <c r="O62" s="16"/>
      <c r="P62" s="16"/>
      <c r="Q62" s="20" t="e">
        <f>VLOOKUP(O62, '[1]لیست محصولات شهریور ۱۴۰۳'!B:C,2,0)</f>
        <v>#N/A</v>
      </c>
      <c r="R62" s="16"/>
      <c r="S62" s="19" t="e">
        <f>VLOOKUP(O62, '[1]لیست محصولات شهریور ۱۴۰۳'!B:F,5,0)</f>
        <v>#N/A</v>
      </c>
      <c r="T62" s="21" t="e">
        <f>VLOOKUP(O62, '[1]لیست محصولات شهریور ۱۴۰۳'!B:G,6,0)</f>
        <v>#N/A</v>
      </c>
      <c r="U62" s="22"/>
      <c r="V62" s="23">
        <f t="shared" si="0"/>
        <v>0</v>
      </c>
      <c r="W62" s="19">
        <f t="shared" si="1"/>
        <v>0</v>
      </c>
      <c r="X62" s="21" t="e">
        <f t="shared" si="2"/>
        <v>#N/A</v>
      </c>
      <c r="Y62" s="24"/>
      <c r="Z62" s="21" t="e">
        <f t="shared" si="3"/>
        <v>#N/A</v>
      </c>
      <c r="AA62" s="25"/>
      <c r="AB62" s="20"/>
      <c r="AC62" s="26"/>
      <c r="AD62" s="65"/>
      <c r="AE62" s="26"/>
      <c r="AF62" s="27"/>
      <c r="AG62" s="28" t="str">
        <f t="shared" si="4"/>
        <v>FALSE</v>
      </c>
      <c r="AH62" s="7" t="str">
        <f t="shared" si="6"/>
        <v xml:space="preserve">   -   </v>
      </c>
    </row>
    <row r="63" spans="1:34" ht="28.05" customHeight="1">
      <c r="A63" s="14"/>
      <c r="B63" s="14"/>
      <c r="C63" s="14"/>
      <c r="D63" s="14"/>
      <c r="E63" s="14"/>
      <c r="F63" s="15"/>
      <c r="G63" s="16"/>
      <c r="H63" s="17"/>
      <c r="I63" s="16"/>
      <c r="J63" s="16"/>
      <c r="K63" s="18" t="str">
        <f t="shared" ca="1" si="5"/>
        <v/>
      </c>
      <c r="L63" s="19"/>
      <c r="M63" s="19"/>
      <c r="N63" s="19"/>
      <c r="O63" s="16"/>
      <c r="P63" s="16"/>
      <c r="Q63" s="20" t="e">
        <f>VLOOKUP(O63, '[1]لیست محصولات شهریور ۱۴۰۳'!B:C,2,0)</f>
        <v>#N/A</v>
      </c>
      <c r="R63" s="16"/>
      <c r="S63" s="19" t="e">
        <f>VLOOKUP(O63, '[1]لیست محصولات شهریور ۱۴۰۳'!B:F,5,0)</f>
        <v>#N/A</v>
      </c>
      <c r="T63" s="21" t="e">
        <f>VLOOKUP(O63, '[1]لیست محصولات شهریور ۱۴۰۳'!B:G,6,0)</f>
        <v>#N/A</v>
      </c>
      <c r="U63" s="22"/>
      <c r="V63" s="23">
        <f t="shared" si="0"/>
        <v>0</v>
      </c>
      <c r="W63" s="19">
        <f t="shared" si="1"/>
        <v>0</v>
      </c>
      <c r="X63" s="21" t="e">
        <f t="shared" si="2"/>
        <v>#N/A</v>
      </c>
      <c r="Y63" s="24"/>
      <c r="Z63" s="21" t="e">
        <f t="shared" si="3"/>
        <v>#N/A</v>
      </c>
      <c r="AA63" s="25"/>
      <c r="AB63" s="20"/>
      <c r="AC63" s="26"/>
      <c r="AD63" s="65"/>
      <c r="AE63" s="26"/>
      <c r="AF63" s="27"/>
      <c r="AG63" s="28" t="str">
        <f t="shared" si="4"/>
        <v>FALSE</v>
      </c>
      <c r="AH63" s="7" t="str">
        <f t="shared" si="6"/>
        <v xml:space="preserve">   -   </v>
      </c>
    </row>
    <row r="64" spans="1:34" ht="28.05" customHeight="1">
      <c r="A64" s="14"/>
      <c r="B64" s="14"/>
      <c r="C64" s="14"/>
      <c r="D64" s="14"/>
      <c r="E64" s="14"/>
      <c r="F64" s="15"/>
      <c r="G64" s="16"/>
      <c r="H64" s="17"/>
      <c r="I64" s="16"/>
      <c r="J64" s="16"/>
      <c r="K64" s="18" t="str">
        <f t="shared" ca="1" si="5"/>
        <v/>
      </c>
      <c r="L64" s="19"/>
      <c r="M64" s="19"/>
      <c r="N64" s="19"/>
      <c r="O64" s="16"/>
      <c r="P64" s="16"/>
      <c r="Q64" s="20" t="e">
        <f>VLOOKUP(O64, '[1]لیست محصولات شهریور ۱۴۰۳'!B:C,2,0)</f>
        <v>#N/A</v>
      </c>
      <c r="R64" s="16"/>
      <c r="S64" s="19" t="e">
        <f>VLOOKUP(O64, '[1]لیست محصولات شهریور ۱۴۰۳'!B:F,5,0)</f>
        <v>#N/A</v>
      </c>
      <c r="T64" s="21" t="e">
        <f>VLOOKUP(O64, '[1]لیست محصولات شهریور ۱۴۰۳'!B:G,6,0)</f>
        <v>#N/A</v>
      </c>
      <c r="U64" s="22"/>
      <c r="V64" s="23">
        <f t="shared" si="0"/>
        <v>0</v>
      </c>
      <c r="W64" s="19">
        <f t="shared" si="1"/>
        <v>0</v>
      </c>
      <c r="X64" s="21" t="e">
        <f t="shared" si="2"/>
        <v>#N/A</v>
      </c>
      <c r="Y64" s="24"/>
      <c r="Z64" s="21" t="e">
        <f t="shared" si="3"/>
        <v>#N/A</v>
      </c>
      <c r="AA64" s="25"/>
      <c r="AB64" s="20"/>
      <c r="AC64" s="26"/>
      <c r="AD64" s="65"/>
      <c r="AE64" s="26"/>
      <c r="AF64" s="27"/>
      <c r="AG64" s="28" t="str">
        <f t="shared" si="4"/>
        <v>FALSE</v>
      </c>
      <c r="AH64" s="7" t="str">
        <f t="shared" si="6"/>
        <v xml:space="preserve">   -   </v>
      </c>
    </row>
    <row r="65" spans="1:34" ht="28.05" customHeight="1">
      <c r="A65" s="14"/>
      <c r="B65" s="14"/>
      <c r="C65" s="14"/>
      <c r="D65" s="14"/>
      <c r="E65" s="14"/>
      <c r="F65" s="15"/>
      <c r="G65" s="16"/>
      <c r="H65" s="17"/>
      <c r="I65" s="16"/>
      <c r="J65" s="16"/>
      <c r="K65" s="18" t="str">
        <f t="shared" ca="1" si="5"/>
        <v/>
      </c>
      <c r="L65" s="19"/>
      <c r="M65" s="19"/>
      <c r="N65" s="19"/>
      <c r="O65" s="16"/>
      <c r="P65" s="16"/>
      <c r="Q65" s="20" t="e">
        <f>VLOOKUP(O65, '[1]لیست محصولات شهریور ۱۴۰۳'!B:C,2,0)</f>
        <v>#N/A</v>
      </c>
      <c r="R65" s="16"/>
      <c r="S65" s="19" t="e">
        <f>VLOOKUP(O65, '[1]لیست محصولات شهریور ۱۴۰۳'!B:F,5,0)</f>
        <v>#N/A</v>
      </c>
      <c r="T65" s="21" t="e">
        <f>VLOOKUP(O65, '[1]لیست محصولات شهریور ۱۴۰۳'!B:G,6,0)</f>
        <v>#N/A</v>
      </c>
      <c r="U65" s="31"/>
      <c r="V65" s="23">
        <f t="shared" si="0"/>
        <v>0</v>
      </c>
      <c r="W65" s="19">
        <f t="shared" si="1"/>
        <v>0</v>
      </c>
      <c r="X65" s="21" t="e">
        <f t="shared" si="2"/>
        <v>#N/A</v>
      </c>
      <c r="Y65" s="24"/>
      <c r="Z65" s="21" t="e">
        <f t="shared" si="3"/>
        <v>#N/A</v>
      </c>
      <c r="AA65" s="25"/>
      <c r="AB65" s="20"/>
      <c r="AC65" s="26"/>
      <c r="AD65" s="65"/>
      <c r="AE65" s="26"/>
      <c r="AF65" s="27"/>
      <c r="AG65" s="28" t="str">
        <f t="shared" si="4"/>
        <v>FALSE</v>
      </c>
      <c r="AH65" s="7" t="str">
        <f t="shared" si="6"/>
        <v xml:space="preserve">   -   </v>
      </c>
    </row>
    <row r="66" spans="1:34" ht="28.05" customHeight="1">
      <c r="A66" s="14"/>
      <c r="B66" s="14"/>
      <c r="C66" s="14"/>
      <c r="D66" s="14"/>
      <c r="E66" s="14"/>
      <c r="F66" s="15"/>
      <c r="G66" s="16"/>
      <c r="H66" s="17"/>
      <c r="I66" s="16"/>
      <c r="J66" s="16"/>
      <c r="K66" s="18" t="str">
        <f t="shared" ca="1" si="5"/>
        <v/>
      </c>
      <c r="L66" s="19"/>
      <c r="M66" s="19"/>
      <c r="N66" s="19"/>
      <c r="O66" s="16"/>
      <c r="P66" s="16"/>
      <c r="Q66" s="20" t="e">
        <f>VLOOKUP(O66, '[1]لیست محصولات شهریور ۱۴۰۳'!B:C,2,0)</f>
        <v>#N/A</v>
      </c>
      <c r="R66" s="16"/>
      <c r="S66" s="19" t="e">
        <f>VLOOKUP(O66, '[1]لیست محصولات شهریور ۱۴۰۳'!B:F,5,0)</f>
        <v>#N/A</v>
      </c>
      <c r="T66" s="21" t="e">
        <f>VLOOKUP(O66, '[1]لیست محصولات شهریور ۱۴۰۳'!B:G,6,0)</f>
        <v>#N/A</v>
      </c>
      <c r="U66" s="22"/>
      <c r="V66" s="23">
        <f t="shared" ref="V66:V129" si="7">IF(C66, P66, U66 )</f>
        <v>0</v>
      </c>
      <c r="W66" s="19">
        <f t="shared" ref="W66:W200" si="8">P66-V66</f>
        <v>0</v>
      </c>
      <c r="X66" s="21" t="e">
        <f t="shared" ref="X66:X200" si="9">P66*T66</f>
        <v>#N/A</v>
      </c>
      <c r="Y66" s="24"/>
      <c r="Z66" s="21" t="e">
        <f t="shared" ref="Z66:Z200" si="10">X66-Y66</f>
        <v>#N/A</v>
      </c>
      <c r="AA66" s="25"/>
      <c r="AB66" s="20"/>
      <c r="AC66" s="26"/>
      <c r="AD66" s="65"/>
      <c r="AE66" s="26"/>
      <c r="AF66" s="27"/>
      <c r="AG66" s="28" t="str">
        <f t="shared" ref="AG66:AG87" si="11">IF(V66=P66, "FALSE", "TRUE" )</f>
        <v>FALSE</v>
      </c>
      <c r="AH66" s="7" t="str">
        <f t="shared" si="6"/>
        <v xml:space="preserve">   -   </v>
      </c>
    </row>
    <row r="67" spans="1:34" ht="28.05" customHeight="1">
      <c r="A67" s="14"/>
      <c r="B67" s="14"/>
      <c r="C67" s="14"/>
      <c r="D67" s="14"/>
      <c r="E67" s="14"/>
      <c r="F67" s="15"/>
      <c r="G67" s="16"/>
      <c r="H67" s="17"/>
      <c r="I67" s="16"/>
      <c r="J67" s="16"/>
      <c r="K67" s="18" t="str">
        <f t="shared" ref="K67:K87" ca="1" si="12">IF(C67, TODAY(), "" )</f>
        <v/>
      </c>
      <c r="L67" s="19"/>
      <c r="M67" s="19"/>
      <c r="N67" s="19"/>
      <c r="O67" s="16"/>
      <c r="P67" s="16"/>
      <c r="Q67" s="20" t="e">
        <f>VLOOKUP(O67, '[1]لیست محصولات شهریور ۱۴۰۳'!B:C,2,0)</f>
        <v>#N/A</v>
      </c>
      <c r="R67" s="16"/>
      <c r="S67" s="19" t="e">
        <f>VLOOKUP(O67, '[1]لیست محصولات شهریور ۱۴۰۳'!B:F,5,0)</f>
        <v>#N/A</v>
      </c>
      <c r="T67" s="21" t="e">
        <f>VLOOKUP(O67, '[1]لیست محصولات شهریور ۱۴۰۳'!B:G,6,0)</f>
        <v>#N/A</v>
      </c>
      <c r="U67" s="22"/>
      <c r="V67" s="23">
        <f t="shared" si="7"/>
        <v>0</v>
      </c>
      <c r="W67" s="19">
        <f t="shared" si="8"/>
        <v>0</v>
      </c>
      <c r="X67" s="21" t="e">
        <f t="shared" si="9"/>
        <v>#N/A</v>
      </c>
      <c r="Y67" s="24"/>
      <c r="Z67" s="21" t="e">
        <f t="shared" si="10"/>
        <v>#N/A</v>
      </c>
      <c r="AA67" s="25"/>
      <c r="AB67" s="20"/>
      <c r="AC67" s="26"/>
      <c r="AD67" s="65"/>
      <c r="AE67" s="26"/>
      <c r="AF67" s="27"/>
      <c r="AG67" s="28" t="str">
        <f t="shared" si="11"/>
        <v>FALSE</v>
      </c>
      <c r="AH67" s="7" t="str">
        <f t="shared" si="6"/>
        <v xml:space="preserve">   -   </v>
      </c>
    </row>
    <row r="68" spans="1:34" ht="28.05" customHeight="1">
      <c r="A68" s="14"/>
      <c r="B68" s="14"/>
      <c r="C68" s="14"/>
      <c r="D68" s="14"/>
      <c r="E68" s="14"/>
      <c r="F68" s="15"/>
      <c r="G68" s="16"/>
      <c r="H68" s="17"/>
      <c r="I68" s="16"/>
      <c r="J68" s="16"/>
      <c r="K68" s="18" t="str">
        <f t="shared" ca="1" si="12"/>
        <v/>
      </c>
      <c r="L68" s="19"/>
      <c r="M68" s="19"/>
      <c r="N68" s="19"/>
      <c r="O68" s="16"/>
      <c r="P68" s="16"/>
      <c r="Q68" s="20" t="e">
        <f>VLOOKUP(O68, '[1]لیست محصولات شهریور ۱۴۰۳'!B:C,2,0)</f>
        <v>#N/A</v>
      </c>
      <c r="R68" s="16"/>
      <c r="S68" s="19" t="e">
        <f>VLOOKUP(O68, '[1]لیست محصولات شهریور ۱۴۰۳'!B:F,5,0)</f>
        <v>#N/A</v>
      </c>
      <c r="T68" s="21" t="e">
        <f>VLOOKUP(O68, '[1]لیست محصولات شهریور ۱۴۰۳'!B:G,6,0)</f>
        <v>#N/A</v>
      </c>
      <c r="U68" s="22"/>
      <c r="V68" s="23">
        <f t="shared" si="7"/>
        <v>0</v>
      </c>
      <c r="W68" s="19">
        <f t="shared" si="8"/>
        <v>0</v>
      </c>
      <c r="X68" s="21" t="e">
        <f t="shared" si="9"/>
        <v>#N/A</v>
      </c>
      <c r="Y68" s="24"/>
      <c r="Z68" s="21" t="e">
        <f t="shared" si="10"/>
        <v>#N/A</v>
      </c>
      <c r="AA68" s="25"/>
      <c r="AB68" s="20"/>
      <c r="AC68" s="26"/>
      <c r="AD68" s="65"/>
      <c r="AE68" s="26"/>
      <c r="AF68" s="27"/>
      <c r="AG68" s="28" t="str">
        <f t="shared" si="11"/>
        <v>FALSE</v>
      </c>
      <c r="AH68" s="7" t="str">
        <f t="shared" ref="AH68:AH131" si="13">AA68&amp;" "&amp;AB68&amp;" "&amp;N68&amp;" - "&amp;L68&amp;" "&amp;M68&amp;" "&amp;AC68</f>
        <v xml:space="preserve">   -   </v>
      </c>
    </row>
    <row r="69" spans="1:34" ht="28.05" customHeight="1">
      <c r="A69" s="14"/>
      <c r="B69" s="14"/>
      <c r="C69" s="14"/>
      <c r="D69" s="14"/>
      <c r="E69" s="14"/>
      <c r="F69" s="15"/>
      <c r="G69" s="16"/>
      <c r="H69" s="17"/>
      <c r="I69" s="16"/>
      <c r="J69" s="16"/>
      <c r="K69" s="18" t="str">
        <f t="shared" ca="1" si="12"/>
        <v/>
      </c>
      <c r="L69" s="19"/>
      <c r="M69" s="19"/>
      <c r="N69" s="19"/>
      <c r="O69" s="16"/>
      <c r="P69" s="16"/>
      <c r="Q69" s="20" t="e">
        <f>VLOOKUP(O69, '[1]لیست محصولات شهریور ۱۴۰۳'!B:C,2,0)</f>
        <v>#N/A</v>
      </c>
      <c r="R69" s="16"/>
      <c r="S69" s="19" t="e">
        <f>VLOOKUP(O69, '[1]لیست محصولات شهریور ۱۴۰۳'!B:F,5,0)</f>
        <v>#N/A</v>
      </c>
      <c r="T69" s="21" t="e">
        <f>VLOOKUP(O69, '[1]لیست محصولات شهریور ۱۴۰۳'!B:G,6,0)</f>
        <v>#N/A</v>
      </c>
      <c r="U69" s="22"/>
      <c r="V69" s="23">
        <f t="shared" si="7"/>
        <v>0</v>
      </c>
      <c r="W69" s="19">
        <f t="shared" si="8"/>
        <v>0</v>
      </c>
      <c r="X69" s="21" t="e">
        <f t="shared" si="9"/>
        <v>#N/A</v>
      </c>
      <c r="Y69" s="24"/>
      <c r="Z69" s="21" t="e">
        <f t="shared" si="10"/>
        <v>#N/A</v>
      </c>
      <c r="AA69" s="25"/>
      <c r="AB69" s="20"/>
      <c r="AC69" s="26"/>
      <c r="AD69" s="65"/>
      <c r="AE69" s="26"/>
      <c r="AF69" s="27"/>
      <c r="AG69" s="28" t="str">
        <f t="shared" si="11"/>
        <v>FALSE</v>
      </c>
      <c r="AH69" s="7" t="str">
        <f t="shared" si="13"/>
        <v xml:space="preserve">   -   </v>
      </c>
    </row>
    <row r="70" spans="1:34" ht="28.05" customHeight="1">
      <c r="A70" s="14"/>
      <c r="B70" s="14"/>
      <c r="C70" s="14"/>
      <c r="D70" s="14"/>
      <c r="E70" s="14" t="b">
        <v>0</v>
      </c>
      <c r="F70" s="15"/>
      <c r="G70" s="16"/>
      <c r="H70" s="17"/>
      <c r="I70" s="16"/>
      <c r="J70" s="16"/>
      <c r="K70" s="18" t="str">
        <f t="shared" ca="1" si="12"/>
        <v/>
      </c>
      <c r="L70" s="19"/>
      <c r="M70" s="19"/>
      <c r="N70" s="19"/>
      <c r="O70" s="16"/>
      <c r="P70" s="16"/>
      <c r="Q70" s="20" t="e">
        <f>VLOOKUP(O70, '[1]لیست محصولات شهریور ۱۴۰۳'!B:C,2,0)</f>
        <v>#N/A</v>
      </c>
      <c r="R70" s="16"/>
      <c r="S70" s="19" t="e">
        <f>VLOOKUP(O70, '[1]لیست محصولات شهریور ۱۴۰۳'!B:F,5,0)</f>
        <v>#N/A</v>
      </c>
      <c r="T70" s="21" t="e">
        <f>VLOOKUP(O70, '[1]لیست محصولات شهریور ۱۴۰۳'!B:G,6,0)</f>
        <v>#N/A</v>
      </c>
      <c r="U70" s="22"/>
      <c r="V70" s="23">
        <f t="shared" si="7"/>
        <v>0</v>
      </c>
      <c r="W70" s="19">
        <f t="shared" si="8"/>
        <v>0</v>
      </c>
      <c r="X70" s="21" t="e">
        <f t="shared" si="9"/>
        <v>#N/A</v>
      </c>
      <c r="Y70" s="24"/>
      <c r="Z70" s="21" t="e">
        <f t="shared" si="10"/>
        <v>#N/A</v>
      </c>
      <c r="AA70" s="25"/>
      <c r="AB70" s="20"/>
      <c r="AC70" s="26"/>
      <c r="AD70" s="65"/>
      <c r="AE70" s="26"/>
      <c r="AF70" s="27"/>
      <c r="AG70" s="28" t="str">
        <f t="shared" si="11"/>
        <v>FALSE</v>
      </c>
      <c r="AH70" s="7" t="str">
        <f t="shared" si="13"/>
        <v xml:space="preserve">   -   </v>
      </c>
    </row>
    <row r="71" spans="1:34" ht="28.05" customHeight="1">
      <c r="A71" s="14"/>
      <c r="B71" s="14"/>
      <c r="C71" s="14"/>
      <c r="D71" s="14"/>
      <c r="E71" s="14"/>
      <c r="F71" s="15"/>
      <c r="G71" s="16"/>
      <c r="H71" s="17"/>
      <c r="I71" s="16"/>
      <c r="J71" s="16"/>
      <c r="K71" s="18" t="str">
        <f t="shared" ca="1" si="12"/>
        <v/>
      </c>
      <c r="L71" s="19"/>
      <c r="M71" s="19"/>
      <c r="N71" s="19"/>
      <c r="O71" s="16"/>
      <c r="P71" s="16"/>
      <c r="Q71" s="20" t="e">
        <f>VLOOKUP(O71, '[1]لیست محصولات شهریور ۱۴۰۳'!B:C,2,0)</f>
        <v>#N/A</v>
      </c>
      <c r="R71" s="16"/>
      <c r="S71" s="19" t="e">
        <f>VLOOKUP(O71, '[1]لیست محصولات شهریور ۱۴۰۳'!B:F,5,0)</f>
        <v>#N/A</v>
      </c>
      <c r="T71" s="21" t="e">
        <f>VLOOKUP(O71, '[1]لیست محصولات شهریور ۱۴۰۳'!B:G,6,0)</f>
        <v>#N/A</v>
      </c>
      <c r="U71" s="22"/>
      <c r="V71" s="23">
        <f t="shared" si="7"/>
        <v>0</v>
      </c>
      <c r="W71" s="19">
        <f t="shared" si="8"/>
        <v>0</v>
      </c>
      <c r="X71" s="21" t="e">
        <f t="shared" si="9"/>
        <v>#N/A</v>
      </c>
      <c r="Y71" s="24"/>
      <c r="Z71" s="21" t="e">
        <f t="shared" si="10"/>
        <v>#N/A</v>
      </c>
      <c r="AA71" s="25"/>
      <c r="AB71" s="20"/>
      <c r="AC71" s="26"/>
      <c r="AD71" s="65"/>
      <c r="AE71" s="26"/>
      <c r="AF71" s="27"/>
      <c r="AG71" s="28" t="str">
        <f t="shared" si="11"/>
        <v>FALSE</v>
      </c>
      <c r="AH71" s="7" t="str">
        <f t="shared" si="13"/>
        <v xml:space="preserve">   -   </v>
      </c>
    </row>
    <row r="72" spans="1:34" ht="28.05" customHeight="1">
      <c r="A72" s="14"/>
      <c r="B72" s="14"/>
      <c r="C72" s="14"/>
      <c r="D72" s="14"/>
      <c r="E72" s="14"/>
      <c r="F72" s="15"/>
      <c r="G72" s="16"/>
      <c r="H72" s="17"/>
      <c r="I72" s="16"/>
      <c r="J72" s="16"/>
      <c r="K72" s="18" t="str">
        <f t="shared" ca="1" si="12"/>
        <v/>
      </c>
      <c r="L72" s="19"/>
      <c r="M72" s="19"/>
      <c r="N72" s="19"/>
      <c r="O72" s="16"/>
      <c r="P72" s="16"/>
      <c r="Q72" s="20" t="e">
        <f>VLOOKUP(O72, '[1]لیست محصولات شهریور ۱۴۰۳'!B:C,2,0)</f>
        <v>#N/A</v>
      </c>
      <c r="R72" s="16"/>
      <c r="S72" s="19" t="e">
        <f>VLOOKUP(O72, '[1]لیست محصولات شهریور ۱۴۰۳'!B:F,5,0)</f>
        <v>#N/A</v>
      </c>
      <c r="T72" s="21" t="e">
        <f>VLOOKUP(O72, '[1]لیست محصولات شهریور ۱۴۰۳'!B:G,6,0)</f>
        <v>#N/A</v>
      </c>
      <c r="U72" s="22"/>
      <c r="V72" s="23">
        <f t="shared" si="7"/>
        <v>0</v>
      </c>
      <c r="W72" s="19">
        <f t="shared" si="8"/>
        <v>0</v>
      </c>
      <c r="X72" s="21" t="e">
        <f t="shared" si="9"/>
        <v>#N/A</v>
      </c>
      <c r="Y72" s="24"/>
      <c r="Z72" s="21" t="e">
        <f t="shared" si="10"/>
        <v>#N/A</v>
      </c>
      <c r="AA72" s="25"/>
      <c r="AB72" s="20"/>
      <c r="AC72" s="26"/>
      <c r="AD72" s="65"/>
      <c r="AE72" s="26"/>
      <c r="AF72" s="27"/>
      <c r="AG72" s="28" t="str">
        <f t="shared" si="11"/>
        <v>FALSE</v>
      </c>
      <c r="AH72" s="7" t="str">
        <f t="shared" si="13"/>
        <v xml:space="preserve">   -   </v>
      </c>
    </row>
    <row r="73" spans="1:34" ht="28.05" customHeight="1">
      <c r="A73" s="14"/>
      <c r="B73" s="14"/>
      <c r="C73" s="14"/>
      <c r="D73" s="14"/>
      <c r="E73" s="14"/>
      <c r="F73" s="15"/>
      <c r="G73" s="16"/>
      <c r="H73" s="17"/>
      <c r="I73" s="16"/>
      <c r="J73" s="16"/>
      <c r="K73" s="18" t="str">
        <f t="shared" ca="1" si="12"/>
        <v/>
      </c>
      <c r="L73" s="19"/>
      <c r="M73" s="19"/>
      <c r="N73" s="19"/>
      <c r="O73" s="16"/>
      <c r="P73" s="16"/>
      <c r="Q73" s="20" t="e">
        <f>VLOOKUP(O73, '[1]لیست محصولات شهریور ۱۴۰۳'!B:C,2,0)</f>
        <v>#N/A</v>
      </c>
      <c r="R73" s="16"/>
      <c r="S73" s="19" t="e">
        <f>VLOOKUP(O73, '[1]لیست محصولات شهریور ۱۴۰۳'!B:F,5,0)</f>
        <v>#N/A</v>
      </c>
      <c r="T73" s="21" t="e">
        <f>VLOOKUP(O73, '[1]لیست محصولات شهریور ۱۴۰۳'!B:G,6,0)</f>
        <v>#N/A</v>
      </c>
      <c r="U73" s="22"/>
      <c r="V73" s="23">
        <f t="shared" si="7"/>
        <v>0</v>
      </c>
      <c r="W73" s="19">
        <f t="shared" si="8"/>
        <v>0</v>
      </c>
      <c r="X73" s="21" t="e">
        <f t="shared" si="9"/>
        <v>#N/A</v>
      </c>
      <c r="Y73" s="24"/>
      <c r="Z73" s="21" t="e">
        <f t="shared" si="10"/>
        <v>#N/A</v>
      </c>
      <c r="AA73" s="25"/>
      <c r="AB73" s="20"/>
      <c r="AC73" s="26"/>
      <c r="AD73" s="65"/>
      <c r="AE73" s="26"/>
      <c r="AF73" s="27"/>
      <c r="AG73" s="28" t="str">
        <f t="shared" si="11"/>
        <v>FALSE</v>
      </c>
      <c r="AH73" s="7" t="str">
        <f t="shared" si="13"/>
        <v xml:space="preserve">   -   </v>
      </c>
    </row>
    <row r="74" spans="1:34" ht="28.05" customHeight="1">
      <c r="A74" s="14"/>
      <c r="B74" s="14"/>
      <c r="C74" s="14"/>
      <c r="D74" s="14"/>
      <c r="E74" s="14"/>
      <c r="F74" s="15"/>
      <c r="G74" s="16"/>
      <c r="H74" s="17"/>
      <c r="I74" s="16"/>
      <c r="J74" s="16"/>
      <c r="K74" s="18" t="str">
        <f t="shared" ca="1" si="12"/>
        <v/>
      </c>
      <c r="L74" s="19"/>
      <c r="M74" s="19"/>
      <c r="N74" s="19"/>
      <c r="O74" s="16"/>
      <c r="P74" s="16"/>
      <c r="Q74" s="20" t="e">
        <f>VLOOKUP(O74, '[1]لیست محصولات شهریور ۱۴۰۳'!B:C,2,0)</f>
        <v>#N/A</v>
      </c>
      <c r="R74" s="16"/>
      <c r="S74" s="19" t="e">
        <f>VLOOKUP(O74, '[1]لیست محصولات شهریور ۱۴۰۳'!B:F,5,0)</f>
        <v>#N/A</v>
      </c>
      <c r="T74" s="21" t="e">
        <f>VLOOKUP(O74, '[1]لیست محصولات شهریور ۱۴۰۳'!B:G,6,0)</f>
        <v>#N/A</v>
      </c>
      <c r="U74" s="22"/>
      <c r="V74" s="23">
        <f t="shared" si="7"/>
        <v>0</v>
      </c>
      <c r="W74" s="19">
        <f t="shared" si="8"/>
        <v>0</v>
      </c>
      <c r="X74" s="21" t="e">
        <f t="shared" si="9"/>
        <v>#N/A</v>
      </c>
      <c r="Y74" s="24"/>
      <c r="Z74" s="21" t="e">
        <f t="shared" si="10"/>
        <v>#N/A</v>
      </c>
      <c r="AA74" s="25"/>
      <c r="AB74" s="20"/>
      <c r="AC74" s="26"/>
      <c r="AD74" s="65"/>
      <c r="AE74" s="26"/>
      <c r="AF74" s="27"/>
      <c r="AG74" s="28" t="str">
        <f t="shared" si="11"/>
        <v>FALSE</v>
      </c>
      <c r="AH74" s="7" t="str">
        <f t="shared" si="13"/>
        <v xml:space="preserve">   -   </v>
      </c>
    </row>
    <row r="75" spans="1:34" ht="28.05" customHeight="1">
      <c r="A75" s="14" t="b">
        <v>0</v>
      </c>
      <c r="B75" s="14"/>
      <c r="C75" s="14" t="b">
        <v>0</v>
      </c>
      <c r="D75" s="14"/>
      <c r="E75" s="14"/>
      <c r="F75" s="15"/>
      <c r="G75" s="16"/>
      <c r="H75" s="17"/>
      <c r="I75" s="16"/>
      <c r="J75" s="16"/>
      <c r="K75" s="18" t="str">
        <f t="shared" ca="1" si="12"/>
        <v/>
      </c>
      <c r="L75" s="19"/>
      <c r="M75" s="19"/>
      <c r="N75" s="19"/>
      <c r="O75" s="16"/>
      <c r="P75" s="16"/>
      <c r="Q75" s="20" t="e">
        <f>VLOOKUP(O75, '[1]لیست محصولات شهریور ۱۴۰۳'!B:C,2,0)</f>
        <v>#N/A</v>
      </c>
      <c r="R75" s="16"/>
      <c r="S75" s="19" t="e">
        <f>VLOOKUP(O75, '[1]لیست محصولات شهریور ۱۴۰۳'!B:F,5,0)</f>
        <v>#N/A</v>
      </c>
      <c r="T75" s="21" t="e">
        <f>VLOOKUP(O75, '[1]لیست محصولات شهریور ۱۴۰۳'!B:G,6,0)</f>
        <v>#N/A</v>
      </c>
      <c r="U75" s="22"/>
      <c r="V75" s="23">
        <f t="shared" si="7"/>
        <v>0</v>
      </c>
      <c r="W75" s="19">
        <f t="shared" si="8"/>
        <v>0</v>
      </c>
      <c r="X75" s="21" t="e">
        <f t="shared" si="9"/>
        <v>#N/A</v>
      </c>
      <c r="Y75" s="24"/>
      <c r="Z75" s="21" t="e">
        <f t="shared" si="10"/>
        <v>#N/A</v>
      </c>
      <c r="AA75" s="25"/>
      <c r="AB75" s="20"/>
      <c r="AC75" s="26"/>
      <c r="AD75" s="65"/>
      <c r="AE75" s="26"/>
      <c r="AF75" s="27"/>
      <c r="AG75" s="28" t="str">
        <f t="shared" si="11"/>
        <v>FALSE</v>
      </c>
      <c r="AH75" s="7" t="str">
        <f t="shared" si="13"/>
        <v xml:space="preserve">   -   </v>
      </c>
    </row>
    <row r="76" spans="1:34" ht="28.05" customHeight="1">
      <c r="A76" s="14"/>
      <c r="B76" s="14"/>
      <c r="C76" s="14"/>
      <c r="D76" s="14"/>
      <c r="E76" s="14"/>
      <c r="F76" s="15"/>
      <c r="G76" s="16"/>
      <c r="H76" s="17"/>
      <c r="I76" s="16"/>
      <c r="J76" s="16"/>
      <c r="K76" s="18" t="str">
        <f t="shared" ca="1" si="12"/>
        <v/>
      </c>
      <c r="L76" s="19"/>
      <c r="M76" s="19"/>
      <c r="N76" s="19"/>
      <c r="O76" s="16"/>
      <c r="P76" s="16"/>
      <c r="Q76" s="20" t="e">
        <f>VLOOKUP(O76, '[1]لیست محصولات شهریور ۱۴۰۳'!B:C,2,0)</f>
        <v>#N/A</v>
      </c>
      <c r="R76" s="16"/>
      <c r="S76" s="19" t="e">
        <f>VLOOKUP(O76, '[1]لیست محصولات شهریور ۱۴۰۳'!B:F,5,0)</f>
        <v>#N/A</v>
      </c>
      <c r="T76" s="21" t="e">
        <f>VLOOKUP(O76, '[1]لیست محصولات شهریور ۱۴۰۳'!B:G,6,0)</f>
        <v>#N/A</v>
      </c>
      <c r="U76" s="22"/>
      <c r="V76" s="23">
        <f t="shared" si="7"/>
        <v>0</v>
      </c>
      <c r="W76" s="19">
        <f t="shared" si="8"/>
        <v>0</v>
      </c>
      <c r="X76" s="21" t="e">
        <f t="shared" si="9"/>
        <v>#N/A</v>
      </c>
      <c r="Y76" s="24"/>
      <c r="Z76" s="21" t="e">
        <f t="shared" si="10"/>
        <v>#N/A</v>
      </c>
      <c r="AA76" s="25"/>
      <c r="AB76" s="20"/>
      <c r="AC76" s="26"/>
      <c r="AD76" s="65"/>
      <c r="AE76" s="26"/>
      <c r="AF76" s="27"/>
      <c r="AG76" s="28" t="str">
        <f t="shared" si="11"/>
        <v>FALSE</v>
      </c>
      <c r="AH76" s="7" t="str">
        <f t="shared" si="13"/>
        <v xml:space="preserve">   -   </v>
      </c>
    </row>
    <row r="77" spans="1:34" ht="28.05" customHeight="1">
      <c r="A77" s="14"/>
      <c r="B77" s="14"/>
      <c r="C77" s="14"/>
      <c r="D77" s="14"/>
      <c r="E77" s="14"/>
      <c r="F77" s="15"/>
      <c r="G77" s="16"/>
      <c r="H77" s="17"/>
      <c r="I77" s="16"/>
      <c r="J77" s="16"/>
      <c r="K77" s="18" t="str">
        <f t="shared" ca="1" si="12"/>
        <v/>
      </c>
      <c r="L77" s="19"/>
      <c r="M77" s="19"/>
      <c r="N77" s="19"/>
      <c r="O77" s="16"/>
      <c r="P77" s="16"/>
      <c r="Q77" s="20" t="e">
        <f>VLOOKUP(O77, '[1]لیست محصولات شهریور ۱۴۰۳'!B:C,2,0)</f>
        <v>#N/A</v>
      </c>
      <c r="R77" s="16"/>
      <c r="S77" s="19" t="e">
        <f>VLOOKUP(O77, '[1]لیست محصولات شهریور ۱۴۰۳'!B:F,5,0)</f>
        <v>#N/A</v>
      </c>
      <c r="T77" s="21" t="e">
        <f>VLOOKUP(O77, '[1]لیست محصولات شهریور ۱۴۰۳'!B:G,6,0)</f>
        <v>#N/A</v>
      </c>
      <c r="U77" s="22"/>
      <c r="V77" s="23">
        <f t="shared" si="7"/>
        <v>0</v>
      </c>
      <c r="W77" s="19">
        <f t="shared" si="8"/>
        <v>0</v>
      </c>
      <c r="X77" s="21" t="e">
        <f t="shared" si="9"/>
        <v>#N/A</v>
      </c>
      <c r="Y77" s="24"/>
      <c r="Z77" s="21" t="e">
        <f t="shared" si="10"/>
        <v>#N/A</v>
      </c>
      <c r="AA77" s="25"/>
      <c r="AB77" s="20"/>
      <c r="AC77" s="26"/>
      <c r="AD77" s="65"/>
      <c r="AE77" s="26"/>
      <c r="AF77" s="27"/>
      <c r="AG77" s="28" t="str">
        <f t="shared" si="11"/>
        <v>FALSE</v>
      </c>
      <c r="AH77" s="7" t="str">
        <f t="shared" si="13"/>
        <v xml:space="preserve">   -   </v>
      </c>
    </row>
    <row r="78" spans="1:34" ht="28.05" customHeight="1">
      <c r="A78" s="14"/>
      <c r="B78" s="14"/>
      <c r="C78" s="14"/>
      <c r="D78" s="14"/>
      <c r="E78" s="14"/>
      <c r="F78" s="15"/>
      <c r="G78" s="16"/>
      <c r="H78" s="17"/>
      <c r="I78" s="16"/>
      <c r="J78" s="16"/>
      <c r="K78" s="18" t="str">
        <f t="shared" ca="1" si="12"/>
        <v/>
      </c>
      <c r="L78" s="19"/>
      <c r="M78" s="19"/>
      <c r="N78" s="19"/>
      <c r="O78" s="16"/>
      <c r="P78" s="16"/>
      <c r="Q78" s="20" t="e">
        <f>VLOOKUP(O78, '[1]لیست محصولات شهریور ۱۴۰۳'!B:C,2,0)</f>
        <v>#N/A</v>
      </c>
      <c r="R78" s="16"/>
      <c r="S78" s="19" t="e">
        <f>VLOOKUP(O78, '[1]لیست محصولات شهریور ۱۴۰۳'!B:F,5,0)</f>
        <v>#N/A</v>
      </c>
      <c r="T78" s="21" t="e">
        <f>VLOOKUP(O78, '[1]لیست محصولات شهریور ۱۴۰۳'!B:G,6,0)</f>
        <v>#N/A</v>
      </c>
      <c r="U78" s="22"/>
      <c r="V78" s="23">
        <f t="shared" si="7"/>
        <v>0</v>
      </c>
      <c r="W78" s="19">
        <f t="shared" si="8"/>
        <v>0</v>
      </c>
      <c r="X78" s="21" t="e">
        <f t="shared" si="9"/>
        <v>#N/A</v>
      </c>
      <c r="Y78" s="24"/>
      <c r="Z78" s="21" t="e">
        <f t="shared" si="10"/>
        <v>#N/A</v>
      </c>
      <c r="AA78" s="25"/>
      <c r="AB78" s="20"/>
      <c r="AC78" s="26"/>
      <c r="AD78" s="65"/>
      <c r="AE78" s="26"/>
      <c r="AF78" s="27"/>
      <c r="AG78" s="28" t="str">
        <f t="shared" si="11"/>
        <v>FALSE</v>
      </c>
      <c r="AH78" s="7" t="str">
        <f t="shared" si="13"/>
        <v xml:space="preserve">   -   </v>
      </c>
    </row>
    <row r="79" spans="1:34" ht="28.05" customHeight="1">
      <c r="A79" s="14"/>
      <c r="B79" s="14"/>
      <c r="C79" s="14"/>
      <c r="D79" s="14"/>
      <c r="E79" s="14"/>
      <c r="F79" s="15"/>
      <c r="G79" s="16"/>
      <c r="H79" s="17"/>
      <c r="I79" s="16"/>
      <c r="J79" s="16"/>
      <c r="K79" s="18" t="str">
        <f t="shared" ca="1" si="12"/>
        <v/>
      </c>
      <c r="L79" s="19"/>
      <c r="M79" s="19"/>
      <c r="N79" s="19"/>
      <c r="O79" s="16"/>
      <c r="P79" s="16"/>
      <c r="Q79" s="20" t="e">
        <f>VLOOKUP(O79, '[1]لیست محصولات شهریور ۱۴۰۳'!B:C,2,0)</f>
        <v>#N/A</v>
      </c>
      <c r="R79" s="16"/>
      <c r="S79" s="19" t="e">
        <f>VLOOKUP(O79, '[1]لیست محصولات شهریور ۱۴۰۳'!B:F,5,0)</f>
        <v>#N/A</v>
      </c>
      <c r="T79" s="21" t="e">
        <f>VLOOKUP(O79, '[1]لیست محصولات شهریور ۱۴۰۳'!B:G,6,0)</f>
        <v>#N/A</v>
      </c>
      <c r="U79" s="22"/>
      <c r="V79" s="23">
        <f t="shared" si="7"/>
        <v>0</v>
      </c>
      <c r="W79" s="19">
        <f t="shared" si="8"/>
        <v>0</v>
      </c>
      <c r="X79" s="21" t="e">
        <f t="shared" si="9"/>
        <v>#N/A</v>
      </c>
      <c r="Y79" s="24"/>
      <c r="Z79" s="21" t="e">
        <f t="shared" si="10"/>
        <v>#N/A</v>
      </c>
      <c r="AA79" s="25"/>
      <c r="AB79" s="20"/>
      <c r="AC79" s="26"/>
      <c r="AD79" s="65"/>
      <c r="AE79" s="26"/>
      <c r="AF79" s="27"/>
      <c r="AG79" s="28" t="str">
        <f t="shared" si="11"/>
        <v>FALSE</v>
      </c>
      <c r="AH79" s="7" t="str">
        <f t="shared" si="13"/>
        <v xml:space="preserve">   -   </v>
      </c>
    </row>
    <row r="80" spans="1:34" ht="28.05" customHeight="1">
      <c r="A80" s="14"/>
      <c r="B80" s="14"/>
      <c r="C80" s="14"/>
      <c r="D80" s="14"/>
      <c r="E80" s="14"/>
      <c r="F80" s="15"/>
      <c r="G80" s="16"/>
      <c r="H80" s="17"/>
      <c r="I80" s="16"/>
      <c r="J80" s="16"/>
      <c r="K80" s="18" t="str">
        <f t="shared" ca="1" si="12"/>
        <v/>
      </c>
      <c r="L80" s="19"/>
      <c r="M80" s="19"/>
      <c r="N80" s="19"/>
      <c r="O80" s="16"/>
      <c r="P80" s="16"/>
      <c r="Q80" s="20" t="e">
        <f>VLOOKUP(O80, '[1]لیست محصولات شهریور ۱۴۰۳'!B:C,2,0)</f>
        <v>#N/A</v>
      </c>
      <c r="R80" s="16"/>
      <c r="S80" s="19" t="e">
        <f>VLOOKUP(O80, '[1]لیست محصولات شهریور ۱۴۰۳'!B:F,5,0)</f>
        <v>#N/A</v>
      </c>
      <c r="T80" s="21" t="e">
        <f>VLOOKUP(O80, '[1]لیست محصولات شهریور ۱۴۰۳'!B:G,6,0)</f>
        <v>#N/A</v>
      </c>
      <c r="U80" s="22"/>
      <c r="V80" s="23">
        <f t="shared" si="7"/>
        <v>0</v>
      </c>
      <c r="W80" s="19">
        <f t="shared" si="8"/>
        <v>0</v>
      </c>
      <c r="X80" s="21" t="e">
        <f t="shared" si="9"/>
        <v>#N/A</v>
      </c>
      <c r="Y80" s="24"/>
      <c r="Z80" s="21" t="e">
        <f t="shared" si="10"/>
        <v>#N/A</v>
      </c>
      <c r="AA80" s="25"/>
      <c r="AB80" s="20"/>
      <c r="AC80" s="26"/>
      <c r="AD80" s="65"/>
      <c r="AE80" s="26"/>
      <c r="AF80" s="27"/>
      <c r="AG80" s="28" t="str">
        <f t="shared" si="11"/>
        <v>FALSE</v>
      </c>
      <c r="AH80" s="7" t="str">
        <f t="shared" si="13"/>
        <v xml:space="preserve">   -   </v>
      </c>
    </row>
    <row r="81" spans="1:34" ht="28.05" customHeight="1">
      <c r="A81" s="14"/>
      <c r="B81" s="14"/>
      <c r="C81" s="14"/>
      <c r="D81" s="14"/>
      <c r="E81" s="14"/>
      <c r="F81" s="15"/>
      <c r="G81" s="16"/>
      <c r="H81" s="17"/>
      <c r="I81" s="16"/>
      <c r="J81" s="16"/>
      <c r="K81" s="18" t="str">
        <f t="shared" ca="1" si="12"/>
        <v/>
      </c>
      <c r="L81" s="19"/>
      <c r="M81" s="19"/>
      <c r="N81" s="19"/>
      <c r="O81" s="16"/>
      <c r="P81" s="16"/>
      <c r="Q81" s="20" t="e">
        <f>VLOOKUP(O81, '[1]لیست محصولات شهریور ۱۴۰۳'!B:C,2,0)</f>
        <v>#N/A</v>
      </c>
      <c r="R81" s="16"/>
      <c r="S81" s="19" t="e">
        <f>VLOOKUP(O81, '[1]لیست محصولات شهریور ۱۴۰۳'!B:F,5,0)</f>
        <v>#N/A</v>
      </c>
      <c r="T81" s="21" t="e">
        <f>VLOOKUP(O81, '[1]لیست محصولات شهریور ۱۴۰۳'!B:G,6,0)</f>
        <v>#N/A</v>
      </c>
      <c r="U81" s="22"/>
      <c r="V81" s="23">
        <f t="shared" si="7"/>
        <v>0</v>
      </c>
      <c r="W81" s="19">
        <f t="shared" si="8"/>
        <v>0</v>
      </c>
      <c r="X81" s="21" t="e">
        <f t="shared" si="9"/>
        <v>#N/A</v>
      </c>
      <c r="Y81" s="24"/>
      <c r="Z81" s="21" t="e">
        <f t="shared" si="10"/>
        <v>#N/A</v>
      </c>
      <c r="AA81" s="25"/>
      <c r="AB81" s="20"/>
      <c r="AC81" s="26"/>
      <c r="AD81" s="65"/>
      <c r="AE81" s="26"/>
      <c r="AF81" s="27"/>
      <c r="AG81" s="28" t="str">
        <f t="shared" si="11"/>
        <v>FALSE</v>
      </c>
      <c r="AH81" s="7" t="str">
        <f t="shared" si="13"/>
        <v xml:space="preserve">   -   </v>
      </c>
    </row>
    <row r="82" spans="1:34" ht="28.05" customHeight="1">
      <c r="A82" s="14"/>
      <c r="B82" s="14"/>
      <c r="C82" s="14"/>
      <c r="D82" s="14"/>
      <c r="E82" s="14" t="b">
        <v>0</v>
      </c>
      <c r="F82" s="15"/>
      <c r="G82" s="16"/>
      <c r="H82" s="17"/>
      <c r="I82" s="16"/>
      <c r="J82" s="16"/>
      <c r="K82" s="18" t="str">
        <f t="shared" ca="1" si="12"/>
        <v/>
      </c>
      <c r="L82" s="19"/>
      <c r="M82" s="19"/>
      <c r="N82" s="19"/>
      <c r="O82" s="16"/>
      <c r="P82" s="16"/>
      <c r="Q82" s="20" t="e">
        <f>VLOOKUP(O82, '[1]لیست محصولات شهریور ۱۴۰۳'!B:C,2,0)</f>
        <v>#N/A</v>
      </c>
      <c r="R82" s="16"/>
      <c r="S82" s="19" t="e">
        <f>VLOOKUP(O82, '[1]لیست محصولات شهریور ۱۴۰۳'!B:F,5,0)</f>
        <v>#N/A</v>
      </c>
      <c r="T82" s="21" t="e">
        <f>VLOOKUP(O82, '[1]لیست محصولات شهریور ۱۴۰۳'!B:G,6,0)</f>
        <v>#N/A</v>
      </c>
      <c r="U82" s="22"/>
      <c r="V82" s="23">
        <f t="shared" si="7"/>
        <v>0</v>
      </c>
      <c r="W82" s="19">
        <f t="shared" si="8"/>
        <v>0</v>
      </c>
      <c r="X82" s="21" t="e">
        <f t="shared" si="9"/>
        <v>#N/A</v>
      </c>
      <c r="Y82" s="24"/>
      <c r="Z82" s="21" t="e">
        <f t="shared" si="10"/>
        <v>#N/A</v>
      </c>
      <c r="AA82" s="25"/>
      <c r="AB82" s="20"/>
      <c r="AC82" s="26"/>
      <c r="AD82" s="65"/>
      <c r="AE82" s="26"/>
      <c r="AF82" s="27"/>
      <c r="AG82" s="28" t="str">
        <f t="shared" si="11"/>
        <v>FALSE</v>
      </c>
      <c r="AH82" s="7" t="str">
        <f t="shared" si="13"/>
        <v xml:space="preserve">   -   </v>
      </c>
    </row>
    <row r="83" spans="1:34" ht="28.05" customHeight="1">
      <c r="A83" s="14"/>
      <c r="B83" s="14"/>
      <c r="C83" s="14"/>
      <c r="D83" s="14"/>
      <c r="E83" s="14"/>
      <c r="F83" s="15"/>
      <c r="G83" s="16"/>
      <c r="H83" s="17"/>
      <c r="I83" s="16"/>
      <c r="J83" s="16"/>
      <c r="K83" s="18" t="str">
        <f t="shared" ca="1" si="12"/>
        <v/>
      </c>
      <c r="L83" s="19"/>
      <c r="M83" s="19"/>
      <c r="N83" s="19"/>
      <c r="O83" s="16"/>
      <c r="P83" s="16"/>
      <c r="Q83" s="20" t="e">
        <f>VLOOKUP(O83, '[1]لیست محصولات شهریور ۱۴۰۳'!B:C,2,0)</f>
        <v>#N/A</v>
      </c>
      <c r="R83" s="16"/>
      <c r="S83" s="19" t="e">
        <f>VLOOKUP(O83, '[1]لیست محصولات شهریور ۱۴۰۳'!B:F,5,0)</f>
        <v>#N/A</v>
      </c>
      <c r="T83" s="21" t="e">
        <f>VLOOKUP(O83, '[1]لیست محصولات شهریور ۱۴۰۳'!B:G,6,0)</f>
        <v>#N/A</v>
      </c>
      <c r="U83" s="22"/>
      <c r="V83" s="23">
        <f t="shared" si="7"/>
        <v>0</v>
      </c>
      <c r="W83" s="19">
        <f t="shared" si="8"/>
        <v>0</v>
      </c>
      <c r="X83" s="21" t="e">
        <f t="shared" si="9"/>
        <v>#N/A</v>
      </c>
      <c r="Y83" s="24"/>
      <c r="Z83" s="21" t="e">
        <f t="shared" si="10"/>
        <v>#N/A</v>
      </c>
      <c r="AA83" s="25"/>
      <c r="AB83" s="20"/>
      <c r="AC83" s="26"/>
      <c r="AD83" s="65"/>
      <c r="AE83" s="26"/>
      <c r="AF83" s="27"/>
      <c r="AG83" s="28" t="str">
        <f t="shared" si="11"/>
        <v>FALSE</v>
      </c>
      <c r="AH83" s="7" t="str">
        <f t="shared" si="13"/>
        <v xml:space="preserve">   -   </v>
      </c>
    </row>
    <row r="84" spans="1:34" ht="28.05" customHeight="1">
      <c r="A84" s="14"/>
      <c r="B84" s="14"/>
      <c r="C84" s="14"/>
      <c r="D84" s="14"/>
      <c r="E84" s="14"/>
      <c r="F84" s="15"/>
      <c r="G84" s="16"/>
      <c r="H84" s="17"/>
      <c r="I84" s="16"/>
      <c r="J84" s="16"/>
      <c r="K84" s="18" t="str">
        <f t="shared" ca="1" si="12"/>
        <v/>
      </c>
      <c r="L84" s="19"/>
      <c r="M84" s="19"/>
      <c r="N84" s="19"/>
      <c r="O84" s="16"/>
      <c r="P84" s="16"/>
      <c r="Q84" s="20" t="e">
        <f>VLOOKUP(O84, '[1]لیست محصولات شهریور ۱۴۰۳'!B:C,2,0)</f>
        <v>#N/A</v>
      </c>
      <c r="R84" s="16"/>
      <c r="S84" s="19" t="e">
        <f>VLOOKUP(O84, '[1]لیست محصولات شهریور ۱۴۰۳'!B:F,5,0)</f>
        <v>#N/A</v>
      </c>
      <c r="T84" s="21" t="e">
        <f>VLOOKUP(O84, '[1]لیست محصولات شهریور ۱۴۰۳'!B:G,6,0)</f>
        <v>#N/A</v>
      </c>
      <c r="U84" s="22"/>
      <c r="V84" s="23">
        <f t="shared" si="7"/>
        <v>0</v>
      </c>
      <c r="W84" s="19">
        <f t="shared" si="8"/>
        <v>0</v>
      </c>
      <c r="X84" s="21" t="e">
        <f t="shared" si="9"/>
        <v>#N/A</v>
      </c>
      <c r="Y84" s="24"/>
      <c r="Z84" s="21" t="e">
        <f t="shared" si="10"/>
        <v>#N/A</v>
      </c>
      <c r="AA84" s="25"/>
      <c r="AB84" s="20"/>
      <c r="AC84" s="26"/>
      <c r="AD84" s="65"/>
      <c r="AE84" s="26"/>
      <c r="AF84" s="27"/>
      <c r="AG84" s="28" t="str">
        <f t="shared" si="11"/>
        <v>FALSE</v>
      </c>
      <c r="AH84" s="7" t="str">
        <f t="shared" si="13"/>
        <v xml:space="preserve">   -   </v>
      </c>
    </row>
    <row r="85" spans="1:34" ht="28.05" customHeight="1">
      <c r="A85" s="14"/>
      <c r="B85" s="14"/>
      <c r="C85" s="14"/>
      <c r="D85" s="14"/>
      <c r="E85" s="14"/>
      <c r="F85" s="15"/>
      <c r="G85" s="16"/>
      <c r="H85" s="17"/>
      <c r="I85" s="16"/>
      <c r="J85" s="16"/>
      <c r="K85" s="18" t="str">
        <f t="shared" ca="1" si="12"/>
        <v/>
      </c>
      <c r="L85" s="19"/>
      <c r="M85" s="19"/>
      <c r="N85" s="19"/>
      <c r="O85" s="16"/>
      <c r="P85" s="16"/>
      <c r="Q85" s="20" t="e">
        <f>VLOOKUP(O85, '[1]لیست محصولات شهریور ۱۴۰۳'!B:C,2,0)</f>
        <v>#N/A</v>
      </c>
      <c r="R85" s="16"/>
      <c r="S85" s="19" t="e">
        <f>VLOOKUP(O85, '[1]لیست محصولات شهریور ۱۴۰۳'!B:F,5,0)</f>
        <v>#N/A</v>
      </c>
      <c r="T85" s="21" t="e">
        <f>VLOOKUP(O85, '[1]لیست محصولات شهریور ۱۴۰۳'!B:G,6,0)</f>
        <v>#N/A</v>
      </c>
      <c r="U85" s="22"/>
      <c r="V85" s="23">
        <f t="shared" si="7"/>
        <v>0</v>
      </c>
      <c r="W85" s="19">
        <f t="shared" si="8"/>
        <v>0</v>
      </c>
      <c r="X85" s="21" t="e">
        <f t="shared" si="9"/>
        <v>#N/A</v>
      </c>
      <c r="Y85" s="24"/>
      <c r="Z85" s="21" t="e">
        <f t="shared" si="10"/>
        <v>#N/A</v>
      </c>
      <c r="AA85" s="25"/>
      <c r="AB85" s="20"/>
      <c r="AC85" s="26"/>
      <c r="AD85" s="65"/>
      <c r="AE85" s="26"/>
      <c r="AF85" s="27"/>
      <c r="AG85" s="28" t="str">
        <f t="shared" si="11"/>
        <v>FALSE</v>
      </c>
      <c r="AH85" s="7" t="str">
        <f t="shared" si="13"/>
        <v xml:space="preserve">   -   </v>
      </c>
    </row>
    <row r="86" spans="1:34" ht="28.05" customHeight="1">
      <c r="A86" s="14"/>
      <c r="B86" s="14"/>
      <c r="C86" s="14"/>
      <c r="D86" s="14"/>
      <c r="E86" s="14"/>
      <c r="F86" s="15"/>
      <c r="G86" s="16"/>
      <c r="H86" s="17"/>
      <c r="I86" s="16"/>
      <c r="J86" s="16"/>
      <c r="K86" s="18" t="str">
        <f t="shared" ca="1" si="12"/>
        <v/>
      </c>
      <c r="L86" s="19"/>
      <c r="M86" s="19"/>
      <c r="N86" s="19"/>
      <c r="O86" s="16"/>
      <c r="P86" s="16"/>
      <c r="Q86" s="20" t="e">
        <f>VLOOKUP(O86, '[1]لیست محصولات شهریور ۱۴۰۳'!B:C,2,0)</f>
        <v>#N/A</v>
      </c>
      <c r="R86" s="16"/>
      <c r="S86" s="19" t="e">
        <f>VLOOKUP(O86, '[1]لیست محصولات شهریور ۱۴۰۳'!B:F,5,0)</f>
        <v>#N/A</v>
      </c>
      <c r="T86" s="21" t="e">
        <f>VLOOKUP(O86, '[1]لیست محصولات شهریور ۱۴۰۳'!B:G,6,0)</f>
        <v>#N/A</v>
      </c>
      <c r="U86" s="22"/>
      <c r="V86" s="23">
        <f t="shared" si="7"/>
        <v>0</v>
      </c>
      <c r="W86" s="19">
        <f t="shared" si="8"/>
        <v>0</v>
      </c>
      <c r="X86" s="21" t="e">
        <f t="shared" si="9"/>
        <v>#N/A</v>
      </c>
      <c r="Y86" s="24"/>
      <c r="Z86" s="21" t="e">
        <f t="shared" si="10"/>
        <v>#N/A</v>
      </c>
      <c r="AA86" s="25"/>
      <c r="AB86" s="20"/>
      <c r="AC86" s="26"/>
      <c r="AD86" s="65"/>
      <c r="AE86" s="26"/>
      <c r="AF86" s="27"/>
      <c r="AG86" s="28" t="str">
        <f t="shared" si="11"/>
        <v>FALSE</v>
      </c>
      <c r="AH86" s="7" t="str">
        <f t="shared" si="13"/>
        <v xml:space="preserve">   -   </v>
      </c>
    </row>
    <row r="87" spans="1:34" ht="28.05" customHeight="1">
      <c r="A87" s="14" t="b">
        <v>0</v>
      </c>
      <c r="B87" s="14"/>
      <c r="C87" s="14" t="b">
        <v>0</v>
      </c>
      <c r="D87" s="14"/>
      <c r="E87" s="14" t="b">
        <v>0</v>
      </c>
      <c r="F87" s="15"/>
      <c r="G87" s="16"/>
      <c r="H87" s="17"/>
      <c r="I87" s="16"/>
      <c r="J87" s="16"/>
      <c r="K87" s="18" t="str">
        <f t="shared" ca="1" si="12"/>
        <v/>
      </c>
      <c r="L87" s="19"/>
      <c r="M87" s="19"/>
      <c r="N87" s="19"/>
      <c r="O87" s="16"/>
      <c r="P87" s="16"/>
      <c r="Q87" s="20" t="e">
        <f>VLOOKUP(O87, '[1]لیست محصولات شهریور ۱۴۰۳'!B:C,2,0)</f>
        <v>#N/A</v>
      </c>
      <c r="R87" s="16"/>
      <c r="S87" s="19" t="e">
        <f>VLOOKUP(O87, '[1]لیست محصولات شهریور ۱۴۰۳'!B:F,5,0)</f>
        <v>#N/A</v>
      </c>
      <c r="T87" s="21" t="e">
        <f>VLOOKUP(O87, '[1]لیست محصولات شهریور ۱۴۰۳'!B:G,6,0)</f>
        <v>#N/A</v>
      </c>
      <c r="U87" s="22"/>
      <c r="V87" s="23">
        <f t="shared" si="7"/>
        <v>0</v>
      </c>
      <c r="W87" s="19">
        <f t="shared" si="8"/>
        <v>0</v>
      </c>
      <c r="X87" s="21" t="e">
        <f t="shared" si="9"/>
        <v>#N/A</v>
      </c>
      <c r="Y87" s="24"/>
      <c r="Z87" s="21" t="e">
        <f t="shared" si="10"/>
        <v>#N/A</v>
      </c>
      <c r="AA87" s="25"/>
      <c r="AB87" s="20"/>
      <c r="AC87" s="26"/>
      <c r="AD87" s="65"/>
      <c r="AE87" s="26"/>
      <c r="AF87" s="27"/>
      <c r="AG87" s="28" t="str">
        <f t="shared" si="11"/>
        <v>FALSE</v>
      </c>
      <c r="AH87" s="7" t="str">
        <f t="shared" si="13"/>
        <v xml:space="preserve">   -   </v>
      </c>
    </row>
    <row r="88" spans="1:34" ht="28.05" customHeight="1">
      <c r="A88" s="14"/>
      <c r="B88" s="14"/>
      <c r="C88" s="14"/>
      <c r="D88" s="14"/>
      <c r="E88" s="14"/>
      <c r="F88" s="15"/>
      <c r="G88" s="16"/>
      <c r="H88" s="17"/>
      <c r="I88" s="16"/>
      <c r="J88" s="16"/>
      <c r="K88" s="18"/>
      <c r="L88" s="19"/>
      <c r="M88" s="19"/>
      <c r="N88" s="19"/>
      <c r="O88" s="16"/>
      <c r="P88" s="16"/>
      <c r="Q88" s="20" t="e">
        <f>VLOOKUP(O88, '[1]لیست محصولات شهریور ۱۴۰۳'!B:C,2,0)</f>
        <v>#N/A</v>
      </c>
      <c r="R88" s="16"/>
      <c r="S88" s="19" t="e">
        <f>VLOOKUP(O88, '[1]لیست محصولات شهریور ۱۴۰۳'!B:F,5,0)</f>
        <v>#N/A</v>
      </c>
      <c r="T88" s="21" t="e">
        <f>VLOOKUP(O88, '[1]لیست محصولات شهریور ۱۴۰۳'!B:G,6,0)</f>
        <v>#N/A</v>
      </c>
      <c r="U88" s="22"/>
      <c r="V88" s="23">
        <f t="shared" si="7"/>
        <v>0</v>
      </c>
      <c r="W88" s="19">
        <f t="shared" si="8"/>
        <v>0</v>
      </c>
      <c r="X88" s="21" t="e">
        <f t="shared" si="9"/>
        <v>#N/A</v>
      </c>
      <c r="Y88" s="24"/>
      <c r="Z88" s="21" t="e">
        <f t="shared" si="10"/>
        <v>#N/A</v>
      </c>
      <c r="AA88" s="25"/>
      <c r="AB88" s="20"/>
      <c r="AC88" s="26"/>
      <c r="AD88" s="65"/>
      <c r="AE88" s="26"/>
      <c r="AF88" s="27"/>
      <c r="AG88" s="28"/>
      <c r="AH88" s="7" t="str">
        <f t="shared" si="13"/>
        <v xml:space="preserve">   -   </v>
      </c>
    </row>
    <row r="89" spans="1:34" ht="28.05" customHeight="1">
      <c r="A89" s="14"/>
      <c r="B89" s="14"/>
      <c r="C89" s="14"/>
      <c r="D89" s="14"/>
      <c r="E89" s="14"/>
      <c r="F89" s="15"/>
      <c r="G89" s="16"/>
      <c r="H89" s="17"/>
      <c r="I89" s="16"/>
      <c r="J89" s="16"/>
      <c r="K89" s="18"/>
      <c r="L89" s="19"/>
      <c r="M89" s="19"/>
      <c r="N89" s="19"/>
      <c r="O89" s="16"/>
      <c r="P89" s="16"/>
      <c r="Q89" s="20" t="e">
        <f>VLOOKUP(O89, '[1]لیست محصولات شهریور ۱۴۰۳'!B:C,2,0)</f>
        <v>#N/A</v>
      </c>
      <c r="R89" s="16"/>
      <c r="S89" s="19" t="e">
        <f>VLOOKUP(O89, '[1]لیست محصولات شهریور ۱۴۰۳'!B:F,5,0)</f>
        <v>#N/A</v>
      </c>
      <c r="T89" s="21" t="e">
        <f>VLOOKUP(O89, '[1]لیست محصولات شهریور ۱۴۰۳'!B:G,6,0)</f>
        <v>#N/A</v>
      </c>
      <c r="U89" s="22"/>
      <c r="V89" s="23">
        <f t="shared" si="7"/>
        <v>0</v>
      </c>
      <c r="W89" s="19">
        <f t="shared" si="8"/>
        <v>0</v>
      </c>
      <c r="X89" s="21" t="e">
        <f t="shared" si="9"/>
        <v>#N/A</v>
      </c>
      <c r="Y89" s="24"/>
      <c r="Z89" s="21" t="e">
        <f t="shared" si="10"/>
        <v>#N/A</v>
      </c>
      <c r="AA89" s="25"/>
      <c r="AB89" s="20"/>
      <c r="AC89" s="26"/>
      <c r="AD89" s="65"/>
      <c r="AE89" s="26"/>
      <c r="AF89" s="27"/>
      <c r="AG89" s="28"/>
      <c r="AH89" s="7" t="str">
        <f t="shared" si="13"/>
        <v xml:space="preserve">   -   </v>
      </c>
    </row>
    <row r="90" spans="1:34" ht="28.05" customHeight="1">
      <c r="A90" s="14"/>
      <c r="B90" s="14"/>
      <c r="C90" s="14"/>
      <c r="D90" s="14"/>
      <c r="E90" s="14"/>
      <c r="F90" s="15"/>
      <c r="G90" s="16"/>
      <c r="H90" s="17"/>
      <c r="I90" s="16"/>
      <c r="J90" s="16"/>
      <c r="K90" s="18"/>
      <c r="L90" s="19"/>
      <c r="M90" s="19"/>
      <c r="N90" s="19"/>
      <c r="O90" s="16"/>
      <c r="P90" s="16"/>
      <c r="Q90" s="20" t="e">
        <f>VLOOKUP(O90, '[1]لیست محصولات شهریور ۱۴۰۳'!B:C,2,0)</f>
        <v>#N/A</v>
      </c>
      <c r="R90" s="16"/>
      <c r="S90" s="19" t="e">
        <f>VLOOKUP(O90, '[1]لیست محصولات شهریور ۱۴۰۳'!B:F,5,0)</f>
        <v>#N/A</v>
      </c>
      <c r="T90" s="21" t="e">
        <f>VLOOKUP(O90, '[1]لیست محصولات شهریور ۱۴۰۳'!B:G,6,0)</f>
        <v>#N/A</v>
      </c>
      <c r="U90" s="22"/>
      <c r="V90" s="23">
        <f t="shared" si="7"/>
        <v>0</v>
      </c>
      <c r="W90" s="19">
        <f t="shared" si="8"/>
        <v>0</v>
      </c>
      <c r="X90" s="21" t="e">
        <f t="shared" si="9"/>
        <v>#N/A</v>
      </c>
      <c r="Y90" s="24"/>
      <c r="Z90" s="21" t="e">
        <f t="shared" si="10"/>
        <v>#N/A</v>
      </c>
      <c r="AA90" s="25"/>
      <c r="AB90" s="20"/>
      <c r="AC90" s="26"/>
      <c r="AD90" s="65"/>
      <c r="AE90" s="26"/>
      <c r="AF90" s="27"/>
      <c r="AG90" s="28"/>
      <c r="AH90" s="7" t="str">
        <f t="shared" si="13"/>
        <v xml:space="preserve">   -   </v>
      </c>
    </row>
    <row r="91" spans="1:34" ht="28.05" customHeight="1">
      <c r="A91" s="14"/>
      <c r="B91" s="14"/>
      <c r="C91" s="14"/>
      <c r="D91" s="14"/>
      <c r="E91" s="14"/>
      <c r="F91" s="15"/>
      <c r="G91" s="16"/>
      <c r="H91" s="17"/>
      <c r="I91" s="16"/>
      <c r="J91" s="16"/>
      <c r="K91" s="18"/>
      <c r="L91" s="19"/>
      <c r="M91" s="19"/>
      <c r="N91" s="19"/>
      <c r="O91" s="16"/>
      <c r="P91" s="16"/>
      <c r="Q91" s="20" t="e">
        <f>VLOOKUP(O91, '[1]لیست محصولات شهریور ۱۴۰۳'!B:C,2,0)</f>
        <v>#N/A</v>
      </c>
      <c r="R91" s="16"/>
      <c r="S91" s="19" t="e">
        <f>VLOOKUP(O91, '[1]لیست محصولات شهریور ۱۴۰۳'!B:F,5,0)</f>
        <v>#N/A</v>
      </c>
      <c r="T91" s="21" t="e">
        <f>VLOOKUP(O91, '[1]لیست محصولات شهریور ۱۴۰۳'!B:G,6,0)</f>
        <v>#N/A</v>
      </c>
      <c r="U91" s="22"/>
      <c r="V91" s="23">
        <f t="shared" si="7"/>
        <v>0</v>
      </c>
      <c r="W91" s="19">
        <f t="shared" si="8"/>
        <v>0</v>
      </c>
      <c r="X91" s="21" t="e">
        <f t="shared" si="9"/>
        <v>#N/A</v>
      </c>
      <c r="Y91" s="24"/>
      <c r="Z91" s="21" t="e">
        <f t="shared" si="10"/>
        <v>#N/A</v>
      </c>
      <c r="AA91" s="25"/>
      <c r="AB91" s="20"/>
      <c r="AC91" s="26"/>
      <c r="AD91" s="65"/>
      <c r="AE91" s="26"/>
      <c r="AF91" s="27"/>
      <c r="AG91" s="28"/>
      <c r="AH91" s="7" t="str">
        <f t="shared" si="13"/>
        <v xml:space="preserve">   -   </v>
      </c>
    </row>
    <row r="92" spans="1:34" ht="28.05" customHeight="1">
      <c r="A92" s="14"/>
      <c r="B92" s="14"/>
      <c r="C92" s="14"/>
      <c r="D92" s="14"/>
      <c r="E92" s="14"/>
      <c r="F92" s="15"/>
      <c r="G92" s="16"/>
      <c r="H92" s="17"/>
      <c r="I92" s="16"/>
      <c r="J92" s="16"/>
      <c r="K92" s="18"/>
      <c r="L92" s="19"/>
      <c r="M92" s="19"/>
      <c r="N92" s="19"/>
      <c r="O92" s="16"/>
      <c r="P92" s="16"/>
      <c r="Q92" s="20" t="e">
        <f>VLOOKUP(O92, '[1]لیست محصولات شهریور ۱۴۰۳'!B:C,2,0)</f>
        <v>#N/A</v>
      </c>
      <c r="R92" s="16"/>
      <c r="S92" s="19" t="e">
        <f>VLOOKUP(O92, '[1]لیست محصولات شهریور ۱۴۰۳'!B:F,5,0)</f>
        <v>#N/A</v>
      </c>
      <c r="T92" s="21" t="e">
        <f>VLOOKUP(O92, '[1]لیست محصولات شهریور ۱۴۰۳'!B:G,6,0)</f>
        <v>#N/A</v>
      </c>
      <c r="U92" s="22"/>
      <c r="V92" s="23">
        <f t="shared" si="7"/>
        <v>0</v>
      </c>
      <c r="W92" s="19">
        <f t="shared" si="8"/>
        <v>0</v>
      </c>
      <c r="X92" s="21" t="e">
        <f t="shared" si="9"/>
        <v>#N/A</v>
      </c>
      <c r="Y92" s="24"/>
      <c r="Z92" s="21" t="e">
        <f t="shared" si="10"/>
        <v>#N/A</v>
      </c>
      <c r="AA92" s="25"/>
      <c r="AB92" s="20"/>
      <c r="AC92" s="26"/>
      <c r="AD92" s="65"/>
      <c r="AE92" s="26"/>
      <c r="AF92" s="27"/>
      <c r="AG92" s="28"/>
      <c r="AH92" s="7" t="str">
        <f t="shared" si="13"/>
        <v xml:space="preserve">   -   </v>
      </c>
    </row>
    <row r="93" spans="1:34" ht="28.05" customHeight="1">
      <c r="A93" s="14"/>
      <c r="B93" s="14"/>
      <c r="C93" s="14"/>
      <c r="D93" s="14"/>
      <c r="E93" s="14"/>
      <c r="F93" s="15"/>
      <c r="G93" s="16"/>
      <c r="H93" s="17"/>
      <c r="I93" s="16"/>
      <c r="J93" s="16"/>
      <c r="K93" s="18"/>
      <c r="L93" s="19"/>
      <c r="M93" s="19"/>
      <c r="N93" s="19"/>
      <c r="O93" s="16"/>
      <c r="P93" s="16"/>
      <c r="Q93" s="20" t="e">
        <f>VLOOKUP(O93, '[1]لیست محصولات شهریور ۱۴۰۳'!B:C,2,0)</f>
        <v>#N/A</v>
      </c>
      <c r="R93" s="16"/>
      <c r="S93" s="19" t="e">
        <f>VLOOKUP(O93, '[1]لیست محصولات شهریور ۱۴۰۳'!B:F,5,0)</f>
        <v>#N/A</v>
      </c>
      <c r="T93" s="21" t="e">
        <f>VLOOKUP(O93, '[1]لیست محصولات شهریور ۱۴۰۳'!B:G,6,0)</f>
        <v>#N/A</v>
      </c>
      <c r="U93" s="22"/>
      <c r="V93" s="23">
        <f t="shared" si="7"/>
        <v>0</v>
      </c>
      <c r="W93" s="19">
        <f t="shared" si="8"/>
        <v>0</v>
      </c>
      <c r="X93" s="21" t="e">
        <f t="shared" si="9"/>
        <v>#N/A</v>
      </c>
      <c r="Y93" s="24"/>
      <c r="Z93" s="21" t="e">
        <f t="shared" si="10"/>
        <v>#N/A</v>
      </c>
      <c r="AA93" s="25"/>
      <c r="AB93" s="20"/>
      <c r="AC93" s="26"/>
      <c r="AD93" s="65"/>
      <c r="AE93" s="26"/>
      <c r="AF93" s="27"/>
      <c r="AG93" s="28"/>
      <c r="AH93" s="7" t="str">
        <f t="shared" si="13"/>
        <v xml:space="preserve">   -   </v>
      </c>
    </row>
    <row r="94" spans="1:34" ht="28.05" customHeight="1">
      <c r="A94" s="14"/>
      <c r="B94" s="14"/>
      <c r="C94" s="14"/>
      <c r="D94" s="14"/>
      <c r="E94" s="14"/>
      <c r="F94" s="15"/>
      <c r="G94" s="16"/>
      <c r="H94" s="17"/>
      <c r="I94" s="16"/>
      <c r="J94" s="16"/>
      <c r="K94" s="18"/>
      <c r="L94" s="19"/>
      <c r="M94" s="19"/>
      <c r="N94" s="19"/>
      <c r="O94" s="16"/>
      <c r="P94" s="16"/>
      <c r="Q94" s="20" t="e">
        <f>VLOOKUP(O94, '[1]لیست محصولات شهریور ۱۴۰۳'!B:C,2,0)</f>
        <v>#N/A</v>
      </c>
      <c r="R94" s="16"/>
      <c r="S94" s="19" t="e">
        <f>VLOOKUP(O94, '[1]لیست محصولات شهریور ۱۴۰۳'!B:F,5,0)</f>
        <v>#N/A</v>
      </c>
      <c r="T94" s="21" t="e">
        <f>VLOOKUP(O94, '[1]لیست محصولات شهریور ۱۴۰۳'!B:G,6,0)</f>
        <v>#N/A</v>
      </c>
      <c r="U94" s="22"/>
      <c r="V94" s="23">
        <f t="shared" si="7"/>
        <v>0</v>
      </c>
      <c r="W94" s="19">
        <f t="shared" si="8"/>
        <v>0</v>
      </c>
      <c r="X94" s="21" t="e">
        <f t="shared" si="9"/>
        <v>#N/A</v>
      </c>
      <c r="Y94" s="24"/>
      <c r="Z94" s="21" t="e">
        <f t="shared" si="10"/>
        <v>#N/A</v>
      </c>
      <c r="AA94" s="25"/>
      <c r="AB94" s="20"/>
      <c r="AC94" s="26"/>
      <c r="AD94" s="65"/>
      <c r="AE94" s="26"/>
      <c r="AF94" s="27"/>
      <c r="AG94" s="28"/>
      <c r="AH94" s="7" t="str">
        <f t="shared" si="13"/>
        <v xml:space="preserve">   -   </v>
      </c>
    </row>
    <row r="95" spans="1:34" ht="28.05" customHeight="1">
      <c r="A95" s="14"/>
      <c r="B95" s="14"/>
      <c r="C95" s="14"/>
      <c r="D95" s="14"/>
      <c r="E95" s="14"/>
      <c r="F95" s="15"/>
      <c r="G95" s="16"/>
      <c r="H95" s="17"/>
      <c r="I95" s="16"/>
      <c r="J95" s="16"/>
      <c r="K95" s="18"/>
      <c r="L95" s="19"/>
      <c r="M95" s="19"/>
      <c r="N95" s="19"/>
      <c r="O95" s="16"/>
      <c r="P95" s="16"/>
      <c r="Q95" s="20" t="e">
        <f>VLOOKUP(O95, '[1]لیست محصولات شهریور ۱۴۰۳'!B:C,2,0)</f>
        <v>#N/A</v>
      </c>
      <c r="R95" s="16"/>
      <c r="S95" s="19" t="e">
        <f>VLOOKUP(O95, '[1]لیست محصولات شهریور ۱۴۰۳'!B:F,5,0)</f>
        <v>#N/A</v>
      </c>
      <c r="T95" s="21" t="e">
        <f>VLOOKUP(O95, '[1]لیست محصولات شهریور ۱۴۰۳'!B:G,6,0)</f>
        <v>#N/A</v>
      </c>
      <c r="U95" s="22"/>
      <c r="V95" s="23">
        <f t="shared" si="7"/>
        <v>0</v>
      </c>
      <c r="W95" s="19">
        <f t="shared" si="8"/>
        <v>0</v>
      </c>
      <c r="X95" s="21" t="e">
        <f t="shared" si="9"/>
        <v>#N/A</v>
      </c>
      <c r="Y95" s="24"/>
      <c r="Z95" s="21" t="e">
        <f t="shared" si="10"/>
        <v>#N/A</v>
      </c>
      <c r="AA95" s="25"/>
      <c r="AB95" s="20"/>
      <c r="AC95" s="26"/>
      <c r="AD95" s="65"/>
      <c r="AE95" s="26"/>
      <c r="AF95" s="27"/>
      <c r="AG95" s="28"/>
      <c r="AH95" s="7" t="str">
        <f t="shared" si="13"/>
        <v xml:space="preserve">   -   </v>
      </c>
    </row>
    <row r="96" spans="1:34" ht="28.05" customHeight="1">
      <c r="A96" s="14"/>
      <c r="B96" s="14"/>
      <c r="C96" s="14"/>
      <c r="D96" s="14"/>
      <c r="E96" s="14"/>
      <c r="F96" s="15"/>
      <c r="G96" s="16"/>
      <c r="H96" s="17"/>
      <c r="I96" s="16"/>
      <c r="J96" s="16"/>
      <c r="K96" s="18"/>
      <c r="L96" s="19"/>
      <c r="M96" s="19"/>
      <c r="N96" s="19"/>
      <c r="O96" s="16"/>
      <c r="P96" s="16"/>
      <c r="Q96" s="20" t="e">
        <f>VLOOKUP(O96, '[1]لیست محصولات شهریور ۱۴۰۳'!B:C,2,0)</f>
        <v>#N/A</v>
      </c>
      <c r="R96" s="16"/>
      <c r="S96" s="19" t="e">
        <f>VLOOKUP(O96, '[1]لیست محصولات شهریور ۱۴۰۳'!B:F,5,0)</f>
        <v>#N/A</v>
      </c>
      <c r="T96" s="21" t="e">
        <f>VLOOKUP(O96, '[1]لیست محصولات شهریور ۱۴۰۳'!B:G,6,0)</f>
        <v>#N/A</v>
      </c>
      <c r="U96" s="22"/>
      <c r="V96" s="23">
        <f t="shared" si="7"/>
        <v>0</v>
      </c>
      <c r="W96" s="19">
        <f t="shared" si="8"/>
        <v>0</v>
      </c>
      <c r="X96" s="21" t="e">
        <f t="shared" si="9"/>
        <v>#N/A</v>
      </c>
      <c r="Y96" s="24"/>
      <c r="Z96" s="21" t="e">
        <f t="shared" si="10"/>
        <v>#N/A</v>
      </c>
      <c r="AA96" s="25"/>
      <c r="AB96" s="20"/>
      <c r="AC96" s="26"/>
      <c r="AD96" s="65"/>
      <c r="AE96" s="26"/>
      <c r="AF96" s="27"/>
      <c r="AG96" s="28"/>
      <c r="AH96" s="7" t="str">
        <f t="shared" si="13"/>
        <v xml:space="preserve">   -   </v>
      </c>
    </row>
    <row r="97" spans="1:34" ht="28.05" customHeight="1">
      <c r="A97" s="14"/>
      <c r="B97" s="14"/>
      <c r="C97" s="14"/>
      <c r="D97" s="14"/>
      <c r="E97" s="14"/>
      <c r="F97" s="15"/>
      <c r="G97" s="16"/>
      <c r="H97" s="17"/>
      <c r="I97" s="16"/>
      <c r="J97" s="16"/>
      <c r="K97" s="18"/>
      <c r="L97" s="19"/>
      <c r="M97" s="19"/>
      <c r="N97" s="19"/>
      <c r="O97" s="16"/>
      <c r="P97" s="16"/>
      <c r="Q97" s="20" t="e">
        <f>VLOOKUP(O97, '[1]لیست محصولات شهریور ۱۴۰۳'!B:C,2,0)</f>
        <v>#N/A</v>
      </c>
      <c r="R97" s="16"/>
      <c r="S97" s="19" t="e">
        <f>VLOOKUP(O97, '[1]لیست محصولات شهریور ۱۴۰۳'!B:F,5,0)</f>
        <v>#N/A</v>
      </c>
      <c r="T97" s="21" t="e">
        <f>VLOOKUP(O97, '[1]لیست محصولات شهریور ۱۴۰۳'!B:G,6,0)</f>
        <v>#N/A</v>
      </c>
      <c r="U97" s="22"/>
      <c r="V97" s="23">
        <f t="shared" si="7"/>
        <v>0</v>
      </c>
      <c r="W97" s="19">
        <f t="shared" si="8"/>
        <v>0</v>
      </c>
      <c r="X97" s="21" t="e">
        <f t="shared" si="9"/>
        <v>#N/A</v>
      </c>
      <c r="Y97" s="24"/>
      <c r="Z97" s="21" t="e">
        <f t="shared" si="10"/>
        <v>#N/A</v>
      </c>
      <c r="AA97" s="25"/>
      <c r="AB97" s="20"/>
      <c r="AC97" s="26"/>
      <c r="AD97" s="65"/>
      <c r="AE97" s="26"/>
      <c r="AF97" s="27"/>
      <c r="AG97" s="28"/>
      <c r="AH97" s="7" t="str">
        <f t="shared" si="13"/>
        <v xml:space="preserve">   -   </v>
      </c>
    </row>
    <row r="98" spans="1:34" ht="28.05" customHeight="1">
      <c r="A98" s="14"/>
      <c r="B98" s="14"/>
      <c r="C98" s="14"/>
      <c r="D98" s="14"/>
      <c r="E98" s="14"/>
      <c r="F98" s="15"/>
      <c r="G98" s="16"/>
      <c r="H98" s="17"/>
      <c r="I98" s="16"/>
      <c r="J98" s="16"/>
      <c r="K98" s="18"/>
      <c r="L98" s="19"/>
      <c r="M98" s="19"/>
      <c r="N98" s="19"/>
      <c r="O98" s="16"/>
      <c r="P98" s="16"/>
      <c r="Q98" s="20" t="e">
        <f>VLOOKUP(O98, '[1]لیست محصولات شهریور ۱۴۰۳'!B:C,2,0)</f>
        <v>#N/A</v>
      </c>
      <c r="R98" s="16"/>
      <c r="S98" s="19" t="e">
        <f>VLOOKUP(O98, '[1]لیست محصولات شهریور ۱۴۰۳'!B:F,5,0)</f>
        <v>#N/A</v>
      </c>
      <c r="T98" s="21" t="e">
        <f>VLOOKUP(O98, '[1]لیست محصولات شهریور ۱۴۰۳'!B:G,6,0)</f>
        <v>#N/A</v>
      </c>
      <c r="U98" s="22"/>
      <c r="V98" s="23">
        <f t="shared" si="7"/>
        <v>0</v>
      </c>
      <c r="W98" s="19">
        <f t="shared" si="8"/>
        <v>0</v>
      </c>
      <c r="X98" s="21" t="e">
        <f t="shared" si="9"/>
        <v>#N/A</v>
      </c>
      <c r="Y98" s="24"/>
      <c r="Z98" s="21" t="e">
        <f t="shared" si="10"/>
        <v>#N/A</v>
      </c>
      <c r="AA98" s="25"/>
      <c r="AB98" s="20"/>
      <c r="AC98" s="26"/>
      <c r="AD98" s="65"/>
      <c r="AE98" s="26"/>
      <c r="AF98" s="27"/>
      <c r="AG98" s="28"/>
      <c r="AH98" s="7" t="str">
        <f t="shared" si="13"/>
        <v xml:space="preserve">   -   </v>
      </c>
    </row>
    <row r="99" spans="1:34" ht="28.05" customHeight="1">
      <c r="A99" s="14"/>
      <c r="B99" s="14"/>
      <c r="C99" s="14"/>
      <c r="D99" s="14"/>
      <c r="E99" s="14"/>
      <c r="F99" s="15"/>
      <c r="G99" s="16"/>
      <c r="H99" s="17"/>
      <c r="I99" s="16"/>
      <c r="J99" s="16"/>
      <c r="K99" s="18"/>
      <c r="L99" s="19"/>
      <c r="M99" s="19"/>
      <c r="N99" s="19"/>
      <c r="O99" s="16"/>
      <c r="P99" s="16"/>
      <c r="Q99" s="20" t="e">
        <f>VLOOKUP(O99, '[1]لیست محصولات شهریور ۱۴۰۳'!B:C,2,0)</f>
        <v>#N/A</v>
      </c>
      <c r="R99" s="16"/>
      <c r="S99" s="19" t="e">
        <f>VLOOKUP(O99, '[1]لیست محصولات شهریور ۱۴۰۳'!B:F,5,0)</f>
        <v>#N/A</v>
      </c>
      <c r="T99" s="21" t="e">
        <f>VLOOKUP(O99, '[1]لیست محصولات شهریور ۱۴۰۳'!B:G,6,0)</f>
        <v>#N/A</v>
      </c>
      <c r="U99" s="22"/>
      <c r="V99" s="23">
        <f t="shared" si="7"/>
        <v>0</v>
      </c>
      <c r="W99" s="19">
        <f t="shared" si="8"/>
        <v>0</v>
      </c>
      <c r="X99" s="21" t="e">
        <f t="shared" si="9"/>
        <v>#N/A</v>
      </c>
      <c r="Y99" s="24"/>
      <c r="Z99" s="21" t="e">
        <f t="shared" si="10"/>
        <v>#N/A</v>
      </c>
      <c r="AA99" s="25"/>
      <c r="AB99" s="20"/>
      <c r="AC99" s="26"/>
      <c r="AD99" s="65"/>
      <c r="AE99" s="26"/>
      <c r="AF99" s="27"/>
      <c r="AG99" s="28"/>
      <c r="AH99" s="7" t="str">
        <f t="shared" si="13"/>
        <v xml:space="preserve">   -   </v>
      </c>
    </row>
    <row r="100" spans="1:34" ht="28.05" customHeight="1">
      <c r="A100" s="14"/>
      <c r="B100" s="14"/>
      <c r="C100" s="14"/>
      <c r="D100" s="14"/>
      <c r="E100" s="14"/>
      <c r="F100" s="15"/>
      <c r="G100" s="16"/>
      <c r="H100" s="17"/>
      <c r="I100" s="16"/>
      <c r="J100" s="16"/>
      <c r="K100" s="18"/>
      <c r="L100" s="19"/>
      <c r="M100" s="19"/>
      <c r="N100" s="19"/>
      <c r="O100" s="16"/>
      <c r="P100" s="16"/>
      <c r="Q100" s="20" t="e">
        <f>VLOOKUP(O100, '[1]لیست محصولات شهریور ۱۴۰۳'!B:C,2,0)</f>
        <v>#N/A</v>
      </c>
      <c r="R100" s="16"/>
      <c r="S100" s="19" t="e">
        <f>VLOOKUP(O100, '[1]لیست محصولات شهریور ۱۴۰۳'!B:F,5,0)</f>
        <v>#N/A</v>
      </c>
      <c r="T100" s="21" t="e">
        <f>VLOOKUP(O100, '[1]لیست محصولات شهریور ۱۴۰۳'!B:G,6,0)</f>
        <v>#N/A</v>
      </c>
      <c r="U100" s="22"/>
      <c r="V100" s="23">
        <f t="shared" si="7"/>
        <v>0</v>
      </c>
      <c r="W100" s="19">
        <f t="shared" si="8"/>
        <v>0</v>
      </c>
      <c r="X100" s="21" t="e">
        <f t="shared" si="9"/>
        <v>#N/A</v>
      </c>
      <c r="Y100" s="24"/>
      <c r="Z100" s="21" t="e">
        <f t="shared" si="10"/>
        <v>#N/A</v>
      </c>
      <c r="AA100" s="25"/>
      <c r="AB100" s="20"/>
      <c r="AC100" s="26"/>
      <c r="AD100" s="65"/>
      <c r="AE100" s="26"/>
      <c r="AF100" s="27"/>
      <c r="AG100" s="28"/>
      <c r="AH100" s="7" t="str">
        <f t="shared" si="13"/>
        <v xml:space="preserve">   -   </v>
      </c>
    </row>
    <row r="101" spans="1:34" ht="28.05" customHeight="1">
      <c r="A101" s="14"/>
      <c r="B101" s="14"/>
      <c r="C101" s="14"/>
      <c r="D101" s="14"/>
      <c r="E101" s="14"/>
      <c r="F101" s="15"/>
      <c r="G101" s="16"/>
      <c r="H101" s="17"/>
      <c r="I101" s="16"/>
      <c r="J101" s="16"/>
      <c r="K101" s="18"/>
      <c r="L101" s="19"/>
      <c r="M101" s="19"/>
      <c r="N101" s="19"/>
      <c r="O101" s="16"/>
      <c r="P101" s="16"/>
      <c r="Q101" s="20" t="e">
        <f>VLOOKUP(O101, '[1]لیست محصولات شهریور ۱۴۰۳'!B:C,2,0)</f>
        <v>#N/A</v>
      </c>
      <c r="R101" s="16"/>
      <c r="S101" s="19" t="e">
        <f>VLOOKUP(O101, '[1]لیست محصولات شهریور ۱۴۰۳'!B:F,5,0)</f>
        <v>#N/A</v>
      </c>
      <c r="T101" s="21" t="e">
        <f>VLOOKUP(O101, '[1]لیست محصولات شهریور ۱۴۰۳'!B:G,6,0)</f>
        <v>#N/A</v>
      </c>
      <c r="U101" s="22"/>
      <c r="V101" s="23">
        <f t="shared" si="7"/>
        <v>0</v>
      </c>
      <c r="W101" s="19">
        <f t="shared" si="8"/>
        <v>0</v>
      </c>
      <c r="X101" s="21" t="e">
        <f t="shared" si="9"/>
        <v>#N/A</v>
      </c>
      <c r="Y101" s="24"/>
      <c r="Z101" s="21" t="e">
        <f t="shared" si="10"/>
        <v>#N/A</v>
      </c>
      <c r="AA101" s="25"/>
      <c r="AB101" s="20"/>
      <c r="AC101" s="26"/>
      <c r="AD101" s="65"/>
      <c r="AE101" s="26"/>
      <c r="AF101" s="27"/>
      <c r="AG101" s="28"/>
      <c r="AH101" s="7" t="str">
        <f t="shared" si="13"/>
        <v xml:space="preserve">   -   </v>
      </c>
    </row>
    <row r="102" spans="1:34" ht="28.05" customHeight="1">
      <c r="A102" s="14"/>
      <c r="B102" s="14"/>
      <c r="C102" s="14"/>
      <c r="D102" s="14"/>
      <c r="E102" s="14"/>
      <c r="F102" s="15"/>
      <c r="G102" s="16"/>
      <c r="H102" s="17"/>
      <c r="I102" s="16"/>
      <c r="J102" s="16"/>
      <c r="K102" s="18"/>
      <c r="L102" s="19"/>
      <c r="M102" s="19"/>
      <c r="N102" s="19"/>
      <c r="O102" s="16"/>
      <c r="P102" s="16"/>
      <c r="Q102" s="20" t="e">
        <f>VLOOKUP(O102, '[1]لیست محصولات شهریور ۱۴۰۳'!B:C,2,0)</f>
        <v>#N/A</v>
      </c>
      <c r="R102" s="16"/>
      <c r="S102" s="19" t="e">
        <f>VLOOKUP(O102, '[1]لیست محصولات شهریور ۱۴۰۳'!B:F,5,0)</f>
        <v>#N/A</v>
      </c>
      <c r="T102" s="21" t="e">
        <f>VLOOKUP(O102, '[1]لیست محصولات شهریور ۱۴۰۳'!B:G,6,0)</f>
        <v>#N/A</v>
      </c>
      <c r="U102" s="22"/>
      <c r="V102" s="23">
        <f t="shared" si="7"/>
        <v>0</v>
      </c>
      <c r="W102" s="19">
        <f t="shared" si="8"/>
        <v>0</v>
      </c>
      <c r="X102" s="21" t="e">
        <f t="shared" si="9"/>
        <v>#N/A</v>
      </c>
      <c r="Y102" s="24"/>
      <c r="Z102" s="21" t="e">
        <f t="shared" si="10"/>
        <v>#N/A</v>
      </c>
      <c r="AA102" s="25"/>
      <c r="AB102" s="20"/>
      <c r="AC102" s="26"/>
      <c r="AD102" s="65"/>
      <c r="AE102" s="26"/>
      <c r="AF102" s="27"/>
      <c r="AG102" s="28"/>
      <c r="AH102" s="7" t="str">
        <f t="shared" si="13"/>
        <v xml:space="preserve">   -   </v>
      </c>
    </row>
    <row r="103" spans="1:34" ht="28.05" customHeight="1">
      <c r="A103" s="14"/>
      <c r="B103" s="14"/>
      <c r="C103" s="14"/>
      <c r="D103" s="14"/>
      <c r="E103" s="14"/>
      <c r="F103" s="15"/>
      <c r="G103" s="16"/>
      <c r="H103" s="17"/>
      <c r="I103" s="16"/>
      <c r="J103" s="16"/>
      <c r="K103" s="18"/>
      <c r="L103" s="19"/>
      <c r="M103" s="19"/>
      <c r="N103" s="19"/>
      <c r="O103" s="16"/>
      <c r="P103" s="16"/>
      <c r="Q103" s="20" t="e">
        <f>VLOOKUP(O103, '[1]لیست محصولات شهریور ۱۴۰۳'!B:C,2,0)</f>
        <v>#N/A</v>
      </c>
      <c r="R103" s="16"/>
      <c r="S103" s="19" t="e">
        <f>VLOOKUP(O103, '[1]لیست محصولات شهریور ۱۴۰۳'!B:F,5,0)</f>
        <v>#N/A</v>
      </c>
      <c r="T103" s="21" t="e">
        <f>VLOOKUP(O103, '[1]لیست محصولات شهریور ۱۴۰۳'!B:G,6,0)</f>
        <v>#N/A</v>
      </c>
      <c r="U103" s="22"/>
      <c r="V103" s="23">
        <f t="shared" si="7"/>
        <v>0</v>
      </c>
      <c r="W103" s="19">
        <f t="shared" si="8"/>
        <v>0</v>
      </c>
      <c r="X103" s="21" t="e">
        <f t="shared" si="9"/>
        <v>#N/A</v>
      </c>
      <c r="Y103" s="24"/>
      <c r="Z103" s="21" t="e">
        <f t="shared" si="10"/>
        <v>#N/A</v>
      </c>
      <c r="AA103" s="25"/>
      <c r="AB103" s="20"/>
      <c r="AC103" s="26"/>
      <c r="AD103" s="65"/>
      <c r="AE103" s="26"/>
      <c r="AF103" s="27"/>
      <c r="AG103" s="28"/>
      <c r="AH103" s="7" t="str">
        <f t="shared" si="13"/>
        <v xml:space="preserve">   -   </v>
      </c>
    </row>
    <row r="104" spans="1:34" ht="28.05" customHeight="1">
      <c r="A104" s="14"/>
      <c r="B104" s="14"/>
      <c r="C104" s="14"/>
      <c r="D104" s="14"/>
      <c r="E104" s="14"/>
      <c r="F104" s="15"/>
      <c r="G104" s="16"/>
      <c r="H104" s="17"/>
      <c r="I104" s="16"/>
      <c r="J104" s="16"/>
      <c r="K104" s="18"/>
      <c r="L104" s="19"/>
      <c r="M104" s="19"/>
      <c r="N104" s="19"/>
      <c r="O104" s="16"/>
      <c r="P104" s="16"/>
      <c r="Q104" s="20" t="e">
        <f>VLOOKUP(O104, '[1]لیست محصولات شهریور ۱۴۰۳'!B:C,2,0)</f>
        <v>#N/A</v>
      </c>
      <c r="R104" s="16"/>
      <c r="S104" s="19" t="e">
        <f>VLOOKUP(O104, '[1]لیست محصولات شهریور ۱۴۰۳'!B:F,5,0)</f>
        <v>#N/A</v>
      </c>
      <c r="T104" s="21" t="e">
        <f>VLOOKUP(O104, '[1]لیست محصولات شهریور ۱۴۰۳'!B:G,6,0)</f>
        <v>#N/A</v>
      </c>
      <c r="U104" s="22"/>
      <c r="V104" s="23">
        <f t="shared" si="7"/>
        <v>0</v>
      </c>
      <c r="W104" s="19">
        <f t="shared" si="8"/>
        <v>0</v>
      </c>
      <c r="X104" s="21" t="e">
        <f t="shared" si="9"/>
        <v>#N/A</v>
      </c>
      <c r="Y104" s="24"/>
      <c r="Z104" s="21" t="e">
        <f t="shared" si="10"/>
        <v>#N/A</v>
      </c>
      <c r="AA104" s="25"/>
      <c r="AB104" s="20"/>
      <c r="AC104" s="26"/>
      <c r="AD104" s="65"/>
      <c r="AE104" s="26"/>
      <c r="AF104" s="27"/>
      <c r="AG104" s="28"/>
      <c r="AH104" s="7" t="str">
        <f t="shared" si="13"/>
        <v xml:space="preserve">   -   </v>
      </c>
    </row>
    <row r="105" spans="1:34" ht="28.05" customHeight="1">
      <c r="A105" s="14"/>
      <c r="B105" s="14"/>
      <c r="C105" s="14"/>
      <c r="D105" s="14"/>
      <c r="E105" s="14"/>
      <c r="F105" s="15"/>
      <c r="G105" s="16"/>
      <c r="H105" s="17"/>
      <c r="I105" s="16"/>
      <c r="J105" s="16"/>
      <c r="K105" s="18"/>
      <c r="L105" s="19"/>
      <c r="M105" s="19"/>
      <c r="N105" s="19"/>
      <c r="O105" s="16"/>
      <c r="P105" s="16"/>
      <c r="Q105" s="20" t="e">
        <f>VLOOKUP(O105, '[1]لیست محصولات شهریور ۱۴۰۳'!B:C,2,0)</f>
        <v>#N/A</v>
      </c>
      <c r="R105" s="16"/>
      <c r="S105" s="19" t="e">
        <f>VLOOKUP(O105, '[1]لیست محصولات شهریور ۱۴۰۳'!B:F,5,0)</f>
        <v>#N/A</v>
      </c>
      <c r="T105" s="21" t="e">
        <f>VLOOKUP(O105, '[1]لیست محصولات شهریور ۱۴۰۳'!B:G,6,0)</f>
        <v>#N/A</v>
      </c>
      <c r="U105" s="22"/>
      <c r="V105" s="23">
        <f t="shared" si="7"/>
        <v>0</v>
      </c>
      <c r="W105" s="19">
        <f t="shared" si="8"/>
        <v>0</v>
      </c>
      <c r="X105" s="21" t="e">
        <f t="shared" si="9"/>
        <v>#N/A</v>
      </c>
      <c r="Y105" s="24"/>
      <c r="Z105" s="21" t="e">
        <f t="shared" si="10"/>
        <v>#N/A</v>
      </c>
      <c r="AA105" s="25"/>
      <c r="AB105" s="20"/>
      <c r="AC105" s="26"/>
      <c r="AD105" s="65"/>
      <c r="AE105" s="26"/>
      <c r="AF105" s="27"/>
      <c r="AG105" s="28"/>
      <c r="AH105" s="7" t="str">
        <f t="shared" si="13"/>
        <v xml:space="preserve">   -   </v>
      </c>
    </row>
    <row r="106" spans="1:34" ht="28.05" customHeight="1">
      <c r="A106" s="14"/>
      <c r="B106" s="14"/>
      <c r="C106" s="14"/>
      <c r="D106" s="14"/>
      <c r="E106" s="14"/>
      <c r="F106" s="15"/>
      <c r="G106" s="16"/>
      <c r="H106" s="17"/>
      <c r="I106" s="16"/>
      <c r="J106" s="16"/>
      <c r="K106" s="18"/>
      <c r="L106" s="19"/>
      <c r="M106" s="19"/>
      <c r="N106" s="19"/>
      <c r="O106" s="16"/>
      <c r="P106" s="16"/>
      <c r="Q106" s="20" t="e">
        <f>VLOOKUP(O106, '[1]لیست محصولات شهریور ۱۴۰۳'!B:C,2,0)</f>
        <v>#N/A</v>
      </c>
      <c r="R106" s="16"/>
      <c r="S106" s="19" t="e">
        <f>VLOOKUP(O106, '[1]لیست محصولات شهریور ۱۴۰۳'!B:F,5,0)</f>
        <v>#N/A</v>
      </c>
      <c r="T106" s="21" t="e">
        <f>VLOOKUP(O106, '[1]لیست محصولات شهریور ۱۴۰۳'!B:G,6,0)</f>
        <v>#N/A</v>
      </c>
      <c r="U106" s="22"/>
      <c r="V106" s="23">
        <f t="shared" si="7"/>
        <v>0</v>
      </c>
      <c r="W106" s="19">
        <f t="shared" si="8"/>
        <v>0</v>
      </c>
      <c r="X106" s="21" t="e">
        <f t="shared" si="9"/>
        <v>#N/A</v>
      </c>
      <c r="Y106" s="24"/>
      <c r="Z106" s="21" t="e">
        <f t="shared" si="10"/>
        <v>#N/A</v>
      </c>
      <c r="AA106" s="25"/>
      <c r="AB106" s="20"/>
      <c r="AC106" s="26"/>
      <c r="AD106" s="65"/>
      <c r="AE106" s="26"/>
      <c r="AF106" s="27"/>
      <c r="AG106" s="28"/>
      <c r="AH106" s="7" t="str">
        <f t="shared" si="13"/>
        <v xml:space="preserve">   -   </v>
      </c>
    </row>
    <row r="107" spans="1:34" ht="28.05" customHeight="1">
      <c r="A107" s="14"/>
      <c r="B107" s="14"/>
      <c r="C107" s="14"/>
      <c r="D107" s="14"/>
      <c r="E107" s="14"/>
      <c r="F107" s="15"/>
      <c r="G107" s="16"/>
      <c r="H107" s="17"/>
      <c r="I107" s="16"/>
      <c r="J107" s="16"/>
      <c r="K107" s="18"/>
      <c r="L107" s="19"/>
      <c r="M107" s="19"/>
      <c r="N107" s="19"/>
      <c r="O107" s="16"/>
      <c r="P107" s="16"/>
      <c r="Q107" s="20" t="e">
        <f>VLOOKUP(O107, '[1]لیست محصولات شهریور ۱۴۰۳'!B:C,2,0)</f>
        <v>#N/A</v>
      </c>
      <c r="R107" s="16"/>
      <c r="S107" s="19" t="e">
        <f>VLOOKUP(O107, '[1]لیست محصولات شهریور ۱۴۰۳'!B:F,5,0)</f>
        <v>#N/A</v>
      </c>
      <c r="T107" s="21" t="e">
        <f>VLOOKUP(O107, '[1]لیست محصولات شهریور ۱۴۰۳'!B:G,6,0)</f>
        <v>#N/A</v>
      </c>
      <c r="U107" s="22"/>
      <c r="V107" s="23">
        <f t="shared" si="7"/>
        <v>0</v>
      </c>
      <c r="W107" s="19">
        <f t="shared" si="8"/>
        <v>0</v>
      </c>
      <c r="X107" s="21" t="e">
        <f t="shared" si="9"/>
        <v>#N/A</v>
      </c>
      <c r="Y107" s="24"/>
      <c r="Z107" s="21" t="e">
        <f t="shared" si="10"/>
        <v>#N/A</v>
      </c>
      <c r="AA107" s="25"/>
      <c r="AB107" s="20"/>
      <c r="AC107" s="26"/>
      <c r="AD107" s="65"/>
      <c r="AE107" s="26"/>
      <c r="AF107" s="27"/>
      <c r="AG107" s="28"/>
      <c r="AH107" s="7" t="str">
        <f t="shared" si="13"/>
        <v xml:space="preserve">   -   </v>
      </c>
    </row>
    <row r="108" spans="1:34" ht="28.05" customHeight="1">
      <c r="A108" s="14"/>
      <c r="B108" s="14"/>
      <c r="C108" s="14"/>
      <c r="D108" s="14"/>
      <c r="E108" s="14"/>
      <c r="F108" s="15"/>
      <c r="G108" s="16"/>
      <c r="H108" s="17"/>
      <c r="I108" s="16"/>
      <c r="J108" s="16"/>
      <c r="K108" s="18"/>
      <c r="L108" s="19"/>
      <c r="M108" s="19"/>
      <c r="N108" s="19"/>
      <c r="O108" s="16"/>
      <c r="P108" s="16"/>
      <c r="Q108" s="20" t="e">
        <f>VLOOKUP(O108, '[1]لیست محصولات شهریور ۱۴۰۳'!B:C,2,0)</f>
        <v>#N/A</v>
      </c>
      <c r="R108" s="16"/>
      <c r="S108" s="19" t="e">
        <f>VLOOKUP(O108, '[1]لیست محصولات شهریور ۱۴۰۳'!B:F,5,0)</f>
        <v>#N/A</v>
      </c>
      <c r="T108" s="21" t="e">
        <f>VLOOKUP(O108, '[1]لیست محصولات شهریور ۱۴۰۳'!B:G,6,0)</f>
        <v>#N/A</v>
      </c>
      <c r="U108" s="22"/>
      <c r="V108" s="23">
        <f t="shared" si="7"/>
        <v>0</v>
      </c>
      <c r="W108" s="19">
        <f t="shared" si="8"/>
        <v>0</v>
      </c>
      <c r="X108" s="21" t="e">
        <f t="shared" si="9"/>
        <v>#N/A</v>
      </c>
      <c r="Y108" s="24"/>
      <c r="Z108" s="21" t="e">
        <f t="shared" si="10"/>
        <v>#N/A</v>
      </c>
      <c r="AA108" s="25"/>
      <c r="AB108" s="20"/>
      <c r="AC108" s="26"/>
      <c r="AD108" s="65"/>
      <c r="AE108" s="26"/>
      <c r="AF108" s="27"/>
      <c r="AG108" s="28"/>
      <c r="AH108" s="7" t="str">
        <f t="shared" si="13"/>
        <v xml:space="preserve">   -   </v>
      </c>
    </row>
    <row r="109" spans="1:34" ht="28.05" customHeight="1">
      <c r="A109" s="14"/>
      <c r="B109" s="14"/>
      <c r="C109" s="14"/>
      <c r="D109" s="14"/>
      <c r="E109" s="14"/>
      <c r="F109" s="15"/>
      <c r="G109" s="16"/>
      <c r="H109" s="17"/>
      <c r="I109" s="16"/>
      <c r="J109" s="16"/>
      <c r="K109" s="18"/>
      <c r="L109" s="19"/>
      <c r="M109" s="19"/>
      <c r="N109" s="19"/>
      <c r="O109" s="16"/>
      <c r="P109" s="16"/>
      <c r="Q109" s="20" t="e">
        <f>VLOOKUP(O109, '[1]لیست محصولات شهریور ۱۴۰۳'!B:C,2,0)</f>
        <v>#N/A</v>
      </c>
      <c r="R109" s="16"/>
      <c r="S109" s="19" t="e">
        <f>VLOOKUP(O109, '[1]لیست محصولات شهریور ۱۴۰۳'!B:F,5,0)</f>
        <v>#N/A</v>
      </c>
      <c r="T109" s="21" t="e">
        <f>VLOOKUP(O109, '[1]لیست محصولات شهریور ۱۴۰۳'!B:G,6,0)</f>
        <v>#N/A</v>
      </c>
      <c r="U109" s="22"/>
      <c r="V109" s="23">
        <f t="shared" si="7"/>
        <v>0</v>
      </c>
      <c r="W109" s="19">
        <f t="shared" si="8"/>
        <v>0</v>
      </c>
      <c r="X109" s="21" t="e">
        <f t="shared" si="9"/>
        <v>#N/A</v>
      </c>
      <c r="Y109" s="24"/>
      <c r="Z109" s="21" t="e">
        <f t="shared" si="10"/>
        <v>#N/A</v>
      </c>
      <c r="AA109" s="25"/>
      <c r="AB109" s="20"/>
      <c r="AC109" s="26"/>
      <c r="AD109" s="65"/>
      <c r="AE109" s="26"/>
      <c r="AF109" s="27"/>
      <c r="AG109" s="28"/>
      <c r="AH109" s="7" t="str">
        <f t="shared" si="13"/>
        <v xml:space="preserve">   -   </v>
      </c>
    </row>
    <row r="110" spans="1:34" ht="28.05" customHeight="1">
      <c r="A110" s="14"/>
      <c r="B110" s="14"/>
      <c r="C110" s="14"/>
      <c r="D110" s="14"/>
      <c r="E110" s="14"/>
      <c r="F110" s="15"/>
      <c r="G110" s="16"/>
      <c r="H110" s="17"/>
      <c r="I110" s="16"/>
      <c r="J110" s="16"/>
      <c r="K110" s="18"/>
      <c r="L110" s="19"/>
      <c r="M110" s="19"/>
      <c r="N110" s="19"/>
      <c r="O110" s="16"/>
      <c r="P110" s="16"/>
      <c r="Q110" s="20" t="e">
        <f>VLOOKUP(O110, '[1]لیست محصولات شهریور ۱۴۰۳'!B:C,2,0)</f>
        <v>#N/A</v>
      </c>
      <c r="R110" s="16"/>
      <c r="S110" s="19" t="e">
        <f>VLOOKUP(O110, '[1]لیست محصولات شهریور ۱۴۰۳'!B:F,5,0)</f>
        <v>#N/A</v>
      </c>
      <c r="T110" s="21" t="e">
        <f>VLOOKUP(O110, '[1]لیست محصولات شهریور ۱۴۰۳'!B:G,6,0)</f>
        <v>#N/A</v>
      </c>
      <c r="U110" s="22"/>
      <c r="V110" s="23">
        <f t="shared" si="7"/>
        <v>0</v>
      </c>
      <c r="W110" s="19">
        <f t="shared" si="8"/>
        <v>0</v>
      </c>
      <c r="X110" s="21" t="e">
        <f t="shared" si="9"/>
        <v>#N/A</v>
      </c>
      <c r="Y110" s="24"/>
      <c r="Z110" s="21" t="e">
        <f t="shared" si="10"/>
        <v>#N/A</v>
      </c>
      <c r="AA110" s="25"/>
      <c r="AB110" s="20"/>
      <c r="AC110" s="26"/>
      <c r="AD110" s="65"/>
      <c r="AE110" s="26"/>
      <c r="AF110" s="27"/>
      <c r="AG110" s="28"/>
      <c r="AH110" s="7" t="str">
        <f t="shared" si="13"/>
        <v xml:space="preserve">   -   </v>
      </c>
    </row>
    <row r="111" spans="1:34" ht="28.05" customHeight="1">
      <c r="A111" s="14"/>
      <c r="B111" s="14"/>
      <c r="C111" s="14"/>
      <c r="D111" s="14"/>
      <c r="E111" s="14"/>
      <c r="F111" s="15"/>
      <c r="G111" s="16"/>
      <c r="H111" s="17"/>
      <c r="I111" s="16"/>
      <c r="J111" s="16"/>
      <c r="K111" s="18"/>
      <c r="L111" s="19"/>
      <c r="M111" s="19"/>
      <c r="N111" s="19"/>
      <c r="O111" s="16"/>
      <c r="P111" s="16"/>
      <c r="Q111" s="20" t="e">
        <f>VLOOKUP(O111, '[1]لیست محصولات شهریور ۱۴۰۳'!B:C,2,0)</f>
        <v>#N/A</v>
      </c>
      <c r="R111" s="16"/>
      <c r="S111" s="19" t="e">
        <f>VLOOKUP(O111, '[1]لیست محصولات شهریور ۱۴۰۳'!B:F,5,0)</f>
        <v>#N/A</v>
      </c>
      <c r="T111" s="21" t="e">
        <f>VLOOKUP(O111, '[1]لیست محصولات شهریور ۱۴۰۳'!B:G,6,0)</f>
        <v>#N/A</v>
      </c>
      <c r="U111" s="22"/>
      <c r="V111" s="23">
        <f t="shared" si="7"/>
        <v>0</v>
      </c>
      <c r="W111" s="19">
        <f t="shared" si="8"/>
        <v>0</v>
      </c>
      <c r="X111" s="21" t="e">
        <f t="shared" si="9"/>
        <v>#N/A</v>
      </c>
      <c r="Y111" s="24"/>
      <c r="Z111" s="21" t="e">
        <f t="shared" si="10"/>
        <v>#N/A</v>
      </c>
      <c r="AA111" s="25"/>
      <c r="AB111" s="20"/>
      <c r="AC111" s="26"/>
      <c r="AD111" s="65"/>
      <c r="AE111" s="26"/>
      <c r="AF111" s="27"/>
      <c r="AG111" s="28"/>
      <c r="AH111" s="7" t="str">
        <f t="shared" si="13"/>
        <v xml:space="preserve">   -   </v>
      </c>
    </row>
    <row r="112" spans="1:34" ht="28.05" customHeight="1">
      <c r="A112" s="14"/>
      <c r="B112" s="14"/>
      <c r="C112" s="14"/>
      <c r="D112" s="14"/>
      <c r="E112" s="14"/>
      <c r="F112" s="15"/>
      <c r="G112" s="16"/>
      <c r="H112" s="17"/>
      <c r="I112" s="16"/>
      <c r="J112" s="16"/>
      <c r="K112" s="18"/>
      <c r="L112" s="19"/>
      <c r="M112" s="19"/>
      <c r="N112" s="19"/>
      <c r="O112" s="16"/>
      <c r="P112" s="16"/>
      <c r="Q112" s="20" t="e">
        <f>VLOOKUP(O112, '[1]لیست محصولات شهریور ۱۴۰۳'!B:C,2,0)</f>
        <v>#N/A</v>
      </c>
      <c r="R112" s="16"/>
      <c r="S112" s="19" t="e">
        <f>VLOOKUP(O112, '[1]لیست محصولات شهریور ۱۴۰۳'!B:F,5,0)</f>
        <v>#N/A</v>
      </c>
      <c r="T112" s="21" t="e">
        <f>VLOOKUP(O112, '[1]لیست محصولات شهریور ۱۴۰۳'!B:G,6,0)</f>
        <v>#N/A</v>
      </c>
      <c r="U112" s="22"/>
      <c r="V112" s="23">
        <f t="shared" si="7"/>
        <v>0</v>
      </c>
      <c r="W112" s="19">
        <f t="shared" si="8"/>
        <v>0</v>
      </c>
      <c r="X112" s="21" t="e">
        <f t="shared" si="9"/>
        <v>#N/A</v>
      </c>
      <c r="Y112" s="24"/>
      <c r="Z112" s="21" t="e">
        <f t="shared" si="10"/>
        <v>#N/A</v>
      </c>
      <c r="AA112" s="25"/>
      <c r="AB112" s="20"/>
      <c r="AC112" s="26"/>
      <c r="AD112" s="65"/>
      <c r="AE112" s="26"/>
      <c r="AF112" s="27"/>
      <c r="AG112" s="28"/>
      <c r="AH112" s="7" t="str">
        <f t="shared" si="13"/>
        <v xml:space="preserve">   -   </v>
      </c>
    </row>
    <row r="113" spans="1:34" ht="28.05" customHeight="1">
      <c r="A113" s="14"/>
      <c r="B113" s="14"/>
      <c r="C113" s="14"/>
      <c r="D113" s="14"/>
      <c r="E113" s="14"/>
      <c r="F113" s="15"/>
      <c r="G113" s="16"/>
      <c r="H113" s="17"/>
      <c r="I113" s="16"/>
      <c r="J113" s="16"/>
      <c r="K113" s="18"/>
      <c r="L113" s="19"/>
      <c r="M113" s="19"/>
      <c r="N113" s="19"/>
      <c r="O113" s="16"/>
      <c r="P113" s="16"/>
      <c r="Q113" s="20" t="e">
        <f>VLOOKUP(O113, '[1]لیست محصولات شهریور ۱۴۰۳'!B:C,2,0)</f>
        <v>#N/A</v>
      </c>
      <c r="R113" s="16"/>
      <c r="S113" s="19" t="e">
        <f>VLOOKUP(O113, '[1]لیست محصولات شهریور ۱۴۰۳'!B:F,5,0)</f>
        <v>#N/A</v>
      </c>
      <c r="T113" s="21" t="e">
        <f>VLOOKUP(O113, '[1]لیست محصولات شهریور ۱۴۰۳'!B:G,6,0)</f>
        <v>#N/A</v>
      </c>
      <c r="U113" s="22"/>
      <c r="V113" s="23">
        <f t="shared" si="7"/>
        <v>0</v>
      </c>
      <c r="W113" s="19">
        <f t="shared" si="8"/>
        <v>0</v>
      </c>
      <c r="X113" s="21" t="e">
        <f t="shared" si="9"/>
        <v>#N/A</v>
      </c>
      <c r="Y113" s="24"/>
      <c r="Z113" s="21" t="e">
        <f t="shared" si="10"/>
        <v>#N/A</v>
      </c>
      <c r="AA113" s="25"/>
      <c r="AB113" s="20"/>
      <c r="AC113" s="26"/>
      <c r="AD113" s="65"/>
      <c r="AE113" s="26"/>
      <c r="AF113" s="27"/>
      <c r="AG113" s="28"/>
      <c r="AH113" s="7" t="str">
        <f t="shared" si="13"/>
        <v xml:space="preserve">   -   </v>
      </c>
    </row>
    <row r="114" spans="1:34" ht="28.05" customHeight="1">
      <c r="A114" s="14"/>
      <c r="B114" s="14"/>
      <c r="C114" s="14"/>
      <c r="D114" s="14"/>
      <c r="E114" s="14"/>
      <c r="F114" s="15"/>
      <c r="G114" s="16"/>
      <c r="H114" s="17"/>
      <c r="I114" s="16"/>
      <c r="J114" s="16"/>
      <c r="K114" s="18"/>
      <c r="L114" s="19"/>
      <c r="M114" s="19"/>
      <c r="N114" s="19"/>
      <c r="O114" s="16"/>
      <c r="P114" s="16"/>
      <c r="Q114" s="20" t="e">
        <f>VLOOKUP(O114, '[1]لیست محصولات شهریور ۱۴۰۳'!B:C,2,0)</f>
        <v>#N/A</v>
      </c>
      <c r="R114" s="16"/>
      <c r="S114" s="19" t="e">
        <f>VLOOKUP(O114, '[1]لیست محصولات شهریور ۱۴۰۳'!B:F,5,0)</f>
        <v>#N/A</v>
      </c>
      <c r="T114" s="21" t="e">
        <f>VLOOKUP(O114, '[1]لیست محصولات شهریور ۱۴۰۳'!B:G,6,0)</f>
        <v>#N/A</v>
      </c>
      <c r="U114" s="22"/>
      <c r="V114" s="23">
        <f t="shared" si="7"/>
        <v>0</v>
      </c>
      <c r="W114" s="19">
        <f t="shared" si="8"/>
        <v>0</v>
      </c>
      <c r="X114" s="21" t="e">
        <f t="shared" si="9"/>
        <v>#N/A</v>
      </c>
      <c r="Y114" s="24"/>
      <c r="Z114" s="21" t="e">
        <f t="shared" si="10"/>
        <v>#N/A</v>
      </c>
      <c r="AA114" s="25"/>
      <c r="AB114" s="20"/>
      <c r="AC114" s="26"/>
      <c r="AD114" s="65"/>
      <c r="AE114" s="26"/>
      <c r="AF114" s="27"/>
      <c r="AG114" s="28"/>
      <c r="AH114" s="7" t="str">
        <f t="shared" si="13"/>
        <v xml:space="preserve">   -   </v>
      </c>
    </row>
    <row r="115" spans="1:34" ht="28.05" customHeight="1">
      <c r="A115" s="14"/>
      <c r="B115" s="14"/>
      <c r="C115" s="14"/>
      <c r="D115" s="14"/>
      <c r="E115" s="14"/>
      <c r="F115" s="15"/>
      <c r="G115" s="16"/>
      <c r="H115" s="17"/>
      <c r="I115" s="16"/>
      <c r="J115" s="16"/>
      <c r="K115" s="18"/>
      <c r="L115" s="19"/>
      <c r="M115" s="19"/>
      <c r="N115" s="19"/>
      <c r="O115" s="16"/>
      <c r="P115" s="16"/>
      <c r="Q115" s="20" t="e">
        <f>VLOOKUP(O115, '[1]لیست محصولات شهریور ۱۴۰۳'!B:C,2,0)</f>
        <v>#N/A</v>
      </c>
      <c r="R115" s="16"/>
      <c r="S115" s="19" t="e">
        <f>VLOOKUP(O115, '[1]لیست محصولات شهریور ۱۴۰۳'!B:F,5,0)</f>
        <v>#N/A</v>
      </c>
      <c r="T115" s="21" t="e">
        <f>VLOOKUP(O115, '[1]لیست محصولات شهریور ۱۴۰۳'!B:G,6,0)</f>
        <v>#N/A</v>
      </c>
      <c r="U115" s="22"/>
      <c r="V115" s="23">
        <f t="shared" si="7"/>
        <v>0</v>
      </c>
      <c r="W115" s="19">
        <f t="shared" si="8"/>
        <v>0</v>
      </c>
      <c r="X115" s="21" t="e">
        <f t="shared" si="9"/>
        <v>#N/A</v>
      </c>
      <c r="Y115" s="24"/>
      <c r="Z115" s="21" t="e">
        <f t="shared" si="10"/>
        <v>#N/A</v>
      </c>
      <c r="AA115" s="25"/>
      <c r="AB115" s="20"/>
      <c r="AC115" s="26"/>
      <c r="AD115" s="65"/>
      <c r="AE115" s="26"/>
      <c r="AF115" s="27"/>
      <c r="AG115" s="28"/>
      <c r="AH115" s="7" t="str">
        <f t="shared" si="13"/>
        <v xml:space="preserve">   -   </v>
      </c>
    </row>
    <row r="116" spans="1:34" ht="28.05" customHeight="1">
      <c r="A116" s="14"/>
      <c r="B116" s="14"/>
      <c r="C116" s="14"/>
      <c r="D116" s="14"/>
      <c r="E116" s="14"/>
      <c r="F116" s="15"/>
      <c r="G116" s="16"/>
      <c r="H116" s="17"/>
      <c r="I116" s="16"/>
      <c r="J116" s="16"/>
      <c r="K116" s="18"/>
      <c r="L116" s="19"/>
      <c r="M116" s="19"/>
      <c r="N116" s="19"/>
      <c r="O116" s="16"/>
      <c r="P116" s="16"/>
      <c r="Q116" s="20" t="e">
        <f>VLOOKUP(O116, '[1]لیست محصولات شهریور ۱۴۰۳'!B:C,2,0)</f>
        <v>#N/A</v>
      </c>
      <c r="R116" s="16"/>
      <c r="S116" s="19" t="e">
        <f>VLOOKUP(O116, '[1]لیست محصولات شهریور ۱۴۰۳'!B:F,5,0)</f>
        <v>#N/A</v>
      </c>
      <c r="T116" s="21" t="e">
        <f>VLOOKUP(O116, '[1]لیست محصولات شهریور ۱۴۰۳'!B:G,6,0)</f>
        <v>#N/A</v>
      </c>
      <c r="U116" s="22"/>
      <c r="V116" s="23">
        <f t="shared" si="7"/>
        <v>0</v>
      </c>
      <c r="W116" s="19">
        <f t="shared" si="8"/>
        <v>0</v>
      </c>
      <c r="X116" s="21" t="e">
        <f t="shared" si="9"/>
        <v>#N/A</v>
      </c>
      <c r="Y116" s="24"/>
      <c r="Z116" s="21" t="e">
        <f t="shared" si="10"/>
        <v>#N/A</v>
      </c>
      <c r="AA116" s="25"/>
      <c r="AB116" s="20"/>
      <c r="AC116" s="26"/>
      <c r="AD116" s="65"/>
      <c r="AE116" s="26"/>
      <c r="AF116" s="27"/>
      <c r="AG116" s="28"/>
      <c r="AH116" s="7" t="str">
        <f t="shared" si="13"/>
        <v xml:space="preserve">   -   </v>
      </c>
    </row>
    <row r="117" spans="1:34" ht="28.05" customHeight="1">
      <c r="A117" s="14"/>
      <c r="B117" s="14"/>
      <c r="C117" s="14"/>
      <c r="D117" s="14"/>
      <c r="E117" s="14"/>
      <c r="F117" s="15"/>
      <c r="G117" s="16"/>
      <c r="H117" s="17"/>
      <c r="I117" s="16"/>
      <c r="J117" s="16"/>
      <c r="K117" s="18"/>
      <c r="L117" s="19"/>
      <c r="M117" s="19"/>
      <c r="N117" s="19"/>
      <c r="O117" s="16"/>
      <c r="P117" s="16"/>
      <c r="Q117" s="20" t="e">
        <f>VLOOKUP(O117, '[1]لیست محصولات شهریور ۱۴۰۳'!B:C,2,0)</f>
        <v>#N/A</v>
      </c>
      <c r="R117" s="16"/>
      <c r="S117" s="19" t="e">
        <f>VLOOKUP(O117, '[1]لیست محصولات شهریور ۱۴۰۳'!B:F,5,0)</f>
        <v>#N/A</v>
      </c>
      <c r="T117" s="21" t="e">
        <f>VLOOKUP(O117, '[1]لیست محصولات شهریور ۱۴۰۳'!B:G,6,0)</f>
        <v>#N/A</v>
      </c>
      <c r="U117" s="22"/>
      <c r="V117" s="23">
        <f t="shared" si="7"/>
        <v>0</v>
      </c>
      <c r="W117" s="19">
        <f t="shared" si="8"/>
        <v>0</v>
      </c>
      <c r="X117" s="21" t="e">
        <f t="shared" si="9"/>
        <v>#N/A</v>
      </c>
      <c r="Y117" s="24"/>
      <c r="Z117" s="21" t="e">
        <f t="shared" si="10"/>
        <v>#N/A</v>
      </c>
      <c r="AA117" s="25"/>
      <c r="AB117" s="20"/>
      <c r="AC117" s="26"/>
      <c r="AD117" s="65"/>
      <c r="AE117" s="26"/>
      <c r="AF117" s="27"/>
      <c r="AG117" s="28"/>
      <c r="AH117" s="7" t="str">
        <f t="shared" si="13"/>
        <v xml:space="preserve">   -   </v>
      </c>
    </row>
    <row r="118" spans="1:34" ht="28.05" customHeight="1">
      <c r="A118" s="14"/>
      <c r="B118" s="14"/>
      <c r="C118" s="14"/>
      <c r="D118" s="14"/>
      <c r="E118" s="14"/>
      <c r="F118" s="15"/>
      <c r="G118" s="16"/>
      <c r="H118" s="17"/>
      <c r="I118" s="16"/>
      <c r="J118" s="16"/>
      <c r="K118" s="18"/>
      <c r="L118" s="19"/>
      <c r="M118" s="19"/>
      <c r="N118" s="19"/>
      <c r="O118" s="16"/>
      <c r="P118" s="16"/>
      <c r="Q118" s="20" t="e">
        <f>VLOOKUP(O118, '[1]لیست محصولات شهریور ۱۴۰۳'!B:C,2,0)</f>
        <v>#N/A</v>
      </c>
      <c r="R118" s="16"/>
      <c r="S118" s="19" t="e">
        <f>VLOOKUP(O118, '[1]لیست محصولات شهریور ۱۴۰۳'!B:F,5,0)</f>
        <v>#N/A</v>
      </c>
      <c r="T118" s="21" t="e">
        <f>VLOOKUP(O118, '[1]لیست محصولات شهریور ۱۴۰۳'!B:G,6,0)</f>
        <v>#N/A</v>
      </c>
      <c r="U118" s="22"/>
      <c r="V118" s="23">
        <f t="shared" si="7"/>
        <v>0</v>
      </c>
      <c r="W118" s="19">
        <f t="shared" si="8"/>
        <v>0</v>
      </c>
      <c r="X118" s="21" t="e">
        <f t="shared" si="9"/>
        <v>#N/A</v>
      </c>
      <c r="Y118" s="24"/>
      <c r="Z118" s="21" t="e">
        <f t="shared" si="10"/>
        <v>#N/A</v>
      </c>
      <c r="AA118" s="25"/>
      <c r="AB118" s="20"/>
      <c r="AC118" s="26"/>
      <c r="AD118" s="65"/>
      <c r="AE118" s="26"/>
      <c r="AF118" s="27"/>
      <c r="AG118" s="28"/>
      <c r="AH118" s="7" t="str">
        <f t="shared" si="13"/>
        <v xml:space="preserve">   -   </v>
      </c>
    </row>
    <row r="119" spans="1:34" ht="28.05" customHeight="1">
      <c r="A119" s="14"/>
      <c r="B119" s="14"/>
      <c r="C119" s="14"/>
      <c r="D119" s="14"/>
      <c r="E119" s="14"/>
      <c r="F119" s="15"/>
      <c r="G119" s="16"/>
      <c r="H119" s="17"/>
      <c r="I119" s="16"/>
      <c r="J119" s="16"/>
      <c r="K119" s="18"/>
      <c r="L119" s="19"/>
      <c r="M119" s="19"/>
      <c r="N119" s="19"/>
      <c r="O119" s="16"/>
      <c r="P119" s="16"/>
      <c r="Q119" s="20" t="e">
        <f>VLOOKUP(O119, '[1]لیست محصولات شهریور ۱۴۰۳'!B:C,2,0)</f>
        <v>#N/A</v>
      </c>
      <c r="R119" s="16"/>
      <c r="S119" s="19" t="e">
        <f>VLOOKUP(O119, '[1]لیست محصولات شهریور ۱۴۰۳'!B:F,5,0)</f>
        <v>#N/A</v>
      </c>
      <c r="T119" s="21" t="e">
        <f>VLOOKUP(O119, '[1]لیست محصولات شهریور ۱۴۰۳'!B:G,6,0)</f>
        <v>#N/A</v>
      </c>
      <c r="U119" s="22"/>
      <c r="V119" s="23">
        <f t="shared" si="7"/>
        <v>0</v>
      </c>
      <c r="W119" s="19">
        <f t="shared" si="8"/>
        <v>0</v>
      </c>
      <c r="X119" s="21" t="e">
        <f t="shared" si="9"/>
        <v>#N/A</v>
      </c>
      <c r="Y119" s="24"/>
      <c r="Z119" s="21" t="e">
        <f t="shared" si="10"/>
        <v>#N/A</v>
      </c>
      <c r="AA119" s="25"/>
      <c r="AB119" s="20"/>
      <c r="AC119" s="26"/>
      <c r="AD119" s="65"/>
      <c r="AE119" s="26"/>
      <c r="AF119" s="27"/>
      <c r="AG119" s="28"/>
      <c r="AH119" s="7" t="str">
        <f t="shared" si="13"/>
        <v xml:space="preserve">   -   </v>
      </c>
    </row>
    <row r="120" spans="1:34" ht="28.05" customHeight="1">
      <c r="A120" s="14"/>
      <c r="B120" s="14"/>
      <c r="C120" s="14"/>
      <c r="D120" s="14"/>
      <c r="E120" s="14"/>
      <c r="F120" s="15"/>
      <c r="G120" s="16"/>
      <c r="H120" s="17"/>
      <c r="I120" s="16"/>
      <c r="J120" s="16"/>
      <c r="K120" s="18"/>
      <c r="L120" s="19"/>
      <c r="M120" s="19"/>
      <c r="N120" s="19"/>
      <c r="O120" s="16"/>
      <c r="P120" s="16"/>
      <c r="Q120" s="20" t="e">
        <f>VLOOKUP(O120, '[1]لیست محصولات شهریور ۱۴۰۳'!B:C,2,0)</f>
        <v>#N/A</v>
      </c>
      <c r="R120" s="16"/>
      <c r="S120" s="19" t="e">
        <f>VLOOKUP(O120, '[1]لیست محصولات شهریور ۱۴۰۳'!B:F,5,0)</f>
        <v>#N/A</v>
      </c>
      <c r="T120" s="21" t="e">
        <f>VLOOKUP(O120, '[1]لیست محصولات شهریور ۱۴۰۳'!B:G,6,0)</f>
        <v>#N/A</v>
      </c>
      <c r="U120" s="22"/>
      <c r="V120" s="23">
        <f t="shared" si="7"/>
        <v>0</v>
      </c>
      <c r="W120" s="19">
        <f t="shared" si="8"/>
        <v>0</v>
      </c>
      <c r="X120" s="21" t="e">
        <f t="shared" si="9"/>
        <v>#N/A</v>
      </c>
      <c r="Y120" s="24"/>
      <c r="Z120" s="21" t="e">
        <f t="shared" si="10"/>
        <v>#N/A</v>
      </c>
      <c r="AA120" s="25"/>
      <c r="AB120" s="20"/>
      <c r="AC120" s="26"/>
      <c r="AD120" s="65"/>
      <c r="AE120" s="26"/>
      <c r="AF120" s="27"/>
      <c r="AG120" s="28"/>
      <c r="AH120" s="7" t="str">
        <f t="shared" si="13"/>
        <v xml:space="preserve">   -   </v>
      </c>
    </row>
    <row r="121" spans="1:34" ht="28.05" customHeight="1">
      <c r="A121" s="14"/>
      <c r="B121" s="14"/>
      <c r="C121" s="14"/>
      <c r="D121" s="14"/>
      <c r="E121" s="14"/>
      <c r="F121" s="15"/>
      <c r="G121" s="16"/>
      <c r="H121" s="17"/>
      <c r="I121" s="16"/>
      <c r="J121" s="16"/>
      <c r="K121" s="18"/>
      <c r="L121" s="19"/>
      <c r="M121" s="19"/>
      <c r="N121" s="19"/>
      <c r="O121" s="16"/>
      <c r="P121" s="16"/>
      <c r="Q121" s="20" t="e">
        <f>VLOOKUP(O121, '[1]لیست محصولات شهریور ۱۴۰۳'!B:C,2,0)</f>
        <v>#N/A</v>
      </c>
      <c r="R121" s="16"/>
      <c r="S121" s="19" t="e">
        <f>VLOOKUP(O121, '[1]لیست محصولات شهریور ۱۴۰۳'!B:F,5,0)</f>
        <v>#N/A</v>
      </c>
      <c r="T121" s="21" t="e">
        <f>VLOOKUP(O121, '[1]لیست محصولات شهریور ۱۴۰۳'!B:G,6,0)</f>
        <v>#N/A</v>
      </c>
      <c r="U121" s="22"/>
      <c r="V121" s="23">
        <f t="shared" si="7"/>
        <v>0</v>
      </c>
      <c r="W121" s="19">
        <f t="shared" si="8"/>
        <v>0</v>
      </c>
      <c r="X121" s="21" t="e">
        <f t="shared" si="9"/>
        <v>#N/A</v>
      </c>
      <c r="Y121" s="24"/>
      <c r="Z121" s="21" t="e">
        <f t="shared" si="10"/>
        <v>#N/A</v>
      </c>
      <c r="AA121" s="25"/>
      <c r="AB121" s="20"/>
      <c r="AC121" s="26"/>
      <c r="AD121" s="65"/>
      <c r="AE121" s="26"/>
      <c r="AF121" s="27"/>
      <c r="AG121" s="28"/>
      <c r="AH121" s="7" t="str">
        <f t="shared" si="13"/>
        <v xml:space="preserve">   -   </v>
      </c>
    </row>
    <row r="122" spans="1:34" ht="28.05" customHeight="1">
      <c r="A122" s="14"/>
      <c r="B122" s="14"/>
      <c r="C122" s="14"/>
      <c r="D122" s="14"/>
      <c r="E122" s="14"/>
      <c r="F122" s="15"/>
      <c r="G122" s="16"/>
      <c r="H122" s="17"/>
      <c r="I122" s="16"/>
      <c r="J122" s="16"/>
      <c r="K122" s="18"/>
      <c r="L122" s="19"/>
      <c r="M122" s="19"/>
      <c r="N122" s="19"/>
      <c r="O122" s="16"/>
      <c r="P122" s="16"/>
      <c r="Q122" s="20" t="e">
        <f>VLOOKUP(O122, '[1]لیست محصولات شهریور ۱۴۰۳'!B:C,2,0)</f>
        <v>#N/A</v>
      </c>
      <c r="R122" s="16"/>
      <c r="S122" s="19" t="e">
        <f>VLOOKUP(O122, '[1]لیست محصولات شهریور ۱۴۰۳'!B:F,5,0)</f>
        <v>#N/A</v>
      </c>
      <c r="T122" s="21" t="e">
        <f>VLOOKUP(O122, '[1]لیست محصولات شهریور ۱۴۰۳'!B:G,6,0)</f>
        <v>#N/A</v>
      </c>
      <c r="U122" s="22"/>
      <c r="V122" s="23">
        <f t="shared" si="7"/>
        <v>0</v>
      </c>
      <c r="W122" s="19">
        <f t="shared" si="8"/>
        <v>0</v>
      </c>
      <c r="X122" s="21" t="e">
        <f t="shared" si="9"/>
        <v>#N/A</v>
      </c>
      <c r="Y122" s="24"/>
      <c r="Z122" s="21" t="e">
        <f t="shared" si="10"/>
        <v>#N/A</v>
      </c>
      <c r="AA122" s="25"/>
      <c r="AB122" s="20"/>
      <c r="AC122" s="26"/>
      <c r="AD122" s="65"/>
      <c r="AE122" s="26"/>
      <c r="AF122" s="27"/>
      <c r="AG122" s="28"/>
      <c r="AH122" s="7" t="str">
        <f t="shared" si="13"/>
        <v xml:space="preserve">   -   </v>
      </c>
    </row>
    <row r="123" spans="1:34" ht="28.05" customHeight="1">
      <c r="A123" s="14"/>
      <c r="B123" s="14"/>
      <c r="C123" s="14"/>
      <c r="D123" s="14"/>
      <c r="E123" s="14"/>
      <c r="F123" s="15"/>
      <c r="G123" s="16"/>
      <c r="H123" s="17"/>
      <c r="I123" s="16"/>
      <c r="J123" s="16"/>
      <c r="K123" s="18"/>
      <c r="L123" s="19"/>
      <c r="M123" s="19"/>
      <c r="N123" s="19"/>
      <c r="O123" s="16"/>
      <c r="P123" s="16"/>
      <c r="Q123" s="20" t="e">
        <f>VLOOKUP(O123, '[1]لیست محصولات شهریور ۱۴۰۳'!B:C,2,0)</f>
        <v>#N/A</v>
      </c>
      <c r="R123" s="16"/>
      <c r="S123" s="19" t="e">
        <f>VLOOKUP(O123, '[1]لیست محصولات شهریور ۱۴۰۳'!B:F,5,0)</f>
        <v>#N/A</v>
      </c>
      <c r="T123" s="21" t="e">
        <f>VLOOKUP(O123, '[1]لیست محصولات شهریور ۱۴۰۳'!B:G,6,0)</f>
        <v>#N/A</v>
      </c>
      <c r="U123" s="22"/>
      <c r="V123" s="23">
        <f t="shared" si="7"/>
        <v>0</v>
      </c>
      <c r="W123" s="19">
        <f t="shared" si="8"/>
        <v>0</v>
      </c>
      <c r="X123" s="21" t="e">
        <f t="shared" si="9"/>
        <v>#N/A</v>
      </c>
      <c r="Y123" s="24"/>
      <c r="Z123" s="21" t="e">
        <f t="shared" si="10"/>
        <v>#N/A</v>
      </c>
      <c r="AA123" s="25"/>
      <c r="AB123" s="20"/>
      <c r="AC123" s="26"/>
      <c r="AD123" s="65"/>
      <c r="AE123" s="26"/>
      <c r="AF123" s="27"/>
      <c r="AG123" s="28"/>
      <c r="AH123" s="7" t="str">
        <f t="shared" si="13"/>
        <v xml:space="preserve">   -   </v>
      </c>
    </row>
    <row r="124" spans="1:34" ht="28.05" customHeight="1">
      <c r="A124" s="14"/>
      <c r="B124" s="14"/>
      <c r="C124" s="14"/>
      <c r="D124" s="14"/>
      <c r="E124" s="14"/>
      <c r="F124" s="15"/>
      <c r="G124" s="16"/>
      <c r="H124" s="17"/>
      <c r="I124" s="16"/>
      <c r="J124" s="16"/>
      <c r="K124" s="18"/>
      <c r="L124" s="19"/>
      <c r="M124" s="19"/>
      <c r="N124" s="19"/>
      <c r="O124" s="16"/>
      <c r="P124" s="16"/>
      <c r="Q124" s="20" t="e">
        <f>VLOOKUP(O124, '[1]لیست محصولات شهریور ۱۴۰۳'!B:C,2,0)</f>
        <v>#N/A</v>
      </c>
      <c r="R124" s="16"/>
      <c r="S124" s="19" t="e">
        <f>VLOOKUP(O124, '[1]لیست محصولات شهریور ۱۴۰۳'!B:F,5,0)</f>
        <v>#N/A</v>
      </c>
      <c r="T124" s="21" t="e">
        <f>VLOOKUP(O124, '[1]لیست محصولات شهریور ۱۴۰۳'!B:G,6,0)</f>
        <v>#N/A</v>
      </c>
      <c r="U124" s="22"/>
      <c r="V124" s="23">
        <f t="shared" si="7"/>
        <v>0</v>
      </c>
      <c r="W124" s="19">
        <f t="shared" si="8"/>
        <v>0</v>
      </c>
      <c r="X124" s="21" t="e">
        <f t="shared" si="9"/>
        <v>#N/A</v>
      </c>
      <c r="Y124" s="24"/>
      <c r="Z124" s="21" t="e">
        <f t="shared" si="10"/>
        <v>#N/A</v>
      </c>
      <c r="AA124" s="25"/>
      <c r="AB124" s="20"/>
      <c r="AC124" s="26"/>
      <c r="AD124" s="65"/>
      <c r="AE124" s="26"/>
      <c r="AF124" s="27"/>
      <c r="AG124" s="28"/>
      <c r="AH124" s="7" t="str">
        <f t="shared" si="13"/>
        <v xml:space="preserve">   -   </v>
      </c>
    </row>
    <row r="125" spans="1:34" ht="28.05" customHeight="1">
      <c r="A125" s="14"/>
      <c r="B125" s="14"/>
      <c r="C125" s="14"/>
      <c r="D125" s="14"/>
      <c r="E125" s="14"/>
      <c r="F125" s="15"/>
      <c r="G125" s="16"/>
      <c r="H125" s="17"/>
      <c r="I125" s="16"/>
      <c r="J125" s="16"/>
      <c r="K125" s="18"/>
      <c r="L125" s="19"/>
      <c r="M125" s="19"/>
      <c r="N125" s="19"/>
      <c r="O125" s="16"/>
      <c r="P125" s="16"/>
      <c r="Q125" s="20" t="e">
        <f>VLOOKUP(O125, '[1]لیست محصولات شهریور ۱۴۰۳'!B:C,2,0)</f>
        <v>#N/A</v>
      </c>
      <c r="R125" s="16"/>
      <c r="S125" s="19" t="e">
        <f>VLOOKUP(O125, '[1]لیست محصولات شهریور ۱۴۰۳'!B:F,5,0)</f>
        <v>#N/A</v>
      </c>
      <c r="T125" s="21" t="e">
        <f>VLOOKUP(O125, '[1]لیست محصولات شهریور ۱۴۰۳'!B:G,6,0)</f>
        <v>#N/A</v>
      </c>
      <c r="U125" s="22"/>
      <c r="V125" s="23">
        <f t="shared" si="7"/>
        <v>0</v>
      </c>
      <c r="W125" s="19">
        <f t="shared" si="8"/>
        <v>0</v>
      </c>
      <c r="X125" s="21" t="e">
        <f t="shared" si="9"/>
        <v>#N/A</v>
      </c>
      <c r="Y125" s="24"/>
      <c r="Z125" s="21" t="e">
        <f t="shared" si="10"/>
        <v>#N/A</v>
      </c>
      <c r="AA125" s="25"/>
      <c r="AB125" s="20"/>
      <c r="AC125" s="26"/>
      <c r="AD125" s="65"/>
      <c r="AE125" s="26"/>
      <c r="AF125" s="27"/>
      <c r="AG125" s="28"/>
      <c r="AH125" s="7" t="str">
        <f t="shared" si="13"/>
        <v xml:space="preserve">   -   </v>
      </c>
    </row>
    <row r="126" spans="1:34" ht="28.05" customHeight="1">
      <c r="A126" s="14"/>
      <c r="B126" s="14"/>
      <c r="C126" s="14"/>
      <c r="D126" s="14"/>
      <c r="E126" s="14"/>
      <c r="F126" s="15"/>
      <c r="G126" s="16"/>
      <c r="H126" s="17"/>
      <c r="I126" s="16"/>
      <c r="J126" s="16"/>
      <c r="K126" s="18"/>
      <c r="L126" s="19"/>
      <c r="M126" s="19"/>
      <c r="N126" s="19"/>
      <c r="O126" s="16"/>
      <c r="P126" s="16"/>
      <c r="Q126" s="20" t="e">
        <f>VLOOKUP(O126, '[1]لیست محصولات شهریور ۱۴۰۳'!B:C,2,0)</f>
        <v>#N/A</v>
      </c>
      <c r="R126" s="16"/>
      <c r="S126" s="19" t="e">
        <f>VLOOKUP(O126, '[1]لیست محصولات شهریور ۱۴۰۳'!B:F,5,0)</f>
        <v>#N/A</v>
      </c>
      <c r="T126" s="21" t="e">
        <f>VLOOKUP(O126, '[1]لیست محصولات شهریور ۱۴۰۳'!B:G,6,0)</f>
        <v>#N/A</v>
      </c>
      <c r="U126" s="22"/>
      <c r="V126" s="23">
        <f t="shared" si="7"/>
        <v>0</v>
      </c>
      <c r="W126" s="19">
        <f t="shared" si="8"/>
        <v>0</v>
      </c>
      <c r="X126" s="21" t="e">
        <f t="shared" si="9"/>
        <v>#N/A</v>
      </c>
      <c r="Y126" s="24"/>
      <c r="Z126" s="21" t="e">
        <f t="shared" si="10"/>
        <v>#N/A</v>
      </c>
      <c r="AA126" s="25"/>
      <c r="AB126" s="20"/>
      <c r="AC126" s="26"/>
      <c r="AD126" s="65"/>
      <c r="AE126" s="26"/>
      <c r="AF126" s="27"/>
      <c r="AG126" s="28"/>
      <c r="AH126" s="7" t="str">
        <f t="shared" si="13"/>
        <v xml:space="preserve">   -   </v>
      </c>
    </row>
    <row r="127" spans="1:34" ht="28.05" customHeight="1">
      <c r="A127" s="14"/>
      <c r="B127" s="14"/>
      <c r="C127" s="14"/>
      <c r="D127" s="14"/>
      <c r="E127" s="14"/>
      <c r="F127" s="15"/>
      <c r="G127" s="16"/>
      <c r="H127" s="17"/>
      <c r="I127" s="16"/>
      <c r="J127" s="16"/>
      <c r="K127" s="18"/>
      <c r="L127" s="19"/>
      <c r="M127" s="19"/>
      <c r="N127" s="19"/>
      <c r="O127" s="16"/>
      <c r="P127" s="16"/>
      <c r="Q127" s="20" t="e">
        <f>VLOOKUP(O127, '[1]لیست محصولات شهریور ۱۴۰۳'!B:C,2,0)</f>
        <v>#N/A</v>
      </c>
      <c r="R127" s="16"/>
      <c r="S127" s="19" t="e">
        <f>VLOOKUP(O127, '[1]لیست محصولات شهریور ۱۴۰۳'!B:F,5,0)</f>
        <v>#N/A</v>
      </c>
      <c r="T127" s="21" t="e">
        <f>VLOOKUP(O127, '[1]لیست محصولات شهریور ۱۴۰۳'!B:G,6,0)</f>
        <v>#N/A</v>
      </c>
      <c r="U127" s="22"/>
      <c r="V127" s="23">
        <f t="shared" si="7"/>
        <v>0</v>
      </c>
      <c r="W127" s="19">
        <f t="shared" si="8"/>
        <v>0</v>
      </c>
      <c r="X127" s="21" t="e">
        <f t="shared" si="9"/>
        <v>#N/A</v>
      </c>
      <c r="Y127" s="24"/>
      <c r="Z127" s="21" t="e">
        <f t="shared" si="10"/>
        <v>#N/A</v>
      </c>
      <c r="AA127" s="25"/>
      <c r="AB127" s="20"/>
      <c r="AC127" s="26"/>
      <c r="AD127" s="65"/>
      <c r="AE127" s="26"/>
      <c r="AF127" s="27"/>
      <c r="AG127" s="28"/>
      <c r="AH127" s="7" t="str">
        <f t="shared" si="13"/>
        <v xml:space="preserve">   -   </v>
      </c>
    </row>
    <row r="128" spans="1:34" ht="28.05" customHeight="1">
      <c r="A128" s="14"/>
      <c r="B128" s="14"/>
      <c r="C128" s="14"/>
      <c r="D128" s="14"/>
      <c r="E128" s="14"/>
      <c r="F128" s="15"/>
      <c r="G128" s="16"/>
      <c r="H128" s="17"/>
      <c r="I128" s="16"/>
      <c r="J128" s="16"/>
      <c r="K128" s="18"/>
      <c r="L128" s="19"/>
      <c r="M128" s="19"/>
      <c r="N128" s="19"/>
      <c r="O128" s="16"/>
      <c r="P128" s="16"/>
      <c r="Q128" s="20" t="e">
        <f>VLOOKUP(O128, '[1]لیست محصولات شهریور ۱۴۰۳'!B:C,2,0)</f>
        <v>#N/A</v>
      </c>
      <c r="R128" s="16"/>
      <c r="S128" s="19" t="e">
        <f>VLOOKUP(O128, '[1]لیست محصولات شهریور ۱۴۰۳'!B:F,5,0)</f>
        <v>#N/A</v>
      </c>
      <c r="T128" s="21" t="e">
        <f>VLOOKUP(O128, '[1]لیست محصولات شهریور ۱۴۰۳'!B:G,6,0)</f>
        <v>#N/A</v>
      </c>
      <c r="U128" s="22"/>
      <c r="V128" s="23">
        <f t="shared" si="7"/>
        <v>0</v>
      </c>
      <c r="W128" s="19">
        <f t="shared" si="8"/>
        <v>0</v>
      </c>
      <c r="X128" s="21" t="e">
        <f t="shared" si="9"/>
        <v>#N/A</v>
      </c>
      <c r="Y128" s="24"/>
      <c r="Z128" s="21" t="e">
        <f t="shared" si="10"/>
        <v>#N/A</v>
      </c>
      <c r="AA128" s="25"/>
      <c r="AB128" s="20"/>
      <c r="AC128" s="26"/>
      <c r="AD128" s="65"/>
      <c r="AE128" s="26"/>
      <c r="AF128" s="27"/>
      <c r="AG128" s="28"/>
      <c r="AH128" s="7" t="str">
        <f t="shared" si="13"/>
        <v xml:space="preserve">   -   </v>
      </c>
    </row>
    <row r="129" spans="1:34" ht="28.05" customHeight="1">
      <c r="A129" s="14"/>
      <c r="B129" s="14"/>
      <c r="C129" s="14"/>
      <c r="D129" s="14"/>
      <c r="E129" s="14"/>
      <c r="F129" s="15"/>
      <c r="G129" s="16"/>
      <c r="H129" s="17"/>
      <c r="I129" s="16"/>
      <c r="J129" s="16"/>
      <c r="K129" s="18"/>
      <c r="L129" s="19"/>
      <c r="M129" s="19"/>
      <c r="N129" s="19"/>
      <c r="O129" s="16"/>
      <c r="P129" s="16"/>
      <c r="Q129" s="20" t="e">
        <f>VLOOKUP(O129, '[1]لیست محصولات شهریور ۱۴۰۳'!B:C,2,0)</f>
        <v>#N/A</v>
      </c>
      <c r="R129" s="16"/>
      <c r="S129" s="19" t="e">
        <f>VLOOKUP(O129, '[1]لیست محصولات شهریور ۱۴۰۳'!B:F,5,0)</f>
        <v>#N/A</v>
      </c>
      <c r="T129" s="21" t="e">
        <f>VLOOKUP(O129, '[1]لیست محصولات شهریور ۱۴۰۳'!B:G,6,0)</f>
        <v>#N/A</v>
      </c>
      <c r="U129" s="22"/>
      <c r="V129" s="23">
        <f t="shared" si="7"/>
        <v>0</v>
      </c>
      <c r="W129" s="19">
        <f t="shared" si="8"/>
        <v>0</v>
      </c>
      <c r="X129" s="21" t="e">
        <f t="shared" si="9"/>
        <v>#N/A</v>
      </c>
      <c r="Y129" s="24"/>
      <c r="Z129" s="21" t="e">
        <f t="shared" si="10"/>
        <v>#N/A</v>
      </c>
      <c r="AA129" s="25"/>
      <c r="AB129" s="20"/>
      <c r="AC129" s="26"/>
      <c r="AD129" s="65"/>
      <c r="AE129" s="26"/>
      <c r="AF129" s="27"/>
      <c r="AG129" s="28"/>
      <c r="AH129" s="7" t="str">
        <f t="shared" si="13"/>
        <v xml:space="preserve">   -   </v>
      </c>
    </row>
    <row r="130" spans="1:34" ht="28.05" customHeight="1">
      <c r="A130" s="14"/>
      <c r="B130" s="14"/>
      <c r="C130" s="14"/>
      <c r="D130" s="14"/>
      <c r="E130" s="14"/>
      <c r="F130" s="15"/>
      <c r="G130" s="16"/>
      <c r="H130" s="17"/>
      <c r="I130" s="16"/>
      <c r="J130" s="16"/>
      <c r="K130" s="18"/>
      <c r="L130" s="19"/>
      <c r="M130" s="19"/>
      <c r="N130" s="19"/>
      <c r="O130" s="16"/>
      <c r="P130" s="16"/>
      <c r="Q130" s="20" t="e">
        <f>VLOOKUP(O130, '[1]لیست محصولات شهریور ۱۴۰۳'!B:C,2,0)</f>
        <v>#N/A</v>
      </c>
      <c r="R130" s="16"/>
      <c r="S130" s="19" t="e">
        <f>VLOOKUP(O130, '[1]لیست محصولات شهریور ۱۴۰۳'!B:F,5,0)</f>
        <v>#N/A</v>
      </c>
      <c r="T130" s="21" t="e">
        <f>VLOOKUP(O130, '[1]لیست محصولات شهریور ۱۴۰۳'!B:G,6,0)</f>
        <v>#N/A</v>
      </c>
      <c r="U130" s="22"/>
      <c r="V130" s="23">
        <f t="shared" ref="V130:V193" si="14">IF(C130, P130, U130 )</f>
        <v>0</v>
      </c>
      <c r="W130" s="19">
        <f t="shared" si="8"/>
        <v>0</v>
      </c>
      <c r="X130" s="21" t="e">
        <f t="shared" si="9"/>
        <v>#N/A</v>
      </c>
      <c r="Y130" s="24"/>
      <c r="Z130" s="21" t="e">
        <f t="shared" si="10"/>
        <v>#N/A</v>
      </c>
      <c r="AA130" s="25"/>
      <c r="AB130" s="20"/>
      <c r="AC130" s="26"/>
      <c r="AD130" s="65"/>
      <c r="AE130" s="26"/>
      <c r="AF130" s="27"/>
      <c r="AG130" s="28"/>
      <c r="AH130" s="7" t="str">
        <f t="shared" si="13"/>
        <v xml:space="preserve">   -   </v>
      </c>
    </row>
    <row r="131" spans="1:34" ht="28.05" customHeight="1">
      <c r="A131" s="14"/>
      <c r="B131" s="14"/>
      <c r="C131" s="14"/>
      <c r="D131" s="14"/>
      <c r="E131" s="14"/>
      <c r="F131" s="15"/>
      <c r="G131" s="16"/>
      <c r="H131" s="17"/>
      <c r="I131" s="16"/>
      <c r="J131" s="16"/>
      <c r="K131" s="18"/>
      <c r="L131" s="19"/>
      <c r="M131" s="19"/>
      <c r="N131" s="19"/>
      <c r="O131" s="16"/>
      <c r="P131" s="16"/>
      <c r="Q131" s="20" t="e">
        <f>VLOOKUP(O131, '[1]لیست محصولات شهریور ۱۴۰۳'!B:C,2,0)</f>
        <v>#N/A</v>
      </c>
      <c r="R131" s="16"/>
      <c r="S131" s="19" t="e">
        <f>VLOOKUP(O131, '[1]لیست محصولات شهریور ۱۴۰۳'!B:F,5,0)</f>
        <v>#N/A</v>
      </c>
      <c r="T131" s="21" t="e">
        <f>VLOOKUP(O131, '[1]لیست محصولات شهریور ۱۴۰۳'!B:G,6,0)</f>
        <v>#N/A</v>
      </c>
      <c r="U131" s="22"/>
      <c r="V131" s="23">
        <f t="shared" si="14"/>
        <v>0</v>
      </c>
      <c r="W131" s="19">
        <f t="shared" si="8"/>
        <v>0</v>
      </c>
      <c r="X131" s="21" t="e">
        <f t="shared" si="9"/>
        <v>#N/A</v>
      </c>
      <c r="Y131" s="24"/>
      <c r="Z131" s="21" t="e">
        <f t="shared" si="10"/>
        <v>#N/A</v>
      </c>
      <c r="AA131" s="25"/>
      <c r="AB131" s="20"/>
      <c r="AC131" s="26"/>
      <c r="AD131" s="65"/>
      <c r="AE131" s="26"/>
      <c r="AF131" s="27"/>
      <c r="AG131" s="28"/>
      <c r="AH131" s="7" t="str">
        <f t="shared" si="13"/>
        <v xml:space="preserve">   -   </v>
      </c>
    </row>
    <row r="132" spans="1:34" ht="28.05" customHeight="1">
      <c r="A132" s="14"/>
      <c r="B132" s="14"/>
      <c r="C132" s="14"/>
      <c r="D132" s="14"/>
      <c r="E132" s="14"/>
      <c r="F132" s="15"/>
      <c r="G132" s="16"/>
      <c r="H132" s="17"/>
      <c r="I132" s="16"/>
      <c r="J132" s="16"/>
      <c r="K132" s="18"/>
      <c r="L132" s="19"/>
      <c r="M132" s="19"/>
      <c r="N132" s="19"/>
      <c r="O132" s="16"/>
      <c r="P132" s="16"/>
      <c r="Q132" s="20" t="e">
        <f>VLOOKUP(O132, '[1]لیست محصولات شهریور ۱۴۰۳'!B:C,2,0)</f>
        <v>#N/A</v>
      </c>
      <c r="R132" s="16"/>
      <c r="S132" s="19" t="e">
        <f>VLOOKUP(O132, '[1]لیست محصولات شهریور ۱۴۰۳'!B:F,5,0)</f>
        <v>#N/A</v>
      </c>
      <c r="T132" s="21" t="e">
        <f>VLOOKUP(O132, '[1]لیست محصولات شهریور ۱۴۰۳'!B:G,6,0)</f>
        <v>#N/A</v>
      </c>
      <c r="U132" s="22"/>
      <c r="V132" s="23">
        <f t="shared" si="14"/>
        <v>0</v>
      </c>
      <c r="W132" s="19">
        <f t="shared" si="8"/>
        <v>0</v>
      </c>
      <c r="X132" s="21" t="e">
        <f t="shared" si="9"/>
        <v>#N/A</v>
      </c>
      <c r="Y132" s="24"/>
      <c r="Z132" s="21" t="e">
        <f t="shared" si="10"/>
        <v>#N/A</v>
      </c>
      <c r="AA132" s="25"/>
      <c r="AB132" s="20"/>
      <c r="AC132" s="26"/>
      <c r="AD132" s="65"/>
      <c r="AE132" s="26"/>
      <c r="AF132" s="27"/>
      <c r="AG132" s="28"/>
      <c r="AH132" s="7" t="str">
        <f t="shared" ref="AH132:AH195" si="15">AA132&amp;" "&amp;AB132&amp;" "&amp;N132&amp;" - "&amp;L132&amp;" "&amp;M132&amp;" "&amp;AC132</f>
        <v xml:space="preserve">   -   </v>
      </c>
    </row>
    <row r="133" spans="1:34" ht="28.05" customHeight="1">
      <c r="A133" s="14"/>
      <c r="B133" s="14"/>
      <c r="C133" s="14"/>
      <c r="D133" s="14"/>
      <c r="E133" s="14"/>
      <c r="F133" s="15"/>
      <c r="G133" s="16"/>
      <c r="H133" s="17"/>
      <c r="I133" s="16"/>
      <c r="J133" s="16"/>
      <c r="K133" s="18"/>
      <c r="L133" s="19"/>
      <c r="M133" s="19"/>
      <c r="N133" s="19"/>
      <c r="O133" s="16"/>
      <c r="P133" s="16"/>
      <c r="Q133" s="20" t="e">
        <f>VLOOKUP(O133, '[1]لیست محصولات شهریور ۱۴۰۳'!B:C,2,0)</f>
        <v>#N/A</v>
      </c>
      <c r="R133" s="16"/>
      <c r="S133" s="19" t="e">
        <f>VLOOKUP(O133, '[1]لیست محصولات شهریور ۱۴۰۳'!B:F,5,0)</f>
        <v>#N/A</v>
      </c>
      <c r="T133" s="21" t="e">
        <f>VLOOKUP(O133, '[1]لیست محصولات شهریور ۱۴۰۳'!B:G,6,0)</f>
        <v>#N/A</v>
      </c>
      <c r="U133" s="22"/>
      <c r="V133" s="23">
        <f t="shared" si="14"/>
        <v>0</v>
      </c>
      <c r="W133" s="19">
        <f t="shared" si="8"/>
        <v>0</v>
      </c>
      <c r="X133" s="21" t="e">
        <f t="shared" si="9"/>
        <v>#N/A</v>
      </c>
      <c r="Y133" s="24"/>
      <c r="Z133" s="21" t="e">
        <f t="shared" si="10"/>
        <v>#N/A</v>
      </c>
      <c r="AA133" s="25"/>
      <c r="AB133" s="20"/>
      <c r="AC133" s="26"/>
      <c r="AD133" s="65"/>
      <c r="AE133" s="26"/>
      <c r="AF133" s="27"/>
      <c r="AG133" s="28"/>
      <c r="AH133" s="7" t="str">
        <f t="shared" si="15"/>
        <v xml:space="preserve">   -   </v>
      </c>
    </row>
    <row r="134" spans="1:34" ht="28.05" customHeight="1">
      <c r="A134" s="14"/>
      <c r="B134" s="14"/>
      <c r="C134" s="14"/>
      <c r="D134" s="14"/>
      <c r="E134" s="14"/>
      <c r="F134" s="15"/>
      <c r="G134" s="16"/>
      <c r="H134" s="17"/>
      <c r="I134" s="16"/>
      <c r="J134" s="16"/>
      <c r="K134" s="18"/>
      <c r="L134" s="19"/>
      <c r="M134" s="19"/>
      <c r="N134" s="19"/>
      <c r="O134" s="16"/>
      <c r="P134" s="16"/>
      <c r="Q134" s="20" t="e">
        <f>VLOOKUP(O134, '[1]لیست محصولات شهریور ۱۴۰۳'!B:C,2,0)</f>
        <v>#N/A</v>
      </c>
      <c r="R134" s="16"/>
      <c r="S134" s="19" t="e">
        <f>VLOOKUP(O134, '[1]لیست محصولات شهریور ۱۴۰۳'!B:F,5,0)</f>
        <v>#N/A</v>
      </c>
      <c r="T134" s="21" t="e">
        <f>VLOOKUP(O134, '[1]لیست محصولات شهریور ۱۴۰۳'!B:G,6,0)</f>
        <v>#N/A</v>
      </c>
      <c r="U134" s="22"/>
      <c r="V134" s="23">
        <f t="shared" si="14"/>
        <v>0</v>
      </c>
      <c r="W134" s="19">
        <f t="shared" si="8"/>
        <v>0</v>
      </c>
      <c r="X134" s="21" t="e">
        <f t="shared" si="9"/>
        <v>#N/A</v>
      </c>
      <c r="Y134" s="24"/>
      <c r="Z134" s="21" t="e">
        <f t="shared" si="10"/>
        <v>#N/A</v>
      </c>
      <c r="AA134" s="25"/>
      <c r="AB134" s="20"/>
      <c r="AC134" s="26"/>
      <c r="AD134" s="65"/>
      <c r="AE134" s="26"/>
      <c r="AF134" s="27"/>
      <c r="AG134" s="28"/>
      <c r="AH134" s="7" t="str">
        <f t="shared" si="15"/>
        <v xml:space="preserve">   -   </v>
      </c>
    </row>
    <row r="135" spans="1:34" ht="28.05" customHeight="1">
      <c r="A135" s="14"/>
      <c r="B135" s="14"/>
      <c r="C135" s="14"/>
      <c r="D135" s="14"/>
      <c r="E135" s="14"/>
      <c r="F135" s="15"/>
      <c r="G135" s="16"/>
      <c r="H135" s="17"/>
      <c r="I135" s="16"/>
      <c r="J135" s="16"/>
      <c r="K135" s="18"/>
      <c r="L135" s="19"/>
      <c r="M135" s="19"/>
      <c r="N135" s="19"/>
      <c r="O135" s="16"/>
      <c r="P135" s="16"/>
      <c r="Q135" s="20" t="e">
        <f>VLOOKUP(O135, '[1]لیست محصولات شهریور ۱۴۰۳'!B:C,2,0)</f>
        <v>#N/A</v>
      </c>
      <c r="R135" s="16"/>
      <c r="S135" s="19" t="e">
        <f>VLOOKUP(O135, '[1]لیست محصولات شهریور ۱۴۰۳'!B:F,5,0)</f>
        <v>#N/A</v>
      </c>
      <c r="T135" s="21" t="e">
        <f>VLOOKUP(O135, '[1]لیست محصولات شهریور ۱۴۰۳'!B:G,6,0)</f>
        <v>#N/A</v>
      </c>
      <c r="U135" s="22"/>
      <c r="V135" s="23">
        <f t="shared" si="14"/>
        <v>0</v>
      </c>
      <c r="W135" s="19">
        <f t="shared" si="8"/>
        <v>0</v>
      </c>
      <c r="X135" s="21" t="e">
        <f t="shared" si="9"/>
        <v>#N/A</v>
      </c>
      <c r="Y135" s="24"/>
      <c r="Z135" s="21" t="e">
        <f t="shared" si="10"/>
        <v>#N/A</v>
      </c>
      <c r="AA135" s="25"/>
      <c r="AB135" s="20"/>
      <c r="AC135" s="26"/>
      <c r="AD135" s="65"/>
      <c r="AE135" s="26"/>
      <c r="AF135" s="27"/>
      <c r="AG135" s="28"/>
      <c r="AH135" s="7" t="str">
        <f t="shared" si="15"/>
        <v xml:space="preserve">   -   </v>
      </c>
    </row>
    <row r="136" spans="1:34" ht="28.05" customHeight="1">
      <c r="A136" s="14"/>
      <c r="B136" s="14"/>
      <c r="C136" s="14"/>
      <c r="D136" s="14"/>
      <c r="E136" s="14"/>
      <c r="F136" s="15"/>
      <c r="G136" s="16"/>
      <c r="H136" s="17"/>
      <c r="I136" s="16"/>
      <c r="J136" s="16"/>
      <c r="K136" s="18"/>
      <c r="L136" s="19"/>
      <c r="M136" s="19"/>
      <c r="N136" s="19"/>
      <c r="O136" s="16"/>
      <c r="P136" s="16"/>
      <c r="Q136" s="20" t="e">
        <f>VLOOKUP(O136, '[1]لیست محصولات شهریور ۱۴۰۳'!B:C,2,0)</f>
        <v>#N/A</v>
      </c>
      <c r="R136" s="16"/>
      <c r="S136" s="19" t="e">
        <f>VLOOKUP(O136, '[1]لیست محصولات شهریور ۱۴۰۳'!B:F,5,0)</f>
        <v>#N/A</v>
      </c>
      <c r="T136" s="21" t="e">
        <f>VLOOKUP(O136, '[1]لیست محصولات شهریور ۱۴۰۳'!B:G,6,0)</f>
        <v>#N/A</v>
      </c>
      <c r="U136" s="22"/>
      <c r="V136" s="23">
        <f t="shared" si="14"/>
        <v>0</v>
      </c>
      <c r="W136" s="19">
        <f t="shared" si="8"/>
        <v>0</v>
      </c>
      <c r="X136" s="21" t="e">
        <f t="shared" si="9"/>
        <v>#N/A</v>
      </c>
      <c r="Y136" s="24"/>
      <c r="Z136" s="21" t="e">
        <f t="shared" si="10"/>
        <v>#N/A</v>
      </c>
      <c r="AA136" s="25"/>
      <c r="AB136" s="20"/>
      <c r="AC136" s="26"/>
      <c r="AD136" s="65"/>
      <c r="AE136" s="26"/>
      <c r="AF136" s="27"/>
      <c r="AG136" s="28"/>
      <c r="AH136" s="7" t="str">
        <f t="shared" si="15"/>
        <v xml:space="preserve">   -   </v>
      </c>
    </row>
    <row r="137" spans="1:34" ht="28.05" customHeight="1">
      <c r="A137" s="14"/>
      <c r="B137" s="14"/>
      <c r="C137" s="14"/>
      <c r="D137" s="14"/>
      <c r="E137" s="14"/>
      <c r="F137" s="15"/>
      <c r="G137" s="16"/>
      <c r="H137" s="17"/>
      <c r="I137" s="16"/>
      <c r="J137" s="16"/>
      <c r="K137" s="18"/>
      <c r="L137" s="19"/>
      <c r="M137" s="19"/>
      <c r="N137" s="19"/>
      <c r="O137" s="16"/>
      <c r="P137" s="16"/>
      <c r="Q137" s="20" t="e">
        <f>VLOOKUP(O137, '[1]لیست محصولات شهریور ۱۴۰۳'!B:C,2,0)</f>
        <v>#N/A</v>
      </c>
      <c r="R137" s="16"/>
      <c r="S137" s="19" t="e">
        <f>VLOOKUP(O137, '[1]لیست محصولات شهریور ۱۴۰۳'!B:F,5,0)</f>
        <v>#N/A</v>
      </c>
      <c r="T137" s="21" t="e">
        <f>VLOOKUP(O137, '[1]لیست محصولات شهریور ۱۴۰۳'!B:G,6,0)</f>
        <v>#N/A</v>
      </c>
      <c r="U137" s="22"/>
      <c r="V137" s="23">
        <f t="shared" si="14"/>
        <v>0</v>
      </c>
      <c r="W137" s="19">
        <f t="shared" si="8"/>
        <v>0</v>
      </c>
      <c r="X137" s="21" t="e">
        <f t="shared" si="9"/>
        <v>#N/A</v>
      </c>
      <c r="Y137" s="24"/>
      <c r="Z137" s="21" t="e">
        <f t="shared" si="10"/>
        <v>#N/A</v>
      </c>
      <c r="AA137" s="25"/>
      <c r="AB137" s="20"/>
      <c r="AC137" s="26"/>
      <c r="AD137" s="65"/>
      <c r="AE137" s="26"/>
      <c r="AF137" s="27"/>
      <c r="AG137" s="28"/>
      <c r="AH137" s="7" t="str">
        <f t="shared" si="15"/>
        <v xml:space="preserve">   -   </v>
      </c>
    </row>
    <row r="138" spans="1:34" ht="28.05" customHeight="1">
      <c r="A138" s="14"/>
      <c r="B138" s="14"/>
      <c r="C138" s="14"/>
      <c r="D138" s="14"/>
      <c r="E138" s="14"/>
      <c r="F138" s="15"/>
      <c r="G138" s="16"/>
      <c r="H138" s="17"/>
      <c r="I138" s="16"/>
      <c r="J138" s="16"/>
      <c r="K138" s="18"/>
      <c r="L138" s="19"/>
      <c r="M138" s="19"/>
      <c r="N138" s="19"/>
      <c r="O138" s="16"/>
      <c r="P138" s="16"/>
      <c r="Q138" s="20" t="e">
        <f>VLOOKUP(O138, '[1]لیست محصولات شهریور ۱۴۰۳'!B:C,2,0)</f>
        <v>#N/A</v>
      </c>
      <c r="R138" s="16"/>
      <c r="S138" s="19" t="e">
        <f>VLOOKUP(O138, '[1]لیست محصولات شهریور ۱۴۰۳'!B:F,5,0)</f>
        <v>#N/A</v>
      </c>
      <c r="T138" s="21" t="e">
        <f>VLOOKUP(O138, '[1]لیست محصولات شهریور ۱۴۰۳'!B:G,6,0)</f>
        <v>#N/A</v>
      </c>
      <c r="U138" s="22"/>
      <c r="V138" s="23">
        <f t="shared" si="14"/>
        <v>0</v>
      </c>
      <c r="W138" s="19">
        <f t="shared" si="8"/>
        <v>0</v>
      </c>
      <c r="X138" s="21" t="e">
        <f t="shared" si="9"/>
        <v>#N/A</v>
      </c>
      <c r="Y138" s="24"/>
      <c r="Z138" s="21" t="e">
        <f t="shared" si="10"/>
        <v>#N/A</v>
      </c>
      <c r="AA138" s="25"/>
      <c r="AB138" s="20"/>
      <c r="AC138" s="26"/>
      <c r="AD138" s="65"/>
      <c r="AE138" s="26"/>
      <c r="AF138" s="27"/>
      <c r="AG138" s="28"/>
      <c r="AH138" s="7" t="str">
        <f t="shared" si="15"/>
        <v xml:space="preserve">   -   </v>
      </c>
    </row>
    <row r="139" spans="1:34" ht="28.05" customHeight="1">
      <c r="A139" s="14"/>
      <c r="B139" s="14"/>
      <c r="C139" s="14"/>
      <c r="D139" s="14"/>
      <c r="E139" s="14"/>
      <c r="F139" s="15"/>
      <c r="G139" s="16"/>
      <c r="H139" s="17"/>
      <c r="I139" s="16"/>
      <c r="J139" s="16"/>
      <c r="K139" s="18"/>
      <c r="L139" s="19"/>
      <c r="M139" s="19"/>
      <c r="N139" s="19"/>
      <c r="O139" s="16"/>
      <c r="P139" s="16"/>
      <c r="Q139" s="20" t="e">
        <f>VLOOKUP(O139, '[1]لیست محصولات شهریور ۱۴۰۳'!B:C,2,0)</f>
        <v>#N/A</v>
      </c>
      <c r="R139" s="16"/>
      <c r="S139" s="19" t="e">
        <f>VLOOKUP(O139, '[1]لیست محصولات شهریور ۱۴۰۳'!B:F,5,0)</f>
        <v>#N/A</v>
      </c>
      <c r="T139" s="21" t="e">
        <f>VLOOKUP(O139, '[1]لیست محصولات شهریور ۱۴۰۳'!B:G,6,0)</f>
        <v>#N/A</v>
      </c>
      <c r="U139" s="22"/>
      <c r="V139" s="23">
        <f t="shared" si="14"/>
        <v>0</v>
      </c>
      <c r="W139" s="19">
        <f t="shared" si="8"/>
        <v>0</v>
      </c>
      <c r="X139" s="21" t="e">
        <f t="shared" si="9"/>
        <v>#N/A</v>
      </c>
      <c r="Y139" s="24"/>
      <c r="Z139" s="21" t="e">
        <f t="shared" si="10"/>
        <v>#N/A</v>
      </c>
      <c r="AA139" s="25"/>
      <c r="AB139" s="20"/>
      <c r="AC139" s="26"/>
      <c r="AD139" s="65"/>
      <c r="AE139" s="26"/>
      <c r="AF139" s="27"/>
      <c r="AG139" s="28"/>
      <c r="AH139" s="7" t="str">
        <f t="shared" si="15"/>
        <v xml:space="preserve">   -   </v>
      </c>
    </row>
    <row r="140" spans="1:34" ht="28.05" customHeight="1">
      <c r="A140" s="14"/>
      <c r="B140" s="14"/>
      <c r="C140" s="14"/>
      <c r="D140" s="14"/>
      <c r="E140" s="14"/>
      <c r="F140" s="15"/>
      <c r="G140" s="16"/>
      <c r="H140" s="17"/>
      <c r="I140" s="16"/>
      <c r="J140" s="16"/>
      <c r="K140" s="18"/>
      <c r="L140" s="19"/>
      <c r="M140" s="19"/>
      <c r="N140" s="19"/>
      <c r="O140" s="16"/>
      <c r="P140" s="16"/>
      <c r="Q140" s="20" t="e">
        <f>VLOOKUP(O140, '[1]لیست محصولات شهریور ۱۴۰۳'!B:C,2,0)</f>
        <v>#N/A</v>
      </c>
      <c r="R140" s="16"/>
      <c r="S140" s="19" t="e">
        <f>VLOOKUP(O140, '[1]لیست محصولات شهریور ۱۴۰۳'!B:F,5,0)</f>
        <v>#N/A</v>
      </c>
      <c r="T140" s="21" t="e">
        <f>VLOOKUP(O140, '[1]لیست محصولات شهریور ۱۴۰۳'!B:G,6,0)</f>
        <v>#N/A</v>
      </c>
      <c r="U140" s="22"/>
      <c r="V140" s="23">
        <f t="shared" si="14"/>
        <v>0</v>
      </c>
      <c r="W140" s="19">
        <f t="shared" si="8"/>
        <v>0</v>
      </c>
      <c r="X140" s="21" t="e">
        <f t="shared" si="9"/>
        <v>#N/A</v>
      </c>
      <c r="Y140" s="24"/>
      <c r="Z140" s="21" t="e">
        <f t="shared" si="10"/>
        <v>#N/A</v>
      </c>
      <c r="AA140" s="25"/>
      <c r="AB140" s="20"/>
      <c r="AC140" s="26"/>
      <c r="AD140" s="65"/>
      <c r="AE140" s="26"/>
      <c r="AF140" s="27"/>
      <c r="AG140" s="28"/>
      <c r="AH140" s="7" t="str">
        <f t="shared" si="15"/>
        <v xml:space="preserve">   -   </v>
      </c>
    </row>
    <row r="141" spans="1:34" ht="28.05" customHeight="1">
      <c r="A141" s="14"/>
      <c r="B141" s="14"/>
      <c r="C141" s="14"/>
      <c r="D141" s="14"/>
      <c r="E141" s="14"/>
      <c r="F141" s="15"/>
      <c r="G141" s="16"/>
      <c r="H141" s="17"/>
      <c r="I141" s="16"/>
      <c r="J141" s="16"/>
      <c r="K141" s="18"/>
      <c r="L141" s="19"/>
      <c r="M141" s="19"/>
      <c r="N141" s="19"/>
      <c r="O141" s="16"/>
      <c r="P141" s="16"/>
      <c r="Q141" s="20" t="e">
        <f>VLOOKUP(O141, '[1]لیست محصولات شهریور ۱۴۰۳'!B:C,2,0)</f>
        <v>#N/A</v>
      </c>
      <c r="R141" s="16"/>
      <c r="S141" s="19" t="e">
        <f>VLOOKUP(O141, '[1]لیست محصولات شهریور ۱۴۰۳'!B:F,5,0)</f>
        <v>#N/A</v>
      </c>
      <c r="T141" s="21" t="e">
        <f>VLOOKUP(O141, '[1]لیست محصولات شهریور ۱۴۰۳'!B:G,6,0)</f>
        <v>#N/A</v>
      </c>
      <c r="U141" s="22"/>
      <c r="V141" s="23">
        <f t="shared" si="14"/>
        <v>0</v>
      </c>
      <c r="W141" s="19">
        <f t="shared" si="8"/>
        <v>0</v>
      </c>
      <c r="X141" s="21" t="e">
        <f t="shared" si="9"/>
        <v>#N/A</v>
      </c>
      <c r="Y141" s="24"/>
      <c r="Z141" s="21" t="e">
        <f t="shared" si="10"/>
        <v>#N/A</v>
      </c>
      <c r="AA141" s="25"/>
      <c r="AB141" s="20"/>
      <c r="AC141" s="26"/>
      <c r="AD141" s="65"/>
      <c r="AE141" s="26"/>
      <c r="AF141" s="27"/>
      <c r="AG141" s="28"/>
      <c r="AH141" s="7" t="str">
        <f t="shared" si="15"/>
        <v xml:space="preserve">   -   </v>
      </c>
    </row>
    <row r="142" spans="1:34" ht="28.05" customHeight="1">
      <c r="A142" s="14"/>
      <c r="B142" s="14"/>
      <c r="C142" s="14"/>
      <c r="D142" s="14"/>
      <c r="E142" s="14"/>
      <c r="F142" s="15"/>
      <c r="G142" s="16"/>
      <c r="H142" s="17"/>
      <c r="I142" s="16"/>
      <c r="J142" s="16"/>
      <c r="K142" s="18"/>
      <c r="L142" s="19"/>
      <c r="M142" s="19"/>
      <c r="N142" s="19"/>
      <c r="O142" s="16"/>
      <c r="P142" s="16"/>
      <c r="Q142" s="20" t="e">
        <f>VLOOKUP(O142, '[1]لیست محصولات شهریور ۱۴۰۳'!B:C,2,0)</f>
        <v>#N/A</v>
      </c>
      <c r="R142" s="16"/>
      <c r="S142" s="19" t="e">
        <f>VLOOKUP(O142, '[1]لیست محصولات شهریور ۱۴۰۳'!B:F,5,0)</f>
        <v>#N/A</v>
      </c>
      <c r="T142" s="21" t="e">
        <f>VLOOKUP(O142, '[1]لیست محصولات شهریور ۱۴۰۳'!B:G,6,0)</f>
        <v>#N/A</v>
      </c>
      <c r="U142" s="22"/>
      <c r="V142" s="23">
        <f t="shared" si="14"/>
        <v>0</v>
      </c>
      <c r="W142" s="19">
        <f t="shared" si="8"/>
        <v>0</v>
      </c>
      <c r="X142" s="21" t="e">
        <f t="shared" si="9"/>
        <v>#N/A</v>
      </c>
      <c r="Y142" s="24"/>
      <c r="Z142" s="21" t="e">
        <f t="shared" si="10"/>
        <v>#N/A</v>
      </c>
      <c r="AA142" s="25"/>
      <c r="AB142" s="20"/>
      <c r="AC142" s="26"/>
      <c r="AD142" s="65"/>
      <c r="AE142" s="26"/>
      <c r="AF142" s="27"/>
      <c r="AG142" s="28"/>
      <c r="AH142" s="7" t="str">
        <f t="shared" si="15"/>
        <v xml:space="preserve">   -   </v>
      </c>
    </row>
    <row r="143" spans="1:34" ht="28.05" customHeight="1">
      <c r="A143" s="14"/>
      <c r="B143" s="14"/>
      <c r="C143" s="14"/>
      <c r="D143" s="14"/>
      <c r="E143" s="14"/>
      <c r="F143" s="15"/>
      <c r="G143" s="16"/>
      <c r="H143" s="17"/>
      <c r="I143" s="16"/>
      <c r="J143" s="16"/>
      <c r="K143" s="18"/>
      <c r="L143" s="19"/>
      <c r="M143" s="19"/>
      <c r="N143" s="19"/>
      <c r="O143" s="16"/>
      <c r="P143" s="16"/>
      <c r="Q143" s="20" t="e">
        <f>VLOOKUP(O143, '[1]لیست محصولات شهریور ۱۴۰۳'!B:C,2,0)</f>
        <v>#N/A</v>
      </c>
      <c r="R143" s="16"/>
      <c r="S143" s="19" t="e">
        <f>VLOOKUP(O143, '[1]لیست محصولات شهریور ۱۴۰۳'!B:F,5,0)</f>
        <v>#N/A</v>
      </c>
      <c r="T143" s="21" t="e">
        <f>VLOOKUP(O143, '[1]لیست محصولات شهریور ۱۴۰۳'!B:G,6,0)</f>
        <v>#N/A</v>
      </c>
      <c r="U143" s="22"/>
      <c r="V143" s="23">
        <f t="shared" si="14"/>
        <v>0</v>
      </c>
      <c r="W143" s="19">
        <f t="shared" si="8"/>
        <v>0</v>
      </c>
      <c r="X143" s="21" t="e">
        <f t="shared" si="9"/>
        <v>#N/A</v>
      </c>
      <c r="Y143" s="24"/>
      <c r="Z143" s="21" t="e">
        <f t="shared" si="10"/>
        <v>#N/A</v>
      </c>
      <c r="AA143" s="25"/>
      <c r="AB143" s="20"/>
      <c r="AC143" s="26"/>
      <c r="AD143" s="65"/>
      <c r="AE143" s="26"/>
      <c r="AF143" s="27"/>
      <c r="AG143" s="28"/>
      <c r="AH143" s="7" t="str">
        <f t="shared" si="15"/>
        <v xml:space="preserve">   -   </v>
      </c>
    </row>
    <row r="144" spans="1:34" ht="28.05" customHeight="1">
      <c r="A144" s="14"/>
      <c r="B144" s="14"/>
      <c r="C144" s="14"/>
      <c r="D144" s="14"/>
      <c r="E144" s="14"/>
      <c r="F144" s="15"/>
      <c r="G144" s="16"/>
      <c r="H144" s="17"/>
      <c r="I144" s="16"/>
      <c r="J144" s="16"/>
      <c r="K144" s="18"/>
      <c r="L144" s="19"/>
      <c r="M144" s="19"/>
      <c r="N144" s="19"/>
      <c r="O144" s="16"/>
      <c r="P144" s="16"/>
      <c r="Q144" s="20" t="e">
        <f>VLOOKUP(O144, '[1]لیست محصولات شهریور ۱۴۰۳'!B:C,2,0)</f>
        <v>#N/A</v>
      </c>
      <c r="R144" s="16"/>
      <c r="S144" s="19" t="e">
        <f>VLOOKUP(O144, '[1]لیست محصولات شهریور ۱۴۰۳'!B:F,5,0)</f>
        <v>#N/A</v>
      </c>
      <c r="T144" s="21" t="e">
        <f>VLOOKUP(O144, '[1]لیست محصولات شهریور ۱۴۰۳'!B:G,6,0)</f>
        <v>#N/A</v>
      </c>
      <c r="U144" s="22"/>
      <c r="V144" s="23">
        <f t="shared" si="14"/>
        <v>0</v>
      </c>
      <c r="W144" s="19">
        <f t="shared" si="8"/>
        <v>0</v>
      </c>
      <c r="X144" s="21" t="e">
        <f t="shared" si="9"/>
        <v>#N/A</v>
      </c>
      <c r="Y144" s="24"/>
      <c r="Z144" s="21" t="e">
        <f t="shared" si="10"/>
        <v>#N/A</v>
      </c>
      <c r="AA144" s="25"/>
      <c r="AB144" s="20"/>
      <c r="AC144" s="26"/>
      <c r="AD144" s="65"/>
      <c r="AE144" s="26"/>
      <c r="AF144" s="27"/>
      <c r="AG144" s="28"/>
      <c r="AH144" s="7" t="str">
        <f t="shared" si="15"/>
        <v xml:space="preserve">   -   </v>
      </c>
    </row>
    <row r="145" spans="1:34" ht="28.05" customHeight="1">
      <c r="A145" s="14"/>
      <c r="B145" s="14"/>
      <c r="C145" s="14"/>
      <c r="D145" s="14"/>
      <c r="E145" s="14"/>
      <c r="F145" s="15"/>
      <c r="G145" s="16"/>
      <c r="H145" s="17"/>
      <c r="I145" s="16"/>
      <c r="J145" s="16"/>
      <c r="K145" s="18"/>
      <c r="L145" s="19"/>
      <c r="M145" s="19"/>
      <c r="N145" s="19"/>
      <c r="O145" s="16"/>
      <c r="P145" s="16"/>
      <c r="Q145" s="20" t="e">
        <f>VLOOKUP(O145, '[1]لیست محصولات شهریور ۱۴۰۳'!B:C,2,0)</f>
        <v>#N/A</v>
      </c>
      <c r="R145" s="16"/>
      <c r="S145" s="19" t="e">
        <f>VLOOKUP(O145, '[1]لیست محصولات شهریور ۱۴۰۳'!B:F,5,0)</f>
        <v>#N/A</v>
      </c>
      <c r="T145" s="21" t="e">
        <f>VLOOKUP(O145, '[1]لیست محصولات شهریور ۱۴۰۳'!B:G,6,0)</f>
        <v>#N/A</v>
      </c>
      <c r="U145" s="22"/>
      <c r="V145" s="23">
        <f t="shared" si="14"/>
        <v>0</v>
      </c>
      <c r="W145" s="19">
        <f t="shared" si="8"/>
        <v>0</v>
      </c>
      <c r="X145" s="21" t="e">
        <f t="shared" si="9"/>
        <v>#N/A</v>
      </c>
      <c r="Y145" s="24"/>
      <c r="Z145" s="21" t="e">
        <f t="shared" si="10"/>
        <v>#N/A</v>
      </c>
      <c r="AA145" s="25"/>
      <c r="AB145" s="20"/>
      <c r="AC145" s="26"/>
      <c r="AD145" s="65"/>
      <c r="AE145" s="26"/>
      <c r="AF145" s="27"/>
      <c r="AG145" s="28"/>
      <c r="AH145" s="7" t="str">
        <f t="shared" si="15"/>
        <v xml:space="preserve">   -   </v>
      </c>
    </row>
    <row r="146" spans="1:34" ht="28.05" customHeight="1">
      <c r="A146" s="14"/>
      <c r="B146" s="14"/>
      <c r="C146" s="14"/>
      <c r="D146" s="14"/>
      <c r="E146" s="14"/>
      <c r="F146" s="15"/>
      <c r="G146" s="16"/>
      <c r="H146" s="17"/>
      <c r="I146" s="16"/>
      <c r="J146" s="16"/>
      <c r="K146" s="18"/>
      <c r="L146" s="19"/>
      <c r="M146" s="19"/>
      <c r="N146" s="19"/>
      <c r="O146" s="16"/>
      <c r="P146" s="16"/>
      <c r="Q146" s="20" t="e">
        <f>VLOOKUP(O146, '[1]لیست محصولات شهریور ۱۴۰۳'!B:C,2,0)</f>
        <v>#N/A</v>
      </c>
      <c r="R146" s="16"/>
      <c r="S146" s="19" t="e">
        <f>VLOOKUP(O146, '[1]لیست محصولات شهریور ۱۴۰۳'!B:F,5,0)</f>
        <v>#N/A</v>
      </c>
      <c r="T146" s="21" t="e">
        <f>VLOOKUP(O146, '[1]لیست محصولات شهریور ۱۴۰۳'!B:G,6,0)</f>
        <v>#N/A</v>
      </c>
      <c r="U146" s="22"/>
      <c r="V146" s="23">
        <f t="shared" si="14"/>
        <v>0</v>
      </c>
      <c r="W146" s="19">
        <f t="shared" si="8"/>
        <v>0</v>
      </c>
      <c r="X146" s="21" t="e">
        <f t="shared" si="9"/>
        <v>#N/A</v>
      </c>
      <c r="Y146" s="24"/>
      <c r="Z146" s="21" t="e">
        <f t="shared" si="10"/>
        <v>#N/A</v>
      </c>
      <c r="AA146" s="25"/>
      <c r="AB146" s="20"/>
      <c r="AC146" s="26"/>
      <c r="AD146" s="65"/>
      <c r="AE146" s="26"/>
      <c r="AF146" s="27"/>
      <c r="AG146" s="28"/>
      <c r="AH146" s="7" t="str">
        <f t="shared" si="15"/>
        <v xml:space="preserve">   -   </v>
      </c>
    </row>
    <row r="147" spans="1:34" ht="28.05" customHeight="1">
      <c r="A147" s="14"/>
      <c r="B147" s="14"/>
      <c r="C147" s="14"/>
      <c r="D147" s="14"/>
      <c r="E147" s="14"/>
      <c r="F147" s="15"/>
      <c r="G147" s="16"/>
      <c r="H147" s="17"/>
      <c r="I147" s="16"/>
      <c r="J147" s="16"/>
      <c r="K147" s="18"/>
      <c r="L147" s="19"/>
      <c r="M147" s="19"/>
      <c r="N147" s="19"/>
      <c r="O147" s="16"/>
      <c r="P147" s="16"/>
      <c r="Q147" s="20" t="e">
        <f>VLOOKUP(O147, '[1]لیست محصولات شهریور ۱۴۰۳'!B:C,2,0)</f>
        <v>#N/A</v>
      </c>
      <c r="R147" s="16"/>
      <c r="S147" s="19" t="e">
        <f>VLOOKUP(O147, '[1]لیست محصولات شهریور ۱۴۰۳'!B:F,5,0)</f>
        <v>#N/A</v>
      </c>
      <c r="T147" s="21" t="e">
        <f>VLOOKUP(O147, '[1]لیست محصولات شهریور ۱۴۰۳'!B:G,6,0)</f>
        <v>#N/A</v>
      </c>
      <c r="U147" s="22"/>
      <c r="V147" s="23">
        <f t="shared" si="14"/>
        <v>0</v>
      </c>
      <c r="W147" s="19">
        <f t="shared" si="8"/>
        <v>0</v>
      </c>
      <c r="X147" s="21" t="e">
        <f t="shared" si="9"/>
        <v>#N/A</v>
      </c>
      <c r="Y147" s="24"/>
      <c r="Z147" s="21" t="e">
        <f t="shared" si="10"/>
        <v>#N/A</v>
      </c>
      <c r="AA147" s="25"/>
      <c r="AB147" s="20"/>
      <c r="AC147" s="26"/>
      <c r="AD147" s="65"/>
      <c r="AE147" s="26"/>
      <c r="AF147" s="27"/>
      <c r="AG147" s="28"/>
      <c r="AH147" s="7" t="str">
        <f t="shared" si="15"/>
        <v xml:space="preserve">   -   </v>
      </c>
    </row>
    <row r="148" spans="1:34" ht="28.05" customHeight="1">
      <c r="A148" s="14"/>
      <c r="B148" s="14"/>
      <c r="C148" s="14"/>
      <c r="D148" s="14"/>
      <c r="E148" s="14"/>
      <c r="F148" s="15"/>
      <c r="G148" s="16"/>
      <c r="H148" s="17"/>
      <c r="I148" s="16"/>
      <c r="J148" s="16"/>
      <c r="K148" s="18"/>
      <c r="L148" s="19"/>
      <c r="M148" s="19"/>
      <c r="N148" s="19"/>
      <c r="O148" s="16"/>
      <c r="P148" s="16"/>
      <c r="Q148" s="20" t="e">
        <f>VLOOKUP(O148, '[1]لیست محصولات شهریور ۱۴۰۳'!B:C,2,0)</f>
        <v>#N/A</v>
      </c>
      <c r="R148" s="16"/>
      <c r="S148" s="19" t="e">
        <f>VLOOKUP(O148, '[1]لیست محصولات شهریور ۱۴۰۳'!B:F,5,0)</f>
        <v>#N/A</v>
      </c>
      <c r="T148" s="21" t="e">
        <f>VLOOKUP(O148, '[1]لیست محصولات شهریور ۱۴۰۳'!B:G,6,0)</f>
        <v>#N/A</v>
      </c>
      <c r="U148" s="22"/>
      <c r="V148" s="23">
        <f t="shared" si="14"/>
        <v>0</v>
      </c>
      <c r="W148" s="19">
        <f t="shared" si="8"/>
        <v>0</v>
      </c>
      <c r="X148" s="21" t="e">
        <f t="shared" si="9"/>
        <v>#N/A</v>
      </c>
      <c r="Y148" s="24"/>
      <c r="Z148" s="21" t="e">
        <f t="shared" si="10"/>
        <v>#N/A</v>
      </c>
      <c r="AA148" s="25"/>
      <c r="AB148" s="20"/>
      <c r="AC148" s="26"/>
      <c r="AD148" s="65"/>
      <c r="AE148" s="26"/>
      <c r="AF148" s="27"/>
      <c r="AG148" s="28"/>
      <c r="AH148" s="7" t="str">
        <f t="shared" si="15"/>
        <v xml:space="preserve">   -   </v>
      </c>
    </row>
    <row r="149" spans="1:34" ht="28.05" customHeight="1">
      <c r="A149" s="14"/>
      <c r="B149" s="14"/>
      <c r="C149" s="14"/>
      <c r="D149" s="14"/>
      <c r="E149" s="14"/>
      <c r="F149" s="15"/>
      <c r="G149" s="16"/>
      <c r="H149" s="17"/>
      <c r="I149" s="16"/>
      <c r="J149" s="16"/>
      <c r="K149" s="18"/>
      <c r="L149" s="19"/>
      <c r="M149" s="19"/>
      <c r="N149" s="19"/>
      <c r="O149" s="16"/>
      <c r="P149" s="16"/>
      <c r="Q149" s="20" t="e">
        <f>VLOOKUP(O149, '[1]لیست محصولات شهریور ۱۴۰۳'!B:C,2,0)</f>
        <v>#N/A</v>
      </c>
      <c r="R149" s="16"/>
      <c r="S149" s="19" t="e">
        <f>VLOOKUP(O149, '[1]لیست محصولات شهریور ۱۴۰۳'!B:F,5,0)</f>
        <v>#N/A</v>
      </c>
      <c r="T149" s="21" t="e">
        <f>VLOOKUP(O149, '[1]لیست محصولات شهریور ۱۴۰۳'!B:G,6,0)</f>
        <v>#N/A</v>
      </c>
      <c r="U149" s="22"/>
      <c r="V149" s="23">
        <f t="shared" si="14"/>
        <v>0</v>
      </c>
      <c r="W149" s="19">
        <f t="shared" si="8"/>
        <v>0</v>
      </c>
      <c r="X149" s="21" t="e">
        <f t="shared" si="9"/>
        <v>#N/A</v>
      </c>
      <c r="Y149" s="24"/>
      <c r="Z149" s="21" t="e">
        <f t="shared" si="10"/>
        <v>#N/A</v>
      </c>
      <c r="AA149" s="25"/>
      <c r="AB149" s="20"/>
      <c r="AC149" s="26"/>
      <c r="AD149" s="65"/>
      <c r="AE149" s="26"/>
      <c r="AF149" s="27"/>
      <c r="AG149" s="28"/>
      <c r="AH149" s="7" t="str">
        <f t="shared" si="15"/>
        <v xml:space="preserve">   -   </v>
      </c>
    </row>
    <row r="150" spans="1:34" ht="28.05" customHeight="1">
      <c r="A150" s="14"/>
      <c r="B150" s="14"/>
      <c r="C150" s="14"/>
      <c r="D150" s="14"/>
      <c r="E150" s="14"/>
      <c r="F150" s="15"/>
      <c r="G150" s="16"/>
      <c r="H150" s="17"/>
      <c r="I150" s="16"/>
      <c r="J150" s="16"/>
      <c r="K150" s="18"/>
      <c r="L150" s="19"/>
      <c r="M150" s="19"/>
      <c r="N150" s="19"/>
      <c r="O150" s="16"/>
      <c r="P150" s="16"/>
      <c r="Q150" s="20" t="e">
        <f>VLOOKUP(O150, '[1]لیست محصولات شهریور ۱۴۰۳'!B:C,2,0)</f>
        <v>#N/A</v>
      </c>
      <c r="R150" s="16"/>
      <c r="S150" s="19" t="e">
        <f>VLOOKUP(O150, '[1]لیست محصولات شهریور ۱۴۰۳'!B:F,5,0)</f>
        <v>#N/A</v>
      </c>
      <c r="T150" s="21" t="e">
        <f>VLOOKUP(O150, '[1]لیست محصولات شهریور ۱۴۰۳'!B:G,6,0)</f>
        <v>#N/A</v>
      </c>
      <c r="U150" s="22"/>
      <c r="V150" s="23">
        <f t="shared" si="14"/>
        <v>0</v>
      </c>
      <c r="W150" s="19">
        <f t="shared" si="8"/>
        <v>0</v>
      </c>
      <c r="X150" s="21" t="e">
        <f t="shared" si="9"/>
        <v>#N/A</v>
      </c>
      <c r="Y150" s="24"/>
      <c r="Z150" s="21" t="e">
        <f t="shared" si="10"/>
        <v>#N/A</v>
      </c>
      <c r="AA150" s="25"/>
      <c r="AB150" s="20"/>
      <c r="AC150" s="26"/>
      <c r="AD150" s="65"/>
      <c r="AE150" s="26"/>
      <c r="AF150" s="27"/>
      <c r="AG150" s="28"/>
      <c r="AH150" s="7" t="str">
        <f t="shared" si="15"/>
        <v xml:space="preserve">   -   </v>
      </c>
    </row>
    <row r="151" spans="1:34" ht="28.05" customHeight="1">
      <c r="A151" s="14"/>
      <c r="B151" s="14"/>
      <c r="C151" s="14"/>
      <c r="D151" s="14"/>
      <c r="E151" s="14"/>
      <c r="F151" s="15"/>
      <c r="G151" s="16"/>
      <c r="H151" s="17"/>
      <c r="I151" s="16"/>
      <c r="J151" s="16"/>
      <c r="K151" s="18"/>
      <c r="L151" s="19"/>
      <c r="M151" s="19"/>
      <c r="N151" s="19"/>
      <c r="O151" s="16"/>
      <c r="P151" s="16"/>
      <c r="Q151" s="20" t="e">
        <f>VLOOKUP(O151, '[1]لیست محصولات شهریور ۱۴۰۳'!B:C,2,0)</f>
        <v>#N/A</v>
      </c>
      <c r="R151" s="16"/>
      <c r="S151" s="19" t="e">
        <f>VLOOKUP(O151, '[1]لیست محصولات شهریور ۱۴۰۳'!B:F,5,0)</f>
        <v>#N/A</v>
      </c>
      <c r="T151" s="21" t="e">
        <f>VLOOKUP(O151, '[1]لیست محصولات شهریور ۱۴۰۳'!B:G,6,0)</f>
        <v>#N/A</v>
      </c>
      <c r="U151" s="22"/>
      <c r="V151" s="23">
        <f t="shared" si="14"/>
        <v>0</v>
      </c>
      <c r="W151" s="19">
        <f t="shared" si="8"/>
        <v>0</v>
      </c>
      <c r="X151" s="21" t="e">
        <f t="shared" si="9"/>
        <v>#N/A</v>
      </c>
      <c r="Y151" s="24"/>
      <c r="Z151" s="21" t="e">
        <f t="shared" si="10"/>
        <v>#N/A</v>
      </c>
      <c r="AA151" s="25"/>
      <c r="AB151" s="20"/>
      <c r="AC151" s="26"/>
      <c r="AD151" s="65"/>
      <c r="AE151" s="26"/>
      <c r="AF151" s="27"/>
      <c r="AG151" s="28"/>
      <c r="AH151" s="7" t="str">
        <f t="shared" si="15"/>
        <v xml:space="preserve">   -   </v>
      </c>
    </row>
    <row r="152" spans="1:34" ht="28.05" customHeight="1">
      <c r="A152" s="14"/>
      <c r="B152" s="14"/>
      <c r="C152" s="14"/>
      <c r="D152" s="14"/>
      <c r="E152" s="14"/>
      <c r="F152" s="15"/>
      <c r="G152" s="16"/>
      <c r="H152" s="17"/>
      <c r="I152" s="16"/>
      <c r="J152" s="16"/>
      <c r="K152" s="18"/>
      <c r="L152" s="19"/>
      <c r="M152" s="19"/>
      <c r="N152" s="19"/>
      <c r="O152" s="16"/>
      <c r="P152" s="16"/>
      <c r="Q152" s="20" t="e">
        <f>VLOOKUP(O152, '[1]لیست محصولات شهریور ۱۴۰۳'!B:C,2,0)</f>
        <v>#N/A</v>
      </c>
      <c r="R152" s="16"/>
      <c r="S152" s="19" t="e">
        <f>VLOOKUP(O152, '[1]لیست محصولات شهریور ۱۴۰۳'!B:F,5,0)</f>
        <v>#N/A</v>
      </c>
      <c r="T152" s="21" t="e">
        <f>VLOOKUP(O152, '[1]لیست محصولات شهریور ۱۴۰۳'!B:G,6,0)</f>
        <v>#N/A</v>
      </c>
      <c r="U152" s="22"/>
      <c r="V152" s="23">
        <f t="shared" si="14"/>
        <v>0</v>
      </c>
      <c r="W152" s="19">
        <f t="shared" si="8"/>
        <v>0</v>
      </c>
      <c r="X152" s="21" t="e">
        <f t="shared" si="9"/>
        <v>#N/A</v>
      </c>
      <c r="Y152" s="24"/>
      <c r="Z152" s="21" t="e">
        <f t="shared" si="10"/>
        <v>#N/A</v>
      </c>
      <c r="AA152" s="25"/>
      <c r="AB152" s="20"/>
      <c r="AC152" s="26"/>
      <c r="AD152" s="65"/>
      <c r="AE152" s="26"/>
      <c r="AF152" s="27"/>
      <c r="AG152" s="28"/>
      <c r="AH152" s="7" t="str">
        <f t="shared" si="15"/>
        <v xml:space="preserve">   -   </v>
      </c>
    </row>
    <row r="153" spans="1:34" ht="28.05" customHeight="1">
      <c r="A153" s="14"/>
      <c r="B153" s="14"/>
      <c r="C153" s="14"/>
      <c r="D153" s="14"/>
      <c r="E153" s="14"/>
      <c r="F153" s="15"/>
      <c r="G153" s="16"/>
      <c r="H153" s="17"/>
      <c r="I153" s="16"/>
      <c r="J153" s="16"/>
      <c r="K153" s="18"/>
      <c r="L153" s="19"/>
      <c r="M153" s="19"/>
      <c r="N153" s="19"/>
      <c r="O153" s="16"/>
      <c r="P153" s="16"/>
      <c r="Q153" s="20" t="e">
        <f>VLOOKUP(O153, '[1]لیست محصولات شهریور ۱۴۰۳'!B:C,2,0)</f>
        <v>#N/A</v>
      </c>
      <c r="R153" s="16"/>
      <c r="S153" s="19" t="e">
        <f>VLOOKUP(O153, '[1]لیست محصولات شهریور ۱۴۰۳'!B:F,5,0)</f>
        <v>#N/A</v>
      </c>
      <c r="T153" s="21" t="e">
        <f>VLOOKUP(O153, '[1]لیست محصولات شهریور ۱۴۰۳'!B:G,6,0)</f>
        <v>#N/A</v>
      </c>
      <c r="U153" s="22"/>
      <c r="V153" s="23">
        <f t="shared" si="14"/>
        <v>0</v>
      </c>
      <c r="W153" s="19">
        <f t="shared" si="8"/>
        <v>0</v>
      </c>
      <c r="X153" s="21" t="e">
        <f t="shared" si="9"/>
        <v>#N/A</v>
      </c>
      <c r="Y153" s="24"/>
      <c r="Z153" s="21" t="e">
        <f t="shared" si="10"/>
        <v>#N/A</v>
      </c>
      <c r="AA153" s="25"/>
      <c r="AB153" s="20"/>
      <c r="AC153" s="26"/>
      <c r="AD153" s="65"/>
      <c r="AE153" s="26"/>
      <c r="AF153" s="27"/>
      <c r="AG153" s="28"/>
      <c r="AH153" s="7" t="str">
        <f t="shared" si="15"/>
        <v xml:space="preserve">   -   </v>
      </c>
    </row>
    <row r="154" spans="1:34" ht="28.05" customHeight="1">
      <c r="A154" s="14"/>
      <c r="B154" s="14"/>
      <c r="C154" s="14"/>
      <c r="D154" s="14"/>
      <c r="E154" s="14"/>
      <c r="F154" s="15"/>
      <c r="G154" s="16"/>
      <c r="H154" s="17"/>
      <c r="I154" s="16"/>
      <c r="J154" s="16"/>
      <c r="K154" s="18"/>
      <c r="L154" s="19"/>
      <c r="M154" s="19"/>
      <c r="N154" s="19"/>
      <c r="O154" s="16"/>
      <c r="P154" s="16"/>
      <c r="Q154" s="20" t="e">
        <f>VLOOKUP(O154, '[1]لیست محصولات شهریور ۱۴۰۳'!B:C,2,0)</f>
        <v>#N/A</v>
      </c>
      <c r="R154" s="16"/>
      <c r="S154" s="19" t="e">
        <f>VLOOKUP(O154, '[1]لیست محصولات شهریور ۱۴۰۳'!B:F,5,0)</f>
        <v>#N/A</v>
      </c>
      <c r="T154" s="21" t="e">
        <f>VLOOKUP(O154, '[1]لیست محصولات شهریور ۱۴۰۳'!B:G,6,0)</f>
        <v>#N/A</v>
      </c>
      <c r="U154" s="22"/>
      <c r="V154" s="23">
        <f t="shared" si="14"/>
        <v>0</v>
      </c>
      <c r="W154" s="19">
        <f t="shared" si="8"/>
        <v>0</v>
      </c>
      <c r="X154" s="21" t="e">
        <f t="shared" si="9"/>
        <v>#N/A</v>
      </c>
      <c r="Y154" s="24"/>
      <c r="Z154" s="21" t="e">
        <f t="shared" si="10"/>
        <v>#N/A</v>
      </c>
      <c r="AA154" s="25"/>
      <c r="AB154" s="20"/>
      <c r="AC154" s="26"/>
      <c r="AD154" s="65"/>
      <c r="AE154" s="26"/>
      <c r="AF154" s="27"/>
      <c r="AG154" s="28"/>
      <c r="AH154" s="7" t="str">
        <f t="shared" si="15"/>
        <v xml:space="preserve">   -   </v>
      </c>
    </row>
    <row r="155" spans="1:34" ht="28.05" customHeight="1">
      <c r="A155" s="14"/>
      <c r="B155" s="14"/>
      <c r="C155" s="14"/>
      <c r="D155" s="14"/>
      <c r="E155" s="14"/>
      <c r="F155" s="15"/>
      <c r="G155" s="16"/>
      <c r="H155" s="17"/>
      <c r="I155" s="16"/>
      <c r="J155" s="16"/>
      <c r="K155" s="18"/>
      <c r="L155" s="19"/>
      <c r="M155" s="19"/>
      <c r="N155" s="19"/>
      <c r="O155" s="16"/>
      <c r="P155" s="16"/>
      <c r="Q155" s="20" t="e">
        <f>VLOOKUP(O155, '[1]لیست محصولات شهریور ۱۴۰۳'!B:C,2,0)</f>
        <v>#N/A</v>
      </c>
      <c r="R155" s="16"/>
      <c r="S155" s="19" t="e">
        <f>VLOOKUP(O155, '[1]لیست محصولات شهریور ۱۴۰۳'!B:F,5,0)</f>
        <v>#N/A</v>
      </c>
      <c r="T155" s="21" t="e">
        <f>VLOOKUP(O155, '[1]لیست محصولات شهریور ۱۴۰۳'!B:G,6,0)</f>
        <v>#N/A</v>
      </c>
      <c r="U155" s="22"/>
      <c r="V155" s="23">
        <f t="shared" si="14"/>
        <v>0</v>
      </c>
      <c r="W155" s="19">
        <f t="shared" si="8"/>
        <v>0</v>
      </c>
      <c r="X155" s="21" t="e">
        <f t="shared" si="9"/>
        <v>#N/A</v>
      </c>
      <c r="Y155" s="24"/>
      <c r="Z155" s="21" t="e">
        <f t="shared" si="10"/>
        <v>#N/A</v>
      </c>
      <c r="AA155" s="25"/>
      <c r="AB155" s="20"/>
      <c r="AC155" s="26"/>
      <c r="AD155" s="65"/>
      <c r="AE155" s="26"/>
      <c r="AF155" s="27"/>
      <c r="AG155" s="28"/>
      <c r="AH155" s="7" t="str">
        <f t="shared" si="15"/>
        <v xml:space="preserve">   -   </v>
      </c>
    </row>
    <row r="156" spans="1:34" ht="28.05" customHeight="1">
      <c r="A156" s="14"/>
      <c r="B156" s="14"/>
      <c r="C156" s="14"/>
      <c r="D156" s="14"/>
      <c r="E156" s="14"/>
      <c r="F156" s="15"/>
      <c r="G156" s="16"/>
      <c r="H156" s="17"/>
      <c r="I156" s="16"/>
      <c r="J156" s="16"/>
      <c r="K156" s="18"/>
      <c r="L156" s="19"/>
      <c r="M156" s="19"/>
      <c r="N156" s="19"/>
      <c r="O156" s="16"/>
      <c r="P156" s="16"/>
      <c r="Q156" s="20" t="e">
        <f>VLOOKUP(O156, '[1]لیست محصولات شهریور ۱۴۰۳'!B:C,2,0)</f>
        <v>#N/A</v>
      </c>
      <c r="R156" s="16"/>
      <c r="S156" s="19" t="e">
        <f>VLOOKUP(O156, '[1]لیست محصولات شهریور ۱۴۰۳'!B:F,5,0)</f>
        <v>#N/A</v>
      </c>
      <c r="T156" s="21" t="e">
        <f>VLOOKUP(O156, '[1]لیست محصولات شهریور ۱۴۰۳'!B:G,6,0)</f>
        <v>#N/A</v>
      </c>
      <c r="U156" s="22"/>
      <c r="V156" s="23">
        <f t="shared" si="14"/>
        <v>0</v>
      </c>
      <c r="W156" s="19">
        <f t="shared" si="8"/>
        <v>0</v>
      </c>
      <c r="X156" s="21" t="e">
        <f t="shared" si="9"/>
        <v>#N/A</v>
      </c>
      <c r="Y156" s="24"/>
      <c r="Z156" s="21" t="e">
        <f t="shared" si="10"/>
        <v>#N/A</v>
      </c>
      <c r="AA156" s="25"/>
      <c r="AB156" s="20"/>
      <c r="AC156" s="26"/>
      <c r="AD156" s="65"/>
      <c r="AE156" s="26"/>
      <c r="AF156" s="27"/>
      <c r="AG156" s="28"/>
      <c r="AH156" s="7" t="str">
        <f t="shared" si="15"/>
        <v xml:space="preserve">   -   </v>
      </c>
    </row>
    <row r="157" spans="1:34" ht="28.05" customHeight="1">
      <c r="A157" s="14"/>
      <c r="B157" s="14"/>
      <c r="C157" s="14"/>
      <c r="D157" s="14"/>
      <c r="E157" s="14"/>
      <c r="F157" s="15"/>
      <c r="G157" s="16"/>
      <c r="H157" s="17"/>
      <c r="I157" s="16"/>
      <c r="J157" s="16"/>
      <c r="K157" s="18"/>
      <c r="L157" s="19"/>
      <c r="M157" s="19"/>
      <c r="N157" s="19"/>
      <c r="O157" s="16"/>
      <c r="P157" s="16"/>
      <c r="Q157" s="20" t="e">
        <f>VLOOKUP(O157, '[1]لیست محصولات شهریور ۱۴۰۳'!B:C,2,0)</f>
        <v>#N/A</v>
      </c>
      <c r="R157" s="16"/>
      <c r="S157" s="19" t="e">
        <f>VLOOKUP(O157, '[1]لیست محصولات شهریور ۱۴۰۳'!B:F,5,0)</f>
        <v>#N/A</v>
      </c>
      <c r="T157" s="21" t="e">
        <f>VLOOKUP(O157, '[1]لیست محصولات شهریور ۱۴۰۳'!B:G,6,0)</f>
        <v>#N/A</v>
      </c>
      <c r="U157" s="22"/>
      <c r="V157" s="23">
        <f t="shared" si="14"/>
        <v>0</v>
      </c>
      <c r="W157" s="19">
        <f t="shared" si="8"/>
        <v>0</v>
      </c>
      <c r="X157" s="21" t="e">
        <f t="shared" si="9"/>
        <v>#N/A</v>
      </c>
      <c r="Y157" s="24"/>
      <c r="Z157" s="21" t="e">
        <f t="shared" si="10"/>
        <v>#N/A</v>
      </c>
      <c r="AA157" s="25"/>
      <c r="AB157" s="20"/>
      <c r="AC157" s="26"/>
      <c r="AD157" s="65"/>
      <c r="AE157" s="26"/>
      <c r="AF157" s="27"/>
      <c r="AG157" s="28"/>
      <c r="AH157" s="7" t="str">
        <f t="shared" si="15"/>
        <v xml:space="preserve">   -   </v>
      </c>
    </row>
    <row r="158" spans="1:34" ht="28.05" customHeight="1">
      <c r="A158" s="14"/>
      <c r="B158" s="14"/>
      <c r="C158" s="14"/>
      <c r="D158" s="14"/>
      <c r="E158" s="14"/>
      <c r="F158" s="15"/>
      <c r="G158" s="16"/>
      <c r="H158" s="17"/>
      <c r="I158" s="16"/>
      <c r="J158" s="16"/>
      <c r="K158" s="18"/>
      <c r="L158" s="19"/>
      <c r="M158" s="19"/>
      <c r="N158" s="19"/>
      <c r="O158" s="16"/>
      <c r="P158" s="16"/>
      <c r="Q158" s="20" t="e">
        <f>VLOOKUP(O158, '[1]لیست محصولات شهریور ۱۴۰۳'!B:C,2,0)</f>
        <v>#N/A</v>
      </c>
      <c r="R158" s="16"/>
      <c r="S158" s="19" t="e">
        <f>VLOOKUP(O158, '[1]لیست محصولات شهریور ۱۴۰۳'!B:F,5,0)</f>
        <v>#N/A</v>
      </c>
      <c r="T158" s="21" t="e">
        <f>VLOOKUP(O158, '[1]لیست محصولات شهریور ۱۴۰۳'!B:G,6,0)</f>
        <v>#N/A</v>
      </c>
      <c r="U158" s="22"/>
      <c r="V158" s="23">
        <f t="shared" si="14"/>
        <v>0</v>
      </c>
      <c r="W158" s="19">
        <f t="shared" si="8"/>
        <v>0</v>
      </c>
      <c r="X158" s="21" t="e">
        <f t="shared" si="9"/>
        <v>#N/A</v>
      </c>
      <c r="Y158" s="24"/>
      <c r="Z158" s="21" t="e">
        <f t="shared" si="10"/>
        <v>#N/A</v>
      </c>
      <c r="AA158" s="25"/>
      <c r="AB158" s="20"/>
      <c r="AC158" s="26"/>
      <c r="AD158" s="65"/>
      <c r="AE158" s="26"/>
      <c r="AF158" s="27"/>
      <c r="AG158" s="28"/>
      <c r="AH158" s="7" t="str">
        <f t="shared" si="15"/>
        <v xml:space="preserve">   -   </v>
      </c>
    </row>
    <row r="159" spans="1:34" ht="28.05" customHeight="1">
      <c r="A159" s="14"/>
      <c r="B159" s="14"/>
      <c r="C159" s="14"/>
      <c r="D159" s="14"/>
      <c r="E159" s="14"/>
      <c r="F159" s="15"/>
      <c r="G159" s="16"/>
      <c r="H159" s="17"/>
      <c r="I159" s="16"/>
      <c r="J159" s="16"/>
      <c r="K159" s="18"/>
      <c r="L159" s="19"/>
      <c r="M159" s="19"/>
      <c r="N159" s="19"/>
      <c r="O159" s="16"/>
      <c r="P159" s="16"/>
      <c r="Q159" s="20" t="e">
        <f>VLOOKUP(O159, '[1]لیست محصولات شهریور ۱۴۰۳'!B:C,2,0)</f>
        <v>#N/A</v>
      </c>
      <c r="R159" s="16"/>
      <c r="S159" s="19" t="e">
        <f>VLOOKUP(O159, '[1]لیست محصولات شهریور ۱۴۰۳'!B:F,5,0)</f>
        <v>#N/A</v>
      </c>
      <c r="T159" s="21" t="e">
        <f>VLOOKUP(O159, '[1]لیست محصولات شهریور ۱۴۰۳'!B:G,6,0)</f>
        <v>#N/A</v>
      </c>
      <c r="U159" s="22"/>
      <c r="V159" s="23">
        <f t="shared" si="14"/>
        <v>0</v>
      </c>
      <c r="W159" s="19">
        <f t="shared" si="8"/>
        <v>0</v>
      </c>
      <c r="X159" s="21" t="e">
        <f t="shared" si="9"/>
        <v>#N/A</v>
      </c>
      <c r="Y159" s="24"/>
      <c r="Z159" s="21" t="e">
        <f t="shared" si="10"/>
        <v>#N/A</v>
      </c>
      <c r="AA159" s="25"/>
      <c r="AB159" s="20"/>
      <c r="AC159" s="26"/>
      <c r="AD159" s="65"/>
      <c r="AE159" s="26"/>
      <c r="AF159" s="27"/>
      <c r="AG159" s="28"/>
      <c r="AH159" s="7" t="str">
        <f t="shared" si="15"/>
        <v xml:space="preserve">   -   </v>
      </c>
    </row>
    <row r="160" spans="1:34" ht="28.05" customHeight="1">
      <c r="A160" s="14"/>
      <c r="B160" s="14"/>
      <c r="C160" s="14"/>
      <c r="D160" s="14"/>
      <c r="E160" s="14"/>
      <c r="F160" s="15"/>
      <c r="G160" s="16"/>
      <c r="H160" s="17"/>
      <c r="I160" s="16"/>
      <c r="J160" s="16"/>
      <c r="K160" s="18"/>
      <c r="L160" s="19"/>
      <c r="M160" s="19"/>
      <c r="N160" s="19"/>
      <c r="O160" s="16"/>
      <c r="P160" s="16"/>
      <c r="Q160" s="20" t="e">
        <f>VLOOKUP(O160, '[1]لیست محصولات شهریور ۱۴۰۳'!B:C,2,0)</f>
        <v>#N/A</v>
      </c>
      <c r="R160" s="16"/>
      <c r="S160" s="19" t="e">
        <f>VLOOKUP(O160, '[1]لیست محصولات شهریور ۱۴۰۳'!B:F,5,0)</f>
        <v>#N/A</v>
      </c>
      <c r="T160" s="21" t="e">
        <f>VLOOKUP(O160, '[1]لیست محصولات شهریور ۱۴۰۳'!B:G,6,0)</f>
        <v>#N/A</v>
      </c>
      <c r="U160" s="22"/>
      <c r="V160" s="23">
        <f t="shared" si="14"/>
        <v>0</v>
      </c>
      <c r="W160" s="19">
        <f t="shared" si="8"/>
        <v>0</v>
      </c>
      <c r="X160" s="21" t="e">
        <f t="shared" si="9"/>
        <v>#N/A</v>
      </c>
      <c r="Y160" s="24"/>
      <c r="Z160" s="21" t="e">
        <f t="shared" si="10"/>
        <v>#N/A</v>
      </c>
      <c r="AA160" s="25"/>
      <c r="AB160" s="20"/>
      <c r="AC160" s="26"/>
      <c r="AD160" s="65"/>
      <c r="AE160" s="26"/>
      <c r="AF160" s="27"/>
      <c r="AG160" s="28"/>
      <c r="AH160" s="7" t="str">
        <f t="shared" si="15"/>
        <v xml:space="preserve">   -   </v>
      </c>
    </row>
    <row r="161" spans="1:34" ht="28.05" customHeight="1">
      <c r="A161" s="14"/>
      <c r="B161" s="14"/>
      <c r="C161" s="14"/>
      <c r="D161" s="14"/>
      <c r="E161" s="14"/>
      <c r="F161" s="15"/>
      <c r="G161" s="16"/>
      <c r="H161" s="17"/>
      <c r="I161" s="16"/>
      <c r="J161" s="16"/>
      <c r="K161" s="18"/>
      <c r="L161" s="19"/>
      <c r="M161" s="19"/>
      <c r="N161" s="19"/>
      <c r="O161" s="16"/>
      <c r="P161" s="16"/>
      <c r="Q161" s="20" t="e">
        <f>VLOOKUP(O161, '[1]لیست محصولات شهریور ۱۴۰۳'!B:C,2,0)</f>
        <v>#N/A</v>
      </c>
      <c r="R161" s="16"/>
      <c r="S161" s="19" t="e">
        <f>VLOOKUP(O161, '[1]لیست محصولات شهریور ۱۴۰۳'!B:F,5,0)</f>
        <v>#N/A</v>
      </c>
      <c r="T161" s="21" t="e">
        <f>VLOOKUP(O161, '[1]لیست محصولات شهریور ۱۴۰۳'!B:G,6,0)</f>
        <v>#N/A</v>
      </c>
      <c r="U161" s="22"/>
      <c r="V161" s="23">
        <f t="shared" si="14"/>
        <v>0</v>
      </c>
      <c r="W161" s="19">
        <f t="shared" si="8"/>
        <v>0</v>
      </c>
      <c r="X161" s="21" t="e">
        <f t="shared" si="9"/>
        <v>#N/A</v>
      </c>
      <c r="Y161" s="24"/>
      <c r="Z161" s="21" t="e">
        <f t="shared" si="10"/>
        <v>#N/A</v>
      </c>
      <c r="AA161" s="25"/>
      <c r="AB161" s="20"/>
      <c r="AC161" s="26"/>
      <c r="AD161" s="65"/>
      <c r="AE161" s="26"/>
      <c r="AF161" s="27"/>
      <c r="AG161" s="28"/>
      <c r="AH161" s="7" t="str">
        <f t="shared" si="15"/>
        <v xml:space="preserve">   -   </v>
      </c>
    </row>
    <row r="162" spans="1:34" ht="28.05" customHeight="1">
      <c r="A162" s="14"/>
      <c r="B162" s="14"/>
      <c r="C162" s="14"/>
      <c r="D162" s="14"/>
      <c r="E162" s="14"/>
      <c r="F162" s="15"/>
      <c r="G162" s="16"/>
      <c r="H162" s="17"/>
      <c r="I162" s="16"/>
      <c r="J162" s="16"/>
      <c r="K162" s="18"/>
      <c r="L162" s="19"/>
      <c r="M162" s="19"/>
      <c r="N162" s="19"/>
      <c r="O162" s="16"/>
      <c r="P162" s="16"/>
      <c r="Q162" s="20" t="e">
        <f>VLOOKUP(O162, '[1]لیست محصولات شهریور ۱۴۰۳'!B:C,2,0)</f>
        <v>#N/A</v>
      </c>
      <c r="R162" s="16"/>
      <c r="S162" s="19" t="e">
        <f>VLOOKUP(O162, '[1]لیست محصولات شهریور ۱۴۰۳'!B:F,5,0)</f>
        <v>#N/A</v>
      </c>
      <c r="T162" s="21" t="e">
        <f>VLOOKUP(O162, '[1]لیست محصولات شهریور ۱۴۰۳'!B:G,6,0)</f>
        <v>#N/A</v>
      </c>
      <c r="U162" s="22"/>
      <c r="V162" s="23">
        <f t="shared" si="14"/>
        <v>0</v>
      </c>
      <c r="W162" s="19">
        <f t="shared" si="8"/>
        <v>0</v>
      </c>
      <c r="X162" s="21" t="e">
        <f t="shared" si="9"/>
        <v>#N/A</v>
      </c>
      <c r="Y162" s="24"/>
      <c r="Z162" s="21" t="e">
        <f t="shared" si="10"/>
        <v>#N/A</v>
      </c>
      <c r="AA162" s="25"/>
      <c r="AB162" s="20"/>
      <c r="AC162" s="26"/>
      <c r="AD162" s="65"/>
      <c r="AE162" s="26"/>
      <c r="AF162" s="27"/>
      <c r="AG162" s="28"/>
      <c r="AH162" s="7" t="str">
        <f t="shared" si="15"/>
        <v xml:space="preserve">   -   </v>
      </c>
    </row>
    <row r="163" spans="1:34" ht="28.05" customHeight="1">
      <c r="A163" s="14"/>
      <c r="B163" s="14"/>
      <c r="C163" s="14"/>
      <c r="D163" s="14"/>
      <c r="E163" s="14"/>
      <c r="F163" s="15"/>
      <c r="G163" s="16"/>
      <c r="H163" s="17"/>
      <c r="I163" s="16"/>
      <c r="J163" s="16"/>
      <c r="K163" s="18"/>
      <c r="L163" s="19"/>
      <c r="M163" s="19"/>
      <c r="N163" s="19"/>
      <c r="O163" s="16"/>
      <c r="P163" s="16"/>
      <c r="Q163" s="20" t="e">
        <f>VLOOKUP(O163, '[1]لیست محصولات شهریور ۱۴۰۳'!B:C,2,0)</f>
        <v>#N/A</v>
      </c>
      <c r="R163" s="16"/>
      <c r="S163" s="19" t="e">
        <f>VLOOKUP(O163, '[1]لیست محصولات شهریور ۱۴۰۳'!B:F,5,0)</f>
        <v>#N/A</v>
      </c>
      <c r="T163" s="21" t="e">
        <f>VLOOKUP(O163, '[1]لیست محصولات شهریور ۱۴۰۳'!B:G,6,0)</f>
        <v>#N/A</v>
      </c>
      <c r="U163" s="22"/>
      <c r="V163" s="23">
        <f t="shared" si="14"/>
        <v>0</v>
      </c>
      <c r="W163" s="19">
        <f t="shared" si="8"/>
        <v>0</v>
      </c>
      <c r="X163" s="21" t="e">
        <f t="shared" si="9"/>
        <v>#N/A</v>
      </c>
      <c r="Y163" s="24"/>
      <c r="Z163" s="21" t="e">
        <f t="shared" si="10"/>
        <v>#N/A</v>
      </c>
      <c r="AA163" s="25"/>
      <c r="AB163" s="20"/>
      <c r="AC163" s="26"/>
      <c r="AD163" s="65"/>
      <c r="AE163" s="26"/>
      <c r="AF163" s="27"/>
      <c r="AG163" s="28"/>
      <c r="AH163" s="7" t="str">
        <f t="shared" si="15"/>
        <v xml:space="preserve">   -   </v>
      </c>
    </row>
    <row r="164" spans="1:34" ht="28.05" customHeight="1">
      <c r="A164" s="14"/>
      <c r="B164" s="14"/>
      <c r="C164" s="14"/>
      <c r="D164" s="14"/>
      <c r="E164" s="14"/>
      <c r="F164" s="15"/>
      <c r="G164" s="16"/>
      <c r="H164" s="17"/>
      <c r="I164" s="16"/>
      <c r="J164" s="16"/>
      <c r="K164" s="18"/>
      <c r="L164" s="19"/>
      <c r="M164" s="19"/>
      <c r="N164" s="19"/>
      <c r="O164" s="16"/>
      <c r="P164" s="16"/>
      <c r="Q164" s="20" t="e">
        <f>VLOOKUP(O164, '[1]لیست محصولات شهریور ۱۴۰۳'!B:C,2,0)</f>
        <v>#N/A</v>
      </c>
      <c r="R164" s="16"/>
      <c r="S164" s="19" t="e">
        <f>VLOOKUP(O164, '[1]لیست محصولات شهریور ۱۴۰۳'!B:F,5,0)</f>
        <v>#N/A</v>
      </c>
      <c r="T164" s="21" t="e">
        <f>VLOOKUP(O164, '[1]لیست محصولات شهریور ۱۴۰۳'!B:G,6,0)</f>
        <v>#N/A</v>
      </c>
      <c r="U164" s="22"/>
      <c r="V164" s="23">
        <f t="shared" si="14"/>
        <v>0</v>
      </c>
      <c r="W164" s="19">
        <f t="shared" si="8"/>
        <v>0</v>
      </c>
      <c r="X164" s="21" t="e">
        <f t="shared" si="9"/>
        <v>#N/A</v>
      </c>
      <c r="Y164" s="24"/>
      <c r="Z164" s="21" t="e">
        <f t="shared" si="10"/>
        <v>#N/A</v>
      </c>
      <c r="AA164" s="25"/>
      <c r="AB164" s="20"/>
      <c r="AC164" s="26"/>
      <c r="AD164" s="65"/>
      <c r="AE164" s="26"/>
      <c r="AF164" s="27"/>
      <c r="AG164" s="28"/>
      <c r="AH164" s="7" t="str">
        <f t="shared" si="15"/>
        <v xml:space="preserve">   -   </v>
      </c>
    </row>
    <row r="165" spans="1:34" ht="28.05" customHeight="1">
      <c r="A165" s="14"/>
      <c r="B165" s="14"/>
      <c r="C165" s="14"/>
      <c r="D165" s="14"/>
      <c r="E165" s="14"/>
      <c r="F165" s="15"/>
      <c r="G165" s="16"/>
      <c r="H165" s="17"/>
      <c r="I165" s="16"/>
      <c r="J165" s="16"/>
      <c r="K165" s="18"/>
      <c r="L165" s="19"/>
      <c r="M165" s="19"/>
      <c r="N165" s="19"/>
      <c r="O165" s="16"/>
      <c r="P165" s="16"/>
      <c r="Q165" s="20" t="e">
        <f>VLOOKUP(O165, '[1]لیست محصولات شهریور ۱۴۰۳'!B:C,2,0)</f>
        <v>#N/A</v>
      </c>
      <c r="R165" s="16"/>
      <c r="S165" s="19" t="e">
        <f>VLOOKUP(O165, '[1]لیست محصولات شهریور ۱۴۰۳'!B:F,5,0)</f>
        <v>#N/A</v>
      </c>
      <c r="T165" s="21" t="e">
        <f>VLOOKUP(O165, '[1]لیست محصولات شهریور ۱۴۰۳'!B:G,6,0)</f>
        <v>#N/A</v>
      </c>
      <c r="U165" s="22"/>
      <c r="V165" s="23">
        <f t="shared" si="14"/>
        <v>0</v>
      </c>
      <c r="W165" s="19">
        <f t="shared" si="8"/>
        <v>0</v>
      </c>
      <c r="X165" s="21" t="e">
        <f t="shared" si="9"/>
        <v>#N/A</v>
      </c>
      <c r="Y165" s="24"/>
      <c r="Z165" s="21" t="e">
        <f t="shared" si="10"/>
        <v>#N/A</v>
      </c>
      <c r="AA165" s="25"/>
      <c r="AB165" s="20"/>
      <c r="AC165" s="26"/>
      <c r="AD165" s="65"/>
      <c r="AE165" s="26"/>
      <c r="AF165" s="27"/>
      <c r="AG165" s="28"/>
      <c r="AH165" s="7" t="str">
        <f t="shared" si="15"/>
        <v xml:space="preserve">   -   </v>
      </c>
    </row>
    <row r="166" spans="1:34" ht="28.05" customHeight="1">
      <c r="A166" s="14"/>
      <c r="B166" s="14"/>
      <c r="C166" s="14"/>
      <c r="D166" s="14"/>
      <c r="E166" s="14"/>
      <c r="F166" s="15"/>
      <c r="G166" s="16"/>
      <c r="H166" s="17"/>
      <c r="I166" s="16"/>
      <c r="J166" s="16"/>
      <c r="K166" s="18"/>
      <c r="L166" s="19"/>
      <c r="M166" s="19"/>
      <c r="N166" s="19"/>
      <c r="O166" s="16"/>
      <c r="P166" s="16"/>
      <c r="Q166" s="20" t="e">
        <f>VLOOKUP(O166, '[1]لیست محصولات شهریور ۱۴۰۳'!B:C,2,0)</f>
        <v>#N/A</v>
      </c>
      <c r="R166" s="16"/>
      <c r="S166" s="19" t="e">
        <f>VLOOKUP(O166, '[1]لیست محصولات شهریور ۱۴۰۳'!B:F,5,0)</f>
        <v>#N/A</v>
      </c>
      <c r="T166" s="21" t="e">
        <f>VLOOKUP(O166, '[1]لیست محصولات شهریور ۱۴۰۳'!B:G,6,0)</f>
        <v>#N/A</v>
      </c>
      <c r="U166" s="22"/>
      <c r="V166" s="23">
        <f t="shared" si="14"/>
        <v>0</v>
      </c>
      <c r="W166" s="19">
        <f t="shared" si="8"/>
        <v>0</v>
      </c>
      <c r="X166" s="21" t="e">
        <f t="shared" si="9"/>
        <v>#N/A</v>
      </c>
      <c r="Y166" s="24"/>
      <c r="Z166" s="21" t="e">
        <f t="shared" si="10"/>
        <v>#N/A</v>
      </c>
      <c r="AA166" s="25"/>
      <c r="AB166" s="20"/>
      <c r="AC166" s="26"/>
      <c r="AD166" s="65"/>
      <c r="AE166" s="26"/>
      <c r="AF166" s="27"/>
      <c r="AG166" s="28"/>
      <c r="AH166" s="7" t="str">
        <f t="shared" si="15"/>
        <v xml:space="preserve">   -   </v>
      </c>
    </row>
    <row r="167" spans="1:34" ht="28.05" customHeight="1">
      <c r="A167" s="14"/>
      <c r="B167" s="14"/>
      <c r="C167" s="14"/>
      <c r="D167" s="14"/>
      <c r="E167" s="14"/>
      <c r="F167" s="15"/>
      <c r="G167" s="16"/>
      <c r="H167" s="17"/>
      <c r="I167" s="16"/>
      <c r="J167" s="16"/>
      <c r="K167" s="18"/>
      <c r="L167" s="19"/>
      <c r="M167" s="19"/>
      <c r="N167" s="19"/>
      <c r="O167" s="16"/>
      <c r="P167" s="16"/>
      <c r="Q167" s="20" t="e">
        <f>VLOOKUP(O167, '[1]لیست محصولات شهریور ۱۴۰۳'!B:C,2,0)</f>
        <v>#N/A</v>
      </c>
      <c r="R167" s="16"/>
      <c r="S167" s="19" t="e">
        <f>VLOOKUP(O167, '[1]لیست محصولات شهریور ۱۴۰۳'!B:F,5,0)</f>
        <v>#N/A</v>
      </c>
      <c r="T167" s="21" t="e">
        <f>VLOOKUP(O167, '[1]لیست محصولات شهریور ۱۴۰۳'!B:G,6,0)</f>
        <v>#N/A</v>
      </c>
      <c r="U167" s="22"/>
      <c r="V167" s="23">
        <f t="shared" si="14"/>
        <v>0</v>
      </c>
      <c r="W167" s="19">
        <f t="shared" si="8"/>
        <v>0</v>
      </c>
      <c r="X167" s="21" t="e">
        <f t="shared" si="9"/>
        <v>#N/A</v>
      </c>
      <c r="Y167" s="24"/>
      <c r="Z167" s="21" t="e">
        <f t="shared" si="10"/>
        <v>#N/A</v>
      </c>
      <c r="AA167" s="25"/>
      <c r="AB167" s="20"/>
      <c r="AC167" s="26"/>
      <c r="AD167" s="65"/>
      <c r="AE167" s="26"/>
      <c r="AF167" s="27"/>
      <c r="AG167" s="28"/>
      <c r="AH167" s="7" t="str">
        <f t="shared" si="15"/>
        <v xml:space="preserve">   -   </v>
      </c>
    </row>
    <row r="168" spans="1:34" ht="28.05" customHeight="1">
      <c r="A168" s="14"/>
      <c r="B168" s="14"/>
      <c r="C168" s="14"/>
      <c r="D168" s="14"/>
      <c r="E168" s="14"/>
      <c r="F168" s="15"/>
      <c r="G168" s="16"/>
      <c r="H168" s="17"/>
      <c r="I168" s="16"/>
      <c r="J168" s="16"/>
      <c r="K168" s="18"/>
      <c r="L168" s="19"/>
      <c r="M168" s="19"/>
      <c r="N168" s="19"/>
      <c r="O168" s="16"/>
      <c r="P168" s="16"/>
      <c r="Q168" s="20" t="e">
        <f>VLOOKUP(O168, '[1]لیست محصولات شهریور ۱۴۰۳'!B:C,2,0)</f>
        <v>#N/A</v>
      </c>
      <c r="R168" s="16"/>
      <c r="S168" s="19" t="e">
        <f>VLOOKUP(O168, '[1]لیست محصولات شهریور ۱۴۰۳'!B:F,5,0)</f>
        <v>#N/A</v>
      </c>
      <c r="T168" s="21" t="e">
        <f>VLOOKUP(O168, '[1]لیست محصولات شهریور ۱۴۰۳'!B:G,6,0)</f>
        <v>#N/A</v>
      </c>
      <c r="U168" s="22"/>
      <c r="V168" s="23">
        <f t="shared" si="14"/>
        <v>0</v>
      </c>
      <c r="W168" s="19">
        <f t="shared" si="8"/>
        <v>0</v>
      </c>
      <c r="X168" s="21" t="e">
        <f t="shared" si="9"/>
        <v>#N/A</v>
      </c>
      <c r="Y168" s="24"/>
      <c r="Z168" s="21" t="e">
        <f t="shared" si="10"/>
        <v>#N/A</v>
      </c>
      <c r="AA168" s="25"/>
      <c r="AB168" s="20"/>
      <c r="AC168" s="26"/>
      <c r="AD168" s="65"/>
      <c r="AE168" s="26"/>
      <c r="AF168" s="27"/>
      <c r="AG168" s="28"/>
      <c r="AH168" s="7" t="str">
        <f t="shared" si="15"/>
        <v xml:space="preserve">   -   </v>
      </c>
    </row>
    <row r="169" spans="1:34" ht="28.05" customHeight="1">
      <c r="A169" s="14"/>
      <c r="B169" s="14"/>
      <c r="C169" s="14"/>
      <c r="D169" s="14"/>
      <c r="E169" s="14"/>
      <c r="F169" s="15"/>
      <c r="G169" s="16"/>
      <c r="H169" s="17"/>
      <c r="I169" s="16"/>
      <c r="J169" s="16"/>
      <c r="K169" s="18"/>
      <c r="L169" s="19"/>
      <c r="M169" s="19"/>
      <c r="N169" s="19"/>
      <c r="O169" s="16"/>
      <c r="P169" s="16"/>
      <c r="Q169" s="20" t="e">
        <f>VLOOKUP(O169, '[1]لیست محصولات شهریور ۱۴۰۳'!B:C,2,0)</f>
        <v>#N/A</v>
      </c>
      <c r="R169" s="16"/>
      <c r="S169" s="19" t="e">
        <f>VLOOKUP(O169, '[1]لیست محصولات شهریور ۱۴۰۳'!B:F,5,0)</f>
        <v>#N/A</v>
      </c>
      <c r="T169" s="21" t="e">
        <f>VLOOKUP(O169, '[1]لیست محصولات شهریور ۱۴۰۳'!B:G,6,0)</f>
        <v>#N/A</v>
      </c>
      <c r="U169" s="22"/>
      <c r="V169" s="23">
        <f t="shared" si="14"/>
        <v>0</v>
      </c>
      <c r="W169" s="19">
        <f t="shared" si="8"/>
        <v>0</v>
      </c>
      <c r="X169" s="21" t="e">
        <f t="shared" si="9"/>
        <v>#N/A</v>
      </c>
      <c r="Y169" s="24"/>
      <c r="Z169" s="21" t="e">
        <f t="shared" si="10"/>
        <v>#N/A</v>
      </c>
      <c r="AA169" s="25"/>
      <c r="AB169" s="20"/>
      <c r="AC169" s="26"/>
      <c r="AD169" s="65"/>
      <c r="AE169" s="26"/>
      <c r="AF169" s="27"/>
      <c r="AG169" s="28"/>
      <c r="AH169" s="7" t="str">
        <f t="shared" si="15"/>
        <v xml:space="preserve">   -   </v>
      </c>
    </row>
    <row r="170" spans="1:34" ht="28.05" customHeight="1">
      <c r="A170" s="14"/>
      <c r="B170" s="14"/>
      <c r="C170" s="14"/>
      <c r="D170" s="14"/>
      <c r="E170" s="14"/>
      <c r="F170" s="15"/>
      <c r="G170" s="16"/>
      <c r="H170" s="17"/>
      <c r="I170" s="16"/>
      <c r="J170" s="16"/>
      <c r="K170" s="18"/>
      <c r="L170" s="19"/>
      <c r="M170" s="19"/>
      <c r="N170" s="19"/>
      <c r="O170" s="16"/>
      <c r="P170" s="16"/>
      <c r="Q170" s="20" t="e">
        <f>VLOOKUP(O170, '[1]لیست محصولات شهریور ۱۴۰۳'!B:C,2,0)</f>
        <v>#N/A</v>
      </c>
      <c r="R170" s="16"/>
      <c r="S170" s="19" t="e">
        <f>VLOOKUP(O170, '[1]لیست محصولات شهریور ۱۴۰۳'!B:F,5,0)</f>
        <v>#N/A</v>
      </c>
      <c r="T170" s="21" t="e">
        <f>VLOOKUP(O170, '[1]لیست محصولات شهریور ۱۴۰۳'!B:G,6,0)</f>
        <v>#N/A</v>
      </c>
      <c r="U170" s="22"/>
      <c r="V170" s="23">
        <f t="shared" si="14"/>
        <v>0</v>
      </c>
      <c r="W170" s="19">
        <f t="shared" si="8"/>
        <v>0</v>
      </c>
      <c r="X170" s="21" t="e">
        <f t="shared" si="9"/>
        <v>#N/A</v>
      </c>
      <c r="Y170" s="24"/>
      <c r="Z170" s="21" t="e">
        <f t="shared" si="10"/>
        <v>#N/A</v>
      </c>
      <c r="AA170" s="25"/>
      <c r="AB170" s="20"/>
      <c r="AC170" s="26"/>
      <c r="AD170" s="65"/>
      <c r="AE170" s="26"/>
      <c r="AF170" s="27"/>
      <c r="AG170" s="28"/>
      <c r="AH170" s="7" t="str">
        <f t="shared" si="15"/>
        <v xml:space="preserve">   -   </v>
      </c>
    </row>
    <row r="171" spans="1:34" ht="28.05" customHeight="1">
      <c r="A171" s="14"/>
      <c r="B171" s="14"/>
      <c r="C171" s="14"/>
      <c r="D171" s="14"/>
      <c r="E171" s="14"/>
      <c r="F171" s="15"/>
      <c r="G171" s="16"/>
      <c r="H171" s="17"/>
      <c r="I171" s="16"/>
      <c r="J171" s="16"/>
      <c r="K171" s="18"/>
      <c r="L171" s="19"/>
      <c r="M171" s="19"/>
      <c r="N171" s="19"/>
      <c r="O171" s="16"/>
      <c r="P171" s="16"/>
      <c r="Q171" s="20" t="e">
        <f>VLOOKUP(O171, '[1]لیست محصولات شهریور ۱۴۰۳'!B:C,2,0)</f>
        <v>#N/A</v>
      </c>
      <c r="R171" s="16"/>
      <c r="S171" s="19" t="e">
        <f>VLOOKUP(O171, '[1]لیست محصولات شهریور ۱۴۰۳'!B:F,5,0)</f>
        <v>#N/A</v>
      </c>
      <c r="T171" s="21" t="e">
        <f>VLOOKUP(O171, '[1]لیست محصولات شهریور ۱۴۰۳'!B:G,6,0)</f>
        <v>#N/A</v>
      </c>
      <c r="U171" s="22"/>
      <c r="V171" s="23">
        <f t="shared" si="14"/>
        <v>0</v>
      </c>
      <c r="W171" s="19">
        <f t="shared" si="8"/>
        <v>0</v>
      </c>
      <c r="X171" s="21" t="e">
        <f t="shared" si="9"/>
        <v>#N/A</v>
      </c>
      <c r="Y171" s="24"/>
      <c r="Z171" s="21" t="e">
        <f t="shared" si="10"/>
        <v>#N/A</v>
      </c>
      <c r="AA171" s="25"/>
      <c r="AB171" s="20"/>
      <c r="AC171" s="26"/>
      <c r="AD171" s="65"/>
      <c r="AE171" s="26"/>
      <c r="AF171" s="27"/>
      <c r="AG171" s="28"/>
      <c r="AH171" s="7" t="str">
        <f t="shared" si="15"/>
        <v xml:space="preserve">   -   </v>
      </c>
    </row>
    <row r="172" spans="1:34" ht="28.05" customHeight="1">
      <c r="A172" s="14"/>
      <c r="B172" s="14"/>
      <c r="C172" s="14"/>
      <c r="D172" s="14"/>
      <c r="E172" s="14"/>
      <c r="F172" s="15"/>
      <c r="G172" s="16"/>
      <c r="H172" s="17"/>
      <c r="I172" s="16"/>
      <c r="J172" s="16"/>
      <c r="K172" s="18"/>
      <c r="L172" s="19"/>
      <c r="M172" s="19"/>
      <c r="N172" s="19"/>
      <c r="O172" s="16"/>
      <c r="P172" s="16"/>
      <c r="Q172" s="20" t="e">
        <f>VLOOKUP(O172, '[1]لیست محصولات شهریور ۱۴۰۳'!B:C,2,0)</f>
        <v>#N/A</v>
      </c>
      <c r="R172" s="16"/>
      <c r="S172" s="19" t="e">
        <f>VLOOKUP(O172, '[1]لیست محصولات شهریور ۱۴۰۳'!B:F,5,0)</f>
        <v>#N/A</v>
      </c>
      <c r="T172" s="21" t="e">
        <f>VLOOKUP(O172, '[1]لیست محصولات شهریور ۱۴۰۳'!B:G,6,0)</f>
        <v>#N/A</v>
      </c>
      <c r="U172" s="22"/>
      <c r="V172" s="23">
        <f t="shared" si="14"/>
        <v>0</v>
      </c>
      <c r="W172" s="19">
        <f t="shared" si="8"/>
        <v>0</v>
      </c>
      <c r="X172" s="21" t="e">
        <f t="shared" si="9"/>
        <v>#N/A</v>
      </c>
      <c r="Y172" s="24"/>
      <c r="Z172" s="21" t="e">
        <f t="shared" si="10"/>
        <v>#N/A</v>
      </c>
      <c r="AA172" s="25"/>
      <c r="AB172" s="20"/>
      <c r="AC172" s="26"/>
      <c r="AD172" s="65"/>
      <c r="AE172" s="26"/>
      <c r="AF172" s="27"/>
      <c r="AG172" s="28"/>
      <c r="AH172" s="7" t="str">
        <f t="shared" si="15"/>
        <v xml:space="preserve">   -   </v>
      </c>
    </row>
    <row r="173" spans="1:34" ht="28.05" customHeight="1">
      <c r="A173" s="14"/>
      <c r="B173" s="14"/>
      <c r="C173" s="14"/>
      <c r="D173" s="14"/>
      <c r="E173" s="14"/>
      <c r="F173" s="15"/>
      <c r="G173" s="16"/>
      <c r="H173" s="17"/>
      <c r="I173" s="16"/>
      <c r="J173" s="16"/>
      <c r="K173" s="18"/>
      <c r="L173" s="19"/>
      <c r="M173" s="19"/>
      <c r="N173" s="19"/>
      <c r="O173" s="16"/>
      <c r="P173" s="16"/>
      <c r="Q173" s="20" t="e">
        <f>VLOOKUP(O173, '[1]لیست محصولات شهریور ۱۴۰۳'!B:C,2,0)</f>
        <v>#N/A</v>
      </c>
      <c r="R173" s="16"/>
      <c r="S173" s="19" t="e">
        <f>VLOOKUP(O173, '[1]لیست محصولات شهریور ۱۴۰۳'!B:F,5,0)</f>
        <v>#N/A</v>
      </c>
      <c r="T173" s="21" t="e">
        <f>VLOOKUP(O173, '[1]لیست محصولات شهریور ۱۴۰۳'!B:G,6,0)</f>
        <v>#N/A</v>
      </c>
      <c r="U173" s="22"/>
      <c r="V173" s="23">
        <f t="shared" si="14"/>
        <v>0</v>
      </c>
      <c r="W173" s="19">
        <f t="shared" si="8"/>
        <v>0</v>
      </c>
      <c r="X173" s="21" t="e">
        <f t="shared" si="9"/>
        <v>#N/A</v>
      </c>
      <c r="Y173" s="24"/>
      <c r="Z173" s="21" t="e">
        <f t="shared" si="10"/>
        <v>#N/A</v>
      </c>
      <c r="AA173" s="25"/>
      <c r="AB173" s="20"/>
      <c r="AC173" s="26"/>
      <c r="AD173" s="65"/>
      <c r="AE173" s="26"/>
      <c r="AF173" s="27"/>
      <c r="AG173" s="28"/>
      <c r="AH173" s="7" t="str">
        <f t="shared" si="15"/>
        <v xml:space="preserve">   -   </v>
      </c>
    </row>
    <row r="174" spans="1:34" ht="28.05" customHeight="1">
      <c r="A174" s="14"/>
      <c r="B174" s="14"/>
      <c r="C174" s="14"/>
      <c r="D174" s="14"/>
      <c r="E174" s="14"/>
      <c r="F174" s="15"/>
      <c r="G174" s="16"/>
      <c r="H174" s="17"/>
      <c r="I174" s="16"/>
      <c r="J174" s="16"/>
      <c r="K174" s="18"/>
      <c r="L174" s="19"/>
      <c r="M174" s="19"/>
      <c r="N174" s="19"/>
      <c r="O174" s="16"/>
      <c r="P174" s="16"/>
      <c r="Q174" s="20" t="e">
        <f>VLOOKUP(O174, '[1]لیست محصولات شهریور ۱۴۰۳'!B:C,2,0)</f>
        <v>#N/A</v>
      </c>
      <c r="R174" s="16"/>
      <c r="S174" s="19" t="e">
        <f>VLOOKUP(O174, '[1]لیست محصولات شهریور ۱۴۰۳'!B:F,5,0)</f>
        <v>#N/A</v>
      </c>
      <c r="T174" s="21" t="e">
        <f>VLOOKUP(O174, '[1]لیست محصولات شهریور ۱۴۰۳'!B:G,6,0)</f>
        <v>#N/A</v>
      </c>
      <c r="U174" s="22"/>
      <c r="V174" s="23">
        <f t="shared" si="14"/>
        <v>0</v>
      </c>
      <c r="W174" s="19">
        <f t="shared" si="8"/>
        <v>0</v>
      </c>
      <c r="X174" s="21" t="e">
        <f t="shared" si="9"/>
        <v>#N/A</v>
      </c>
      <c r="Y174" s="24"/>
      <c r="Z174" s="21" t="e">
        <f t="shared" si="10"/>
        <v>#N/A</v>
      </c>
      <c r="AA174" s="25"/>
      <c r="AB174" s="20"/>
      <c r="AC174" s="26"/>
      <c r="AD174" s="65"/>
      <c r="AE174" s="26"/>
      <c r="AF174" s="27"/>
      <c r="AG174" s="28"/>
      <c r="AH174" s="7" t="str">
        <f t="shared" si="15"/>
        <v xml:space="preserve">   -   </v>
      </c>
    </row>
    <row r="175" spans="1:34" ht="28.05" customHeight="1">
      <c r="A175" s="14"/>
      <c r="B175" s="14"/>
      <c r="C175" s="14"/>
      <c r="D175" s="14"/>
      <c r="E175" s="14"/>
      <c r="F175" s="15"/>
      <c r="G175" s="16"/>
      <c r="H175" s="17"/>
      <c r="I175" s="16"/>
      <c r="J175" s="16"/>
      <c r="K175" s="18"/>
      <c r="L175" s="19"/>
      <c r="M175" s="19"/>
      <c r="N175" s="19"/>
      <c r="O175" s="16"/>
      <c r="P175" s="16"/>
      <c r="Q175" s="20" t="e">
        <f>VLOOKUP(O175, '[1]لیست محصولات شهریور ۱۴۰۳'!B:C,2,0)</f>
        <v>#N/A</v>
      </c>
      <c r="R175" s="16"/>
      <c r="S175" s="19" t="e">
        <f>VLOOKUP(O175, '[1]لیست محصولات شهریور ۱۴۰۳'!B:F,5,0)</f>
        <v>#N/A</v>
      </c>
      <c r="T175" s="21" t="e">
        <f>VLOOKUP(O175, '[1]لیست محصولات شهریور ۱۴۰۳'!B:G,6,0)</f>
        <v>#N/A</v>
      </c>
      <c r="U175" s="22"/>
      <c r="V175" s="23">
        <f t="shared" si="14"/>
        <v>0</v>
      </c>
      <c r="W175" s="19">
        <f t="shared" si="8"/>
        <v>0</v>
      </c>
      <c r="X175" s="21" t="e">
        <f t="shared" si="9"/>
        <v>#N/A</v>
      </c>
      <c r="Y175" s="24"/>
      <c r="Z175" s="21" t="e">
        <f t="shared" si="10"/>
        <v>#N/A</v>
      </c>
      <c r="AA175" s="25"/>
      <c r="AB175" s="20"/>
      <c r="AC175" s="26"/>
      <c r="AD175" s="65"/>
      <c r="AE175" s="26"/>
      <c r="AF175" s="27"/>
      <c r="AG175" s="28"/>
      <c r="AH175" s="7" t="str">
        <f t="shared" si="15"/>
        <v xml:space="preserve">   -   </v>
      </c>
    </row>
    <row r="176" spans="1:34" ht="28.05" customHeight="1">
      <c r="A176" s="14"/>
      <c r="B176" s="14"/>
      <c r="C176" s="14"/>
      <c r="D176" s="14"/>
      <c r="E176" s="14"/>
      <c r="F176" s="15"/>
      <c r="G176" s="16"/>
      <c r="H176" s="17"/>
      <c r="I176" s="16"/>
      <c r="J176" s="16"/>
      <c r="K176" s="18"/>
      <c r="L176" s="19"/>
      <c r="M176" s="19"/>
      <c r="N176" s="19"/>
      <c r="O176" s="16"/>
      <c r="P176" s="16"/>
      <c r="Q176" s="20" t="e">
        <f>VLOOKUP(O176, '[1]لیست محصولات شهریور ۱۴۰۳'!B:C,2,0)</f>
        <v>#N/A</v>
      </c>
      <c r="R176" s="16"/>
      <c r="S176" s="19" t="e">
        <f>VLOOKUP(O176, '[1]لیست محصولات شهریور ۱۴۰۳'!B:F,5,0)</f>
        <v>#N/A</v>
      </c>
      <c r="T176" s="21" t="e">
        <f>VLOOKUP(O176, '[1]لیست محصولات شهریور ۱۴۰۳'!B:G,6,0)</f>
        <v>#N/A</v>
      </c>
      <c r="U176" s="22"/>
      <c r="V176" s="23">
        <f t="shared" si="14"/>
        <v>0</v>
      </c>
      <c r="W176" s="19">
        <f t="shared" si="8"/>
        <v>0</v>
      </c>
      <c r="X176" s="21" t="e">
        <f t="shared" si="9"/>
        <v>#N/A</v>
      </c>
      <c r="Y176" s="24"/>
      <c r="Z176" s="21" t="e">
        <f t="shared" si="10"/>
        <v>#N/A</v>
      </c>
      <c r="AA176" s="25"/>
      <c r="AB176" s="20"/>
      <c r="AC176" s="26"/>
      <c r="AD176" s="65"/>
      <c r="AE176" s="26"/>
      <c r="AF176" s="27"/>
      <c r="AG176" s="28"/>
      <c r="AH176" s="7" t="str">
        <f t="shared" si="15"/>
        <v xml:space="preserve">   -   </v>
      </c>
    </row>
    <row r="177" spans="1:34" ht="28.05" customHeight="1">
      <c r="A177" s="14"/>
      <c r="B177" s="14"/>
      <c r="C177" s="14"/>
      <c r="D177" s="14"/>
      <c r="E177" s="14"/>
      <c r="F177" s="15"/>
      <c r="G177" s="16"/>
      <c r="H177" s="17"/>
      <c r="I177" s="16"/>
      <c r="J177" s="16"/>
      <c r="K177" s="18"/>
      <c r="L177" s="19"/>
      <c r="M177" s="19"/>
      <c r="N177" s="19"/>
      <c r="O177" s="16"/>
      <c r="P177" s="16"/>
      <c r="Q177" s="20" t="e">
        <f>VLOOKUP(O177, '[1]لیست محصولات شهریور ۱۴۰۳'!B:C,2,0)</f>
        <v>#N/A</v>
      </c>
      <c r="R177" s="16"/>
      <c r="S177" s="19" t="e">
        <f>VLOOKUP(O177, '[1]لیست محصولات شهریور ۱۴۰۳'!B:F,5,0)</f>
        <v>#N/A</v>
      </c>
      <c r="T177" s="21" t="e">
        <f>VLOOKUP(O177, '[1]لیست محصولات شهریور ۱۴۰۳'!B:G,6,0)</f>
        <v>#N/A</v>
      </c>
      <c r="U177" s="22"/>
      <c r="V177" s="23">
        <f t="shared" si="14"/>
        <v>0</v>
      </c>
      <c r="W177" s="19">
        <f t="shared" si="8"/>
        <v>0</v>
      </c>
      <c r="X177" s="21" t="e">
        <f t="shared" si="9"/>
        <v>#N/A</v>
      </c>
      <c r="Y177" s="24"/>
      <c r="Z177" s="21" t="e">
        <f t="shared" si="10"/>
        <v>#N/A</v>
      </c>
      <c r="AA177" s="25"/>
      <c r="AB177" s="20"/>
      <c r="AC177" s="26"/>
      <c r="AD177" s="65"/>
      <c r="AE177" s="26"/>
      <c r="AF177" s="27"/>
      <c r="AG177" s="28"/>
      <c r="AH177" s="7" t="str">
        <f t="shared" si="15"/>
        <v xml:space="preserve">   -   </v>
      </c>
    </row>
    <row r="178" spans="1:34" ht="28.05" customHeight="1">
      <c r="A178" s="14"/>
      <c r="B178" s="14"/>
      <c r="C178" s="14"/>
      <c r="D178" s="14"/>
      <c r="E178" s="14"/>
      <c r="F178" s="15"/>
      <c r="G178" s="16"/>
      <c r="H178" s="17"/>
      <c r="I178" s="16"/>
      <c r="J178" s="16"/>
      <c r="K178" s="18"/>
      <c r="L178" s="19"/>
      <c r="M178" s="19"/>
      <c r="N178" s="19"/>
      <c r="O178" s="16"/>
      <c r="P178" s="16"/>
      <c r="Q178" s="20" t="e">
        <f>VLOOKUP(O178, '[1]لیست محصولات شهریور ۱۴۰۳'!B:C,2,0)</f>
        <v>#N/A</v>
      </c>
      <c r="R178" s="16"/>
      <c r="S178" s="19" t="e">
        <f>VLOOKUP(O178, '[1]لیست محصولات شهریور ۱۴۰۳'!B:F,5,0)</f>
        <v>#N/A</v>
      </c>
      <c r="T178" s="21" t="e">
        <f>VLOOKUP(O178, '[1]لیست محصولات شهریور ۱۴۰۳'!B:G,6,0)</f>
        <v>#N/A</v>
      </c>
      <c r="U178" s="22"/>
      <c r="V178" s="23">
        <f t="shared" si="14"/>
        <v>0</v>
      </c>
      <c r="W178" s="19">
        <f t="shared" si="8"/>
        <v>0</v>
      </c>
      <c r="X178" s="21" t="e">
        <f t="shared" si="9"/>
        <v>#N/A</v>
      </c>
      <c r="Y178" s="24"/>
      <c r="Z178" s="21" t="e">
        <f t="shared" si="10"/>
        <v>#N/A</v>
      </c>
      <c r="AA178" s="25"/>
      <c r="AB178" s="20"/>
      <c r="AC178" s="26"/>
      <c r="AD178" s="65"/>
      <c r="AE178" s="26"/>
      <c r="AF178" s="27"/>
      <c r="AG178" s="28"/>
      <c r="AH178" s="7" t="str">
        <f t="shared" si="15"/>
        <v xml:space="preserve">   -   </v>
      </c>
    </row>
    <row r="179" spans="1:34" ht="28.05" customHeight="1">
      <c r="A179" s="14"/>
      <c r="B179" s="14"/>
      <c r="C179" s="14"/>
      <c r="D179" s="14"/>
      <c r="E179" s="14"/>
      <c r="F179" s="15"/>
      <c r="G179" s="16"/>
      <c r="H179" s="17"/>
      <c r="I179" s="16"/>
      <c r="J179" s="16"/>
      <c r="K179" s="18"/>
      <c r="L179" s="19"/>
      <c r="M179" s="19"/>
      <c r="N179" s="19"/>
      <c r="O179" s="16"/>
      <c r="P179" s="16"/>
      <c r="Q179" s="20" t="e">
        <f>VLOOKUP(O179, '[1]لیست محصولات شهریور ۱۴۰۳'!B:C,2,0)</f>
        <v>#N/A</v>
      </c>
      <c r="R179" s="16"/>
      <c r="S179" s="19" t="e">
        <f>VLOOKUP(O179, '[1]لیست محصولات شهریور ۱۴۰۳'!B:F,5,0)</f>
        <v>#N/A</v>
      </c>
      <c r="T179" s="21" t="e">
        <f>VLOOKUP(O179, '[1]لیست محصولات شهریور ۱۴۰۳'!B:G,6,0)</f>
        <v>#N/A</v>
      </c>
      <c r="U179" s="22"/>
      <c r="V179" s="23">
        <f t="shared" si="14"/>
        <v>0</v>
      </c>
      <c r="W179" s="19">
        <f t="shared" si="8"/>
        <v>0</v>
      </c>
      <c r="X179" s="21" t="e">
        <f t="shared" si="9"/>
        <v>#N/A</v>
      </c>
      <c r="Y179" s="24"/>
      <c r="Z179" s="21" t="e">
        <f t="shared" si="10"/>
        <v>#N/A</v>
      </c>
      <c r="AA179" s="25"/>
      <c r="AB179" s="20"/>
      <c r="AC179" s="26"/>
      <c r="AD179" s="65"/>
      <c r="AE179" s="26"/>
      <c r="AF179" s="27"/>
      <c r="AG179" s="28"/>
      <c r="AH179" s="7" t="str">
        <f t="shared" si="15"/>
        <v xml:space="preserve">   -   </v>
      </c>
    </row>
    <row r="180" spans="1:34" ht="28.05" customHeight="1">
      <c r="A180" s="14"/>
      <c r="B180" s="14"/>
      <c r="C180" s="14"/>
      <c r="D180" s="14"/>
      <c r="E180" s="14"/>
      <c r="F180" s="15"/>
      <c r="G180" s="16"/>
      <c r="H180" s="17"/>
      <c r="I180" s="16"/>
      <c r="J180" s="16"/>
      <c r="K180" s="18"/>
      <c r="L180" s="19"/>
      <c r="M180" s="19"/>
      <c r="N180" s="19"/>
      <c r="O180" s="16"/>
      <c r="P180" s="16"/>
      <c r="Q180" s="20" t="e">
        <f>VLOOKUP(O180, '[1]لیست محصولات شهریور ۱۴۰۳'!B:C,2,0)</f>
        <v>#N/A</v>
      </c>
      <c r="R180" s="16"/>
      <c r="S180" s="19" t="e">
        <f>VLOOKUP(O180, '[1]لیست محصولات شهریور ۱۴۰۳'!B:F,5,0)</f>
        <v>#N/A</v>
      </c>
      <c r="T180" s="21" t="e">
        <f>VLOOKUP(O180, '[1]لیست محصولات شهریور ۱۴۰۳'!B:G,6,0)</f>
        <v>#N/A</v>
      </c>
      <c r="U180" s="22"/>
      <c r="V180" s="23">
        <f t="shared" si="14"/>
        <v>0</v>
      </c>
      <c r="W180" s="19">
        <f t="shared" si="8"/>
        <v>0</v>
      </c>
      <c r="X180" s="21" t="e">
        <f t="shared" si="9"/>
        <v>#N/A</v>
      </c>
      <c r="Y180" s="24"/>
      <c r="Z180" s="21" t="e">
        <f t="shared" si="10"/>
        <v>#N/A</v>
      </c>
      <c r="AA180" s="25"/>
      <c r="AB180" s="20"/>
      <c r="AC180" s="26"/>
      <c r="AD180" s="65"/>
      <c r="AE180" s="26"/>
      <c r="AF180" s="27"/>
      <c r="AG180" s="28"/>
      <c r="AH180" s="7" t="str">
        <f t="shared" si="15"/>
        <v xml:space="preserve">   -   </v>
      </c>
    </row>
    <row r="181" spans="1:34" ht="28.05" customHeight="1">
      <c r="A181" s="14"/>
      <c r="B181" s="14"/>
      <c r="C181" s="14"/>
      <c r="D181" s="14"/>
      <c r="E181" s="14"/>
      <c r="F181" s="15"/>
      <c r="G181" s="16"/>
      <c r="H181" s="17"/>
      <c r="I181" s="16"/>
      <c r="J181" s="16"/>
      <c r="K181" s="18"/>
      <c r="L181" s="19"/>
      <c r="M181" s="19"/>
      <c r="N181" s="19"/>
      <c r="O181" s="16"/>
      <c r="P181" s="16"/>
      <c r="Q181" s="20" t="e">
        <f>VLOOKUP(O181, '[1]لیست محصولات شهریور ۱۴۰۳'!B:C,2,0)</f>
        <v>#N/A</v>
      </c>
      <c r="R181" s="16"/>
      <c r="S181" s="19" t="e">
        <f>VLOOKUP(O181, '[1]لیست محصولات شهریور ۱۴۰۳'!B:F,5,0)</f>
        <v>#N/A</v>
      </c>
      <c r="T181" s="21" t="e">
        <f>VLOOKUP(O181, '[1]لیست محصولات شهریور ۱۴۰۳'!B:G,6,0)</f>
        <v>#N/A</v>
      </c>
      <c r="U181" s="22"/>
      <c r="V181" s="23">
        <f t="shared" si="14"/>
        <v>0</v>
      </c>
      <c r="W181" s="19">
        <f t="shared" si="8"/>
        <v>0</v>
      </c>
      <c r="X181" s="21" t="e">
        <f t="shared" si="9"/>
        <v>#N/A</v>
      </c>
      <c r="Y181" s="24"/>
      <c r="Z181" s="21" t="e">
        <f t="shared" si="10"/>
        <v>#N/A</v>
      </c>
      <c r="AA181" s="25"/>
      <c r="AB181" s="20"/>
      <c r="AC181" s="26"/>
      <c r="AD181" s="65"/>
      <c r="AE181" s="26"/>
      <c r="AF181" s="27"/>
      <c r="AG181" s="28"/>
      <c r="AH181" s="7" t="str">
        <f t="shared" si="15"/>
        <v xml:space="preserve">   -   </v>
      </c>
    </row>
    <row r="182" spans="1:34" ht="28.05" customHeight="1">
      <c r="A182" s="14"/>
      <c r="B182" s="14"/>
      <c r="C182" s="14"/>
      <c r="D182" s="14"/>
      <c r="E182" s="14"/>
      <c r="F182" s="15"/>
      <c r="G182" s="16"/>
      <c r="H182" s="17"/>
      <c r="I182" s="16"/>
      <c r="J182" s="16"/>
      <c r="K182" s="18"/>
      <c r="L182" s="19"/>
      <c r="M182" s="19"/>
      <c r="N182" s="19"/>
      <c r="O182" s="16"/>
      <c r="P182" s="16"/>
      <c r="Q182" s="20" t="e">
        <f>VLOOKUP(O182, '[1]لیست محصولات شهریور ۱۴۰۳'!B:C,2,0)</f>
        <v>#N/A</v>
      </c>
      <c r="R182" s="16"/>
      <c r="S182" s="19" t="e">
        <f>VLOOKUP(O182, '[1]لیست محصولات شهریور ۱۴۰۳'!B:F,5,0)</f>
        <v>#N/A</v>
      </c>
      <c r="T182" s="21" t="e">
        <f>VLOOKUP(O182, '[1]لیست محصولات شهریور ۱۴۰۳'!B:G,6,0)</f>
        <v>#N/A</v>
      </c>
      <c r="U182" s="22"/>
      <c r="V182" s="23">
        <f t="shared" si="14"/>
        <v>0</v>
      </c>
      <c r="W182" s="19">
        <f t="shared" si="8"/>
        <v>0</v>
      </c>
      <c r="X182" s="21" t="e">
        <f t="shared" si="9"/>
        <v>#N/A</v>
      </c>
      <c r="Y182" s="24"/>
      <c r="Z182" s="21" t="e">
        <f t="shared" si="10"/>
        <v>#N/A</v>
      </c>
      <c r="AA182" s="25"/>
      <c r="AB182" s="20"/>
      <c r="AC182" s="26"/>
      <c r="AD182" s="65"/>
      <c r="AE182" s="26"/>
      <c r="AF182" s="27"/>
      <c r="AG182" s="28"/>
      <c r="AH182" s="7" t="str">
        <f t="shared" si="15"/>
        <v xml:space="preserve">   -   </v>
      </c>
    </row>
    <row r="183" spans="1:34" ht="28.05" customHeight="1">
      <c r="A183" s="14"/>
      <c r="B183" s="14"/>
      <c r="C183" s="14"/>
      <c r="D183" s="14"/>
      <c r="E183" s="14"/>
      <c r="F183" s="15"/>
      <c r="G183" s="16"/>
      <c r="H183" s="17"/>
      <c r="I183" s="16"/>
      <c r="J183" s="16"/>
      <c r="K183" s="18"/>
      <c r="L183" s="19"/>
      <c r="M183" s="19"/>
      <c r="N183" s="19"/>
      <c r="O183" s="16"/>
      <c r="P183" s="16"/>
      <c r="Q183" s="20" t="e">
        <f>VLOOKUP(O183, '[1]لیست محصولات شهریور ۱۴۰۳'!B:C,2,0)</f>
        <v>#N/A</v>
      </c>
      <c r="R183" s="16"/>
      <c r="S183" s="19" t="e">
        <f>VLOOKUP(O183, '[1]لیست محصولات شهریور ۱۴۰۳'!B:F,5,0)</f>
        <v>#N/A</v>
      </c>
      <c r="T183" s="21" t="e">
        <f>VLOOKUP(O183, '[1]لیست محصولات شهریور ۱۴۰۳'!B:G,6,0)</f>
        <v>#N/A</v>
      </c>
      <c r="U183" s="22"/>
      <c r="V183" s="23">
        <f t="shared" si="14"/>
        <v>0</v>
      </c>
      <c r="W183" s="19">
        <f t="shared" si="8"/>
        <v>0</v>
      </c>
      <c r="X183" s="21" t="e">
        <f t="shared" si="9"/>
        <v>#N/A</v>
      </c>
      <c r="Y183" s="24"/>
      <c r="Z183" s="21" t="e">
        <f t="shared" si="10"/>
        <v>#N/A</v>
      </c>
      <c r="AA183" s="25"/>
      <c r="AB183" s="20"/>
      <c r="AC183" s="26"/>
      <c r="AD183" s="65"/>
      <c r="AE183" s="26"/>
      <c r="AF183" s="27"/>
      <c r="AG183" s="28"/>
      <c r="AH183" s="7" t="str">
        <f t="shared" si="15"/>
        <v xml:space="preserve">   -   </v>
      </c>
    </row>
    <row r="184" spans="1:34" ht="28.05" customHeight="1">
      <c r="A184" s="14"/>
      <c r="B184" s="14"/>
      <c r="C184" s="14"/>
      <c r="D184" s="14"/>
      <c r="E184" s="14"/>
      <c r="F184" s="15"/>
      <c r="G184" s="16"/>
      <c r="H184" s="17"/>
      <c r="I184" s="16"/>
      <c r="J184" s="16"/>
      <c r="K184" s="18"/>
      <c r="L184" s="19"/>
      <c r="M184" s="19"/>
      <c r="N184" s="19"/>
      <c r="O184" s="16"/>
      <c r="P184" s="16"/>
      <c r="Q184" s="20" t="e">
        <f>VLOOKUP(O184, '[1]لیست محصولات شهریور ۱۴۰۳'!B:C,2,0)</f>
        <v>#N/A</v>
      </c>
      <c r="R184" s="16"/>
      <c r="S184" s="19" t="e">
        <f>VLOOKUP(O184, '[1]لیست محصولات شهریور ۱۴۰۳'!B:F,5,0)</f>
        <v>#N/A</v>
      </c>
      <c r="T184" s="21" t="e">
        <f>VLOOKUP(O184, '[1]لیست محصولات شهریور ۱۴۰۳'!B:G,6,0)</f>
        <v>#N/A</v>
      </c>
      <c r="U184" s="22"/>
      <c r="V184" s="23">
        <f t="shared" si="14"/>
        <v>0</v>
      </c>
      <c r="W184" s="19">
        <f t="shared" si="8"/>
        <v>0</v>
      </c>
      <c r="X184" s="21" t="e">
        <f t="shared" si="9"/>
        <v>#N/A</v>
      </c>
      <c r="Y184" s="24"/>
      <c r="Z184" s="21" t="e">
        <f t="shared" si="10"/>
        <v>#N/A</v>
      </c>
      <c r="AA184" s="25"/>
      <c r="AB184" s="20"/>
      <c r="AC184" s="26"/>
      <c r="AD184" s="65"/>
      <c r="AE184" s="26"/>
      <c r="AF184" s="27"/>
      <c r="AG184" s="28"/>
      <c r="AH184" s="7" t="str">
        <f t="shared" si="15"/>
        <v xml:space="preserve">   -   </v>
      </c>
    </row>
    <row r="185" spans="1:34" ht="28.05" customHeight="1">
      <c r="A185" s="14"/>
      <c r="B185" s="14"/>
      <c r="C185" s="14"/>
      <c r="D185" s="14"/>
      <c r="E185" s="14"/>
      <c r="F185" s="15"/>
      <c r="G185" s="16"/>
      <c r="H185" s="17"/>
      <c r="I185" s="16"/>
      <c r="J185" s="16"/>
      <c r="K185" s="18"/>
      <c r="L185" s="19"/>
      <c r="M185" s="19"/>
      <c r="N185" s="19"/>
      <c r="O185" s="16"/>
      <c r="P185" s="16"/>
      <c r="Q185" s="20" t="e">
        <f>VLOOKUP(O185, '[1]لیست محصولات شهریور ۱۴۰۳'!B:C,2,0)</f>
        <v>#N/A</v>
      </c>
      <c r="R185" s="16"/>
      <c r="S185" s="19" t="e">
        <f>VLOOKUP(O185, '[1]لیست محصولات شهریور ۱۴۰۳'!B:F,5,0)</f>
        <v>#N/A</v>
      </c>
      <c r="T185" s="21" t="e">
        <f>VLOOKUP(O185, '[1]لیست محصولات شهریور ۱۴۰۳'!B:G,6,0)</f>
        <v>#N/A</v>
      </c>
      <c r="U185" s="22"/>
      <c r="V185" s="23">
        <f t="shared" si="14"/>
        <v>0</v>
      </c>
      <c r="W185" s="19">
        <f t="shared" si="8"/>
        <v>0</v>
      </c>
      <c r="X185" s="21" t="e">
        <f t="shared" si="9"/>
        <v>#N/A</v>
      </c>
      <c r="Y185" s="24"/>
      <c r="Z185" s="21" t="e">
        <f t="shared" si="10"/>
        <v>#N/A</v>
      </c>
      <c r="AA185" s="25"/>
      <c r="AB185" s="20"/>
      <c r="AC185" s="26"/>
      <c r="AD185" s="65"/>
      <c r="AE185" s="26"/>
      <c r="AF185" s="27"/>
      <c r="AG185" s="28"/>
      <c r="AH185" s="7" t="str">
        <f t="shared" si="15"/>
        <v xml:space="preserve">   -   </v>
      </c>
    </row>
    <row r="186" spans="1:34" ht="28.05" customHeight="1">
      <c r="A186" s="14"/>
      <c r="B186" s="14"/>
      <c r="C186" s="14"/>
      <c r="D186" s="14"/>
      <c r="E186" s="14"/>
      <c r="F186" s="15"/>
      <c r="G186" s="16"/>
      <c r="H186" s="17"/>
      <c r="I186" s="16"/>
      <c r="J186" s="16"/>
      <c r="K186" s="18"/>
      <c r="L186" s="19"/>
      <c r="M186" s="19"/>
      <c r="N186" s="19"/>
      <c r="O186" s="16"/>
      <c r="P186" s="16"/>
      <c r="Q186" s="20" t="e">
        <f>VLOOKUP(O186, '[1]لیست محصولات شهریور ۱۴۰۳'!B:C,2,0)</f>
        <v>#N/A</v>
      </c>
      <c r="R186" s="16"/>
      <c r="S186" s="19" t="e">
        <f>VLOOKUP(O186, '[1]لیست محصولات شهریور ۱۴۰۳'!B:F,5,0)</f>
        <v>#N/A</v>
      </c>
      <c r="T186" s="21" t="e">
        <f>VLOOKUP(O186, '[1]لیست محصولات شهریور ۱۴۰۳'!B:G,6,0)</f>
        <v>#N/A</v>
      </c>
      <c r="U186" s="22"/>
      <c r="V186" s="23">
        <f t="shared" si="14"/>
        <v>0</v>
      </c>
      <c r="W186" s="19">
        <f t="shared" si="8"/>
        <v>0</v>
      </c>
      <c r="X186" s="21" t="e">
        <f t="shared" si="9"/>
        <v>#N/A</v>
      </c>
      <c r="Y186" s="24"/>
      <c r="Z186" s="21" t="e">
        <f t="shared" si="10"/>
        <v>#N/A</v>
      </c>
      <c r="AA186" s="25"/>
      <c r="AB186" s="20"/>
      <c r="AC186" s="26"/>
      <c r="AD186" s="65"/>
      <c r="AE186" s="26"/>
      <c r="AF186" s="27"/>
      <c r="AG186" s="28"/>
      <c r="AH186" s="7" t="str">
        <f t="shared" si="15"/>
        <v xml:space="preserve">   -   </v>
      </c>
    </row>
    <row r="187" spans="1:34" ht="28.05" customHeight="1">
      <c r="A187" s="14"/>
      <c r="B187" s="14"/>
      <c r="C187" s="14"/>
      <c r="D187" s="14"/>
      <c r="E187" s="14"/>
      <c r="F187" s="15"/>
      <c r="G187" s="16"/>
      <c r="H187" s="17"/>
      <c r="I187" s="16"/>
      <c r="J187" s="16"/>
      <c r="K187" s="18"/>
      <c r="L187" s="19"/>
      <c r="M187" s="19"/>
      <c r="N187" s="19"/>
      <c r="O187" s="16"/>
      <c r="P187" s="16"/>
      <c r="Q187" s="20" t="e">
        <f>VLOOKUP(O187, '[1]لیست محصولات شهریور ۱۴۰۳'!B:C,2,0)</f>
        <v>#N/A</v>
      </c>
      <c r="R187" s="16"/>
      <c r="S187" s="19" t="e">
        <f>VLOOKUP(O187, '[1]لیست محصولات شهریور ۱۴۰۳'!B:F,5,0)</f>
        <v>#N/A</v>
      </c>
      <c r="T187" s="21" t="e">
        <f>VLOOKUP(O187, '[1]لیست محصولات شهریور ۱۴۰۳'!B:G,6,0)</f>
        <v>#N/A</v>
      </c>
      <c r="U187" s="22"/>
      <c r="V187" s="23">
        <f t="shared" si="14"/>
        <v>0</v>
      </c>
      <c r="W187" s="19">
        <f t="shared" si="8"/>
        <v>0</v>
      </c>
      <c r="X187" s="21" t="e">
        <f t="shared" si="9"/>
        <v>#N/A</v>
      </c>
      <c r="Y187" s="24"/>
      <c r="Z187" s="21" t="e">
        <f t="shared" si="10"/>
        <v>#N/A</v>
      </c>
      <c r="AA187" s="25"/>
      <c r="AB187" s="20"/>
      <c r="AC187" s="26"/>
      <c r="AD187" s="65"/>
      <c r="AE187" s="26"/>
      <c r="AF187" s="27"/>
      <c r="AG187" s="28"/>
      <c r="AH187" s="7" t="str">
        <f t="shared" si="15"/>
        <v xml:space="preserve">   -   </v>
      </c>
    </row>
    <row r="188" spans="1:34" ht="28.05" customHeight="1">
      <c r="A188" s="14"/>
      <c r="B188" s="14"/>
      <c r="C188" s="14"/>
      <c r="D188" s="14"/>
      <c r="E188" s="14"/>
      <c r="F188" s="15"/>
      <c r="G188" s="16"/>
      <c r="H188" s="17"/>
      <c r="I188" s="16"/>
      <c r="J188" s="16"/>
      <c r="K188" s="18"/>
      <c r="L188" s="19"/>
      <c r="M188" s="19"/>
      <c r="N188" s="19"/>
      <c r="O188" s="16"/>
      <c r="P188" s="16"/>
      <c r="Q188" s="20" t="e">
        <f>VLOOKUP(O188, '[1]لیست محصولات شهریور ۱۴۰۳'!B:C,2,0)</f>
        <v>#N/A</v>
      </c>
      <c r="R188" s="16"/>
      <c r="S188" s="19" t="e">
        <f>VLOOKUP(O188, '[1]لیست محصولات شهریور ۱۴۰۳'!B:F,5,0)</f>
        <v>#N/A</v>
      </c>
      <c r="T188" s="21" t="e">
        <f>VLOOKUP(O188, '[1]لیست محصولات شهریور ۱۴۰۳'!B:G,6,0)</f>
        <v>#N/A</v>
      </c>
      <c r="U188" s="22"/>
      <c r="V188" s="23">
        <f t="shared" si="14"/>
        <v>0</v>
      </c>
      <c r="W188" s="19">
        <f t="shared" si="8"/>
        <v>0</v>
      </c>
      <c r="X188" s="21" t="e">
        <f t="shared" si="9"/>
        <v>#N/A</v>
      </c>
      <c r="Y188" s="24"/>
      <c r="Z188" s="21" t="e">
        <f t="shared" si="10"/>
        <v>#N/A</v>
      </c>
      <c r="AA188" s="25"/>
      <c r="AB188" s="20"/>
      <c r="AC188" s="26"/>
      <c r="AD188" s="65"/>
      <c r="AE188" s="26"/>
      <c r="AF188" s="27"/>
      <c r="AG188" s="28"/>
      <c r="AH188" s="7" t="str">
        <f t="shared" si="15"/>
        <v xml:space="preserve">   -   </v>
      </c>
    </row>
    <row r="189" spans="1:34" ht="28.05" customHeight="1">
      <c r="A189" s="14"/>
      <c r="B189" s="14"/>
      <c r="C189" s="14"/>
      <c r="D189" s="14"/>
      <c r="E189" s="14"/>
      <c r="F189" s="15"/>
      <c r="G189" s="16"/>
      <c r="H189" s="17"/>
      <c r="I189" s="16"/>
      <c r="J189" s="16"/>
      <c r="K189" s="18"/>
      <c r="L189" s="19"/>
      <c r="M189" s="19"/>
      <c r="N189" s="19"/>
      <c r="O189" s="16"/>
      <c r="P189" s="16"/>
      <c r="Q189" s="20" t="e">
        <f>VLOOKUP(O189, '[1]لیست محصولات شهریور ۱۴۰۳'!B:C,2,0)</f>
        <v>#N/A</v>
      </c>
      <c r="R189" s="16"/>
      <c r="S189" s="19" t="e">
        <f>VLOOKUP(O189, '[1]لیست محصولات شهریور ۱۴۰۳'!B:F,5,0)</f>
        <v>#N/A</v>
      </c>
      <c r="T189" s="21" t="e">
        <f>VLOOKUP(O189, '[1]لیست محصولات شهریور ۱۴۰۳'!B:G,6,0)</f>
        <v>#N/A</v>
      </c>
      <c r="U189" s="22"/>
      <c r="V189" s="23">
        <f t="shared" si="14"/>
        <v>0</v>
      </c>
      <c r="W189" s="19">
        <f t="shared" si="8"/>
        <v>0</v>
      </c>
      <c r="X189" s="21" t="e">
        <f t="shared" si="9"/>
        <v>#N/A</v>
      </c>
      <c r="Y189" s="24"/>
      <c r="Z189" s="21" t="e">
        <f t="shared" si="10"/>
        <v>#N/A</v>
      </c>
      <c r="AA189" s="25"/>
      <c r="AB189" s="20"/>
      <c r="AC189" s="26"/>
      <c r="AD189" s="65"/>
      <c r="AE189" s="26"/>
      <c r="AF189" s="27"/>
      <c r="AG189" s="28"/>
      <c r="AH189" s="7" t="str">
        <f t="shared" si="15"/>
        <v xml:space="preserve">   -   </v>
      </c>
    </row>
    <row r="190" spans="1:34" ht="28.05" customHeight="1">
      <c r="A190" s="14"/>
      <c r="B190" s="14"/>
      <c r="C190" s="14"/>
      <c r="D190" s="14"/>
      <c r="E190" s="14"/>
      <c r="F190" s="15"/>
      <c r="G190" s="16"/>
      <c r="H190" s="17"/>
      <c r="I190" s="16"/>
      <c r="J190" s="16"/>
      <c r="K190" s="18"/>
      <c r="L190" s="19"/>
      <c r="M190" s="19"/>
      <c r="N190" s="19"/>
      <c r="O190" s="16"/>
      <c r="P190" s="16"/>
      <c r="Q190" s="20" t="e">
        <f>VLOOKUP(O190, '[1]لیست محصولات شهریور ۱۴۰۳'!B:C,2,0)</f>
        <v>#N/A</v>
      </c>
      <c r="R190" s="16"/>
      <c r="S190" s="19" t="e">
        <f>VLOOKUP(O190, '[1]لیست محصولات شهریور ۱۴۰۳'!B:F,5,0)</f>
        <v>#N/A</v>
      </c>
      <c r="T190" s="21" t="e">
        <f>VLOOKUP(O190, '[1]لیست محصولات شهریور ۱۴۰۳'!B:G,6,0)</f>
        <v>#N/A</v>
      </c>
      <c r="U190" s="22"/>
      <c r="V190" s="23">
        <f t="shared" si="14"/>
        <v>0</v>
      </c>
      <c r="W190" s="19">
        <f t="shared" si="8"/>
        <v>0</v>
      </c>
      <c r="X190" s="21" t="e">
        <f t="shared" si="9"/>
        <v>#N/A</v>
      </c>
      <c r="Y190" s="24"/>
      <c r="Z190" s="21" t="e">
        <f t="shared" si="10"/>
        <v>#N/A</v>
      </c>
      <c r="AA190" s="25"/>
      <c r="AB190" s="20"/>
      <c r="AC190" s="26"/>
      <c r="AD190" s="65"/>
      <c r="AE190" s="26"/>
      <c r="AF190" s="27"/>
      <c r="AG190" s="28"/>
      <c r="AH190" s="7" t="str">
        <f t="shared" si="15"/>
        <v xml:space="preserve">   -   </v>
      </c>
    </row>
    <row r="191" spans="1:34" ht="28.05" customHeight="1">
      <c r="A191" s="14"/>
      <c r="B191" s="14"/>
      <c r="C191" s="14"/>
      <c r="D191" s="14"/>
      <c r="E191" s="14"/>
      <c r="F191" s="15"/>
      <c r="G191" s="16"/>
      <c r="H191" s="17"/>
      <c r="I191" s="16"/>
      <c r="J191" s="16"/>
      <c r="K191" s="18"/>
      <c r="L191" s="19"/>
      <c r="M191" s="19"/>
      <c r="N191" s="19"/>
      <c r="O191" s="16"/>
      <c r="P191" s="16"/>
      <c r="Q191" s="20" t="e">
        <f>VLOOKUP(O191, '[1]لیست محصولات شهریور ۱۴۰۳'!B:C,2,0)</f>
        <v>#N/A</v>
      </c>
      <c r="R191" s="16"/>
      <c r="S191" s="19" t="e">
        <f>VLOOKUP(O191, '[1]لیست محصولات شهریور ۱۴۰۳'!B:F,5,0)</f>
        <v>#N/A</v>
      </c>
      <c r="T191" s="21" t="e">
        <f>VLOOKUP(O191, '[1]لیست محصولات شهریور ۱۴۰۳'!B:G,6,0)</f>
        <v>#N/A</v>
      </c>
      <c r="U191" s="22"/>
      <c r="V191" s="23">
        <f t="shared" si="14"/>
        <v>0</v>
      </c>
      <c r="W191" s="19">
        <f t="shared" si="8"/>
        <v>0</v>
      </c>
      <c r="X191" s="21" t="e">
        <f t="shared" si="9"/>
        <v>#N/A</v>
      </c>
      <c r="Y191" s="24"/>
      <c r="Z191" s="21" t="e">
        <f t="shared" si="10"/>
        <v>#N/A</v>
      </c>
      <c r="AA191" s="25"/>
      <c r="AB191" s="20"/>
      <c r="AC191" s="26"/>
      <c r="AD191" s="65"/>
      <c r="AE191" s="26"/>
      <c r="AF191" s="27"/>
      <c r="AG191" s="28"/>
      <c r="AH191" s="7" t="str">
        <f t="shared" si="15"/>
        <v xml:space="preserve">   -   </v>
      </c>
    </row>
    <row r="192" spans="1:34" ht="28.05" customHeight="1">
      <c r="A192" s="14"/>
      <c r="B192" s="14"/>
      <c r="C192" s="14"/>
      <c r="D192" s="14"/>
      <c r="E192" s="14"/>
      <c r="F192" s="15"/>
      <c r="G192" s="16"/>
      <c r="H192" s="17"/>
      <c r="I192" s="16"/>
      <c r="J192" s="16"/>
      <c r="K192" s="18"/>
      <c r="L192" s="19"/>
      <c r="M192" s="19"/>
      <c r="N192" s="19"/>
      <c r="O192" s="16"/>
      <c r="P192" s="16"/>
      <c r="Q192" s="20" t="e">
        <f>VLOOKUP(O192, '[1]لیست محصولات شهریور ۱۴۰۳'!B:C,2,0)</f>
        <v>#N/A</v>
      </c>
      <c r="R192" s="16"/>
      <c r="S192" s="19" t="e">
        <f>VLOOKUP(O192, '[1]لیست محصولات شهریور ۱۴۰۳'!B:F,5,0)</f>
        <v>#N/A</v>
      </c>
      <c r="T192" s="21" t="e">
        <f>VLOOKUP(O192, '[1]لیست محصولات شهریور ۱۴۰۳'!B:G,6,0)</f>
        <v>#N/A</v>
      </c>
      <c r="U192" s="22"/>
      <c r="V192" s="23">
        <f t="shared" si="14"/>
        <v>0</v>
      </c>
      <c r="W192" s="19">
        <f t="shared" si="8"/>
        <v>0</v>
      </c>
      <c r="X192" s="21" t="e">
        <f t="shared" si="9"/>
        <v>#N/A</v>
      </c>
      <c r="Y192" s="24"/>
      <c r="Z192" s="21" t="e">
        <f t="shared" si="10"/>
        <v>#N/A</v>
      </c>
      <c r="AA192" s="25"/>
      <c r="AB192" s="20"/>
      <c r="AC192" s="26"/>
      <c r="AD192" s="65"/>
      <c r="AE192" s="26"/>
      <c r="AF192" s="27"/>
      <c r="AG192" s="28"/>
      <c r="AH192" s="7" t="str">
        <f t="shared" si="15"/>
        <v xml:space="preserve">   -   </v>
      </c>
    </row>
    <row r="193" spans="1:44" ht="28.05" customHeight="1">
      <c r="A193" s="14"/>
      <c r="B193" s="14"/>
      <c r="C193" s="14"/>
      <c r="D193" s="14"/>
      <c r="E193" s="14"/>
      <c r="F193" s="15"/>
      <c r="G193" s="16"/>
      <c r="H193" s="17"/>
      <c r="I193" s="16"/>
      <c r="J193" s="16"/>
      <c r="K193" s="18"/>
      <c r="L193" s="19"/>
      <c r="M193" s="19"/>
      <c r="N193" s="19"/>
      <c r="O193" s="16"/>
      <c r="P193" s="16"/>
      <c r="Q193" s="20" t="e">
        <f>VLOOKUP(O193, '[1]لیست محصولات شهریور ۱۴۰۳'!B:C,2,0)</f>
        <v>#N/A</v>
      </c>
      <c r="R193" s="16"/>
      <c r="S193" s="19" t="e">
        <f>VLOOKUP(O193, '[1]لیست محصولات شهریور ۱۴۰۳'!B:F,5,0)</f>
        <v>#N/A</v>
      </c>
      <c r="T193" s="21" t="e">
        <f>VLOOKUP(O193, '[1]لیست محصولات شهریور ۱۴۰۳'!B:G,6,0)</f>
        <v>#N/A</v>
      </c>
      <c r="U193" s="22"/>
      <c r="V193" s="23">
        <f t="shared" si="14"/>
        <v>0</v>
      </c>
      <c r="W193" s="19">
        <f t="shared" si="8"/>
        <v>0</v>
      </c>
      <c r="X193" s="21" t="e">
        <f t="shared" si="9"/>
        <v>#N/A</v>
      </c>
      <c r="Y193" s="24"/>
      <c r="Z193" s="21" t="e">
        <f t="shared" si="10"/>
        <v>#N/A</v>
      </c>
      <c r="AA193" s="25"/>
      <c r="AB193" s="20"/>
      <c r="AC193" s="26"/>
      <c r="AD193" s="65"/>
      <c r="AE193" s="26"/>
      <c r="AF193" s="27"/>
      <c r="AG193" s="28"/>
      <c r="AH193" s="7" t="str">
        <f t="shared" si="15"/>
        <v xml:space="preserve">   -   </v>
      </c>
    </row>
    <row r="194" spans="1:44" ht="28.05" customHeight="1">
      <c r="A194" s="14"/>
      <c r="B194" s="14"/>
      <c r="C194" s="14"/>
      <c r="D194" s="14"/>
      <c r="E194" s="14"/>
      <c r="F194" s="15"/>
      <c r="G194" s="16"/>
      <c r="H194" s="17"/>
      <c r="I194" s="16"/>
      <c r="J194" s="16"/>
      <c r="K194" s="18"/>
      <c r="L194" s="19"/>
      <c r="M194" s="19"/>
      <c r="N194" s="19"/>
      <c r="O194" s="16"/>
      <c r="P194" s="16"/>
      <c r="Q194" s="20" t="e">
        <f>VLOOKUP(O194, '[1]لیست محصولات شهریور ۱۴۰۳'!B:C,2,0)</f>
        <v>#N/A</v>
      </c>
      <c r="R194" s="16"/>
      <c r="S194" s="19" t="e">
        <f>VLOOKUP(O194, '[1]لیست محصولات شهریور ۱۴۰۳'!B:F,5,0)</f>
        <v>#N/A</v>
      </c>
      <c r="T194" s="21" t="e">
        <f>VLOOKUP(O194, '[1]لیست محصولات شهریور ۱۴۰۳'!B:G,6,0)</f>
        <v>#N/A</v>
      </c>
      <c r="U194" s="22"/>
      <c r="V194" s="23">
        <f t="shared" ref="V194:V200" si="16">IF(C194, P194, U194 )</f>
        <v>0</v>
      </c>
      <c r="W194" s="19">
        <f t="shared" si="8"/>
        <v>0</v>
      </c>
      <c r="X194" s="21" t="e">
        <f t="shared" si="9"/>
        <v>#N/A</v>
      </c>
      <c r="Y194" s="24"/>
      <c r="Z194" s="21" t="e">
        <f t="shared" si="10"/>
        <v>#N/A</v>
      </c>
      <c r="AA194" s="25"/>
      <c r="AB194" s="20"/>
      <c r="AC194" s="26"/>
      <c r="AD194" s="65"/>
      <c r="AE194" s="26"/>
      <c r="AF194" s="27"/>
      <c r="AG194" s="28"/>
      <c r="AH194" s="7" t="str">
        <f t="shared" si="15"/>
        <v xml:space="preserve">   -   </v>
      </c>
    </row>
    <row r="195" spans="1:44" ht="28.05" customHeight="1">
      <c r="A195" s="14"/>
      <c r="B195" s="14"/>
      <c r="C195" s="14"/>
      <c r="D195" s="14"/>
      <c r="E195" s="14"/>
      <c r="F195" s="15"/>
      <c r="G195" s="16"/>
      <c r="H195" s="17"/>
      <c r="I195" s="16"/>
      <c r="J195" s="16"/>
      <c r="K195" s="18"/>
      <c r="L195" s="19"/>
      <c r="M195" s="19"/>
      <c r="N195" s="19"/>
      <c r="O195" s="16"/>
      <c r="P195" s="16"/>
      <c r="Q195" s="20" t="e">
        <f>VLOOKUP(O195, '[1]لیست محصولات شهریور ۱۴۰۳'!B:C,2,0)</f>
        <v>#N/A</v>
      </c>
      <c r="R195" s="16"/>
      <c r="S195" s="19" t="e">
        <f>VLOOKUP(O195, '[1]لیست محصولات شهریور ۱۴۰۳'!B:F,5,0)</f>
        <v>#N/A</v>
      </c>
      <c r="T195" s="21" t="e">
        <f>VLOOKUP(O195, '[1]لیست محصولات شهریور ۱۴۰۳'!B:G,6,0)</f>
        <v>#N/A</v>
      </c>
      <c r="U195" s="22"/>
      <c r="V195" s="23">
        <f t="shared" si="16"/>
        <v>0</v>
      </c>
      <c r="W195" s="19">
        <f t="shared" si="8"/>
        <v>0</v>
      </c>
      <c r="X195" s="21" t="e">
        <f t="shared" si="9"/>
        <v>#N/A</v>
      </c>
      <c r="Y195" s="24"/>
      <c r="Z195" s="21" t="e">
        <f t="shared" si="10"/>
        <v>#N/A</v>
      </c>
      <c r="AA195" s="25"/>
      <c r="AB195" s="20"/>
      <c r="AC195" s="26"/>
      <c r="AD195" s="65"/>
      <c r="AE195" s="26"/>
      <c r="AF195" s="27"/>
      <c r="AG195" s="28"/>
      <c r="AH195" s="7" t="str">
        <f t="shared" si="15"/>
        <v xml:space="preserve">   -   </v>
      </c>
    </row>
    <row r="196" spans="1:44" ht="28.05" customHeight="1">
      <c r="A196" s="14"/>
      <c r="B196" s="14"/>
      <c r="C196" s="14"/>
      <c r="D196" s="14"/>
      <c r="E196" s="14"/>
      <c r="F196" s="15"/>
      <c r="G196" s="16"/>
      <c r="H196" s="17"/>
      <c r="I196" s="16"/>
      <c r="J196" s="16"/>
      <c r="K196" s="18"/>
      <c r="L196" s="19"/>
      <c r="M196" s="19"/>
      <c r="N196" s="19"/>
      <c r="O196" s="16"/>
      <c r="P196" s="16"/>
      <c r="Q196" s="20" t="e">
        <f>VLOOKUP(O196, '[1]لیست محصولات شهریور ۱۴۰۳'!B:C,2,0)</f>
        <v>#N/A</v>
      </c>
      <c r="R196" s="16"/>
      <c r="S196" s="19" t="e">
        <f>VLOOKUP(O196, '[1]لیست محصولات شهریور ۱۴۰۳'!B:F,5,0)</f>
        <v>#N/A</v>
      </c>
      <c r="T196" s="21" t="e">
        <f>VLOOKUP(O196, '[1]لیست محصولات شهریور ۱۴۰۳'!B:G,6,0)</f>
        <v>#N/A</v>
      </c>
      <c r="U196" s="22"/>
      <c r="V196" s="23">
        <f t="shared" si="16"/>
        <v>0</v>
      </c>
      <c r="W196" s="19">
        <f t="shared" si="8"/>
        <v>0</v>
      </c>
      <c r="X196" s="21" t="e">
        <f t="shared" si="9"/>
        <v>#N/A</v>
      </c>
      <c r="Y196" s="24"/>
      <c r="Z196" s="21" t="e">
        <f t="shared" si="10"/>
        <v>#N/A</v>
      </c>
      <c r="AA196" s="25"/>
      <c r="AB196" s="20"/>
      <c r="AC196" s="26"/>
      <c r="AD196" s="65"/>
      <c r="AE196" s="26"/>
      <c r="AF196" s="27"/>
      <c r="AG196" s="28"/>
      <c r="AH196" s="7" t="str">
        <f t="shared" ref="AH196:AH200" si="17">AA196&amp;" "&amp;AB196&amp;" "&amp;N196&amp;" - "&amp;L196&amp;" "&amp;M196&amp;" "&amp;AC196</f>
        <v xml:space="preserve">   -   </v>
      </c>
    </row>
    <row r="197" spans="1:44" ht="28.05" customHeight="1">
      <c r="A197" s="14"/>
      <c r="B197" s="14"/>
      <c r="C197" s="14"/>
      <c r="D197" s="14"/>
      <c r="E197" s="14"/>
      <c r="F197" s="15"/>
      <c r="G197" s="16"/>
      <c r="H197" s="17"/>
      <c r="I197" s="16"/>
      <c r="J197" s="16"/>
      <c r="K197" s="18"/>
      <c r="L197" s="19"/>
      <c r="M197" s="19"/>
      <c r="N197" s="19"/>
      <c r="O197" s="16"/>
      <c r="P197" s="16"/>
      <c r="Q197" s="20" t="e">
        <f>VLOOKUP(O197, '[1]لیست محصولات شهریور ۱۴۰۳'!B:C,2,0)</f>
        <v>#N/A</v>
      </c>
      <c r="R197" s="16"/>
      <c r="S197" s="19" t="e">
        <f>VLOOKUP(O197, '[1]لیست محصولات شهریور ۱۴۰۳'!B:F,5,0)</f>
        <v>#N/A</v>
      </c>
      <c r="T197" s="21" t="e">
        <f>VLOOKUP(O197, '[1]لیست محصولات شهریور ۱۴۰۳'!B:G,6,0)</f>
        <v>#N/A</v>
      </c>
      <c r="U197" s="22"/>
      <c r="V197" s="23">
        <f t="shared" si="16"/>
        <v>0</v>
      </c>
      <c r="W197" s="19">
        <f t="shared" si="8"/>
        <v>0</v>
      </c>
      <c r="X197" s="21" t="e">
        <f t="shared" si="9"/>
        <v>#N/A</v>
      </c>
      <c r="Y197" s="24"/>
      <c r="Z197" s="21" t="e">
        <f t="shared" si="10"/>
        <v>#N/A</v>
      </c>
      <c r="AA197" s="25"/>
      <c r="AB197" s="20"/>
      <c r="AC197" s="26"/>
      <c r="AD197" s="65"/>
      <c r="AE197" s="26"/>
      <c r="AF197" s="27"/>
      <c r="AG197" s="28"/>
      <c r="AH197" s="7" t="str">
        <f t="shared" si="17"/>
        <v xml:space="preserve">   -   </v>
      </c>
    </row>
    <row r="198" spans="1:44" ht="28.05" customHeight="1">
      <c r="A198" s="14"/>
      <c r="B198" s="14"/>
      <c r="C198" s="14"/>
      <c r="D198" s="14"/>
      <c r="E198" s="14"/>
      <c r="F198" s="15"/>
      <c r="G198" s="16"/>
      <c r="H198" s="17"/>
      <c r="I198" s="16"/>
      <c r="J198" s="16"/>
      <c r="K198" s="18"/>
      <c r="L198" s="19"/>
      <c r="M198" s="19"/>
      <c r="N198" s="19"/>
      <c r="O198" s="16"/>
      <c r="P198" s="16"/>
      <c r="Q198" s="20" t="e">
        <f>VLOOKUP(O198, '[1]لیست محصولات شهریور ۱۴۰۳'!B:C,2,0)</f>
        <v>#N/A</v>
      </c>
      <c r="R198" s="16"/>
      <c r="S198" s="19" t="e">
        <f>VLOOKUP(O198, '[1]لیست محصولات شهریور ۱۴۰۳'!B:F,5,0)</f>
        <v>#N/A</v>
      </c>
      <c r="T198" s="21" t="e">
        <f>VLOOKUP(O198, '[1]لیست محصولات شهریور ۱۴۰۳'!B:G,6,0)</f>
        <v>#N/A</v>
      </c>
      <c r="U198" s="22"/>
      <c r="V198" s="23">
        <f t="shared" si="16"/>
        <v>0</v>
      </c>
      <c r="W198" s="19">
        <f t="shared" si="8"/>
        <v>0</v>
      </c>
      <c r="X198" s="21" t="e">
        <f t="shared" si="9"/>
        <v>#N/A</v>
      </c>
      <c r="Y198" s="24"/>
      <c r="Z198" s="21" t="e">
        <f t="shared" si="10"/>
        <v>#N/A</v>
      </c>
      <c r="AA198" s="25"/>
      <c r="AB198" s="20"/>
      <c r="AC198" s="26"/>
      <c r="AD198" s="65"/>
      <c r="AE198" s="26"/>
      <c r="AF198" s="27"/>
      <c r="AG198" s="28"/>
      <c r="AH198" s="7" t="str">
        <f t="shared" si="17"/>
        <v xml:space="preserve">   -   </v>
      </c>
    </row>
    <row r="199" spans="1:44" ht="28.05" customHeight="1">
      <c r="A199" s="14"/>
      <c r="B199" s="14"/>
      <c r="C199" s="14"/>
      <c r="D199" s="14"/>
      <c r="E199" s="14"/>
      <c r="F199" s="15"/>
      <c r="G199" s="16"/>
      <c r="H199" s="17"/>
      <c r="I199" s="16"/>
      <c r="J199" s="16"/>
      <c r="K199" s="18"/>
      <c r="L199" s="19"/>
      <c r="M199" s="19"/>
      <c r="N199" s="19"/>
      <c r="O199" s="16"/>
      <c r="P199" s="16"/>
      <c r="Q199" s="20" t="e">
        <f>VLOOKUP(O199, '[1]لیست محصولات شهریور ۱۴۰۳'!B:C,2,0)</f>
        <v>#N/A</v>
      </c>
      <c r="R199" s="16"/>
      <c r="S199" s="19" t="e">
        <f>VLOOKUP(O199, '[1]لیست محصولات شهریور ۱۴۰۳'!B:F,5,0)</f>
        <v>#N/A</v>
      </c>
      <c r="T199" s="21" t="e">
        <f>VLOOKUP(O199, '[1]لیست محصولات شهریور ۱۴۰۳'!B:G,6,0)</f>
        <v>#N/A</v>
      </c>
      <c r="U199" s="22"/>
      <c r="V199" s="23">
        <f t="shared" si="16"/>
        <v>0</v>
      </c>
      <c r="W199" s="19">
        <f t="shared" si="8"/>
        <v>0</v>
      </c>
      <c r="X199" s="21" t="e">
        <f t="shared" si="9"/>
        <v>#N/A</v>
      </c>
      <c r="Y199" s="24"/>
      <c r="Z199" s="21" t="e">
        <f t="shared" si="10"/>
        <v>#N/A</v>
      </c>
      <c r="AA199" s="25"/>
      <c r="AB199" s="20"/>
      <c r="AC199" s="26"/>
      <c r="AD199" s="65"/>
      <c r="AE199" s="26"/>
      <c r="AF199" s="27"/>
      <c r="AG199" s="28"/>
      <c r="AH199" s="7" t="str">
        <f t="shared" si="17"/>
        <v xml:space="preserve">   -   </v>
      </c>
    </row>
    <row r="200" spans="1:44" ht="28.05" customHeight="1">
      <c r="A200" s="14" t="b">
        <v>0</v>
      </c>
      <c r="B200" s="14"/>
      <c r="C200" s="14" t="b">
        <v>0</v>
      </c>
      <c r="D200" s="14"/>
      <c r="E200" s="14" t="b">
        <v>0</v>
      </c>
      <c r="F200" s="15"/>
      <c r="G200" s="16"/>
      <c r="H200" s="17"/>
      <c r="I200" s="16"/>
      <c r="J200" s="16"/>
      <c r="K200" s="18" t="str">
        <f ca="1">IF(C200, TODAY(), "" )</f>
        <v/>
      </c>
      <c r="L200" s="19"/>
      <c r="M200" s="19"/>
      <c r="N200" s="19"/>
      <c r="O200" s="16"/>
      <c r="P200" s="16"/>
      <c r="Q200" s="20" t="e">
        <f>VLOOKUP(O200, '[1]لیست محصولات شهریور ۱۴۰۳'!B:C,2,0)</f>
        <v>#N/A</v>
      </c>
      <c r="R200" s="16"/>
      <c r="S200" s="19" t="e">
        <f>VLOOKUP(O200, '[1]لیست محصولات شهریور ۱۴۰۳'!B:F,5,0)</f>
        <v>#N/A</v>
      </c>
      <c r="T200" s="21" t="e">
        <f>VLOOKUP(O200, '[1]لیست محصولات شهریور ۱۴۰۳'!B:G,6,0)</f>
        <v>#N/A</v>
      </c>
      <c r="U200" s="22"/>
      <c r="V200" s="23">
        <f t="shared" si="16"/>
        <v>0</v>
      </c>
      <c r="W200" s="19">
        <f t="shared" si="8"/>
        <v>0</v>
      </c>
      <c r="X200" s="21" t="e">
        <f t="shared" si="9"/>
        <v>#N/A</v>
      </c>
      <c r="Y200" s="24"/>
      <c r="Z200" s="21" t="e">
        <f t="shared" si="10"/>
        <v>#N/A</v>
      </c>
      <c r="AA200" s="25"/>
      <c r="AB200" s="20"/>
      <c r="AC200" s="26"/>
      <c r="AD200" s="65"/>
      <c r="AE200" s="26"/>
      <c r="AF200" s="27"/>
      <c r="AG200" s="28" t="str">
        <f>IF(V200=P200, "FALSE", "TRUE" )</f>
        <v>FALSE</v>
      </c>
      <c r="AH200" s="7" t="str">
        <f t="shared" si="17"/>
        <v xml:space="preserve">   -   </v>
      </c>
    </row>
    <row r="201" spans="1:44" ht="28.05" customHeight="1">
      <c r="U201" s="35"/>
    </row>
    <row r="202" spans="1:44" ht="28.05" customHeight="1">
      <c r="AA202" s="37" t="s">
        <v>11</v>
      </c>
      <c r="AB202" s="37" t="s">
        <v>13</v>
      </c>
      <c r="AC202" s="38" t="s">
        <v>30</v>
      </c>
      <c r="AE202" s="37"/>
      <c r="AF202" s="37" t="s">
        <v>31</v>
      </c>
      <c r="AG202" s="37" t="s">
        <v>15</v>
      </c>
      <c r="AH202" s="9" t="s">
        <v>32</v>
      </c>
      <c r="AI202" s="39" t="s">
        <v>33</v>
      </c>
      <c r="AJ202" s="40"/>
      <c r="AK202" s="37" t="s">
        <v>34</v>
      </c>
      <c r="AL202" s="37" t="s">
        <v>35</v>
      </c>
      <c r="AM202" s="37" t="s">
        <v>36</v>
      </c>
      <c r="AN202" s="37" t="s">
        <v>37</v>
      </c>
      <c r="AO202" s="37" t="s">
        <v>38</v>
      </c>
      <c r="AP202" s="37" t="s">
        <v>39</v>
      </c>
      <c r="AQ202" s="37" t="s">
        <v>40</v>
      </c>
    </row>
    <row r="203" spans="1:44" ht="28.05" customHeight="1">
      <c r="AA203" s="41"/>
      <c r="AB203" s="41"/>
      <c r="AC203" s="42" t="s">
        <v>41</v>
      </c>
      <c r="AE203" s="41"/>
      <c r="AF203" s="41" t="s">
        <v>42</v>
      </c>
      <c r="AG203" s="41">
        <v>80</v>
      </c>
      <c r="AH203" s="10">
        <f t="shared" ref="AH203:AH266" si="18">SUMIF(O:O,AA203,P:P)</f>
        <v>0</v>
      </c>
      <c r="AI203" s="43">
        <f t="shared" ref="AI203:AI266" si="19">SUMIF(O:O,AA203,V:V)</f>
        <v>0</v>
      </c>
      <c r="AJ203" s="44">
        <f>AH203-AI203</f>
        <v>0</v>
      </c>
      <c r="AK203" s="45">
        <f>AH203*AG203/1000</f>
        <v>0</v>
      </c>
      <c r="AL203" s="46">
        <f>AO203+AQ203-[2]Sheet1!$AH204</f>
        <v>0</v>
      </c>
      <c r="AM203" s="46">
        <f>AL203-AJ203</f>
        <v>0</v>
      </c>
      <c r="AN203" s="45">
        <f>AL203*AG203/1000</f>
        <v>0</v>
      </c>
      <c r="AO203" s="46"/>
      <c r="AP203" s="45" t="str">
        <f>IF(AM203&lt;0,AM203*AG203/1000,"")</f>
        <v/>
      </c>
      <c r="AQ203" s="46"/>
      <c r="AR203" s="28">
        <v>4</v>
      </c>
    </row>
    <row r="204" spans="1:44" ht="28.05" customHeight="1">
      <c r="AA204" s="41"/>
      <c r="AB204" s="41"/>
      <c r="AC204" s="42" t="s">
        <v>41</v>
      </c>
      <c r="AE204" s="41"/>
      <c r="AF204" s="41" t="s">
        <v>42</v>
      </c>
      <c r="AG204" s="41">
        <v>80</v>
      </c>
      <c r="AH204" s="10">
        <f t="shared" si="18"/>
        <v>0</v>
      </c>
      <c r="AI204" s="43">
        <f t="shared" si="19"/>
        <v>0</v>
      </c>
      <c r="AJ204" s="44">
        <f t="shared" ref="AJ204:AJ222" si="20">AH204-AI204</f>
        <v>0</v>
      </c>
      <c r="AK204" s="45">
        <f>AH204*AG204/1000</f>
        <v>0</v>
      </c>
      <c r="AL204" s="46">
        <f>AO204+AQ204-[2]Sheet1!$AH205</f>
        <v>0</v>
      </c>
      <c r="AM204" s="46">
        <f>AL204-AJ204</f>
        <v>0</v>
      </c>
      <c r="AN204" s="45">
        <f t="shared" ref="AN204:AN267" si="21">AL204*AG204/1000</f>
        <v>0</v>
      </c>
      <c r="AO204" s="46"/>
      <c r="AP204" s="45" t="str">
        <f t="shared" ref="AP204:AP267" si="22">IF(AM204&lt;0,AM204*AG204/1000,"")</f>
        <v/>
      </c>
      <c r="AQ204" s="46"/>
      <c r="AR204" s="28">
        <v>4</v>
      </c>
    </row>
    <row r="205" spans="1:44" ht="28.05" customHeight="1">
      <c r="AA205" s="41"/>
      <c r="AB205" s="41"/>
      <c r="AC205" s="42" t="s">
        <v>41</v>
      </c>
      <c r="AE205" s="41"/>
      <c r="AF205" s="41" t="s">
        <v>42</v>
      </c>
      <c r="AG205" s="41">
        <v>40</v>
      </c>
      <c r="AH205" s="10">
        <f t="shared" si="18"/>
        <v>0</v>
      </c>
      <c r="AI205" s="43">
        <f t="shared" si="19"/>
        <v>0</v>
      </c>
      <c r="AJ205" s="44">
        <f t="shared" si="20"/>
        <v>0</v>
      </c>
      <c r="AK205" s="45">
        <f>AH205*AG205/1000</f>
        <v>0</v>
      </c>
      <c r="AL205" s="46"/>
      <c r="AM205" s="46"/>
      <c r="AN205" s="45">
        <f t="shared" si="21"/>
        <v>0</v>
      </c>
      <c r="AO205" s="45"/>
      <c r="AP205" s="45" t="str">
        <f t="shared" si="22"/>
        <v/>
      </c>
      <c r="AQ205" s="46"/>
      <c r="AR205" s="28">
        <v>8</v>
      </c>
    </row>
    <row r="206" spans="1:44" ht="28.05" customHeight="1">
      <c r="AA206" s="41">
        <v>1110.0999999999999</v>
      </c>
      <c r="AB206" s="41" t="s">
        <v>43</v>
      </c>
      <c r="AC206" s="42" t="s">
        <v>41</v>
      </c>
      <c r="AE206" s="41"/>
      <c r="AF206" s="41" t="s">
        <v>42</v>
      </c>
      <c r="AG206" s="41">
        <v>80</v>
      </c>
      <c r="AH206" s="10">
        <f t="shared" si="18"/>
        <v>0</v>
      </c>
      <c r="AI206" s="43">
        <f t="shared" si="19"/>
        <v>0</v>
      </c>
      <c r="AJ206" s="44">
        <f t="shared" si="20"/>
        <v>0</v>
      </c>
      <c r="AK206" s="45">
        <f>AH206*AG206/1000</f>
        <v>0</v>
      </c>
      <c r="AL206" s="46">
        <f>AO206+AQ206-[2]Sheet1!$AH207</f>
        <v>0</v>
      </c>
      <c r="AM206" s="46">
        <f>AL206-AJ206</f>
        <v>0</v>
      </c>
      <c r="AN206" s="45">
        <f t="shared" si="21"/>
        <v>0</v>
      </c>
      <c r="AO206" s="46"/>
      <c r="AP206" s="45" t="str">
        <f t="shared" si="22"/>
        <v/>
      </c>
      <c r="AQ206" s="46"/>
      <c r="AR206" s="28">
        <v>4</v>
      </c>
    </row>
    <row r="207" spans="1:44" ht="28.05" customHeight="1">
      <c r="AA207" s="41">
        <v>1110.2</v>
      </c>
      <c r="AB207" s="41" t="str">
        <f>" Ethiopia Alo Villageدهکده آلو +"</f>
        <v xml:space="preserve"> Ethiopia Alo Villageدهکده آلو +</v>
      </c>
      <c r="AC207" s="42" t="s">
        <v>41</v>
      </c>
      <c r="AE207" s="41"/>
      <c r="AF207" s="41" t="s">
        <v>42</v>
      </c>
      <c r="AG207" s="41">
        <v>80</v>
      </c>
      <c r="AH207" s="10">
        <f t="shared" si="18"/>
        <v>0</v>
      </c>
      <c r="AI207" s="43">
        <f t="shared" si="19"/>
        <v>0</v>
      </c>
      <c r="AJ207" s="44">
        <f t="shared" si="20"/>
        <v>0</v>
      </c>
      <c r="AK207" s="45">
        <f t="shared" ref="AK207:AK240" si="23">AH207*AG207/1000</f>
        <v>0</v>
      </c>
      <c r="AL207" s="46">
        <f>AO207+AQ207-[2]Sheet1!$AH208</f>
        <v>0</v>
      </c>
      <c r="AM207" s="46">
        <f t="shared" ref="AM207:AM216" si="24">AL207-AJ207</f>
        <v>0</v>
      </c>
      <c r="AN207" s="45">
        <f t="shared" si="21"/>
        <v>0</v>
      </c>
      <c r="AO207" s="46"/>
      <c r="AP207" s="45" t="str">
        <f t="shared" si="22"/>
        <v/>
      </c>
      <c r="AQ207" s="46"/>
      <c r="AR207" s="28">
        <v>4</v>
      </c>
    </row>
    <row r="208" spans="1:44" ht="28.05" customHeight="1">
      <c r="AA208" s="41">
        <v>1110.3</v>
      </c>
      <c r="AB208" s="41" t="s">
        <v>43</v>
      </c>
      <c r="AC208" s="42" t="s">
        <v>41</v>
      </c>
      <c r="AE208" s="41"/>
      <c r="AF208" s="41" t="s">
        <v>42</v>
      </c>
      <c r="AG208" s="41">
        <v>40</v>
      </c>
      <c r="AH208" s="10">
        <f t="shared" si="18"/>
        <v>0</v>
      </c>
      <c r="AI208" s="43">
        <f t="shared" si="19"/>
        <v>0</v>
      </c>
      <c r="AJ208" s="44">
        <f t="shared" si="20"/>
        <v>0</v>
      </c>
      <c r="AK208" s="45">
        <f t="shared" si="23"/>
        <v>0</v>
      </c>
      <c r="AL208" s="46">
        <f>AO208+AQ208-[2]Sheet1!$AH209</f>
        <v>0</v>
      </c>
      <c r="AM208" s="46">
        <f t="shared" si="24"/>
        <v>0</v>
      </c>
      <c r="AN208" s="45">
        <f t="shared" si="21"/>
        <v>0</v>
      </c>
      <c r="AO208" s="46"/>
      <c r="AP208" s="45" t="str">
        <f t="shared" si="22"/>
        <v/>
      </c>
      <c r="AQ208" s="46"/>
      <c r="AR208" s="28">
        <v>8</v>
      </c>
    </row>
    <row r="209" spans="27:44" ht="28.05" customHeight="1">
      <c r="AA209" s="41"/>
      <c r="AB209" s="41"/>
      <c r="AC209" s="42" t="s">
        <v>41</v>
      </c>
      <c r="AE209" s="41"/>
      <c r="AF209" s="41" t="s">
        <v>42</v>
      </c>
      <c r="AG209" s="41">
        <v>80</v>
      </c>
      <c r="AH209" s="10">
        <f t="shared" si="18"/>
        <v>0</v>
      </c>
      <c r="AI209" s="43">
        <f t="shared" si="19"/>
        <v>0</v>
      </c>
      <c r="AJ209" s="44">
        <f t="shared" si="20"/>
        <v>0</v>
      </c>
      <c r="AK209" s="45">
        <f t="shared" si="23"/>
        <v>0</v>
      </c>
      <c r="AL209" s="46">
        <f>AO209+AQ209-[2]Sheet1!$AH210</f>
        <v>0</v>
      </c>
      <c r="AM209" s="46">
        <f t="shared" si="24"/>
        <v>0</v>
      </c>
      <c r="AN209" s="45">
        <f t="shared" si="21"/>
        <v>0</v>
      </c>
      <c r="AO209" s="46"/>
      <c r="AP209" s="45" t="str">
        <f t="shared" si="22"/>
        <v/>
      </c>
      <c r="AQ209" s="46"/>
      <c r="AR209" s="28">
        <v>4</v>
      </c>
    </row>
    <row r="210" spans="27:44" ht="28.05" customHeight="1">
      <c r="AA210" s="41"/>
      <c r="AB210" s="41"/>
      <c r="AC210" s="42" t="s">
        <v>41</v>
      </c>
      <c r="AE210" s="41"/>
      <c r="AF210" s="41" t="s">
        <v>42</v>
      </c>
      <c r="AG210" s="41">
        <v>80</v>
      </c>
      <c r="AH210" s="10">
        <f t="shared" si="18"/>
        <v>0</v>
      </c>
      <c r="AI210" s="43">
        <f t="shared" si="19"/>
        <v>0</v>
      </c>
      <c r="AJ210" s="44">
        <f t="shared" si="20"/>
        <v>0</v>
      </c>
      <c r="AK210" s="45">
        <f t="shared" si="23"/>
        <v>0</v>
      </c>
      <c r="AL210" s="46">
        <f>AO210+AQ210-[2]Sheet1!$AH211</f>
        <v>0</v>
      </c>
      <c r="AM210" s="46">
        <f t="shared" si="24"/>
        <v>0</v>
      </c>
      <c r="AN210" s="45">
        <f t="shared" si="21"/>
        <v>0</v>
      </c>
      <c r="AO210" s="46"/>
      <c r="AP210" s="45" t="str">
        <f t="shared" si="22"/>
        <v/>
      </c>
      <c r="AQ210" s="46"/>
      <c r="AR210" s="28">
        <v>4</v>
      </c>
    </row>
    <row r="211" spans="27:44" ht="28.05" customHeight="1">
      <c r="AA211" s="41"/>
      <c r="AB211" s="41"/>
      <c r="AC211" s="42" t="s">
        <v>41</v>
      </c>
      <c r="AE211" s="41"/>
      <c r="AF211" s="41" t="s">
        <v>42</v>
      </c>
      <c r="AG211" s="41">
        <v>40</v>
      </c>
      <c r="AH211" s="10">
        <f t="shared" si="18"/>
        <v>0</v>
      </c>
      <c r="AI211" s="43">
        <f t="shared" si="19"/>
        <v>0</v>
      </c>
      <c r="AJ211" s="44">
        <f t="shared" si="20"/>
        <v>0</v>
      </c>
      <c r="AK211" s="45">
        <f t="shared" si="23"/>
        <v>0</v>
      </c>
      <c r="AL211" s="46">
        <f>AO211+AQ211-[2]Sheet1!$AH212</f>
        <v>0</v>
      </c>
      <c r="AM211" s="46">
        <f t="shared" si="24"/>
        <v>0</v>
      </c>
      <c r="AN211" s="45">
        <f t="shared" si="21"/>
        <v>0</v>
      </c>
      <c r="AO211" s="46"/>
      <c r="AP211" s="45" t="str">
        <f t="shared" si="22"/>
        <v/>
      </c>
      <c r="AQ211" s="46"/>
      <c r="AR211" s="28">
        <v>8</v>
      </c>
    </row>
    <row r="212" spans="27:44" ht="28.05" customHeight="1">
      <c r="AA212" s="41">
        <v>1112.0999999999999</v>
      </c>
      <c r="AB212" s="41" t="s">
        <v>44</v>
      </c>
      <c r="AC212" s="42" t="s">
        <v>41</v>
      </c>
      <c r="AE212" s="41"/>
      <c r="AF212" s="41" t="s">
        <v>42</v>
      </c>
      <c r="AG212" s="41">
        <v>80</v>
      </c>
      <c r="AH212" s="10">
        <f t="shared" si="18"/>
        <v>0</v>
      </c>
      <c r="AI212" s="43">
        <f t="shared" si="19"/>
        <v>0</v>
      </c>
      <c r="AJ212" s="44">
        <f t="shared" si="20"/>
        <v>0</v>
      </c>
      <c r="AK212" s="45">
        <f t="shared" si="23"/>
        <v>0</v>
      </c>
      <c r="AL212" s="46">
        <f>AO212+AQ212-[2]Sheet1!$AH213</f>
        <v>0</v>
      </c>
      <c r="AM212" s="46">
        <f t="shared" si="24"/>
        <v>0</v>
      </c>
      <c r="AN212" s="45">
        <f t="shared" si="21"/>
        <v>0</v>
      </c>
      <c r="AO212" s="46"/>
      <c r="AP212" s="45" t="str">
        <f t="shared" si="22"/>
        <v/>
      </c>
      <c r="AQ212" s="46"/>
      <c r="AR212" s="28">
        <v>4</v>
      </c>
    </row>
    <row r="213" spans="27:44" ht="28.05" customHeight="1">
      <c r="AA213" s="41">
        <v>1112.2</v>
      </c>
      <c r="AB213" s="41" t="s">
        <v>45</v>
      </c>
      <c r="AC213" s="42" t="s">
        <v>41</v>
      </c>
      <c r="AE213" s="41"/>
      <c r="AF213" s="41" t="s">
        <v>42</v>
      </c>
      <c r="AG213" s="41">
        <v>80</v>
      </c>
      <c r="AH213" s="10">
        <f t="shared" si="18"/>
        <v>0</v>
      </c>
      <c r="AI213" s="43">
        <f t="shared" si="19"/>
        <v>0</v>
      </c>
      <c r="AJ213" s="44">
        <f t="shared" si="20"/>
        <v>0</v>
      </c>
      <c r="AK213" s="45">
        <f t="shared" si="23"/>
        <v>0</v>
      </c>
      <c r="AL213" s="46">
        <f>AO213+AQ213-[2]Sheet1!$AH214</f>
        <v>0</v>
      </c>
      <c r="AM213" s="46">
        <f t="shared" si="24"/>
        <v>0</v>
      </c>
      <c r="AN213" s="45">
        <f t="shared" si="21"/>
        <v>0</v>
      </c>
      <c r="AO213" s="46"/>
      <c r="AP213" s="45" t="str">
        <f t="shared" si="22"/>
        <v/>
      </c>
      <c r="AQ213" s="46"/>
      <c r="AR213" s="28">
        <v>4</v>
      </c>
    </row>
    <row r="214" spans="27:44" ht="28.05" customHeight="1">
      <c r="AA214" s="41">
        <v>1112.3</v>
      </c>
      <c r="AB214" s="41" t="s">
        <v>44</v>
      </c>
      <c r="AC214" s="42" t="s">
        <v>41</v>
      </c>
      <c r="AE214" s="41"/>
      <c r="AF214" s="41" t="s">
        <v>42</v>
      </c>
      <c r="AG214" s="41">
        <v>40</v>
      </c>
      <c r="AH214" s="10">
        <f t="shared" si="18"/>
        <v>0</v>
      </c>
      <c r="AI214" s="43">
        <f t="shared" si="19"/>
        <v>0</v>
      </c>
      <c r="AJ214" s="44">
        <f t="shared" si="20"/>
        <v>0</v>
      </c>
      <c r="AK214" s="45">
        <f t="shared" si="23"/>
        <v>0</v>
      </c>
      <c r="AL214" s="46">
        <f>AO214+AQ214-[2]Sheet1!$AH215</f>
        <v>0</v>
      </c>
      <c r="AM214" s="46">
        <f t="shared" si="24"/>
        <v>0</v>
      </c>
      <c r="AN214" s="45">
        <f t="shared" si="21"/>
        <v>0</v>
      </c>
      <c r="AO214" s="46"/>
      <c r="AP214" s="45" t="str">
        <f t="shared" si="22"/>
        <v/>
      </c>
      <c r="AQ214" s="46"/>
      <c r="AR214" s="28">
        <v>8</v>
      </c>
    </row>
    <row r="215" spans="27:44" ht="28.05" customHeight="1">
      <c r="AA215" s="41">
        <v>1113.0999999999999</v>
      </c>
      <c r="AB215" s="41" t="s">
        <v>46</v>
      </c>
      <c r="AC215" s="42" t="s">
        <v>41</v>
      </c>
      <c r="AE215" s="41"/>
      <c r="AF215" s="41" t="s">
        <v>42</v>
      </c>
      <c r="AG215" s="41">
        <v>80</v>
      </c>
      <c r="AH215" s="10">
        <f t="shared" si="18"/>
        <v>0</v>
      </c>
      <c r="AI215" s="43">
        <f t="shared" si="19"/>
        <v>0</v>
      </c>
      <c r="AJ215" s="44">
        <f t="shared" si="20"/>
        <v>0</v>
      </c>
      <c r="AK215" s="45">
        <f t="shared" si="23"/>
        <v>0</v>
      </c>
      <c r="AL215" s="46">
        <f>AO215+AQ215-[2]Sheet1!$AH216</f>
        <v>0</v>
      </c>
      <c r="AM215" s="46">
        <f t="shared" si="24"/>
        <v>0</v>
      </c>
      <c r="AN215" s="45">
        <f t="shared" si="21"/>
        <v>0</v>
      </c>
      <c r="AO215" s="46"/>
      <c r="AP215" s="45" t="str">
        <f t="shared" si="22"/>
        <v/>
      </c>
      <c r="AQ215" s="46"/>
      <c r="AR215" s="28">
        <v>4</v>
      </c>
    </row>
    <row r="216" spans="27:44" ht="28.05" customHeight="1">
      <c r="AA216" s="41">
        <v>1113.2</v>
      </c>
      <c r="AB216" s="41" t="s">
        <v>47</v>
      </c>
      <c r="AC216" s="42" t="s">
        <v>41</v>
      </c>
      <c r="AE216" s="41"/>
      <c r="AF216" s="41" t="s">
        <v>42</v>
      </c>
      <c r="AG216" s="41">
        <v>80</v>
      </c>
      <c r="AH216" s="10">
        <f t="shared" si="18"/>
        <v>0</v>
      </c>
      <c r="AI216" s="43">
        <f t="shared" si="19"/>
        <v>0</v>
      </c>
      <c r="AJ216" s="44">
        <f t="shared" si="20"/>
        <v>0</v>
      </c>
      <c r="AK216" s="45">
        <f t="shared" si="23"/>
        <v>0</v>
      </c>
      <c r="AL216" s="46">
        <f>AO216+AQ216-[2]Sheet1!$AH217</f>
        <v>0</v>
      </c>
      <c r="AM216" s="46">
        <f t="shared" si="24"/>
        <v>0</v>
      </c>
      <c r="AN216" s="45">
        <f t="shared" si="21"/>
        <v>0</v>
      </c>
      <c r="AO216" s="45"/>
      <c r="AP216" s="45" t="str">
        <f t="shared" si="22"/>
        <v/>
      </c>
      <c r="AQ216" s="46"/>
      <c r="AR216" s="28">
        <v>4</v>
      </c>
    </row>
    <row r="217" spans="27:44" ht="28.05" customHeight="1">
      <c r="AA217" s="41">
        <v>1113.3</v>
      </c>
      <c r="AB217" s="41" t="s">
        <v>46</v>
      </c>
      <c r="AC217" s="42" t="s">
        <v>41</v>
      </c>
      <c r="AE217" s="41"/>
      <c r="AF217" s="41" t="s">
        <v>42</v>
      </c>
      <c r="AG217" s="41">
        <v>40</v>
      </c>
      <c r="AH217" s="10">
        <f t="shared" si="18"/>
        <v>0</v>
      </c>
      <c r="AI217" s="43">
        <f t="shared" si="19"/>
        <v>0</v>
      </c>
      <c r="AJ217" s="44">
        <f t="shared" si="20"/>
        <v>0</v>
      </c>
      <c r="AK217" s="45">
        <f t="shared" si="23"/>
        <v>0</v>
      </c>
      <c r="AL217" s="46">
        <f>AO217+AQ217-[2]Sheet1!$AH218</f>
        <v>0</v>
      </c>
      <c r="AM217" s="46">
        <f>AL217-AJ217</f>
        <v>0</v>
      </c>
      <c r="AN217" s="45">
        <f t="shared" si="21"/>
        <v>0</v>
      </c>
      <c r="AO217" s="46"/>
      <c r="AP217" s="45" t="str">
        <f t="shared" si="22"/>
        <v/>
      </c>
      <c r="AQ217" s="46"/>
      <c r="AR217" s="28">
        <v>8</v>
      </c>
    </row>
    <row r="218" spans="27:44" ht="28.05" customHeight="1">
      <c r="AA218" s="41">
        <v>1114.0999999999999</v>
      </c>
      <c r="AB218" s="41" t="s">
        <v>48</v>
      </c>
      <c r="AC218" s="42" t="s">
        <v>41</v>
      </c>
      <c r="AE218" s="41"/>
      <c r="AF218" s="41" t="s">
        <v>42</v>
      </c>
      <c r="AG218" s="41">
        <v>80</v>
      </c>
      <c r="AH218" s="10">
        <f t="shared" si="18"/>
        <v>0</v>
      </c>
      <c r="AI218" s="43">
        <f t="shared" si="19"/>
        <v>0</v>
      </c>
      <c r="AJ218" s="44">
        <f t="shared" si="20"/>
        <v>0</v>
      </c>
      <c r="AK218" s="45">
        <f t="shared" si="23"/>
        <v>0</v>
      </c>
      <c r="AL218" s="46">
        <f>AO218+AQ218-[2]Sheet1!$AH219</f>
        <v>0</v>
      </c>
      <c r="AM218" s="46">
        <f t="shared" ref="AM218:AM267" si="25">AL218-AJ218</f>
        <v>0</v>
      </c>
      <c r="AN218" s="45">
        <f t="shared" si="21"/>
        <v>0</v>
      </c>
      <c r="AO218" s="46"/>
      <c r="AP218" s="45" t="str">
        <f t="shared" si="22"/>
        <v/>
      </c>
      <c r="AQ218" s="46"/>
      <c r="AR218" s="28">
        <v>4</v>
      </c>
    </row>
    <row r="219" spans="27:44" ht="28.05" customHeight="1">
      <c r="AA219" s="41">
        <v>1114.2</v>
      </c>
      <c r="AB219" s="41" t="s">
        <v>49</v>
      </c>
      <c r="AC219" s="42" t="s">
        <v>41</v>
      </c>
      <c r="AE219" s="41"/>
      <c r="AF219" s="41" t="s">
        <v>42</v>
      </c>
      <c r="AG219" s="41">
        <v>80</v>
      </c>
      <c r="AH219" s="10">
        <f t="shared" si="18"/>
        <v>0</v>
      </c>
      <c r="AI219" s="43">
        <f t="shared" si="19"/>
        <v>0</v>
      </c>
      <c r="AJ219" s="44">
        <f t="shared" si="20"/>
        <v>0</v>
      </c>
      <c r="AK219" s="45">
        <f t="shared" si="23"/>
        <v>0</v>
      </c>
      <c r="AL219" s="46">
        <f>AO219+AQ219-[2]Sheet1!$AH220</f>
        <v>0</v>
      </c>
      <c r="AM219" s="46">
        <f t="shared" si="25"/>
        <v>0</v>
      </c>
      <c r="AN219" s="45">
        <f t="shared" si="21"/>
        <v>0</v>
      </c>
      <c r="AO219" s="46"/>
      <c r="AP219" s="45" t="str">
        <f t="shared" si="22"/>
        <v/>
      </c>
      <c r="AQ219" s="46"/>
      <c r="AR219" s="28">
        <v>4</v>
      </c>
    </row>
    <row r="220" spans="27:44" ht="28.05" customHeight="1">
      <c r="AA220" s="41">
        <v>1114.3</v>
      </c>
      <c r="AB220" s="41" t="s">
        <v>48</v>
      </c>
      <c r="AC220" s="42" t="s">
        <v>41</v>
      </c>
      <c r="AE220" s="41"/>
      <c r="AF220" s="41" t="s">
        <v>42</v>
      </c>
      <c r="AG220" s="41">
        <v>40</v>
      </c>
      <c r="AH220" s="10">
        <f t="shared" si="18"/>
        <v>0</v>
      </c>
      <c r="AI220" s="43">
        <f t="shared" si="19"/>
        <v>0</v>
      </c>
      <c r="AJ220" s="44">
        <f t="shared" si="20"/>
        <v>0</v>
      </c>
      <c r="AK220" s="45">
        <f t="shared" si="23"/>
        <v>0</v>
      </c>
      <c r="AL220" s="46">
        <f>AO220+AQ220-[2]Sheet1!$AH221</f>
        <v>0</v>
      </c>
      <c r="AM220" s="46">
        <f t="shared" si="25"/>
        <v>0</v>
      </c>
      <c r="AN220" s="45">
        <f t="shared" si="21"/>
        <v>0</v>
      </c>
      <c r="AO220" s="46"/>
      <c r="AP220" s="45" t="str">
        <f t="shared" si="22"/>
        <v/>
      </c>
      <c r="AQ220" s="46"/>
      <c r="AR220" s="28">
        <v>8</v>
      </c>
    </row>
    <row r="221" spans="27:44" ht="28.05" customHeight="1">
      <c r="AA221" s="41"/>
      <c r="AB221" s="41"/>
      <c r="AC221" s="42" t="s">
        <v>41</v>
      </c>
      <c r="AE221" s="41"/>
      <c r="AF221" s="41" t="s">
        <v>42</v>
      </c>
      <c r="AG221" s="41"/>
      <c r="AH221" s="10">
        <f t="shared" si="18"/>
        <v>0</v>
      </c>
      <c r="AI221" s="43">
        <f t="shared" si="19"/>
        <v>0</v>
      </c>
      <c r="AJ221" s="44">
        <f t="shared" si="20"/>
        <v>0</v>
      </c>
      <c r="AK221" s="45">
        <f t="shared" si="23"/>
        <v>0</v>
      </c>
      <c r="AL221" s="46">
        <f>AO221+AQ221-[2]Sheet1!$AH222</f>
        <v>0</v>
      </c>
      <c r="AM221" s="46">
        <f t="shared" si="25"/>
        <v>0</v>
      </c>
      <c r="AN221" s="45">
        <f t="shared" si="21"/>
        <v>0</v>
      </c>
      <c r="AO221" s="46"/>
      <c r="AP221" s="45" t="str">
        <f t="shared" si="22"/>
        <v/>
      </c>
      <c r="AQ221" s="46"/>
      <c r="AR221" s="28"/>
    </row>
    <row r="222" spans="27:44" ht="28.05" customHeight="1">
      <c r="AA222" s="41"/>
      <c r="AB222" s="41"/>
      <c r="AC222" s="42" t="s">
        <v>41</v>
      </c>
      <c r="AE222" s="41"/>
      <c r="AF222" s="41" t="s">
        <v>42</v>
      </c>
      <c r="AG222" s="41"/>
      <c r="AH222" s="10">
        <f t="shared" si="18"/>
        <v>0</v>
      </c>
      <c r="AI222" s="43">
        <f t="shared" si="19"/>
        <v>0</v>
      </c>
      <c r="AJ222" s="44">
        <f t="shared" si="20"/>
        <v>0</v>
      </c>
      <c r="AK222" s="45">
        <f t="shared" si="23"/>
        <v>0</v>
      </c>
      <c r="AL222" s="46">
        <f>AO222+AQ222-[2]Sheet1!$AH223</f>
        <v>0</v>
      </c>
      <c r="AM222" s="46">
        <f t="shared" si="25"/>
        <v>0</v>
      </c>
      <c r="AN222" s="45">
        <f t="shared" si="21"/>
        <v>0</v>
      </c>
      <c r="AO222" s="46"/>
      <c r="AP222" s="45" t="str">
        <f t="shared" si="22"/>
        <v/>
      </c>
      <c r="AQ222" s="46"/>
      <c r="AR222" s="28"/>
    </row>
    <row r="223" spans="27:44" ht="28.05" customHeight="1">
      <c r="AA223" s="47">
        <v>3309.1</v>
      </c>
      <c r="AB223" s="47" t="s">
        <v>50</v>
      </c>
      <c r="AC223" s="48" t="s">
        <v>41</v>
      </c>
      <c r="AE223" s="47"/>
      <c r="AF223" s="47" t="s">
        <v>51</v>
      </c>
      <c r="AG223" s="47">
        <v>150</v>
      </c>
      <c r="AH223" s="11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8">
        <v>30</v>
      </c>
    </row>
    <row r="224" spans="27:44" ht="28.05" customHeight="1">
      <c r="AA224" s="47">
        <v>3309.2</v>
      </c>
      <c r="AB224" s="47" t="s">
        <v>50</v>
      </c>
      <c r="AC224" s="48" t="s">
        <v>41</v>
      </c>
      <c r="AE224" s="47"/>
      <c r="AF224" s="47" t="s">
        <v>51</v>
      </c>
      <c r="AG224" s="47">
        <v>750</v>
      </c>
      <c r="AH224" s="11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8">
        <v>8</v>
      </c>
    </row>
    <row r="225" spans="27:44" ht="28.05" customHeight="1">
      <c r="AA225" s="47">
        <v>3309.3</v>
      </c>
      <c r="AB225" s="47" t="s">
        <v>50</v>
      </c>
      <c r="AC225" s="48" t="s">
        <v>41</v>
      </c>
      <c r="AE225" s="47"/>
      <c r="AF225" s="47" t="s">
        <v>51</v>
      </c>
      <c r="AG225" s="47">
        <v>40</v>
      </c>
      <c r="AH225" s="11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8">
        <v>8</v>
      </c>
    </row>
    <row r="226" spans="27:44" ht="28.05" customHeight="1">
      <c r="AA226" s="47">
        <v>3313.1</v>
      </c>
      <c r="AB226" s="47" t="s">
        <v>52</v>
      </c>
      <c r="AC226" s="48" t="s">
        <v>41</v>
      </c>
      <c r="AE226" s="47"/>
      <c r="AF226" s="47" t="s">
        <v>51</v>
      </c>
      <c r="AG226" s="47">
        <v>150</v>
      </c>
      <c r="AH226" s="11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8">
        <v>30</v>
      </c>
    </row>
    <row r="227" spans="27:44" ht="28.05" customHeight="1">
      <c r="AA227" s="47">
        <v>3313.2</v>
      </c>
      <c r="AB227" s="47" t="s">
        <v>52</v>
      </c>
      <c r="AC227" s="48" t="s">
        <v>41</v>
      </c>
      <c r="AE227" s="47"/>
      <c r="AF227" s="47" t="s">
        <v>51</v>
      </c>
      <c r="AG227" s="47">
        <v>750</v>
      </c>
      <c r="AH227" s="11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8">
        <v>8</v>
      </c>
    </row>
    <row r="228" spans="27:44" ht="28.05" customHeight="1">
      <c r="AA228" s="47">
        <v>3313.3</v>
      </c>
      <c r="AB228" s="47" t="s">
        <v>52</v>
      </c>
      <c r="AC228" s="48" t="s">
        <v>41</v>
      </c>
      <c r="AE228" s="47"/>
      <c r="AF228" s="47" t="s">
        <v>51</v>
      </c>
      <c r="AG228" s="47">
        <v>40</v>
      </c>
      <c r="AH228" s="11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8">
        <v>8</v>
      </c>
    </row>
    <row r="229" spans="27:44" ht="28.05" customHeight="1">
      <c r="AA229" s="47">
        <v>3314.1</v>
      </c>
      <c r="AB229" s="47" t="s">
        <v>53</v>
      </c>
      <c r="AC229" s="48" t="s">
        <v>41</v>
      </c>
      <c r="AE229" s="47"/>
      <c r="AF229" s="47" t="s">
        <v>51</v>
      </c>
      <c r="AG229" s="47">
        <v>150</v>
      </c>
      <c r="AH229" s="11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8">
        <v>30</v>
      </c>
    </row>
    <row r="230" spans="27:44" ht="28.05" customHeight="1">
      <c r="AA230" s="47">
        <v>3314.2</v>
      </c>
      <c r="AB230" s="47" t="s">
        <v>53</v>
      </c>
      <c r="AC230" s="48" t="s">
        <v>41</v>
      </c>
      <c r="AE230" s="47"/>
      <c r="AF230" s="47" t="s">
        <v>51</v>
      </c>
      <c r="AG230" s="47">
        <v>750</v>
      </c>
      <c r="AH230" s="11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8">
        <v>8</v>
      </c>
    </row>
    <row r="231" spans="27:44" ht="28.05" customHeight="1">
      <c r="AA231" s="47">
        <v>3314.3</v>
      </c>
      <c r="AB231" s="47" t="s">
        <v>53</v>
      </c>
      <c r="AC231" s="48" t="s">
        <v>41</v>
      </c>
      <c r="AE231" s="47"/>
      <c r="AF231" s="47" t="s">
        <v>51</v>
      </c>
      <c r="AG231" s="47">
        <v>40</v>
      </c>
      <c r="AH231" s="11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8">
        <v>8</v>
      </c>
    </row>
    <row r="232" spans="27:44" ht="28.05" customHeight="1">
      <c r="AA232" s="47">
        <v>3315.1</v>
      </c>
      <c r="AB232" s="47" t="s">
        <v>54</v>
      </c>
      <c r="AC232" s="48" t="s">
        <v>41</v>
      </c>
      <c r="AE232" s="47"/>
      <c r="AF232" s="47" t="s">
        <v>51</v>
      </c>
      <c r="AG232" s="47">
        <v>150</v>
      </c>
      <c r="AH232" s="11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8">
        <v>30</v>
      </c>
    </row>
    <row r="233" spans="27:44" ht="28.05" customHeight="1">
      <c r="AA233" s="47">
        <v>3315.2</v>
      </c>
      <c r="AB233" s="47" t="s">
        <v>54</v>
      </c>
      <c r="AC233" s="48" t="s">
        <v>41</v>
      </c>
      <c r="AE233" s="47"/>
      <c r="AF233" s="47" t="s">
        <v>51</v>
      </c>
      <c r="AG233" s="47">
        <v>750</v>
      </c>
      <c r="AH233" s="11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8">
        <v>8</v>
      </c>
    </row>
    <row r="234" spans="27:44" ht="28.05" customHeight="1">
      <c r="AA234" s="47">
        <v>3315.3</v>
      </c>
      <c r="AB234" s="47" t="s">
        <v>54</v>
      </c>
      <c r="AC234" s="48" t="s">
        <v>41</v>
      </c>
      <c r="AE234" s="47"/>
      <c r="AF234" s="47" t="s">
        <v>51</v>
      </c>
      <c r="AG234" s="47">
        <v>40</v>
      </c>
      <c r="AH234" s="11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8">
        <v>8</v>
      </c>
    </row>
    <row r="235" spans="27:44" ht="28.05" customHeight="1">
      <c r="AA235" s="47"/>
      <c r="AB235" s="47"/>
      <c r="AC235" s="48" t="s">
        <v>41</v>
      </c>
      <c r="AE235" s="47"/>
      <c r="AF235" s="47" t="s">
        <v>51</v>
      </c>
      <c r="AG235" s="47"/>
      <c r="AH235" s="11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8">
        <v>15</v>
      </c>
    </row>
    <row r="236" spans="27:44" ht="28.05" customHeight="1">
      <c r="AA236" s="47"/>
      <c r="AB236" s="47"/>
      <c r="AC236" s="48" t="s">
        <v>41</v>
      </c>
      <c r="AE236" s="47"/>
      <c r="AF236" s="47" t="s">
        <v>51</v>
      </c>
      <c r="AG236" s="47"/>
      <c r="AH236" s="11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8">
        <v>3</v>
      </c>
    </row>
    <row r="237" spans="27:44" ht="28.05" customHeight="1">
      <c r="AA237" s="47"/>
      <c r="AB237" s="47"/>
      <c r="AC237" s="48" t="s">
        <v>41</v>
      </c>
      <c r="AE237" s="47"/>
      <c r="AF237" s="47" t="s">
        <v>51</v>
      </c>
      <c r="AG237" s="47"/>
      <c r="AH237" s="11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8">
        <v>15</v>
      </c>
    </row>
    <row r="238" spans="27:44" ht="28.05" customHeight="1">
      <c r="AA238" s="47"/>
      <c r="AB238" s="47"/>
      <c r="AC238" s="48" t="s">
        <v>41</v>
      </c>
      <c r="AE238" s="47"/>
      <c r="AF238" s="47" t="s">
        <v>51</v>
      </c>
      <c r="AG238" s="47"/>
      <c r="AH238" s="11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8">
        <v>3</v>
      </c>
    </row>
    <row r="239" spans="27:44" ht="28.05" customHeight="1">
      <c r="AA239" s="47"/>
      <c r="AB239" s="47"/>
      <c r="AC239" s="48" t="s">
        <v>41</v>
      </c>
      <c r="AE239" s="47"/>
      <c r="AF239" s="47" t="s">
        <v>51</v>
      </c>
      <c r="AG239" s="47"/>
      <c r="AH239" s="11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8"/>
    </row>
    <row r="240" spans="27:44" ht="28.0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12">
        <f t="shared" si="18"/>
        <v>12</v>
      </c>
      <c r="AI240" s="55">
        <f t="shared" si="19"/>
        <v>0</v>
      </c>
      <c r="AJ240" s="56">
        <f>AH240-AI240</f>
        <v>12</v>
      </c>
      <c r="AK240" s="57">
        <f t="shared" si="23"/>
        <v>1.8</v>
      </c>
      <c r="AL240" s="58">
        <f>AO240+AQ240-[2]Sheet1!$AH241</f>
        <v>0</v>
      </c>
      <c r="AM240" s="58">
        <f t="shared" si="25"/>
        <v>-12</v>
      </c>
      <c r="AN240" s="57">
        <f t="shared" si="21"/>
        <v>0</v>
      </c>
      <c r="AO240" s="58"/>
      <c r="AP240" s="57">
        <f t="shared" si="22"/>
        <v>-1.8</v>
      </c>
      <c r="AQ240" s="58"/>
      <c r="AR240" s="28">
        <v>30</v>
      </c>
    </row>
    <row r="241" spans="27:44" ht="28.0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12">
        <f t="shared" si="18"/>
        <v>13</v>
      </c>
      <c r="AI241" s="55">
        <f t="shared" si="19"/>
        <v>0</v>
      </c>
      <c r="AJ241" s="56">
        <f t="shared" ref="AJ241:AJ264" si="27">AH241-AI241</f>
        <v>13</v>
      </c>
      <c r="AK241" s="57">
        <f>AH241*AG241/1000</f>
        <v>9.75</v>
      </c>
      <c r="AL241" s="58">
        <f>AO241+AQ241-[2]Sheet1!$AH242</f>
        <v>0</v>
      </c>
      <c r="AM241" s="58">
        <f t="shared" si="25"/>
        <v>-13</v>
      </c>
      <c r="AN241" s="57">
        <f t="shared" si="21"/>
        <v>0</v>
      </c>
      <c r="AO241" s="58"/>
      <c r="AP241" s="57">
        <f t="shared" si="22"/>
        <v>-9.75</v>
      </c>
      <c r="AQ241" s="58"/>
      <c r="AR241" s="28">
        <v>20</v>
      </c>
    </row>
    <row r="242" spans="27:44" ht="28.0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12">
        <f t="shared" si="18"/>
        <v>14</v>
      </c>
      <c r="AI242" s="55">
        <f t="shared" si="19"/>
        <v>0</v>
      </c>
      <c r="AJ242" s="56">
        <f t="shared" si="27"/>
        <v>14</v>
      </c>
      <c r="AK242" s="57">
        <f t="shared" ref="AK242:AK267" si="28">AH242*AG242/1000</f>
        <v>56</v>
      </c>
      <c r="AL242" s="58">
        <f>AO242+AQ242-[2]Sheet1!$AH243</f>
        <v>0</v>
      </c>
      <c r="AM242" s="58">
        <f t="shared" si="25"/>
        <v>-14</v>
      </c>
      <c r="AN242" s="57">
        <f t="shared" si="21"/>
        <v>0</v>
      </c>
      <c r="AO242" s="58"/>
      <c r="AP242" s="57">
        <f t="shared" si="22"/>
        <v>-56</v>
      </c>
      <c r="AQ242" s="58"/>
      <c r="AR242" s="28">
        <v>42</v>
      </c>
    </row>
    <row r="243" spans="27:44" ht="28.0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12">
        <f t="shared" si="18"/>
        <v>0</v>
      </c>
      <c r="AI243" s="55">
        <f t="shared" si="19"/>
        <v>0</v>
      </c>
      <c r="AJ243" s="56">
        <f t="shared" si="27"/>
        <v>0</v>
      </c>
      <c r="AK243" s="57">
        <f t="shared" si="28"/>
        <v>0</v>
      </c>
      <c r="AL243" s="58">
        <f>AO243+AQ243-[2]Sheet1!$AH244</f>
        <v>0</v>
      </c>
      <c r="AM243" s="58">
        <f t="shared" si="25"/>
        <v>0</v>
      </c>
      <c r="AN243" s="57">
        <f t="shared" si="21"/>
        <v>0</v>
      </c>
      <c r="AO243" s="58"/>
      <c r="AP243" s="57" t="str">
        <f t="shared" si="22"/>
        <v/>
      </c>
      <c r="AQ243" s="58"/>
      <c r="AR243" s="28">
        <v>20</v>
      </c>
    </row>
    <row r="244" spans="27:44" ht="28.0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12">
        <f t="shared" si="18"/>
        <v>0</v>
      </c>
      <c r="AI244" s="55">
        <f t="shared" si="19"/>
        <v>0</v>
      </c>
      <c r="AJ244" s="56">
        <f t="shared" si="27"/>
        <v>0</v>
      </c>
      <c r="AK244" s="57">
        <f t="shared" si="28"/>
        <v>0</v>
      </c>
      <c r="AL244" s="58">
        <f>AO244+AQ244-[2]Sheet1!$AH245</f>
        <v>0</v>
      </c>
      <c r="AM244" s="58">
        <f t="shared" si="25"/>
        <v>0</v>
      </c>
      <c r="AN244" s="57">
        <f t="shared" si="21"/>
        <v>0</v>
      </c>
      <c r="AO244" s="58"/>
      <c r="AP244" s="57" t="str">
        <f t="shared" si="22"/>
        <v/>
      </c>
      <c r="AQ244" s="58"/>
      <c r="AR244" s="28">
        <v>72</v>
      </c>
    </row>
    <row r="245" spans="27:44" ht="28.0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12">
        <f t="shared" si="18"/>
        <v>0</v>
      </c>
      <c r="AI245" s="55">
        <f t="shared" si="19"/>
        <v>0</v>
      </c>
      <c r="AJ245" s="56">
        <f t="shared" si="27"/>
        <v>0</v>
      </c>
      <c r="AK245" s="57">
        <f t="shared" si="28"/>
        <v>0</v>
      </c>
      <c r="AL245" s="58">
        <f>AO245+AQ245-[2]Sheet1!$AH246</f>
        <v>0</v>
      </c>
      <c r="AM245" s="58">
        <f t="shared" si="25"/>
        <v>0</v>
      </c>
      <c r="AN245" s="57">
        <f t="shared" si="21"/>
        <v>0</v>
      </c>
      <c r="AO245" s="58"/>
      <c r="AP245" s="57" t="str">
        <f t="shared" si="22"/>
        <v/>
      </c>
      <c r="AQ245" s="58"/>
      <c r="AR245" s="28">
        <v>30</v>
      </c>
    </row>
    <row r="246" spans="27:44" ht="28.0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12">
        <f t="shared" si="18"/>
        <v>0</v>
      </c>
      <c r="AI246" s="55">
        <f t="shared" si="19"/>
        <v>0</v>
      </c>
      <c r="AJ246" s="56">
        <f t="shared" si="27"/>
        <v>0</v>
      </c>
      <c r="AK246" s="57">
        <f t="shared" si="28"/>
        <v>0</v>
      </c>
      <c r="AL246" s="58">
        <f>AO246+AQ246-[2]Sheet1!$AH247</f>
        <v>0</v>
      </c>
      <c r="AM246" s="58">
        <f t="shared" si="25"/>
        <v>0</v>
      </c>
      <c r="AN246" s="57">
        <f t="shared" si="21"/>
        <v>0</v>
      </c>
      <c r="AO246" s="58"/>
      <c r="AP246" s="57" t="str">
        <f t="shared" si="22"/>
        <v/>
      </c>
      <c r="AQ246" s="58"/>
      <c r="AR246" s="28">
        <v>20</v>
      </c>
    </row>
    <row r="247" spans="27:44" ht="28.0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12">
        <f t="shared" si="18"/>
        <v>0</v>
      </c>
      <c r="AI247" s="55">
        <f t="shared" si="19"/>
        <v>0</v>
      </c>
      <c r="AJ247" s="56">
        <f t="shared" si="27"/>
        <v>0</v>
      </c>
      <c r="AK247" s="57">
        <f t="shared" si="28"/>
        <v>0</v>
      </c>
      <c r="AL247" s="58">
        <f>AO247+AQ247-[2]Sheet1!$AH248</f>
        <v>0</v>
      </c>
      <c r="AM247" s="58">
        <f t="shared" si="25"/>
        <v>0</v>
      </c>
      <c r="AN247" s="57">
        <f t="shared" si="21"/>
        <v>0</v>
      </c>
      <c r="AO247" s="58"/>
      <c r="AP247" s="57" t="str">
        <f t="shared" si="22"/>
        <v/>
      </c>
      <c r="AQ247" s="58"/>
      <c r="AR247" s="28">
        <v>42</v>
      </c>
    </row>
    <row r="248" spans="27:44" ht="28.05" customHeight="1">
      <c r="AA248" s="53"/>
      <c r="AB248" s="59"/>
      <c r="AC248" s="54" t="s">
        <v>41</v>
      </c>
      <c r="AE248" s="53"/>
      <c r="AF248" s="53" t="s">
        <v>56</v>
      </c>
      <c r="AG248" s="53">
        <v>150</v>
      </c>
      <c r="AH248" s="12">
        <f t="shared" si="18"/>
        <v>0</v>
      </c>
      <c r="AI248" s="55">
        <f t="shared" si="19"/>
        <v>0</v>
      </c>
      <c r="AJ248" s="56">
        <f t="shared" si="27"/>
        <v>0</v>
      </c>
      <c r="AK248" s="57">
        <f t="shared" si="28"/>
        <v>0</v>
      </c>
      <c r="AL248" s="58">
        <f>AO248+AQ248-[2]Sheet1!$AH249</f>
        <v>0</v>
      </c>
      <c r="AM248" s="58">
        <f t="shared" si="25"/>
        <v>0</v>
      </c>
      <c r="AN248" s="57">
        <f t="shared" si="21"/>
        <v>0</v>
      </c>
      <c r="AO248" s="58"/>
      <c r="AP248" s="57" t="str">
        <f t="shared" si="22"/>
        <v/>
      </c>
      <c r="AQ248" s="58"/>
      <c r="AR248" s="28">
        <v>30</v>
      </c>
    </row>
    <row r="249" spans="27:44" ht="28.05" customHeight="1">
      <c r="AA249" s="53"/>
      <c r="AB249" s="59"/>
      <c r="AC249" s="54" t="s">
        <v>41</v>
      </c>
      <c r="AE249" s="53"/>
      <c r="AF249" s="53" t="s">
        <v>56</v>
      </c>
      <c r="AG249" s="53">
        <v>750</v>
      </c>
      <c r="AH249" s="12">
        <f t="shared" si="18"/>
        <v>0</v>
      </c>
      <c r="AI249" s="55">
        <f t="shared" si="19"/>
        <v>0</v>
      </c>
      <c r="AJ249" s="56">
        <f t="shared" si="27"/>
        <v>0</v>
      </c>
      <c r="AK249" s="57">
        <f t="shared" si="28"/>
        <v>0</v>
      </c>
      <c r="AL249" s="58">
        <f>AO249+AQ249-[2]Sheet1!$AH250</f>
        <v>0</v>
      </c>
      <c r="AM249" s="58">
        <f t="shared" si="25"/>
        <v>0</v>
      </c>
      <c r="AN249" s="57">
        <f t="shared" si="21"/>
        <v>0</v>
      </c>
      <c r="AO249" s="58"/>
      <c r="AP249" s="57" t="str">
        <f t="shared" si="22"/>
        <v/>
      </c>
      <c r="AQ249" s="58"/>
      <c r="AR249" s="28">
        <v>20</v>
      </c>
    </row>
    <row r="250" spans="27:44" ht="28.05" customHeight="1">
      <c r="AA250" s="53"/>
      <c r="AB250" s="59"/>
      <c r="AC250" s="54" t="s">
        <v>41</v>
      </c>
      <c r="AE250" s="53"/>
      <c r="AF250" s="53" t="s">
        <v>56</v>
      </c>
      <c r="AG250" s="53">
        <v>4000</v>
      </c>
      <c r="AH250" s="12">
        <f t="shared" si="18"/>
        <v>0</v>
      </c>
      <c r="AI250" s="55">
        <f t="shared" si="19"/>
        <v>0</v>
      </c>
      <c r="AJ250" s="56">
        <f t="shared" si="27"/>
        <v>0</v>
      </c>
      <c r="AK250" s="57">
        <f t="shared" si="28"/>
        <v>0</v>
      </c>
      <c r="AL250" s="58">
        <f>AO250+AQ250-[2]Sheet1!$AH251</f>
        <v>0</v>
      </c>
      <c r="AM250" s="58">
        <f t="shared" si="25"/>
        <v>0</v>
      </c>
      <c r="AN250" s="57">
        <f t="shared" si="21"/>
        <v>0</v>
      </c>
      <c r="AO250" s="58"/>
      <c r="AP250" s="57" t="str">
        <f t="shared" si="22"/>
        <v/>
      </c>
      <c r="AQ250" s="58"/>
      <c r="AR250" s="28">
        <v>42</v>
      </c>
    </row>
    <row r="251" spans="27:44" ht="28.05" customHeight="1">
      <c r="AA251" s="53">
        <v>5511.1</v>
      </c>
      <c r="AB251" s="59" t="s">
        <v>59</v>
      </c>
      <c r="AC251" s="54" t="s">
        <v>41</v>
      </c>
      <c r="AE251" s="53"/>
      <c r="AF251" s="53" t="s">
        <v>56</v>
      </c>
      <c r="AG251" s="53">
        <v>150</v>
      </c>
      <c r="AH251" s="12">
        <f t="shared" si="18"/>
        <v>0</v>
      </c>
      <c r="AI251" s="55">
        <f t="shared" si="19"/>
        <v>0</v>
      </c>
      <c r="AJ251" s="56">
        <f t="shared" si="27"/>
        <v>0</v>
      </c>
      <c r="AK251" s="57">
        <f t="shared" si="28"/>
        <v>0</v>
      </c>
      <c r="AL251" s="58">
        <f>AO251+AQ251-[2]Sheet1!$AH252</f>
        <v>0</v>
      </c>
      <c r="AM251" s="58">
        <f t="shared" si="25"/>
        <v>0</v>
      </c>
      <c r="AN251" s="57">
        <f t="shared" si="21"/>
        <v>0</v>
      </c>
      <c r="AO251" s="58"/>
      <c r="AP251" s="57" t="str">
        <f t="shared" si="22"/>
        <v/>
      </c>
      <c r="AQ251" s="58"/>
      <c r="AR251" s="28">
        <v>20</v>
      </c>
    </row>
    <row r="252" spans="27:44" ht="28.05" customHeight="1">
      <c r="AA252" s="53">
        <v>5511.2</v>
      </c>
      <c r="AB252" s="59" t="s">
        <v>59</v>
      </c>
      <c r="AC252" s="54" t="s">
        <v>41</v>
      </c>
      <c r="AE252" s="53"/>
      <c r="AF252" s="53" t="s">
        <v>56</v>
      </c>
      <c r="AG252" s="53">
        <v>750</v>
      </c>
      <c r="AH252" s="12">
        <f t="shared" si="18"/>
        <v>0</v>
      </c>
      <c r="AI252" s="55">
        <f t="shared" si="19"/>
        <v>0</v>
      </c>
      <c r="AJ252" s="56">
        <f t="shared" si="27"/>
        <v>0</v>
      </c>
      <c r="AK252" s="57">
        <f t="shared" si="28"/>
        <v>0</v>
      </c>
      <c r="AL252" s="58">
        <f>AO252+AQ252-[2]Sheet1!$AH253</f>
        <v>0</v>
      </c>
      <c r="AM252" s="58">
        <f t="shared" si="25"/>
        <v>0</v>
      </c>
      <c r="AN252" s="57">
        <f t="shared" si="21"/>
        <v>0</v>
      </c>
      <c r="AO252" s="58"/>
      <c r="AP252" s="57" t="str">
        <f t="shared" si="22"/>
        <v/>
      </c>
      <c r="AQ252" s="58"/>
      <c r="AR252" s="28">
        <v>36</v>
      </c>
    </row>
    <row r="253" spans="27:44" ht="28.05" customHeight="1">
      <c r="AA253" s="53">
        <v>5511.11</v>
      </c>
      <c r="AB253" s="59" t="s">
        <v>60</v>
      </c>
      <c r="AC253" s="54" t="s">
        <v>41</v>
      </c>
      <c r="AE253" s="53"/>
      <c r="AF253" s="53" t="s">
        <v>56</v>
      </c>
      <c r="AG253" s="53">
        <v>150</v>
      </c>
      <c r="AH253" s="12">
        <f t="shared" si="18"/>
        <v>0</v>
      </c>
      <c r="AI253" s="55">
        <f t="shared" si="19"/>
        <v>0</v>
      </c>
      <c r="AJ253" s="56">
        <f t="shared" si="27"/>
        <v>0</v>
      </c>
      <c r="AK253" s="57">
        <f t="shared" si="28"/>
        <v>0</v>
      </c>
      <c r="AL253" s="58">
        <f>AO253+AQ253-[2]Sheet1!$AH254</f>
        <v>0</v>
      </c>
      <c r="AM253" s="58">
        <f t="shared" si="25"/>
        <v>0</v>
      </c>
      <c r="AN253" s="57">
        <f t="shared" si="21"/>
        <v>0</v>
      </c>
      <c r="AO253" s="58"/>
      <c r="AP253" s="57" t="str">
        <f t="shared" si="22"/>
        <v/>
      </c>
      <c r="AQ253" s="58"/>
      <c r="AR253" s="28">
        <v>20</v>
      </c>
    </row>
    <row r="254" spans="27:44" ht="28.05" customHeight="1">
      <c r="AA254" s="53">
        <v>5511.22</v>
      </c>
      <c r="AB254" s="59" t="s">
        <v>61</v>
      </c>
      <c r="AC254" s="54" t="s">
        <v>41</v>
      </c>
      <c r="AE254" s="53"/>
      <c r="AF254" s="53" t="s">
        <v>56</v>
      </c>
      <c r="AG254" s="53">
        <v>750</v>
      </c>
      <c r="AH254" s="12">
        <f t="shared" si="18"/>
        <v>0</v>
      </c>
      <c r="AI254" s="55">
        <f t="shared" si="19"/>
        <v>0</v>
      </c>
      <c r="AJ254" s="56">
        <f t="shared" si="27"/>
        <v>0</v>
      </c>
      <c r="AK254" s="57">
        <f t="shared" si="28"/>
        <v>0</v>
      </c>
      <c r="AL254" s="58">
        <f>AO254+AQ254-[2]Sheet1!$AH255</f>
        <v>0</v>
      </c>
      <c r="AM254" s="58">
        <f t="shared" si="25"/>
        <v>0</v>
      </c>
      <c r="AN254" s="57">
        <f t="shared" si="21"/>
        <v>0</v>
      </c>
      <c r="AO254" s="58"/>
      <c r="AP254" s="57" t="str">
        <f t="shared" si="22"/>
        <v/>
      </c>
      <c r="AQ254" s="58"/>
      <c r="AR254" s="28">
        <v>36</v>
      </c>
    </row>
    <row r="255" spans="27:44" ht="28.05" customHeight="1">
      <c r="AA255" s="53">
        <v>5513.1</v>
      </c>
      <c r="AB255" s="59" t="s">
        <v>62</v>
      </c>
      <c r="AC255" s="54" t="s">
        <v>41</v>
      </c>
      <c r="AE255" s="53"/>
      <c r="AF255" s="53" t="s">
        <v>56</v>
      </c>
      <c r="AG255" s="53">
        <v>150</v>
      </c>
      <c r="AH255" s="12">
        <f t="shared" si="18"/>
        <v>0</v>
      </c>
      <c r="AI255" s="55">
        <f t="shared" si="19"/>
        <v>0</v>
      </c>
      <c r="AJ255" s="56">
        <f t="shared" si="27"/>
        <v>0</v>
      </c>
      <c r="AK255" s="57">
        <f t="shared" si="28"/>
        <v>0</v>
      </c>
      <c r="AL255" s="58">
        <f>AO255+AQ255-[2]Sheet1!$AH256</f>
        <v>0</v>
      </c>
      <c r="AM255" s="58">
        <f t="shared" si="25"/>
        <v>0</v>
      </c>
      <c r="AN255" s="57">
        <f t="shared" si="21"/>
        <v>0</v>
      </c>
      <c r="AO255" s="58"/>
      <c r="AP255" s="57" t="str">
        <f t="shared" si="22"/>
        <v/>
      </c>
      <c r="AQ255" s="58"/>
      <c r="AR255" s="28">
        <v>20</v>
      </c>
    </row>
    <row r="256" spans="27:44" ht="28.05" customHeight="1">
      <c r="AA256" s="53">
        <v>5513.2</v>
      </c>
      <c r="AB256" s="59" t="s">
        <v>62</v>
      </c>
      <c r="AC256" s="54" t="s">
        <v>41</v>
      </c>
      <c r="AE256" s="53"/>
      <c r="AF256" s="53" t="s">
        <v>56</v>
      </c>
      <c r="AG256" s="53">
        <v>750</v>
      </c>
      <c r="AH256" s="12">
        <f t="shared" si="18"/>
        <v>0</v>
      </c>
      <c r="AI256" s="55">
        <f t="shared" si="19"/>
        <v>0</v>
      </c>
      <c r="AJ256" s="56">
        <f t="shared" si="27"/>
        <v>0</v>
      </c>
      <c r="AK256" s="57">
        <f t="shared" si="28"/>
        <v>0</v>
      </c>
      <c r="AL256" s="58">
        <f>AO256+AQ256-[2]Sheet1!$AH257</f>
        <v>0</v>
      </c>
      <c r="AM256" s="58">
        <f t="shared" si="25"/>
        <v>0</v>
      </c>
      <c r="AN256" s="57">
        <f t="shared" si="21"/>
        <v>0</v>
      </c>
      <c r="AO256" s="58"/>
      <c r="AP256" s="57" t="str">
        <f t="shared" si="22"/>
        <v/>
      </c>
      <c r="AQ256" s="58"/>
      <c r="AR256" s="28">
        <v>36</v>
      </c>
    </row>
    <row r="257" spans="27:44" ht="28.05" customHeight="1">
      <c r="AA257" s="53">
        <v>5517.1</v>
      </c>
      <c r="AB257" s="59" t="s">
        <v>63</v>
      </c>
      <c r="AC257" s="54" t="s">
        <v>41</v>
      </c>
      <c r="AE257" s="53"/>
      <c r="AF257" s="53" t="s">
        <v>56</v>
      </c>
      <c r="AG257" s="53">
        <v>150</v>
      </c>
      <c r="AH257" s="12">
        <f t="shared" si="18"/>
        <v>0</v>
      </c>
      <c r="AI257" s="55">
        <f t="shared" si="19"/>
        <v>0</v>
      </c>
      <c r="AJ257" s="56">
        <f t="shared" si="27"/>
        <v>0</v>
      </c>
      <c r="AK257" s="57">
        <f t="shared" si="28"/>
        <v>0</v>
      </c>
      <c r="AL257" s="58">
        <f>AO257+AQ257-[2]Sheet1!$AH258</f>
        <v>0</v>
      </c>
      <c r="AM257" s="58">
        <f t="shared" si="25"/>
        <v>0</v>
      </c>
      <c r="AN257" s="57">
        <f t="shared" si="21"/>
        <v>0</v>
      </c>
      <c r="AO257" s="58"/>
      <c r="AP257" s="57" t="str">
        <f t="shared" si="22"/>
        <v/>
      </c>
      <c r="AQ257" s="58"/>
      <c r="AR257" s="28">
        <v>20</v>
      </c>
    </row>
    <row r="258" spans="27:44" ht="28.05" customHeight="1">
      <c r="AA258" s="53">
        <v>5517.2</v>
      </c>
      <c r="AB258" s="59" t="s">
        <v>63</v>
      </c>
      <c r="AC258" s="54" t="s">
        <v>41</v>
      </c>
      <c r="AE258" s="53"/>
      <c r="AF258" s="53" t="s">
        <v>56</v>
      </c>
      <c r="AG258" s="53">
        <v>750</v>
      </c>
      <c r="AH258" s="12">
        <f t="shared" si="18"/>
        <v>0</v>
      </c>
      <c r="AI258" s="55">
        <f t="shared" si="19"/>
        <v>0</v>
      </c>
      <c r="AJ258" s="56">
        <f t="shared" si="27"/>
        <v>0</v>
      </c>
      <c r="AK258" s="57">
        <f t="shared" si="28"/>
        <v>0</v>
      </c>
      <c r="AL258" s="58">
        <f>AO258+AQ258-[2]Sheet1!$AH259</f>
        <v>0</v>
      </c>
      <c r="AM258" s="58">
        <f t="shared" si="25"/>
        <v>0</v>
      </c>
      <c r="AN258" s="57">
        <f t="shared" si="21"/>
        <v>0</v>
      </c>
      <c r="AO258" s="58"/>
      <c r="AP258" s="57" t="str">
        <f t="shared" si="22"/>
        <v/>
      </c>
      <c r="AQ258" s="58"/>
      <c r="AR258" s="28">
        <v>36</v>
      </c>
    </row>
    <row r="259" spans="27:44" ht="28.05" customHeight="1">
      <c r="AA259" s="53">
        <v>5518.1</v>
      </c>
      <c r="AB259" s="59" t="s">
        <v>64</v>
      </c>
      <c r="AC259" s="54" t="s">
        <v>41</v>
      </c>
      <c r="AE259" s="53"/>
      <c r="AF259" s="53" t="s">
        <v>56</v>
      </c>
      <c r="AG259" s="53">
        <v>150</v>
      </c>
      <c r="AH259" s="12">
        <f t="shared" si="18"/>
        <v>0</v>
      </c>
      <c r="AI259" s="55">
        <f t="shared" si="19"/>
        <v>0</v>
      </c>
      <c r="AJ259" s="56">
        <f t="shared" si="27"/>
        <v>0</v>
      </c>
      <c r="AK259" s="57">
        <f t="shared" si="28"/>
        <v>0</v>
      </c>
      <c r="AL259" s="58">
        <f>AO259+AQ259-[2]Sheet1!$AH260</f>
        <v>0</v>
      </c>
      <c r="AM259" s="58">
        <f t="shared" si="25"/>
        <v>0</v>
      </c>
      <c r="AN259" s="57">
        <f t="shared" si="21"/>
        <v>0</v>
      </c>
      <c r="AO259" s="58"/>
      <c r="AP259" s="57" t="str">
        <f t="shared" si="22"/>
        <v/>
      </c>
      <c r="AQ259" s="58"/>
      <c r="AR259" s="28">
        <v>20</v>
      </c>
    </row>
    <row r="260" spans="27:44" ht="28.05" customHeight="1">
      <c r="AA260" s="53">
        <v>5518.2</v>
      </c>
      <c r="AB260" s="59" t="s">
        <v>64</v>
      </c>
      <c r="AC260" s="54" t="s">
        <v>41</v>
      </c>
      <c r="AE260" s="53"/>
      <c r="AF260" s="53" t="s">
        <v>56</v>
      </c>
      <c r="AG260" s="53">
        <v>750</v>
      </c>
      <c r="AH260" s="12">
        <f t="shared" si="18"/>
        <v>0</v>
      </c>
      <c r="AI260" s="55">
        <f t="shared" si="19"/>
        <v>0</v>
      </c>
      <c r="AJ260" s="56">
        <f t="shared" si="27"/>
        <v>0</v>
      </c>
      <c r="AK260" s="57">
        <f t="shared" si="28"/>
        <v>0</v>
      </c>
      <c r="AL260" s="58">
        <f>AO260+AQ260-[2]Sheet1!$AH261</f>
        <v>0</v>
      </c>
      <c r="AM260" s="58">
        <f t="shared" si="25"/>
        <v>0</v>
      </c>
      <c r="AN260" s="57">
        <f t="shared" si="21"/>
        <v>0</v>
      </c>
      <c r="AO260" s="58"/>
      <c r="AP260" s="57" t="str">
        <f t="shared" si="22"/>
        <v/>
      </c>
      <c r="AQ260" s="58"/>
      <c r="AR260" s="28">
        <v>15</v>
      </c>
    </row>
    <row r="261" spans="27:44" ht="28.05" customHeight="1">
      <c r="AA261" s="53">
        <v>5518.3</v>
      </c>
      <c r="AB261" s="59" t="s">
        <v>64</v>
      </c>
      <c r="AC261" s="54" t="s">
        <v>41</v>
      </c>
      <c r="AE261" s="53"/>
      <c r="AF261" s="53" t="s">
        <v>56</v>
      </c>
      <c r="AG261" s="53">
        <v>4000</v>
      </c>
      <c r="AH261" s="12">
        <f t="shared" si="18"/>
        <v>0</v>
      </c>
      <c r="AI261" s="55">
        <f t="shared" si="19"/>
        <v>0</v>
      </c>
      <c r="AJ261" s="56">
        <f t="shared" si="27"/>
        <v>0</v>
      </c>
      <c r="AK261" s="57">
        <f t="shared" si="28"/>
        <v>0</v>
      </c>
      <c r="AL261" s="58">
        <f>AO261+AQ261-[2]Sheet1!$AH262</f>
        <v>0</v>
      </c>
      <c r="AM261" s="58">
        <f t="shared" si="25"/>
        <v>0</v>
      </c>
      <c r="AN261" s="57">
        <f t="shared" si="21"/>
        <v>0</v>
      </c>
      <c r="AO261" s="58"/>
      <c r="AP261" s="57" t="str">
        <f t="shared" si="22"/>
        <v/>
      </c>
      <c r="AQ261" s="58"/>
      <c r="AR261" s="28">
        <v>42</v>
      </c>
    </row>
    <row r="262" spans="27:44" ht="28.05" customHeight="1">
      <c r="AA262" s="53">
        <v>5516.1</v>
      </c>
      <c r="AB262" s="59" t="s">
        <v>65</v>
      </c>
      <c r="AC262" s="54" t="s">
        <v>41</v>
      </c>
      <c r="AE262" s="53"/>
      <c r="AF262" s="53" t="s">
        <v>56</v>
      </c>
      <c r="AG262" s="53">
        <v>150</v>
      </c>
      <c r="AH262" s="12">
        <f t="shared" si="18"/>
        <v>0</v>
      </c>
      <c r="AI262" s="55">
        <f t="shared" si="19"/>
        <v>0</v>
      </c>
      <c r="AJ262" s="56">
        <f t="shared" si="27"/>
        <v>0</v>
      </c>
      <c r="AK262" s="57">
        <f t="shared" si="28"/>
        <v>0</v>
      </c>
      <c r="AL262" s="58">
        <f>AO262+AQ262-[2]Sheet1!$AH263</f>
        <v>0</v>
      </c>
      <c r="AM262" s="58">
        <f t="shared" si="25"/>
        <v>0</v>
      </c>
      <c r="AN262" s="57">
        <f t="shared" si="21"/>
        <v>0</v>
      </c>
      <c r="AO262" s="58"/>
      <c r="AP262" s="57" t="str">
        <f t="shared" si="22"/>
        <v/>
      </c>
      <c r="AQ262" s="58"/>
      <c r="AR262" s="28">
        <v>15</v>
      </c>
    </row>
    <row r="263" spans="27:44" ht="28.05" customHeight="1">
      <c r="AA263" s="53">
        <v>5516.2</v>
      </c>
      <c r="AB263" s="59" t="s">
        <v>65</v>
      </c>
      <c r="AC263" s="54" t="s">
        <v>41</v>
      </c>
      <c r="AE263" s="53"/>
      <c r="AF263" s="53" t="s">
        <v>56</v>
      </c>
      <c r="AG263" s="53">
        <v>750</v>
      </c>
      <c r="AH263" s="12">
        <f t="shared" si="18"/>
        <v>0</v>
      </c>
      <c r="AI263" s="55">
        <f t="shared" si="19"/>
        <v>0</v>
      </c>
      <c r="AJ263" s="56">
        <f t="shared" si="27"/>
        <v>0</v>
      </c>
      <c r="AK263" s="57">
        <f t="shared" si="28"/>
        <v>0</v>
      </c>
      <c r="AL263" s="58">
        <f>AO263+AQ263-[2]Sheet1!$AH264</f>
        <v>0</v>
      </c>
      <c r="AM263" s="58">
        <f t="shared" si="25"/>
        <v>0</v>
      </c>
      <c r="AN263" s="57">
        <f t="shared" si="21"/>
        <v>0</v>
      </c>
      <c r="AO263" s="58"/>
      <c r="AP263" s="57" t="str">
        <f t="shared" si="22"/>
        <v/>
      </c>
      <c r="AQ263" s="58"/>
      <c r="AR263" s="28">
        <v>10</v>
      </c>
    </row>
    <row r="264" spans="27:44" ht="28.05" customHeight="1">
      <c r="AA264" s="53">
        <v>5516.3</v>
      </c>
      <c r="AB264" s="59" t="s">
        <v>65</v>
      </c>
      <c r="AC264" s="54" t="s">
        <v>41</v>
      </c>
      <c r="AE264" s="53"/>
      <c r="AF264" s="53" t="s">
        <v>56</v>
      </c>
      <c r="AG264" s="53">
        <v>4000</v>
      </c>
      <c r="AH264" s="12">
        <f t="shared" si="18"/>
        <v>0</v>
      </c>
      <c r="AI264" s="55">
        <f t="shared" si="19"/>
        <v>0</v>
      </c>
      <c r="AJ264" s="56">
        <f t="shared" si="27"/>
        <v>0</v>
      </c>
      <c r="AK264" s="57">
        <f t="shared" si="28"/>
        <v>0</v>
      </c>
      <c r="AL264" s="58">
        <f>AO264+AQ264-[2]Sheet1!$AH265</f>
        <v>0</v>
      </c>
      <c r="AM264" s="58">
        <f t="shared" si="25"/>
        <v>0</v>
      </c>
      <c r="AN264" s="57">
        <f t="shared" si="21"/>
        <v>0</v>
      </c>
      <c r="AO264" s="58"/>
      <c r="AP264" s="57" t="str">
        <f t="shared" si="22"/>
        <v/>
      </c>
      <c r="AQ264" s="58"/>
      <c r="AR264" s="28">
        <v>28</v>
      </c>
    </row>
    <row r="265" spans="27:44" ht="28.05" customHeight="1">
      <c r="AA265" s="60">
        <v>8800</v>
      </c>
      <c r="AB265" s="60" t="s">
        <v>66</v>
      </c>
      <c r="AC265" s="61" t="s">
        <v>67</v>
      </c>
      <c r="AE265" s="60" t="s">
        <v>68</v>
      </c>
      <c r="AF265" s="60" t="s">
        <v>69</v>
      </c>
      <c r="AG265" s="60" t="s">
        <v>70</v>
      </c>
      <c r="AH265" s="13">
        <f t="shared" si="18"/>
        <v>0</v>
      </c>
      <c r="AI265" s="60">
        <f t="shared" si="19"/>
        <v>0</v>
      </c>
      <c r="AJ265" s="60"/>
      <c r="AK265" s="62" t="e">
        <f t="shared" si="28"/>
        <v>#VALUE!</v>
      </c>
      <c r="AL265" s="62">
        <f>AO265+AQ265-[2]Sheet1!$AH266</f>
        <v>0</v>
      </c>
      <c r="AM265" s="62">
        <f t="shared" si="25"/>
        <v>0</v>
      </c>
      <c r="AN265" s="62" t="e">
        <f t="shared" si="21"/>
        <v>#VALUE!</v>
      </c>
      <c r="AO265" s="63"/>
      <c r="AP265" s="62" t="str">
        <f t="shared" si="22"/>
        <v/>
      </c>
      <c r="AQ265" s="63"/>
    </row>
    <row r="266" spans="27:44" ht="28.05" customHeight="1">
      <c r="AA266" s="60">
        <v>8810</v>
      </c>
      <c r="AB266" s="60" t="s">
        <v>71</v>
      </c>
      <c r="AC266" s="61" t="s">
        <v>67</v>
      </c>
      <c r="AE266" s="60" t="s">
        <v>68</v>
      </c>
      <c r="AF266" s="60" t="s">
        <v>72</v>
      </c>
      <c r="AG266" s="60" t="s">
        <v>70</v>
      </c>
      <c r="AH266" s="13">
        <f t="shared" si="18"/>
        <v>0</v>
      </c>
      <c r="AI266" s="60">
        <f t="shared" si="19"/>
        <v>0</v>
      </c>
      <c r="AJ266" s="60"/>
      <c r="AK266" s="62" t="e">
        <f t="shared" si="28"/>
        <v>#VALUE!</v>
      </c>
      <c r="AL266" s="62">
        <f>AO266+AQ266-[2]Sheet1!$AH267</f>
        <v>0</v>
      </c>
      <c r="AM266" s="62">
        <f t="shared" si="25"/>
        <v>0</v>
      </c>
      <c r="AN266" s="62" t="e">
        <f t="shared" si="21"/>
        <v>#VALUE!</v>
      </c>
      <c r="AO266" s="63"/>
      <c r="AP266" s="62" t="str">
        <f t="shared" si="22"/>
        <v/>
      </c>
      <c r="AQ266" s="63"/>
    </row>
    <row r="267" spans="27:44" ht="28.05" customHeight="1">
      <c r="AA267" s="60">
        <v>8820</v>
      </c>
      <c r="AB267" s="60" t="s">
        <v>73</v>
      </c>
      <c r="AC267" s="61" t="s">
        <v>67</v>
      </c>
      <c r="AE267" s="60" t="s">
        <v>68</v>
      </c>
      <c r="AF267" s="60" t="s">
        <v>72</v>
      </c>
      <c r="AG267" s="60" t="s">
        <v>70</v>
      </c>
      <c r="AH267" s="13">
        <f t="shared" ref="AH267" si="29">SUMIF(O:O,AA267,P:P)</f>
        <v>0</v>
      </c>
      <c r="AI267" s="60">
        <f t="shared" ref="AI267" si="30">SUMIF(O:O,AA267,V:V)</f>
        <v>0</v>
      </c>
      <c r="AJ267" s="60"/>
      <c r="AK267" s="62" t="e">
        <f t="shared" si="28"/>
        <v>#VALUE!</v>
      </c>
      <c r="AL267" s="62">
        <f>AO267+AQ267-[2]Sheet1!$AH268</f>
        <v>0</v>
      </c>
      <c r="AM267" s="62">
        <f t="shared" si="25"/>
        <v>0</v>
      </c>
      <c r="AN267" s="62" t="e">
        <f t="shared" si="21"/>
        <v>#VALUE!</v>
      </c>
      <c r="AO267" s="63"/>
      <c r="AP267" s="62" t="str">
        <f t="shared" si="22"/>
        <v/>
      </c>
      <c r="AQ267" s="63"/>
    </row>
  </sheetData>
  <protectedRanges>
    <protectedRange algorithmName="SHA-512" hashValue="jjrV5Hy6JwvVqOO7tKoZVoRg7rpBcjqvT96GSIFiDncBaImziwFUF2JC6d0rT0SfgZv+eJ/5g2VdqSB7bdW0mg==" saltValue="0Igh3j97EZBwjtfDd8U1wg==" spinCount="100000" sqref="W2:W40 W42:W200" name="باقیمانده_5"/>
    <protectedRange algorithmName="SHA-512" hashValue="f5WsBkExWTs/LKakVBbNBXjGjwaAPcOxHhJFt4MnEAAY0TgGUtLBwc6BQDnps5THm9Gccqda3SWXIrg2Z9o+GA==" saltValue="9EXh0tvvNrwpkDbSuYJ+Uw==" spinCount="100000" sqref="V2:V40 V42:V200" name="تعداد ارسال شده_4"/>
    <protectedRange algorithmName="SHA-512" hashValue="jjrV5Hy6JwvVqOO7tKoZVoRg7rpBcjqvT96GSIFiDncBaImziwFUF2JC6d0rT0SfgZv+eJ/5g2VdqSB7bdW0mg==" saltValue="0Igh3j97EZBwjtfDd8U1wg==" spinCount="100000" sqref="W41" name="باقیمانده_5_1"/>
    <protectedRange algorithmName="SHA-512" hashValue="f5WsBkExWTs/LKakVBbNBXjGjwaAPcOxHhJFt4MnEAAY0TgGUtLBwc6BQDnps5THm9Gccqda3SWXIrg2Z9o+GA==" saltValue="9EXh0tvvNrwpkDbSuYJ+Uw==" spinCount="100000" sqref="V41" name="تعداد ارسال شده_4_1"/>
  </protectedRanges>
  <mergeCells count="106">
    <mergeCell ref="H42:H43"/>
    <mergeCell ref="G42:G43"/>
    <mergeCell ref="N42:N43"/>
    <mergeCell ref="M42:M43"/>
    <mergeCell ref="L42:L43"/>
    <mergeCell ref="J42:J43"/>
    <mergeCell ref="I42:I43"/>
    <mergeCell ref="AA42:AA43"/>
    <mergeCell ref="AB42:AB43"/>
    <mergeCell ref="AC42:AC43"/>
    <mergeCell ref="AD42:AD43"/>
    <mergeCell ref="AE42:AE43"/>
    <mergeCell ref="AE30:AE33"/>
    <mergeCell ref="M30:M33"/>
    <mergeCell ref="N30:N33"/>
    <mergeCell ref="AD30:AD33"/>
    <mergeCell ref="AC30:AC33"/>
    <mergeCell ref="AB30:AB33"/>
    <mergeCell ref="AA30:AA33"/>
    <mergeCell ref="G30:G33"/>
    <mergeCell ref="H30:H33"/>
    <mergeCell ref="I30:I33"/>
    <mergeCell ref="J30:J33"/>
    <mergeCell ref="L30:L33"/>
    <mergeCell ref="AD22:AD24"/>
    <mergeCell ref="AE22:AE24"/>
    <mergeCell ref="G25:G29"/>
    <mergeCell ref="H25:H29"/>
    <mergeCell ref="I25:I29"/>
    <mergeCell ref="J25:J29"/>
    <mergeCell ref="L25:L29"/>
    <mergeCell ref="M25:M29"/>
    <mergeCell ref="N25:N29"/>
    <mergeCell ref="AD25:AD29"/>
    <mergeCell ref="AC25:AC29"/>
    <mergeCell ref="AB25:AB29"/>
    <mergeCell ref="AA25:AA29"/>
    <mergeCell ref="M22:M24"/>
    <mergeCell ref="N22:N24"/>
    <mergeCell ref="AA22:AA24"/>
    <mergeCell ref="AB22:AB24"/>
    <mergeCell ref="AC22:AC24"/>
    <mergeCell ref="G22:G24"/>
    <mergeCell ref="H22:H24"/>
    <mergeCell ref="I22:I24"/>
    <mergeCell ref="J22:J24"/>
    <mergeCell ref="L22:L24"/>
    <mergeCell ref="H20:H21"/>
    <mergeCell ref="G20:G21"/>
    <mergeCell ref="AD20:AD21"/>
    <mergeCell ref="AC20:AC21"/>
    <mergeCell ref="AB20:AB21"/>
    <mergeCell ref="AA20:AA21"/>
    <mergeCell ref="N20:N21"/>
    <mergeCell ref="M20:M21"/>
    <mergeCell ref="L20:L21"/>
    <mergeCell ref="J20:J21"/>
    <mergeCell ref="I20:I21"/>
    <mergeCell ref="AD10:AD11"/>
    <mergeCell ref="G17:G19"/>
    <mergeCell ref="H17:H19"/>
    <mergeCell ref="I17:I19"/>
    <mergeCell ref="J17:J19"/>
    <mergeCell ref="L17:L19"/>
    <mergeCell ref="M17:M19"/>
    <mergeCell ref="N17:N19"/>
    <mergeCell ref="AC17:AC19"/>
    <mergeCell ref="AD17:AD19"/>
    <mergeCell ref="AB17:AB19"/>
    <mergeCell ref="AA17:AA19"/>
    <mergeCell ref="H10:H11"/>
    <mergeCell ref="G10:G11"/>
    <mergeCell ref="AA10:AA11"/>
    <mergeCell ref="AB10:AB11"/>
    <mergeCell ref="I10:I11"/>
    <mergeCell ref="AC10:AC11"/>
    <mergeCell ref="N10:N11"/>
    <mergeCell ref="M10:M11"/>
    <mergeCell ref="L10:L11"/>
    <mergeCell ref="J10:K11"/>
    <mergeCell ref="AA4:AA6"/>
    <mergeCell ref="AB4:AB6"/>
    <mergeCell ref="AC4:AC6"/>
    <mergeCell ref="AD4:AD6"/>
    <mergeCell ref="M7:M8"/>
    <mergeCell ref="N7:N8"/>
    <mergeCell ref="AA7:AA8"/>
    <mergeCell ref="AB7:AB8"/>
    <mergeCell ref="AC7:AC8"/>
    <mergeCell ref="AD7:AD8"/>
    <mergeCell ref="G7:G8"/>
    <mergeCell ref="H7:H8"/>
    <mergeCell ref="I7:I8"/>
    <mergeCell ref="J7:J8"/>
    <mergeCell ref="L7:L8"/>
    <mergeCell ref="A1:B1"/>
    <mergeCell ref="C1:D1"/>
    <mergeCell ref="E1:F1"/>
    <mergeCell ref="U1:V1"/>
    <mergeCell ref="G4:G6"/>
    <mergeCell ref="H4:H6"/>
    <mergeCell ref="I4:I6"/>
    <mergeCell ref="J4:J6"/>
    <mergeCell ref="L4:L6"/>
    <mergeCell ref="M4:M6"/>
    <mergeCell ref="N4:N6"/>
  </mergeCells>
  <conditionalFormatting sqref="G2:J3 AA2:AF4 J4 J7 AA7:AF7 J9:J10 AA9:AF10 G12:P17 AA12:AF17 G20:P20 AA20:AF20 G22:P22 AA22:AF22 G25:P25 AA25:AF25 G30:P30 AA30:AF30 G44:AF200 K2:Z2 Q3:Z40 G34:P40 AA34:AF40 O43:Z43 K3:P3 H4 K4:K9 O4:P11 AE5:AF6 H7 AE8:AF8 H9:H10 AE11:AF11 K18:K19 O18:P19 AE18:AF19 K21 O21:P21 AE21:AF21 K23:K24 O23:P24 AF23:AF24 K26:K29 O26:P29 AE26:AF29 K31:K33 O31:P33 AF31:AF33 K43 AF43">
    <cfRule type="expression" dxfId="53" priority="68">
      <formula>$C2</formula>
    </cfRule>
  </conditionalFormatting>
  <conditionalFormatting sqref="G2:J3 AD2:AD4 J4 J7 AD7 J9 AD9:AD10 G12:J17 AD12:AD17 G20:J20 AD20 G22:J22 AD22 G25:J25 AD25 G30:J30 AD30 G44:J200 AD44:AD200">
    <cfRule type="expression" dxfId="52" priority="67">
      <formula>$A2</formula>
    </cfRule>
  </conditionalFormatting>
  <conditionalFormatting sqref="G2:J3 AD2:AD4 Z2:Z40 J4 J7 AD7 J9 AD9:AD10 G12:J17 AD12:AD17 G20:J20 AD20 G22:J22 AD22 G25:J25 AD25 G30:J30 AD30 G34:J40 AD34:AD40 Z42:Z200 G44:J200 AD44:AD200">
    <cfRule type="expression" dxfId="51" priority="69">
      <formula>$E2</formula>
    </cfRule>
  </conditionalFormatting>
  <conditionalFormatting sqref="G41:AF42">
    <cfRule type="expression" dxfId="50" priority="3">
      <formula>$C41</formula>
    </cfRule>
  </conditionalFormatting>
  <conditionalFormatting sqref="W2:W200">
    <cfRule type="expression" dxfId="49" priority="1">
      <formula>$AG2</formula>
    </cfRule>
  </conditionalFormatting>
  <conditionalFormatting sqref="Z2:Z200 G34:J42 AD34:AD42">
    <cfRule type="expression" dxfId="48" priority="2">
      <formula>$A2</formula>
    </cfRule>
  </conditionalFormatting>
  <conditionalFormatting sqref="Z41 G41:J42 AD41:AD42">
    <cfRule type="expression" dxfId="47" priority="4">
      <formula>$E41</formula>
    </cfRule>
  </conditionalFormatting>
  <conditionalFormatting sqref="AL203:AM203">
    <cfRule type="dataBar" priority="31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{0BE63598-A09F-4FC8-B9D3-FB2B977DAD91}</x14:id>
        </ext>
      </extLst>
    </cfRule>
  </conditionalFormatting>
  <conditionalFormatting sqref="AL204:AM204">
    <cfRule type="dataBar" priority="30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{176E0C51-BCB0-4125-B914-6BE11FF6F405}</x14:id>
        </ext>
      </extLst>
    </cfRule>
  </conditionalFormatting>
  <conditionalFormatting sqref="AL205:AM205">
    <cfRule type="dataBar" priority="29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{46B984B6-D454-4741-9194-ECF30A9B3CE8}</x14:id>
        </ext>
      </extLst>
    </cfRule>
  </conditionalFormatting>
  <conditionalFormatting sqref="AL206:AM206">
    <cfRule type="dataBar" priority="28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{38B103DC-5A19-49AB-A16F-1335DCA7982A}</x14:id>
        </ext>
      </extLst>
    </cfRule>
  </conditionalFormatting>
  <conditionalFormatting sqref="AL207:AM207">
    <cfRule type="dataBar" priority="27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{4FEDD4B1-E202-4E9C-A329-5A50BD4DB215}</x14:id>
        </ext>
      </extLst>
    </cfRule>
  </conditionalFormatting>
  <conditionalFormatting sqref="AL208:AM208">
    <cfRule type="dataBar" priority="26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{6AD59DAE-A03D-46DD-BB56-A15983E7EC76}</x14:id>
        </ext>
      </extLst>
    </cfRule>
  </conditionalFormatting>
  <conditionalFormatting sqref="AL209:AM209">
    <cfRule type="dataBar" priority="25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{4A1D596B-8A8C-4627-A594-C8BC2F889AB4}</x14:id>
        </ext>
      </extLst>
    </cfRule>
  </conditionalFormatting>
  <conditionalFormatting sqref="AL210:AM210">
    <cfRule type="dataBar" priority="24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{A676274A-2A02-43B2-9AF9-4F2D4A76C78D}</x14:id>
        </ext>
      </extLst>
    </cfRule>
  </conditionalFormatting>
  <conditionalFormatting sqref="AL211:AM211">
    <cfRule type="dataBar" priority="23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{C3DD3950-FC85-40FC-97EC-96F0571F0084}</x14:id>
        </ext>
      </extLst>
    </cfRule>
  </conditionalFormatting>
  <conditionalFormatting sqref="AL212:AM212">
    <cfRule type="dataBar" priority="22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{383E96EE-DD01-4350-A04D-A93A8B68CED8}</x14:id>
        </ext>
      </extLst>
    </cfRule>
  </conditionalFormatting>
  <conditionalFormatting sqref="AL213:AM213">
    <cfRule type="dataBar" priority="21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{DF97E8E3-1149-4892-B8A8-CB0D1F404FD2}</x14:id>
        </ext>
      </extLst>
    </cfRule>
  </conditionalFormatting>
  <conditionalFormatting sqref="AL214:AM214">
    <cfRule type="dataBar" priority="20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{6EA76939-BE48-4932-9B1C-B9E8660B49B1}</x14:id>
        </ext>
      </extLst>
    </cfRule>
  </conditionalFormatting>
  <conditionalFormatting sqref="AL215:AM215">
    <cfRule type="dataBar" priority="19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{BBC27FD3-52B7-4C7B-8A47-71E3C5010BF6}</x14:id>
        </ext>
      </extLst>
    </cfRule>
  </conditionalFormatting>
  <conditionalFormatting sqref="AL216:AM216">
    <cfRule type="dataBar" priority="18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{5B2674FF-4F35-4556-A992-24C3CAF94F57}</x14:id>
        </ext>
      </extLst>
    </cfRule>
  </conditionalFormatting>
  <conditionalFormatting sqref="AL217:AM217">
    <cfRule type="dataBar" priority="17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{B2278F4D-AA62-44B9-A999-5A7E56BB2032}</x14:id>
        </ext>
      </extLst>
    </cfRule>
  </conditionalFormatting>
  <conditionalFormatting sqref="AL218:AM218">
    <cfRule type="dataBar" priority="16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{37979D55-49C2-4EAC-9F52-66F5C329146B}</x14:id>
        </ext>
      </extLst>
    </cfRule>
  </conditionalFormatting>
  <conditionalFormatting sqref="AL219:AM219">
    <cfRule type="dataBar" priority="15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{F671A882-6EFC-4376-97AE-156932F728F2}</x14:id>
        </ext>
      </extLst>
    </cfRule>
  </conditionalFormatting>
  <conditionalFormatting sqref="AL220:AM220">
    <cfRule type="dataBar" priority="14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{6A6D8C94-4988-4F1F-AD54-207681AF7560}</x14:id>
        </ext>
      </extLst>
    </cfRule>
  </conditionalFormatting>
  <conditionalFormatting sqref="AL221:AM221">
    <cfRule type="dataBar" priority="32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{26B70738-B8F4-4E3C-A209-59653871A0E7}</x14:id>
        </ext>
      </extLst>
    </cfRule>
  </conditionalFormatting>
  <conditionalFormatting sqref="AL223:AM223">
    <cfRule type="dataBar" priority="33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{85F99EE8-D072-4B73-B410-5A848B4A17DD}</x14:id>
        </ext>
      </extLst>
    </cfRule>
  </conditionalFormatting>
  <conditionalFormatting sqref="AL224:AM224">
    <cfRule type="dataBar" priority="34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{208DD32B-05BF-40F6-8DE3-9E302234196E}</x14:id>
        </ext>
      </extLst>
    </cfRule>
  </conditionalFormatting>
  <conditionalFormatting sqref="AL225:AM225">
    <cfRule type="dataBar" priority="35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{AA61BC4B-1971-4B8C-A910-A5B480FEA75D}</x14:id>
        </ext>
      </extLst>
    </cfRule>
  </conditionalFormatting>
  <conditionalFormatting sqref="AL226:AM226">
    <cfRule type="dataBar" priority="36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{2EA57FAD-A48B-4B79-84E2-10BF6F8A2D60}</x14:id>
        </ext>
      </extLst>
    </cfRule>
  </conditionalFormatting>
  <conditionalFormatting sqref="AL227:AM227">
    <cfRule type="dataBar" priority="37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{FDB48B20-7FBD-409C-958B-ADE710201969}</x14:id>
        </ext>
      </extLst>
    </cfRule>
  </conditionalFormatting>
  <conditionalFormatting sqref="AL228:AM228">
    <cfRule type="dataBar" priority="38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{DBB38650-6ED5-435E-A6AE-051D2033812F}</x14:id>
        </ext>
      </extLst>
    </cfRule>
  </conditionalFormatting>
  <conditionalFormatting sqref="AL229:AM229">
    <cfRule type="dataBar" priority="13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{EE8F2524-ADCA-43AB-8E38-722966FC5D66}</x14:id>
        </ext>
      </extLst>
    </cfRule>
  </conditionalFormatting>
  <conditionalFormatting sqref="AL230:AM230">
    <cfRule type="dataBar" priority="12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{1BAC2B9D-BC85-4B22-A9B6-0C6ABA8B8B98}</x14:id>
        </ext>
      </extLst>
    </cfRule>
  </conditionalFormatting>
  <conditionalFormatting sqref="AL231:AM231">
    <cfRule type="dataBar" priority="11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{7580566D-DF36-40AF-BC24-3E6A6840C7D0}</x14:id>
        </ext>
      </extLst>
    </cfRule>
  </conditionalFormatting>
  <conditionalFormatting sqref="AL232:AM232">
    <cfRule type="dataBar" priority="10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{D1CB7E02-4F04-4BC0-89D2-35BD819830AA}</x14:id>
        </ext>
      </extLst>
    </cfRule>
  </conditionalFormatting>
  <conditionalFormatting sqref="AL233:AM233">
    <cfRule type="dataBar" priority="9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{F50C74ED-A608-464B-8EE6-CEAEE8311121}</x14:id>
        </ext>
      </extLst>
    </cfRule>
  </conditionalFormatting>
  <conditionalFormatting sqref="AL234:AM234">
    <cfRule type="dataBar" priority="8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{C188C83E-C505-4095-B3C2-09AA55DC9E0A}</x14:id>
        </ext>
      </extLst>
    </cfRule>
  </conditionalFormatting>
  <conditionalFormatting sqref="AL235:AM235">
    <cfRule type="dataBar" priority="39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{3F34E131-B6C3-46F3-A192-AE91D321C516}</x14:id>
        </ext>
      </extLst>
    </cfRule>
  </conditionalFormatting>
  <conditionalFormatting sqref="AL236:AM236">
    <cfRule type="dataBar" priority="40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{FEFE9ADA-E076-43E8-96F2-A528E563709B}</x14:id>
        </ext>
      </extLst>
    </cfRule>
  </conditionalFormatting>
  <conditionalFormatting sqref="AL237:AM237">
    <cfRule type="dataBar" priority="41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{235A1B63-3D7B-4883-950C-3E9DF98416C5}</x14:id>
        </ext>
      </extLst>
    </cfRule>
  </conditionalFormatting>
  <conditionalFormatting sqref="AL238:AM238">
    <cfRule type="dataBar" priority="42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{46672890-05AA-4B31-969E-029037D0EE9E}</x14:id>
        </ext>
      </extLst>
    </cfRule>
  </conditionalFormatting>
  <conditionalFormatting sqref="AL239:AM239">
    <cfRule type="dataBar" priority="43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{746DF404-0526-4224-BE37-76223E5A2F4C}</x14:id>
        </ext>
      </extLst>
    </cfRule>
  </conditionalFormatting>
  <conditionalFormatting sqref="AL240:AM240">
    <cfRule type="dataBar" priority="44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{2C24E5E3-7F2B-4BE6-BBE0-FDE50D161B3B}</x14:id>
        </ext>
      </extLst>
    </cfRule>
  </conditionalFormatting>
  <conditionalFormatting sqref="AL241:AM241">
    <cfRule type="dataBar" priority="45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{07E52088-BD9F-49DF-8178-4492F1EC92D5}</x14:id>
        </ext>
      </extLst>
    </cfRule>
  </conditionalFormatting>
  <conditionalFormatting sqref="AL242:AM242">
    <cfRule type="dataBar" priority="46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{8EF71DE4-7E62-4E2B-A969-B135A63A0B1F}</x14:id>
        </ext>
      </extLst>
    </cfRule>
  </conditionalFormatting>
  <conditionalFormatting sqref="AL243:AM243">
    <cfRule type="dataBar" priority="47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{A0CE413C-9271-4695-870E-A438ACD3A376}</x14:id>
        </ext>
      </extLst>
    </cfRule>
  </conditionalFormatting>
  <conditionalFormatting sqref="AL244:AM244">
    <cfRule type="dataBar" priority="48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{84931882-C935-4A3D-AFB4-49D10BC09BD1}</x14:id>
        </ext>
      </extLst>
    </cfRule>
  </conditionalFormatting>
  <conditionalFormatting sqref="AL245:AM245">
    <cfRule type="dataBar" priority="49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{6C077494-7F70-4174-8E6D-B99D789643AF}</x14:id>
        </ext>
      </extLst>
    </cfRule>
  </conditionalFormatting>
  <conditionalFormatting sqref="AL246:AM246">
    <cfRule type="dataBar" priority="50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{F0F09E52-DD53-4E79-B5B9-CAAC7B8F80F4}</x14:id>
        </ext>
      </extLst>
    </cfRule>
  </conditionalFormatting>
  <conditionalFormatting sqref="AL247:AM247">
    <cfRule type="dataBar" priority="51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{FB22A88B-896D-4DB1-8D7E-CFD408F4643D}</x14:id>
        </ext>
      </extLst>
    </cfRule>
  </conditionalFormatting>
  <conditionalFormatting sqref="AL248:AM248">
    <cfRule type="dataBar" priority="7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{1144DBF0-477C-419E-8B79-899DF0166426}</x14:id>
        </ext>
      </extLst>
    </cfRule>
  </conditionalFormatting>
  <conditionalFormatting sqref="AL249:AM249">
    <cfRule type="dataBar" priority="52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{A681D8A5-FCBE-4FC1-9A00-E56C75D2A4F4}</x14:id>
        </ext>
      </extLst>
    </cfRule>
  </conditionalFormatting>
  <conditionalFormatting sqref="AL250:AM250">
    <cfRule type="dataBar" priority="53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{F91149D5-6EB2-4CCF-8B27-82EAD86348C7}</x14:id>
        </ext>
      </extLst>
    </cfRule>
  </conditionalFormatting>
  <conditionalFormatting sqref="AL251:AM251">
    <cfRule type="dataBar" priority="54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{CBD95A81-F513-45E4-8E48-9576259E633C}</x14:id>
        </ext>
      </extLst>
    </cfRule>
  </conditionalFormatting>
  <conditionalFormatting sqref="AL252:AM252">
    <cfRule type="dataBar" priority="55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{C3C3403E-2D4B-4287-9AE0-322591192A97}</x14:id>
        </ext>
      </extLst>
    </cfRule>
  </conditionalFormatting>
  <conditionalFormatting sqref="AL253:AM253">
    <cfRule type="dataBar" priority="56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{41A5A5A5-A97B-4B49-BAC2-C05BF51688B1}</x14:id>
        </ext>
      </extLst>
    </cfRule>
  </conditionalFormatting>
  <conditionalFormatting sqref="AL254:AM254">
    <cfRule type="dataBar" priority="57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{1459FE7C-44E6-4B53-B67A-085A47D4E931}</x14:id>
        </ext>
      </extLst>
    </cfRule>
  </conditionalFormatting>
  <conditionalFormatting sqref="AL255:AM255">
    <cfRule type="dataBar" priority="58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{428F8257-5711-4826-B58D-85A70BE0E020}</x14:id>
        </ext>
      </extLst>
    </cfRule>
  </conditionalFormatting>
  <conditionalFormatting sqref="AL256:AM256">
    <cfRule type="dataBar" priority="59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{AC90E7E6-0306-4084-B130-3F29788C6640}</x14:id>
        </ext>
      </extLst>
    </cfRule>
  </conditionalFormatting>
  <conditionalFormatting sqref="AL257:AM257">
    <cfRule type="dataBar" priority="60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{8E195917-072D-4D20-BAA1-79A279AAADF8}</x14:id>
        </ext>
      </extLst>
    </cfRule>
  </conditionalFormatting>
  <conditionalFormatting sqref="AL258:AM258">
    <cfRule type="dataBar" priority="6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{3EE3A81D-C010-4EAE-B057-A5930EC06E62}</x14:id>
        </ext>
      </extLst>
    </cfRule>
  </conditionalFormatting>
  <conditionalFormatting sqref="AL259:AM259">
    <cfRule type="dataBar" priority="5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{3BD91732-13F5-4813-974B-207FE0B9BDC4}</x14:id>
        </ext>
      </extLst>
    </cfRule>
  </conditionalFormatting>
  <conditionalFormatting sqref="AL260:AM260">
    <cfRule type="dataBar" priority="61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{631854F7-FC42-4532-9943-E0A98366E448}</x14:id>
        </ext>
      </extLst>
    </cfRule>
  </conditionalFormatting>
  <conditionalFormatting sqref="AL261:AM261">
    <cfRule type="dataBar" priority="62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{DB65448D-137D-4EB1-AC29-5241D30DE100}</x14:id>
        </ext>
      </extLst>
    </cfRule>
  </conditionalFormatting>
  <conditionalFormatting sqref="AL262:AM262">
    <cfRule type="dataBar" priority="63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{8DC4565A-4C33-4FAE-AADF-AB7A1643DBDD}</x14:id>
        </ext>
      </extLst>
    </cfRule>
  </conditionalFormatting>
  <conditionalFormatting sqref="AL263:AM263">
    <cfRule type="dataBar" priority="64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{55AF3193-CDDE-44FB-B384-485968B3A506}</x14:id>
        </ext>
      </extLst>
    </cfRule>
  </conditionalFormatting>
  <conditionalFormatting sqref="AL264:AM264">
    <cfRule type="dataBar" priority="65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{D2D5E503-6AE3-4350-ACF0-1039C6F935C2}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BE63598-A09F-4FC8-B9D3-FB2B977DAD91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176E0C51-BCB0-4125-B914-6BE11FF6F405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46B984B6-D454-4741-9194-ECF30A9B3CE8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38B103DC-5A19-49AB-A16F-1335DCA7982A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4FEDD4B1-E202-4E9C-A329-5A50BD4DB215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6AD59DAE-A03D-46DD-BB56-A15983E7EC76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4A1D596B-8A8C-4627-A594-C8BC2F889AB4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A676274A-2A02-43B2-9AF9-4F2D4A76C78D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C3DD3950-FC85-40FC-97EC-96F0571F0084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383E96EE-DD01-4350-A04D-A93A8B68CED8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DF97E8E3-1149-4892-B8A8-CB0D1F404FD2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6EA76939-BE48-4932-9B1C-B9E8660B49B1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BBC27FD3-52B7-4C7B-8A47-71E3C5010BF6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5B2674FF-4F35-4556-A992-24C3CAF94F57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B2278F4D-AA62-44B9-A999-5A7E56BB2032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37979D55-49C2-4EAC-9F52-66F5C329146B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F671A882-6EFC-4376-97AE-156932F728F2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6A6D8C94-4988-4F1F-AD54-207681AF7560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26B70738-B8F4-4E3C-A209-59653871A0E7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85F99EE8-D072-4B73-B410-5A848B4A17DD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208DD32B-05BF-40F6-8DE3-9E302234196E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AA61BC4B-1971-4B8C-A910-A5B480FEA75D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2EA57FAD-A48B-4B79-84E2-10BF6F8A2D60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FDB48B20-7FBD-409C-958B-ADE710201969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DBB38650-6ED5-435E-A6AE-051D2033812F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EE8F2524-ADCA-43AB-8E38-722966FC5D66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1BAC2B9D-BC85-4B22-A9B6-0C6ABA8B8B98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7580566D-DF36-40AF-BC24-3E6A6840C7D0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D1CB7E02-4F04-4BC0-89D2-35BD819830AA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F50C74ED-A608-464B-8EE6-CEAEE8311121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C188C83E-C505-4095-B3C2-09AA55DC9E0A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3F34E131-B6C3-46F3-A192-AE91D321C516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FEFE9ADA-E076-43E8-96F2-A528E563709B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235A1B63-3D7B-4883-950C-3E9DF98416C5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46672890-05AA-4B31-969E-029037D0EE9E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746DF404-0526-4224-BE37-76223E5A2F4C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2C24E5E3-7F2B-4BE6-BBE0-FDE50D161B3B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07E52088-BD9F-49DF-8178-4492F1EC92D5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8EF71DE4-7E62-4E2B-A969-B135A63A0B1F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A0CE413C-9271-4695-870E-A438ACD3A376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84931882-C935-4A3D-AFB4-49D10BC09BD1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6C077494-7F70-4174-8E6D-B99D789643AF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F0F09E52-DD53-4E79-B5B9-CAAC7B8F80F4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FB22A88B-896D-4DB1-8D7E-CFD408F4643D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1144DBF0-477C-419E-8B79-899DF0166426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A681D8A5-FCBE-4FC1-9A00-E56C75D2A4F4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F91149D5-6EB2-4CCF-8B27-82EAD86348C7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CBD95A81-F513-45E4-8E48-9576259E633C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C3C3403E-2D4B-4287-9AE0-322591192A97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41A5A5A5-A97B-4B49-BAC2-C05BF51688B1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1459FE7C-44E6-4B53-B67A-085A47D4E931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428F8257-5711-4826-B58D-85A70BE0E020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AC90E7E6-0306-4084-B130-3F29788C6640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8E195917-072D-4D20-BAA1-79A279AAADF8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3EE3A81D-C010-4EAE-B057-A5930EC06E62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3BD91732-13F5-4813-974B-207FE0B9BDC4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631854F7-FC42-4532-9943-E0A98366E448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DB65448D-137D-4EB1-AC29-5241D30DE100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8DC4565A-4C33-4FAE-AADF-AB7A1643DBDD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55AF3193-CDDE-44FB-B384-485968B3A506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D2D5E503-6AE3-4350-ACF0-1039C6F935C2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R267"/>
  <sheetViews>
    <sheetView rightToLeft="1" topLeftCell="G15" zoomScale="70" zoomScaleNormal="70" workbookViewId="0">
      <selection activeCell="M9" sqref="M9"/>
    </sheetView>
  </sheetViews>
  <sheetFormatPr defaultColWidth="9.109375" defaultRowHeight="18.600000000000001"/>
  <cols>
    <col min="1" max="1" width="9.5546875" style="29" hidden="1" customWidth="1"/>
    <col min="2" max="2" width="0.109375" style="29" hidden="1" customWidth="1"/>
    <col min="3" max="3" width="9.5546875" style="29" hidden="1" customWidth="1"/>
    <col min="4" max="4" width="3.21875" style="29" hidden="1" customWidth="1"/>
    <col min="5" max="5" width="9.5546875" style="29" hidden="1" customWidth="1"/>
    <col min="6" max="6" width="3.33203125" style="29" hidden="1" customWidth="1"/>
    <col min="7" max="7" width="8.77734375" style="29" bestFit="1" customWidth="1"/>
    <col min="8" max="8" width="20.88671875" style="33" bestFit="1" customWidth="1"/>
    <col min="9" max="9" width="26" style="29" bestFit="1" customWidth="1"/>
    <col min="10" max="10" width="16.33203125" style="29" customWidth="1"/>
    <col min="11" max="11" width="15.33203125" style="29" hidden="1" customWidth="1"/>
    <col min="12" max="13" width="20.77734375" style="29" customWidth="1"/>
    <col min="14" max="14" width="34.5546875" style="29" bestFit="1" customWidth="1"/>
    <col min="15" max="15" width="16.33203125" style="29" bestFit="1" customWidth="1"/>
    <col min="16" max="16" width="8.21875" style="29" bestFit="1" customWidth="1"/>
    <col min="17" max="17" width="67.44140625" style="29" customWidth="1"/>
    <col min="18" max="18" width="13.77734375" style="29" customWidth="1"/>
    <col min="19" max="19" width="13.5546875" style="29" customWidth="1"/>
    <col min="20" max="20" width="27" style="34" customWidth="1"/>
    <col min="21" max="21" width="3.88671875" style="29" customWidth="1"/>
    <col min="22" max="22" width="8.21875" style="29" customWidth="1"/>
    <col min="23" max="23" width="14.77734375" style="29" customWidth="1"/>
    <col min="24" max="24" width="24.44140625" style="34" bestFit="1" customWidth="1"/>
    <col min="25" max="25" width="21.88671875" style="34" bestFit="1" customWidth="1"/>
    <col min="26" max="26" width="27.21875" style="34" bestFit="1" customWidth="1"/>
    <col min="27" max="27" width="15.44140625" style="29" bestFit="1" customWidth="1"/>
    <col min="28" max="28" width="126.44140625" style="29" bestFit="1" customWidth="1"/>
    <col min="29" max="29" width="17.77734375" style="36" bestFit="1" customWidth="1"/>
    <col min="30" max="30" width="16.44140625" style="66" bestFit="1" customWidth="1"/>
    <col min="31" max="31" width="24.44140625" style="29" customWidth="1"/>
    <col min="32" max="32" width="30.33203125" style="29" customWidth="1"/>
    <col min="33" max="33" width="13.5546875" style="29" bestFit="1" customWidth="1"/>
    <col min="34" max="34" width="128.44140625" style="8" bestFit="1" customWidth="1"/>
    <col min="35" max="35" width="43" style="29" bestFit="1" customWidth="1"/>
    <col min="36" max="36" width="2.88671875" style="29" bestFit="1" customWidth="1"/>
    <col min="37" max="37" width="34.88671875" style="29" bestFit="1" customWidth="1"/>
    <col min="38" max="38" width="17" style="29" bestFit="1" customWidth="1"/>
    <col min="39" max="39" width="49.21875" style="29" bestFit="1" customWidth="1"/>
    <col min="40" max="40" width="35.109375" style="29" bestFit="1" customWidth="1"/>
    <col min="41" max="41" width="8.88671875" style="29" bestFit="1" customWidth="1"/>
    <col min="42" max="43" width="32.33203125" style="29" bestFit="1" customWidth="1"/>
    <col min="44" max="44" width="4.33203125" style="29" bestFit="1" customWidth="1"/>
    <col min="45" max="16384" width="9.109375" style="29"/>
  </cols>
  <sheetData>
    <row r="1" spans="1:34" s="90" customFormat="1" ht="33.6" customHeight="1">
      <c r="A1" s="199" t="s">
        <v>0</v>
      </c>
      <c r="B1" s="200"/>
      <c r="C1" s="199" t="s">
        <v>1</v>
      </c>
      <c r="D1" s="200"/>
      <c r="E1" s="199" t="s">
        <v>2</v>
      </c>
      <c r="F1" s="200"/>
      <c r="G1" s="85" t="s">
        <v>3</v>
      </c>
      <c r="H1" s="85" t="s">
        <v>4</v>
      </c>
      <c r="I1" s="85" t="s">
        <v>5</v>
      </c>
      <c r="J1" s="85" t="s">
        <v>6</v>
      </c>
      <c r="K1" s="85" t="s">
        <v>7</v>
      </c>
      <c r="L1" s="85" t="s">
        <v>8</v>
      </c>
      <c r="M1" s="85" t="s">
        <v>9</v>
      </c>
      <c r="N1" s="85" t="s">
        <v>10</v>
      </c>
      <c r="O1" s="85" t="s">
        <v>11</v>
      </c>
      <c r="P1" s="85" t="s">
        <v>12</v>
      </c>
      <c r="Q1" s="85" t="s">
        <v>13</v>
      </c>
      <c r="R1" s="85" t="s">
        <v>14</v>
      </c>
      <c r="S1" s="85" t="s">
        <v>15</v>
      </c>
      <c r="T1" s="86" t="s">
        <v>16</v>
      </c>
      <c r="U1" s="201" t="s">
        <v>17</v>
      </c>
      <c r="V1" s="202"/>
      <c r="W1" s="87" t="s">
        <v>18</v>
      </c>
      <c r="X1" s="86" t="s">
        <v>19</v>
      </c>
      <c r="Y1" s="86" t="s">
        <v>20</v>
      </c>
      <c r="Z1" s="86" t="s">
        <v>21</v>
      </c>
      <c r="AA1" s="85" t="s">
        <v>22</v>
      </c>
      <c r="AB1" s="85" t="s">
        <v>23</v>
      </c>
      <c r="AC1" s="88" t="s">
        <v>24</v>
      </c>
      <c r="AD1" s="89" t="s">
        <v>25</v>
      </c>
      <c r="AE1" s="85" t="s">
        <v>26</v>
      </c>
      <c r="AF1" s="85" t="s">
        <v>27</v>
      </c>
      <c r="AH1" s="91" t="s">
        <v>28</v>
      </c>
    </row>
    <row r="2" spans="1:34" ht="28.05" customHeight="1">
      <c r="A2" s="14" t="b">
        <v>0</v>
      </c>
      <c r="B2" s="14"/>
      <c r="C2" s="14" t="b">
        <v>0</v>
      </c>
      <c r="D2" s="14"/>
      <c r="E2" s="14" t="b">
        <v>0</v>
      </c>
      <c r="F2" s="15"/>
      <c r="G2" s="181">
        <v>1</v>
      </c>
      <c r="H2" s="183">
        <v>293005228588</v>
      </c>
      <c r="I2" s="181" t="s">
        <v>1187</v>
      </c>
      <c r="J2" s="181"/>
      <c r="K2" s="18"/>
      <c r="L2" s="179" t="s">
        <v>133</v>
      </c>
      <c r="M2" s="179" t="s">
        <v>1250</v>
      </c>
      <c r="N2" s="179"/>
      <c r="O2" s="16">
        <v>5524.2</v>
      </c>
      <c r="P2" s="16">
        <v>1</v>
      </c>
      <c r="Q2" s="20" t="str">
        <f>VLOOKUP(O2, '[3]لیست محصولات شهریور ۱۴۰۳'!B:C,2,0)</f>
        <v>برزیل کوکاپیل کاناریو | Brazil Cocapil Canario</v>
      </c>
      <c r="R2" s="16"/>
      <c r="S2" s="19">
        <f>VLOOKUP(O2, '[3]لیست محصولات شهریور ۱۴۰۳'!B:F,5,0)</f>
        <v>750</v>
      </c>
      <c r="T2" s="21">
        <f>VLOOKUP(O2, '[3]لیست محصولات شهریور ۱۴۰۳'!B:G,6,0)</f>
        <v>12450000</v>
      </c>
      <c r="U2" s="22"/>
      <c r="V2" s="23">
        <f t="shared" ref="V2:V65" si="0">IF(C2, P2, U2 )</f>
        <v>0</v>
      </c>
      <c r="W2" s="19">
        <f t="shared" ref="W2:W65" si="1">P2-V2</f>
        <v>1</v>
      </c>
      <c r="X2" s="21">
        <f t="shared" ref="X2:X65" si="2">P2*T2</f>
        <v>12450000</v>
      </c>
      <c r="Y2" s="24"/>
      <c r="Z2" s="21">
        <f t="shared" ref="Z2:Z65" si="3">X2-Y2</f>
        <v>12450000</v>
      </c>
      <c r="AA2" s="177" t="s">
        <v>78</v>
      </c>
      <c r="AB2" s="175" t="s">
        <v>1251</v>
      </c>
      <c r="AC2" s="171" t="s">
        <v>1252</v>
      </c>
      <c r="AD2" s="173" t="s">
        <v>81</v>
      </c>
      <c r="AE2" s="26"/>
      <c r="AF2" s="27"/>
      <c r="AG2" s="28" t="str">
        <f t="shared" ref="AG2:AG65" si="4">IF(V2=P2, "FALSE", "TRUE" )</f>
        <v>TRUE</v>
      </c>
      <c r="AH2" s="7" t="str">
        <f>AA2&amp;" "&amp;AB2&amp;" "&amp;N2&amp;" - "&amp;L2&amp;" "&amp;M2&amp;" "&amp;AC2</f>
        <v>تهران خیابان ولیعصر نرسییده به چهار راه سپه جنب پاساژ حکمت ایرانیان پلاک 1021 واحد 6  - محمد صبوری 09126726729</v>
      </c>
    </row>
    <row r="3" spans="1:34" ht="28.05" customHeight="1">
      <c r="A3" s="14" t="b">
        <v>0</v>
      </c>
      <c r="B3" s="14"/>
      <c r="C3" s="14" t="b">
        <v>0</v>
      </c>
      <c r="D3" s="14"/>
      <c r="E3" s="14" t="b">
        <v>0</v>
      </c>
      <c r="F3" s="15"/>
      <c r="G3" s="189"/>
      <c r="H3" s="190"/>
      <c r="I3" s="189"/>
      <c r="J3" s="189"/>
      <c r="K3" s="18" t="str">
        <f t="shared" ref="K3:K66" ca="1" si="5">IF(C3, TODAY(), "" )</f>
        <v/>
      </c>
      <c r="L3" s="191"/>
      <c r="M3" s="191"/>
      <c r="N3" s="191"/>
      <c r="O3" s="16">
        <v>5525.2</v>
      </c>
      <c r="P3" s="16">
        <v>1</v>
      </c>
      <c r="Q3" s="20" t="str">
        <f>VLOOKUP(O3, '[3]لیست محصولات شهریور ۱۴۰۳'!B:C,2,0)</f>
        <v>اتیوپی آناسورا | Ethiopia Anasora</v>
      </c>
      <c r="R3" s="16"/>
      <c r="S3" s="19">
        <f>VLOOKUP(O3, '[3]لیست محصولات شهریور ۱۴۰۳'!B:F,5,0)</f>
        <v>750</v>
      </c>
      <c r="T3" s="21">
        <f>VLOOKUP(O3, '[3]لیست محصولات شهریور ۱۴۰۳'!B:G,6,0)</f>
        <v>13350000</v>
      </c>
      <c r="U3" s="22"/>
      <c r="V3" s="23">
        <f t="shared" si="0"/>
        <v>0</v>
      </c>
      <c r="W3" s="19">
        <f t="shared" si="1"/>
        <v>1</v>
      </c>
      <c r="X3" s="21">
        <f t="shared" si="2"/>
        <v>13350000</v>
      </c>
      <c r="Y3" s="24"/>
      <c r="Z3" s="21">
        <f t="shared" si="3"/>
        <v>13350000</v>
      </c>
      <c r="AA3" s="185"/>
      <c r="AB3" s="186"/>
      <c r="AC3" s="187"/>
      <c r="AD3" s="188"/>
      <c r="AE3" s="26"/>
      <c r="AF3" s="27"/>
      <c r="AG3" s="28" t="str">
        <f t="shared" si="4"/>
        <v>TRUE</v>
      </c>
      <c r="AH3" s="7" t="str">
        <f>AA3&amp;" "&amp;AB3&amp;" "&amp;N3&amp;" - "&amp;L3&amp;" "&amp;M3&amp;" "&amp;AC3</f>
        <v xml:space="preserve">   -   </v>
      </c>
    </row>
    <row r="4" spans="1:34" ht="28.05" customHeight="1">
      <c r="A4" s="14" t="b">
        <v>0</v>
      </c>
      <c r="B4" s="14"/>
      <c r="C4" s="14" t="b">
        <v>0</v>
      </c>
      <c r="D4" s="14"/>
      <c r="E4" s="14" t="b">
        <v>0</v>
      </c>
      <c r="F4" s="15"/>
      <c r="G4" s="189"/>
      <c r="H4" s="190"/>
      <c r="I4" s="189"/>
      <c r="J4" s="189"/>
      <c r="K4" s="18" t="str">
        <f t="shared" ca="1" si="5"/>
        <v/>
      </c>
      <c r="L4" s="191"/>
      <c r="M4" s="191"/>
      <c r="N4" s="191"/>
      <c r="O4" s="16">
        <v>3329.1</v>
      </c>
      <c r="P4" s="16">
        <v>1</v>
      </c>
      <c r="Q4" s="20" t="str">
        <f>VLOOKUP(O4, '[3]لیست محصولات شهریور ۱۴۰۳'!B:C,2,0)</f>
        <v>بنتی ننکا | Benti Nenka</v>
      </c>
      <c r="R4" s="16"/>
      <c r="S4" s="19">
        <f>VLOOKUP(O4, '[3]لیست محصولات شهریور ۱۴۰۳'!B:F,5,0)</f>
        <v>150</v>
      </c>
      <c r="T4" s="21">
        <f>VLOOKUP(O4, '[3]لیست محصولات شهریور ۱۴۰۳'!B:G,6,0)</f>
        <v>9850000</v>
      </c>
      <c r="U4" s="22"/>
      <c r="V4" s="23">
        <f t="shared" si="0"/>
        <v>0</v>
      </c>
      <c r="W4" s="19">
        <f t="shared" si="1"/>
        <v>1</v>
      </c>
      <c r="X4" s="21">
        <f t="shared" si="2"/>
        <v>9850000</v>
      </c>
      <c r="Y4" s="24"/>
      <c r="Z4" s="21">
        <f t="shared" si="3"/>
        <v>9850000</v>
      </c>
      <c r="AA4" s="185"/>
      <c r="AB4" s="186"/>
      <c r="AC4" s="187"/>
      <c r="AD4" s="188"/>
      <c r="AE4" s="26"/>
      <c r="AF4" s="27"/>
      <c r="AG4" s="28" t="str">
        <f t="shared" si="4"/>
        <v>TRUE</v>
      </c>
      <c r="AH4" s="7" t="str">
        <f t="shared" ref="AH4:AH67" si="6">AA4&amp;" "&amp;AB4&amp;" "&amp;N4&amp;" - "&amp;L4&amp;" "&amp;M4&amp;" "&amp;AC4</f>
        <v xml:space="preserve">   -   </v>
      </c>
    </row>
    <row r="5" spans="1:34" ht="28.05" customHeight="1">
      <c r="A5" s="14" t="b">
        <v>0</v>
      </c>
      <c r="B5" s="14"/>
      <c r="C5" s="14" t="b">
        <v>0</v>
      </c>
      <c r="D5" s="14"/>
      <c r="E5" s="14" t="b">
        <v>0</v>
      </c>
      <c r="F5" s="15"/>
      <c r="G5" s="189"/>
      <c r="H5" s="190"/>
      <c r="I5" s="189"/>
      <c r="J5" s="189"/>
      <c r="K5" s="18" t="str">
        <f t="shared" ca="1" si="5"/>
        <v/>
      </c>
      <c r="L5" s="191"/>
      <c r="M5" s="191"/>
      <c r="N5" s="191"/>
      <c r="O5" s="16">
        <v>3328.1</v>
      </c>
      <c r="P5" s="16">
        <v>1</v>
      </c>
      <c r="Q5" s="20" t="str">
        <f>VLOOKUP(O5, '[3]لیست محصولات شهریور ۱۴۰۳'!B:C,2,0)</f>
        <v>اینماکولادا مزارع فلو | Inmaculada Fellows Farms</v>
      </c>
      <c r="R5" s="16"/>
      <c r="S5" s="19">
        <f>VLOOKUP(O5, '[3]لیست محصولات شهریور ۱۴۰۳'!B:F,5,0)</f>
        <v>150</v>
      </c>
      <c r="T5" s="21">
        <f>VLOOKUP(O5, '[3]لیست محصولات شهریور ۱۴۰۳'!B:G,6,0)</f>
        <v>7900000</v>
      </c>
      <c r="U5" s="22"/>
      <c r="V5" s="23">
        <f t="shared" si="0"/>
        <v>0</v>
      </c>
      <c r="W5" s="19">
        <f t="shared" si="1"/>
        <v>1</v>
      </c>
      <c r="X5" s="21">
        <f t="shared" si="2"/>
        <v>7900000</v>
      </c>
      <c r="Y5" s="24"/>
      <c r="Z5" s="21">
        <f t="shared" si="3"/>
        <v>7900000</v>
      </c>
      <c r="AA5" s="185"/>
      <c r="AB5" s="186"/>
      <c r="AC5" s="187"/>
      <c r="AD5" s="188"/>
      <c r="AE5" s="26"/>
      <c r="AF5" s="27"/>
      <c r="AG5" s="28" t="str">
        <f t="shared" si="4"/>
        <v>TRUE</v>
      </c>
      <c r="AH5" s="7" t="str">
        <f t="shared" si="6"/>
        <v xml:space="preserve">   -   </v>
      </c>
    </row>
    <row r="6" spans="1:34" ht="28.05" customHeight="1">
      <c r="A6" s="14"/>
      <c r="B6" s="14"/>
      <c r="C6" s="14" t="b">
        <v>0</v>
      </c>
      <c r="D6" s="14"/>
      <c r="E6" s="14"/>
      <c r="F6" s="15"/>
      <c r="G6" s="182"/>
      <c r="H6" s="184"/>
      <c r="I6" s="182"/>
      <c r="J6" s="182"/>
      <c r="K6" s="18" t="str">
        <f t="shared" ca="1" si="5"/>
        <v/>
      </c>
      <c r="L6" s="180"/>
      <c r="M6" s="180"/>
      <c r="N6" s="180"/>
      <c r="O6" s="16">
        <v>3327.1</v>
      </c>
      <c r="P6" s="16">
        <v>1</v>
      </c>
      <c r="Q6" s="20" t="str">
        <f>VLOOKUP(O6, '[3]لیست محصولات شهریور ۱۴۰۳'!B:C,2,0)</f>
        <v>پامپوجیلا | pampojila</v>
      </c>
      <c r="R6" s="16"/>
      <c r="S6" s="19">
        <f>VLOOKUP(O6, '[3]لیست محصولات شهریور ۱۴۰۳'!B:F,5,0)</f>
        <v>150</v>
      </c>
      <c r="T6" s="21">
        <f>VLOOKUP(O6, '[3]لیست محصولات شهریور ۱۴۰۳'!B:G,6,0)</f>
        <v>5950000</v>
      </c>
      <c r="U6" s="22"/>
      <c r="V6" s="23">
        <f t="shared" si="0"/>
        <v>0</v>
      </c>
      <c r="W6" s="19">
        <f t="shared" si="1"/>
        <v>1</v>
      </c>
      <c r="X6" s="21">
        <f t="shared" si="2"/>
        <v>5950000</v>
      </c>
      <c r="Y6" s="24"/>
      <c r="Z6" s="21">
        <f t="shared" si="3"/>
        <v>5950000</v>
      </c>
      <c r="AA6" s="178"/>
      <c r="AB6" s="176"/>
      <c r="AC6" s="172"/>
      <c r="AD6" s="174"/>
      <c r="AE6" s="26"/>
      <c r="AF6" s="27"/>
      <c r="AG6" s="28" t="str">
        <f t="shared" si="4"/>
        <v>TRUE</v>
      </c>
      <c r="AH6" s="7" t="str">
        <f t="shared" si="6"/>
        <v xml:space="preserve">   -   </v>
      </c>
    </row>
    <row r="7" spans="1:34" ht="28.05" customHeight="1">
      <c r="A7" s="14" t="b">
        <v>0</v>
      </c>
      <c r="B7" s="14"/>
      <c r="C7" s="14" t="b">
        <v>0</v>
      </c>
      <c r="D7" s="14"/>
      <c r="E7" s="14" t="b">
        <v>0</v>
      </c>
      <c r="F7" s="15"/>
      <c r="G7" s="181">
        <v>2</v>
      </c>
      <c r="H7" s="183">
        <v>293009342055</v>
      </c>
      <c r="I7" s="181" t="s">
        <v>1187</v>
      </c>
      <c r="J7" s="181" t="s">
        <v>117</v>
      </c>
      <c r="K7" s="18" t="str">
        <f t="shared" ca="1" si="5"/>
        <v/>
      </c>
      <c r="L7" s="179" t="s">
        <v>850</v>
      </c>
      <c r="M7" s="179" t="s">
        <v>851</v>
      </c>
      <c r="N7" s="179" t="s">
        <v>852</v>
      </c>
      <c r="O7" s="16">
        <v>3328.1</v>
      </c>
      <c r="P7" s="16">
        <v>1</v>
      </c>
      <c r="Q7" s="20" t="str">
        <f>VLOOKUP(O7, '[3]لیست محصولات شهریور ۱۴۰۳'!B:C,2,0)</f>
        <v>اینماکولادا مزارع فلو | Inmaculada Fellows Farms</v>
      </c>
      <c r="R7" s="16"/>
      <c r="S7" s="19">
        <f>VLOOKUP(O7, '[3]لیست محصولات شهریور ۱۴۰۳'!B:F,5,0)</f>
        <v>150</v>
      </c>
      <c r="T7" s="21">
        <f>VLOOKUP(O7, '[3]لیست محصولات شهریور ۱۴۰۳'!B:G,6,0)</f>
        <v>7900000</v>
      </c>
      <c r="U7" s="31"/>
      <c r="V7" s="23">
        <f t="shared" si="0"/>
        <v>0</v>
      </c>
      <c r="W7" s="19">
        <f t="shared" si="1"/>
        <v>1</v>
      </c>
      <c r="X7" s="21">
        <f t="shared" si="2"/>
        <v>7900000</v>
      </c>
      <c r="Y7" s="24"/>
      <c r="Z7" s="21">
        <f t="shared" si="3"/>
        <v>7900000</v>
      </c>
      <c r="AA7" s="177" t="s">
        <v>314</v>
      </c>
      <c r="AB7" s="175" t="s">
        <v>853</v>
      </c>
      <c r="AC7" s="171" t="s">
        <v>854</v>
      </c>
      <c r="AD7" s="173"/>
      <c r="AE7" s="26"/>
      <c r="AF7" s="27"/>
      <c r="AG7" s="28" t="str">
        <f t="shared" si="4"/>
        <v>TRUE</v>
      </c>
      <c r="AH7" s="7" t="str">
        <f t="shared" si="6"/>
        <v>رشت منظریه ، روبروی خیابان مازیار کافه کلاژ - کامیار رواقی 09113319421</v>
      </c>
    </row>
    <row r="8" spans="1:34" ht="28.05" customHeight="1">
      <c r="A8" s="14" t="b">
        <v>0</v>
      </c>
      <c r="B8" s="14"/>
      <c r="C8" s="14" t="b">
        <v>0</v>
      </c>
      <c r="D8" s="14"/>
      <c r="E8" s="14" t="b">
        <v>0</v>
      </c>
      <c r="F8" s="15"/>
      <c r="G8" s="182"/>
      <c r="H8" s="184"/>
      <c r="I8" s="182"/>
      <c r="J8" s="182"/>
      <c r="K8" s="18" t="str">
        <f t="shared" ca="1" si="5"/>
        <v/>
      </c>
      <c r="L8" s="180"/>
      <c r="M8" s="180"/>
      <c r="N8" s="180"/>
      <c r="O8" s="16">
        <v>5524.1</v>
      </c>
      <c r="P8" s="16">
        <v>2</v>
      </c>
      <c r="Q8" s="20" t="str">
        <f>VLOOKUP(O8, '[3]لیست محصولات شهریور ۱۴۰۳'!B:C,2,0)</f>
        <v>برزیل کوکاپیل کاناریو | Brazil Cocapil Canario</v>
      </c>
      <c r="R8" s="16"/>
      <c r="S8" s="19">
        <f>VLOOKUP(O8, '[3]لیست محصولات شهریور ۱۴۰۳'!B:F,5,0)</f>
        <v>150</v>
      </c>
      <c r="T8" s="21">
        <f>VLOOKUP(O8, '[3]لیست محصولات شهریور ۱۴۰۳'!B:G,6,0)</f>
        <v>2550000</v>
      </c>
      <c r="U8" s="22"/>
      <c r="V8" s="23">
        <f t="shared" si="0"/>
        <v>0</v>
      </c>
      <c r="W8" s="19">
        <f t="shared" si="1"/>
        <v>2</v>
      </c>
      <c r="X8" s="21">
        <f t="shared" si="2"/>
        <v>5100000</v>
      </c>
      <c r="Y8" s="24"/>
      <c r="Z8" s="21">
        <f t="shared" si="3"/>
        <v>5100000</v>
      </c>
      <c r="AA8" s="178"/>
      <c r="AB8" s="176"/>
      <c r="AC8" s="172"/>
      <c r="AD8" s="174"/>
      <c r="AE8" s="26"/>
      <c r="AF8" s="27"/>
      <c r="AG8" s="28" t="str">
        <f t="shared" si="4"/>
        <v>TRUE</v>
      </c>
      <c r="AH8" s="7" t="str">
        <f t="shared" si="6"/>
        <v xml:space="preserve">   -   </v>
      </c>
    </row>
    <row r="9" spans="1:34" ht="28.05" customHeight="1">
      <c r="A9" s="14"/>
      <c r="B9" s="14"/>
      <c r="C9" s="14" t="b">
        <v>0</v>
      </c>
      <c r="D9" s="14"/>
      <c r="E9" s="14"/>
      <c r="F9" s="15"/>
      <c r="G9" s="16">
        <v>3</v>
      </c>
      <c r="H9" s="17">
        <v>630592</v>
      </c>
      <c r="I9" s="30" t="s">
        <v>1187</v>
      </c>
      <c r="J9" s="16"/>
      <c r="K9" s="18" t="str">
        <f t="shared" ca="1" si="5"/>
        <v/>
      </c>
      <c r="L9" s="32" t="s">
        <v>75</v>
      </c>
      <c r="M9" s="19" t="s">
        <v>1253</v>
      </c>
      <c r="N9" s="19"/>
      <c r="O9" s="16">
        <v>5525.2</v>
      </c>
      <c r="P9" s="16">
        <v>1</v>
      </c>
      <c r="Q9" s="20" t="str">
        <f>VLOOKUP(O9, '[3]لیست محصولات شهریور ۱۴۰۳'!B:C,2,0)</f>
        <v>اتیوپی آناسورا | Ethiopia Anasora</v>
      </c>
      <c r="R9" s="16"/>
      <c r="S9" s="19">
        <f>VLOOKUP(O9, '[3]لیست محصولات شهریور ۱۴۰۳'!B:F,5,0)</f>
        <v>750</v>
      </c>
      <c r="T9" s="21">
        <f>VLOOKUP(O9, '[3]لیست محصولات شهریور ۱۴۰۳'!B:G,6,0)</f>
        <v>13350000</v>
      </c>
      <c r="U9" s="22"/>
      <c r="V9" s="23">
        <f t="shared" si="0"/>
        <v>0</v>
      </c>
      <c r="W9" s="19">
        <f t="shared" si="1"/>
        <v>1</v>
      </c>
      <c r="X9" s="21">
        <f t="shared" si="2"/>
        <v>13350000</v>
      </c>
      <c r="Y9" s="24"/>
      <c r="Z9" s="21">
        <f t="shared" si="3"/>
        <v>13350000</v>
      </c>
      <c r="AA9" s="25" t="s">
        <v>78</v>
      </c>
      <c r="AB9" s="20" t="s">
        <v>1254</v>
      </c>
      <c r="AC9" s="26" t="s">
        <v>1255</v>
      </c>
      <c r="AD9" s="65" t="s">
        <v>81</v>
      </c>
      <c r="AE9" s="26"/>
      <c r="AF9" s="27"/>
      <c r="AG9" s="28" t="str">
        <f t="shared" si="4"/>
        <v>TRUE</v>
      </c>
      <c r="AH9" s="7" t="str">
        <f t="shared" si="6"/>
        <v>تهران سعادت آباد، بلوار پاکنژاد، آسمان سوم شرقی، پلاک ۴۴، واحد ۱۰۱  - امین کاکاوند 09127829283</v>
      </c>
    </row>
    <row r="10" spans="1:34" ht="28.05" customHeight="1">
      <c r="A10" s="14"/>
      <c r="B10" s="14"/>
      <c r="C10" s="14" t="b">
        <v>0</v>
      </c>
      <c r="D10" s="14"/>
      <c r="E10" s="14"/>
      <c r="F10" s="15"/>
      <c r="G10" s="181">
        <v>4</v>
      </c>
      <c r="H10" s="183">
        <v>293025450053</v>
      </c>
      <c r="I10" s="181" t="s">
        <v>1187</v>
      </c>
      <c r="J10" s="181"/>
      <c r="K10" s="18" t="str">
        <f t="shared" ca="1" si="5"/>
        <v/>
      </c>
      <c r="L10" s="179" t="s">
        <v>1256</v>
      </c>
      <c r="M10" s="179" t="s">
        <v>1257</v>
      </c>
      <c r="N10" s="179"/>
      <c r="O10" s="16">
        <v>5524.1</v>
      </c>
      <c r="P10" s="16">
        <v>1</v>
      </c>
      <c r="Q10" s="20" t="str">
        <f>VLOOKUP(O10, '[3]لیست محصولات شهریور ۱۴۰۳'!B:C,2,0)</f>
        <v>برزیل کوکاپیل کاناریو | Brazil Cocapil Canario</v>
      </c>
      <c r="R10" s="16"/>
      <c r="S10" s="19">
        <f>VLOOKUP(O10, '[3]لیست محصولات شهریور ۱۴۰۳'!B:F,5,0)</f>
        <v>150</v>
      </c>
      <c r="T10" s="21">
        <f>VLOOKUP(O10, '[3]لیست محصولات شهریور ۱۴۰۳'!B:G,6,0)</f>
        <v>2550000</v>
      </c>
      <c r="U10" s="22"/>
      <c r="V10" s="23">
        <f t="shared" si="0"/>
        <v>0</v>
      </c>
      <c r="W10" s="19">
        <f t="shared" si="1"/>
        <v>1</v>
      </c>
      <c r="X10" s="21">
        <f t="shared" si="2"/>
        <v>2550000</v>
      </c>
      <c r="Y10" s="24"/>
      <c r="Z10" s="21">
        <f t="shared" si="3"/>
        <v>2550000</v>
      </c>
      <c r="AA10" s="177" t="s">
        <v>222</v>
      </c>
      <c r="AB10" s="175" t="s">
        <v>1258</v>
      </c>
      <c r="AC10" s="171" t="s">
        <v>1259</v>
      </c>
      <c r="AD10" s="173"/>
      <c r="AE10" s="26"/>
      <c r="AF10" s="27"/>
      <c r="AG10" s="28" t="str">
        <f t="shared" si="4"/>
        <v>TRUE</v>
      </c>
      <c r="AH10" s="7" t="str">
        <f t="shared" si="6"/>
        <v>اصفهان خ نظر غربی بین ک ۳۵ و ۳۷  - یاسر علیزاده 09365848003</v>
      </c>
    </row>
    <row r="11" spans="1:34" ht="28.05" customHeight="1">
      <c r="A11" s="14" t="b">
        <v>0</v>
      </c>
      <c r="B11" s="14"/>
      <c r="C11" s="14" t="b">
        <v>0</v>
      </c>
      <c r="D11" s="14"/>
      <c r="E11" s="14" t="b">
        <v>0</v>
      </c>
      <c r="F11" s="15"/>
      <c r="G11" s="189"/>
      <c r="H11" s="190"/>
      <c r="I11" s="189"/>
      <c r="J11" s="189"/>
      <c r="K11" s="18" t="str">
        <f t="shared" ca="1" si="5"/>
        <v/>
      </c>
      <c r="L11" s="191"/>
      <c r="M11" s="191"/>
      <c r="N11" s="191"/>
      <c r="O11" s="16">
        <v>5501.1</v>
      </c>
      <c r="P11" s="16">
        <v>1</v>
      </c>
      <c r="Q11" s="20" t="str">
        <f>VLOOKUP(O11, '[3]لیست محصولات شهریور ۱۴۰۳'!B:C,2,0)</f>
        <v>ورتکس | Vortex</v>
      </c>
      <c r="R11" s="16"/>
      <c r="S11" s="19">
        <f>VLOOKUP(O11, '[3]لیست محصولات شهریور ۱۴۰۳'!B:F,5,0)</f>
        <v>150</v>
      </c>
      <c r="T11" s="21">
        <f>VLOOKUP(O11, '[3]لیست محصولات شهریور ۱۴۰۳'!B:G,6,0)</f>
        <v>2300000</v>
      </c>
      <c r="U11" s="22"/>
      <c r="V11" s="23">
        <f t="shared" si="0"/>
        <v>0</v>
      </c>
      <c r="W11" s="19">
        <f t="shared" si="1"/>
        <v>1</v>
      </c>
      <c r="X11" s="21">
        <f t="shared" si="2"/>
        <v>2300000</v>
      </c>
      <c r="Y11" s="24"/>
      <c r="Z11" s="21">
        <f t="shared" si="3"/>
        <v>2300000</v>
      </c>
      <c r="AA11" s="185"/>
      <c r="AB11" s="186"/>
      <c r="AC11" s="187"/>
      <c r="AD11" s="188"/>
      <c r="AE11" s="26"/>
      <c r="AF11" s="27"/>
      <c r="AG11" s="28" t="str">
        <f t="shared" si="4"/>
        <v>TRUE</v>
      </c>
      <c r="AH11" s="7" t="str">
        <f t="shared" si="6"/>
        <v xml:space="preserve">   -   </v>
      </c>
    </row>
    <row r="12" spans="1:34" ht="28.05" customHeight="1">
      <c r="A12" s="14" t="s">
        <v>29</v>
      </c>
      <c r="B12" s="14"/>
      <c r="C12" s="14" t="b">
        <v>0</v>
      </c>
      <c r="D12" s="14"/>
      <c r="E12" s="14" t="b">
        <v>0</v>
      </c>
      <c r="F12" s="15"/>
      <c r="G12" s="182"/>
      <c r="H12" s="184"/>
      <c r="I12" s="182"/>
      <c r="J12" s="182"/>
      <c r="K12" s="18" t="str">
        <f t="shared" ca="1" si="5"/>
        <v/>
      </c>
      <c r="L12" s="180"/>
      <c r="M12" s="180"/>
      <c r="N12" s="180"/>
      <c r="O12" s="16">
        <v>5525.1</v>
      </c>
      <c r="P12" s="16">
        <v>1</v>
      </c>
      <c r="Q12" s="20" t="str">
        <f>VLOOKUP(O12, '[3]لیست محصولات شهریور ۱۴۰۳'!B:C,2,0)</f>
        <v>اتیوپی آناسورا | Ethiopia Anasora</v>
      </c>
      <c r="R12" s="16"/>
      <c r="S12" s="19">
        <f>VLOOKUP(O12, '[3]لیست محصولات شهریور ۱۴۰۳'!B:F,5,0)</f>
        <v>150</v>
      </c>
      <c r="T12" s="21">
        <f>VLOOKUP(O12, '[3]لیست محصولات شهریور ۱۴۰۳'!B:G,6,0)</f>
        <v>2750000</v>
      </c>
      <c r="U12" s="22"/>
      <c r="V12" s="23">
        <f t="shared" si="0"/>
        <v>0</v>
      </c>
      <c r="W12" s="19">
        <f t="shared" si="1"/>
        <v>1</v>
      </c>
      <c r="X12" s="21">
        <f t="shared" si="2"/>
        <v>2750000</v>
      </c>
      <c r="Y12" s="24"/>
      <c r="Z12" s="21">
        <f t="shared" si="3"/>
        <v>2750000</v>
      </c>
      <c r="AA12" s="178"/>
      <c r="AB12" s="176"/>
      <c r="AC12" s="172"/>
      <c r="AD12" s="174"/>
      <c r="AE12" s="26"/>
      <c r="AF12" s="27"/>
      <c r="AG12" s="28" t="str">
        <f t="shared" si="4"/>
        <v>TRUE</v>
      </c>
      <c r="AH12" s="7" t="str">
        <f t="shared" si="6"/>
        <v xml:space="preserve">   -   </v>
      </c>
    </row>
    <row r="13" spans="1:34" ht="28.05" customHeight="1">
      <c r="A13" s="14" t="b">
        <v>0</v>
      </c>
      <c r="B13" s="14"/>
      <c r="C13" s="14" t="b">
        <v>0</v>
      </c>
      <c r="D13" s="14"/>
      <c r="E13" s="14" t="b">
        <v>0</v>
      </c>
      <c r="F13" s="15"/>
      <c r="G13" s="181">
        <v>5</v>
      </c>
      <c r="H13" s="183">
        <v>293030387902</v>
      </c>
      <c r="I13" s="181" t="s">
        <v>1187</v>
      </c>
      <c r="J13" s="181"/>
      <c r="K13" s="18" t="str">
        <f t="shared" ca="1" si="5"/>
        <v/>
      </c>
      <c r="L13" s="179" t="s">
        <v>125</v>
      </c>
      <c r="M13" s="179" t="s">
        <v>825</v>
      </c>
      <c r="N13" s="179"/>
      <c r="O13" s="16">
        <v>5525.2</v>
      </c>
      <c r="P13" s="16">
        <v>1</v>
      </c>
      <c r="Q13" s="20" t="str">
        <f>VLOOKUP(O13, '[3]لیست محصولات شهریور ۱۴۰۳'!B:C,2,0)</f>
        <v>اتیوپی آناسورا | Ethiopia Anasora</v>
      </c>
      <c r="R13" s="16"/>
      <c r="S13" s="19">
        <f>VLOOKUP(O13, '[3]لیست محصولات شهریور ۱۴۰۳'!B:F,5,0)</f>
        <v>750</v>
      </c>
      <c r="T13" s="21">
        <f>VLOOKUP(O13, '[3]لیست محصولات شهریور ۱۴۰۳'!B:G,6,0)</f>
        <v>13350000</v>
      </c>
      <c r="U13" s="31"/>
      <c r="V13" s="23">
        <f t="shared" si="0"/>
        <v>0</v>
      </c>
      <c r="W13" s="19">
        <f t="shared" si="1"/>
        <v>1</v>
      </c>
      <c r="X13" s="21">
        <f t="shared" si="2"/>
        <v>13350000</v>
      </c>
      <c r="Y13" s="24"/>
      <c r="Z13" s="21">
        <f t="shared" si="3"/>
        <v>13350000</v>
      </c>
      <c r="AA13" s="177" t="s">
        <v>222</v>
      </c>
      <c r="AB13" s="175" t="s">
        <v>1260</v>
      </c>
      <c r="AC13" s="171" t="s">
        <v>1261</v>
      </c>
      <c r="AD13" s="173"/>
      <c r="AE13" s="26"/>
      <c r="AF13" s="27"/>
      <c r="AG13" s="28" t="str">
        <f t="shared" si="4"/>
        <v>TRUE</v>
      </c>
      <c r="AH13" s="7" t="str">
        <f t="shared" si="6"/>
        <v>اصفهان خیابان آپادانا دوم، کوچه مجلسی، مجتمع باران، زنگ سمت چپ، واحد یک  - پرهام فاطمی 09139027966</v>
      </c>
    </row>
    <row r="14" spans="1:34" ht="28.05" customHeight="1">
      <c r="A14" s="14" t="b">
        <v>0</v>
      </c>
      <c r="B14" s="14"/>
      <c r="C14" s="14" t="b">
        <v>0</v>
      </c>
      <c r="D14" s="14"/>
      <c r="E14" s="14"/>
      <c r="F14" s="15"/>
      <c r="G14" s="182"/>
      <c r="H14" s="184"/>
      <c r="I14" s="182"/>
      <c r="J14" s="182"/>
      <c r="K14" s="18" t="str">
        <f t="shared" ca="1" si="5"/>
        <v/>
      </c>
      <c r="L14" s="180"/>
      <c r="M14" s="180"/>
      <c r="N14" s="180"/>
      <c r="O14" s="16">
        <v>5524.1</v>
      </c>
      <c r="P14" s="16">
        <v>1</v>
      </c>
      <c r="Q14" s="20" t="str">
        <f>VLOOKUP(O14, '[3]لیست محصولات شهریور ۱۴۰۳'!B:C,2,0)</f>
        <v>برزیل کوکاپیل کاناریو | Brazil Cocapil Canario</v>
      </c>
      <c r="R14" s="16"/>
      <c r="S14" s="19">
        <f>VLOOKUP(O14, '[3]لیست محصولات شهریور ۱۴۰۳'!B:F,5,0)</f>
        <v>150</v>
      </c>
      <c r="T14" s="21">
        <f>VLOOKUP(O14, '[3]لیست محصولات شهریور ۱۴۰۳'!B:G,6,0)</f>
        <v>2550000</v>
      </c>
      <c r="U14" s="22"/>
      <c r="V14" s="23">
        <f t="shared" si="0"/>
        <v>0</v>
      </c>
      <c r="W14" s="19">
        <f t="shared" si="1"/>
        <v>1</v>
      </c>
      <c r="X14" s="21">
        <f t="shared" si="2"/>
        <v>2550000</v>
      </c>
      <c r="Y14" s="24"/>
      <c r="Z14" s="21">
        <f t="shared" si="3"/>
        <v>2550000</v>
      </c>
      <c r="AA14" s="178"/>
      <c r="AB14" s="176"/>
      <c r="AC14" s="172"/>
      <c r="AD14" s="174"/>
      <c r="AE14" s="26"/>
      <c r="AF14" s="27"/>
      <c r="AG14" s="28" t="str">
        <f t="shared" si="4"/>
        <v>TRUE</v>
      </c>
      <c r="AH14" s="7" t="str">
        <f t="shared" si="6"/>
        <v xml:space="preserve">   -   </v>
      </c>
    </row>
    <row r="15" spans="1:34" ht="28.05" customHeight="1">
      <c r="A15" s="14"/>
      <c r="B15" s="14"/>
      <c r="C15" s="14"/>
      <c r="D15" s="14"/>
      <c r="E15" s="14"/>
      <c r="F15" s="15"/>
      <c r="G15" s="181">
        <v>6</v>
      </c>
      <c r="H15" s="183">
        <v>299431</v>
      </c>
      <c r="I15" s="181" t="s">
        <v>1262</v>
      </c>
      <c r="J15" s="181"/>
      <c r="K15" s="18" t="str">
        <f t="shared" ca="1" si="5"/>
        <v/>
      </c>
      <c r="L15" s="179" t="s">
        <v>133</v>
      </c>
      <c r="M15" s="179" t="s">
        <v>150</v>
      </c>
      <c r="N15" s="179"/>
      <c r="O15" s="16">
        <v>5524.2</v>
      </c>
      <c r="P15" s="16">
        <v>1</v>
      </c>
      <c r="Q15" s="20" t="str">
        <f>VLOOKUP(O15, '[3]لیست محصولات شهریور ۱۴۰۳'!B:C,2,0)</f>
        <v>برزیل کوکاپیل کاناریو | Brazil Cocapil Canario</v>
      </c>
      <c r="R15" s="16"/>
      <c r="S15" s="19">
        <f>VLOOKUP(O15, '[3]لیست محصولات شهریور ۱۴۰۳'!B:F,5,0)</f>
        <v>750</v>
      </c>
      <c r="T15" s="21">
        <f>VLOOKUP(O15, '[3]لیست محصولات شهریور ۱۴۰۳'!B:G,6,0)</f>
        <v>12450000</v>
      </c>
      <c r="U15" s="22"/>
      <c r="V15" s="23">
        <f t="shared" si="0"/>
        <v>0</v>
      </c>
      <c r="W15" s="19">
        <f t="shared" si="1"/>
        <v>1</v>
      </c>
      <c r="X15" s="21">
        <f t="shared" si="2"/>
        <v>12450000</v>
      </c>
      <c r="Y15" s="24"/>
      <c r="Z15" s="21">
        <f t="shared" si="3"/>
        <v>12450000</v>
      </c>
      <c r="AA15" s="177" t="s">
        <v>78</v>
      </c>
      <c r="AB15" s="175" t="s">
        <v>1263</v>
      </c>
      <c r="AC15" s="171" t="s">
        <v>1264</v>
      </c>
      <c r="AD15" s="173" t="s">
        <v>91</v>
      </c>
      <c r="AE15" s="26"/>
      <c r="AF15" s="27"/>
      <c r="AG15" s="28" t="str">
        <f t="shared" si="4"/>
        <v>TRUE</v>
      </c>
      <c r="AH15" s="7" t="str">
        <f t="shared" si="6"/>
        <v>تهران شریعتی- خواجه عبدالله انصاری- تیسفون - میهن - پلاک۵ - واحد۱  - محمد دشتی 09124391480</v>
      </c>
    </row>
    <row r="16" spans="1:34" ht="28.05" customHeight="1">
      <c r="A16" s="14"/>
      <c r="B16" s="14"/>
      <c r="C16" s="14"/>
      <c r="D16" s="14"/>
      <c r="E16" s="14"/>
      <c r="F16" s="15"/>
      <c r="G16" s="189"/>
      <c r="H16" s="190"/>
      <c r="I16" s="189"/>
      <c r="J16" s="189"/>
      <c r="K16" s="18" t="str">
        <f t="shared" ca="1" si="5"/>
        <v/>
      </c>
      <c r="L16" s="191"/>
      <c r="M16" s="191"/>
      <c r="N16" s="191"/>
      <c r="O16" s="16">
        <v>5525.2</v>
      </c>
      <c r="P16" s="16">
        <v>1</v>
      </c>
      <c r="Q16" s="20" t="str">
        <f>VLOOKUP(O16, '[3]لیست محصولات شهریور ۱۴۰۳'!B:C,2,0)</f>
        <v>اتیوپی آناسورا | Ethiopia Anasora</v>
      </c>
      <c r="R16" s="16"/>
      <c r="S16" s="19">
        <f>VLOOKUP(O16, '[3]لیست محصولات شهریور ۱۴۰۳'!B:F,5,0)</f>
        <v>750</v>
      </c>
      <c r="T16" s="21">
        <f>VLOOKUP(O16, '[3]لیست محصولات شهریور ۱۴۰۳'!B:G,6,0)</f>
        <v>13350000</v>
      </c>
      <c r="U16" s="22"/>
      <c r="V16" s="23">
        <f t="shared" si="0"/>
        <v>0</v>
      </c>
      <c r="W16" s="19">
        <f t="shared" si="1"/>
        <v>1</v>
      </c>
      <c r="X16" s="21">
        <f t="shared" si="2"/>
        <v>13350000</v>
      </c>
      <c r="Y16" s="24"/>
      <c r="Z16" s="21">
        <f t="shared" si="3"/>
        <v>13350000</v>
      </c>
      <c r="AA16" s="185"/>
      <c r="AB16" s="186"/>
      <c r="AC16" s="187"/>
      <c r="AD16" s="188"/>
      <c r="AE16" s="26"/>
      <c r="AF16" s="27"/>
      <c r="AG16" s="28" t="str">
        <f t="shared" si="4"/>
        <v>TRUE</v>
      </c>
      <c r="AH16" s="7" t="str">
        <f t="shared" si="6"/>
        <v xml:space="preserve">   -   </v>
      </c>
    </row>
    <row r="17" spans="1:34" ht="28.05" customHeight="1">
      <c r="A17" s="14"/>
      <c r="B17" s="14"/>
      <c r="C17" s="14"/>
      <c r="D17" s="14"/>
      <c r="E17" s="14"/>
      <c r="F17" s="15"/>
      <c r="G17" s="182"/>
      <c r="H17" s="184"/>
      <c r="I17" s="182"/>
      <c r="J17" s="182"/>
      <c r="K17" s="18" t="str">
        <f t="shared" ca="1" si="5"/>
        <v/>
      </c>
      <c r="L17" s="180"/>
      <c r="M17" s="180"/>
      <c r="N17" s="180"/>
      <c r="O17" s="16">
        <v>5501.2</v>
      </c>
      <c r="P17" s="16">
        <v>2</v>
      </c>
      <c r="Q17" s="20" t="str">
        <f>VLOOKUP(O17, '[3]لیست محصولات شهریور ۱۴۰۳'!B:C,2,0)</f>
        <v>ورتکس | Vortex</v>
      </c>
      <c r="R17" s="16"/>
      <c r="S17" s="19">
        <f>VLOOKUP(O17, '[3]لیست محصولات شهریور ۱۴۰۳'!B:F,5,0)</f>
        <v>750</v>
      </c>
      <c r="T17" s="21">
        <f>VLOOKUP(O17, '[3]لیست محصولات شهریور ۱۴۰۳'!B:G,6,0)</f>
        <v>11100000</v>
      </c>
      <c r="U17" s="22"/>
      <c r="V17" s="23">
        <f t="shared" si="0"/>
        <v>0</v>
      </c>
      <c r="W17" s="19">
        <f t="shared" si="1"/>
        <v>2</v>
      </c>
      <c r="X17" s="21">
        <f t="shared" si="2"/>
        <v>22200000</v>
      </c>
      <c r="Y17" s="24"/>
      <c r="Z17" s="21">
        <f t="shared" si="3"/>
        <v>22200000</v>
      </c>
      <c r="AA17" s="178"/>
      <c r="AB17" s="176"/>
      <c r="AC17" s="172"/>
      <c r="AD17" s="174"/>
      <c r="AE17" s="26"/>
      <c r="AF17" s="27"/>
      <c r="AG17" s="28" t="str">
        <f t="shared" si="4"/>
        <v>TRUE</v>
      </c>
      <c r="AH17" s="7" t="str">
        <f t="shared" si="6"/>
        <v xml:space="preserve">   -   </v>
      </c>
    </row>
    <row r="18" spans="1:34" ht="28.05" customHeight="1">
      <c r="A18" s="14"/>
      <c r="B18" s="14"/>
      <c r="C18" s="14"/>
      <c r="D18" s="14"/>
      <c r="E18" s="14"/>
      <c r="F18" s="15"/>
      <c r="G18" s="68">
        <v>7</v>
      </c>
      <c r="H18" s="69"/>
      <c r="I18" s="68" t="s">
        <v>1262</v>
      </c>
      <c r="J18" s="16" t="s">
        <v>117</v>
      </c>
      <c r="K18" s="18" t="str">
        <f t="shared" ca="1" si="5"/>
        <v/>
      </c>
      <c r="L18" s="19" t="s">
        <v>1266</v>
      </c>
      <c r="M18" s="19" t="s">
        <v>1267</v>
      </c>
      <c r="N18" s="19" t="s">
        <v>1265</v>
      </c>
      <c r="O18" s="16">
        <v>5501.3</v>
      </c>
      <c r="P18" s="16">
        <v>2</v>
      </c>
      <c r="Q18" s="20" t="str">
        <f>VLOOKUP(O18, '[3]لیست محصولات شهریور ۱۴۰۳'!B:C,2,0)</f>
        <v>ورتکس | Vortex</v>
      </c>
      <c r="R18" s="16"/>
      <c r="S18" s="19">
        <f>VLOOKUP(O18, '[3]لیست محصولات شهریور ۱۴۰۳'!B:F,5,0)</f>
        <v>4000</v>
      </c>
      <c r="T18" s="21">
        <f>VLOOKUP(O18, '[3]لیست محصولات شهریور ۱۴۰۳'!B:G,6,0)</f>
        <v>51200000</v>
      </c>
      <c r="U18" s="22"/>
      <c r="V18" s="23">
        <f t="shared" si="0"/>
        <v>0</v>
      </c>
      <c r="W18" s="19">
        <f t="shared" si="1"/>
        <v>2</v>
      </c>
      <c r="X18" s="21">
        <f t="shared" si="2"/>
        <v>102400000</v>
      </c>
      <c r="Y18" s="24"/>
      <c r="Z18" s="21">
        <f t="shared" si="3"/>
        <v>102400000</v>
      </c>
      <c r="AA18" s="25" t="s">
        <v>543</v>
      </c>
      <c r="AB18" s="20" t="s">
        <v>1268</v>
      </c>
      <c r="AC18" s="26" t="s">
        <v>1269</v>
      </c>
      <c r="AD18" s="65"/>
      <c r="AE18" s="26"/>
      <c r="AF18" s="27"/>
      <c r="AG18" s="28" t="str">
        <f t="shared" si="4"/>
        <v>TRUE</v>
      </c>
      <c r="AH18" s="7" t="str">
        <f t="shared" si="6"/>
        <v>ساری خيابان پيوندي-چهارراه فدك به پيوندي رستوران مارشو-طبقه 3 کافه رستوران مارشو - نسا میرشجاعی 09112561453</v>
      </c>
    </row>
    <row r="19" spans="1:34" ht="28.05" customHeight="1">
      <c r="A19" s="14"/>
      <c r="B19" s="14"/>
      <c r="C19" s="14"/>
      <c r="D19" s="14"/>
      <c r="E19" s="14"/>
      <c r="F19" s="15"/>
      <c r="G19" s="16">
        <v>8</v>
      </c>
      <c r="H19" s="17">
        <v>293056971085</v>
      </c>
      <c r="I19" s="16" t="s">
        <v>1262</v>
      </c>
      <c r="J19" s="16"/>
      <c r="K19" s="18" t="str">
        <f t="shared" ca="1" si="5"/>
        <v/>
      </c>
      <c r="L19" s="19" t="s">
        <v>878</v>
      </c>
      <c r="M19" s="19" t="s">
        <v>1270</v>
      </c>
      <c r="N19" s="19"/>
      <c r="O19" s="16">
        <v>5524.1</v>
      </c>
      <c r="P19" s="16">
        <v>2</v>
      </c>
      <c r="Q19" s="20" t="str">
        <f>VLOOKUP(O19, '[3]لیست محصولات شهریور ۱۴۰۳'!B:C,2,0)</f>
        <v>برزیل کوکاپیل کاناریو | Brazil Cocapil Canario</v>
      </c>
      <c r="R19" s="16" t="s">
        <v>162</v>
      </c>
      <c r="S19" s="19">
        <f>VLOOKUP(O19, '[3]لیست محصولات شهریور ۱۴۰۳'!B:F,5,0)</f>
        <v>150</v>
      </c>
      <c r="T19" s="21">
        <f>VLOOKUP(O19, '[3]لیست محصولات شهریور ۱۴۰۳'!B:G,6,0)</f>
        <v>2550000</v>
      </c>
      <c r="U19" s="22"/>
      <c r="V19" s="23">
        <f t="shared" si="0"/>
        <v>0</v>
      </c>
      <c r="W19" s="19">
        <f t="shared" si="1"/>
        <v>2</v>
      </c>
      <c r="X19" s="21">
        <f t="shared" si="2"/>
        <v>5100000</v>
      </c>
      <c r="Y19" s="24"/>
      <c r="Z19" s="21">
        <f t="shared" si="3"/>
        <v>5100000</v>
      </c>
      <c r="AA19" s="25" t="s">
        <v>78</v>
      </c>
      <c r="AB19" s="20" t="s">
        <v>1271</v>
      </c>
      <c r="AC19" s="26" t="s">
        <v>1272</v>
      </c>
      <c r="AD19" s="65" t="s">
        <v>81</v>
      </c>
      <c r="AE19" s="26"/>
      <c r="AF19" s="27"/>
      <c r="AG19" s="28" t="str">
        <f t="shared" si="4"/>
        <v>TRUE</v>
      </c>
      <c r="AH19" s="7" t="str">
        <f t="shared" si="6"/>
        <v>تهران میدان ونک ، بالاتر از میدان شیخ بهایی ، ابتدای خیابان سئول ، جنب پروتئینی میکائیلیان ، پلاک 31، طبقه اول ، واحد 3  - سحر مظفری فرد 09123026736</v>
      </c>
    </row>
    <row r="20" spans="1:34" ht="28.05" customHeight="1">
      <c r="A20" s="14"/>
      <c r="B20" s="14"/>
      <c r="C20" s="14" t="b">
        <v>0</v>
      </c>
      <c r="D20" s="14"/>
      <c r="E20" s="14"/>
      <c r="F20" s="15"/>
      <c r="G20" s="68">
        <v>9</v>
      </c>
      <c r="H20" s="69"/>
      <c r="I20" s="68" t="s">
        <v>1262</v>
      </c>
      <c r="J20" s="16" t="s">
        <v>117</v>
      </c>
      <c r="K20" s="18" t="str">
        <f t="shared" ca="1" si="5"/>
        <v/>
      </c>
      <c r="L20" s="19" t="s">
        <v>866</v>
      </c>
      <c r="M20" s="19" t="s">
        <v>867</v>
      </c>
      <c r="N20" s="19" t="s">
        <v>1273</v>
      </c>
      <c r="O20" s="16">
        <v>5501.3</v>
      </c>
      <c r="P20" s="16">
        <v>15</v>
      </c>
      <c r="Q20" s="20" t="str">
        <f>VLOOKUP(O20, '[3]لیست محصولات شهریور ۱۴۰۳'!B:C,2,0)</f>
        <v>ورتکس | Vortex</v>
      </c>
      <c r="R20" s="16"/>
      <c r="S20" s="19">
        <f>VLOOKUP(O20, '[3]لیست محصولات شهریور ۱۴۰۳'!B:F,5,0)</f>
        <v>4000</v>
      </c>
      <c r="T20" s="21">
        <f>VLOOKUP(O20, '[3]لیست محصولات شهریور ۱۴۰۳'!B:G,6,0)</f>
        <v>51200000</v>
      </c>
      <c r="U20" s="22"/>
      <c r="V20" s="23">
        <f t="shared" si="0"/>
        <v>0</v>
      </c>
      <c r="W20" s="19">
        <f t="shared" si="1"/>
        <v>15</v>
      </c>
      <c r="X20" s="21">
        <f t="shared" si="2"/>
        <v>768000000</v>
      </c>
      <c r="Y20" s="24"/>
      <c r="Z20" s="21">
        <f t="shared" si="3"/>
        <v>768000000</v>
      </c>
      <c r="AA20" s="25" t="s">
        <v>78</v>
      </c>
      <c r="AB20" s="20" t="s">
        <v>883</v>
      </c>
      <c r="AC20" s="26" t="s">
        <v>870</v>
      </c>
      <c r="AD20" s="65"/>
      <c r="AE20" s="26"/>
      <c r="AF20" s="27"/>
      <c r="AG20" s="28" t="str">
        <f t="shared" si="4"/>
        <v>TRUE</v>
      </c>
      <c r="AH20" s="7" t="str">
        <f t="shared" si="6"/>
        <v>تهران شهرك غرب، خيابان ايران زمين، نبش خيابان مهستان، مركز خريد گلستان، حياط شرقي، پلاك ۱۰۲ کافه بیکری درو (شعبه گلستان) - محدثه گرجی 09912080890</v>
      </c>
    </row>
    <row r="21" spans="1:34" ht="28.05" customHeight="1">
      <c r="A21" s="14"/>
      <c r="B21" s="14"/>
      <c r="C21" s="14" t="b">
        <v>0</v>
      </c>
      <c r="D21" s="14"/>
      <c r="E21" s="14"/>
      <c r="F21" s="15"/>
      <c r="G21" s="16">
        <v>10</v>
      </c>
      <c r="H21" s="17">
        <v>293076451934</v>
      </c>
      <c r="I21" s="16" t="s">
        <v>1262</v>
      </c>
      <c r="J21" s="16" t="s">
        <v>117</v>
      </c>
      <c r="K21" s="18" t="str">
        <f t="shared" ca="1" si="5"/>
        <v/>
      </c>
      <c r="L21" s="19" t="s">
        <v>149</v>
      </c>
      <c r="M21" s="19" t="s">
        <v>1274</v>
      </c>
      <c r="N21" s="19"/>
      <c r="O21" s="16">
        <v>5501.3</v>
      </c>
      <c r="P21" s="16">
        <v>1</v>
      </c>
      <c r="Q21" s="20" t="str">
        <f>VLOOKUP(O21, '[3]لیست محصولات شهریور ۱۴۰۳'!B:C,2,0)</f>
        <v>ورتکس | Vortex</v>
      </c>
      <c r="R21" s="16"/>
      <c r="S21" s="19">
        <f>VLOOKUP(O21, '[3]لیست محصولات شهریور ۱۴۰۳'!B:F,5,0)</f>
        <v>4000</v>
      </c>
      <c r="T21" s="21">
        <f>VLOOKUP(O21, '[3]لیست محصولات شهریور ۱۴۰۳'!B:G,6,0)</f>
        <v>51200000</v>
      </c>
      <c r="U21" s="22"/>
      <c r="V21" s="23">
        <f t="shared" si="0"/>
        <v>0</v>
      </c>
      <c r="W21" s="19">
        <f t="shared" si="1"/>
        <v>1</v>
      </c>
      <c r="X21" s="21">
        <f t="shared" si="2"/>
        <v>51200000</v>
      </c>
      <c r="Y21" s="24"/>
      <c r="Z21" s="21">
        <f t="shared" si="3"/>
        <v>51200000</v>
      </c>
      <c r="AA21" s="25" t="s">
        <v>78</v>
      </c>
      <c r="AB21" s="20" t="s">
        <v>1275</v>
      </c>
      <c r="AC21" s="26" t="s">
        <v>382</v>
      </c>
      <c r="AD21" s="65" t="s">
        <v>81</v>
      </c>
      <c r="AE21" s="26"/>
      <c r="AF21" s="27"/>
      <c r="AG21" s="28" t="str">
        <f t="shared" si="4"/>
        <v>TRUE</v>
      </c>
      <c r="AH21" s="7" t="str">
        <f t="shared" si="6"/>
        <v>تهران قیطریه - سلیمان شرقی - بن بست وصالی - برج حکمت - واحد 46 *به لابی من تحویل داده شود*  - علی مددی الموسوی 09120399364</v>
      </c>
    </row>
    <row r="22" spans="1:34" ht="28.05" customHeight="1">
      <c r="A22" s="14" t="b">
        <v>0</v>
      </c>
      <c r="B22" s="14"/>
      <c r="C22" s="14" t="b">
        <v>0</v>
      </c>
      <c r="D22" s="14"/>
      <c r="E22" s="14"/>
      <c r="F22" s="15"/>
      <c r="G22" s="16">
        <v>11</v>
      </c>
      <c r="H22" s="17">
        <v>293082729880</v>
      </c>
      <c r="I22" s="16" t="s">
        <v>1262</v>
      </c>
      <c r="J22" s="16"/>
      <c r="K22" s="18" t="str">
        <f t="shared" ca="1" si="5"/>
        <v/>
      </c>
      <c r="L22" s="19" t="s">
        <v>133</v>
      </c>
      <c r="M22" s="19" t="s">
        <v>726</v>
      </c>
      <c r="N22" s="19"/>
      <c r="O22" s="16">
        <v>5501.3</v>
      </c>
      <c r="P22" s="16">
        <v>4</v>
      </c>
      <c r="Q22" s="20" t="str">
        <f>VLOOKUP(O22, '[3]لیست محصولات شهریور ۱۴۰۳'!B:C,2,0)</f>
        <v>ورتکس | Vortex</v>
      </c>
      <c r="R22" s="16"/>
      <c r="S22" s="19">
        <f>VLOOKUP(O22, '[3]لیست محصولات شهریور ۱۴۰۳'!B:F,5,0)</f>
        <v>4000</v>
      </c>
      <c r="T22" s="21">
        <f>VLOOKUP(O22, '[3]لیست محصولات شهریور ۱۴۰۳'!B:G,6,0)</f>
        <v>51200000</v>
      </c>
      <c r="U22" s="22"/>
      <c r="V22" s="23">
        <f t="shared" si="0"/>
        <v>0</v>
      </c>
      <c r="W22" s="19">
        <f t="shared" si="1"/>
        <v>4</v>
      </c>
      <c r="X22" s="21">
        <f t="shared" si="2"/>
        <v>204800000</v>
      </c>
      <c r="Y22" s="24"/>
      <c r="Z22" s="21">
        <f t="shared" si="3"/>
        <v>204800000</v>
      </c>
      <c r="AA22" s="25" t="s">
        <v>118</v>
      </c>
      <c r="AB22" s="20" t="s">
        <v>727</v>
      </c>
      <c r="AC22" s="26" t="s">
        <v>728</v>
      </c>
      <c r="AD22" s="65"/>
      <c r="AE22" s="26"/>
      <c r="AF22" s="27"/>
      <c r="AG22" s="28" t="str">
        <f t="shared" si="4"/>
        <v>TRUE</v>
      </c>
      <c r="AH22" s="7" t="str">
        <f t="shared" si="6"/>
        <v>قم شهرک سالاریه خیابان اقاقیا سجاد شرقی پلاک ۱۱۰  - محمد الطافی 09120211130</v>
      </c>
    </row>
    <row r="23" spans="1:34" ht="28.05" customHeight="1">
      <c r="A23" s="14"/>
      <c r="B23" s="14"/>
      <c r="C23" s="14" t="b">
        <v>0</v>
      </c>
      <c r="D23" s="14"/>
      <c r="E23" s="14"/>
      <c r="F23" s="15"/>
      <c r="G23" s="68">
        <v>12</v>
      </c>
      <c r="H23" s="69" t="s">
        <v>353</v>
      </c>
      <c r="I23" s="68" t="s">
        <v>1287</v>
      </c>
      <c r="J23" s="16" t="s">
        <v>117</v>
      </c>
      <c r="K23" s="18" t="str">
        <f t="shared" ca="1" si="5"/>
        <v/>
      </c>
      <c r="L23" s="19" t="s">
        <v>1288</v>
      </c>
      <c r="M23" s="19" t="s">
        <v>1289</v>
      </c>
      <c r="N23" s="19"/>
      <c r="O23" s="16">
        <v>3328.2</v>
      </c>
      <c r="P23" s="16">
        <v>1</v>
      </c>
      <c r="Q23" s="20" t="str">
        <f>VLOOKUP(O23, '[3]لیست محصولات شهریور ۱۴۰۳'!B:C,2,0)</f>
        <v>اینماکولادا مزارع فلو | Inmaculada Fellows Farms</v>
      </c>
      <c r="R23" s="16"/>
      <c r="S23" s="19">
        <f>VLOOKUP(O23, '[3]لیست محصولات شهریور ۱۴۰۳'!B:F,5,0)</f>
        <v>750</v>
      </c>
      <c r="T23" s="21">
        <f>VLOOKUP(O23, '[3]لیست محصولات شهریور ۱۴۰۳'!B:G,6,0)</f>
        <v>39000000</v>
      </c>
      <c r="U23" s="22"/>
      <c r="V23" s="23">
        <f t="shared" si="0"/>
        <v>0</v>
      </c>
      <c r="W23" s="19">
        <f t="shared" si="1"/>
        <v>1</v>
      </c>
      <c r="X23" s="21">
        <f t="shared" si="2"/>
        <v>39000000</v>
      </c>
      <c r="Y23" s="24"/>
      <c r="Z23" s="21">
        <f t="shared" si="3"/>
        <v>39000000</v>
      </c>
      <c r="AA23" s="25" t="s">
        <v>174</v>
      </c>
      <c r="AB23" s="20" t="s">
        <v>1290</v>
      </c>
      <c r="AC23" s="26" t="s">
        <v>1291</v>
      </c>
      <c r="AD23" s="65"/>
      <c r="AE23" s="26"/>
      <c r="AF23" s="27"/>
      <c r="AG23" s="28" t="str">
        <f t="shared" si="4"/>
        <v>TRUE</v>
      </c>
      <c r="AH23" s="7" t="str">
        <f t="shared" si="6"/>
        <v>گرگان خ گرگان پارس - بین مرداد غربی 1و3 - مجتمع ارین - زنگ8  - بهادر شهرام زاده 09027336285</v>
      </c>
    </row>
    <row r="24" spans="1:34" ht="28.05" customHeight="1">
      <c r="A24" s="14"/>
      <c r="B24" s="14"/>
      <c r="C24" s="14" t="b">
        <v>0</v>
      </c>
      <c r="D24" s="14"/>
      <c r="E24" s="14"/>
      <c r="F24" s="15"/>
      <c r="G24" s="68">
        <v>13</v>
      </c>
      <c r="H24" s="69"/>
      <c r="I24" s="68" t="s">
        <v>1287</v>
      </c>
      <c r="J24" s="16" t="s">
        <v>117</v>
      </c>
      <c r="K24" s="18" t="str">
        <f t="shared" ca="1" si="5"/>
        <v/>
      </c>
      <c r="L24" s="19" t="s">
        <v>344</v>
      </c>
      <c r="M24" s="19" t="s">
        <v>679</v>
      </c>
      <c r="N24" s="19" t="s">
        <v>680</v>
      </c>
      <c r="O24" s="16">
        <v>5525.3</v>
      </c>
      <c r="P24" s="16">
        <v>1</v>
      </c>
      <c r="Q24" s="20" t="str">
        <f>VLOOKUP(O24, '[3]لیست محصولات شهریور ۱۴۰۳'!B:C,2,0)</f>
        <v>اتیوپی آناسورا | Ethiopia Anasora</v>
      </c>
      <c r="R24" s="16"/>
      <c r="S24" s="19">
        <f>VLOOKUP(O24, '[3]لیست محصولات شهریور ۱۴۰۳'!B:F,5,0)</f>
        <v>4000</v>
      </c>
      <c r="T24" s="21">
        <f>VLOOKUP(O24, '[3]لیست محصولات شهریور ۱۴۰۳'!B:G,6,0)</f>
        <v>63200000</v>
      </c>
      <c r="U24" s="22"/>
      <c r="V24" s="23">
        <f t="shared" si="0"/>
        <v>0</v>
      </c>
      <c r="W24" s="19">
        <f t="shared" si="1"/>
        <v>1</v>
      </c>
      <c r="X24" s="21">
        <f t="shared" si="2"/>
        <v>63200000</v>
      </c>
      <c r="Y24" s="24"/>
      <c r="Z24" s="21">
        <f t="shared" si="3"/>
        <v>63200000</v>
      </c>
      <c r="AA24" s="25" t="s">
        <v>78</v>
      </c>
      <c r="AB24" s="20" t="s">
        <v>968</v>
      </c>
      <c r="AC24" s="26" t="s">
        <v>681</v>
      </c>
      <c r="AD24" s="65"/>
      <c r="AE24" s="26"/>
      <c r="AF24" s="27"/>
      <c r="AG24" s="28" t="str">
        <f t="shared" si="4"/>
        <v>TRUE</v>
      </c>
      <c r="AH24" s="7" t="str">
        <f t="shared" si="6"/>
        <v>تهران شهرك غرب ميدان صنعت پاساژ پلاتين حياط کافه تنتو - محمدرضا علی جمشید 09128903320</v>
      </c>
    </row>
    <row r="25" spans="1:34" ht="28.05" customHeight="1">
      <c r="A25" s="14"/>
      <c r="B25" s="14"/>
      <c r="C25" s="14" t="b">
        <v>0</v>
      </c>
      <c r="D25" s="14"/>
      <c r="E25" s="14"/>
      <c r="F25" s="15"/>
      <c r="G25" s="195">
        <v>14</v>
      </c>
      <c r="H25" s="197" t="s">
        <v>353</v>
      </c>
      <c r="I25" s="195" t="s">
        <v>1287</v>
      </c>
      <c r="J25" s="181" t="s">
        <v>117</v>
      </c>
      <c r="K25" s="18" t="str">
        <f t="shared" ca="1" si="5"/>
        <v/>
      </c>
      <c r="L25" s="179" t="s">
        <v>608</v>
      </c>
      <c r="M25" s="179" t="s">
        <v>609</v>
      </c>
      <c r="N25" s="179" t="s">
        <v>610</v>
      </c>
      <c r="O25" s="16">
        <v>5501.3</v>
      </c>
      <c r="P25" s="16">
        <v>2</v>
      </c>
      <c r="Q25" s="20" t="str">
        <f>VLOOKUP(O25, '[3]لیست محصولات شهریور ۱۴۰۳'!B:C,2,0)</f>
        <v>ورتکس | Vortex</v>
      </c>
      <c r="R25" s="16"/>
      <c r="S25" s="19">
        <f>VLOOKUP(O25, '[3]لیست محصولات شهریور ۱۴۰۳'!B:F,5,0)</f>
        <v>4000</v>
      </c>
      <c r="T25" s="21">
        <f>VLOOKUP(O25, '[3]لیست محصولات شهریور ۱۴۰۳'!B:G,6,0)</f>
        <v>51200000</v>
      </c>
      <c r="U25" s="22"/>
      <c r="V25" s="23">
        <f t="shared" si="0"/>
        <v>0</v>
      </c>
      <c r="W25" s="19">
        <f t="shared" si="1"/>
        <v>2</v>
      </c>
      <c r="X25" s="21">
        <f t="shared" si="2"/>
        <v>102400000</v>
      </c>
      <c r="Y25" s="24"/>
      <c r="Z25" s="21">
        <f t="shared" si="3"/>
        <v>102400000</v>
      </c>
      <c r="AA25" s="177" t="s">
        <v>331</v>
      </c>
      <c r="AB25" s="175" t="s">
        <v>611</v>
      </c>
      <c r="AC25" s="171" t="s">
        <v>612</v>
      </c>
      <c r="AD25" s="173"/>
      <c r="AE25" s="26"/>
      <c r="AF25" s="27"/>
      <c r="AG25" s="28" t="str">
        <f t="shared" si="4"/>
        <v>TRUE</v>
      </c>
      <c r="AH25" s="7" t="str">
        <f t="shared" si="6"/>
        <v>تبریز وليعصر-تقاطع رازي و شهريار-پلاك۱/۱ کافه اوریجینز - سیدعلی کریمی آذر 09143503700</v>
      </c>
    </row>
    <row r="26" spans="1:34" ht="28.05" customHeight="1">
      <c r="A26" s="14"/>
      <c r="B26" s="14"/>
      <c r="C26" s="14"/>
      <c r="D26" s="14"/>
      <c r="E26" s="14"/>
      <c r="F26" s="15"/>
      <c r="G26" s="228"/>
      <c r="H26" s="229"/>
      <c r="I26" s="228"/>
      <c r="J26" s="189"/>
      <c r="K26" s="18" t="str">
        <f t="shared" ca="1" si="5"/>
        <v/>
      </c>
      <c r="L26" s="191"/>
      <c r="M26" s="191"/>
      <c r="N26" s="191"/>
      <c r="O26" s="16">
        <v>5525.2</v>
      </c>
      <c r="P26" s="16">
        <v>1</v>
      </c>
      <c r="Q26" s="20" t="str">
        <f>VLOOKUP(O26, '[3]لیست محصولات شهریور ۱۴۰۳'!B:C,2,0)</f>
        <v>اتیوپی آناسورا | Ethiopia Anasora</v>
      </c>
      <c r="R26" s="16"/>
      <c r="S26" s="19">
        <f>VLOOKUP(O26, '[3]لیست محصولات شهریور ۱۴۰۳'!B:F,5,0)</f>
        <v>750</v>
      </c>
      <c r="T26" s="21">
        <f>VLOOKUP(O26, '[3]لیست محصولات شهریور ۱۴۰۳'!B:G,6,0)</f>
        <v>13350000</v>
      </c>
      <c r="U26" s="22"/>
      <c r="V26" s="23">
        <f t="shared" si="0"/>
        <v>0</v>
      </c>
      <c r="W26" s="19">
        <f t="shared" si="1"/>
        <v>1</v>
      </c>
      <c r="X26" s="21">
        <f t="shared" si="2"/>
        <v>13350000</v>
      </c>
      <c r="Y26" s="24"/>
      <c r="Z26" s="21">
        <f t="shared" si="3"/>
        <v>13350000</v>
      </c>
      <c r="AA26" s="185"/>
      <c r="AB26" s="186"/>
      <c r="AC26" s="187"/>
      <c r="AD26" s="188"/>
      <c r="AE26" s="26"/>
      <c r="AF26" s="27"/>
      <c r="AG26" s="28" t="str">
        <f t="shared" si="4"/>
        <v>TRUE</v>
      </c>
      <c r="AH26" s="7" t="str">
        <f t="shared" si="6"/>
        <v xml:space="preserve">   -   </v>
      </c>
    </row>
    <row r="27" spans="1:34" ht="28.05" customHeight="1">
      <c r="A27" s="14"/>
      <c r="B27" s="14"/>
      <c r="C27" s="14" t="b">
        <v>0</v>
      </c>
      <c r="D27" s="14"/>
      <c r="E27" s="14"/>
      <c r="F27" s="15"/>
      <c r="G27" s="228"/>
      <c r="H27" s="229"/>
      <c r="I27" s="228"/>
      <c r="J27" s="189"/>
      <c r="K27" s="18" t="str">
        <f t="shared" ca="1" si="5"/>
        <v/>
      </c>
      <c r="L27" s="191"/>
      <c r="M27" s="191"/>
      <c r="N27" s="191"/>
      <c r="O27" s="16">
        <v>3328.2</v>
      </c>
      <c r="P27" s="16">
        <v>1</v>
      </c>
      <c r="Q27" s="20" t="str">
        <f>VLOOKUP(O27, '[3]لیست محصولات شهریور ۱۴۰۳'!B:C,2,0)</f>
        <v>اینماکولادا مزارع فلو | Inmaculada Fellows Farms</v>
      </c>
      <c r="R27" s="16"/>
      <c r="S27" s="19">
        <f>VLOOKUP(O27, '[3]لیست محصولات شهریور ۱۴۰۳'!B:F,5,0)</f>
        <v>750</v>
      </c>
      <c r="T27" s="21">
        <f>VLOOKUP(O27, '[3]لیست محصولات شهریور ۱۴۰۳'!B:G,6,0)</f>
        <v>39000000</v>
      </c>
      <c r="U27" s="22"/>
      <c r="V27" s="23">
        <f t="shared" si="0"/>
        <v>0</v>
      </c>
      <c r="W27" s="19">
        <f t="shared" si="1"/>
        <v>1</v>
      </c>
      <c r="X27" s="21">
        <f t="shared" si="2"/>
        <v>39000000</v>
      </c>
      <c r="Y27" s="24"/>
      <c r="Z27" s="21">
        <f t="shared" si="3"/>
        <v>39000000</v>
      </c>
      <c r="AA27" s="185"/>
      <c r="AB27" s="186"/>
      <c r="AC27" s="187"/>
      <c r="AD27" s="188"/>
      <c r="AE27" s="26"/>
      <c r="AF27" s="27"/>
      <c r="AG27" s="28" t="str">
        <f t="shared" si="4"/>
        <v>TRUE</v>
      </c>
      <c r="AH27" s="7" t="str">
        <f t="shared" si="6"/>
        <v xml:space="preserve">   -   </v>
      </c>
    </row>
    <row r="28" spans="1:34" ht="28.05" customHeight="1">
      <c r="A28" s="14"/>
      <c r="B28" s="14"/>
      <c r="C28" s="14" t="b">
        <v>0</v>
      </c>
      <c r="D28" s="14"/>
      <c r="E28" s="14"/>
      <c r="F28" s="15"/>
      <c r="G28" s="228"/>
      <c r="H28" s="229"/>
      <c r="I28" s="228"/>
      <c r="J28" s="189"/>
      <c r="K28" s="18" t="str">
        <f t="shared" ca="1" si="5"/>
        <v/>
      </c>
      <c r="L28" s="191"/>
      <c r="M28" s="191"/>
      <c r="N28" s="191"/>
      <c r="O28" s="16">
        <v>3327.2</v>
      </c>
      <c r="P28" s="16">
        <v>1</v>
      </c>
      <c r="Q28" s="20" t="str">
        <f>VLOOKUP(O28, '[3]لیست محصولات شهریور ۱۴۰۳'!B:C,2,0)</f>
        <v>پامپوجیلا | pampojila</v>
      </c>
      <c r="R28" s="16"/>
      <c r="S28" s="19">
        <f>VLOOKUP(O28, '[3]لیست محصولات شهریور ۱۴۰۳'!B:F,5,0)</f>
        <v>750</v>
      </c>
      <c r="T28" s="21">
        <f>VLOOKUP(O28, '[3]لیست محصولات شهریور ۱۴۰۳'!B:G,6,0)</f>
        <v>29250000</v>
      </c>
      <c r="U28" s="22"/>
      <c r="V28" s="23">
        <f t="shared" si="0"/>
        <v>0</v>
      </c>
      <c r="W28" s="19">
        <f t="shared" si="1"/>
        <v>1</v>
      </c>
      <c r="X28" s="21">
        <f t="shared" si="2"/>
        <v>29250000</v>
      </c>
      <c r="Y28" s="24"/>
      <c r="Z28" s="21">
        <f t="shared" si="3"/>
        <v>29250000</v>
      </c>
      <c r="AA28" s="185"/>
      <c r="AB28" s="186"/>
      <c r="AC28" s="187"/>
      <c r="AD28" s="188"/>
      <c r="AE28" s="26"/>
      <c r="AF28" s="27"/>
      <c r="AG28" s="28" t="str">
        <f t="shared" si="4"/>
        <v>TRUE</v>
      </c>
      <c r="AH28" s="7" t="str">
        <f t="shared" si="6"/>
        <v xml:space="preserve">   -   </v>
      </c>
    </row>
    <row r="29" spans="1:34" ht="28.05" customHeight="1">
      <c r="A29" s="14"/>
      <c r="B29" s="14"/>
      <c r="C29" s="14" t="b">
        <v>0</v>
      </c>
      <c r="D29" s="14"/>
      <c r="E29" s="14"/>
      <c r="F29" s="15"/>
      <c r="G29" s="196"/>
      <c r="H29" s="198"/>
      <c r="I29" s="196"/>
      <c r="J29" s="182"/>
      <c r="K29" s="18" t="str">
        <f t="shared" ca="1" si="5"/>
        <v/>
      </c>
      <c r="L29" s="180"/>
      <c r="M29" s="180"/>
      <c r="N29" s="180"/>
      <c r="O29" s="16">
        <v>3329.2</v>
      </c>
      <c r="P29" s="16">
        <v>1</v>
      </c>
      <c r="Q29" s="20" t="str">
        <f>VLOOKUP(O29, '[3]لیست محصولات شهریور ۱۴۰۳'!B:C,2,0)</f>
        <v>بنتی ننکا | Benti Nenka</v>
      </c>
      <c r="R29" s="16"/>
      <c r="S29" s="19">
        <f>VLOOKUP(O29, '[3]لیست محصولات شهریور ۱۴۰۳'!B:F,5,0)</f>
        <v>750</v>
      </c>
      <c r="T29" s="21">
        <f>VLOOKUP(O29, '[3]لیست محصولات شهریور ۱۴۰۳'!B:G,6,0)</f>
        <v>48750000</v>
      </c>
      <c r="U29" s="22"/>
      <c r="V29" s="23">
        <f t="shared" si="0"/>
        <v>0</v>
      </c>
      <c r="W29" s="19">
        <f t="shared" si="1"/>
        <v>1</v>
      </c>
      <c r="X29" s="21">
        <f t="shared" si="2"/>
        <v>48750000</v>
      </c>
      <c r="Y29" s="24"/>
      <c r="Z29" s="21">
        <f t="shared" si="3"/>
        <v>48750000</v>
      </c>
      <c r="AA29" s="178"/>
      <c r="AB29" s="176"/>
      <c r="AC29" s="172"/>
      <c r="AD29" s="174"/>
      <c r="AE29" s="26"/>
      <c r="AF29" s="27"/>
      <c r="AG29" s="28" t="str">
        <f t="shared" si="4"/>
        <v>TRUE</v>
      </c>
      <c r="AH29" s="7" t="str">
        <f t="shared" si="6"/>
        <v xml:space="preserve">   -   </v>
      </c>
    </row>
    <row r="30" spans="1:34" ht="28.05" customHeight="1">
      <c r="A30" s="14"/>
      <c r="B30" s="14"/>
      <c r="C30" s="14" t="b">
        <v>0</v>
      </c>
      <c r="D30" s="14"/>
      <c r="E30" s="14" t="b">
        <v>0</v>
      </c>
      <c r="F30" s="15"/>
      <c r="G30" s="16"/>
      <c r="H30" s="17"/>
      <c r="I30" s="16"/>
      <c r="J30" s="16"/>
      <c r="K30" s="18" t="str">
        <f t="shared" ca="1" si="5"/>
        <v/>
      </c>
      <c r="L30" s="19"/>
      <c r="M30" s="19"/>
      <c r="N30" s="19"/>
      <c r="O30" s="16"/>
      <c r="P30" s="16"/>
      <c r="Q30" s="20" t="e">
        <f>VLOOKUP(O30, '[3]لیست محصولات شهریور ۱۴۰۳'!B:C,2,0)</f>
        <v>#N/A</v>
      </c>
      <c r="R30" s="16"/>
      <c r="S30" s="19" t="e">
        <f>VLOOKUP(O30, '[3]لیست محصولات شهریور ۱۴۰۳'!B:F,5,0)</f>
        <v>#N/A</v>
      </c>
      <c r="T30" s="21" t="e">
        <f>VLOOKUP(O30, '[3]لیست محصولات شهریور ۱۴۰۳'!B:G,6,0)</f>
        <v>#N/A</v>
      </c>
      <c r="U30" s="22"/>
      <c r="V30" s="23">
        <f t="shared" si="0"/>
        <v>0</v>
      </c>
      <c r="W30" s="19">
        <f t="shared" si="1"/>
        <v>0</v>
      </c>
      <c r="X30" s="21" t="e">
        <f t="shared" si="2"/>
        <v>#N/A</v>
      </c>
      <c r="Y30" s="24"/>
      <c r="Z30" s="21" t="e">
        <f t="shared" si="3"/>
        <v>#N/A</v>
      </c>
      <c r="AA30" s="25"/>
      <c r="AB30" s="20"/>
      <c r="AC30" s="26"/>
      <c r="AD30" s="65"/>
      <c r="AE30" s="26"/>
      <c r="AF30" s="27"/>
      <c r="AG30" s="28" t="str">
        <f t="shared" si="4"/>
        <v>FALSE</v>
      </c>
      <c r="AH30" s="7" t="str">
        <f t="shared" si="6"/>
        <v xml:space="preserve">   -   </v>
      </c>
    </row>
    <row r="31" spans="1:34" ht="28.05" customHeight="1">
      <c r="A31" s="14" t="b">
        <v>0</v>
      </c>
      <c r="B31" s="14"/>
      <c r="C31" s="14" t="b">
        <v>0</v>
      </c>
      <c r="D31" s="14"/>
      <c r="E31" s="14" t="b">
        <v>0</v>
      </c>
      <c r="F31" s="15"/>
      <c r="G31" s="16"/>
      <c r="H31" s="17"/>
      <c r="I31" s="16"/>
      <c r="J31" s="16"/>
      <c r="K31" s="18" t="str">
        <f t="shared" ca="1" si="5"/>
        <v/>
      </c>
      <c r="L31" s="19"/>
      <c r="M31" s="19"/>
      <c r="N31" s="19"/>
      <c r="O31" s="16"/>
      <c r="P31" s="16"/>
      <c r="Q31" s="20" t="e">
        <f>VLOOKUP(O31, '[3]لیست محصولات شهریور ۱۴۰۳'!B:C,2,0)</f>
        <v>#N/A</v>
      </c>
      <c r="R31" s="16"/>
      <c r="S31" s="19" t="e">
        <f>VLOOKUP(O31, '[3]لیست محصولات شهریور ۱۴۰۳'!B:F,5,0)</f>
        <v>#N/A</v>
      </c>
      <c r="T31" s="21" t="e">
        <f>VLOOKUP(O31, '[3]لیست محصولات شهریور ۱۴۰۳'!B:G,6,0)</f>
        <v>#N/A</v>
      </c>
      <c r="U31" s="22"/>
      <c r="V31" s="23">
        <f t="shared" si="0"/>
        <v>0</v>
      </c>
      <c r="W31" s="19">
        <f t="shared" si="1"/>
        <v>0</v>
      </c>
      <c r="X31" s="21" t="e">
        <f t="shared" si="2"/>
        <v>#N/A</v>
      </c>
      <c r="Y31" s="24"/>
      <c r="Z31" s="21" t="e">
        <f t="shared" si="3"/>
        <v>#N/A</v>
      </c>
      <c r="AA31" s="25"/>
      <c r="AB31" s="20"/>
      <c r="AC31" s="26"/>
      <c r="AD31" s="65"/>
      <c r="AE31" s="26"/>
      <c r="AF31" s="27"/>
      <c r="AG31" s="28" t="str">
        <f t="shared" si="4"/>
        <v>FALSE</v>
      </c>
      <c r="AH31" s="7" t="str">
        <f t="shared" si="6"/>
        <v xml:space="preserve">   -   </v>
      </c>
    </row>
    <row r="32" spans="1:34" ht="28.05" customHeight="1">
      <c r="A32" s="14"/>
      <c r="B32" s="14"/>
      <c r="C32" s="14"/>
      <c r="D32" s="14"/>
      <c r="E32" s="14"/>
      <c r="F32" s="15"/>
      <c r="G32" s="16"/>
      <c r="H32" s="17"/>
      <c r="I32" s="16"/>
      <c r="J32" s="16"/>
      <c r="K32" s="18" t="str">
        <f t="shared" ca="1" si="5"/>
        <v/>
      </c>
      <c r="L32" s="19"/>
      <c r="M32" s="19"/>
      <c r="N32" s="19"/>
      <c r="O32" s="16"/>
      <c r="P32" s="16"/>
      <c r="Q32" s="20" t="e">
        <f>VLOOKUP(O32, '[3]لیست محصولات شهریور ۱۴۰۳'!B:C,2,0)</f>
        <v>#N/A</v>
      </c>
      <c r="R32" s="16"/>
      <c r="S32" s="19" t="e">
        <f>VLOOKUP(O32, '[3]لیست محصولات شهریور ۱۴۰۳'!B:F,5,0)</f>
        <v>#N/A</v>
      </c>
      <c r="T32" s="21" t="e">
        <f>VLOOKUP(O32, '[3]لیست محصولات شهریور ۱۴۰۳'!B:G,6,0)</f>
        <v>#N/A</v>
      </c>
      <c r="U32" s="22"/>
      <c r="V32" s="23">
        <f t="shared" si="0"/>
        <v>0</v>
      </c>
      <c r="W32" s="19">
        <f t="shared" si="1"/>
        <v>0</v>
      </c>
      <c r="X32" s="21" t="e">
        <f t="shared" si="2"/>
        <v>#N/A</v>
      </c>
      <c r="Y32" s="24"/>
      <c r="Z32" s="21" t="e">
        <f t="shared" si="3"/>
        <v>#N/A</v>
      </c>
      <c r="AA32" s="25"/>
      <c r="AB32" s="20"/>
      <c r="AC32" s="26"/>
      <c r="AD32" s="65"/>
      <c r="AE32" s="26"/>
      <c r="AF32" s="27"/>
      <c r="AG32" s="28" t="str">
        <f t="shared" si="4"/>
        <v>FALSE</v>
      </c>
      <c r="AH32" s="7" t="str">
        <f t="shared" si="6"/>
        <v xml:space="preserve">   -   </v>
      </c>
    </row>
    <row r="33" spans="1:34" ht="28.05" customHeight="1">
      <c r="A33" s="14"/>
      <c r="B33" s="14"/>
      <c r="C33" s="14"/>
      <c r="D33" s="14"/>
      <c r="E33" s="14"/>
      <c r="F33" s="15"/>
      <c r="G33" s="16"/>
      <c r="H33" s="17"/>
      <c r="I33" s="16"/>
      <c r="J33" s="16"/>
      <c r="K33" s="18" t="str">
        <f t="shared" ca="1" si="5"/>
        <v/>
      </c>
      <c r="L33" s="19"/>
      <c r="M33" s="19"/>
      <c r="N33" s="19"/>
      <c r="O33" s="16"/>
      <c r="P33" s="16"/>
      <c r="Q33" s="20" t="e">
        <f>VLOOKUP(O33, '[3]لیست محصولات شهریور ۱۴۰۳'!B:C,2,0)</f>
        <v>#N/A</v>
      </c>
      <c r="R33" s="16"/>
      <c r="S33" s="19" t="e">
        <f>VLOOKUP(O33, '[3]لیست محصولات شهریور ۱۴۰۳'!B:F,5,0)</f>
        <v>#N/A</v>
      </c>
      <c r="T33" s="21" t="e">
        <f>VLOOKUP(O33, '[3]لیست محصولات شهریور ۱۴۰۳'!B:G,6,0)</f>
        <v>#N/A</v>
      </c>
      <c r="U33" s="22"/>
      <c r="V33" s="23">
        <f t="shared" si="0"/>
        <v>0</v>
      </c>
      <c r="W33" s="19">
        <f t="shared" si="1"/>
        <v>0</v>
      </c>
      <c r="X33" s="21" t="e">
        <f t="shared" si="2"/>
        <v>#N/A</v>
      </c>
      <c r="Y33" s="24"/>
      <c r="Z33" s="21" t="e">
        <f t="shared" si="3"/>
        <v>#N/A</v>
      </c>
      <c r="AA33" s="25"/>
      <c r="AB33" s="20"/>
      <c r="AC33" s="26"/>
      <c r="AD33" s="65"/>
      <c r="AE33" s="26"/>
      <c r="AF33" s="27"/>
      <c r="AG33" s="28" t="str">
        <f t="shared" si="4"/>
        <v>FALSE</v>
      </c>
      <c r="AH33" s="7" t="str">
        <f t="shared" si="6"/>
        <v xml:space="preserve">   -   </v>
      </c>
    </row>
    <row r="34" spans="1:34" ht="28.05" customHeight="1">
      <c r="A34" s="14"/>
      <c r="B34" s="14"/>
      <c r="C34" s="14"/>
      <c r="D34" s="14"/>
      <c r="E34" s="14"/>
      <c r="F34" s="15"/>
      <c r="G34" s="16"/>
      <c r="H34" s="17"/>
      <c r="I34" s="16"/>
      <c r="J34" s="16"/>
      <c r="K34" s="18" t="str">
        <f t="shared" ca="1" si="5"/>
        <v/>
      </c>
      <c r="L34" s="19"/>
      <c r="M34" s="19"/>
      <c r="N34" s="19"/>
      <c r="O34" s="16"/>
      <c r="P34" s="16"/>
      <c r="Q34" s="20" t="e">
        <f>VLOOKUP(O34, '[3]لیست محصولات شهریور ۱۴۰۳'!B:C,2,0)</f>
        <v>#N/A</v>
      </c>
      <c r="R34" s="16"/>
      <c r="S34" s="19" t="e">
        <f>VLOOKUP(O34, '[3]لیست محصولات شهریور ۱۴۰۳'!B:F,5,0)</f>
        <v>#N/A</v>
      </c>
      <c r="T34" s="21" t="e">
        <f>VLOOKUP(O34, '[3]لیست محصولات شهریور ۱۴۰۳'!B:G,6,0)</f>
        <v>#N/A</v>
      </c>
      <c r="U34" s="22"/>
      <c r="V34" s="23">
        <f t="shared" si="0"/>
        <v>0</v>
      </c>
      <c r="W34" s="19">
        <f t="shared" si="1"/>
        <v>0</v>
      </c>
      <c r="X34" s="21" t="e">
        <f t="shared" si="2"/>
        <v>#N/A</v>
      </c>
      <c r="Y34" s="24"/>
      <c r="Z34" s="21" t="e">
        <f t="shared" si="3"/>
        <v>#N/A</v>
      </c>
      <c r="AA34" s="25"/>
      <c r="AB34" s="20"/>
      <c r="AC34" s="26"/>
      <c r="AD34" s="65"/>
      <c r="AE34" s="26"/>
      <c r="AF34" s="27"/>
      <c r="AG34" s="28" t="str">
        <f t="shared" si="4"/>
        <v>FALSE</v>
      </c>
      <c r="AH34" s="7" t="str">
        <f t="shared" si="6"/>
        <v xml:space="preserve">   -   </v>
      </c>
    </row>
    <row r="35" spans="1:34" ht="28.05" customHeight="1">
      <c r="A35" s="14"/>
      <c r="B35" s="14"/>
      <c r="C35" s="14"/>
      <c r="D35" s="14"/>
      <c r="E35" s="14"/>
      <c r="F35" s="15"/>
      <c r="G35" s="16"/>
      <c r="H35" s="17"/>
      <c r="I35" s="16"/>
      <c r="J35" s="16"/>
      <c r="K35" s="18" t="str">
        <f t="shared" ca="1" si="5"/>
        <v/>
      </c>
      <c r="L35" s="19"/>
      <c r="M35" s="19"/>
      <c r="N35" s="19"/>
      <c r="O35" s="16"/>
      <c r="P35" s="16"/>
      <c r="Q35" s="20" t="e">
        <f>VLOOKUP(O35, '[3]لیست محصولات شهریور ۱۴۰۳'!B:C,2,0)</f>
        <v>#N/A</v>
      </c>
      <c r="R35" s="16"/>
      <c r="S35" s="19" t="e">
        <f>VLOOKUP(O35, '[3]لیست محصولات شهریور ۱۴۰۳'!B:F,5,0)</f>
        <v>#N/A</v>
      </c>
      <c r="T35" s="21" t="e">
        <f>VLOOKUP(O35, '[3]لیست محصولات شهریور ۱۴۰۳'!B:G,6,0)</f>
        <v>#N/A</v>
      </c>
      <c r="U35" s="22"/>
      <c r="V35" s="23">
        <f t="shared" si="0"/>
        <v>0</v>
      </c>
      <c r="W35" s="19">
        <f t="shared" si="1"/>
        <v>0</v>
      </c>
      <c r="X35" s="21" t="e">
        <f t="shared" si="2"/>
        <v>#N/A</v>
      </c>
      <c r="Y35" s="24"/>
      <c r="Z35" s="21" t="e">
        <f t="shared" si="3"/>
        <v>#N/A</v>
      </c>
      <c r="AA35" s="25"/>
      <c r="AB35" s="20"/>
      <c r="AC35" s="26"/>
      <c r="AD35" s="65"/>
      <c r="AE35" s="26"/>
      <c r="AF35" s="27"/>
      <c r="AG35" s="28" t="str">
        <f t="shared" si="4"/>
        <v>FALSE</v>
      </c>
      <c r="AH35" s="7" t="str">
        <f t="shared" si="6"/>
        <v xml:space="preserve">   -   </v>
      </c>
    </row>
    <row r="36" spans="1:34" ht="28.05" customHeight="1">
      <c r="A36" s="14"/>
      <c r="B36" s="14"/>
      <c r="C36" s="14"/>
      <c r="D36" s="14"/>
      <c r="E36" s="14"/>
      <c r="F36" s="15"/>
      <c r="G36" s="16"/>
      <c r="H36" s="17"/>
      <c r="I36" s="16"/>
      <c r="J36" s="16"/>
      <c r="K36" s="18" t="str">
        <f t="shared" ca="1" si="5"/>
        <v/>
      </c>
      <c r="L36" s="19"/>
      <c r="M36" s="19"/>
      <c r="N36" s="19"/>
      <c r="O36" s="16"/>
      <c r="P36" s="16"/>
      <c r="Q36" s="20" t="e">
        <f>VLOOKUP(O36, '[3]لیست محصولات شهریور ۱۴۰۳'!B:C,2,0)</f>
        <v>#N/A</v>
      </c>
      <c r="R36" s="16"/>
      <c r="S36" s="19" t="e">
        <f>VLOOKUP(O36, '[3]لیست محصولات شهریور ۱۴۰۳'!B:F,5,0)</f>
        <v>#N/A</v>
      </c>
      <c r="T36" s="21" t="e">
        <f>VLOOKUP(O36, '[3]لیست محصولات شهریور ۱۴۰۳'!B:G,6,0)</f>
        <v>#N/A</v>
      </c>
      <c r="U36" s="22"/>
      <c r="V36" s="23">
        <f t="shared" si="0"/>
        <v>0</v>
      </c>
      <c r="W36" s="19">
        <f t="shared" si="1"/>
        <v>0</v>
      </c>
      <c r="X36" s="21" t="e">
        <f t="shared" si="2"/>
        <v>#N/A</v>
      </c>
      <c r="Y36" s="24"/>
      <c r="Z36" s="21" t="e">
        <f t="shared" si="3"/>
        <v>#N/A</v>
      </c>
      <c r="AA36" s="25"/>
      <c r="AB36" s="20"/>
      <c r="AC36" s="26"/>
      <c r="AD36" s="65"/>
      <c r="AE36" s="26"/>
      <c r="AF36" s="27"/>
      <c r="AG36" s="28" t="str">
        <f t="shared" si="4"/>
        <v>FALSE</v>
      </c>
      <c r="AH36" s="7" t="str">
        <f t="shared" si="6"/>
        <v xml:space="preserve">   -   </v>
      </c>
    </row>
    <row r="37" spans="1:34" ht="28.05" customHeight="1">
      <c r="A37" s="14"/>
      <c r="B37" s="14"/>
      <c r="C37" s="14"/>
      <c r="D37" s="14"/>
      <c r="E37" s="14"/>
      <c r="F37" s="15"/>
      <c r="G37" s="16"/>
      <c r="H37" s="17"/>
      <c r="I37" s="16"/>
      <c r="J37" s="16"/>
      <c r="K37" s="18" t="str">
        <f t="shared" ca="1" si="5"/>
        <v/>
      </c>
      <c r="L37" s="19"/>
      <c r="M37" s="19"/>
      <c r="N37" s="19"/>
      <c r="O37" s="16"/>
      <c r="P37" s="16"/>
      <c r="Q37" s="20" t="e">
        <f>VLOOKUP(O37, '[3]لیست محصولات شهریور ۱۴۰۳'!B:C,2,0)</f>
        <v>#N/A</v>
      </c>
      <c r="R37" s="16"/>
      <c r="S37" s="19" t="e">
        <f>VLOOKUP(O37, '[3]لیست محصولات شهریور ۱۴۰۳'!B:F,5,0)</f>
        <v>#N/A</v>
      </c>
      <c r="T37" s="21" t="e">
        <f>VLOOKUP(O37, '[3]لیست محصولات شهریور ۱۴۰۳'!B:G,6,0)</f>
        <v>#N/A</v>
      </c>
      <c r="U37" s="22"/>
      <c r="V37" s="23">
        <f t="shared" si="0"/>
        <v>0</v>
      </c>
      <c r="W37" s="19">
        <f t="shared" si="1"/>
        <v>0</v>
      </c>
      <c r="X37" s="21" t="e">
        <f t="shared" si="2"/>
        <v>#N/A</v>
      </c>
      <c r="Y37" s="24"/>
      <c r="Z37" s="21" t="e">
        <f t="shared" si="3"/>
        <v>#N/A</v>
      </c>
      <c r="AA37" s="25"/>
      <c r="AB37" s="20"/>
      <c r="AC37" s="26"/>
      <c r="AD37" s="65"/>
      <c r="AE37" s="26"/>
      <c r="AF37" s="27"/>
      <c r="AG37" s="28" t="str">
        <f t="shared" si="4"/>
        <v>FALSE</v>
      </c>
      <c r="AH37" s="7" t="str">
        <f t="shared" si="6"/>
        <v xml:space="preserve">   -   </v>
      </c>
    </row>
    <row r="38" spans="1:34" ht="28.05" customHeight="1">
      <c r="A38" s="14"/>
      <c r="B38" s="14"/>
      <c r="C38" s="14"/>
      <c r="D38" s="14"/>
      <c r="E38" s="14"/>
      <c r="F38" s="15"/>
      <c r="G38" s="16"/>
      <c r="H38" s="17"/>
      <c r="I38" s="16"/>
      <c r="J38" s="16"/>
      <c r="K38" s="18" t="str">
        <f t="shared" ca="1" si="5"/>
        <v/>
      </c>
      <c r="L38" s="19"/>
      <c r="M38" s="19"/>
      <c r="N38" s="19"/>
      <c r="O38" s="16"/>
      <c r="P38" s="16"/>
      <c r="Q38" s="20" t="e">
        <f>VLOOKUP(O38, '[3]لیست محصولات شهریور ۱۴۰۳'!B:C,2,0)</f>
        <v>#N/A</v>
      </c>
      <c r="R38" s="16"/>
      <c r="S38" s="19" t="e">
        <f>VLOOKUP(O38, '[3]لیست محصولات شهریور ۱۴۰۳'!B:F,5,0)</f>
        <v>#N/A</v>
      </c>
      <c r="T38" s="21" t="e">
        <f>VLOOKUP(O38, '[3]لیست محصولات شهریور ۱۴۰۳'!B:G,6,0)</f>
        <v>#N/A</v>
      </c>
      <c r="U38" s="22"/>
      <c r="V38" s="23">
        <f t="shared" si="0"/>
        <v>0</v>
      </c>
      <c r="W38" s="19">
        <f t="shared" si="1"/>
        <v>0</v>
      </c>
      <c r="X38" s="21" t="e">
        <f t="shared" si="2"/>
        <v>#N/A</v>
      </c>
      <c r="Y38" s="24"/>
      <c r="Z38" s="21" t="e">
        <f t="shared" si="3"/>
        <v>#N/A</v>
      </c>
      <c r="AA38" s="25"/>
      <c r="AB38" s="20"/>
      <c r="AC38" s="26"/>
      <c r="AD38" s="65"/>
      <c r="AE38" s="26"/>
      <c r="AF38" s="27"/>
      <c r="AG38" s="28" t="str">
        <f t="shared" si="4"/>
        <v>FALSE</v>
      </c>
      <c r="AH38" s="7" t="str">
        <f t="shared" si="6"/>
        <v xml:space="preserve">   -   </v>
      </c>
    </row>
    <row r="39" spans="1:34" ht="28.05" customHeight="1">
      <c r="A39" s="14"/>
      <c r="B39" s="14"/>
      <c r="C39" s="14"/>
      <c r="D39" s="14"/>
      <c r="E39" s="14"/>
      <c r="F39" s="15"/>
      <c r="G39" s="16"/>
      <c r="H39" s="17"/>
      <c r="I39" s="16"/>
      <c r="J39" s="16"/>
      <c r="K39" s="18" t="str">
        <f t="shared" ca="1" si="5"/>
        <v/>
      </c>
      <c r="L39" s="19"/>
      <c r="M39" s="19"/>
      <c r="N39" s="19"/>
      <c r="O39" s="16"/>
      <c r="P39" s="16"/>
      <c r="Q39" s="20" t="e">
        <f>VLOOKUP(O39, '[3]لیست محصولات شهریور ۱۴۰۳'!B:C,2,0)</f>
        <v>#N/A</v>
      </c>
      <c r="R39" s="16"/>
      <c r="S39" s="19" t="e">
        <f>VLOOKUP(O39, '[3]لیست محصولات شهریور ۱۴۰۳'!B:F,5,0)</f>
        <v>#N/A</v>
      </c>
      <c r="T39" s="21" t="e">
        <f>VLOOKUP(O39, '[3]لیست محصولات شهریور ۱۴۰۳'!B:G,6,0)</f>
        <v>#N/A</v>
      </c>
      <c r="U39" s="22"/>
      <c r="V39" s="23">
        <f t="shared" si="0"/>
        <v>0</v>
      </c>
      <c r="W39" s="19">
        <f t="shared" si="1"/>
        <v>0</v>
      </c>
      <c r="X39" s="21" t="e">
        <f t="shared" si="2"/>
        <v>#N/A</v>
      </c>
      <c r="Y39" s="24"/>
      <c r="Z39" s="21" t="e">
        <f t="shared" si="3"/>
        <v>#N/A</v>
      </c>
      <c r="AA39" s="25"/>
      <c r="AB39" s="20"/>
      <c r="AC39" s="26"/>
      <c r="AD39" s="65"/>
      <c r="AE39" s="26"/>
      <c r="AF39" s="27"/>
      <c r="AG39" s="28" t="str">
        <f t="shared" si="4"/>
        <v>FALSE</v>
      </c>
      <c r="AH39" s="7" t="str">
        <f t="shared" si="6"/>
        <v xml:space="preserve">   -   </v>
      </c>
    </row>
    <row r="40" spans="1:34" ht="28.05" customHeight="1">
      <c r="A40" s="14"/>
      <c r="B40" s="14"/>
      <c r="C40" s="14"/>
      <c r="D40" s="14"/>
      <c r="E40" s="14"/>
      <c r="F40" s="15"/>
      <c r="G40" s="16"/>
      <c r="H40" s="17"/>
      <c r="I40" s="16"/>
      <c r="J40" s="16"/>
      <c r="K40" s="18" t="str">
        <f t="shared" ca="1" si="5"/>
        <v/>
      </c>
      <c r="L40" s="19"/>
      <c r="M40" s="19"/>
      <c r="N40" s="19"/>
      <c r="O40" s="16"/>
      <c r="P40" s="16"/>
      <c r="Q40" s="20" t="e">
        <f>VLOOKUP(O40, '[3]لیست محصولات شهریور ۱۴۰۳'!B:C,2,0)</f>
        <v>#N/A</v>
      </c>
      <c r="R40" s="16"/>
      <c r="S40" s="19" t="e">
        <f>VLOOKUP(O40, '[3]لیست محصولات شهریور ۱۴۰۳'!B:F,5,0)</f>
        <v>#N/A</v>
      </c>
      <c r="T40" s="21" t="e">
        <f>VLOOKUP(O40, '[3]لیست محصولات شهریور ۱۴۰۳'!B:G,6,0)</f>
        <v>#N/A</v>
      </c>
      <c r="U40" s="22"/>
      <c r="V40" s="23">
        <f t="shared" si="0"/>
        <v>0</v>
      </c>
      <c r="W40" s="19">
        <f t="shared" si="1"/>
        <v>0</v>
      </c>
      <c r="X40" s="21" t="e">
        <f t="shared" si="2"/>
        <v>#N/A</v>
      </c>
      <c r="Y40" s="24"/>
      <c r="Z40" s="21" t="e">
        <f t="shared" si="3"/>
        <v>#N/A</v>
      </c>
      <c r="AA40" s="25"/>
      <c r="AB40" s="20"/>
      <c r="AC40" s="26"/>
      <c r="AD40" s="65"/>
      <c r="AE40" s="26"/>
      <c r="AF40" s="27"/>
      <c r="AG40" s="28" t="str">
        <f t="shared" si="4"/>
        <v>FALSE</v>
      </c>
      <c r="AH40" s="7" t="str">
        <f t="shared" si="6"/>
        <v xml:space="preserve">   -   </v>
      </c>
    </row>
    <row r="41" spans="1:34" ht="28.05" customHeight="1">
      <c r="A41" s="14"/>
      <c r="B41" s="14"/>
      <c r="C41" s="14"/>
      <c r="D41" s="14"/>
      <c r="E41" s="14"/>
      <c r="F41" s="15"/>
      <c r="G41" s="16"/>
      <c r="H41" s="17"/>
      <c r="I41" s="16"/>
      <c r="J41" s="16"/>
      <c r="K41" s="18" t="str">
        <f t="shared" ca="1" si="5"/>
        <v/>
      </c>
      <c r="L41" s="19"/>
      <c r="M41" s="19"/>
      <c r="N41" s="19"/>
      <c r="O41" s="16"/>
      <c r="P41" s="16"/>
      <c r="Q41" s="20" t="e">
        <f>VLOOKUP(O41, '[3]لیست محصولات شهریور ۱۴۰۳'!B:C,2,0)</f>
        <v>#N/A</v>
      </c>
      <c r="R41" s="16"/>
      <c r="S41" s="19" t="e">
        <f>VLOOKUP(O41, '[3]لیست محصولات شهریور ۱۴۰۳'!B:F,5,0)</f>
        <v>#N/A</v>
      </c>
      <c r="T41" s="21" t="e">
        <f>VLOOKUP(O41, '[3]لیست محصولات شهریور ۱۴۰۳'!B:G,6,0)</f>
        <v>#N/A</v>
      </c>
      <c r="U41" s="22"/>
      <c r="V41" s="23">
        <f t="shared" si="0"/>
        <v>0</v>
      </c>
      <c r="W41" s="19">
        <f t="shared" si="1"/>
        <v>0</v>
      </c>
      <c r="X41" s="21" t="e">
        <f t="shared" si="2"/>
        <v>#N/A</v>
      </c>
      <c r="Y41" s="24"/>
      <c r="Z41" s="21" t="e">
        <f t="shared" si="3"/>
        <v>#N/A</v>
      </c>
      <c r="AA41" s="25"/>
      <c r="AB41" s="20"/>
      <c r="AC41" s="26"/>
      <c r="AD41" s="65"/>
      <c r="AE41" s="26"/>
      <c r="AF41" s="27"/>
      <c r="AG41" s="28" t="str">
        <f t="shared" si="4"/>
        <v>FALSE</v>
      </c>
      <c r="AH41" s="7" t="str">
        <f t="shared" si="6"/>
        <v xml:space="preserve">   -   </v>
      </c>
    </row>
    <row r="42" spans="1:34" ht="28.05" customHeight="1">
      <c r="A42" s="14"/>
      <c r="B42" s="14"/>
      <c r="C42" s="14"/>
      <c r="D42" s="14"/>
      <c r="E42" s="14"/>
      <c r="F42" s="15"/>
      <c r="G42" s="16"/>
      <c r="H42" s="17"/>
      <c r="I42" s="16"/>
      <c r="J42" s="16"/>
      <c r="K42" s="18" t="str">
        <f t="shared" ca="1" si="5"/>
        <v/>
      </c>
      <c r="L42" s="19"/>
      <c r="M42" s="19"/>
      <c r="N42" s="19"/>
      <c r="O42" s="16"/>
      <c r="P42" s="16"/>
      <c r="Q42" s="20" t="e">
        <f>VLOOKUP(O42, '[3]لیست محصولات شهریور ۱۴۰۳'!B:C,2,0)</f>
        <v>#N/A</v>
      </c>
      <c r="R42" s="16"/>
      <c r="S42" s="19" t="e">
        <f>VLOOKUP(O42, '[3]لیست محصولات شهریور ۱۴۰۳'!B:F,5,0)</f>
        <v>#N/A</v>
      </c>
      <c r="T42" s="21" t="e">
        <f>VLOOKUP(O42, '[3]لیست محصولات شهریور ۱۴۰۳'!B:G,6,0)</f>
        <v>#N/A</v>
      </c>
      <c r="U42" s="22"/>
      <c r="V42" s="23">
        <f t="shared" si="0"/>
        <v>0</v>
      </c>
      <c r="W42" s="19">
        <f t="shared" si="1"/>
        <v>0</v>
      </c>
      <c r="X42" s="21" t="e">
        <f t="shared" si="2"/>
        <v>#N/A</v>
      </c>
      <c r="Y42" s="24"/>
      <c r="Z42" s="21" t="e">
        <f t="shared" si="3"/>
        <v>#N/A</v>
      </c>
      <c r="AA42" s="25"/>
      <c r="AB42" s="20"/>
      <c r="AC42" s="26"/>
      <c r="AD42" s="65"/>
      <c r="AE42" s="26"/>
      <c r="AF42" s="27"/>
      <c r="AG42" s="28" t="str">
        <f t="shared" si="4"/>
        <v>FALSE</v>
      </c>
      <c r="AH42" s="7" t="str">
        <f t="shared" si="6"/>
        <v xml:space="preserve">   -   </v>
      </c>
    </row>
    <row r="43" spans="1:34" ht="28.05" customHeight="1">
      <c r="A43" s="14"/>
      <c r="B43" s="14"/>
      <c r="C43" s="14"/>
      <c r="D43" s="14"/>
      <c r="E43" s="14"/>
      <c r="F43" s="15"/>
      <c r="G43" s="16"/>
      <c r="H43" s="17"/>
      <c r="I43" s="16"/>
      <c r="J43" s="16"/>
      <c r="K43" s="18" t="str">
        <f t="shared" ca="1" si="5"/>
        <v/>
      </c>
      <c r="L43" s="19"/>
      <c r="M43" s="19"/>
      <c r="N43" s="19"/>
      <c r="O43" s="16"/>
      <c r="P43" s="16"/>
      <c r="Q43" s="20" t="e">
        <f>VLOOKUP(O43, '[3]لیست محصولات شهریور ۱۴۰۳'!B:C,2,0)</f>
        <v>#N/A</v>
      </c>
      <c r="R43" s="16"/>
      <c r="S43" s="19" t="e">
        <f>VLOOKUP(O43, '[3]لیست محصولات شهریور ۱۴۰۳'!B:F,5,0)</f>
        <v>#N/A</v>
      </c>
      <c r="T43" s="21" t="e">
        <f>VLOOKUP(O43, '[3]لیست محصولات شهریور ۱۴۰۳'!B:G,6,0)</f>
        <v>#N/A</v>
      </c>
      <c r="U43" s="22"/>
      <c r="V43" s="23">
        <f t="shared" si="0"/>
        <v>0</v>
      </c>
      <c r="W43" s="19">
        <f t="shared" si="1"/>
        <v>0</v>
      </c>
      <c r="X43" s="21" t="e">
        <f t="shared" si="2"/>
        <v>#N/A</v>
      </c>
      <c r="Y43" s="24"/>
      <c r="Z43" s="21" t="e">
        <f t="shared" si="3"/>
        <v>#N/A</v>
      </c>
      <c r="AA43" s="25"/>
      <c r="AB43" s="20"/>
      <c r="AC43" s="26"/>
      <c r="AD43" s="65"/>
      <c r="AE43" s="26"/>
      <c r="AF43" s="27"/>
      <c r="AG43" s="28" t="str">
        <f t="shared" si="4"/>
        <v>FALSE</v>
      </c>
      <c r="AH43" s="7" t="str">
        <f t="shared" si="6"/>
        <v xml:space="preserve">   -   </v>
      </c>
    </row>
    <row r="44" spans="1:34" ht="28.05" customHeight="1">
      <c r="A44" s="14"/>
      <c r="B44" s="14"/>
      <c r="C44" s="14"/>
      <c r="D44" s="14"/>
      <c r="E44" s="14"/>
      <c r="F44" s="15"/>
      <c r="G44" s="16"/>
      <c r="H44" s="17"/>
      <c r="I44" s="16"/>
      <c r="J44" s="16"/>
      <c r="K44" s="18" t="str">
        <f t="shared" ca="1" si="5"/>
        <v/>
      </c>
      <c r="L44" s="19"/>
      <c r="M44" s="19"/>
      <c r="N44" s="19"/>
      <c r="O44" s="16"/>
      <c r="P44" s="16"/>
      <c r="Q44" s="20" t="e">
        <f>VLOOKUP(O44, '[3]لیست محصولات شهریور ۱۴۰۳'!B:C,2,0)</f>
        <v>#N/A</v>
      </c>
      <c r="R44" s="16"/>
      <c r="S44" s="19" t="e">
        <f>VLOOKUP(O44, '[3]لیست محصولات شهریور ۱۴۰۳'!B:F,5,0)</f>
        <v>#N/A</v>
      </c>
      <c r="T44" s="21" t="e">
        <f>VLOOKUP(O44, '[3]لیست محصولات شهریور ۱۴۰۳'!B:G,6,0)</f>
        <v>#N/A</v>
      </c>
      <c r="U44" s="22"/>
      <c r="V44" s="23">
        <f t="shared" si="0"/>
        <v>0</v>
      </c>
      <c r="W44" s="19">
        <f t="shared" si="1"/>
        <v>0</v>
      </c>
      <c r="X44" s="21" t="e">
        <f t="shared" si="2"/>
        <v>#N/A</v>
      </c>
      <c r="Y44" s="24"/>
      <c r="Z44" s="21" t="e">
        <f t="shared" si="3"/>
        <v>#N/A</v>
      </c>
      <c r="AA44" s="25"/>
      <c r="AB44" s="20"/>
      <c r="AC44" s="26"/>
      <c r="AD44" s="65"/>
      <c r="AE44" s="26"/>
      <c r="AF44" s="27"/>
      <c r="AG44" s="28" t="str">
        <f t="shared" si="4"/>
        <v>FALSE</v>
      </c>
      <c r="AH44" s="7" t="str">
        <f t="shared" si="6"/>
        <v xml:space="preserve">   -   </v>
      </c>
    </row>
    <row r="45" spans="1:34" ht="28.05" customHeight="1">
      <c r="A45" s="14"/>
      <c r="B45" s="14"/>
      <c r="C45" s="14"/>
      <c r="D45" s="14"/>
      <c r="E45" s="14"/>
      <c r="F45" s="15"/>
      <c r="G45" s="16"/>
      <c r="H45" s="17"/>
      <c r="I45" s="16"/>
      <c r="J45" s="16"/>
      <c r="K45" s="18" t="str">
        <f t="shared" ca="1" si="5"/>
        <v/>
      </c>
      <c r="L45" s="19"/>
      <c r="M45" s="19"/>
      <c r="N45" s="19"/>
      <c r="O45" s="16"/>
      <c r="P45" s="16"/>
      <c r="Q45" s="20" t="e">
        <f>VLOOKUP(O45, '[3]لیست محصولات شهریور ۱۴۰۳'!B:C,2,0)</f>
        <v>#N/A</v>
      </c>
      <c r="R45" s="16"/>
      <c r="S45" s="19" t="e">
        <f>VLOOKUP(O45, '[3]لیست محصولات شهریور ۱۴۰۳'!B:F,5,0)</f>
        <v>#N/A</v>
      </c>
      <c r="T45" s="21" t="e">
        <f>VLOOKUP(O45, '[3]لیست محصولات شهریور ۱۴۰۳'!B:G,6,0)</f>
        <v>#N/A</v>
      </c>
      <c r="U45" s="31"/>
      <c r="V45" s="23">
        <f t="shared" si="0"/>
        <v>0</v>
      </c>
      <c r="W45" s="19">
        <f t="shared" si="1"/>
        <v>0</v>
      </c>
      <c r="X45" s="21" t="e">
        <f t="shared" si="2"/>
        <v>#N/A</v>
      </c>
      <c r="Y45" s="24"/>
      <c r="Z45" s="21" t="e">
        <f t="shared" si="3"/>
        <v>#N/A</v>
      </c>
      <c r="AA45" s="25"/>
      <c r="AB45" s="20"/>
      <c r="AC45" s="26"/>
      <c r="AD45" s="65"/>
      <c r="AE45" s="26"/>
      <c r="AF45" s="27"/>
      <c r="AG45" s="28" t="str">
        <f t="shared" si="4"/>
        <v>FALSE</v>
      </c>
      <c r="AH45" s="7" t="str">
        <f t="shared" si="6"/>
        <v xml:space="preserve">   -   </v>
      </c>
    </row>
    <row r="46" spans="1:34" ht="28.05" customHeight="1">
      <c r="A46" s="14"/>
      <c r="B46" s="14"/>
      <c r="C46" s="14"/>
      <c r="D46" s="14"/>
      <c r="E46" s="14"/>
      <c r="F46" s="15"/>
      <c r="G46" s="16"/>
      <c r="H46" s="17"/>
      <c r="I46" s="16"/>
      <c r="J46" s="16"/>
      <c r="K46" s="18" t="str">
        <f t="shared" ca="1" si="5"/>
        <v/>
      </c>
      <c r="L46" s="19"/>
      <c r="M46" s="19"/>
      <c r="N46" s="19"/>
      <c r="O46" s="16"/>
      <c r="P46" s="16"/>
      <c r="Q46" s="20" t="e">
        <f>VLOOKUP(O46, '[3]لیست محصولات شهریور ۱۴۰۳'!B:C,2,0)</f>
        <v>#N/A</v>
      </c>
      <c r="R46" s="16"/>
      <c r="S46" s="19" t="e">
        <f>VLOOKUP(O46, '[3]لیست محصولات شهریور ۱۴۰۳'!B:F,5,0)</f>
        <v>#N/A</v>
      </c>
      <c r="T46" s="21" t="e">
        <f>VLOOKUP(O46, '[3]لیست محصولات شهریور ۱۴۰۳'!B:G,6,0)</f>
        <v>#N/A</v>
      </c>
      <c r="U46" s="31"/>
      <c r="V46" s="23">
        <f t="shared" si="0"/>
        <v>0</v>
      </c>
      <c r="W46" s="19">
        <f t="shared" si="1"/>
        <v>0</v>
      </c>
      <c r="X46" s="21" t="e">
        <f t="shared" si="2"/>
        <v>#N/A</v>
      </c>
      <c r="Y46" s="24"/>
      <c r="Z46" s="21" t="e">
        <f t="shared" si="3"/>
        <v>#N/A</v>
      </c>
      <c r="AA46" s="25"/>
      <c r="AB46" s="20"/>
      <c r="AC46" s="26"/>
      <c r="AD46" s="65"/>
      <c r="AE46" s="26"/>
      <c r="AF46" s="27"/>
      <c r="AG46" s="28" t="str">
        <f t="shared" si="4"/>
        <v>FALSE</v>
      </c>
      <c r="AH46" s="7" t="str">
        <f t="shared" si="6"/>
        <v xml:space="preserve">   -   </v>
      </c>
    </row>
    <row r="47" spans="1:34" ht="28.05" customHeight="1">
      <c r="A47" s="14"/>
      <c r="B47" s="14"/>
      <c r="C47" s="14"/>
      <c r="D47" s="14"/>
      <c r="E47" s="14"/>
      <c r="F47" s="15"/>
      <c r="G47" s="16"/>
      <c r="H47" s="17"/>
      <c r="I47" s="16"/>
      <c r="J47" s="16"/>
      <c r="K47" s="18" t="str">
        <f t="shared" ca="1" si="5"/>
        <v/>
      </c>
      <c r="L47" s="19"/>
      <c r="M47" s="19"/>
      <c r="N47" s="19"/>
      <c r="O47" s="16"/>
      <c r="P47" s="16"/>
      <c r="Q47" s="20" t="e">
        <f>VLOOKUP(O47, '[3]لیست محصولات شهریور ۱۴۰۳'!B:C,2,0)</f>
        <v>#N/A</v>
      </c>
      <c r="R47" s="16"/>
      <c r="S47" s="19" t="e">
        <f>VLOOKUP(O47, '[3]لیست محصولات شهریور ۱۴۰۳'!B:F,5,0)</f>
        <v>#N/A</v>
      </c>
      <c r="T47" s="21" t="e">
        <f>VLOOKUP(O47, '[3]لیست محصولات شهریور ۱۴۰۳'!B:G,6,0)</f>
        <v>#N/A</v>
      </c>
      <c r="U47" s="22"/>
      <c r="V47" s="23">
        <f t="shared" si="0"/>
        <v>0</v>
      </c>
      <c r="W47" s="19">
        <f t="shared" si="1"/>
        <v>0</v>
      </c>
      <c r="X47" s="21" t="e">
        <f t="shared" si="2"/>
        <v>#N/A</v>
      </c>
      <c r="Y47" s="24"/>
      <c r="Z47" s="21" t="e">
        <f t="shared" si="3"/>
        <v>#N/A</v>
      </c>
      <c r="AA47" s="25"/>
      <c r="AB47" s="20"/>
      <c r="AC47" s="26"/>
      <c r="AD47" s="65"/>
      <c r="AE47" s="26"/>
      <c r="AF47" s="27"/>
      <c r="AG47" s="28" t="str">
        <f t="shared" si="4"/>
        <v>FALSE</v>
      </c>
      <c r="AH47" s="7" t="str">
        <f t="shared" si="6"/>
        <v xml:space="preserve">   -   </v>
      </c>
    </row>
    <row r="48" spans="1:34" ht="28.05" customHeight="1">
      <c r="A48" s="14" t="b">
        <v>0</v>
      </c>
      <c r="B48" s="14"/>
      <c r="C48" s="14"/>
      <c r="D48" s="14"/>
      <c r="E48" s="14"/>
      <c r="F48" s="15"/>
      <c r="G48" s="16"/>
      <c r="H48" s="17"/>
      <c r="I48" s="16"/>
      <c r="J48" s="16"/>
      <c r="K48" s="18" t="str">
        <f t="shared" ca="1" si="5"/>
        <v/>
      </c>
      <c r="L48" s="19"/>
      <c r="M48" s="19"/>
      <c r="N48" s="19"/>
      <c r="O48" s="16"/>
      <c r="P48" s="16"/>
      <c r="Q48" s="20" t="e">
        <f>VLOOKUP(O48, '[3]لیست محصولات شهریور ۱۴۰۳'!B:C,2,0)</f>
        <v>#N/A</v>
      </c>
      <c r="R48" s="16"/>
      <c r="S48" s="19" t="e">
        <f>VLOOKUP(O48, '[3]لیست محصولات شهریور ۱۴۰۳'!B:F,5,0)</f>
        <v>#N/A</v>
      </c>
      <c r="T48" s="21" t="e">
        <f>VLOOKUP(O48, '[3]لیست محصولات شهریور ۱۴۰۳'!B:G,6,0)</f>
        <v>#N/A</v>
      </c>
      <c r="U48" s="22"/>
      <c r="V48" s="23">
        <f t="shared" si="0"/>
        <v>0</v>
      </c>
      <c r="W48" s="19">
        <f t="shared" si="1"/>
        <v>0</v>
      </c>
      <c r="X48" s="21" t="e">
        <f t="shared" si="2"/>
        <v>#N/A</v>
      </c>
      <c r="Y48" s="24"/>
      <c r="Z48" s="21" t="e">
        <f t="shared" si="3"/>
        <v>#N/A</v>
      </c>
      <c r="AA48" s="25"/>
      <c r="AB48" s="20"/>
      <c r="AC48" s="26"/>
      <c r="AD48" s="65"/>
      <c r="AE48" s="26"/>
      <c r="AF48" s="27"/>
      <c r="AG48" s="28" t="str">
        <f t="shared" si="4"/>
        <v>FALSE</v>
      </c>
      <c r="AH48" s="7" t="str">
        <f t="shared" si="6"/>
        <v xml:space="preserve">   -   </v>
      </c>
    </row>
    <row r="49" spans="1:34" ht="28.05" customHeight="1">
      <c r="A49" s="14"/>
      <c r="B49" s="14"/>
      <c r="C49" s="14"/>
      <c r="D49" s="14"/>
      <c r="E49" s="14" t="b">
        <v>0</v>
      </c>
      <c r="F49" s="15"/>
      <c r="G49" s="16"/>
      <c r="H49" s="17"/>
      <c r="I49" s="16"/>
      <c r="J49" s="16"/>
      <c r="K49" s="18" t="str">
        <f t="shared" ca="1" si="5"/>
        <v/>
      </c>
      <c r="L49" s="19"/>
      <c r="M49" s="19"/>
      <c r="N49" s="19"/>
      <c r="O49" s="16"/>
      <c r="P49" s="16"/>
      <c r="Q49" s="20" t="e">
        <f>VLOOKUP(O49, '[3]لیست محصولات شهریور ۱۴۰۳'!B:C,2,0)</f>
        <v>#N/A</v>
      </c>
      <c r="R49" s="16"/>
      <c r="S49" s="19" t="e">
        <f>VLOOKUP(O49, '[3]لیست محصولات شهریور ۱۴۰۳'!B:F,5,0)</f>
        <v>#N/A</v>
      </c>
      <c r="T49" s="21" t="e">
        <f>VLOOKUP(O49, '[3]لیست محصولات شهریور ۱۴۰۳'!B:G,6,0)</f>
        <v>#N/A</v>
      </c>
      <c r="U49" s="22"/>
      <c r="V49" s="23">
        <f t="shared" si="0"/>
        <v>0</v>
      </c>
      <c r="W49" s="19">
        <f t="shared" si="1"/>
        <v>0</v>
      </c>
      <c r="X49" s="21" t="e">
        <f t="shared" si="2"/>
        <v>#N/A</v>
      </c>
      <c r="Y49" s="24"/>
      <c r="Z49" s="21" t="e">
        <f t="shared" si="3"/>
        <v>#N/A</v>
      </c>
      <c r="AA49" s="25"/>
      <c r="AB49" s="20"/>
      <c r="AC49" s="26"/>
      <c r="AD49" s="65"/>
      <c r="AE49" s="26"/>
      <c r="AF49" s="27"/>
      <c r="AG49" s="28" t="str">
        <f t="shared" si="4"/>
        <v>FALSE</v>
      </c>
      <c r="AH49" s="7" t="str">
        <f t="shared" si="6"/>
        <v xml:space="preserve">   -   </v>
      </c>
    </row>
    <row r="50" spans="1:34" ht="28.05" customHeight="1">
      <c r="A50" s="14"/>
      <c r="B50" s="14"/>
      <c r="C50" s="14" t="b">
        <v>0</v>
      </c>
      <c r="D50" s="14"/>
      <c r="E50" s="14"/>
      <c r="F50" s="15"/>
      <c r="G50" s="16"/>
      <c r="H50" s="17"/>
      <c r="I50" s="16"/>
      <c r="J50" s="16"/>
      <c r="K50" s="18" t="str">
        <f t="shared" ca="1" si="5"/>
        <v/>
      </c>
      <c r="L50" s="19"/>
      <c r="M50" s="19"/>
      <c r="N50" s="19"/>
      <c r="O50" s="16"/>
      <c r="P50" s="16"/>
      <c r="Q50" s="20" t="e">
        <f>VLOOKUP(O50, '[3]لیست محصولات شهریور ۱۴۰۳'!B:C,2,0)</f>
        <v>#N/A</v>
      </c>
      <c r="R50" s="16"/>
      <c r="S50" s="19" t="e">
        <f>VLOOKUP(O50, '[3]لیست محصولات شهریور ۱۴۰۳'!B:F,5,0)</f>
        <v>#N/A</v>
      </c>
      <c r="T50" s="21" t="e">
        <f>VLOOKUP(O50, '[3]لیست محصولات شهریور ۱۴۰۳'!B:G,6,0)</f>
        <v>#N/A</v>
      </c>
      <c r="U50" s="31"/>
      <c r="V50" s="23">
        <f t="shared" si="0"/>
        <v>0</v>
      </c>
      <c r="W50" s="19">
        <f t="shared" si="1"/>
        <v>0</v>
      </c>
      <c r="X50" s="21" t="e">
        <f t="shared" si="2"/>
        <v>#N/A</v>
      </c>
      <c r="Y50" s="24"/>
      <c r="Z50" s="21" t="e">
        <f t="shared" si="3"/>
        <v>#N/A</v>
      </c>
      <c r="AA50" s="25"/>
      <c r="AB50" s="20"/>
      <c r="AC50" s="26"/>
      <c r="AD50" s="65"/>
      <c r="AE50" s="26"/>
      <c r="AF50" s="27"/>
      <c r="AG50" s="28" t="str">
        <f t="shared" si="4"/>
        <v>FALSE</v>
      </c>
      <c r="AH50" s="7" t="str">
        <f t="shared" si="6"/>
        <v xml:space="preserve">   -   </v>
      </c>
    </row>
    <row r="51" spans="1:34" ht="28.05" customHeight="1">
      <c r="A51" s="14" t="b">
        <v>0</v>
      </c>
      <c r="B51" s="14"/>
      <c r="C51" s="14" t="b">
        <v>0</v>
      </c>
      <c r="D51" s="14"/>
      <c r="E51" s="14" t="b">
        <v>0</v>
      </c>
      <c r="F51" s="15"/>
      <c r="G51" s="16"/>
      <c r="H51" s="17"/>
      <c r="I51" s="16"/>
      <c r="J51" s="16"/>
      <c r="K51" s="18" t="str">
        <f t="shared" ca="1" si="5"/>
        <v/>
      </c>
      <c r="L51" s="19"/>
      <c r="M51" s="19"/>
      <c r="N51" s="19"/>
      <c r="O51" s="16"/>
      <c r="P51" s="16"/>
      <c r="Q51" s="20" t="e">
        <f>VLOOKUP(O51, '[3]لیست محصولات شهریور ۱۴۰۳'!B:C,2,0)</f>
        <v>#N/A</v>
      </c>
      <c r="R51" s="16"/>
      <c r="S51" s="19" t="e">
        <f>VLOOKUP(O51, '[3]لیست محصولات شهریور ۱۴۰۳'!B:F,5,0)</f>
        <v>#N/A</v>
      </c>
      <c r="T51" s="21" t="e">
        <f>VLOOKUP(O51, '[3]لیست محصولات شهریور ۱۴۰۳'!B:G,6,0)</f>
        <v>#N/A</v>
      </c>
      <c r="U51" s="22"/>
      <c r="V51" s="23">
        <f t="shared" si="0"/>
        <v>0</v>
      </c>
      <c r="W51" s="19">
        <f t="shared" si="1"/>
        <v>0</v>
      </c>
      <c r="X51" s="21" t="e">
        <f t="shared" si="2"/>
        <v>#N/A</v>
      </c>
      <c r="Y51" s="24"/>
      <c r="Z51" s="21" t="e">
        <f t="shared" si="3"/>
        <v>#N/A</v>
      </c>
      <c r="AA51" s="25"/>
      <c r="AB51" s="20"/>
      <c r="AC51" s="26"/>
      <c r="AD51" s="65"/>
      <c r="AE51" s="26"/>
      <c r="AF51" s="27"/>
      <c r="AG51" s="28" t="str">
        <f t="shared" si="4"/>
        <v>FALSE</v>
      </c>
      <c r="AH51" s="7" t="str">
        <f t="shared" si="6"/>
        <v xml:space="preserve">   -   </v>
      </c>
    </row>
    <row r="52" spans="1:34" ht="28.05" customHeight="1">
      <c r="A52" s="14"/>
      <c r="B52" s="14"/>
      <c r="C52" s="14"/>
      <c r="D52" s="14"/>
      <c r="E52" s="14"/>
      <c r="F52" s="15"/>
      <c r="G52" s="16"/>
      <c r="H52" s="17"/>
      <c r="I52" s="16"/>
      <c r="J52" s="16"/>
      <c r="K52" s="18" t="str">
        <f t="shared" ca="1" si="5"/>
        <v/>
      </c>
      <c r="L52" s="19"/>
      <c r="M52" s="19"/>
      <c r="N52" s="19"/>
      <c r="O52" s="16"/>
      <c r="P52" s="16"/>
      <c r="Q52" s="20" t="e">
        <f>VLOOKUP(O52, '[3]لیست محصولات شهریور ۱۴۰۳'!B:C,2,0)</f>
        <v>#N/A</v>
      </c>
      <c r="R52" s="16"/>
      <c r="S52" s="19" t="e">
        <f>VLOOKUP(O52, '[3]لیست محصولات شهریور ۱۴۰۳'!B:F,5,0)</f>
        <v>#N/A</v>
      </c>
      <c r="T52" s="21" t="e">
        <f>VLOOKUP(O52, '[3]لیست محصولات شهریور ۱۴۰۳'!B:G,6,0)</f>
        <v>#N/A</v>
      </c>
      <c r="U52" s="22"/>
      <c r="V52" s="23">
        <f t="shared" si="0"/>
        <v>0</v>
      </c>
      <c r="W52" s="19">
        <f t="shared" si="1"/>
        <v>0</v>
      </c>
      <c r="X52" s="21" t="e">
        <f t="shared" si="2"/>
        <v>#N/A</v>
      </c>
      <c r="Y52" s="24"/>
      <c r="Z52" s="21" t="e">
        <f t="shared" si="3"/>
        <v>#N/A</v>
      </c>
      <c r="AA52" s="25"/>
      <c r="AB52" s="20"/>
      <c r="AC52" s="26"/>
      <c r="AD52" s="65"/>
      <c r="AE52" s="26"/>
      <c r="AF52" s="27"/>
      <c r="AG52" s="28" t="str">
        <f t="shared" si="4"/>
        <v>FALSE</v>
      </c>
      <c r="AH52" s="7" t="str">
        <f t="shared" si="6"/>
        <v xml:space="preserve">   -   </v>
      </c>
    </row>
    <row r="53" spans="1:34" ht="28.05" customHeight="1">
      <c r="A53" s="14"/>
      <c r="B53" s="14"/>
      <c r="C53" s="14"/>
      <c r="D53" s="14"/>
      <c r="E53" s="14"/>
      <c r="F53" s="15"/>
      <c r="G53" s="16"/>
      <c r="H53" s="17"/>
      <c r="I53" s="16"/>
      <c r="J53" s="16"/>
      <c r="K53" s="18" t="str">
        <f t="shared" ca="1" si="5"/>
        <v/>
      </c>
      <c r="L53" s="19"/>
      <c r="M53" s="19"/>
      <c r="N53" s="19"/>
      <c r="O53" s="16"/>
      <c r="P53" s="16"/>
      <c r="Q53" s="20" t="e">
        <f>VLOOKUP(O53, '[3]لیست محصولات شهریور ۱۴۰۳'!B:C,2,0)</f>
        <v>#N/A</v>
      </c>
      <c r="R53" s="16"/>
      <c r="S53" s="19" t="e">
        <f>VLOOKUP(O53, '[3]لیست محصولات شهریور ۱۴۰۳'!B:F,5,0)</f>
        <v>#N/A</v>
      </c>
      <c r="T53" s="21" t="e">
        <f>VLOOKUP(O53, '[3]لیست محصولات شهریور ۱۴۰۳'!B:G,6,0)</f>
        <v>#N/A</v>
      </c>
      <c r="U53" s="22"/>
      <c r="V53" s="23">
        <f t="shared" si="0"/>
        <v>0</v>
      </c>
      <c r="W53" s="19">
        <f t="shared" si="1"/>
        <v>0</v>
      </c>
      <c r="X53" s="21" t="e">
        <f t="shared" si="2"/>
        <v>#N/A</v>
      </c>
      <c r="Y53" s="24"/>
      <c r="Z53" s="21" t="e">
        <f t="shared" si="3"/>
        <v>#N/A</v>
      </c>
      <c r="AA53" s="25"/>
      <c r="AB53" s="20"/>
      <c r="AC53" s="26"/>
      <c r="AD53" s="65"/>
      <c r="AE53" s="26"/>
      <c r="AF53" s="27"/>
      <c r="AG53" s="28" t="str">
        <f t="shared" si="4"/>
        <v>FALSE</v>
      </c>
      <c r="AH53" s="7" t="str">
        <f t="shared" si="6"/>
        <v xml:space="preserve">   -   </v>
      </c>
    </row>
    <row r="54" spans="1:34" ht="28.05" customHeight="1">
      <c r="A54" s="14"/>
      <c r="B54" s="14"/>
      <c r="C54" s="14"/>
      <c r="D54" s="14"/>
      <c r="E54" s="14"/>
      <c r="F54" s="15"/>
      <c r="G54" s="16"/>
      <c r="H54" s="17"/>
      <c r="I54" s="16"/>
      <c r="J54" s="16"/>
      <c r="K54" s="18" t="str">
        <f t="shared" ca="1" si="5"/>
        <v/>
      </c>
      <c r="L54" s="19"/>
      <c r="M54" s="19"/>
      <c r="N54" s="19"/>
      <c r="O54" s="16"/>
      <c r="P54" s="16"/>
      <c r="Q54" s="20" t="e">
        <f>VLOOKUP(O54, '[3]لیست محصولات شهریور ۱۴۰۳'!B:C,2,0)</f>
        <v>#N/A</v>
      </c>
      <c r="R54" s="16"/>
      <c r="S54" s="19" t="e">
        <f>VLOOKUP(O54, '[3]لیست محصولات شهریور ۱۴۰۳'!B:F,5,0)</f>
        <v>#N/A</v>
      </c>
      <c r="T54" s="21" t="e">
        <f>VLOOKUP(O54, '[3]لیست محصولات شهریور ۱۴۰۳'!B:G,6,0)</f>
        <v>#N/A</v>
      </c>
      <c r="U54" s="22"/>
      <c r="V54" s="23">
        <f t="shared" si="0"/>
        <v>0</v>
      </c>
      <c r="W54" s="19">
        <f t="shared" si="1"/>
        <v>0</v>
      </c>
      <c r="X54" s="21" t="e">
        <f t="shared" si="2"/>
        <v>#N/A</v>
      </c>
      <c r="Y54" s="24"/>
      <c r="Z54" s="21" t="e">
        <f t="shared" si="3"/>
        <v>#N/A</v>
      </c>
      <c r="AA54" s="25"/>
      <c r="AB54" s="20"/>
      <c r="AC54" s="26"/>
      <c r="AD54" s="65"/>
      <c r="AE54" s="26"/>
      <c r="AF54" s="27"/>
      <c r="AG54" s="28" t="str">
        <f t="shared" si="4"/>
        <v>FALSE</v>
      </c>
      <c r="AH54" s="7" t="str">
        <f t="shared" si="6"/>
        <v xml:space="preserve">   -   </v>
      </c>
    </row>
    <row r="55" spans="1:34" ht="28.05" customHeight="1">
      <c r="A55" s="14"/>
      <c r="B55" s="14"/>
      <c r="C55" s="14"/>
      <c r="D55" s="14"/>
      <c r="E55" s="14"/>
      <c r="F55" s="15"/>
      <c r="G55" s="16"/>
      <c r="H55" s="17"/>
      <c r="I55" s="16"/>
      <c r="J55" s="16"/>
      <c r="K55" s="18" t="str">
        <f t="shared" ca="1" si="5"/>
        <v/>
      </c>
      <c r="L55" s="19"/>
      <c r="M55" s="19"/>
      <c r="N55" s="19"/>
      <c r="O55" s="16"/>
      <c r="P55" s="16"/>
      <c r="Q55" s="20" t="e">
        <f>VLOOKUP(O55, '[3]لیست محصولات شهریور ۱۴۰۳'!B:C,2,0)</f>
        <v>#N/A</v>
      </c>
      <c r="R55" s="16"/>
      <c r="S55" s="19" t="e">
        <f>VLOOKUP(O55, '[3]لیست محصولات شهریور ۱۴۰۳'!B:F,5,0)</f>
        <v>#N/A</v>
      </c>
      <c r="T55" s="21" t="e">
        <f>VLOOKUP(O55, '[3]لیست محصولات شهریور ۱۴۰۳'!B:G,6,0)</f>
        <v>#N/A</v>
      </c>
      <c r="U55" s="31"/>
      <c r="V55" s="23">
        <f t="shared" si="0"/>
        <v>0</v>
      </c>
      <c r="W55" s="19">
        <f t="shared" si="1"/>
        <v>0</v>
      </c>
      <c r="X55" s="21" t="e">
        <f t="shared" si="2"/>
        <v>#N/A</v>
      </c>
      <c r="Y55" s="24"/>
      <c r="Z55" s="21" t="e">
        <f t="shared" si="3"/>
        <v>#N/A</v>
      </c>
      <c r="AA55" s="25"/>
      <c r="AB55" s="20"/>
      <c r="AC55" s="26"/>
      <c r="AD55" s="65"/>
      <c r="AE55" s="26"/>
      <c r="AF55" s="27"/>
      <c r="AG55" s="28" t="str">
        <f t="shared" si="4"/>
        <v>FALSE</v>
      </c>
      <c r="AH55" s="7" t="str">
        <f t="shared" si="6"/>
        <v xml:space="preserve">   -   </v>
      </c>
    </row>
    <row r="56" spans="1:34" ht="28.05" customHeight="1">
      <c r="A56" s="14"/>
      <c r="B56" s="14"/>
      <c r="C56" s="14"/>
      <c r="D56" s="14"/>
      <c r="E56" s="14"/>
      <c r="F56" s="15"/>
      <c r="G56" s="16"/>
      <c r="H56" s="17"/>
      <c r="I56" s="16"/>
      <c r="J56" s="16"/>
      <c r="K56" s="18" t="str">
        <f t="shared" ca="1" si="5"/>
        <v/>
      </c>
      <c r="L56" s="19"/>
      <c r="M56" s="19"/>
      <c r="N56" s="19"/>
      <c r="O56" s="16"/>
      <c r="P56" s="16"/>
      <c r="Q56" s="20" t="e">
        <f>VLOOKUP(O56, '[3]لیست محصولات شهریور ۱۴۰۳'!B:C,2,0)</f>
        <v>#N/A</v>
      </c>
      <c r="R56" s="16"/>
      <c r="S56" s="19" t="e">
        <f>VLOOKUP(O56, '[3]لیست محصولات شهریور ۱۴۰۳'!B:F,5,0)</f>
        <v>#N/A</v>
      </c>
      <c r="T56" s="21" t="e">
        <f>VLOOKUP(O56, '[3]لیست محصولات شهریور ۱۴۰۳'!B:G,6,0)</f>
        <v>#N/A</v>
      </c>
      <c r="U56" s="22"/>
      <c r="V56" s="23">
        <f t="shared" si="0"/>
        <v>0</v>
      </c>
      <c r="W56" s="19">
        <f t="shared" si="1"/>
        <v>0</v>
      </c>
      <c r="X56" s="21" t="e">
        <f t="shared" si="2"/>
        <v>#N/A</v>
      </c>
      <c r="Y56" s="24"/>
      <c r="Z56" s="21" t="e">
        <f t="shared" si="3"/>
        <v>#N/A</v>
      </c>
      <c r="AA56" s="25"/>
      <c r="AB56" s="20"/>
      <c r="AC56" s="26"/>
      <c r="AD56" s="65"/>
      <c r="AE56" s="26"/>
      <c r="AF56" s="27"/>
      <c r="AG56" s="28" t="str">
        <f t="shared" si="4"/>
        <v>FALSE</v>
      </c>
      <c r="AH56" s="7" t="str">
        <f t="shared" si="6"/>
        <v xml:space="preserve">   -   </v>
      </c>
    </row>
    <row r="57" spans="1:34" ht="28.05" customHeight="1">
      <c r="A57" s="14"/>
      <c r="B57" s="14"/>
      <c r="C57" s="14"/>
      <c r="D57" s="14"/>
      <c r="E57" s="14"/>
      <c r="F57" s="15"/>
      <c r="G57" s="16"/>
      <c r="H57" s="17"/>
      <c r="I57" s="16"/>
      <c r="J57" s="16"/>
      <c r="K57" s="18" t="str">
        <f t="shared" ca="1" si="5"/>
        <v/>
      </c>
      <c r="L57" s="19"/>
      <c r="M57" s="19"/>
      <c r="N57" s="19"/>
      <c r="O57" s="16"/>
      <c r="P57" s="16"/>
      <c r="Q57" s="20" t="e">
        <f>VLOOKUP(O57, '[3]لیست محصولات شهریور ۱۴۰۳'!B:C,2,0)</f>
        <v>#N/A</v>
      </c>
      <c r="R57" s="16"/>
      <c r="S57" s="19" t="e">
        <f>VLOOKUP(O57, '[3]لیست محصولات شهریور ۱۴۰۳'!B:F,5,0)</f>
        <v>#N/A</v>
      </c>
      <c r="T57" s="21" t="e">
        <f>VLOOKUP(O57, '[3]لیست محصولات شهریور ۱۴۰۳'!B:G,6,0)</f>
        <v>#N/A</v>
      </c>
      <c r="U57" s="22"/>
      <c r="V57" s="23">
        <f t="shared" si="0"/>
        <v>0</v>
      </c>
      <c r="W57" s="19">
        <f t="shared" si="1"/>
        <v>0</v>
      </c>
      <c r="X57" s="21" t="e">
        <f t="shared" si="2"/>
        <v>#N/A</v>
      </c>
      <c r="Y57" s="24"/>
      <c r="Z57" s="21" t="e">
        <f t="shared" si="3"/>
        <v>#N/A</v>
      </c>
      <c r="AA57" s="25"/>
      <c r="AB57" s="20"/>
      <c r="AC57" s="26"/>
      <c r="AD57" s="65"/>
      <c r="AE57" s="26"/>
      <c r="AF57" s="27"/>
      <c r="AG57" s="28" t="str">
        <f t="shared" si="4"/>
        <v>FALSE</v>
      </c>
      <c r="AH57" s="7" t="str">
        <f t="shared" si="6"/>
        <v xml:space="preserve">   -   </v>
      </c>
    </row>
    <row r="58" spans="1:34" ht="28.05" customHeight="1">
      <c r="A58" s="14"/>
      <c r="B58" s="14"/>
      <c r="C58" s="14"/>
      <c r="D58" s="14"/>
      <c r="E58" s="14"/>
      <c r="F58" s="15"/>
      <c r="G58" s="16"/>
      <c r="H58" s="17"/>
      <c r="I58" s="16"/>
      <c r="J58" s="16"/>
      <c r="K58" s="18" t="str">
        <f t="shared" ca="1" si="5"/>
        <v/>
      </c>
      <c r="L58" s="19"/>
      <c r="M58" s="19"/>
      <c r="N58" s="19"/>
      <c r="O58" s="16"/>
      <c r="P58" s="16"/>
      <c r="Q58" s="20" t="e">
        <f>VLOOKUP(O58, '[3]لیست محصولات شهریور ۱۴۰۳'!B:C,2,0)</f>
        <v>#N/A</v>
      </c>
      <c r="R58" s="16"/>
      <c r="S58" s="19" t="e">
        <f>VLOOKUP(O58, '[3]لیست محصولات شهریور ۱۴۰۳'!B:F,5,0)</f>
        <v>#N/A</v>
      </c>
      <c r="T58" s="21" t="e">
        <f>VLOOKUP(O58, '[3]لیست محصولات شهریور ۱۴۰۳'!B:G,6,0)</f>
        <v>#N/A</v>
      </c>
      <c r="U58" s="22"/>
      <c r="V58" s="23">
        <f t="shared" si="0"/>
        <v>0</v>
      </c>
      <c r="W58" s="19">
        <f t="shared" si="1"/>
        <v>0</v>
      </c>
      <c r="X58" s="21" t="e">
        <f t="shared" si="2"/>
        <v>#N/A</v>
      </c>
      <c r="Y58" s="24"/>
      <c r="Z58" s="21" t="e">
        <f t="shared" si="3"/>
        <v>#N/A</v>
      </c>
      <c r="AA58" s="25"/>
      <c r="AB58" s="20"/>
      <c r="AC58" s="26"/>
      <c r="AD58" s="65"/>
      <c r="AE58" s="26"/>
      <c r="AF58" s="27"/>
      <c r="AG58" s="28" t="str">
        <f t="shared" si="4"/>
        <v>FALSE</v>
      </c>
      <c r="AH58" s="7" t="str">
        <f t="shared" si="6"/>
        <v xml:space="preserve">   -   </v>
      </c>
    </row>
    <row r="59" spans="1:34" ht="28.05" customHeight="1">
      <c r="A59" s="14"/>
      <c r="B59" s="14"/>
      <c r="C59" s="14"/>
      <c r="D59" s="14"/>
      <c r="E59" s="14"/>
      <c r="F59" s="15"/>
      <c r="G59" s="16"/>
      <c r="H59" s="17"/>
      <c r="I59" s="16"/>
      <c r="J59" s="16"/>
      <c r="K59" s="18" t="str">
        <f t="shared" ca="1" si="5"/>
        <v/>
      </c>
      <c r="L59" s="19"/>
      <c r="M59" s="19"/>
      <c r="N59" s="19"/>
      <c r="O59" s="16"/>
      <c r="P59" s="16"/>
      <c r="Q59" s="20" t="e">
        <f>VLOOKUP(O59, '[3]لیست محصولات شهریور ۱۴۰۳'!B:C,2,0)</f>
        <v>#N/A</v>
      </c>
      <c r="R59" s="16"/>
      <c r="S59" s="19" t="e">
        <f>VLOOKUP(O59, '[3]لیست محصولات شهریور ۱۴۰۳'!B:F,5,0)</f>
        <v>#N/A</v>
      </c>
      <c r="T59" s="21" t="e">
        <f>VLOOKUP(O59, '[3]لیست محصولات شهریور ۱۴۰۳'!B:G,6,0)</f>
        <v>#N/A</v>
      </c>
      <c r="U59" s="22"/>
      <c r="V59" s="23">
        <f t="shared" si="0"/>
        <v>0</v>
      </c>
      <c r="W59" s="19">
        <f t="shared" si="1"/>
        <v>0</v>
      </c>
      <c r="X59" s="21" t="e">
        <f t="shared" si="2"/>
        <v>#N/A</v>
      </c>
      <c r="Y59" s="24"/>
      <c r="Z59" s="21" t="e">
        <f t="shared" si="3"/>
        <v>#N/A</v>
      </c>
      <c r="AA59" s="25"/>
      <c r="AB59" s="20"/>
      <c r="AC59" s="26"/>
      <c r="AD59" s="65"/>
      <c r="AE59" s="26"/>
      <c r="AF59" s="27"/>
      <c r="AG59" s="28" t="str">
        <f t="shared" si="4"/>
        <v>FALSE</v>
      </c>
      <c r="AH59" s="7" t="str">
        <f t="shared" si="6"/>
        <v xml:space="preserve">   -   </v>
      </c>
    </row>
    <row r="60" spans="1:34" ht="28.05" customHeight="1">
      <c r="A60" s="14"/>
      <c r="B60" s="14"/>
      <c r="C60" s="14" t="b">
        <v>0</v>
      </c>
      <c r="D60" s="14"/>
      <c r="E60" s="14"/>
      <c r="F60" s="15"/>
      <c r="G60" s="16"/>
      <c r="H60" s="17"/>
      <c r="I60" s="16"/>
      <c r="J60" s="16"/>
      <c r="K60" s="18" t="str">
        <f t="shared" ca="1" si="5"/>
        <v/>
      </c>
      <c r="L60" s="19"/>
      <c r="M60" s="19"/>
      <c r="N60" s="19"/>
      <c r="O60" s="16"/>
      <c r="P60" s="16"/>
      <c r="Q60" s="20" t="e">
        <f>VLOOKUP(O60, '[3]لیست محصولات شهریور ۱۴۰۳'!B:C,2,0)</f>
        <v>#N/A</v>
      </c>
      <c r="R60" s="16"/>
      <c r="S60" s="19" t="e">
        <f>VLOOKUP(O60, '[3]لیست محصولات شهریور ۱۴۰۳'!B:F,5,0)</f>
        <v>#N/A</v>
      </c>
      <c r="T60" s="21" t="e">
        <f>VLOOKUP(O60, '[3]لیست محصولات شهریور ۱۴۰۳'!B:G,6,0)</f>
        <v>#N/A</v>
      </c>
      <c r="U60" s="22"/>
      <c r="V60" s="23">
        <f t="shared" si="0"/>
        <v>0</v>
      </c>
      <c r="W60" s="19">
        <f t="shared" si="1"/>
        <v>0</v>
      </c>
      <c r="X60" s="21" t="e">
        <f t="shared" si="2"/>
        <v>#N/A</v>
      </c>
      <c r="Y60" s="24"/>
      <c r="Z60" s="21" t="e">
        <f t="shared" si="3"/>
        <v>#N/A</v>
      </c>
      <c r="AA60" s="25"/>
      <c r="AB60" s="20"/>
      <c r="AC60" s="26"/>
      <c r="AD60" s="65"/>
      <c r="AE60" s="26"/>
      <c r="AF60" s="27"/>
      <c r="AG60" s="28" t="str">
        <f t="shared" si="4"/>
        <v>FALSE</v>
      </c>
      <c r="AH60" s="7" t="str">
        <f t="shared" si="6"/>
        <v xml:space="preserve">   -   </v>
      </c>
    </row>
    <row r="61" spans="1:34" ht="28.05" customHeight="1">
      <c r="A61" s="14"/>
      <c r="B61" s="14"/>
      <c r="C61" s="14"/>
      <c r="D61" s="14"/>
      <c r="E61" s="14"/>
      <c r="F61" s="15"/>
      <c r="G61" s="16"/>
      <c r="H61" s="17"/>
      <c r="I61" s="16"/>
      <c r="J61" s="16"/>
      <c r="K61" s="18" t="str">
        <f t="shared" ca="1" si="5"/>
        <v/>
      </c>
      <c r="L61" s="19"/>
      <c r="M61" s="19"/>
      <c r="N61" s="19"/>
      <c r="O61" s="16"/>
      <c r="P61" s="16"/>
      <c r="Q61" s="20" t="e">
        <f>VLOOKUP(O61, '[3]لیست محصولات شهریور ۱۴۰۳'!B:C,2,0)</f>
        <v>#N/A</v>
      </c>
      <c r="R61" s="16"/>
      <c r="S61" s="19" t="e">
        <f>VLOOKUP(O61, '[3]لیست محصولات شهریور ۱۴۰۳'!B:F,5,0)</f>
        <v>#N/A</v>
      </c>
      <c r="T61" s="21" t="e">
        <f>VLOOKUP(O61, '[3]لیست محصولات شهریور ۱۴۰۳'!B:G,6,0)</f>
        <v>#N/A</v>
      </c>
      <c r="U61" s="22"/>
      <c r="V61" s="23">
        <f t="shared" si="0"/>
        <v>0</v>
      </c>
      <c r="W61" s="19">
        <f t="shared" si="1"/>
        <v>0</v>
      </c>
      <c r="X61" s="21" t="e">
        <f t="shared" si="2"/>
        <v>#N/A</v>
      </c>
      <c r="Y61" s="24"/>
      <c r="Z61" s="21" t="e">
        <f t="shared" si="3"/>
        <v>#N/A</v>
      </c>
      <c r="AA61" s="25"/>
      <c r="AB61" s="20"/>
      <c r="AC61" s="26"/>
      <c r="AD61" s="65"/>
      <c r="AE61" s="26"/>
      <c r="AF61" s="27"/>
      <c r="AG61" s="28" t="str">
        <f t="shared" si="4"/>
        <v>FALSE</v>
      </c>
      <c r="AH61" s="7" t="str">
        <f t="shared" si="6"/>
        <v xml:space="preserve">   -   </v>
      </c>
    </row>
    <row r="62" spans="1:34" ht="28.05" customHeight="1">
      <c r="A62" s="14"/>
      <c r="B62" s="14"/>
      <c r="C62" s="14"/>
      <c r="D62" s="14"/>
      <c r="E62" s="14"/>
      <c r="F62" s="15"/>
      <c r="G62" s="16"/>
      <c r="H62" s="17"/>
      <c r="I62" s="16"/>
      <c r="J62" s="16"/>
      <c r="K62" s="18" t="str">
        <f t="shared" ca="1" si="5"/>
        <v/>
      </c>
      <c r="L62" s="19"/>
      <c r="M62" s="19"/>
      <c r="N62" s="19"/>
      <c r="O62" s="16"/>
      <c r="P62" s="16"/>
      <c r="Q62" s="20" t="e">
        <f>VLOOKUP(O62, '[3]لیست محصولات شهریور ۱۴۰۳'!B:C,2,0)</f>
        <v>#N/A</v>
      </c>
      <c r="R62" s="16"/>
      <c r="S62" s="19" t="e">
        <f>VLOOKUP(O62, '[3]لیست محصولات شهریور ۱۴۰۳'!B:F,5,0)</f>
        <v>#N/A</v>
      </c>
      <c r="T62" s="21" t="e">
        <f>VLOOKUP(O62, '[3]لیست محصولات شهریور ۱۴۰۳'!B:G,6,0)</f>
        <v>#N/A</v>
      </c>
      <c r="U62" s="22"/>
      <c r="V62" s="23">
        <f t="shared" si="0"/>
        <v>0</v>
      </c>
      <c r="W62" s="19">
        <f t="shared" si="1"/>
        <v>0</v>
      </c>
      <c r="X62" s="21" t="e">
        <f t="shared" si="2"/>
        <v>#N/A</v>
      </c>
      <c r="Y62" s="24"/>
      <c r="Z62" s="21" t="e">
        <f t="shared" si="3"/>
        <v>#N/A</v>
      </c>
      <c r="AA62" s="25"/>
      <c r="AB62" s="20"/>
      <c r="AC62" s="26"/>
      <c r="AD62" s="65"/>
      <c r="AE62" s="26"/>
      <c r="AF62" s="27"/>
      <c r="AG62" s="28" t="str">
        <f t="shared" si="4"/>
        <v>FALSE</v>
      </c>
      <c r="AH62" s="7" t="str">
        <f t="shared" si="6"/>
        <v xml:space="preserve">   -   </v>
      </c>
    </row>
    <row r="63" spans="1:34" ht="28.05" customHeight="1">
      <c r="A63" s="14"/>
      <c r="B63" s="14"/>
      <c r="C63" s="14"/>
      <c r="D63" s="14"/>
      <c r="E63" s="14"/>
      <c r="F63" s="15"/>
      <c r="G63" s="16"/>
      <c r="H63" s="17"/>
      <c r="I63" s="16"/>
      <c r="J63" s="16"/>
      <c r="K63" s="18" t="str">
        <f t="shared" ca="1" si="5"/>
        <v/>
      </c>
      <c r="L63" s="19"/>
      <c r="M63" s="19"/>
      <c r="N63" s="19"/>
      <c r="O63" s="16"/>
      <c r="P63" s="16"/>
      <c r="Q63" s="20" t="e">
        <f>VLOOKUP(O63, '[3]لیست محصولات شهریور ۱۴۰۳'!B:C,2,0)</f>
        <v>#N/A</v>
      </c>
      <c r="R63" s="16"/>
      <c r="S63" s="19" t="e">
        <f>VLOOKUP(O63, '[3]لیست محصولات شهریور ۱۴۰۳'!B:F,5,0)</f>
        <v>#N/A</v>
      </c>
      <c r="T63" s="21" t="e">
        <f>VLOOKUP(O63, '[3]لیست محصولات شهریور ۱۴۰۳'!B:G,6,0)</f>
        <v>#N/A</v>
      </c>
      <c r="U63" s="22"/>
      <c r="V63" s="23">
        <f t="shared" si="0"/>
        <v>0</v>
      </c>
      <c r="W63" s="19">
        <f t="shared" si="1"/>
        <v>0</v>
      </c>
      <c r="X63" s="21" t="e">
        <f t="shared" si="2"/>
        <v>#N/A</v>
      </c>
      <c r="Y63" s="24"/>
      <c r="Z63" s="21" t="e">
        <f t="shared" si="3"/>
        <v>#N/A</v>
      </c>
      <c r="AA63" s="25"/>
      <c r="AB63" s="20"/>
      <c r="AC63" s="26"/>
      <c r="AD63" s="65"/>
      <c r="AE63" s="26"/>
      <c r="AF63" s="27"/>
      <c r="AG63" s="28" t="str">
        <f t="shared" si="4"/>
        <v>FALSE</v>
      </c>
      <c r="AH63" s="7" t="str">
        <f t="shared" si="6"/>
        <v xml:space="preserve">   -   </v>
      </c>
    </row>
    <row r="64" spans="1:34" ht="28.05" customHeight="1">
      <c r="A64" s="14"/>
      <c r="B64" s="14"/>
      <c r="C64" s="14"/>
      <c r="D64" s="14"/>
      <c r="E64" s="14"/>
      <c r="F64" s="15"/>
      <c r="G64" s="16"/>
      <c r="H64" s="17"/>
      <c r="I64" s="16"/>
      <c r="J64" s="16"/>
      <c r="K64" s="18" t="str">
        <f t="shared" ca="1" si="5"/>
        <v/>
      </c>
      <c r="L64" s="19"/>
      <c r="M64" s="19"/>
      <c r="N64" s="19"/>
      <c r="O64" s="16"/>
      <c r="P64" s="16"/>
      <c r="Q64" s="20" t="e">
        <f>VLOOKUP(O64, '[3]لیست محصولات شهریور ۱۴۰۳'!B:C,2,0)</f>
        <v>#N/A</v>
      </c>
      <c r="R64" s="16"/>
      <c r="S64" s="19" t="e">
        <f>VLOOKUP(O64, '[3]لیست محصولات شهریور ۱۴۰۳'!B:F,5,0)</f>
        <v>#N/A</v>
      </c>
      <c r="T64" s="21" t="e">
        <f>VLOOKUP(O64, '[3]لیست محصولات شهریور ۱۴۰۳'!B:G,6,0)</f>
        <v>#N/A</v>
      </c>
      <c r="U64" s="22"/>
      <c r="V64" s="23">
        <f t="shared" si="0"/>
        <v>0</v>
      </c>
      <c r="W64" s="19">
        <f t="shared" si="1"/>
        <v>0</v>
      </c>
      <c r="X64" s="21" t="e">
        <f t="shared" si="2"/>
        <v>#N/A</v>
      </c>
      <c r="Y64" s="24"/>
      <c r="Z64" s="21" t="e">
        <f t="shared" si="3"/>
        <v>#N/A</v>
      </c>
      <c r="AA64" s="25"/>
      <c r="AB64" s="20"/>
      <c r="AC64" s="26"/>
      <c r="AD64" s="65"/>
      <c r="AE64" s="26"/>
      <c r="AF64" s="27"/>
      <c r="AG64" s="28" t="str">
        <f t="shared" si="4"/>
        <v>FALSE</v>
      </c>
      <c r="AH64" s="7" t="str">
        <f t="shared" si="6"/>
        <v xml:space="preserve">   -   </v>
      </c>
    </row>
    <row r="65" spans="1:34" ht="28.05" customHeight="1">
      <c r="A65" s="14"/>
      <c r="B65" s="14"/>
      <c r="C65" s="14"/>
      <c r="D65" s="14"/>
      <c r="E65" s="14"/>
      <c r="F65" s="15"/>
      <c r="G65" s="16"/>
      <c r="H65" s="17"/>
      <c r="I65" s="16"/>
      <c r="J65" s="16"/>
      <c r="K65" s="18" t="str">
        <f t="shared" ca="1" si="5"/>
        <v/>
      </c>
      <c r="L65" s="19"/>
      <c r="M65" s="19"/>
      <c r="N65" s="19"/>
      <c r="O65" s="16"/>
      <c r="P65" s="16"/>
      <c r="Q65" s="20" t="e">
        <f>VLOOKUP(O65, '[3]لیست محصولات شهریور ۱۴۰۳'!B:C,2,0)</f>
        <v>#N/A</v>
      </c>
      <c r="R65" s="16"/>
      <c r="S65" s="19" t="e">
        <f>VLOOKUP(O65, '[3]لیست محصولات شهریور ۱۴۰۳'!B:F,5,0)</f>
        <v>#N/A</v>
      </c>
      <c r="T65" s="21" t="e">
        <f>VLOOKUP(O65, '[3]لیست محصولات شهریور ۱۴۰۳'!B:G,6,0)</f>
        <v>#N/A</v>
      </c>
      <c r="U65" s="31"/>
      <c r="V65" s="23">
        <f t="shared" si="0"/>
        <v>0</v>
      </c>
      <c r="W65" s="19">
        <f t="shared" si="1"/>
        <v>0</v>
      </c>
      <c r="X65" s="21" t="e">
        <f t="shared" si="2"/>
        <v>#N/A</v>
      </c>
      <c r="Y65" s="24"/>
      <c r="Z65" s="21" t="e">
        <f t="shared" si="3"/>
        <v>#N/A</v>
      </c>
      <c r="AA65" s="25"/>
      <c r="AB65" s="20"/>
      <c r="AC65" s="26"/>
      <c r="AD65" s="65"/>
      <c r="AE65" s="26"/>
      <c r="AF65" s="27"/>
      <c r="AG65" s="28" t="str">
        <f t="shared" si="4"/>
        <v>FALSE</v>
      </c>
      <c r="AH65" s="7" t="str">
        <f t="shared" si="6"/>
        <v xml:space="preserve">   -   </v>
      </c>
    </row>
    <row r="66" spans="1:34" ht="28.05" customHeight="1">
      <c r="A66" s="14"/>
      <c r="B66" s="14"/>
      <c r="C66" s="14"/>
      <c r="D66" s="14"/>
      <c r="E66" s="14"/>
      <c r="F66" s="15"/>
      <c r="G66" s="16"/>
      <c r="H66" s="17"/>
      <c r="I66" s="16"/>
      <c r="J66" s="16"/>
      <c r="K66" s="18" t="str">
        <f t="shared" ca="1" si="5"/>
        <v/>
      </c>
      <c r="L66" s="19"/>
      <c r="M66" s="19"/>
      <c r="N66" s="19"/>
      <c r="O66" s="16"/>
      <c r="P66" s="16"/>
      <c r="Q66" s="20" t="e">
        <f>VLOOKUP(O66, '[3]لیست محصولات شهریور ۱۴۰۳'!B:C,2,0)</f>
        <v>#N/A</v>
      </c>
      <c r="R66" s="16"/>
      <c r="S66" s="19" t="e">
        <f>VLOOKUP(O66, '[3]لیست محصولات شهریور ۱۴۰۳'!B:F,5,0)</f>
        <v>#N/A</v>
      </c>
      <c r="T66" s="21" t="e">
        <f>VLOOKUP(O66, '[3]لیست محصولات شهریور ۱۴۰۳'!B:G,6,0)</f>
        <v>#N/A</v>
      </c>
      <c r="U66" s="22"/>
      <c r="V66" s="23">
        <f t="shared" ref="V66:V129" si="7">IF(C66, P66, U66 )</f>
        <v>0</v>
      </c>
      <c r="W66" s="19">
        <f t="shared" ref="W66:W200" si="8">P66-V66</f>
        <v>0</v>
      </c>
      <c r="X66" s="21" t="e">
        <f t="shared" ref="X66:X200" si="9">P66*T66</f>
        <v>#N/A</v>
      </c>
      <c r="Y66" s="24"/>
      <c r="Z66" s="21" t="e">
        <f t="shared" ref="Z66:Z200" si="10">X66-Y66</f>
        <v>#N/A</v>
      </c>
      <c r="AA66" s="25"/>
      <c r="AB66" s="20"/>
      <c r="AC66" s="26"/>
      <c r="AD66" s="65"/>
      <c r="AE66" s="26"/>
      <c r="AF66" s="27"/>
      <c r="AG66" s="28" t="str">
        <f t="shared" ref="AG66:AG87" si="11">IF(V66=P66, "FALSE", "TRUE" )</f>
        <v>FALSE</v>
      </c>
      <c r="AH66" s="7" t="str">
        <f t="shared" si="6"/>
        <v xml:space="preserve">   -   </v>
      </c>
    </row>
    <row r="67" spans="1:34" ht="28.05" customHeight="1">
      <c r="A67" s="14"/>
      <c r="B67" s="14"/>
      <c r="C67" s="14"/>
      <c r="D67" s="14"/>
      <c r="E67" s="14"/>
      <c r="F67" s="15"/>
      <c r="G67" s="16"/>
      <c r="H67" s="17"/>
      <c r="I67" s="16"/>
      <c r="J67" s="16"/>
      <c r="K67" s="18" t="str">
        <f t="shared" ref="K67:K87" ca="1" si="12">IF(C67, TODAY(), "" )</f>
        <v/>
      </c>
      <c r="L67" s="19"/>
      <c r="M67" s="19"/>
      <c r="N67" s="19"/>
      <c r="O67" s="16"/>
      <c r="P67" s="16"/>
      <c r="Q67" s="20" t="e">
        <f>VLOOKUP(O67, '[3]لیست محصولات شهریور ۱۴۰۳'!B:C,2,0)</f>
        <v>#N/A</v>
      </c>
      <c r="R67" s="16"/>
      <c r="S67" s="19" t="e">
        <f>VLOOKUP(O67, '[3]لیست محصولات شهریور ۱۴۰۳'!B:F,5,0)</f>
        <v>#N/A</v>
      </c>
      <c r="T67" s="21" t="e">
        <f>VLOOKUP(O67, '[3]لیست محصولات شهریور ۱۴۰۳'!B:G,6,0)</f>
        <v>#N/A</v>
      </c>
      <c r="U67" s="22"/>
      <c r="V67" s="23">
        <f t="shared" si="7"/>
        <v>0</v>
      </c>
      <c r="W67" s="19">
        <f t="shared" si="8"/>
        <v>0</v>
      </c>
      <c r="X67" s="21" t="e">
        <f t="shared" si="9"/>
        <v>#N/A</v>
      </c>
      <c r="Y67" s="24"/>
      <c r="Z67" s="21" t="e">
        <f t="shared" si="10"/>
        <v>#N/A</v>
      </c>
      <c r="AA67" s="25"/>
      <c r="AB67" s="20"/>
      <c r="AC67" s="26"/>
      <c r="AD67" s="65"/>
      <c r="AE67" s="26"/>
      <c r="AF67" s="27"/>
      <c r="AG67" s="28" t="str">
        <f t="shared" si="11"/>
        <v>FALSE</v>
      </c>
      <c r="AH67" s="7" t="str">
        <f t="shared" si="6"/>
        <v xml:space="preserve">   -   </v>
      </c>
    </row>
    <row r="68" spans="1:34" ht="28.05" customHeight="1">
      <c r="A68" s="14"/>
      <c r="B68" s="14"/>
      <c r="C68" s="14"/>
      <c r="D68" s="14"/>
      <c r="E68" s="14"/>
      <c r="F68" s="15"/>
      <c r="G68" s="16"/>
      <c r="H68" s="17"/>
      <c r="I68" s="16"/>
      <c r="J68" s="16"/>
      <c r="K68" s="18" t="str">
        <f t="shared" ca="1" si="12"/>
        <v/>
      </c>
      <c r="L68" s="19"/>
      <c r="M68" s="19"/>
      <c r="N68" s="19"/>
      <c r="O68" s="16"/>
      <c r="P68" s="16"/>
      <c r="Q68" s="20" t="e">
        <f>VLOOKUP(O68, '[3]لیست محصولات شهریور ۱۴۰۳'!B:C,2,0)</f>
        <v>#N/A</v>
      </c>
      <c r="R68" s="16"/>
      <c r="S68" s="19" t="e">
        <f>VLOOKUP(O68, '[3]لیست محصولات شهریور ۱۴۰۳'!B:F,5,0)</f>
        <v>#N/A</v>
      </c>
      <c r="T68" s="21" t="e">
        <f>VLOOKUP(O68, '[3]لیست محصولات شهریور ۱۴۰۳'!B:G,6,0)</f>
        <v>#N/A</v>
      </c>
      <c r="U68" s="22"/>
      <c r="V68" s="23">
        <f t="shared" si="7"/>
        <v>0</v>
      </c>
      <c r="W68" s="19">
        <f t="shared" si="8"/>
        <v>0</v>
      </c>
      <c r="X68" s="21" t="e">
        <f t="shared" si="9"/>
        <v>#N/A</v>
      </c>
      <c r="Y68" s="24"/>
      <c r="Z68" s="21" t="e">
        <f t="shared" si="10"/>
        <v>#N/A</v>
      </c>
      <c r="AA68" s="25"/>
      <c r="AB68" s="20"/>
      <c r="AC68" s="26"/>
      <c r="AD68" s="65"/>
      <c r="AE68" s="26"/>
      <c r="AF68" s="27"/>
      <c r="AG68" s="28" t="str">
        <f t="shared" si="11"/>
        <v>FALSE</v>
      </c>
      <c r="AH68" s="7" t="str">
        <f t="shared" ref="AH68:AH131" si="13">AA68&amp;" "&amp;AB68&amp;" "&amp;N68&amp;" - "&amp;L68&amp;" "&amp;M68&amp;" "&amp;AC68</f>
        <v xml:space="preserve">   -   </v>
      </c>
    </row>
    <row r="69" spans="1:34" ht="28.05" customHeight="1">
      <c r="A69" s="14"/>
      <c r="B69" s="14"/>
      <c r="C69" s="14"/>
      <c r="D69" s="14"/>
      <c r="E69" s="14"/>
      <c r="F69" s="15"/>
      <c r="G69" s="16"/>
      <c r="H69" s="17"/>
      <c r="I69" s="16"/>
      <c r="J69" s="16"/>
      <c r="K69" s="18" t="str">
        <f t="shared" ca="1" si="12"/>
        <v/>
      </c>
      <c r="L69" s="19"/>
      <c r="M69" s="19"/>
      <c r="N69" s="19"/>
      <c r="O69" s="16"/>
      <c r="P69" s="16"/>
      <c r="Q69" s="20" t="e">
        <f>VLOOKUP(O69, '[3]لیست محصولات شهریور ۱۴۰۳'!B:C,2,0)</f>
        <v>#N/A</v>
      </c>
      <c r="R69" s="16"/>
      <c r="S69" s="19" t="e">
        <f>VLOOKUP(O69, '[3]لیست محصولات شهریور ۱۴۰۳'!B:F,5,0)</f>
        <v>#N/A</v>
      </c>
      <c r="T69" s="21" t="e">
        <f>VLOOKUP(O69, '[3]لیست محصولات شهریور ۱۴۰۳'!B:G,6,0)</f>
        <v>#N/A</v>
      </c>
      <c r="U69" s="22"/>
      <c r="V69" s="23">
        <f t="shared" si="7"/>
        <v>0</v>
      </c>
      <c r="W69" s="19">
        <f t="shared" si="8"/>
        <v>0</v>
      </c>
      <c r="X69" s="21" t="e">
        <f t="shared" si="9"/>
        <v>#N/A</v>
      </c>
      <c r="Y69" s="24"/>
      <c r="Z69" s="21" t="e">
        <f t="shared" si="10"/>
        <v>#N/A</v>
      </c>
      <c r="AA69" s="25"/>
      <c r="AB69" s="20"/>
      <c r="AC69" s="26"/>
      <c r="AD69" s="65"/>
      <c r="AE69" s="26"/>
      <c r="AF69" s="27"/>
      <c r="AG69" s="28" t="str">
        <f t="shared" si="11"/>
        <v>FALSE</v>
      </c>
      <c r="AH69" s="7" t="str">
        <f t="shared" si="13"/>
        <v xml:space="preserve">   -   </v>
      </c>
    </row>
    <row r="70" spans="1:34" ht="28.05" customHeight="1">
      <c r="A70" s="14"/>
      <c r="B70" s="14"/>
      <c r="C70" s="14"/>
      <c r="D70" s="14"/>
      <c r="E70" s="14" t="b">
        <v>0</v>
      </c>
      <c r="F70" s="15"/>
      <c r="G70" s="16"/>
      <c r="H70" s="17"/>
      <c r="I70" s="16"/>
      <c r="J70" s="16"/>
      <c r="K70" s="18" t="str">
        <f t="shared" ca="1" si="12"/>
        <v/>
      </c>
      <c r="L70" s="19"/>
      <c r="M70" s="19"/>
      <c r="N70" s="19"/>
      <c r="O70" s="16"/>
      <c r="P70" s="16"/>
      <c r="Q70" s="20" t="e">
        <f>VLOOKUP(O70, '[3]لیست محصولات شهریور ۱۴۰۳'!B:C,2,0)</f>
        <v>#N/A</v>
      </c>
      <c r="R70" s="16"/>
      <c r="S70" s="19" t="e">
        <f>VLOOKUP(O70, '[3]لیست محصولات شهریور ۱۴۰۳'!B:F,5,0)</f>
        <v>#N/A</v>
      </c>
      <c r="T70" s="21" t="e">
        <f>VLOOKUP(O70, '[3]لیست محصولات شهریور ۱۴۰۳'!B:G,6,0)</f>
        <v>#N/A</v>
      </c>
      <c r="U70" s="22"/>
      <c r="V70" s="23">
        <f t="shared" si="7"/>
        <v>0</v>
      </c>
      <c r="W70" s="19">
        <f t="shared" si="8"/>
        <v>0</v>
      </c>
      <c r="X70" s="21" t="e">
        <f t="shared" si="9"/>
        <v>#N/A</v>
      </c>
      <c r="Y70" s="24"/>
      <c r="Z70" s="21" t="e">
        <f t="shared" si="10"/>
        <v>#N/A</v>
      </c>
      <c r="AA70" s="25"/>
      <c r="AB70" s="20"/>
      <c r="AC70" s="26"/>
      <c r="AD70" s="65"/>
      <c r="AE70" s="26"/>
      <c r="AF70" s="27"/>
      <c r="AG70" s="28" t="str">
        <f t="shared" si="11"/>
        <v>FALSE</v>
      </c>
      <c r="AH70" s="7" t="str">
        <f t="shared" si="13"/>
        <v xml:space="preserve">   -   </v>
      </c>
    </row>
    <row r="71" spans="1:34" ht="28.05" customHeight="1">
      <c r="A71" s="14"/>
      <c r="B71" s="14"/>
      <c r="C71" s="14"/>
      <c r="D71" s="14"/>
      <c r="E71" s="14"/>
      <c r="F71" s="15"/>
      <c r="G71" s="16"/>
      <c r="H71" s="17"/>
      <c r="I71" s="16"/>
      <c r="J71" s="16"/>
      <c r="K71" s="18" t="str">
        <f t="shared" ca="1" si="12"/>
        <v/>
      </c>
      <c r="L71" s="19"/>
      <c r="M71" s="19"/>
      <c r="N71" s="19"/>
      <c r="O71" s="16"/>
      <c r="P71" s="16"/>
      <c r="Q71" s="20" t="e">
        <f>VLOOKUP(O71, '[3]لیست محصولات شهریور ۱۴۰۳'!B:C,2,0)</f>
        <v>#N/A</v>
      </c>
      <c r="R71" s="16"/>
      <c r="S71" s="19" t="e">
        <f>VLOOKUP(O71, '[3]لیست محصولات شهریور ۱۴۰۳'!B:F,5,0)</f>
        <v>#N/A</v>
      </c>
      <c r="T71" s="21" t="e">
        <f>VLOOKUP(O71, '[3]لیست محصولات شهریور ۱۴۰۳'!B:G,6,0)</f>
        <v>#N/A</v>
      </c>
      <c r="U71" s="22"/>
      <c r="V71" s="23">
        <f t="shared" si="7"/>
        <v>0</v>
      </c>
      <c r="W71" s="19">
        <f t="shared" si="8"/>
        <v>0</v>
      </c>
      <c r="X71" s="21" t="e">
        <f t="shared" si="9"/>
        <v>#N/A</v>
      </c>
      <c r="Y71" s="24"/>
      <c r="Z71" s="21" t="e">
        <f t="shared" si="10"/>
        <v>#N/A</v>
      </c>
      <c r="AA71" s="25"/>
      <c r="AB71" s="20"/>
      <c r="AC71" s="26"/>
      <c r="AD71" s="65"/>
      <c r="AE71" s="26"/>
      <c r="AF71" s="27"/>
      <c r="AG71" s="28" t="str">
        <f t="shared" si="11"/>
        <v>FALSE</v>
      </c>
      <c r="AH71" s="7" t="str">
        <f t="shared" si="13"/>
        <v xml:space="preserve">   -   </v>
      </c>
    </row>
    <row r="72" spans="1:34" ht="28.05" customHeight="1">
      <c r="A72" s="14"/>
      <c r="B72" s="14"/>
      <c r="C72" s="14"/>
      <c r="D72" s="14"/>
      <c r="E72" s="14"/>
      <c r="F72" s="15"/>
      <c r="G72" s="16"/>
      <c r="H72" s="17"/>
      <c r="I72" s="16"/>
      <c r="J72" s="16"/>
      <c r="K72" s="18" t="str">
        <f t="shared" ca="1" si="12"/>
        <v/>
      </c>
      <c r="L72" s="19"/>
      <c r="M72" s="19"/>
      <c r="N72" s="19"/>
      <c r="O72" s="16"/>
      <c r="P72" s="16"/>
      <c r="Q72" s="20" t="e">
        <f>VLOOKUP(O72, '[3]لیست محصولات شهریور ۱۴۰۳'!B:C,2,0)</f>
        <v>#N/A</v>
      </c>
      <c r="R72" s="16"/>
      <c r="S72" s="19" t="e">
        <f>VLOOKUP(O72, '[3]لیست محصولات شهریور ۱۴۰۳'!B:F,5,0)</f>
        <v>#N/A</v>
      </c>
      <c r="T72" s="21" t="e">
        <f>VLOOKUP(O72, '[3]لیست محصولات شهریور ۱۴۰۳'!B:G,6,0)</f>
        <v>#N/A</v>
      </c>
      <c r="U72" s="22"/>
      <c r="V72" s="23">
        <f t="shared" si="7"/>
        <v>0</v>
      </c>
      <c r="W72" s="19">
        <f t="shared" si="8"/>
        <v>0</v>
      </c>
      <c r="X72" s="21" t="e">
        <f t="shared" si="9"/>
        <v>#N/A</v>
      </c>
      <c r="Y72" s="24"/>
      <c r="Z72" s="21" t="e">
        <f t="shared" si="10"/>
        <v>#N/A</v>
      </c>
      <c r="AA72" s="25"/>
      <c r="AB72" s="20"/>
      <c r="AC72" s="26"/>
      <c r="AD72" s="65"/>
      <c r="AE72" s="26"/>
      <c r="AF72" s="27"/>
      <c r="AG72" s="28" t="str">
        <f t="shared" si="11"/>
        <v>FALSE</v>
      </c>
      <c r="AH72" s="7" t="str">
        <f t="shared" si="13"/>
        <v xml:space="preserve">   -   </v>
      </c>
    </row>
    <row r="73" spans="1:34" ht="28.05" customHeight="1">
      <c r="A73" s="14"/>
      <c r="B73" s="14"/>
      <c r="C73" s="14"/>
      <c r="D73" s="14"/>
      <c r="E73" s="14"/>
      <c r="F73" s="15"/>
      <c r="G73" s="16"/>
      <c r="H73" s="17"/>
      <c r="I73" s="16"/>
      <c r="J73" s="16"/>
      <c r="K73" s="18" t="str">
        <f t="shared" ca="1" si="12"/>
        <v/>
      </c>
      <c r="L73" s="19"/>
      <c r="M73" s="19"/>
      <c r="N73" s="19"/>
      <c r="O73" s="16"/>
      <c r="P73" s="16"/>
      <c r="Q73" s="20" t="e">
        <f>VLOOKUP(O73, '[3]لیست محصولات شهریور ۱۴۰۳'!B:C,2,0)</f>
        <v>#N/A</v>
      </c>
      <c r="R73" s="16"/>
      <c r="S73" s="19" t="e">
        <f>VLOOKUP(O73, '[3]لیست محصولات شهریور ۱۴۰۳'!B:F,5,0)</f>
        <v>#N/A</v>
      </c>
      <c r="T73" s="21" t="e">
        <f>VLOOKUP(O73, '[3]لیست محصولات شهریور ۱۴۰۳'!B:G,6,0)</f>
        <v>#N/A</v>
      </c>
      <c r="U73" s="22"/>
      <c r="V73" s="23">
        <f t="shared" si="7"/>
        <v>0</v>
      </c>
      <c r="W73" s="19">
        <f t="shared" si="8"/>
        <v>0</v>
      </c>
      <c r="X73" s="21" t="e">
        <f t="shared" si="9"/>
        <v>#N/A</v>
      </c>
      <c r="Y73" s="24"/>
      <c r="Z73" s="21" t="e">
        <f t="shared" si="10"/>
        <v>#N/A</v>
      </c>
      <c r="AA73" s="25"/>
      <c r="AB73" s="20"/>
      <c r="AC73" s="26"/>
      <c r="AD73" s="65"/>
      <c r="AE73" s="26"/>
      <c r="AF73" s="27"/>
      <c r="AG73" s="28" t="str">
        <f t="shared" si="11"/>
        <v>FALSE</v>
      </c>
      <c r="AH73" s="7" t="str">
        <f t="shared" si="13"/>
        <v xml:space="preserve">   -   </v>
      </c>
    </row>
    <row r="74" spans="1:34" ht="28.05" customHeight="1">
      <c r="A74" s="14"/>
      <c r="B74" s="14"/>
      <c r="C74" s="14"/>
      <c r="D74" s="14"/>
      <c r="E74" s="14"/>
      <c r="F74" s="15"/>
      <c r="G74" s="16"/>
      <c r="H74" s="17"/>
      <c r="I74" s="16"/>
      <c r="J74" s="16"/>
      <c r="K74" s="18" t="str">
        <f t="shared" ca="1" si="12"/>
        <v/>
      </c>
      <c r="L74" s="19"/>
      <c r="M74" s="19"/>
      <c r="N74" s="19"/>
      <c r="O74" s="16"/>
      <c r="P74" s="16"/>
      <c r="Q74" s="20" t="e">
        <f>VLOOKUP(O74, '[3]لیست محصولات شهریور ۱۴۰۳'!B:C,2,0)</f>
        <v>#N/A</v>
      </c>
      <c r="R74" s="16"/>
      <c r="S74" s="19" t="e">
        <f>VLOOKUP(O74, '[3]لیست محصولات شهریور ۱۴۰۳'!B:F,5,0)</f>
        <v>#N/A</v>
      </c>
      <c r="T74" s="21" t="e">
        <f>VLOOKUP(O74, '[3]لیست محصولات شهریور ۱۴۰۳'!B:G,6,0)</f>
        <v>#N/A</v>
      </c>
      <c r="U74" s="22"/>
      <c r="V74" s="23">
        <f t="shared" si="7"/>
        <v>0</v>
      </c>
      <c r="W74" s="19">
        <f t="shared" si="8"/>
        <v>0</v>
      </c>
      <c r="X74" s="21" t="e">
        <f t="shared" si="9"/>
        <v>#N/A</v>
      </c>
      <c r="Y74" s="24"/>
      <c r="Z74" s="21" t="e">
        <f t="shared" si="10"/>
        <v>#N/A</v>
      </c>
      <c r="AA74" s="25"/>
      <c r="AB74" s="20"/>
      <c r="AC74" s="26"/>
      <c r="AD74" s="65"/>
      <c r="AE74" s="26"/>
      <c r="AF74" s="27"/>
      <c r="AG74" s="28" t="str">
        <f t="shared" si="11"/>
        <v>FALSE</v>
      </c>
      <c r="AH74" s="7" t="str">
        <f t="shared" si="13"/>
        <v xml:space="preserve">   -   </v>
      </c>
    </row>
    <row r="75" spans="1:34" ht="28.05" customHeight="1">
      <c r="A75" s="14" t="b">
        <v>0</v>
      </c>
      <c r="B75" s="14"/>
      <c r="C75" s="14" t="b">
        <v>0</v>
      </c>
      <c r="D75" s="14"/>
      <c r="E75" s="14"/>
      <c r="F75" s="15"/>
      <c r="G75" s="16"/>
      <c r="H75" s="17"/>
      <c r="I75" s="16"/>
      <c r="J75" s="16"/>
      <c r="K75" s="18" t="str">
        <f t="shared" ca="1" si="12"/>
        <v/>
      </c>
      <c r="L75" s="19"/>
      <c r="M75" s="19"/>
      <c r="N75" s="19"/>
      <c r="O75" s="16"/>
      <c r="P75" s="16"/>
      <c r="Q75" s="20" t="e">
        <f>VLOOKUP(O75, '[3]لیست محصولات شهریور ۱۴۰۳'!B:C,2,0)</f>
        <v>#N/A</v>
      </c>
      <c r="R75" s="16"/>
      <c r="S75" s="19" t="e">
        <f>VLOOKUP(O75, '[3]لیست محصولات شهریور ۱۴۰۳'!B:F,5,0)</f>
        <v>#N/A</v>
      </c>
      <c r="T75" s="21" t="e">
        <f>VLOOKUP(O75, '[3]لیست محصولات شهریور ۱۴۰۳'!B:G,6,0)</f>
        <v>#N/A</v>
      </c>
      <c r="U75" s="22"/>
      <c r="V75" s="23">
        <f t="shared" si="7"/>
        <v>0</v>
      </c>
      <c r="W75" s="19">
        <f t="shared" si="8"/>
        <v>0</v>
      </c>
      <c r="X75" s="21" t="e">
        <f t="shared" si="9"/>
        <v>#N/A</v>
      </c>
      <c r="Y75" s="24"/>
      <c r="Z75" s="21" t="e">
        <f t="shared" si="10"/>
        <v>#N/A</v>
      </c>
      <c r="AA75" s="25"/>
      <c r="AB75" s="20"/>
      <c r="AC75" s="26"/>
      <c r="AD75" s="65"/>
      <c r="AE75" s="26"/>
      <c r="AF75" s="27"/>
      <c r="AG75" s="28" t="str">
        <f t="shared" si="11"/>
        <v>FALSE</v>
      </c>
      <c r="AH75" s="7" t="str">
        <f t="shared" si="13"/>
        <v xml:space="preserve">   -   </v>
      </c>
    </row>
    <row r="76" spans="1:34" ht="28.05" customHeight="1">
      <c r="A76" s="14"/>
      <c r="B76" s="14"/>
      <c r="C76" s="14"/>
      <c r="D76" s="14"/>
      <c r="E76" s="14"/>
      <c r="F76" s="15"/>
      <c r="G76" s="16"/>
      <c r="H76" s="17"/>
      <c r="I76" s="16"/>
      <c r="J76" s="16"/>
      <c r="K76" s="18" t="str">
        <f t="shared" ca="1" si="12"/>
        <v/>
      </c>
      <c r="L76" s="19"/>
      <c r="M76" s="19"/>
      <c r="N76" s="19"/>
      <c r="O76" s="16"/>
      <c r="P76" s="16"/>
      <c r="Q76" s="20" t="e">
        <f>VLOOKUP(O76, '[3]لیست محصولات شهریور ۱۴۰۳'!B:C,2,0)</f>
        <v>#N/A</v>
      </c>
      <c r="R76" s="16"/>
      <c r="S76" s="19" t="e">
        <f>VLOOKUP(O76, '[3]لیست محصولات شهریور ۱۴۰۳'!B:F,5,0)</f>
        <v>#N/A</v>
      </c>
      <c r="T76" s="21" t="e">
        <f>VLOOKUP(O76, '[3]لیست محصولات شهریور ۱۴۰۳'!B:G,6,0)</f>
        <v>#N/A</v>
      </c>
      <c r="U76" s="22"/>
      <c r="V76" s="23">
        <f t="shared" si="7"/>
        <v>0</v>
      </c>
      <c r="W76" s="19">
        <f t="shared" si="8"/>
        <v>0</v>
      </c>
      <c r="X76" s="21" t="e">
        <f t="shared" si="9"/>
        <v>#N/A</v>
      </c>
      <c r="Y76" s="24"/>
      <c r="Z76" s="21" t="e">
        <f t="shared" si="10"/>
        <v>#N/A</v>
      </c>
      <c r="AA76" s="25"/>
      <c r="AB76" s="20"/>
      <c r="AC76" s="26"/>
      <c r="AD76" s="65"/>
      <c r="AE76" s="26"/>
      <c r="AF76" s="27"/>
      <c r="AG76" s="28" t="str">
        <f t="shared" si="11"/>
        <v>FALSE</v>
      </c>
      <c r="AH76" s="7" t="str">
        <f t="shared" si="13"/>
        <v xml:space="preserve">   -   </v>
      </c>
    </row>
    <row r="77" spans="1:34" ht="28.05" customHeight="1">
      <c r="A77" s="14"/>
      <c r="B77" s="14"/>
      <c r="C77" s="14"/>
      <c r="D77" s="14"/>
      <c r="E77" s="14"/>
      <c r="F77" s="15"/>
      <c r="G77" s="16"/>
      <c r="H77" s="17"/>
      <c r="I77" s="16"/>
      <c r="J77" s="16"/>
      <c r="K77" s="18" t="str">
        <f t="shared" ca="1" si="12"/>
        <v/>
      </c>
      <c r="L77" s="19"/>
      <c r="M77" s="19"/>
      <c r="N77" s="19"/>
      <c r="O77" s="16"/>
      <c r="P77" s="16"/>
      <c r="Q77" s="20" t="e">
        <f>VLOOKUP(O77, '[3]لیست محصولات شهریور ۱۴۰۳'!B:C,2,0)</f>
        <v>#N/A</v>
      </c>
      <c r="R77" s="16"/>
      <c r="S77" s="19" t="e">
        <f>VLOOKUP(O77, '[3]لیست محصولات شهریور ۱۴۰۳'!B:F,5,0)</f>
        <v>#N/A</v>
      </c>
      <c r="T77" s="21" t="e">
        <f>VLOOKUP(O77, '[3]لیست محصولات شهریور ۱۴۰۳'!B:G,6,0)</f>
        <v>#N/A</v>
      </c>
      <c r="U77" s="22"/>
      <c r="V77" s="23">
        <f t="shared" si="7"/>
        <v>0</v>
      </c>
      <c r="W77" s="19">
        <f t="shared" si="8"/>
        <v>0</v>
      </c>
      <c r="X77" s="21" t="e">
        <f t="shared" si="9"/>
        <v>#N/A</v>
      </c>
      <c r="Y77" s="24"/>
      <c r="Z77" s="21" t="e">
        <f t="shared" si="10"/>
        <v>#N/A</v>
      </c>
      <c r="AA77" s="25"/>
      <c r="AB77" s="20"/>
      <c r="AC77" s="26"/>
      <c r="AD77" s="65"/>
      <c r="AE77" s="26"/>
      <c r="AF77" s="27"/>
      <c r="AG77" s="28" t="str">
        <f t="shared" si="11"/>
        <v>FALSE</v>
      </c>
      <c r="AH77" s="7" t="str">
        <f t="shared" si="13"/>
        <v xml:space="preserve">   -   </v>
      </c>
    </row>
    <row r="78" spans="1:34" ht="28.05" customHeight="1">
      <c r="A78" s="14"/>
      <c r="B78" s="14"/>
      <c r="C78" s="14"/>
      <c r="D78" s="14"/>
      <c r="E78" s="14"/>
      <c r="F78" s="15"/>
      <c r="G78" s="16"/>
      <c r="H78" s="17"/>
      <c r="I78" s="16"/>
      <c r="J78" s="16"/>
      <c r="K78" s="18" t="str">
        <f t="shared" ca="1" si="12"/>
        <v/>
      </c>
      <c r="L78" s="19"/>
      <c r="M78" s="19"/>
      <c r="N78" s="19"/>
      <c r="O78" s="16"/>
      <c r="P78" s="16"/>
      <c r="Q78" s="20" t="e">
        <f>VLOOKUP(O78, '[3]لیست محصولات شهریور ۱۴۰۳'!B:C,2,0)</f>
        <v>#N/A</v>
      </c>
      <c r="R78" s="16"/>
      <c r="S78" s="19" t="e">
        <f>VLOOKUP(O78, '[3]لیست محصولات شهریور ۱۴۰۳'!B:F,5,0)</f>
        <v>#N/A</v>
      </c>
      <c r="T78" s="21" t="e">
        <f>VLOOKUP(O78, '[3]لیست محصولات شهریور ۱۴۰۳'!B:G,6,0)</f>
        <v>#N/A</v>
      </c>
      <c r="U78" s="22"/>
      <c r="V78" s="23">
        <f t="shared" si="7"/>
        <v>0</v>
      </c>
      <c r="W78" s="19">
        <f t="shared" si="8"/>
        <v>0</v>
      </c>
      <c r="X78" s="21" t="e">
        <f t="shared" si="9"/>
        <v>#N/A</v>
      </c>
      <c r="Y78" s="24"/>
      <c r="Z78" s="21" t="e">
        <f t="shared" si="10"/>
        <v>#N/A</v>
      </c>
      <c r="AA78" s="25"/>
      <c r="AB78" s="20"/>
      <c r="AC78" s="26"/>
      <c r="AD78" s="65"/>
      <c r="AE78" s="26"/>
      <c r="AF78" s="27"/>
      <c r="AG78" s="28" t="str">
        <f t="shared" si="11"/>
        <v>FALSE</v>
      </c>
      <c r="AH78" s="7" t="str">
        <f t="shared" si="13"/>
        <v xml:space="preserve">   -   </v>
      </c>
    </row>
    <row r="79" spans="1:34" ht="28.05" customHeight="1">
      <c r="A79" s="14"/>
      <c r="B79" s="14"/>
      <c r="C79" s="14"/>
      <c r="D79" s="14"/>
      <c r="E79" s="14"/>
      <c r="F79" s="15"/>
      <c r="G79" s="16"/>
      <c r="H79" s="17"/>
      <c r="I79" s="16"/>
      <c r="J79" s="16"/>
      <c r="K79" s="18" t="str">
        <f t="shared" ca="1" si="12"/>
        <v/>
      </c>
      <c r="L79" s="19"/>
      <c r="M79" s="19"/>
      <c r="N79" s="19"/>
      <c r="O79" s="16"/>
      <c r="P79" s="16"/>
      <c r="Q79" s="20" t="e">
        <f>VLOOKUP(O79, '[3]لیست محصولات شهریور ۱۴۰۳'!B:C,2,0)</f>
        <v>#N/A</v>
      </c>
      <c r="R79" s="16"/>
      <c r="S79" s="19" t="e">
        <f>VLOOKUP(O79, '[3]لیست محصولات شهریور ۱۴۰۳'!B:F,5,0)</f>
        <v>#N/A</v>
      </c>
      <c r="T79" s="21" t="e">
        <f>VLOOKUP(O79, '[3]لیست محصولات شهریور ۱۴۰۳'!B:G,6,0)</f>
        <v>#N/A</v>
      </c>
      <c r="U79" s="22"/>
      <c r="V79" s="23">
        <f t="shared" si="7"/>
        <v>0</v>
      </c>
      <c r="W79" s="19">
        <f t="shared" si="8"/>
        <v>0</v>
      </c>
      <c r="X79" s="21" t="e">
        <f t="shared" si="9"/>
        <v>#N/A</v>
      </c>
      <c r="Y79" s="24"/>
      <c r="Z79" s="21" t="e">
        <f t="shared" si="10"/>
        <v>#N/A</v>
      </c>
      <c r="AA79" s="25"/>
      <c r="AB79" s="20"/>
      <c r="AC79" s="26"/>
      <c r="AD79" s="65"/>
      <c r="AE79" s="26"/>
      <c r="AF79" s="27"/>
      <c r="AG79" s="28" t="str">
        <f t="shared" si="11"/>
        <v>FALSE</v>
      </c>
      <c r="AH79" s="7" t="str">
        <f t="shared" si="13"/>
        <v xml:space="preserve">   -   </v>
      </c>
    </row>
    <row r="80" spans="1:34" ht="28.05" customHeight="1">
      <c r="A80" s="14"/>
      <c r="B80" s="14"/>
      <c r="C80" s="14"/>
      <c r="D80" s="14"/>
      <c r="E80" s="14"/>
      <c r="F80" s="15"/>
      <c r="G80" s="16"/>
      <c r="H80" s="17"/>
      <c r="I80" s="16"/>
      <c r="J80" s="16"/>
      <c r="K80" s="18" t="str">
        <f t="shared" ca="1" si="12"/>
        <v/>
      </c>
      <c r="L80" s="19"/>
      <c r="M80" s="19"/>
      <c r="N80" s="19"/>
      <c r="O80" s="16"/>
      <c r="P80" s="16"/>
      <c r="Q80" s="20" t="e">
        <f>VLOOKUP(O80, '[3]لیست محصولات شهریور ۱۴۰۳'!B:C,2,0)</f>
        <v>#N/A</v>
      </c>
      <c r="R80" s="16"/>
      <c r="S80" s="19" t="e">
        <f>VLOOKUP(O80, '[3]لیست محصولات شهریور ۱۴۰۳'!B:F,5,0)</f>
        <v>#N/A</v>
      </c>
      <c r="T80" s="21" t="e">
        <f>VLOOKUP(O80, '[3]لیست محصولات شهریور ۱۴۰۳'!B:G,6,0)</f>
        <v>#N/A</v>
      </c>
      <c r="U80" s="22"/>
      <c r="V80" s="23">
        <f t="shared" si="7"/>
        <v>0</v>
      </c>
      <c r="W80" s="19">
        <f t="shared" si="8"/>
        <v>0</v>
      </c>
      <c r="X80" s="21" t="e">
        <f t="shared" si="9"/>
        <v>#N/A</v>
      </c>
      <c r="Y80" s="24"/>
      <c r="Z80" s="21" t="e">
        <f t="shared" si="10"/>
        <v>#N/A</v>
      </c>
      <c r="AA80" s="25"/>
      <c r="AB80" s="20"/>
      <c r="AC80" s="26"/>
      <c r="AD80" s="65"/>
      <c r="AE80" s="26"/>
      <c r="AF80" s="27"/>
      <c r="AG80" s="28" t="str">
        <f t="shared" si="11"/>
        <v>FALSE</v>
      </c>
      <c r="AH80" s="7" t="str">
        <f t="shared" si="13"/>
        <v xml:space="preserve">   -   </v>
      </c>
    </row>
    <row r="81" spans="1:34" ht="28.05" customHeight="1">
      <c r="A81" s="14"/>
      <c r="B81" s="14"/>
      <c r="C81" s="14"/>
      <c r="D81" s="14"/>
      <c r="E81" s="14"/>
      <c r="F81" s="15"/>
      <c r="G81" s="16"/>
      <c r="H81" s="17"/>
      <c r="I81" s="16"/>
      <c r="J81" s="16"/>
      <c r="K81" s="18" t="str">
        <f t="shared" ca="1" si="12"/>
        <v/>
      </c>
      <c r="L81" s="19"/>
      <c r="M81" s="19"/>
      <c r="N81" s="19"/>
      <c r="O81" s="16"/>
      <c r="P81" s="16"/>
      <c r="Q81" s="20" t="e">
        <f>VLOOKUP(O81, '[3]لیست محصولات شهریور ۱۴۰۳'!B:C,2,0)</f>
        <v>#N/A</v>
      </c>
      <c r="R81" s="16"/>
      <c r="S81" s="19" t="e">
        <f>VLOOKUP(O81, '[3]لیست محصولات شهریور ۱۴۰۳'!B:F,5,0)</f>
        <v>#N/A</v>
      </c>
      <c r="T81" s="21" t="e">
        <f>VLOOKUP(O81, '[3]لیست محصولات شهریور ۱۴۰۳'!B:G,6,0)</f>
        <v>#N/A</v>
      </c>
      <c r="U81" s="22"/>
      <c r="V81" s="23">
        <f t="shared" si="7"/>
        <v>0</v>
      </c>
      <c r="W81" s="19">
        <f t="shared" si="8"/>
        <v>0</v>
      </c>
      <c r="X81" s="21" t="e">
        <f t="shared" si="9"/>
        <v>#N/A</v>
      </c>
      <c r="Y81" s="24"/>
      <c r="Z81" s="21" t="e">
        <f t="shared" si="10"/>
        <v>#N/A</v>
      </c>
      <c r="AA81" s="25"/>
      <c r="AB81" s="20"/>
      <c r="AC81" s="26"/>
      <c r="AD81" s="65"/>
      <c r="AE81" s="26"/>
      <c r="AF81" s="27"/>
      <c r="AG81" s="28" t="str">
        <f t="shared" si="11"/>
        <v>FALSE</v>
      </c>
      <c r="AH81" s="7" t="str">
        <f t="shared" si="13"/>
        <v xml:space="preserve">   -   </v>
      </c>
    </row>
    <row r="82" spans="1:34" ht="28.05" customHeight="1">
      <c r="A82" s="14"/>
      <c r="B82" s="14"/>
      <c r="C82" s="14"/>
      <c r="D82" s="14"/>
      <c r="E82" s="14" t="b">
        <v>0</v>
      </c>
      <c r="F82" s="15"/>
      <c r="G82" s="16"/>
      <c r="H82" s="17"/>
      <c r="I82" s="16"/>
      <c r="J82" s="16"/>
      <c r="K82" s="18" t="str">
        <f t="shared" ca="1" si="12"/>
        <v/>
      </c>
      <c r="L82" s="19"/>
      <c r="M82" s="19"/>
      <c r="N82" s="19"/>
      <c r="O82" s="16"/>
      <c r="P82" s="16"/>
      <c r="Q82" s="20" t="e">
        <f>VLOOKUP(O82, '[3]لیست محصولات شهریور ۱۴۰۳'!B:C,2,0)</f>
        <v>#N/A</v>
      </c>
      <c r="R82" s="16"/>
      <c r="S82" s="19" t="e">
        <f>VLOOKUP(O82, '[3]لیست محصولات شهریور ۱۴۰۳'!B:F,5,0)</f>
        <v>#N/A</v>
      </c>
      <c r="T82" s="21" t="e">
        <f>VLOOKUP(O82, '[3]لیست محصولات شهریور ۱۴۰۳'!B:G,6,0)</f>
        <v>#N/A</v>
      </c>
      <c r="U82" s="22"/>
      <c r="V82" s="23">
        <f t="shared" si="7"/>
        <v>0</v>
      </c>
      <c r="W82" s="19">
        <f t="shared" si="8"/>
        <v>0</v>
      </c>
      <c r="X82" s="21" t="e">
        <f t="shared" si="9"/>
        <v>#N/A</v>
      </c>
      <c r="Y82" s="24"/>
      <c r="Z82" s="21" t="e">
        <f t="shared" si="10"/>
        <v>#N/A</v>
      </c>
      <c r="AA82" s="25"/>
      <c r="AB82" s="20"/>
      <c r="AC82" s="26"/>
      <c r="AD82" s="65"/>
      <c r="AE82" s="26"/>
      <c r="AF82" s="27"/>
      <c r="AG82" s="28" t="str">
        <f t="shared" si="11"/>
        <v>FALSE</v>
      </c>
      <c r="AH82" s="7" t="str">
        <f t="shared" si="13"/>
        <v xml:space="preserve">   -   </v>
      </c>
    </row>
    <row r="83" spans="1:34" ht="28.05" customHeight="1">
      <c r="A83" s="14"/>
      <c r="B83" s="14"/>
      <c r="C83" s="14"/>
      <c r="D83" s="14"/>
      <c r="E83" s="14"/>
      <c r="F83" s="15"/>
      <c r="G83" s="16"/>
      <c r="H83" s="17"/>
      <c r="I83" s="16"/>
      <c r="J83" s="16"/>
      <c r="K83" s="18" t="str">
        <f t="shared" ca="1" si="12"/>
        <v/>
      </c>
      <c r="L83" s="19"/>
      <c r="M83" s="19"/>
      <c r="N83" s="19"/>
      <c r="O83" s="16"/>
      <c r="P83" s="16"/>
      <c r="Q83" s="20" t="e">
        <f>VLOOKUP(O83, '[3]لیست محصولات شهریور ۱۴۰۳'!B:C,2,0)</f>
        <v>#N/A</v>
      </c>
      <c r="R83" s="16"/>
      <c r="S83" s="19" t="e">
        <f>VLOOKUP(O83, '[3]لیست محصولات شهریور ۱۴۰۳'!B:F,5,0)</f>
        <v>#N/A</v>
      </c>
      <c r="T83" s="21" t="e">
        <f>VLOOKUP(O83, '[3]لیست محصولات شهریور ۱۴۰۳'!B:G,6,0)</f>
        <v>#N/A</v>
      </c>
      <c r="U83" s="22"/>
      <c r="V83" s="23">
        <f t="shared" si="7"/>
        <v>0</v>
      </c>
      <c r="W83" s="19">
        <f t="shared" si="8"/>
        <v>0</v>
      </c>
      <c r="X83" s="21" t="e">
        <f t="shared" si="9"/>
        <v>#N/A</v>
      </c>
      <c r="Y83" s="24"/>
      <c r="Z83" s="21" t="e">
        <f t="shared" si="10"/>
        <v>#N/A</v>
      </c>
      <c r="AA83" s="25"/>
      <c r="AB83" s="20"/>
      <c r="AC83" s="26"/>
      <c r="AD83" s="65"/>
      <c r="AE83" s="26"/>
      <c r="AF83" s="27"/>
      <c r="AG83" s="28" t="str">
        <f t="shared" si="11"/>
        <v>FALSE</v>
      </c>
      <c r="AH83" s="7" t="str">
        <f t="shared" si="13"/>
        <v xml:space="preserve">   -   </v>
      </c>
    </row>
    <row r="84" spans="1:34" ht="28.05" customHeight="1">
      <c r="A84" s="14"/>
      <c r="B84" s="14"/>
      <c r="C84" s="14"/>
      <c r="D84" s="14"/>
      <c r="E84" s="14"/>
      <c r="F84" s="15"/>
      <c r="G84" s="16"/>
      <c r="H84" s="17"/>
      <c r="I84" s="16"/>
      <c r="J84" s="16"/>
      <c r="K84" s="18" t="str">
        <f t="shared" ca="1" si="12"/>
        <v/>
      </c>
      <c r="L84" s="19"/>
      <c r="M84" s="19"/>
      <c r="N84" s="19"/>
      <c r="O84" s="16"/>
      <c r="P84" s="16"/>
      <c r="Q84" s="20" t="e">
        <f>VLOOKUP(O84, '[3]لیست محصولات شهریور ۱۴۰۳'!B:C,2,0)</f>
        <v>#N/A</v>
      </c>
      <c r="R84" s="16"/>
      <c r="S84" s="19" t="e">
        <f>VLOOKUP(O84, '[3]لیست محصولات شهریور ۱۴۰۳'!B:F,5,0)</f>
        <v>#N/A</v>
      </c>
      <c r="T84" s="21" t="e">
        <f>VLOOKUP(O84, '[3]لیست محصولات شهریور ۱۴۰۳'!B:G,6,0)</f>
        <v>#N/A</v>
      </c>
      <c r="U84" s="22"/>
      <c r="V84" s="23">
        <f t="shared" si="7"/>
        <v>0</v>
      </c>
      <c r="W84" s="19">
        <f t="shared" si="8"/>
        <v>0</v>
      </c>
      <c r="X84" s="21" t="e">
        <f t="shared" si="9"/>
        <v>#N/A</v>
      </c>
      <c r="Y84" s="24"/>
      <c r="Z84" s="21" t="e">
        <f t="shared" si="10"/>
        <v>#N/A</v>
      </c>
      <c r="AA84" s="25"/>
      <c r="AB84" s="20"/>
      <c r="AC84" s="26"/>
      <c r="AD84" s="65"/>
      <c r="AE84" s="26"/>
      <c r="AF84" s="27"/>
      <c r="AG84" s="28" t="str">
        <f t="shared" si="11"/>
        <v>FALSE</v>
      </c>
      <c r="AH84" s="7" t="str">
        <f t="shared" si="13"/>
        <v xml:space="preserve">   -   </v>
      </c>
    </row>
    <row r="85" spans="1:34" ht="28.05" customHeight="1">
      <c r="A85" s="14"/>
      <c r="B85" s="14"/>
      <c r="C85" s="14"/>
      <c r="D85" s="14"/>
      <c r="E85" s="14"/>
      <c r="F85" s="15"/>
      <c r="G85" s="16"/>
      <c r="H85" s="17"/>
      <c r="I85" s="16"/>
      <c r="J85" s="16"/>
      <c r="K85" s="18" t="str">
        <f t="shared" ca="1" si="12"/>
        <v/>
      </c>
      <c r="L85" s="19"/>
      <c r="M85" s="19"/>
      <c r="N85" s="19"/>
      <c r="O85" s="16"/>
      <c r="P85" s="16"/>
      <c r="Q85" s="20" t="e">
        <f>VLOOKUP(O85, '[3]لیست محصولات شهریور ۱۴۰۳'!B:C,2,0)</f>
        <v>#N/A</v>
      </c>
      <c r="R85" s="16"/>
      <c r="S85" s="19" t="e">
        <f>VLOOKUP(O85, '[3]لیست محصولات شهریور ۱۴۰۳'!B:F,5,0)</f>
        <v>#N/A</v>
      </c>
      <c r="T85" s="21" t="e">
        <f>VLOOKUP(O85, '[3]لیست محصولات شهریور ۱۴۰۳'!B:G,6,0)</f>
        <v>#N/A</v>
      </c>
      <c r="U85" s="22"/>
      <c r="V85" s="23">
        <f t="shared" si="7"/>
        <v>0</v>
      </c>
      <c r="W85" s="19">
        <f t="shared" si="8"/>
        <v>0</v>
      </c>
      <c r="X85" s="21" t="e">
        <f t="shared" si="9"/>
        <v>#N/A</v>
      </c>
      <c r="Y85" s="24"/>
      <c r="Z85" s="21" t="e">
        <f t="shared" si="10"/>
        <v>#N/A</v>
      </c>
      <c r="AA85" s="25"/>
      <c r="AB85" s="20"/>
      <c r="AC85" s="26"/>
      <c r="AD85" s="65"/>
      <c r="AE85" s="26"/>
      <c r="AF85" s="27"/>
      <c r="AG85" s="28" t="str">
        <f t="shared" si="11"/>
        <v>FALSE</v>
      </c>
      <c r="AH85" s="7" t="str">
        <f t="shared" si="13"/>
        <v xml:space="preserve">   -   </v>
      </c>
    </row>
    <row r="86" spans="1:34" ht="28.05" customHeight="1">
      <c r="A86" s="14"/>
      <c r="B86" s="14"/>
      <c r="C86" s="14"/>
      <c r="D86" s="14"/>
      <c r="E86" s="14"/>
      <c r="F86" s="15"/>
      <c r="G86" s="16"/>
      <c r="H86" s="17"/>
      <c r="I86" s="16"/>
      <c r="J86" s="16"/>
      <c r="K86" s="18" t="str">
        <f t="shared" ca="1" si="12"/>
        <v/>
      </c>
      <c r="L86" s="19"/>
      <c r="M86" s="19"/>
      <c r="N86" s="19"/>
      <c r="O86" s="16"/>
      <c r="P86" s="16"/>
      <c r="Q86" s="20" t="e">
        <f>VLOOKUP(O86, '[3]لیست محصولات شهریور ۱۴۰۳'!B:C,2,0)</f>
        <v>#N/A</v>
      </c>
      <c r="R86" s="16"/>
      <c r="S86" s="19" t="e">
        <f>VLOOKUP(O86, '[3]لیست محصولات شهریور ۱۴۰۳'!B:F,5,0)</f>
        <v>#N/A</v>
      </c>
      <c r="T86" s="21" t="e">
        <f>VLOOKUP(O86, '[3]لیست محصولات شهریور ۱۴۰۳'!B:G,6,0)</f>
        <v>#N/A</v>
      </c>
      <c r="U86" s="22"/>
      <c r="V86" s="23">
        <f t="shared" si="7"/>
        <v>0</v>
      </c>
      <c r="W86" s="19">
        <f t="shared" si="8"/>
        <v>0</v>
      </c>
      <c r="X86" s="21" t="e">
        <f t="shared" si="9"/>
        <v>#N/A</v>
      </c>
      <c r="Y86" s="24"/>
      <c r="Z86" s="21" t="e">
        <f t="shared" si="10"/>
        <v>#N/A</v>
      </c>
      <c r="AA86" s="25"/>
      <c r="AB86" s="20"/>
      <c r="AC86" s="26"/>
      <c r="AD86" s="65"/>
      <c r="AE86" s="26"/>
      <c r="AF86" s="27"/>
      <c r="AG86" s="28" t="str">
        <f t="shared" si="11"/>
        <v>FALSE</v>
      </c>
      <c r="AH86" s="7" t="str">
        <f t="shared" si="13"/>
        <v xml:space="preserve">   -   </v>
      </c>
    </row>
    <row r="87" spans="1:34" ht="28.05" customHeight="1">
      <c r="A87" s="14" t="b">
        <v>0</v>
      </c>
      <c r="B87" s="14"/>
      <c r="C87" s="14" t="b">
        <v>0</v>
      </c>
      <c r="D87" s="14"/>
      <c r="E87" s="14" t="b">
        <v>0</v>
      </c>
      <c r="F87" s="15"/>
      <c r="G87" s="16"/>
      <c r="H87" s="17"/>
      <c r="I87" s="16"/>
      <c r="J87" s="16"/>
      <c r="K87" s="18" t="str">
        <f t="shared" ca="1" si="12"/>
        <v/>
      </c>
      <c r="L87" s="19"/>
      <c r="M87" s="19"/>
      <c r="N87" s="19"/>
      <c r="O87" s="16"/>
      <c r="P87" s="16"/>
      <c r="Q87" s="20" t="e">
        <f>VLOOKUP(O87, '[3]لیست محصولات شهریور ۱۴۰۳'!B:C,2,0)</f>
        <v>#N/A</v>
      </c>
      <c r="R87" s="16"/>
      <c r="S87" s="19" t="e">
        <f>VLOOKUP(O87, '[3]لیست محصولات شهریور ۱۴۰۳'!B:F,5,0)</f>
        <v>#N/A</v>
      </c>
      <c r="T87" s="21" t="e">
        <f>VLOOKUP(O87, '[3]لیست محصولات شهریور ۱۴۰۳'!B:G,6,0)</f>
        <v>#N/A</v>
      </c>
      <c r="U87" s="22"/>
      <c r="V87" s="23">
        <f t="shared" si="7"/>
        <v>0</v>
      </c>
      <c r="W87" s="19">
        <f t="shared" si="8"/>
        <v>0</v>
      </c>
      <c r="X87" s="21" t="e">
        <f t="shared" si="9"/>
        <v>#N/A</v>
      </c>
      <c r="Y87" s="24"/>
      <c r="Z87" s="21" t="e">
        <f t="shared" si="10"/>
        <v>#N/A</v>
      </c>
      <c r="AA87" s="25"/>
      <c r="AB87" s="20"/>
      <c r="AC87" s="26"/>
      <c r="AD87" s="65"/>
      <c r="AE87" s="26"/>
      <c r="AF87" s="27"/>
      <c r="AG87" s="28" t="str">
        <f t="shared" si="11"/>
        <v>FALSE</v>
      </c>
      <c r="AH87" s="7" t="str">
        <f t="shared" si="13"/>
        <v xml:space="preserve">   -   </v>
      </c>
    </row>
    <row r="88" spans="1:34" ht="28.05" customHeight="1">
      <c r="A88" s="14"/>
      <c r="B88" s="14"/>
      <c r="C88" s="14"/>
      <c r="D88" s="14"/>
      <c r="E88" s="14"/>
      <c r="F88" s="15"/>
      <c r="G88" s="16"/>
      <c r="H88" s="17"/>
      <c r="I88" s="16"/>
      <c r="J88" s="16"/>
      <c r="K88" s="18"/>
      <c r="L88" s="19"/>
      <c r="M88" s="19"/>
      <c r="N88" s="19"/>
      <c r="O88" s="16"/>
      <c r="P88" s="16"/>
      <c r="Q88" s="20" t="e">
        <f>VLOOKUP(O88, '[3]لیست محصولات شهریور ۱۴۰۳'!B:C,2,0)</f>
        <v>#N/A</v>
      </c>
      <c r="R88" s="16"/>
      <c r="S88" s="19" t="e">
        <f>VLOOKUP(O88, '[3]لیست محصولات شهریور ۱۴۰۳'!B:F,5,0)</f>
        <v>#N/A</v>
      </c>
      <c r="T88" s="21" t="e">
        <f>VLOOKUP(O88, '[3]لیست محصولات شهریور ۱۴۰۳'!B:G,6,0)</f>
        <v>#N/A</v>
      </c>
      <c r="U88" s="22"/>
      <c r="V88" s="23">
        <f t="shared" si="7"/>
        <v>0</v>
      </c>
      <c r="W88" s="19">
        <f t="shared" si="8"/>
        <v>0</v>
      </c>
      <c r="X88" s="21" t="e">
        <f t="shared" si="9"/>
        <v>#N/A</v>
      </c>
      <c r="Y88" s="24"/>
      <c r="Z88" s="21" t="e">
        <f t="shared" si="10"/>
        <v>#N/A</v>
      </c>
      <c r="AA88" s="25"/>
      <c r="AB88" s="20"/>
      <c r="AC88" s="26"/>
      <c r="AD88" s="65"/>
      <c r="AE88" s="26"/>
      <c r="AF88" s="27"/>
      <c r="AG88" s="28"/>
      <c r="AH88" s="7" t="str">
        <f t="shared" si="13"/>
        <v xml:space="preserve">   -   </v>
      </c>
    </row>
    <row r="89" spans="1:34" ht="28.05" customHeight="1">
      <c r="A89" s="14"/>
      <c r="B89" s="14"/>
      <c r="C89" s="14"/>
      <c r="D89" s="14"/>
      <c r="E89" s="14"/>
      <c r="F89" s="15"/>
      <c r="G89" s="16"/>
      <c r="H89" s="17"/>
      <c r="I89" s="16"/>
      <c r="J89" s="16"/>
      <c r="K89" s="18"/>
      <c r="L89" s="19"/>
      <c r="M89" s="19"/>
      <c r="N89" s="19"/>
      <c r="O89" s="16"/>
      <c r="P89" s="16"/>
      <c r="Q89" s="20" t="e">
        <f>VLOOKUP(O89, '[3]لیست محصولات شهریور ۱۴۰۳'!B:C,2,0)</f>
        <v>#N/A</v>
      </c>
      <c r="R89" s="16"/>
      <c r="S89" s="19" t="e">
        <f>VLOOKUP(O89, '[3]لیست محصولات شهریور ۱۴۰۳'!B:F,5,0)</f>
        <v>#N/A</v>
      </c>
      <c r="T89" s="21" t="e">
        <f>VLOOKUP(O89, '[3]لیست محصولات شهریور ۱۴۰۳'!B:G,6,0)</f>
        <v>#N/A</v>
      </c>
      <c r="U89" s="22"/>
      <c r="V89" s="23">
        <f t="shared" si="7"/>
        <v>0</v>
      </c>
      <c r="W89" s="19">
        <f t="shared" si="8"/>
        <v>0</v>
      </c>
      <c r="X89" s="21" t="e">
        <f t="shared" si="9"/>
        <v>#N/A</v>
      </c>
      <c r="Y89" s="24"/>
      <c r="Z89" s="21" t="e">
        <f t="shared" si="10"/>
        <v>#N/A</v>
      </c>
      <c r="AA89" s="25"/>
      <c r="AB89" s="20"/>
      <c r="AC89" s="26"/>
      <c r="AD89" s="65"/>
      <c r="AE89" s="26"/>
      <c r="AF89" s="27"/>
      <c r="AG89" s="28"/>
      <c r="AH89" s="7" t="str">
        <f t="shared" si="13"/>
        <v xml:space="preserve">   -   </v>
      </c>
    </row>
    <row r="90" spans="1:34" ht="28.05" customHeight="1">
      <c r="A90" s="14"/>
      <c r="B90" s="14"/>
      <c r="C90" s="14"/>
      <c r="D90" s="14"/>
      <c r="E90" s="14"/>
      <c r="F90" s="15"/>
      <c r="G90" s="16"/>
      <c r="H90" s="17"/>
      <c r="I90" s="16"/>
      <c r="J90" s="16"/>
      <c r="K90" s="18"/>
      <c r="L90" s="19"/>
      <c r="M90" s="19"/>
      <c r="N90" s="19"/>
      <c r="O90" s="16"/>
      <c r="P90" s="16"/>
      <c r="Q90" s="20" t="e">
        <f>VLOOKUP(O90, '[3]لیست محصولات شهریور ۱۴۰۳'!B:C,2,0)</f>
        <v>#N/A</v>
      </c>
      <c r="R90" s="16"/>
      <c r="S90" s="19" t="e">
        <f>VLOOKUP(O90, '[3]لیست محصولات شهریور ۱۴۰۳'!B:F,5,0)</f>
        <v>#N/A</v>
      </c>
      <c r="T90" s="21" t="e">
        <f>VLOOKUP(O90, '[3]لیست محصولات شهریور ۱۴۰۳'!B:G,6,0)</f>
        <v>#N/A</v>
      </c>
      <c r="U90" s="22"/>
      <c r="V90" s="23">
        <f t="shared" si="7"/>
        <v>0</v>
      </c>
      <c r="W90" s="19">
        <f t="shared" si="8"/>
        <v>0</v>
      </c>
      <c r="X90" s="21" t="e">
        <f t="shared" si="9"/>
        <v>#N/A</v>
      </c>
      <c r="Y90" s="24"/>
      <c r="Z90" s="21" t="e">
        <f t="shared" si="10"/>
        <v>#N/A</v>
      </c>
      <c r="AA90" s="25"/>
      <c r="AB90" s="20"/>
      <c r="AC90" s="26"/>
      <c r="AD90" s="65"/>
      <c r="AE90" s="26"/>
      <c r="AF90" s="27"/>
      <c r="AG90" s="28"/>
      <c r="AH90" s="7" t="str">
        <f t="shared" si="13"/>
        <v xml:space="preserve">   -   </v>
      </c>
    </row>
    <row r="91" spans="1:34" ht="28.05" customHeight="1">
      <c r="A91" s="14"/>
      <c r="B91" s="14"/>
      <c r="C91" s="14"/>
      <c r="D91" s="14"/>
      <c r="E91" s="14"/>
      <c r="F91" s="15"/>
      <c r="G91" s="16"/>
      <c r="H91" s="17"/>
      <c r="I91" s="16"/>
      <c r="J91" s="16"/>
      <c r="K91" s="18"/>
      <c r="L91" s="19"/>
      <c r="M91" s="19"/>
      <c r="N91" s="19"/>
      <c r="O91" s="16"/>
      <c r="P91" s="16"/>
      <c r="Q91" s="20" t="e">
        <f>VLOOKUP(O91, '[3]لیست محصولات شهریور ۱۴۰۳'!B:C,2,0)</f>
        <v>#N/A</v>
      </c>
      <c r="R91" s="16"/>
      <c r="S91" s="19" t="e">
        <f>VLOOKUP(O91, '[3]لیست محصولات شهریور ۱۴۰۳'!B:F,5,0)</f>
        <v>#N/A</v>
      </c>
      <c r="T91" s="21" t="e">
        <f>VLOOKUP(O91, '[3]لیست محصولات شهریور ۱۴۰۳'!B:G,6,0)</f>
        <v>#N/A</v>
      </c>
      <c r="U91" s="22"/>
      <c r="V91" s="23">
        <f t="shared" si="7"/>
        <v>0</v>
      </c>
      <c r="W91" s="19">
        <f t="shared" si="8"/>
        <v>0</v>
      </c>
      <c r="X91" s="21" t="e">
        <f t="shared" si="9"/>
        <v>#N/A</v>
      </c>
      <c r="Y91" s="24"/>
      <c r="Z91" s="21" t="e">
        <f t="shared" si="10"/>
        <v>#N/A</v>
      </c>
      <c r="AA91" s="25"/>
      <c r="AB91" s="20"/>
      <c r="AC91" s="26"/>
      <c r="AD91" s="65"/>
      <c r="AE91" s="26"/>
      <c r="AF91" s="27"/>
      <c r="AG91" s="28"/>
      <c r="AH91" s="7" t="str">
        <f t="shared" si="13"/>
        <v xml:space="preserve">   -   </v>
      </c>
    </row>
    <row r="92" spans="1:34" ht="28.05" customHeight="1">
      <c r="A92" s="14"/>
      <c r="B92" s="14"/>
      <c r="C92" s="14"/>
      <c r="D92" s="14"/>
      <c r="E92" s="14"/>
      <c r="F92" s="15"/>
      <c r="G92" s="16"/>
      <c r="H92" s="17"/>
      <c r="I92" s="16"/>
      <c r="J92" s="16"/>
      <c r="K92" s="18"/>
      <c r="L92" s="19"/>
      <c r="M92" s="19"/>
      <c r="N92" s="19"/>
      <c r="O92" s="16"/>
      <c r="P92" s="16"/>
      <c r="Q92" s="20" t="e">
        <f>VLOOKUP(O92, '[3]لیست محصولات شهریور ۱۴۰۳'!B:C,2,0)</f>
        <v>#N/A</v>
      </c>
      <c r="R92" s="16"/>
      <c r="S92" s="19" t="e">
        <f>VLOOKUP(O92, '[3]لیست محصولات شهریور ۱۴۰۳'!B:F,5,0)</f>
        <v>#N/A</v>
      </c>
      <c r="T92" s="21" t="e">
        <f>VLOOKUP(O92, '[3]لیست محصولات شهریور ۱۴۰۳'!B:G,6,0)</f>
        <v>#N/A</v>
      </c>
      <c r="U92" s="22"/>
      <c r="V92" s="23">
        <f t="shared" si="7"/>
        <v>0</v>
      </c>
      <c r="W92" s="19">
        <f t="shared" si="8"/>
        <v>0</v>
      </c>
      <c r="X92" s="21" t="e">
        <f t="shared" si="9"/>
        <v>#N/A</v>
      </c>
      <c r="Y92" s="24"/>
      <c r="Z92" s="21" t="e">
        <f t="shared" si="10"/>
        <v>#N/A</v>
      </c>
      <c r="AA92" s="25"/>
      <c r="AB92" s="20"/>
      <c r="AC92" s="26"/>
      <c r="AD92" s="65"/>
      <c r="AE92" s="26"/>
      <c r="AF92" s="27"/>
      <c r="AG92" s="28"/>
      <c r="AH92" s="7" t="str">
        <f t="shared" si="13"/>
        <v xml:space="preserve">   -   </v>
      </c>
    </row>
    <row r="93" spans="1:34" ht="28.05" customHeight="1">
      <c r="A93" s="14"/>
      <c r="B93" s="14"/>
      <c r="C93" s="14"/>
      <c r="D93" s="14"/>
      <c r="E93" s="14"/>
      <c r="F93" s="15"/>
      <c r="G93" s="16"/>
      <c r="H93" s="17"/>
      <c r="I93" s="16"/>
      <c r="J93" s="16"/>
      <c r="K93" s="18"/>
      <c r="L93" s="19"/>
      <c r="M93" s="19"/>
      <c r="N93" s="19"/>
      <c r="O93" s="16"/>
      <c r="P93" s="16"/>
      <c r="Q93" s="20" t="e">
        <f>VLOOKUP(O93, '[3]لیست محصولات شهریور ۱۴۰۳'!B:C,2,0)</f>
        <v>#N/A</v>
      </c>
      <c r="R93" s="16"/>
      <c r="S93" s="19" t="e">
        <f>VLOOKUP(O93, '[3]لیست محصولات شهریور ۱۴۰۳'!B:F,5,0)</f>
        <v>#N/A</v>
      </c>
      <c r="T93" s="21" t="e">
        <f>VLOOKUP(O93, '[3]لیست محصولات شهریور ۱۴۰۳'!B:G,6,0)</f>
        <v>#N/A</v>
      </c>
      <c r="U93" s="22"/>
      <c r="V93" s="23">
        <f t="shared" si="7"/>
        <v>0</v>
      </c>
      <c r="W93" s="19">
        <f t="shared" si="8"/>
        <v>0</v>
      </c>
      <c r="X93" s="21" t="e">
        <f t="shared" si="9"/>
        <v>#N/A</v>
      </c>
      <c r="Y93" s="24"/>
      <c r="Z93" s="21" t="e">
        <f t="shared" si="10"/>
        <v>#N/A</v>
      </c>
      <c r="AA93" s="25"/>
      <c r="AB93" s="20"/>
      <c r="AC93" s="26"/>
      <c r="AD93" s="65"/>
      <c r="AE93" s="26"/>
      <c r="AF93" s="27"/>
      <c r="AG93" s="28"/>
      <c r="AH93" s="7" t="str">
        <f t="shared" si="13"/>
        <v xml:space="preserve">   -   </v>
      </c>
    </row>
    <row r="94" spans="1:34" ht="28.05" customHeight="1">
      <c r="A94" s="14"/>
      <c r="B94" s="14"/>
      <c r="C94" s="14"/>
      <c r="D94" s="14"/>
      <c r="E94" s="14"/>
      <c r="F94" s="15"/>
      <c r="G94" s="16"/>
      <c r="H94" s="17"/>
      <c r="I94" s="16"/>
      <c r="J94" s="16"/>
      <c r="K94" s="18"/>
      <c r="L94" s="19"/>
      <c r="M94" s="19"/>
      <c r="N94" s="19"/>
      <c r="O94" s="16"/>
      <c r="P94" s="16"/>
      <c r="Q94" s="20" t="e">
        <f>VLOOKUP(O94, '[3]لیست محصولات شهریور ۱۴۰۳'!B:C,2,0)</f>
        <v>#N/A</v>
      </c>
      <c r="R94" s="16"/>
      <c r="S94" s="19" t="e">
        <f>VLOOKUP(O94, '[3]لیست محصولات شهریور ۱۴۰۳'!B:F,5,0)</f>
        <v>#N/A</v>
      </c>
      <c r="T94" s="21" t="e">
        <f>VLOOKUP(O94, '[3]لیست محصولات شهریور ۱۴۰۳'!B:G,6,0)</f>
        <v>#N/A</v>
      </c>
      <c r="U94" s="22"/>
      <c r="V94" s="23">
        <f t="shared" si="7"/>
        <v>0</v>
      </c>
      <c r="W94" s="19">
        <f t="shared" si="8"/>
        <v>0</v>
      </c>
      <c r="X94" s="21" t="e">
        <f t="shared" si="9"/>
        <v>#N/A</v>
      </c>
      <c r="Y94" s="24"/>
      <c r="Z94" s="21" t="e">
        <f t="shared" si="10"/>
        <v>#N/A</v>
      </c>
      <c r="AA94" s="25"/>
      <c r="AB94" s="20"/>
      <c r="AC94" s="26"/>
      <c r="AD94" s="65"/>
      <c r="AE94" s="26"/>
      <c r="AF94" s="27"/>
      <c r="AG94" s="28"/>
      <c r="AH94" s="7" t="str">
        <f t="shared" si="13"/>
        <v xml:space="preserve">   -   </v>
      </c>
    </row>
    <row r="95" spans="1:34" ht="28.05" customHeight="1">
      <c r="A95" s="14"/>
      <c r="B95" s="14"/>
      <c r="C95" s="14"/>
      <c r="D95" s="14"/>
      <c r="E95" s="14"/>
      <c r="F95" s="15"/>
      <c r="G95" s="16"/>
      <c r="H95" s="17"/>
      <c r="I95" s="16"/>
      <c r="J95" s="16"/>
      <c r="K95" s="18"/>
      <c r="L95" s="19"/>
      <c r="M95" s="19"/>
      <c r="N95" s="19"/>
      <c r="O95" s="16"/>
      <c r="P95" s="16"/>
      <c r="Q95" s="20" t="e">
        <f>VLOOKUP(O95, '[3]لیست محصولات شهریور ۱۴۰۳'!B:C,2,0)</f>
        <v>#N/A</v>
      </c>
      <c r="R95" s="16"/>
      <c r="S95" s="19" t="e">
        <f>VLOOKUP(O95, '[3]لیست محصولات شهریور ۱۴۰۳'!B:F,5,0)</f>
        <v>#N/A</v>
      </c>
      <c r="T95" s="21" t="e">
        <f>VLOOKUP(O95, '[3]لیست محصولات شهریور ۱۴۰۳'!B:G,6,0)</f>
        <v>#N/A</v>
      </c>
      <c r="U95" s="22"/>
      <c r="V95" s="23">
        <f t="shared" si="7"/>
        <v>0</v>
      </c>
      <c r="W95" s="19">
        <f t="shared" si="8"/>
        <v>0</v>
      </c>
      <c r="X95" s="21" t="e">
        <f t="shared" si="9"/>
        <v>#N/A</v>
      </c>
      <c r="Y95" s="24"/>
      <c r="Z95" s="21" t="e">
        <f t="shared" si="10"/>
        <v>#N/A</v>
      </c>
      <c r="AA95" s="25"/>
      <c r="AB95" s="20"/>
      <c r="AC95" s="26"/>
      <c r="AD95" s="65"/>
      <c r="AE95" s="26"/>
      <c r="AF95" s="27"/>
      <c r="AG95" s="28"/>
      <c r="AH95" s="7" t="str">
        <f t="shared" si="13"/>
        <v xml:space="preserve">   -   </v>
      </c>
    </row>
    <row r="96" spans="1:34" ht="28.05" customHeight="1">
      <c r="A96" s="14"/>
      <c r="B96" s="14"/>
      <c r="C96" s="14"/>
      <c r="D96" s="14"/>
      <c r="E96" s="14"/>
      <c r="F96" s="15"/>
      <c r="G96" s="16"/>
      <c r="H96" s="17"/>
      <c r="I96" s="16"/>
      <c r="J96" s="16"/>
      <c r="K96" s="18"/>
      <c r="L96" s="19"/>
      <c r="M96" s="19"/>
      <c r="N96" s="19"/>
      <c r="O96" s="16"/>
      <c r="P96" s="16"/>
      <c r="Q96" s="20" t="e">
        <f>VLOOKUP(O96, '[3]لیست محصولات شهریور ۱۴۰۳'!B:C,2,0)</f>
        <v>#N/A</v>
      </c>
      <c r="R96" s="16"/>
      <c r="S96" s="19" t="e">
        <f>VLOOKUP(O96, '[3]لیست محصولات شهریور ۱۴۰۳'!B:F,5,0)</f>
        <v>#N/A</v>
      </c>
      <c r="T96" s="21" t="e">
        <f>VLOOKUP(O96, '[3]لیست محصولات شهریور ۱۴۰۳'!B:G,6,0)</f>
        <v>#N/A</v>
      </c>
      <c r="U96" s="22"/>
      <c r="V96" s="23">
        <f t="shared" si="7"/>
        <v>0</v>
      </c>
      <c r="W96" s="19">
        <f t="shared" si="8"/>
        <v>0</v>
      </c>
      <c r="X96" s="21" t="e">
        <f t="shared" si="9"/>
        <v>#N/A</v>
      </c>
      <c r="Y96" s="24"/>
      <c r="Z96" s="21" t="e">
        <f t="shared" si="10"/>
        <v>#N/A</v>
      </c>
      <c r="AA96" s="25"/>
      <c r="AB96" s="20"/>
      <c r="AC96" s="26"/>
      <c r="AD96" s="65"/>
      <c r="AE96" s="26"/>
      <c r="AF96" s="27"/>
      <c r="AG96" s="28"/>
      <c r="AH96" s="7" t="str">
        <f t="shared" si="13"/>
        <v xml:space="preserve">   -   </v>
      </c>
    </row>
    <row r="97" spans="1:34" ht="28.05" customHeight="1">
      <c r="A97" s="14"/>
      <c r="B97" s="14"/>
      <c r="C97" s="14"/>
      <c r="D97" s="14"/>
      <c r="E97" s="14"/>
      <c r="F97" s="15"/>
      <c r="G97" s="16"/>
      <c r="H97" s="17"/>
      <c r="I97" s="16"/>
      <c r="J97" s="16"/>
      <c r="K97" s="18"/>
      <c r="L97" s="19"/>
      <c r="M97" s="19"/>
      <c r="N97" s="19"/>
      <c r="O97" s="16"/>
      <c r="P97" s="16"/>
      <c r="Q97" s="20" t="e">
        <f>VLOOKUP(O97, '[3]لیست محصولات شهریور ۱۴۰۳'!B:C,2,0)</f>
        <v>#N/A</v>
      </c>
      <c r="R97" s="16"/>
      <c r="S97" s="19" t="e">
        <f>VLOOKUP(O97, '[3]لیست محصولات شهریور ۱۴۰۳'!B:F,5,0)</f>
        <v>#N/A</v>
      </c>
      <c r="T97" s="21" t="e">
        <f>VLOOKUP(O97, '[3]لیست محصولات شهریور ۱۴۰۳'!B:G,6,0)</f>
        <v>#N/A</v>
      </c>
      <c r="U97" s="22"/>
      <c r="V97" s="23">
        <f t="shared" si="7"/>
        <v>0</v>
      </c>
      <c r="W97" s="19">
        <f t="shared" si="8"/>
        <v>0</v>
      </c>
      <c r="X97" s="21" t="e">
        <f t="shared" si="9"/>
        <v>#N/A</v>
      </c>
      <c r="Y97" s="24"/>
      <c r="Z97" s="21" t="e">
        <f t="shared" si="10"/>
        <v>#N/A</v>
      </c>
      <c r="AA97" s="25"/>
      <c r="AB97" s="20"/>
      <c r="AC97" s="26"/>
      <c r="AD97" s="65"/>
      <c r="AE97" s="26"/>
      <c r="AF97" s="27"/>
      <c r="AG97" s="28"/>
      <c r="AH97" s="7" t="str">
        <f t="shared" si="13"/>
        <v xml:space="preserve">   -   </v>
      </c>
    </row>
    <row r="98" spans="1:34" ht="28.05" customHeight="1">
      <c r="A98" s="14"/>
      <c r="B98" s="14"/>
      <c r="C98" s="14"/>
      <c r="D98" s="14"/>
      <c r="E98" s="14"/>
      <c r="F98" s="15"/>
      <c r="G98" s="16"/>
      <c r="H98" s="17"/>
      <c r="I98" s="16"/>
      <c r="J98" s="16"/>
      <c r="K98" s="18"/>
      <c r="L98" s="19"/>
      <c r="M98" s="19"/>
      <c r="N98" s="19"/>
      <c r="O98" s="16"/>
      <c r="P98" s="16"/>
      <c r="Q98" s="20" t="e">
        <f>VLOOKUP(O98, '[3]لیست محصولات شهریور ۱۴۰۳'!B:C,2,0)</f>
        <v>#N/A</v>
      </c>
      <c r="R98" s="16"/>
      <c r="S98" s="19" t="e">
        <f>VLOOKUP(O98, '[3]لیست محصولات شهریور ۱۴۰۳'!B:F,5,0)</f>
        <v>#N/A</v>
      </c>
      <c r="T98" s="21" t="e">
        <f>VLOOKUP(O98, '[3]لیست محصولات شهریور ۱۴۰۳'!B:G,6,0)</f>
        <v>#N/A</v>
      </c>
      <c r="U98" s="22"/>
      <c r="V98" s="23">
        <f t="shared" si="7"/>
        <v>0</v>
      </c>
      <c r="W98" s="19">
        <f t="shared" si="8"/>
        <v>0</v>
      </c>
      <c r="X98" s="21" t="e">
        <f t="shared" si="9"/>
        <v>#N/A</v>
      </c>
      <c r="Y98" s="24"/>
      <c r="Z98" s="21" t="e">
        <f t="shared" si="10"/>
        <v>#N/A</v>
      </c>
      <c r="AA98" s="25"/>
      <c r="AB98" s="20"/>
      <c r="AC98" s="26"/>
      <c r="AD98" s="65"/>
      <c r="AE98" s="26"/>
      <c r="AF98" s="27"/>
      <c r="AG98" s="28"/>
      <c r="AH98" s="7" t="str">
        <f t="shared" si="13"/>
        <v xml:space="preserve">   -   </v>
      </c>
    </row>
    <row r="99" spans="1:34" ht="28.05" customHeight="1">
      <c r="A99" s="14"/>
      <c r="B99" s="14"/>
      <c r="C99" s="14"/>
      <c r="D99" s="14"/>
      <c r="E99" s="14"/>
      <c r="F99" s="15"/>
      <c r="G99" s="16"/>
      <c r="H99" s="17"/>
      <c r="I99" s="16"/>
      <c r="J99" s="16"/>
      <c r="K99" s="18"/>
      <c r="L99" s="19"/>
      <c r="M99" s="19"/>
      <c r="N99" s="19"/>
      <c r="O99" s="16"/>
      <c r="P99" s="16"/>
      <c r="Q99" s="20" t="e">
        <f>VLOOKUP(O99, '[3]لیست محصولات شهریور ۱۴۰۳'!B:C,2,0)</f>
        <v>#N/A</v>
      </c>
      <c r="R99" s="16"/>
      <c r="S99" s="19" t="e">
        <f>VLOOKUP(O99, '[3]لیست محصولات شهریور ۱۴۰۳'!B:F,5,0)</f>
        <v>#N/A</v>
      </c>
      <c r="T99" s="21" t="e">
        <f>VLOOKUP(O99, '[3]لیست محصولات شهریور ۱۴۰۳'!B:G,6,0)</f>
        <v>#N/A</v>
      </c>
      <c r="U99" s="22"/>
      <c r="V99" s="23">
        <f t="shared" si="7"/>
        <v>0</v>
      </c>
      <c r="W99" s="19">
        <f t="shared" si="8"/>
        <v>0</v>
      </c>
      <c r="X99" s="21" t="e">
        <f t="shared" si="9"/>
        <v>#N/A</v>
      </c>
      <c r="Y99" s="24"/>
      <c r="Z99" s="21" t="e">
        <f t="shared" si="10"/>
        <v>#N/A</v>
      </c>
      <c r="AA99" s="25"/>
      <c r="AB99" s="20"/>
      <c r="AC99" s="26"/>
      <c r="AD99" s="65"/>
      <c r="AE99" s="26"/>
      <c r="AF99" s="27"/>
      <c r="AG99" s="28"/>
      <c r="AH99" s="7" t="str">
        <f t="shared" si="13"/>
        <v xml:space="preserve">   -   </v>
      </c>
    </row>
    <row r="100" spans="1:34" ht="28.05" customHeight="1">
      <c r="A100" s="14"/>
      <c r="B100" s="14"/>
      <c r="C100" s="14"/>
      <c r="D100" s="14"/>
      <c r="E100" s="14"/>
      <c r="F100" s="15"/>
      <c r="G100" s="16"/>
      <c r="H100" s="17"/>
      <c r="I100" s="16"/>
      <c r="J100" s="16"/>
      <c r="K100" s="18"/>
      <c r="L100" s="19"/>
      <c r="M100" s="19"/>
      <c r="N100" s="19"/>
      <c r="O100" s="16"/>
      <c r="P100" s="16"/>
      <c r="Q100" s="20" t="e">
        <f>VLOOKUP(O100, '[3]لیست محصولات شهریور ۱۴۰۳'!B:C,2,0)</f>
        <v>#N/A</v>
      </c>
      <c r="R100" s="16"/>
      <c r="S100" s="19" t="e">
        <f>VLOOKUP(O100, '[3]لیست محصولات شهریور ۱۴۰۳'!B:F,5,0)</f>
        <v>#N/A</v>
      </c>
      <c r="T100" s="21" t="e">
        <f>VLOOKUP(O100, '[3]لیست محصولات شهریور ۱۴۰۳'!B:G,6,0)</f>
        <v>#N/A</v>
      </c>
      <c r="U100" s="22"/>
      <c r="V100" s="23">
        <f t="shared" si="7"/>
        <v>0</v>
      </c>
      <c r="W100" s="19">
        <f t="shared" si="8"/>
        <v>0</v>
      </c>
      <c r="X100" s="21" t="e">
        <f t="shared" si="9"/>
        <v>#N/A</v>
      </c>
      <c r="Y100" s="24"/>
      <c r="Z100" s="21" t="e">
        <f t="shared" si="10"/>
        <v>#N/A</v>
      </c>
      <c r="AA100" s="25"/>
      <c r="AB100" s="20"/>
      <c r="AC100" s="26"/>
      <c r="AD100" s="65"/>
      <c r="AE100" s="26"/>
      <c r="AF100" s="27"/>
      <c r="AG100" s="28"/>
      <c r="AH100" s="7" t="str">
        <f t="shared" si="13"/>
        <v xml:space="preserve">   -   </v>
      </c>
    </row>
    <row r="101" spans="1:34" ht="28.05" customHeight="1">
      <c r="A101" s="14"/>
      <c r="B101" s="14"/>
      <c r="C101" s="14"/>
      <c r="D101" s="14"/>
      <c r="E101" s="14"/>
      <c r="F101" s="15"/>
      <c r="G101" s="16"/>
      <c r="H101" s="17"/>
      <c r="I101" s="16"/>
      <c r="J101" s="16"/>
      <c r="K101" s="18"/>
      <c r="L101" s="19"/>
      <c r="M101" s="19"/>
      <c r="N101" s="19"/>
      <c r="O101" s="16"/>
      <c r="P101" s="16"/>
      <c r="Q101" s="20" t="e">
        <f>VLOOKUP(O101, '[3]لیست محصولات شهریور ۱۴۰۳'!B:C,2,0)</f>
        <v>#N/A</v>
      </c>
      <c r="R101" s="16"/>
      <c r="S101" s="19" t="e">
        <f>VLOOKUP(O101, '[3]لیست محصولات شهریور ۱۴۰۳'!B:F,5,0)</f>
        <v>#N/A</v>
      </c>
      <c r="T101" s="21" t="e">
        <f>VLOOKUP(O101, '[3]لیست محصولات شهریور ۱۴۰۳'!B:G,6,0)</f>
        <v>#N/A</v>
      </c>
      <c r="U101" s="22"/>
      <c r="V101" s="23">
        <f t="shared" si="7"/>
        <v>0</v>
      </c>
      <c r="W101" s="19">
        <f t="shared" si="8"/>
        <v>0</v>
      </c>
      <c r="X101" s="21" t="e">
        <f t="shared" si="9"/>
        <v>#N/A</v>
      </c>
      <c r="Y101" s="24"/>
      <c r="Z101" s="21" t="e">
        <f t="shared" si="10"/>
        <v>#N/A</v>
      </c>
      <c r="AA101" s="25"/>
      <c r="AB101" s="20"/>
      <c r="AC101" s="26"/>
      <c r="AD101" s="65"/>
      <c r="AE101" s="26"/>
      <c r="AF101" s="27"/>
      <c r="AG101" s="28"/>
      <c r="AH101" s="7" t="str">
        <f t="shared" si="13"/>
        <v xml:space="preserve">   -   </v>
      </c>
    </row>
    <row r="102" spans="1:34" ht="28.05" customHeight="1">
      <c r="A102" s="14"/>
      <c r="B102" s="14"/>
      <c r="C102" s="14"/>
      <c r="D102" s="14"/>
      <c r="E102" s="14"/>
      <c r="F102" s="15"/>
      <c r="G102" s="16"/>
      <c r="H102" s="17"/>
      <c r="I102" s="16"/>
      <c r="J102" s="16"/>
      <c r="K102" s="18"/>
      <c r="L102" s="19"/>
      <c r="M102" s="19"/>
      <c r="N102" s="19"/>
      <c r="O102" s="16"/>
      <c r="P102" s="16"/>
      <c r="Q102" s="20" t="e">
        <f>VLOOKUP(O102, '[3]لیست محصولات شهریور ۱۴۰۳'!B:C,2,0)</f>
        <v>#N/A</v>
      </c>
      <c r="R102" s="16"/>
      <c r="S102" s="19" t="e">
        <f>VLOOKUP(O102, '[3]لیست محصولات شهریور ۱۴۰۳'!B:F,5,0)</f>
        <v>#N/A</v>
      </c>
      <c r="T102" s="21" t="e">
        <f>VLOOKUP(O102, '[3]لیست محصولات شهریور ۱۴۰۳'!B:G,6,0)</f>
        <v>#N/A</v>
      </c>
      <c r="U102" s="22"/>
      <c r="V102" s="23">
        <f t="shared" si="7"/>
        <v>0</v>
      </c>
      <c r="W102" s="19">
        <f t="shared" si="8"/>
        <v>0</v>
      </c>
      <c r="X102" s="21" t="e">
        <f t="shared" si="9"/>
        <v>#N/A</v>
      </c>
      <c r="Y102" s="24"/>
      <c r="Z102" s="21" t="e">
        <f t="shared" si="10"/>
        <v>#N/A</v>
      </c>
      <c r="AA102" s="25"/>
      <c r="AB102" s="20"/>
      <c r="AC102" s="26"/>
      <c r="AD102" s="65"/>
      <c r="AE102" s="26"/>
      <c r="AF102" s="27"/>
      <c r="AG102" s="28"/>
      <c r="AH102" s="7" t="str">
        <f t="shared" si="13"/>
        <v xml:space="preserve">   -   </v>
      </c>
    </row>
    <row r="103" spans="1:34" ht="28.05" customHeight="1">
      <c r="A103" s="14"/>
      <c r="B103" s="14"/>
      <c r="C103" s="14"/>
      <c r="D103" s="14"/>
      <c r="E103" s="14"/>
      <c r="F103" s="15"/>
      <c r="G103" s="16"/>
      <c r="H103" s="17"/>
      <c r="I103" s="16"/>
      <c r="J103" s="16"/>
      <c r="K103" s="18"/>
      <c r="L103" s="19"/>
      <c r="M103" s="19"/>
      <c r="N103" s="19"/>
      <c r="O103" s="16"/>
      <c r="P103" s="16"/>
      <c r="Q103" s="20" t="e">
        <f>VLOOKUP(O103, '[3]لیست محصولات شهریور ۱۴۰۳'!B:C,2,0)</f>
        <v>#N/A</v>
      </c>
      <c r="R103" s="16"/>
      <c r="S103" s="19" t="e">
        <f>VLOOKUP(O103, '[3]لیست محصولات شهریور ۱۴۰۳'!B:F,5,0)</f>
        <v>#N/A</v>
      </c>
      <c r="T103" s="21" t="e">
        <f>VLOOKUP(O103, '[3]لیست محصولات شهریور ۱۴۰۳'!B:G,6,0)</f>
        <v>#N/A</v>
      </c>
      <c r="U103" s="22"/>
      <c r="V103" s="23">
        <f t="shared" si="7"/>
        <v>0</v>
      </c>
      <c r="W103" s="19">
        <f t="shared" si="8"/>
        <v>0</v>
      </c>
      <c r="X103" s="21" t="e">
        <f t="shared" si="9"/>
        <v>#N/A</v>
      </c>
      <c r="Y103" s="24"/>
      <c r="Z103" s="21" t="e">
        <f t="shared" si="10"/>
        <v>#N/A</v>
      </c>
      <c r="AA103" s="25"/>
      <c r="AB103" s="20"/>
      <c r="AC103" s="26"/>
      <c r="AD103" s="65"/>
      <c r="AE103" s="26"/>
      <c r="AF103" s="27"/>
      <c r="AG103" s="28"/>
      <c r="AH103" s="7" t="str">
        <f t="shared" si="13"/>
        <v xml:space="preserve">   -   </v>
      </c>
    </row>
    <row r="104" spans="1:34" ht="28.05" customHeight="1">
      <c r="A104" s="14"/>
      <c r="B104" s="14"/>
      <c r="C104" s="14"/>
      <c r="D104" s="14"/>
      <c r="E104" s="14"/>
      <c r="F104" s="15"/>
      <c r="G104" s="16"/>
      <c r="H104" s="17"/>
      <c r="I104" s="16"/>
      <c r="J104" s="16"/>
      <c r="K104" s="18"/>
      <c r="L104" s="19"/>
      <c r="M104" s="19"/>
      <c r="N104" s="19"/>
      <c r="O104" s="16"/>
      <c r="P104" s="16"/>
      <c r="Q104" s="20" t="e">
        <f>VLOOKUP(O104, '[3]لیست محصولات شهریور ۱۴۰۳'!B:C,2,0)</f>
        <v>#N/A</v>
      </c>
      <c r="R104" s="16"/>
      <c r="S104" s="19" t="e">
        <f>VLOOKUP(O104, '[3]لیست محصولات شهریور ۱۴۰۳'!B:F,5,0)</f>
        <v>#N/A</v>
      </c>
      <c r="T104" s="21" t="e">
        <f>VLOOKUP(O104, '[3]لیست محصولات شهریور ۱۴۰۳'!B:G,6,0)</f>
        <v>#N/A</v>
      </c>
      <c r="U104" s="22"/>
      <c r="V104" s="23">
        <f t="shared" si="7"/>
        <v>0</v>
      </c>
      <c r="W104" s="19">
        <f t="shared" si="8"/>
        <v>0</v>
      </c>
      <c r="X104" s="21" t="e">
        <f t="shared" si="9"/>
        <v>#N/A</v>
      </c>
      <c r="Y104" s="24"/>
      <c r="Z104" s="21" t="e">
        <f t="shared" si="10"/>
        <v>#N/A</v>
      </c>
      <c r="AA104" s="25"/>
      <c r="AB104" s="20"/>
      <c r="AC104" s="26"/>
      <c r="AD104" s="65"/>
      <c r="AE104" s="26"/>
      <c r="AF104" s="27"/>
      <c r="AG104" s="28"/>
      <c r="AH104" s="7" t="str">
        <f t="shared" si="13"/>
        <v xml:space="preserve">   -   </v>
      </c>
    </row>
    <row r="105" spans="1:34" ht="28.05" customHeight="1">
      <c r="A105" s="14"/>
      <c r="B105" s="14"/>
      <c r="C105" s="14"/>
      <c r="D105" s="14"/>
      <c r="E105" s="14"/>
      <c r="F105" s="15"/>
      <c r="G105" s="16"/>
      <c r="H105" s="17"/>
      <c r="I105" s="16"/>
      <c r="J105" s="16"/>
      <c r="K105" s="18"/>
      <c r="L105" s="19"/>
      <c r="M105" s="19"/>
      <c r="N105" s="19"/>
      <c r="O105" s="16"/>
      <c r="P105" s="16"/>
      <c r="Q105" s="20" t="e">
        <f>VLOOKUP(O105, '[3]لیست محصولات شهریور ۱۴۰۳'!B:C,2,0)</f>
        <v>#N/A</v>
      </c>
      <c r="R105" s="16"/>
      <c r="S105" s="19" t="e">
        <f>VLOOKUP(O105, '[3]لیست محصولات شهریور ۱۴۰۳'!B:F,5,0)</f>
        <v>#N/A</v>
      </c>
      <c r="T105" s="21" t="e">
        <f>VLOOKUP(O105, '[3]لیست محصولات شهریور ۱۴۰۳'!B:G,6,0)</f>
        <v>#N/A</v>
      </c>
      <c r="U105" s="22"/>
      <c r="V105" s="23">
        <f t="shared" si="7"/>
        <v>0</v>
      </c>
      <c r="W105" s="19">
        <f t="shared" si="8"/>
        <v>0</v>
      </c>
      <c r="X105" s="21" t="e">
        <f t="shared" si="9"/>
        <v>#N/A</v>
      </c>
      <c r="Y105" s="24"/>
      <c r="Z105" s="21" t="e">
        <f t="shared" si="10"/>
        <v>#N/A</v>
      </c>
      <c r="AA105" s="25"/>
      <c r="AB105" s="20"/>
      <c r="AC105" s="26"/>
      <c r="AD105" s="65"/>
      <c r="AE105" s="26"/>
      <c r="AF105" s="27"/>
      <c r="AG105" s="28"/>
      <c r="AH105" s="7" t="str">
        <f t="shared" si="13"/>
        <v xml:space="preserve">   -   </v>
      </c>
    </row>
    <row r="106" spans="1:34" ht="28.05" customHeight="1">
      <c r="A106" s="14"/>
      <c r="B106" s="14"/>
      <c r="C106" s="14"/>
      <c r="D106" s="14"/>
      <c r="E106" s="14"/>
      <c r="F106" s="15"/>
      <c r="G106" s="16"/>
      <c r="H106" s="17"/>
      <c r="I106" s="16"/>
      <c r="J106" s="16"/>
      <c r="K106" s="18"/>
      <c r="L106" s="19"/>
      <c r="M106" s="19"/>
      <c r="N106" s="19"/>
      <c r="O106" s="16"/>
      <c r="P106" s="16"/>
      <c r="Q106" s="20" t="e">
        <f>VLOOKUP(O106, '[3]لیست محصولات شهریور ۱۴۰۳'!B:C,2,0)</f>
        <v>#N/A</v>
      </c>
      <c r="R106" s="16"/>
      <c r="S106" s="19" t="e">
        <f>VLOOKUP(O106, '[3]لیست محصولات شهریور ۱۴۰۳'!B:F,5,0)</f>
        <v>#N/A</v>
      </c>
      <c r="T106" s="21" t="e">
        <f>VLOOKUP(O106, '[3]لیست محصولات شهریور ۱۴۰۳'!B:G,6,0)</f>
        <v>#N/A</v>
      </c>
      <c r="U106" s="22"/>
      <c r="V106" s="23">
        <f t="shared" si="7"/>
        <v>0</v>
      </c>
      <c r="W106" s="19">
        <f t="shared" si="8"/>
        <v>0</v>
      </c>
      <c r="X106" s="21" t="e">
        <f t="shared" si="9"/>
        <v>#N/A</v>
      </c>
      <c r="Y106" s="24"/>
      <c r="Z106" s="21" t="e">
        <f t="shared" si="10"/>
        <v>#N/A</v>
      </c>
      <c r="AA106" s="25"/>
      <c r="AB106" s="20"/>
      <c r="AC106" s="26"/>
      <c r="AD106" s="65"/>
      <c r="AE106" s="26"/>
      <c r="AF106" s="27"/>
      <c r="AG106" s="28"/>
      <c r="AH106" s="7" t="str">
        <f t="shared" si="13"/>
        <v xml:space="preserve">   -   </v>
      </c>
    </row>
    <row r="107" spans="1:34" ht="28.05" customHeight="1">
      <c r="A107" s="14"/>
      <c r="B107" s="14"/>
      <c r="C107" s="14"/>
      <c r="D107" s="14"/>
      <c r="E107" s="14"/>
      <c r="F107" s="15"/>
      <c r="G107" s="16"/>
      <c r="H107" s="17"/>
      <c r="I107" s="16"/>
      <c r="J107" s="16"/>
      <c r="K107" s="18"/>
      <c r="L107" s="19"/>
      <c r="M107" s="19"/>
      <c r="N107" s="19"/>
      <c r="O107" s="16"/>
      <c r="P107" s="16"/>
      <c r="Q107" s="20" t="e">
        <f>VLOOKUP(O107, '[3]لیست محصولات شهریور ۱۴۰۳'!B:C,2,0)</f>
        <v>#N/A</v>
      </c>
      <c r="R107" s="16"/>
      <c r="S107" s="19" t="e">
        <f>VLOOKUP(O107, '[3]لیست محصولات شهریور ۱۴۰۳'!B:F,5,0)</f>
        <v>#N/A</v>
      </c>
      <c r="T107" s="21" t="e">
        <f>VLOOKUP(O107, '[3]لیست محصولات شهریور ۱۴۰۳'!B:G,6,0)</f>
        <v>#N/A</v>
      </c>
      <c r="U107" s="22"/>
      <c r="V107" s="23">
        <f t="shared" si="7"/>
        <v>0</v>
      </c>
      <c r="W107" s="19">
        <f t="shared" si="8"/>
        <v>0</v>
      </c>
      <c r="X107" s="21" t="e">
        <f t="shared" si="9"/>
        <v>#N/A</v>
      </c>
      <c r="Y107" s="24"/>
      <c r="Z107" s="21" t="e">
        <f t="shared" si="10"/>
        <v>#N/A</v>
      </c>
      <c r="AA107" s="25"/>
      <c r="AB107" s="20"/>
      <c r="AC107" s="26"/>
      <c r="AD107" s="65"/>
      <c r="AE107" s="26"/>
      <c r="AF107" s="27"/>
      <c r="AG107" s="28"/>
      <c r="AH107" s="7" t="str">
        <f t="shared" si="13"/>
        <v xml:space="preserve">   -   </v>
      </c>
    </row>
    <row r="108" spans="1:34" ht="28.05" customHeight="1">
      <c r="A108" s="14"/>
      <c r="B108" s="14"/>
      <c r="C108" s="14"/>
      <c r="D108" s="14"/>
      <c r="E108" s="14"/>
      <c r="F108" s="15"/>
      <c r="G108" s="16"/>
      <c r="H108" s="17"/>
      <c r="I108" s="16"/>
      <c r="J108" s="16"/>
      <c r="K108" s="18"/>
      <c r="L108" s="19"/>
      <c r="M108" s="19"/>
      <c r="N108" s="19"/>
      <c r="O108" s="16"/>
      <c r="P108" s="16"/>
      <c r="Q108" s="20" t="e">
        <f>VLOOKUP(O108, '[3]لیست محصولات شهریور ۱۴۰۳'!B:C,2,0)</f>
        <v>#N/A</v>
      </c>
      <c r="R108" s="16"/>
      <c r="S108" s="19" t="e">
        <f>VLOOKUP(O108, '[3]لیست محصولات شهریور ۱۴۰۳'!B:F,5,0)</f>
        <v>#N/A</v>
      </c>
      <c r="T108" s="21" t="e">
        <f>VLOOKUP(O108, '[3]لیست محصولات شهریور ۱۴۰۳'!B:G,6,0)</f>
        <v>#N/A</v>
      </c>
      <c r="U108" s="22"/>
      <c r="V108" s="23">
        <f t="shared" si="7"/>
        <v>0</v>
      </c>
      <c r="W108" s="19">
        <f t="shared" si="8"/>
        <v>0</v>
      </c>
      <c r="X108" s="21" t="e">
        <f t="shared" si="9"/>
        <v>#N/A</v>
      </c>
      <c r="Y108" s="24"/>
      <c r="Z108" s="21" t="e">
        <f t="shared" si="10"/>
        <v>#N/A</v>
      </c>
      <c r="AA108" s="25"/>
      <c r="AB108" s="20"/>
      <c r="AC108" s="26"/>
      <c r="AD108" s="65"/>
      <c r="AE108" s="26"/>
      <c r="AF108" s="27"/>
      <c r="AG108" s="28"/>
      <c r="AH108" s="7" t="str">
        <f t="shared" si="13"/>
        <v xml:space="preserve">   -   </v>
      </c>
    </row>
    <row r="109" spans="1:34" ht="28.05" customHeight="1">
      <c r="A109" s="14"/>
      <c r="B109" s="14"/>
      <c r="C109" s="14"/>
      <c r="D109" s="14"/>
      <c r="E109" s="14"/>
      <c r="F109" s="15"/>
      <c r="G109" s="16"/>
      <c r="H109" s="17"/>
      <c r="I109" s="16"/>
      <c r="J109" s="16"/>
      <c r="K109" s="18"/>
      <c r="L109" s="19"/>
      <c r="M109" s="19"/>
      <c r="N109" s="19"/>
      <c r="O109" s="16"/>
      <c r="P109" s="16"/>
      <c r="Q109" s="20" t="e">
        <f>VLOOKUP(O109, '[3]لیست محصولات شهریور ۱۴۰۳'!B:C,2,0)</f>
        <v>#N/A</v>
      </c>
      <c r="R109" s="16"/>
      <c r="S109" s="19" t="e">
        <f>VLOOKUP(O109, '[3]لیست محصولات شهریور ۱۴۰۳'!B:F,5,0)</f>
        <v>#N/A</v>
      </c>
      <c r="T109" s="21" t="e">
        <f>VLOOKUP(O109, '[3]لیست محصولات شهریور ۱۴۰۳'!B:G,6,0)</f>
        <v>#N/A</v>
      </c>
      <c r="U109" s="22"/>
      <c r="V109" s="23">
        <f t="shared" si="7"/>
        <v>0</v>
      </c>
      <c r="W109" s="19">
        <f t="shared" si="8"/>
        <v>0</v>
      </c>
      <c r="X109" s="21" t="e">
        <f t="shared" si="9"/>
        <v>#N/A</v>
      </c>
      <c r="Y109" s="24"/>
      <c r="Z109" s="21" t="e">
        <f t="shared" si="10"/>
        <v>#N/A</v>
      </c>
      <c r="AA109" s="25"/>
      <c r="AB109" s="20"/>
      <c r="AC109" s="26"/>
      <c r="AD109" s="65"/>
      <c r="AE109" s="26"/>
      <c r="AF109" s="27"/>
      <c r="AG109" s="28"/>
      <c r="AH109" s="7" t="str">
        <f t="shared" si="13"/>
        <v xml:space="preserve">   -   </v>
      </c>
    </row>
    <row r="110" spans="1:34" ht="28.05" customHeight="1">
      <c r="A110" s="14"/>
      <c r="B110" s="14"/>
      <c r="C110" s="14"/>
      <c r="D110" s="14"/>
      <c r="E110" s="14"/>
      <c r="F110" s="15"/>
      <c r="G110" s="16"/>
      <c r="H110" s="17"/>
      <c r="I110" s="16"/>
      <c r="J110" s="16"/>
      <c r="K110" s="18"/>
      <c r="L110" s="19"/>
      <c r="M110" s="19"/>
      <c r="N110" s="19"/>
      <c r="O110" s="16"/>
      <c r="P110" s="16"/>
      <c r="Q110" s="20" t="e">
        <f>VLOOKUP(O110, '[3]لیست محصولات شهریور ۱۴۰۳'!B:C,2,0)</f>
        <v>#N/A</v>
      </c>
      <c r="R110" s="16"/>
      <c r="S110" s="19" t="e">
        <f>VLOOKUP(O110, '[3]لیست محصولات شهریور ۱۴۰۳'!B:F,5,0)</f>
        <v>#N/A</v>
      </c>
      <c r="T110" s="21" t="e">
        <f>VLOOKUP(O110, '[3]لیست محصولات شهریور ۱۴۰۳'!B:G,6,0)</f>
        <v>#N/A</v>
      </c>
      <c r="U110" s="22"/>
      <c r="V110" s="23">
        <f t="shared" si="7"/>
        <v>0</v>
      </c>
      <c r="W110" s="19">
        <f t="shared" si="8"/>
        <v>0</v>
      </c>
      <c r="X110" s="21" t="e">
        <f t="shared" si="9"/>
        <v>#N/A</v>
      </c>
      <c r="Y110" s="24"/>
      <c r="Z110" s="21" t="e">
        <f t="shared" si="10"/>
        <v>#N/A</v>
      </c>
      <c r="AA110" s="25"/>
      <c r="AB110" s="20"/>
      <c r="AC110" s="26"/>
      <c r="AD110" s="65"/>
      <c r="AE110" s="26"/>
      <c r="AF110" s="27"/>
      <c r="AG110" s="28"/>
      <c r="AH110" s="7" t="str">
        <f t="shared" si="13"/>
        <v xml:space="preserve">   -   </v>
      </c>
    </row>
    <row r="111" spans="1:34" ht="28.05" customHeight="1">
      <c r="A111" s="14"/>
      <c r="B111" s="14"/>
      <c r="C111" s="14"/>
      <c r="D111" s="14"/>
      <c r="E111" s="14"/>
      <c r="F111" s="15"/>
      <c r="G111" s="16"/>
      <c r="H111" s="17"/>
      <c r="I111" s="16"/>
      <c r="J111" s="16"/>
      <c r="K111" s="18"/>
      <c r="L111" s="19"/>
      <c r="M111" s="19"/>
      <c r="N111" s="19"/>
      <c r="O111" s="16"/>
      <c r="P111" s="16"/>
      <c r="Q111" s="20" t="e">
        <f>VLOOKUP(O111, '[3]لیست محصولات شهریور ۱۴۰۳'!B:C,2,0)</f>
        <v>#N/A</v>
      </c>
      <c r="R111" s="16"/>
      <c r="S111" s="19" t="e">
        <f>VLOOKUP(O111, '[3]لیست محصولات شهریور ۱۴۰۳'!B:F,5,0)</f>
        <v>#N/A</v>
      </c>
      <c r="T111" s="21" t="e">
        <f>VLOOKUP(O111, '[3]لیست محصولات شهریور ۱۴۰۳'!B:G,6,0)</f>
        <v>#N/A</v>
      </c>
      <c r="U111" s="22"/>
      <c r="V111" s="23">
        <f t="shared" si="7"/>
        <v>0</v>
      </c>
      <c r="W111" s="19">
        <f t="shared" si="8"/>
        <v>0</v>
      </c>
      <c r="X111" s="21" t="e">
        <f t="shared" si="9"/>
        <v>#N/A</v>
      </c>
      <c r="Y111" s="24"/>
      <c r="Z111" s="21" t="e">
        <f t="shared" si="10"/>
        <v>#N/A</v>
      </c>
      <c r="AA111" s="25"/>
      <c r="AB111" s="20"/>
      <c r="AC111" s="26"/>
      <c r="AD111" s="65"/>
      <c r="AE111" s="26"/>
      <c r="AF111" s="27"/>
      <c r="AG111" s="28"/>
      <c r="AH111" s="7" t="str">
        <f t="shared" si="13"/>
        <v xml:space="preserve">   -   </v>
      </c>
    </row>
    <row r="112" spans="1:34" ht="28.05" customHeight="1">
      <c r="A112" s="14"/>
      <c r="B112" s="14"/>
      <c r="C112" s="14"/>
      <c r="D112" s="14"/>
      <c r="E112" s="14"/>
      <c r="F112" s="15"/>
      <c r="G112" s="16"/>
      <c r="H112" s="17"/>
      <c r="I112" s="16"/>
      <c r="J112" s="16"/>
      <c r="K112" s="18"/>
      <c r="L112" s="19"/>
      <c r="M112" s="19"/>
      <c r="N112" s="19"/>
      <c r="O112" s="16"/>
      <c r="P112" s="16"/>
      <c r="Q112" s="20" t="e">
        <f>VLOOKUP(O112, '[3]لیست محصولات شهریور ۱۴۰۳'!B:C,2,0)</f>
        <v>#N/A</v>
      </c>
      <c r="R112" s="16"/>
      <c r="S112" s="19" t="e">
        <f>VLOOKUP(O112, '[3]لیست محصولات شهریور ۱۴۰۳'!B:F,5,0)</f>
        <v>#N/A</v>
      </c>
      <c r="T112" s="21" t="e">
        <f>VLOOKUP(O112, '[3]لیست محصولات شهریور ۱۴۰۳'!B:G,6,0)</f>
        <v>#N/A</v>
      </c>
      <c r="U112" s="22"/>
      <c r="V112" s="23">
        <f t="shared" si="7"/>
        <v>0</v>
      </c>
      <c r="W112" s="19">
        <f t="shared" si="8"/>
        <v>0</v>
      </c>
      <c r="X112" s="21" t="e">
        <f t="shared" si="9"/>
        <v>#N/A</v>
      </c>
      <c r="Y112" s="24"/>
      <c r="Z112" s="21" t="e">
        <f t="shared" si="10"/>
        <v>#N/A</v>
      </c>
      <c r="AA112" s="25"/>
      <c r="AB112" s="20"/>
      <c r="AC112" s="26"/>
      <c r="AD112" s="65"/>
      <c r="AE112" s="26"/>
      <c r="AF112" s="27"/>
      <c r="AG112" s="28"/>
      <c r="AH112" s="7" t="str">
        <f t="shared" si="13"/>
        <v xml:space="preserve">   -   </v>
      </c>
    </row>
    <row r="113" spans="1:34" ht="28.05" customHeight="1">
      <c r="A113" s="14"/>
      <c r="B113" s="14"/>
      <c r="C113" s="14"/>
      <c r="D113" s="14"/>
      <c r="E113" s="14"/>
      <c r="F113" s="15"/>
      <c r="G113" s="16"/>
      <c r="H113" s="17"/>
      <c r="I113" s="16"/>
      <c r="J113" s="16"/>
      <c r="K113" s="18"/>
      <c r="L113" s="19"/>
      <c r="M113" s="19"/>
      <c r="N113" s="19"/>
      <c r="O113" s="16"/>
      <c r="P113" s="16"/>
      <c r="Q113" s="20" t="e">
        <f>VLOOKUP(O113, '[3]لیست محصولات شهریور ۱۴۰۳'!B:C,2,0)</f>
        <v>#N/A</v>
      </c>
      <c r="R113" s="16"/>
      <c r="S113" s="19" t="e">
        <f>VLOOKUP(O113, '[3]لیست محصولات شهریور ۱۴۰۳'!B:F,5,0)</f>
        <v>#N/A</v>
      </c>
      <c r="T113" s="21" t="e">
        <f>VLOOKUP(O113, '[3]لیست محصولات شهریور ۱۴۰۳'!B:G,6,0)</f>
        <v>#N/A</v>
      </c>
      <c r="U113" s="22"/>
      <c r="V113" s="23">
        <f t="shared" si="7"/>
        <v>0</v>
      </c>
      <c r="W113" s="19">
        <f t="shared" si="8"/>
        <v>0</v>
      </c>
      <c r="X113" s="21" t="e">
        <f t="shared" si="9"/>
        <v>#N/A</v>
      </c>
      <c r="Y113" s="24"/>
      <c r="Z113" s="21" t="e">
        <f t="shared" si="10"/>
        <v>#N/A</v>
      </c>
      <c r="AA113" s="25"/>
      <c r="AB113" s="20"/>
      <c r="AC113" s="26"/>
      <c r="AD113" s="65"/>
      <c r="AE113" s="26"/>
      <c r="AF113" s="27"/>
      <c r="AG113" s="28"/>
      <c r="AH113" s="7" t="str">
        <f t="shared" si="13"/>
        <v xml:space="preserve">   -   </v>
      </c>
    </row>
    <row r="114" spans="1:34" ht="28.05" customHeight="1">
      <c r="A114" s="14"/>
      <c r="B114" s="14"/>
      <c r="C114" s="14"/>
      <c r="D114" s="14"/>
      <c r="E114" s="14"/>
      <c r="F114" s="15"/>
      <c r="G114" s="16"/>
      <c r="H114" s="17"/>
      <c r="I114" s="16"/>
      <c r="J114" s="16"/>
      <c r="K114" s="18"/>
      <c r="L114" s="19"/>
      <c r="M114" s="19"/>
      <c r="N114" s="19"/>
      <c r="O114" s="16"/>
      <c r="P114" s="16"/>
      <c r="Q114" s="20" t="e">
        <f>VLOOKUP(O114, '[3]لیست محصولات شهریور ۱۴۰۳'!B:C,2,0)</f>
        <v>#N/A</v>
      </c>
      <c r="R114" s="16"/>
      <c r="S114" s="19" t="e">
        <f>VLOOKUP(O114, '[3]لیست محصولات شهریور ۱۴۰۳'!B:F,5,0)</f>
        <v>#N/A</v>
      </c>
      <c r="T114" s="21" t="e">
        <f>VLOOKUP(O114, '[3]لیست محصولات شهریور ۱۴۰۳'!B:G,6,0)</f>
        <v>#N/A</v>
      </c>
      <c r="U114" s="22"/>
      <c r="V114" s="23">
        <f t="shared" si="7"/>
        <v>0</v>
      </c>
      <c r="W114" s="19">
        <f t="shared" si="8"/>
        <v>0</v>
      </c>
      <c r="X114" s="21" t="e">
        <f t="shared" si="9"/>
        <v>#N/A</v>
      </c>
      <c r="Y114" s="24"/>
      <c r="Z114" s="21" t="e">
        <f t="shared" si="10"/>
        <v>#N/A</v>
      </c>
      <c r="AA114" s="25"/>
      <c r="AB114" s="20"/>
      <c r="AC114" s="26"/>
      <c r="AD114" s="65"/>
      <c r="AE114" s="26"/>
      <c r="AF114" s="27"/>
      <c r="AG114" s="28"/>
      <c r="AH114" s="7" t="str">
        <f t="shared" si="13"/>
        <v xml:space="preserve">   -   </v>
      </c>
    </row>
    <row r="115" spans="1:34" ht="28.05" customHeight="1">
      <c r="A115" s="14"/>
      <c r="B115" s="14"/>
      <c r="C115" s="14"/>
      <c r="D115" s="14"/>
      <c r="E115" s="14"/>
      <c r="F115" s="15"/>
      <c r="G115" s="16"/>
      <c r="H115" s="17"/>
      <c r="I115" s="16"/>
      <c r="J115" s="16"/>
      <c r="K115" s="18"/>
      <c r="L115" s="19"/>
      <c r="M115" s="19"/>
      <c r="N115" s="19"/>
      <c r="O115" s="16"/>
      <c r="P115" s="16"/>
      <c r="Q115" s="20" t="e">
        <f>VLOOKUP(O115, '[3]لیست محصولات شهریور ۱۴۰۳'!B:C,2,0)</f>
        <v>#N/A</v>
      </c>
      <c r="R115" s="16"/>
      <c r="S115" s="19" t="e">
        <f>VLOOKUP(O115, '[3]لیست محصولات شهریور ۱۴۰۳'!B:F,5,0)</f>
        <v>#N/A</v>
      </c>
      <c r="T115" s="21" t="e">
        <f>VLOOKUP(O115, '[3]لیست محصولات شهریور ۱۴۰۳'!B:G,6,0)</f>
        <v>#N/A</v>
      </c>
      <c r="U115" s="22"/>
      <c r="V115" s="23">
        <f t="shared" si="7"/>
        <v>0</v>
      </c>
      <c r="W115" s="19">
        <f t="shared" si="8"/>
        <v>0</v>
      </c>
      <c r="X115" s="21" t="e">
        <f t="shared" si="9"/>
        <v>#N/A</v>
      </c>
      <c r="Y115" s="24"/>
      <c r="Z115" s="21" t="e">
        <f t="shared" si="10"/>
        <v>#N/A</v>
      </c>
      <c r="AA115" s="25"/>
      <c r="AB115" s="20"/>
      <c r="AC115" s="26"/>
      <c r="AD115" s="65"/>
      <c r="AE115" s="26"/>
      <c r="AF115" s="27"/>
      <c r="AG115" s="28"/>
      <c r="AH115" s="7" t="str">
        <f t="shared" si="13"/>
        <v xml:space="preserve">   -   </v>
      </c>
    </row>
    <row r="116" spans="1:34" ht="28.05" customHeight="1">
      <c r="A116" s="14"/>
      <c r="B116" s="14"/>
      <c r="C116" s="14"/>
      <c r="D116" s="14"/>
      <c r="E116" s="14"/>
      <c r="F116" s="15"/>
      <c r="G116" s="16"/>
      <c r="H116" s="17"/>
      <c r="I116" s="16"/>
      <c r="J116" s="16"/>
      <c r="K116" s="18"/>
      <c r="L116" s="19"/>
      <c r="M116" s="19"/>
      <c r="N116" s="19"/>
      <c r="O116" s="16"/>
      <c r="P116" s="16"/>
      <c r="Q116" s="20" t="e">
        <f>VLOOKUP(O116, '[3]لیست محصولات شهریور ۱۴۰۳'!B:C,2,0)</f>
        <v>#N/A</v>
      </c>
      <c r="R116" s="16"/>
      <c r="S116" s="19" t="e">
        <f>VLOOKUP(O116, '[3]لیست محصولات شهریور ۱۴۰۳'!B:F,5,0)</f>
        <v>#N/A</v>
      </c>
      <c r="T116" s="21" t="e">
        <f>VLOOKUP(O116, '[3]لیست محصولات شهریور ۱۴۰۳'!B:G,6,0)</f>
        <v>#N/A</v>
      </c>
      <c r="U116" s="22"/>
      <c r="V116" s="23">
        <f t="shared" si="7"/>
        <v>0</v>
      </c>
      <c r="W116" s="19">
        <f t="shared" si="8"/>
        <v>0</v>
      </c>
      <c r="X116" s="21" t="e">
        <f t="shared" si="9"/>
        <v>#N/A</v>
      </c>
      <c r="Y116" s="24"/>
      <c r="Z116" s="21" t="e">
        <f t="shared" si="10"/>
        <v>#N/A</v>
      </c>
      <c r="AA116" s="25"/>
      <c r="AB116" s="20"/>
      <c r="AC116" s="26"/>
      <c r="AD116" s="65"/>
      <c r="AE116" s="26"/>
      <c r="AF116" s="27"/>
      <c r="AG116" s="28"/>
      <c r="AH116" s="7" t="str">
        <f t="shared" si="13"/>
        <v xml:space="preserve">   -   </v>
      </c>
    </row>
    <row r="117" spans="1:34" ht="28.05" customHeight="1">
      <c r="A117" s="14"/>
      <c r="B117" s="14"/>
      <c r="C117" s="14"/>
      <c r="D117" s="14"/>
      <c r="E117" s="14"/>
      <c r="F117" s="15"/>
      <c r="G117" s="16"/>
      <c r="H117" s="17"/>
      <c r="I117" s="16"/>
      <c r="J117" s="16"/>
      <c r="K117" s="18"/>
      <c r="L117" s="19"/>
      <c r="M117" s="19"/>
      <c r="N117" s="19"/>
      <c r="O117" s="16"/>
      <c r="P117" s="16"/>
      <c r="Q117" s="20" t="e">
        <f>VLOOKUP(O117, '[3]لیست محصولات شهریور ۱۴۰۳'!B:C,2,0)</f>
        <v>#N/A</v>
      </c>
      <c r="R117" s="16"/>
      <c r="S117" s="19" t="e">
        <f>VLOOKUP(O117, '[3]لیست محصولات شهریور ۱۴۰۳'!B:F,5,0)</f>
        <v>#N/A</v>
      </c>
      <c r="T117" s="21" t="e">
        <f>VLOOKUP(O117, '[3]لیست محصولات شهریور ۱۴۰۳'!B:G,6,0)</f>
        <v>#N/A</v>
      </c>
      <c r="U117" s="22"/>
      <c r="V117" s="23">
        <f t="shared" si="7"/>
        <v>0</v>
      </c>
      <c r="W117" s="19">
        <f t="shared" si="8"/>
        <v>0</v>
      </c>
      <c r="X117" s="21" t="e">
        <f t="shared" si="9"/>
        <v>#N/A</v>
      </c>
      <c r="Y117" s="24"/>
      <c r="Z117" s="21" t="e">
        <f t="shared" si="10"/>
        <v>#N/A</v>
      </c>
      <c r="AA117" s="25"/>
      <c r="AB117" s="20"/>
      <c r="AC117" s="26"/>
      <c r="AD117" s="65"/>
      <c r="AE117" s="26"/>
      <c r="AF117" s="27"/>
      <c r="AG117" s="28"/>
      <c r="AH117" s="7" t="str">
        <f t="shared" si="13"/>
        <v xml:space="preserve">   -   </v>
      </c>
    </row>
    <row r="118" spans="1:34" ht="28.05" customHeight="1">
      <c r="A118" s="14"/>
      <c r="B118" s="14"/>
      <c r="C118" s="14"/>
      <c r="D118" s="14"/>
      <c r="E118" s="14"/>
      <c r="F118" s="15"/>
      <c r="G118" s="16"/>
      <c r="H118" s="17"/>
      <c r="I118" s="16"/>
      <c r="J118" s="16"/>
      <c r="K118" s="18"/>
      <c r="L118" s="19"/>
      <c r="M118" s="19"/>
      <c r="N118" s="19"/>
      <c r="O118" s="16"/>
      <c r="P118" s="16"/>
      <c r="Q118" s="20" t="e">
        <f>VLOOKUP(O118, '[3]لیست محصولات شهریور ۱۴۰۳'!B:C,2,0)</f>
        <v>#N/A</v>
      </c>
      <c r="R118" s="16"/>
      <c r="S118" s="19" t="e">
        <f>VLOOKUP(O118, '[3]لیست محصولات شهریور ۱۴۰۳'!B:F,5,0)</f>
        <v>#N/A</v>
      </c>
      <c r="T118" s="21" t="e">
        <f>VLOOKUP(O118, '[3]لیست محصولات شهریور ۱۴۰۳'!B:G,6,0)</f>
        <v>#N/A</v>
      </c>
      <c r="U118" s="22"/>
      <c r="V118" s="23">
        <f t="shared" si="7"/>
        <v>0</v>
      </c>
      <c r="W118" s="19">
        <f t="shared" si="8"/>
        <v>0</v>
      </c>
      <c r="X118" s="21" t="e">
        <f t="shared" si="9"/>
        <v>#N/A</v>
      </c>
      <c r="Y118" s="24"/>
      <c r="Z118" s="21" t="e">
        <f t="shared" si="10"/>
        <v>#N/A</v>
      </c>
      <c r="AA118" s="25"/>
      <c r="AB118" s="20"/>
      <c r="AC118" s="26"/>
      <c r="AD118" s="65"/>
      <c r="AE118" s="26"/>
      <c r="AF118" s="27"/>
      <c r="AG118" s="28"/>
      <c r="AH118" s="7" t="str">
        <f t="shared" si="13"/>
        <v xml:space="preserve">   -   </v>
      </c>
    </row>
    <row r="119" spans="1:34" ht="28.05" customHeight="1">
      <c r="A119" s="14"/>
      <c r="B119" s="14"/>
      <c r="C119" s="14"/>
      <c r="D119" s="14"/>
      <c r="E119" s="14"/>
      <c r="F119" s="15"/>
      <c r="G119" s="16"/>
      <c r="H119" s="17"/>
      <c r="I119" s="16"/>
      <c r="J119" s="16"/>
      <c r="K119" s="18"/>
      <c r="L119" s="19"/>
      <c r="M119" s="19"/>
      <c r="N119" s="19"/>
      <c r="O119" s="16"/>
      <c r="P119" s="16"/>
      <c r="Q119" s="20" t="e">
        <f>VLOOKUP(O119, '[3]لیست محصولات شهریور ۱۴۰۳'!B:C,2,0)</f>
        <v>#N/A</v>
      </c>
      <c r="R119" s="16"/>
      <c r="S119" s="19" t="e">
        <f>VLOOKUP(O119, '[3]لیست محصولات شهریور ۱۴۰۳'!B:F,5,0)</f>
        <v>#N/A</v>
      </c>
      <c r="T119" s="21" t="e">
        <f>VLOOKUP(O119, '[3]لیست محصولات شهریور ۱۴۰۳'!B:G,6,0)</f>
        <v>#N/A</v>
      </c>
      <c r="U119" s="22"/>
      <c r="V119" s="23">
        <f t="shared" si="7"/>
        <v>0</v>
      </c>
      <c r="W119" s="19">
        <f t="shared" si="8"/>
        <v>0</v>
      </c>
      <c r="X119" s="21" t="e">
        <f t="shared" si="9"/>
        <v>#N/A</v>
      </c>
      <c r="Y119" s="24"/>
      <c r="Z119" s="21" t="e">
        <f t="shared" si="10"/>
        <v>#N/A</v>
      </c>
      <c r="AA119" s="25"/>
      <c r="AB119" s="20"/>
      <c r="AC119" s="26"/>
      <c r="AD119" s="65"/>
      <c r="AE119" s="26"/>
      <c r="AF119" s="27"/>
      <c r="AG119" s="28"/>
      <c r="AH119" s="7" t="str">
        <f t="shared" si="13"/>
        <v xml:space="preserve">   -   </v>
      </c>
    </row>
    <row r="120" spans="1:34" ht="28.05" customHeight="1">
      <c r="A120" s="14"/>
      <c r="B120" s="14"/>
      <c r="C120" s="14"/>
      <c r="D120" s="14"/>
      <c r="E120" s="14"/>
      <c r="F120" s="15"/>
      <c r="G120" s="16"/>
      <c r="H120" s="17"/>
      <c r="I120" s="16"/>
      <c r="J120" s="16"/>
      <c r="K120" s="18"/>
      <c r="L120" s="19"/>
      <c r="M120" s="19"/>
      <c r="N120" s="19"/>
      <c r="O120" s="16"/>
      <c r="P120" s="16"/>
      <c r="Q120" s="20" t="e">
        <f>VLOOKUP(O120, '[3]لیست محصولات شهریور ۱۴۰۳'!B:C,2,0)</f>
        <v>#N/A</v>
      </c>
      <c r="R120" s="16"/>
      <c r="S120" s="19" t="e">
        <f>VLOOKUP(O120, '[3]لیست محصولات شهریور ۱۴۰۳'!B:F,5,0)</f>
        <v>#N/A</v>
      </c>
      <c r="T120" s="21" t="e">
        <f>VLOOKUP(O120, '[3]لیست محصولات شهریور ۱۴۰۳'!B:G,6,0)</f>
        <v>#N/A</v>
      </c>
      <c r="U120" s="22"/>
      <c r="V120" s="23">
        <f t="shared" si="7"/>
        <v>0</v>
      </c>
      <c r="W120" s="19">
        <f t="shared" si="8"/>
        <v>0</v>
      </c>
      <c r="X120" s="21" t="e">
        <f t="shared" si="9"/>
        <v>#N/A</v>
      </c>
      <c r="Y120" s="24"/>
      <c r="Z120" s="21" t="e">
        <f t="shared" si="10"/>
        <v>#N/A</v>
      </c>
      <c r="AA120" s="25"/>
      <c r="AB120" s="20"/>
      <c r="AC120" s="26"/>
      <c r="AD120" s="65"/>
      <c r="AE120" s="26"/>
      <c r="AF120" s="27"/>
      <c r="AG120" s="28"/>
      <c r="AH120" s="7" t="str">
        <f t="shared" si="13"/>
        <v xml:space="preserve">   -   </v>
      </c>
    </row>
    <row r="121" spans="1:34" ht="28.05" customHeight="1">
      <c r="A121" s="14"/>
      <c r="B121" s="14"/>
      <c r="C121" s="14"/>
      <c r="D121" s="14"/>
      <c r="E121" s="14"/>
      <c r="F121" s="15"/>
      <c r="G121" s="16"/>
      <c r="H121" s="17"/>
      <c r="I121" s="16"/>
      <c r="J121" s="16"/>
      <c r="K121" s="18"/>
      <c r="L121" s="19"/>
      <c r="M121" s="19"/>
      <c r="N121" s="19"/>
      <c r="O121" s="16"/>
      <c r="P121" s="16"/>
      <c r="Q121" s="20" t="e">
        <f>VLOOKUP(O121, '[3]لیست محصولات شهریور ۱۴۰۳'!B:C,2,0)</f>
        <v>#N/A</v>
      </c>
      <c r="R121" s="16"/>
      <c r="S121" s="19" t="e">
        <f>VLOOKUP(O121, '[3]لیست محصولات شهریور ۱۴۰۳'!B:F,5,0)</f>
        <v>#N/A</v>
      </c>
      <c r="T121" s="21" t="e">
        <f>VLOOKUP(O121, '[3]لیست محصولات شهریور ۱۴۰۳'!B:G,6,0)</f>
        <v>#N/A</v>
      </c>
      <c r="U121" s="22"/>
      <c r="V121" s="23">
        <f t="shared" si="7"/>
        <v>0</v>
      </c>
      <c r="W121" s="19">
        <f t="shared" si="8"/>
        <v>0</v>
      </c>
      <c r="X121" s="21" t="e">
        <f t="shared" si="9"/>
        <v>#N/A</v>
      </c>
      <c r="Y121" s="24"/>
      <c r="Z121" s="21" t="e">
        <f t="shared" si="10"/>
        <v>#N/A</v>
      </c>
      <c r="AA121" s="25"/>
      <c r="AB121" s="20"/>
      <c r="AC121" s="26"/>
      <c r="AD121" s="65"/>
      <c r="AE121" s="26"/>
      <c r="AF121" s="27"/>
      <c r="AG121" s="28"/>
      <c r="AH121" s="7" t="str">
        <f t="shared" si="13"/>
        <v xml:space="preserve">   -   </v>
      </c>
    </row>
    <row r="122" spans="1:34" ht="28.05" customHeight="1">
      <c r="A122" s="14"/>
      <c r="B122" s="14"/>
      <c r="C122" s="14"/>
      <c r="D122" s="14"/>
      <c r="E122" s="14"/>
      <c r="F122" s="15"/>
      <c r="G122" s="16"/>
      <c r="H122" s="17"/>
      <c r="I122" s="16"/>
      <c r="J122" s="16"/>
      <c r="K122" s="18"/>
      <c r="L122" s="19"/>
      <c r="M122" s="19"/>
      <c r="N122" s="19"/>
      <c r="O122" s="16"/>
      <c r="P122" s="16"/>
      <c r="Q122" s="20" t="e">
        <f>VLOOKUP(O122, '[3]لیست محصولات شهریور ۱۴۰۳'!B:C,2,0)</f>
        <v>#N/A</v>
      </c>
      <c r="R122" s="16"/>
      <c r="S122" s="19" t="e">
        <f>VLOOKUP(O122, '[3]لیست محصولات شهریور ۱۴۰۳'!B:F,5,0)</f>
        <v>#N/A</v>
      </c>
      <c r="T122" s="21" t="e">
        <f>VLOOKUP(O122, '[3]لیست محصولات شهریور ۱۴۰۳'!B:G,6,0)</f>
        <v>#N/A</v>
      </c>
      <c r="U122" s="22"/>
      <c r="V122" s="23">
        <f t="shared" si="7"/>
        <v>0</v>
      </c>
      <c r="W122" s="19">
        <f t="shared" si="8"/>
        <v>0</v>
      </c>
      <c r="X122" s="21" t="e">
        <f t="shared" si="9"/>
        <v>#N/A</v>
      </c>
      <c r="Y122" s="24"/>
      <c r="Z122" s="21" t="e">
        <f t="shared" si="10"/>
        <v>#N/A</v>
      </c>
      <c r="AA122" s="25"/>
      <c r="AB122" s="20"/>
      <c r="AC122" s="26"/>
      <c r="AD122" s="65"/>
      <c r="AE122" s="26"/>
      <c r="AF122" s="27"/>
      <c r="AG122" s="28"/>
      <c r="AH122" s="7" t="str">
        <f t="shared" si="13"/>
        <v xml:space="preserve">   -   </v>
      </c>
    </row>
    <row r="123" spans="1:34" ht="28.05" customHeight="1">
      <c r="A123" s="14"/>
      <c r="B123" s="14"/>
      <c r="C123" s="14"/>
      <c r="D123" s="14"/>
      <c r="E123" s="14"/>
      <c r="F123" s="15"/>
      <c r="G123" s="16"/>
      <c r="H123" s="17"/>
      <c r="I123" s="16"/>
      <c r="J123" s="16"/>
      <c r="K123" s="18"/>
      <c r="L123" s="19"/>
      <c r="M123" s="19"/>
      <c r="N123" s="19"/>
      <c r="O123" s="16"/>
      <c r="P123" s="16"/>
      <c r="Q123" s="20" t="e">
        <f>VLOOKUP(O123, '[3]لیست محصولات شهریور ۱۴۰۳'!B:C,2,0)</f>
        <v>#N/A</v>
      </c>
      <c r="R123" s="16"/>
      <c r="S123" s="19" t="e">
        <f>VLOOKUP(O123, '[3]لیست محصولات شهریور ۱۴۰۳'!B:F,5,0)</f>
        <v>#N/A</v>
      </c>
      <c r="T123" s="21" t="e">
        <f>VLOOKUP(O123, '[3]لیست محصولات شهریور ۱۴۰۳'!B:G,6,0)</f>
        <v>#N/A</v>
      </c>
      <c r="U123" s="22"/>
      <c r="V123" s="23">
        <f t="shared" si="7"/>
        <v>0</v>
      </c>
      <c r="W123" s="19">
        <f t="shared" si="8"/>
        <v>0</v>
      </c>
      <c r="X123" s="21" t="e">
        <f t="shared" si="9"/>
        <v>#N/A</v>
      </c>
      <c r="Y123" s="24"/>
      <c r="Z123" s="21" t="e">
        <f t="shared" si="10"/>
        <v>#N/A</v>
      </c>
      <c r="AA123" s="25"/>
      <c r="AB123" s="20"/>
      <c r="AC123" s="26"/>
      <c r="AD123" s="65"/>
      <c r="AE123" s="26"/>
      <c r="AF123" s="27"/>
      <c r="AG123" s="28"/>
      <c r="AH123" s="7" t="str">
        <f t="shared" si="13"/>
        <v xml:space="preserve">   -   </v>
      </c>
    </row>
    <row r="124" spans="1:34" ht="28.05" customHeight="1">
      <c r="A124" s="14"/>
      <c r="B124" s="14"/>
      <c r="C124" s="14"/>
      <c r="D124" s="14"/>
      <c r="E124" s="14"/>
      <c r="F124" s="15"/>
      <c r="G124" s="16"/>
      <c r="H124" s="17"/>
      <c r="I124" s="16"/>
      <c r="J124" s="16"/>
      <c r="K124" s="18"/>
      <c r="L124" s="19"/>
      <c r="M124" s="19"/>
      <c r="N124" s="19"/>
      <c r="O124" s="16"/>
      <c r="P124" s="16"/>
      <c r="Q124" s="20" t="e">
        <f>VLOOKUP(O124, '[3]لیست محصولات شهریور ۱۴۰۳'!B:C,2,0)</f>
        <v>#N/A</v>
      </c>
      <c r="R124" s="16"/>
      <c r="S124" s="19" t="e">
        <f>VLOOKUP(O124, '[3]لیست محصولات شهریور ۱۴۰۳'!B:F,5,0)</f>
        <v>#N/A</v>
      </c>
      <c r="T124" s="21" t="e">
        <f>VLOOKUP(O124, '[3]لیست محصولات شهریور ۱۴۰۳'!B:G,6,0)</f>
        <v>#N/A</v>
      </c>
      <c r="U124" s="22"/>
      <c r="V124" s="23">
        <f t="shared" si="7"/>
        <v>0</v>
      </c>
      <c r="W124" s="19">
        <f t="shared" si="8"/>
        <v>0</v>
      </c>
      <c r="X124" s="21" t="e">
        <f t="shared" si="9"/>
        <v>#N/A</v>
      </c>
      <c r="Y124" s="24"/>
      <c r="Z124" s="21" t="e">
        <f t="shared" si="10"/>
        <v>#N/A</v>
      </c>
      <c r="AA124" s="25"/>
      <c r="AB124" s="20"/>
      <c r="AC124" s="26"/>
      <c r="AD124" s="65"/>
      <c r="AE124" s="26"/>
      <c r="AF124" s="27"/>
      <c r="AG124" s="28"/>
      <c r="AH124" s="7" t="str">
        <f t="shared" si="13"/>
        <v xml:space="preserve">   -   </v>
      </c>
    </row>
    <row r="125" spans="1:34" ht="28.05" customHeight="1">
      <c r="A125" s="14"/>
      <c r="B125" s="14"/>
      <c r="C125" s="14"/>
      <c r="D125" s="14"/>
      <c r="E125" s="14"/>
      <c r="F125" s="15"/>
      <c r="G125" s="16"/>
      <c r="H125" s="17"/>
      <c r="I125" s="16"/>
      <c r="J125" s="16"/>
      <c r="K125" s="18"/>
      <c r="L125" s="19"/>
      <c r="M125" s="19"/>
      <c r="N125" s="19"/>
      <c r="O125" s="16"/>
      <c r="P125" s="16"/>
      <c r="Q125" s="20" t="e">
        <f>VLOOKUP(O125, '[3]لیست محصولات شهریور ۱۴۰۳'!B:C,2,0)</f>
        <v>#N/A</v>
      </c>
      <c r="R125" s="16"/>
      <c r="S125" s="19" t="e">
        <f>VLOOKUP(O125, '[3]لیست محصولات شهریور ۱۴۰۳'!B:F,5,0)</f>
        <v>#N/A</v>
      </c>
      <c r="T125" s="21" t="e">
        <f>VLOOKUP(O125, '[3]لیست محصولات شهریور ۱۴۰۳'!B:G,6,0)</f>
        <v>#N/A</v>
      </c>
      <c r="U125" s="22"/>
      <c r="V125" s="23">
        <f t="shared" si="7"/>
        <v>0</v>
      </c>
      <c r="W125" s="19">
        <f t="shared" si="8"/>
        <v>0</v>
      </c>
      <c r="X125" s="21" t="e">
        <f t="shared" si="9"/>
        <v>#N/A</v>
      </c>
      <c r="Y125" s="24"/>
      <c r="Z125" s="21" t="e">
        <f t="shared" si="10"/>
        <v>#N/A</v>
      </c>
      <c r="AA125" s="25"/>
      <c r="AB125" s="20"/>
      <c r="AC125" s="26"/>
      <c r="AD125" s="65"/>
      <c r="AE125" s="26"/>
      <c r="AF125" s="27"/>
      <c r="AG125" s="28"/>
      <c r="AH125" s="7" t="str">
        <f t="shared" si="13"/>
        <v xml:space="preserve">   -   </v>
      </c>
    </row>
    <row r="126" spans="1:34" ht="28.05" customHeight="1">
      <c r="A126" s="14"/>
      <c r="B126" s="14"/>
      <c r="C126" s="14"/>
      <c r="D126" s="14"/>
      <c r="E126" s="14"/>
      <c r="F126" s="15"/>
      <c r="G126" s="16"/>
      <c r="H126" s="17"/>
      <c r="I126" s="16"/>
      <c r="J126" s="16"/>
      <c r="K126" s="18"/>
      <c r="L126" s="19"/>
      <c r="M126" s="19"/>
      <c r="N126" s="19"/>
      <c r="O126" s="16"/>
      <c r="P126" s="16"/>
      <c r="Q126" s="20" t="e">
        <f>VLOOKUP(O126, '[3]لیست محصولات شهریور ۱۴۰۳'!B:C,2,0)</f>
        <v>#N/A</v>
      </c>
      <c r="R126" s="16"/>
      <c r="S126" s="19" t="e">
        <f>VLOOKUP(O126, '[3]لیست محصولات شهریور ۱۴۰۳'!B:F,5,0)</f>
        <v>#N/A</v>
      </c>
      <c r="T126" s="21" t="e">
        <f>VLOOKUP(O126, '[3]لیست محصولات شهریور ۱۴۰۳'!B:G,6,0)</f>
        <v>#N/A</v>
      </c>
      <c r="U126" s="22"/>
      <c r="V126" s="23">
        <f t="shared" si="7"/>
        <v>0</v>
      </c>
      <c r="W126" s="19">
        <f t="shared" si="8"/>
        <v>0</v>
      </c>
      <c r="X126" s="21" t="e">
        <f t="shared" si="9"/>
        <v>#N/A</v>
      </c>
      <c r="Y126" s="24"/>
      <c r="Z126" s="21" t="e">
        <f t="shared" si="10"/>
        <v>#N/A</v>
      </c>
      <c r="AA126" s="25"/>
      <c r="AB126" s="20"/>
      <c r="AC126" s="26"/>
      <c r="AD126" s="65"/>
      <c r="AE126" s="26"/>
      <c r="AF126" s="27"/>
      <c r="AG126" s="28"/>
      <c r="AH126" s="7" t="str">
        <f t="shared" si="13"/>
        <v xml:space="preserve">   -   </v>
      </c>
    </row>
    <row r="127" spans="1:34" ht="28.05" customHeight="1">
      <c r="A127" s="14"/>
      <c r="B127" s="14"/>
      <c r="C127" s="14"/>
      <c r="D127" s="14"/>
      <c r="E127" s="14"/>
      <c r="F127" s="15"/>
      <c r="G127" s="16"/>
      <c r="H127" s="17"/>
      <c r="I127" s="16"/>
      <c r="J127" s="16"/>
      <c r="K127" s="18"/>
      <c r="L127" s="19"/>
      <c r="M127" s="19"/>
      <c r="N127" s="19"/>
      <c r="O127" s="16"/>
      <c r="P127" s="16"/>
      <c r="Q127" s="20" t="e">
        <f>VLOOKUP(O127, '[3]لیست محصولات شهریور ۱۴۰۳'!B:C,2,0)</f>
        <v>#N/A</v>
      </c>
      <c r="R127" s="16"/>
      <c r="S127" s="19" t="e">
        <f>VLOOKUP(O127, '[3]لیست محصولات شهریور ۱۴۰۳'!B:F,5,0)</f>
        <v>#N/A</v>
      </c>
      <c r="T127" s="21" t="e">
        <f>VLOOKUP(O127, '[3]لیست محصولات شهریور ۱۴۰۳'!B:G,6,0)</f>
        <v>#N/A</v>
      </c>
      <c r="U127" s="22"/>
      <c r="V127" s="23">
        <f t="shared" si="7"/>
        <v>0</v>
      </c>
      <c r="W127" s="19">
        <f t="shared" si="8"/>
        <v>0</v>
      </c>
      <c r="X127" s="21" t="e">
        <f t="shared" si="9"/>
        <v>#N/A</v>
      </c>
      <c r="Y127" s="24"/>
      <c r="Z127" s="21" t="e">
        <f t="shared" si="10"/>
        <v>#N/A</v>
      </c>
      <c r="AA127" s="25"/>
      <c r="AB127" s="20"/>
      <c r="AC127" s="26"/>
      <c r="AD127" s="65"/>
      <c r="AE127" s="26"/>
      <c r="AF127" s="27"/>
      <c r="AG127" s="28"/>
      <c r="AH127" s="7" t="str">
        <f t="shared" si="13"/>
        <v xml:space="preserve">   -   </v>
      </c>
    </row>
    <row r="128" spans="1:34" ht="28.05" customHeight="1">
      <c r="A128" s="14"/>
      <c r="B128" s="14"/>
      <c r="C128" s="14"/>
      <c r="D128" s="14"/>
      <c r="E128" s="14"/>
      <c r="F128" s="15"/>
      <c r="G128" s="16"/>
      <c r="H128" s="17"/>
      <c r="I128" s="16"/>
      <c r="J128" s="16"/>
      <c r="K128" s="18"/>
      <c r="L128" s="19"/>
      <c r="M128" s="19"/>
      <c r="N128" s="19"/>
      <c r="O128" s="16"/>
      <c r="P128" s="16"/>
      <c r="Q128" s="20" t="e">
        <f>VLOOKUP(O128, '[3]لیست محصولات شهریور ۱۴۰۳'!B:C,2,0)</f>
        <v>#N/A</v>
      </c>
      <c r="R128" s="16"/>
      <c r="S128" s="19" t="e">
        <f>VLOOKUP(O128, '[3]لیست محصولات شهریور ۱۴۰۳'!B:F,5,0)</f>
        <v>#N/A</v>
      </c>
      <c r="T128" s="21" t="e">
        <f>VLOOKUP(O128, '[3]لیست محصولات شهریور ۱۴۰۳'!B:G,6,0)</f>
        <v>#N/A</v>
      </c>
      <c r="U128" s="22"/>
      <c r="V128" s="23">
        <f t="shared" si="7"/>
        <v>0</v>
      </c>
      <c r="W128" s="19">
        <f t="shared" si="8"/>
        <v>0</v>
      </c>
      <c r="X128" s="21" t="e">
        <f t="shared" si="9"/>
        <v>#N/A</v>
      </c>
      <c r="Y128" s="24"/>
      <c r="Z128" s="21" t="e">
        <f t="shared" si="10"/>
        <v>#N/A</v>
      </c>
      <c r="AA128" s="25"/>
      <c r="AB128" s="20"/>
      <c r="AC128" s="26"/>
      <c r="AD128" s="65"/>
      <c r="AE128" s="26"/>
      <c r="AF128" s="27"/>
      <c r="AG128" s="28"/>
      <c r="AH128" s="7" t="str">
        <f t="shared" si="13"/>
        <v xml:space="preserve">   -   </v>
      </c>
    </row>
    <row r="129" spans="1:34" ht="28.05" customHeight="1">
      <c r="A129" s="14"/>
      <c r="B129" s="14"/>
      <c r="C129" s="14"/>
      <c r="D129" s="14"/>
      <c r="E129" s="14"/>
      <c r="F129" s="15"/>
      <c r="G129" s="16"/>
      <c r="H129" s="17"/>
      <c r="I129" s="16"/>
      <c r="J129" s="16"/>
      <c r="K129" s="18"/>
      <c r="L129" s="19"/>
      <c r="M129" s="19"/>
      <c r="N129" s="19"/>
      <c r="O129" s="16"/>
      <c r="P129" s="16"/>
      <c r="Q129" s="20" t="e">
        <f>VLOOKUP(O129, '[3]لیست محصولات شهریور ۱۴۰۳'!B:C,2,0)</f>
        <v>#N/A</v>
      </c>
      <c r="R129" s="16"/>
      <c r="S129" s="19" t="e">
        <f>VLOOKUP(O129, '[3]لیست محصولات شهریور ۱۴۰۳'!B:F,5,0)</f>
        <v>#N/A</v>
      </c>
      <c r="T129" s="21" t="e">
        <f>VLOOKUP(O129, '[3]لیست محصولات شهریور ۱۴۰۳'!B:G,6,0)</f>
        <v>#N/A</v>
      </c>
      <c r="U129" s="22"/>
      <c r="V129" s="23">
        <f t="shared" si="7"/>
        <v>0</v>
      </c>
      <c r="W129" s="19">
        <f t="shared" si="8"/>
        <v>0</v>
      </c>
      <c r="X129" s="21" t="e">
        <f t="shared" si="9"/>
        <v>#N/A</v>
      </c>
      <c r="Y129" s="24"/>
      <c r="Z129" s="21" t="e">
        <f t="shared" si="10"/>
        <v>#N/A</v>
      </c>
      <c r="AA129" s="25"/>
      <c r="AB129" s="20"/>
      <c r="AC129" s="26"/>
      <c r="AD129" s="65"/>
      <c r="AE129" s="26"/>
      <c r="AF129" s="27"/>
      <c r="AG129" s="28"/>
      <c r="AH129" s="7" t="str">
        <f t="shared" si="13"/>
        <v xml:space="preserve">   -   </v>
      </c>
    </row>
    <row r="130" spans="1:34" ht="28.05" customHeight="1">
      <c r="A130" s="14"/>
      <c r="B130" s="14"/>
      <c r="C130" s="14"/>
      <c r="D130" s="14"/>
      <c r="E130" s="14"/>
      <c r="F130" s="15"/>
      <c r="G130" s="16"/>
      <c r="H130" s="17"/>
      <c r="I130" s="16"/>
      <c r="J130" s="16"/>
      <c r="K130" s="18"/>
      <c r="L130" s="19"/>
      <c r="M130" s="19"/>
      <c r="N130" s="19"/>
      <c r="O130" s="16"/>
      <c r="P130" s="16"/>
      <c r="Q130" s="20" t="e">
        <f>VLOOKUP(O130, '[3]لیست محصولات شهریور ۱۴۰۳'!B:C,2,0)</f>
        <v>#N/A</v>
      </c>
      <c r="R130" s="16"/>
      <c r="S130" s="19" t="e">
        <f>VLOOKUP(O130, '[3]لیست محصولات شهریور ۱۴۰۳'!B:F,5,0)</f>
        <v>#N/A</v>
      </c>
      <c r="T130" s="21" t="e">
        <f>VLOOKUP(O130, '[3]لیست محصولات شهریور ۱۴۰۳'!B:G,6,0)</f>
        <v>#N/A</v>
      </c>
      <c r="U130" s="22"/>
      <c r="V130" s="23">
        <f t="shared" ref="V130:V193" si="14">IF(C130, P130, U130 )</f>
        <v>0</v>
      </c>
      <c r="W130" s="19">
        <f t="shared" si="8"/>
        <v>0</v>
      </c>
      <c r="X130" s="21" t="e">
        <f t="shared" si="9"/>
        <v>#N/A</v>
      </c>
      <c r="Y130" s="24"/>
      <c r="Z130" s="21" t="e">
        <f t="shared" si="10"/>
        <v>#N/A</v>
      </c>
      <c r="AA130" s="25"/>
      <c r="AB130" s="20"/>
      <c r="AC130" s="26"/>
      <c r="AD130" s="65"/>
      <c r="AE130" s="26"/>
      <c r="AF130" s="27"/>
      <c r="AG130" s="28"/>
      <c r="AH130" s="7" t="str">
        <f t="shared" si="13"/>
        <v xml:space="preserve">   -   </v>
      </c>
    </row>
    <row r="131" spans="1:34" ht="28.05" customHeight="1">
      <c r="A131" s="14"/>
      <c r="B131" s="14"/>
      <c r="C131" s="14"/>
      <c r="D131" s="14"/>
      <c r="E131" s="14"/>
      <c r="F131" s="15"/>
      <c r="G131" s="16"/>
      <c r="H131" s="17"/>
      <c r="I131" s="16"/>
      <c r="J131" s="16"/>
      <c r="K131" s="18"/>
      <c r="L131" s="19"/>
      <c r="M131" s="19"/>
      <c r="N131" s="19"/>
      <c r="O131" s="16"/>
      <c r="P131" s="16"/>
      <c r="Q131" s="20" t="e">
        <f>VLOOKUP(O131, '[3]لیست محصولات شهریور ۱۴۰۳'!B:C,2,0)</f>
        <v>#N/A</v>
      </c>
      <c r="R131" s="16"/>
      <c r="S131" s="19" t="e">
        <f>VLOOKUP(O131, '[3]لیست محصولات شهریور ۱۴۰۳'!B:F,5,0)</f>
        <v>#N/A</v>
      </c>
      <c r="T131" s="21" t="e">
        <f>VLOOKUP(O131, '[3]لیست محصولات شهریور ۱۴۰۳'!B:G,6,0)</f>
        <v>#N/A</v>
      </c>
      <c r="U131" s="22"/>
      <c r="V131" s="23">
        <f t="shared" si="14"/>
        <v>0</v>
      </c>
      <c r="W131" s="19">
        <f t="shared" si="8"/>
        <v>0</v>
      </c>
      <c r="X131" s="21" t="e">
        <f t="shared" si="9"/>
        <v>#N/A</v>
      </c>
      <c r="Y131" s="24"/>
      <c r="Z131" s="21" t="e">
        <f t="shared" si="10"/>
        <v>#N/A</v>
      </c>
      <c r="AA131" s="25"/>
      <c r="AB131" s="20"/>
      <c r="AC131" s="26"/>
      <c r="AD131" s="65"/>
      <c r="AE131" s="26"/>
      <c r="AF131" s="27"/>
      <c r="AG131" s="28"/>
      <c r="AH131" s="7" t="str">
        <f t="shared" si="13"/>
        <v xml:space="preserve">   -   </v>
      </c>
    </row>
    <row r="132" spans="1:34" ht="28.05" customHeight="1">
      <c r="A132" s="14"/>
      <c r="B132" s="14"/>
      <c r="C132" s="14"/>
      <c r="D132" s="14"/>
      <c r="E132" s="14"/>
      <c r="F132" s="15"/>
      <c r="G132" s="16"/>
      <c r="H132" s="17"/>
      <c r="I132" s="16"/>
      <c r="J132" s="16"/>
      <c r="K132" s="18"/>
      <c r="L132" s="19"/>
      <c r="M132" s="19"/>
      <c r="N132" s="19"/>
      <c r="O132" s="16"/>
      <c r="P132" s="16"/>
      <c r="Q132" s="20" t="e">
        <f>VLOOKUP(O132, '[3]لیست محصولات شهریور ۱۴۰۳'!B:C,2,0)</f>
        <v>#N/A</v>
      </c>
      <c r="R132" s="16"/>
      <c r="S132" s="19" t="e">
        <f>VLOOKUP(O132, '[3]لیست محصولات شهریور ۱۴۰۳'!B:F,5,0)</f>
        <v>#N/A</v>
      </c>
      <c r="T132" s="21" t="e">
        <f>VLOOKUP(O132, '[3]لیست محصولات شهریور ۱۴۰۳'!B:G,6,0)</f>
        <v>#N/A</v>
      </c>
      <c r="U132" s="22"/>
      <c r="V132" s="23">
        <f t="shared" si="14"/>
        <v>0</v>
      </c>
      <c r="W132" s="19">
        <f t="shared" si="8"/>
        <v>0</v>
      </c>
      <c r="X132" s="21" t="e">
        <f t="shared" si="9"/>
        <v>#N/A</v>
      </c>
      <c r="Y132" s="24"/>
      <c r="Z132" s="21" t="e">
        <f t="shared" si="10"/>
        <v>#N/A</v>
      </c>
      <c r="AA132" s="25"/>
      <c r="AB132" s="20"/>
      <c r="AC132" s="26"/>
      <c r="AD132" s="65"/>
      <c r="AE132" s="26"/>
      <c r="AF132" s="27"/>
      <c r="AG132" s="28"/>
      <c r="AH132" s="7" t="str">
        <f t="shared" ref="AH132:AH195" si="15">AA132&amp;" "&amp;AB132&amp;" "&amp;N132&amp;" - "&amp;L132&amp;" "&amp;M132&amp;" "&amp;AC132</f>
        <v xml:space="preserve">   -   </v>
      </c>
    </row>
    <row r="133" spans="1:34" ht="28.05" customHeight="1">
      <c r="A133" s="14"/>
      <c r="B133" s="14"/>
      <c r="C133" s="14"/>
      <c r="D133" s="14"/>
      <c r="E133" s="14"/>
      <c r="F133" s="15"/>
      <c r="G133" s="16"/>
      <c r="H133" s="17"/>
      <c r="I133" s="16"/>
      <c r="J133" s="16"/>
      <c r="K133" s="18"/>
      <c r="L133" s="19"/>
      <c r="M133" s="19"/>
      <c r="N133" s="19"/>
      <c r="O133" s="16"/>
      <c r="P133" s="16"/>
      <c r="Q133" s="20" t="e">
        <f>VLOOKUP(O133, '[3]لیست محصولات شهریور ۱۴۰۳'!B:C,2,0)</f>
        <v>#N/A</v>
      </c>
      <c r="R133" s="16"/>
      <c r="S133" s="19" t="e">
        <f>VLOOKUP(O133, '[3]لیست محصولات شهریور ۱۴۰۳'!B:F,5,0)</f>
        <v>#N/A</v>
      </c>
      <c r="T133" s="21" t="e">
        <f>VLOOKUP(O133, '[3]لیست محصولات شهریور ۱۴۰۳'!B:G,6,0)</f>
        <v>#N/A</v>
      </c>
      <c r="U133" s="22"/>
      <c r="V133" s="23">
        <f t="shared" si="14"/>
        <v>0</v>
      </c>
      <c r="W133" s="19">
        <f t="shared" si="8"/>
        <v>0</v>
      </c>
      <c r="X133" s="21" t="e">
        <f t="shared" si="9"/>
        <v>#N/A</v>
      </c>
      <c r="Y133" s="24"/>
      <c r="Z133" s="21" t="e">
        <f t="shared" si="10"/>
        <v>#N/A</v>
      </c>
      <c r="AA133" s="25"/>
      <c r="AB133" s="20"/>
      <c r="AC133" s="26"/>
      <c r="AD133" s="65"/>
      <c r="AE133" s="26"/>
      <c r="AF133" s="27"/>
      <c r="AG133" s="28"/>
      <c r="AH133" s="7" t="str">
        <f t="shared" si="15"/>
        <v xml:space="preserve">   -   </v>
      </c>
    </row>
    <row r="134" spans="1:34" ht="28.05" customHeight="1">
      <c r="A134" s="14"/>
      <c r="B134" s="14"/>
      <c r="C134" s="14"/>
      <c r="D134" s="14"/>
      <c r="E134" s="14"/>
      <c r="F134" s="15"/>
      <c r="G134" s="16"/>
      <c r="H134" s="17"/>
      <c r="I134" s="16"/>
      <c r="J134" s="16"/>
      <c r="K134" s="18"/>
      <c r="L134" s="19"/>
      <c r="M134" s="19"/>
      <c r="N134" s="19"/>
      <c r="O134" s="16"/>
      <c r="P134" s="16"/>
      <c r="Q134" s="20" t="e">
        <f>VLOOKUP(O134, '[3]لیست محصولات شهریور ۱۴۰۳'!B:C,2,0)</f>
        <v>#N/A</v>
      </c>
      <c r="R134" s="16"/>
      <c r="S134" s="19" t="e">
        <f>VLOOKUP(O134, '[3]لیست محصولات شهریور ۱۴۰۳'!B:F,5,0)</f>
        <v>#N/A</v>
      </c>
      <c r="T134" s="21" t="e">
        <f>VLOOKUP(O134, '[3]لیست محصولات شهریور ۱۴۰۳'!B:G,6,0)</f>
        <v>#N/A</v>
      </c>
      <c r="U134" s="22"/>
      <c r="V134" s="23">
        <f t="shared" si="14"/>
        <v>0</v>
      </c>
      <c r="W134" s="19">
        <f t="shared" si="8"/>
        <v>0</v>
      </c>
      <c r="X134" s="21" t="e">
        <f t="shared" si="9"/>
        <v>#N/A</v>
      </c>
      <c r="Y134" s="24"/>
      <c r="Z134" s="21" t="e">
        <f t="shared" si="10"/>
        <v>#N/A</v>
      </c>
      <c r="AA134" s="25"/>
      <c r="AB134" s="20"/>
      <c r="AC134" s="26"/>
      <c r="AD134" s="65"/>
      <c r="AE134" s="26"/>
      <c r="AF134" s="27"/>
      <c r="AG134" s="28"/>
      <c r="AH134" s="7" t="str">
        <f t="shared" si="15"/>
        <v xml:space="preserve">   -   </v>
      </c>
    </row>
    <row r="135" spans="1:34" ht="28.05" customHeight="1">
      <c r="A135" s="14"/>
      <c r="B135" s="14"/>
      <c r="C135" s="14"/>
      <c r="D135" s="14"/>
      <c r="E135" s="14"/>
      <c r="F135" s="15"/>
      <c r="G135" s="16"/>
      <c r="H135" s="17"/>
      <c r="I135" s="16"/>
      <c r="J135" s="16"/>
      <c r="K135" s="18"/>
      <c r="L135" s="19"/>
      <c r="M135" s="19"/>
      <c r="N135" s="19"/>
      <c r="O135" s="16"/>
      <c r="P135" s="16"/>
      <c r="Q135" s="20" t="e">
        <f>VLOOKUP(O135, '[3]لیست محصولات شهریور ۱۴۰۳'!B:C,2,0)</f>
        <v>#N/A</v>
      </c>
      <c r="R135" s="16"/>
      <c r="S135" s="19" t="e">
        <f>VLOOKUP(O135, '[3]لیست محصولات شهریور ۱۴۰۳'!B:F,5,0)</f>
        <v>#N/A</v>
      </c>
      <c r="T135" s="21" t="e">
        <f>VLOOKUP(O135, '[3]لیست محصولات شهریور ۱۴۰۳'!B:G,6,0)</f>
        <v>#N/A</v>
      </c>
      <c r="U135" s="22"/>
      <c r="V135" s="23">
        <f t="shared" si="14"/>
        <v>0</v>
      </c>
      <c r="W135" s="19">
        <f t="shared" si="8"/>
        <v>0</v>
      </c>
      <c r="X135" s="21" t="e">
        <f t="shared" si="9"/>
        <v>#N/A</v>
      </c>
      <c r="Y135" s="24"/>
      <c r="Z135" s="21" t="e">
        <f t="shared" si="10"/>
        <v>#N/A</v>
      </c>
      <c r="AA135" s="25"/>
      <c r="AB135" s="20"/>
      <c r="AC135" s="26"/>
      <c r="AD135" s="65"/>
      <c r="AE135" s="26"/>
      <c r="AF135" s="27"/>
      <c r="AG135" s="28"/>
      <c r="AH135" s="7" t="str">
        <f t="shared" si="15"/>
        <v xml:space="preserve">   -   </v>
      </c>
    </row>
    <row r="136" spans="1:34" ht="28.05" customHeight="1">
      <c r="A136" s="14"/>
      <c r="B136" s="14"/>
      <c r="C136" s="14"/>
      <c r="D136" s="14"/>
      <c r="E136" s="14"/>
      <c r="F136" s="15"/>
      <c r="G136" s="16"/>
      <c r="H136" s="17"/>
      <c r="I136" s="16"/>
      <c r="J136" s="16"/>
      <c r="K136" s="18"/>
      <c r="L136" s="19"/>
      <c r="M136" s="19"/>
      <c r="N136" s="19"/>
      <c r="O136" s="16"/>
      <c r="P136" s="16"/>
      <c r="Q136" s="20" t="e">
        <f>VLOOKUP(O136, '[3]لیست محصولات شهریور ۱۴۰۳'!B:C,2,0)</f>
        <v>#N/A</v>
      </c>
      <c r="R136" s="16"/>
      <c r="S136" s="19" t="e">
        <f>VLOOKUP(O136, '[3]لیست محصولات شهریور ۱۴۰۳'!B:F,5,0)</f>
        <v>#N/A</v>
      </c>
      <c r="T136" s="21" t="e">
        <f>VLOOKUP(O136, '[3]لیست محصولات شهریور ۱۴۰۳'!B:G,6,0)</f>
        <v>#N/A</v>
      </c>
      <c r="U136" s="22"/>
      <c r="V136" s="23">
        <f t="shared" si="14"/>
        <v>0</v>
      </c>
      <c r="W136" s="19">
        <f t="shared" si="8"/>
        <v>0</v>
      </c>
      <c r="X136" s="21" t="e">
        <f t="shared" si="9"/>
        <v>#N/A</v>
      </c>
      <c r="Y136" s="24"/>
      <c r="Z136" s="21" t="e">
        <f t="shared" si="10"/>
        <v>#N/A</v>
      </c>
      <c r="AA136" s="25"/>
      <c r="AB136" s="20"/>
      <c r="AC136" s="26"/>
      <c r="AD136" s="65"/>
      <c r="AE136" s="26"/>
      <c r="AF136" s="27"/>
      <c r="AG136" s="28"/>
      <c r="AH136" s="7" t="str">
        <f t="shared" si="15"/>
        <v xml:space="preserve">   -   </v>
      </c>
    </row>
    <row r="137" spans="1:34" ht="28.05" customHeight="1">
      <c r="A137" s="14"/>
      <c r="B137" s="14"/>
      <c r="C137" s="14"/>
      <c r="D137" s="14"/>
      <c r="E137" s="14"/>
      <c r="F137" s="15"/>
      <c r="G137" s="16"/>
      <c r="H137" s="17"/>
      <c r="I137" s="16"/>
      <c r="J137" s="16"/>
      <c r="K137" s="18"/>
      <c r="L137" s="19"/>
      <c r="M137" s="19"/>
      <c r="N137" s="19"/>
      <c r="O137" s="16"/>
      <c r="P137" s="16"/>
      <c r="Q137" s="20" t="e">
        <f>VLOOKUP(O137, '[3]لیست محصولات شهریور ۱۴۰۳'!B:C,2,0)</f>
        <v>#N/A</v>
      </c>
      <c r="R137" s="16"/>
      <c r="S137" s="19" t="e">
        <f>VLOOKUP(O137, '[3]لیست محصولات شهریور ۱۴۰۳'!B:F,5,0)</f>
        <v>#N/A</v>
      </c>
      <c r="T137" s="21" t="e">
        <f>VLOOKUP(O137, '[3]لیست محصولات شهریور ۱۴۰۳'!B:G,6,0)</f>
        <v>#N/A</v>
      </c>
      <c r="U137" s="22"/>
      <c r="V137" s="23">
        <f t="shared" si="14"/>
        <v>0</v>
      </c>
      <c r="W137" s="19">
        <f t="shared" si="8"/>
        <v>0</v>
      </c>
      <c r="X137" s="21" t="e">
        <f t="shared" si="9"/>
        <v>#N/A</v>
      </c>
      <c r="Y137" s="24"/>
      <c r="Z137" s="21" t="e">
        <f t="shared" si="10"/>
        <v>#N/A</v>
      </c>
      <c r="AA137" s="25"/>
      <c r="AB137" s="20"/>
      <c r="AC137" s="26"/>
      <c r="AD137" s="65"/>
      <c r="AE137" s="26"/>
      <c r="AF137" s="27"/>
      <c r="AG137" s="28"/>
      <c r="AH137" s="7" t="str">
        <f t="shared" si="15"/>
        <v xml:space="preserve">   -   </v>
      </c>
    </row>
    <row r="138" spans="1:34" ht="28.05" customHeight="1">
      <c r="A138" s="14"/>
      <c r="B138" s="14"/>
      <c r="C138" s="14"/>
      <c r="D138" s="14"/>
      <c r="E138" s="14"/>
      <c r="F138" s="15"/>
      <c r="G138" s="16"/>
      <c r="H138" s="17"/>
      <c r="I138" s="16"/>
      <c r="J138" s="16"/>
      <c r="K138" s="18"/>
      <c r="L138" s="19"/>
      <c r="M138" s="19"/>
      <c r="N138" s="19"/>
      <c r="O138" s="16"/>
      <c r="P138" s="16"/>
      <c r="Q138" s="20" t="e">
        <f>VLOOKUP(O138, '[3]لیست محصولات شهریور ۱۴۰۳'!B:C,2,0)</f>
        <v>#N/A</v>
      </c>
      <c r="R138" s="16"/>
      <c r="S138" s="19" t="e">
        <f>VLOOKUP(O138, '[3]لیست محصولات شهریور ۱۴۰۳'!B:F,5,0)</f>
        <v>#N/A</v>
      </c>
      <c r="T138" s="21" t="e">
        <f>VLOOKUP(O138, '[3]لیست محصولات شهریور ۱۴۰۳'!B:G,6,0)</f>
        <v>#N/A</v>
      </c>
      <c r="U138" s="22"/>
      <c r="V138" s="23">
        <f t="shared" si="14"/>
        <v>0</v>
      </c>
      <c r="W138" s="19">
        <f t="shared" si="8"/>
        <v>0</v>
      </c>
      <c r="X138" s="21" t="e">
        <f t="shared" si="9"/>
        <v>#N/A</v>
      </c>
      <c r="Y138" s="24"/>
      <c r="Z138" s="21" t="e">
        <f t="shared" si="10"/>
        <v>#N/A</v>
      </c>
      <c r="AA138" s="25"/>
      <c r="AB138" s="20"/>
      <c r="AC138" s="26"/>
      <c r="AD138" s="65"/>
      <c r="AE138" s="26"/>
      <c r="AF138" s="27"/>
      <c r="AG138" s="28"/>
      <c r="AH138" s="7" t="str">
        <f t="shared" si="15"/>
        <v xml:space="preserve">   -   </v>
      </c>
    </row>
    <row r="139" spans="1:34" ht="28.05" customHeight="1">
      <c r="A139" s="14"/>
      <c r="B139" s="14"/>
      <c r="C139" s="14"/>
      <c r="D139" s="14"/>
      <c r="E139" s="14"/>
      <c r="F139" s="15"/>
      <c r="G139" s="16"/>
      <c r="H139" s="17"/>
      <c r="I139" s="16"/>
      <c r="J139" s="16"/>
      <c r="K139" s="18"/>
      <c r="L139" s="19"/>
      <c r="M139" s="19"/>
      <c r="N139" s="19"/>
      <c r="O139" s="16"/>
      <c r="P139" s="16"/>
      <c r="Q139" s="20" t="e">
        <f>VLOOKUP(O139, '[3]لیست محصولات شهریور ۱۴۰۳'!B:C,2,0)</f>
        <v>#N/A</v>
      </c>
      <c r="R139" s="16"/>
      <c r="S139" s="19" t="e">
        <f>VLOOKUP(O139, '[3]لیست محصولات شهریور ۱۴۰۳'!B:F,5,0)</f>
        <v>#N/A</v>
      </c>
      <c r="T139" s="21" t="e">
        <f>VLOOKUP(O139, '[3]لیست محصولات شهریور ۱۴۰۳'!B:G,6,0)</f>
        <v>#N/A</v>
      </c>
      <c r="U139" s="22"/>
      <c r="V139" s="23">
        <f t="shared" si="14"/>
        <v>0</v>
      </c>
      <c r="W139" s="19">
        <f t="shared" si="8"/>
        <v>0</v>
      </c>
      <c r="X139" s="21" t="e">
        <f t="shared" si="9"/>
        <v>#N/A</v>
      </c>
      <c r="Y139" s="24"/>
      <c r="Z139" s="21" t="e">
        <f t="shared" si="10"/>
        <v>#N/A</v>
      </c>
      <c r="AA139" s="25"/>
      <c r="AB139" s="20"/>
      <c r="AC139" s="26"/>
      <c r="AD139" s="65"/>
      <c r="AE139" s="26"/>
      <c r="AF139" s="27"/>
      <c r="AG139" s="28"/>
      <c r="AH139" s="7" t="str">
        <f t="shared" si="15"/>
        <v xml:space="preserve">   -   </v>
      </c>
    </row>
    <row r="140" spans="1:34" ht="28.05" customHeight="1">
      <c r="A140" s="14"/>
      <c r="B140" s="14"/>
      <c r="C140" s="14"/>
      <c r="D140" s="14"/>
      <c r="E140" s="14"/>
      <c r="F140" s="15"/>
      <c r="G140" s="16"/>
      <c r="H140" s="17"/>
      <c r="I140" s="16"/>
      <c r="J140" s="16"/>
      <c r="K140" s="18"/>
      <c r="L140" s="19"/>
      <c r="M140" s="19"/>
      <c r="N140" s="19"/>
      <c r="O140" s="16"/>
      <c r="P140" s="16"/>
      <c r="Q140" s="20" t="e">
        <f>VLOOKUP(O140, '[3]لیست محصولات شهریور ۱۴۰۳'!B:C,2,0)</f>
        <v>#N/A</v>
      </c>
      <c r="R140" s="16"/>
      <c r="S140" s="19" t="e">
        <f>VLOOKUP(O140, '[3]لیست محصولات شهریور ۱۴۰۳'!B:F,5,0)</f>
        <v>#N/A</v>
      </c>
      <c r="T140" s="21" t="e">
        <f>VLOOKUP(O140, '[3]لیست محصولات شهریور ۱۴۰۳'!B:G,6,0)</f>
        <v>#N/A</v>
      </c>
      <c r="U140" s="22"/>
      <c r="V140" s="23">
        <f t="shared" si="14"/>
        <v>0</v>
      </c>
      <c r="W140" s="19">
        <f t="shared" si="8"/>
        <v>0</v>
      </c>
      <c r="X140" s="21" t="e">
        <f t="shared" si="9"/>
        <v>#N/A</v>
      </c>
      <c r="Y140" s="24"/>
      <c r="Z140" s="21" t="e">
        <f t="shared" si="10"/>
        <v>#N/A</v>
      </c>
      <c r="AA140" s="25"/>
      <c r="AB140" s="20"/>
      <c r="AC140" s="26"/>
      <c r="AD140" s="65"/>
      <c r="AE140" s="26"/>
      <c r="AF140" s="27"/>
      <c r="AG140" s="28"/>
      <c r="AH140" s="7" t="str">
        <f t="shared" si="15"/>
        <v xml:space="preserve">   -   </v>
      </c>
    </row>
    <row r="141" spans="1:34" ht="28.05" customHeight="1">
      <c r="A141" s="14"/>
      <c r="B141" s="14"/>
      <c r="C141" s="14"/>
      <c r="D141" s="14"/>
      <c r="E141" s="14"/>
      <c r="F141" s="15"/>
      <c r="G141" s="16"/>
      <c r="H141" s="17"/>
      <c r="I141" s="16"/>
      <c r="J141" s="16"/>
      <c r="K141" s="18"/>
      <c r="L141" s="19"/>
      <c r="M141" s="19"/>
      <c r="N141" s="19"/>
      <c r="O141" s="16"/>
      <c r="P141" s="16"/>
      <c r="Q141" s="20" t="e">
        <f>VLOOKUP(O141, '[3]لیست محصولات شهریور ۱۴۰۳'!B:C,2,0)</f>
        <v>#N/A</v>
      </c>
      <c r="R141" s="16"/>
      <c r="S141" s="19" t="e">
        <f>VLOOKUP(O141, '[3]لیست محصولات شهریور ۱۴۰۳'!B:F,5,0)</f>
        <v>#N/A</v>
      </c>
      <c r="T141" s="21" t="e">
        <f>VLOOKUP(O141, '[3]لیست محصولات شهریور ۱۴۰۳'!B:G,6,0)</f>
        <v>#N/A</v>
      </c>
      <c r="U141" s="22"/>
      <c r="V141" s="23">
        <f t="shared" si="14"/>
        <v>0</v>
      </c>
      <c r="W141" s="19">
        <f t="shared" si="8"/>
        <v>0</v>
      </c>
      <c r="X141" s="21" t="e">
        <f t="shared" si="9"/>
        <v>#N/A</v>
      </c>
      <c r="Y141" s="24"/>
      <c r="Z141" s="21" t="e">
        <f t="shared" si="10"/>
        <v>#N/A</v>
      </c>
      <c r="AA141" s="25"/>
      <c r="AB141" s="20"/>
      <c r="AC141" s="26"/>
      <c r="AD141" s="65"/>
      <c r="AE141" s="26"/>
      <c r="AF141" s="27"/>
      <c r="AG141" s="28"/>
      <c r="AH141" s="7" t="str">
        <f t="shared" si="15"/>
        <v xml:space="preserve">   -   </v>
      </c>
    </row>
    <row r="142" spans="1:34" ht="28.05" customHeight="1">
      <c r="A142" s="14"/>
      <c r="B142" s="14"/>
      <c r="C142" s="14"/>
      <c r="D142" s="14"/>
      <c r="E142" s="14"/>
      <c r="F142" s="15"/>
      <c r="G142" s="16"/>
      <c r="H142" s="17"/>
      <c r="I142" s="16"/>
      <c r="J142" s="16"/>
      <c r="K142" s="18"/>
      <c r="L142" s="19"/>
      <c r="M142" s="19"/>
      <c r="N142" s="19"/>
      <c r="O142" s="16"/>
      <c r="P142" s="16"/>
      <c r="Q142" s="20" t="e">
        <f>VLOOKUP(O142, '[3]لیست محصولات شهریور ۱۴۰۳'!B:C,2,0)</f>
        <v>#N/A</v>
      </c>
      <c r="R142" s="16"/>
      <c r="S142" s="19" t="e">
        <f>VLOOKUP(O142, '[3]لیست محصولات شهریور ۱۴۰۳'!B:F,5,0)</f>
        <v>#N/A</v>
      </c>
      <c r="T142" s="21" t="e">
        <f>VLOOKUP(O142, '[3]لیست محصولات شهریور ۱۴۰۳'!B:G,6,0)</f>
        <v>#N/A</v>
      </c>
      <c r="U142" s="22"/>
      <c r="V142" s="23">
        <f t="shared" si="14"/>
        <v>0</v>
      </c>
      <c r="W142" s="19">
        <f t="shared" si="8"/>
        <v>0</v>
      </c>
      <c r="X142" s="21" t="e">
        <f t="shared" si="9"/>
        <v>#N/A</v>
      </c>
      <c r="Y142" s="24"/>
      <c r="Z142" s="21" t="e">
        <f t="shared" si="10"/>
        <v>#N/A</v>
      </c>
      <c r="AA142" s="25"/>
      <c r="AB142" s="20"/>
      <c r="AC142" s="26"/>
      <c r="AD142" s="65"/>
      <c r="AE142" s="26"/>
      <c r="AF142" s="27"/>
      <c r="AG142" s="28"/>
      <c r="AH142" s="7" t="str">
        <f t="shared" si="15"/>
        <v xml:space="preserve">   -   </v>
      </c>
    </row>
    <row r="143" spans="1:34" ht="28.05" customHeight="1">
      <c r="A143" s="14"/>
      <c r="B143" s="14"/>
      <c r="C143" s="14"/>
      <c r="D143" s="14"/>
      <c r="E143" s="14"/>
      <c r="F143" s="15"/>
      <c r="G143" s="16"/>
      <c r="H143" s="17"/>
      <c r="I143" s="16"/>
      <c r="J143" s="16"/>
      <c r="K143" s="18"/>
      <c r="L143" s="19"/>
      <c r="M143" s="19"/>
      <c r="N143" s="19"/>
      <c r="O143" s="16"/>
      <c r="P143" s="16"/>
      <c r="Q143" s="20" t="e">
        <f>VLOOKUP(O143, '[3]لیست محصولات شهریور ۱۴۰۳'!B:C,2,0)</f>
        <v>#N/A</v>
      </c>
      <c r="R143" s="16"/>
      <c r="S143" s="19" t="e">
        <f>VLOOKUP(O143, '[3]لیست محصولات شهریور ۱۴۰۳'!B:F,5,0)</f>
        <v>#N/A</v>
      </c>
      <c r="T143" s="21" t="e">
        <f>VLOOKUP(O143, '[3]لیست محصولات شهریور ۱۴۰۳'!B:G,6,0)</f>
        <v>#N/A</v>
      </c>
      <c r="U143" s="22"/>
      <c r="V143" s="23">
        <f t="shared" si="14"/>
        <v>0</v>
      </c>
      <c r="W143" s="19">
        <f t="shared" si="8"/>
        <v>0</v>
      </c>
      <c r="X143" s="21" t="e">
        <f t="shared" si="9"/>
        <v>#N/A</v>
      </c>
      <c r="Y143" s="24"/>
      <c r="Z143" s="21" t="e">
        <f t="shared" si="10"/>
        <v>#N/A</v>
      </c>
      <c r="AA143" s="25"/>
      <c r="AB143" s="20"/>
      <c r="AC143" s="26"/>
      <c r="AD143" s="65"/>
      <c r="AE143" s="26"/>
      <c r="AF143" s="27"/>
      <c r="AG143" s="28"/>
      <c r="AH143" s="7" t="str">
        <f t="shared" si="15"/>
        <v xml:space="preserve">   -   </v>
      </c>
    </row>
    <row r="144" spans="1:34" ht="28.05" customHeight="1">
      <c r="A144" s="14"/>
      <c r="B144" s="14"/>
      <c r="C144" s="14"/>
      <c r="D144" s="14"/>
      <c r="E144" s="14"/>
      <c r="F144" s="15"/>
      <c r="G144" s="16"/>
      <c r="H144" s="17"/>
      <c r="I144" s="16"/>
      <c r="J144" s="16"/>
      <c r="K144" s="18"/>
      <c r="L144" s="19"/>
      <c r="M144" s="19"/>
      <c r="N144" s="19"/>
      <c r="O144" s="16"/>
      <c r="P144" s="16"/>
      <c r="Q144" s="20" t="e">
        <f>VLOOKUP(O144, '[3]لیست محصولات شهریور ۱۴۰۳'!B:C,2,0)</f>
        <v>#N/A</v>
      </c>
      <c r="R144" s="16"/>
      <c r="S144" s="19" t="e">
        <f>VLOOKUP(O144, '[3]لیست محصولات شهریور ۱۴۰۳'!B:F,5,0)</f>
        <v>#N/A</v>
      </c>
      <c r="T144" s="21" t="e">
        <f>VLOOKUP(O144, '[3]لیست محصولات شهریور ۱۴۰۳'!B:G,6,0)</f>
        <v>#N/A</v>
      </c>
      <c r="U144" s="22"/>
      <c r="V144" s="23">
        <f t="shared" si="14"/>
        <v>0</v>
      </c>
      <c r="W144" s="19">
        <f t="shared" si="8"/>
        <v>0</v>
      </c>
      <c r="X144" s="21" t="e">
        <f t="shared" si="9"/>
        <v>#N/A</v>
      </c>
      <c r="Y144" s="24"/>
      <c r="Z144" s="21" t="e">
        <f t="shared" si="10"/>
        <v>#N/A</v>
      </c>
      <c r="AA144" s="25"/>
      <c r="AB144" s="20"/>
      <c r="AC144" s="26"/>
      <c r="AD144" s="65"/>
      <c r="AE144" s="26"/>
      <c r="AF144" s="27"/>
      <c r="AG144" s="28"/>
      <c r="AH144" s="7" t="str">
        <f t="shared" si="15"/>
        <v xml:space="preserve">   -   </v>
      </c>
    </row>
    <row r="145" spans="1:34" ht="28.05" customHeight="1">
      <c r="A145" s="14"/>
      <c r="B145" s="14"/>
      <c r="C145" s="14"/>
      <c r="D145" s="14"/>
      <c r="E145" s="14"/>
      <c r="F145" s="15"/>
      <c r="G145" s="16"/>
      <c r="H145" s="17"/>
      <c r="I145" s="16"/>
      <c r="J145" s="16"/>
      <c r="K145" s="18"/>
      <c r="L145" s="19"/>
      <c r="M145" s="19"/>
      <c r="N145" s="19"/>
      <c r="O145" s="16"/>
      <c r="P145" s="16"/>
      <c r="Q145" s="20" t="e">
        <f>VLOOKUP(O145, '[3]لیست محصولات شهریور ۱۴۰۳'!B:C,2,0)</f>
        <v>#N/A</v>
      </c>
      <c r="R145" s="16"/>
      <c r="S145" s="19" t="e">
        <f>VLOOKUP(O145, '[3]لیست محصولات شهریور ۱۴۰۳'!B:F,5,0)</f>
        <v>#N/A</v>
      </c>
      <c r="T145" s="21" t="e">
        <f>VLOOKUP(O145, '[3]لیست محصولات شهریور ۱۴۰۳'!B:G,6,0)</f>
        <v>#N/A</v>
      </c>
      <c r="U145" s="22"/>
      <c r="V145" s="23">
        <f t="shared" si="14"/>
        <v>0</v>
      </c>
      <c r="W145" s="19">
        <f t="shared" si="8"/>
        <v>0</v>
      </c>
      <c r="X145" s="21" t="e">
        <f t="shared" si="9"/>
        <v>#N/A</v>
      </c>
      <c r="Y145" s="24"/>
      <c r="Z145" s="21" t="e">
        <f t="shared" si="10"/>
        <v>#N/A</v>
      </c>
      <c r="AA145" s="25"/>
      <c r="AB145" s="20"/>
      <c r="AC145" s="26"/>
      <c r="AD145" s="65"/>
      <c r="AE145" s="26"/>
      <c r="AF145" s="27"/>
      <c r="AG145" s="28"/>
      <c r="AH145" s="7" t="str">
        <f t="shared" si="15"/>
        <v xml:space="preserve">   -   </v>
      </c>
    </row>
    <row r="146" spans="1:34" ht="28.05" customHeight="1">
      <c r="A146" s="14"/>
      <c r="B146" s="14"/>
      <c r="C146" s="14"/>
      <c r="D146" s="14"/>
      <c r="E146" s="14"/>
      <c r="F146" s="15"/>
      <c r="G146" s="16"/>
      <c r="H146" s="17"/>
      <c r="I146" s="16"/>
      <c r="J146" s="16"/>
      <c r="K146" s="18"/>
      <c r="L146" s="19"/>
      <c r="M146" s="19"/>
      <c r="N146" s="19"/>
      <c r="O146" s="16"/>
      <c r="P146" s="16"/>
      <c r="Q146" s="20" t="e">
        <f>VLOOKUP(O146, '[3]لیست محصولات شهریور ۱۴۰۳'!B:C,2,0)</f>
        <v>#N/A</v>
      </c>
      <c r="R146" s="16"/>
      <c r="S146" s="19" t="e">
        <f>VLOOKUP(O146, '[3]لیست محصولات شهریور ۱۴۰۳'!B:F,5,0)</f>
        <v>#N/A</v>
      </c>
      <c r="T146" s="21" t="e">
        <f>VLOOKUP(O146, '[3]لیست محصولات شهریور ۱۴۰۳'!B:G,6,0)</f>
        <v>#N/A</v>
      </c>
      <c r="U146" s="22"/>
      <c r="V146" s="23">
        <f t="shared" si="14"/>
        <v>0</v>
      </c>
      <c r="W146" s="19">
        <f t="shared" si="8"/>
        <v>0</v>
      </c>
      <c r="X146" s="21" t="e">
        <f t="shared" si="9"/>
        <v>#N/A</v>
      </c>
      <c r="Y146" s="24"/>
      <c r="Z146" s="21" t="e">
        <f t="shared" si="10"/>
        <v>#N/A</v>
      </c>
      <c r="AA146" s="25"/>
      <c r="AB146" s="20"/>
      <c r="AC146" s="26"/>
      <c r="AD146" s="65"/>
      <c r="AE146" s="26"/>
      <c r="AF146" s="27"/>
      <c r="AG146" s="28"/>
      <c r="AH146" s="7" t="str">
        <f t="shared" si="15"/>
        <v xml:space="preserve">   -   </v>
      </c>
    </row>
    <row r="147" spans="1:34" ht="28.05" customHeight="1">
      <c r="A147" s="14"/>
      <c r="B147" s="14"/>
      <c r="C147" s="14"/>
      <c r="D147" s="14"/>
      <c r="E147" s="14"/>
      <c r="F147" s="15"/>
      <c r="G147" s="16"/>
      <c r="H147" s="17"/>
      <c r="I147" s="16"/>
      <c r="J147" s="16"/>
      <c r="K147" s="18"/>
      <c r="L147" s="19"/>
      <c r="M147" s="19"/>
      <c r="N147" s="19"/>
      <c r="O147" s="16"/>
      <c r="P147" s="16"/>
      <c r="Q147" s="20" t="e">
        <f>VLOOKUP(O147, '[3]لیست محصولات شهریور ۱۴۰۳'!B:C,2,0)</f>
        <v>#N/A</v>
      </c>
      <c r="R147" s="16"/>
      <c r="S147" s="19" t="e">
        <f>VLOOKUP(O147, '[3]لیست محصولات شهریور ۱۴۰۳'!B:F,5,0)</f>
        <v>#N/A</v>
      </c>
      <c r="T147" s="21" t="e">
        <f>VLOOKUP(O147, '[3]لیست محصولات شهریور ۱۴۰۳'!B:G,6,0)</f>
        <v>#N/A</v>
      </c>
      <c r="U147" s="22"/>
      <c r="V147" s="23">
        <f t="shared" si="14"/>
        <v>0</v>
      </c>
      <c r="W147" s="19">
        <f t="shared" si="8"/>
        <v>0</v>
      </c>
      <c r="X147" s="21" t="e">
        <f t="shared" si="9"/>
        <v>#N/A</v>
      </c>
      <c r="Y147" s="24"/>
      <c r="Z147" s="21" t="e">
        <f t="shared" si="10"/>
        <v>#N/A</v>
      </c>
      <c r="AA147" s="25"/>
      <c r="AB147" s="20"/>
      <c r="AC147" s="26"/>
      <c r="AD147" s="65"/>
      <c r="AE147" s="26"/>
      <c r="AF147" s="27"/>
      <c r="AG147" s="28"/>
      <c r="AH147" s="7" t="str">
        <f t="shared" si="15"/>
        <v xml:space="preserve">   -   </v>
      </c>
    </row>
    <row r="148" spans="1:34" ht="28.05" customHeight="1">
      <c r="A148" s="14"/>
      <c r="B148" s="14"/>
      <c r="C148" s="14"/>
      <c r="D148" s="14"/>
      <c r="E148" s="14"/>
      <c r="F148" s="15"/>
      <c r="G148" s="16"/>
      <c r="H148" s="17"/>
      <c r="I148" s="16"/>
      <c r="J148" s="16"/>
      <c r="K148" s="18"/>
      <c r="L148" s="19"/>
      <c r="M148" s="19"/>
      <c r="N148" s="19"/>
      <c r="O148" s="16"/>
      <c r="P148" s="16"/>
      <c r="Q148" s="20" t="e">
        <f>VLOOKUP(O148, '[3]لیست محصولات شهریور ۱۴۰۳'!B:C,2,0)</f>
        <v>#N/A</v>
      </c>
      <c r="R148" s="16"/>
      <c r="S148" s="19" t="e">
        <f>VLOOKUP(O148, '[3]لیست محصولات شهریور ۱۴۰۳'!B:F,5,0)</f>
        <v>#N/A</v>
      </c>
      <c r="T148" s="21" t="e">
        <f>VLOOKUP(O148, '[3]لیست محصولات شهریور ۱۴۰۳'!B:G,6,0)</f>
        <v>#N/A</v>
      </c>
      <c r="U148" s="22"/>
      <c r="V148" s="23">
        <f t="shared" si="14"/>
        <v>0</v>
      </c>
      <c r="W148" s="19">
        <f t="shared" si="8"/>
        <v>0</v>
      </c>
      <c r="X148" s="21" t="e">
        <f t="shared" si="9"/>
        <v>#N/A</v>
      </c>
      <c r="Y148" s="24"/>
      <c r="Z148" s="21" t="e">
        <f t="shared" si="10"/>
        <v>#N/A</v>
      </c>
      <c r="AA148" s="25"/>
      <c r="AB148" s="20"/>
      <c r="AC148" s="26"/>
      <c r="AD148" s="65"/>
      <c r="AE148" s="26"/>
      <c r="AF148" s="27"/>
      <c r="AG148" s="28"/>
      <c r="AH148" s="7" t="str">
        <f t="shared" si="15"/>
        <v xml:space="preserve">   -   </v>
      </c>
    </row>
    <row r="149" spans="1:34" ht="28.05" customHeight="1">
      <c r="A149" s="14"/>
      <c r="B149" s="14"/>
      <c r="C149" s="14"/>
      <c r="D149" s="14"/>
      <c r="E149" s="14"/>
      <c r="F149" s="15"/>
      <c r="G149" s="16"/>
      <c r="H149" s="17"/>
      <c r="I149" s="16"/>
      <c r="J149" s="16"/>
      <c r="K149" s="18"/>
      <c r="L149" s="19"/>
      <c r="M149" s="19"/>
      <c r="N149" s="19"/>
      <c r="O149" s="16"/>
      <c r="P149" s="16"/>
      <c r="Q149" s="20" t="e">
        <f>VLOOKUP(O149, '[3]لیست محصولات شهریور ۱۴۰۳'!B:C,2,0)</f>
        <v>#N/A</v>
      </c>
      <c r="R149" s="16"/>
      <c r="S149" s="19" t="e">
        <f>VLOOKUP(O149, '[3]لیست محصولات شهریور ۱۴۰۳'!B:F,5,0)</f>
        <v>#N/A</v>
      </c>
      <c r="T149" s="21" t="e">
        <f>VLOOKUP(O149, '[3]لیست محصولات شهریور ۱۴۰۳'!B:G,6,0)</f>
        <v>#N/A</v>
      </c>
      <c r="U149" s="22"/>
      <c r="V149" s="23">
        <f t="shared" si="14"/>
        <v>0</v>
      </c>
      <c r="W149" s="19">
        <f t="shared" si="8"/>
        <v>0</v>
      </c>
      <c r="X149" s="21" t="e">
        <f t="shared" si="9"/>
        <v>#N/A</v>
      </c>
      <c r="Y149" s="24"/>
      <c r="Z149" s="21" t="e">
        <f t="shared" si="10"/>
        <v>#N/A</v>
      </c>
      <c r="AA149" s="25"/>
      <c r="AB149" s="20"/>
      <c r="AC149" s="26"/>
      <c r="AD149" s="65"/>
      <c r="AE149" s="26"/>
      <c r="AF149" s="27"/>
      <c r="AG149" s="28"/>
      <c r="AH149" s="7" t="str">
        <f t="shared" si="15"/>
        <v xml:space="preserve">   -   </v>
      </c>
    </row>
    <row r="150" spans="1:34" ht="28.05" customHeight="1">
      <c r="A150" s="14"/>
      <c r="B150" s="14"/>
      <c r="C150" s="14"/>
      <c r="D150" s="14"/>
      <c r="E150" s="14"/>
      <c r="F150" s="15"/>
      <c r="G150" s="16"/>
      <c r="H150" s="17"/>
      <c r="I150" s="16"/>
      <c r="J150" s="16"/>
      <c r="K150" s="18"/>
      <c r="L150" s="19"/>
      <c r="M150" s="19"/>
      <c r="N150" s="19"/>
      <c r="O150" s="16"/>
      <c r="P150" s="16"/>
      <c r="Q150" s="20" t="e">
        <f>VLOOKUP(O150, '[3]لیست محصولات شهریور ۱۴۰۳'!B:C,2,0)</f>
        <v>#N/A</v>
      </c>
      <c r="R150" s="16"/>
      <c r="S150" s="19" t="e">
        <f>VLOOKUP(O150, '[3]لیست محصولات شهریور ۱۴۰۳'!B:F,5,0)</f>
        <v>#N/A</v>
      </c>
      <c r="T150" s="21" t="e">
        <f>VLOOKUP(O150, '[3]لیست محصولات شهریور ۱۴۰۳'!B:G,6,0)</f>
        <v>#N/A</v>
      </c>
      <c r="U150" s="22"/>
      <c r="V150" s="23">
        <f t="shared" si="14"/>
        <v>0</v>
      </c>
      <c r="W150" s="19">
        <f t="shared" si="8"/>
        <v>0</v>
      </c>
      <c r="X150" s="21" t="e">
        <f t="shared" si="9"/>
        <v>#N/A</v>
      </c>
      <c r="Y150" s="24"/>
      <c r="Z150" s="21" t="e">
        <f t="shared" si="10"/>
        <v>#N/A</v>
      </c>
      <c r="AA150" s="25"/>
      <c r="AB150" s="20"/>
      <c r="AC150" s="26"/>
      <c r="AD150" s="65"/>
      <c r="AE150" s="26"/>
      <c r="AF150" s="27"/>
      <c r="AG150" s="28"/>
      <c r="AH150" s="7" t="str">
        <f t="shared" si="15"/>
        <v xml:space="preserve">   -   </v>
      </c>
    </row>
    <row r="151" spans="1:34" ht="28.05" customHeight="1">
      <c r="A151" s="14"/>
      <c r="B151" s="14"/>
      <c r="C151" s="14"/>
      <c r="D151" s="14"/>
      <c r="E151" s="14"/>
      <c r="F151" s="15"/>
      <c r="G151" s="16"/>
      <c r="H151" s="17"/>
      <c r="I151" s="16"/>
      <c r="J151" s="16"/>
      <c r="K151" s="18"/>
      <c r="L151" s="19"/>
      <c r="M151" s="19"/>
      <c r="N151" s="19"/>
      <c r="O151" s="16"/>
      <c r="P151" s="16"/>
      <c r="Q151" s="20" t="e">
        <f>VLOOKUP(O151, '[3]لیست محصولات شهریور ۱۴۰۳'!B:C,2,0)</f>
        <v>#N/A</v>
      </c>
      <c r="R151" s="16"/>
      <c r="S151" s="19" t="e">
        <f>VLOOKUP(O151, '[3]لیست محصولات شهریور ۱۴۰۳'!B:F,5,0)</f>
        <v>#N/A</v>
      </c>
      <c r="T151" s="21" t="e">
        <f>VLOOKUP(O151, '[3]لیست محصولات شهریور ۱۴۰۳'!B:G,6,0)</f>
        <v>#N/A</v>
      </c>
      <c r="U151" s="22"/>
      <c r="V151" s="23">
        <f t="shared" si="14"/>
        <v>0</v>
      </c>
      <c r="W151" s="19">
        <f t="shared" si="8"/>
        <v>0</v>
      </c>
      <c r="X151" s="21" t="e">
        <f t="shared" si="9"/>
        <v>#N/A</v>
      </c>
      <c r="Y151" s="24"/>
      <c r="Z151" s="21" t="e">
        <f t="shared" si="10"/>
        <v>#N/A</v>
      </c>
      <c r="AA151" s="25"/>
      <c r="AB151" s="20"/>
      <c r="AC151" s="26"/>
      <c r="AD151" s="65"/>
      <c r="AE151" s="26"/>
      <c r="AF151" s="27"/>
      <c r="AG151" s="28"/>
      <c r="AH151" s="7" t="str">
        <f t="shared" si="15"/>
        <v xml:space="preserve">   -   </v>
      </c>
    </row>
    <row r="152" spans="1:34" ht="28.05" customHeight="1">
      <c r="A152" s="14"/>
      <c r="B152" s="14"/>
      <c r="C152" s="14"/>
      <c r="D152" s="14"/>
      <c r="E152" s="14"/>
      <c r="F152" s="15"/>
      <c r="G152" s="16"/>
      <c r="H152" s="17"/>
      <c r="I152" s="16"/>
      <c r="J152" s="16"/>
      <c r="K152" s="18"/>
      <c r="L152" s="19"/>
      <c r="M152" s="19"/>
      <c r="N152" s="19"/>
      <c r="O152" s="16"/>
      <c r="P152" s="16"/>
      <c r="Q152" s="20" t="e">
        <f>VLOOKUP(O152, '[3]لیست محصولات شهریور ۱۴۰۳'!B:C,2,0)</f>
        <v>#N/A</v>
      </c>
      <c r="R152" s="16"/>
      <c r="S152" s="19" t="e">
        <f>VLOOKUP(O152, '[3]لیست محصولات شهریور ۱۴۰۳'!B:F,5,0)</f>
        <v>#N/A</v>
      </c>
      <c r="T152" s="21" t="e">
        <f>VLOOKUP(O152, '[3]لیست محصولات شهریور ۱۴۰۳'!B:G,6,0)</f>
        <v>#N/A</v>
      </c>
      <c r="U152" s="22"/>
      <c r="V152" s="23">
        <f t="shared" si="14"/>
        <v>0</v>
      </c>
      <c r="W152" s="19">
        <f t="shared" si="8"/>
        <v>0</v>
      </c>
      <c r="X152" s="21" t="e">
        <f t="shared" si="9"/>
        <v>#N/A</v>
      </c>
      <c r="Y152" s="24"/>
      <c r="Z152" s="21" t="e">
        <f t="shared" si="10"/>
        <v>#N/A</v>
      </c>
      <c r="AA152" s="25"/>
      <c r="AB152" s="20"/>
      <c r="AC152" s="26"/>
      <c r="AD152" s="65"/>
      <c r="AE152" s="26"/>
      <c r="AF152" s="27"/>
      <c r="AG152" s="28"/>
      <c r="AH152" s="7" t="str">
        <f t="shared" si="15"/>
        <v xml:space="preserve">   -   </v>
      </c>
    </row>
    <row r="153" spans="1:34" ht="28.05" customHeight="1">
      <c r="A153" s="14"/>
      <c r="B153" s="14"/>
      <c r="C153" s="14"/>
      <c r="D153" s="14"/>
      <c r="E153" s="14"/>
      <c r="F153" s="15"/>
      <c r="G153" s="16"/>
      <c r="H153" s="17"/>
      <c r="I153" s="16"/>
      <c r="J153" s="16"/>
      <c r="K153" s="18"/>
      <c r="L153" s="19"/>
      <c r="M153" s="19"/>
      <c r="N153" s="19"/>
      <c r="O153" s="16"/>
      <c r="P153" s="16"/>
      <c r="Q153" s="20" t="e">
        <f>VLOOKUP(O153, '[3]لیست محصولات شهریور ۱۴۰۳'!B:C,2,0)</f>
        <v>#N/A</v>
      </c>
      <c r="R153" s="16"/>
      <c r="S153" s="19" t="e">
        <f>VLOOKUP(O153, '[3]لیست محصولات شهریور ۱۴۰۳'!B:F,5,0)</f>
        <v>#N/A</v>
      </c>
      <c r="T153" s="21" t="e">
        <f>VLOOKUP(O153, '[3]لیست محصولات شهریور ۱۴۰۳'!B:G,6,0)</f>
        <v>#N/A</v>
      </c>
      <c r="U153" s="22"/>
      <c r="V153" s="23">
        <f t="shared" si="14"/>
        <v>0</v>
      </c>
      <c r="W153" s="19">
        <f t="shared" si="8"/>
        <v>0</v>
      </c>
      <c r="X153" s="21" t="e">
        <f t="shared" si="9"/>
        <v>#N/A</v>
      </c>
      <c r="Y153" s="24"/>
      <c r="Z153" s="21" t="e">
        <f t="shared" si="10"/>
        <v>#N/A</v>
      </c>
      <c r="AA153" s="25"/>
      <c r="AB153" s="20"/>
      <c r="AC153" s="26"/>
      <c r="AD153" s="65"/>
      <c r="AE153" s="26"/>
      <c r="AF153" s="27"/>
      <c r="AG153" s="28"/>
      <c r="AH153" s="7" t="str">
        <f t="shared" si="15"/>
        <v xml:space="preserve">   -   </v>
      </c>
    </row>
    <row r="154" spans="1:34" ht="28.05" customHeight="1">
      <c r="A154" s="14"/>
      <c r="B154" s="14"/>
      <c r="C154" s="14"/>
      <c r="D154" s="14"/>
      <c r="E154" s="14"/>
      <c r="F154" s="15"/>
      <c r="G154" s="16"/>
      <c r="H154" s="17"/>
      <c r="I154" s="16"/>
      <c r="J154" s="16"/>
      <c r="K154" s="18"/>
      <c r="L154" s="19"/>
      <c r="M154" s="19"/>
      <c r="N154" s="19"/>
      <c r="O154" s="16"/>
      <c r="P154" s="16"/>
      <c r="Q154" s="20" t="e">
        <f>VLOOKUP(O154, '[3]لیست محصولات شهریور ۱۴۰۳'!B:C,2,0)</f>
        <v>#N/A</v>
      </c>
      <c r="R154" s="16"/>
      <c r="S154" s="19" t="e">
        <f>VLOOKUP(O154, '[3]لیست محصولات شهریور ۱۴۰۳'!B:F,5,0)</f>
        <v>#N/A</v>
      </c>
      <c r="T154" s="21" t="e">
        <f>VLOOKUP(O154, '[3]لیست محصولات شهریور ۱۴۰۳'!B:G,6,0)</f>
        <v>#N/A</v>
      </c>
      <c r="U154" s="22"/>
      <c r="V154" s="23">
        <f t="shared" si="14"/>
        <v>0</v>
      </c>
      <c r="W154" s="19">
        <f t="shared" si="8"/>
        <v>0</v>
      </c>
      <c r="X154" s="21" t="e">
        <f t="shared" si="9"/>
        <v>#N/A</v>
      </c>
      <c r="Y154" s="24"/>
      <c r="Z154" s="21" t="e">
        <f t="shared" si="10"/>
        <v>#N/A</v>
      </c>
      <c r="AA154" s="25"/>
      <c r="AB154" s="20"/>
      <c r="AC154" s="26"/>
      <c r="AD154" s="65"/>
      <c r="AE154" s="26"/>
      <c r="AF154" s="27"/>
      <c r="AG154" s="28"/>
      <c r="AH154" s="7" t="str">
        <f t="shared" si="15"/>
        <v xml:space="preserve">   -   </v>
      </c>
    </row>
    <row r="155" spans="1:34" ht="28.05" customHeight="1">
      <c r="A155" s="14"/>
      <c r="B155" s="14"/>
      <c r="C155" s="14"/>
      <c r="D155" s="14"/>
      <c r="E155" s="14"/>
      <c r="F155" s="15"/>
      <c r="G155" s="16"/>
      <c r="H155" s="17"/>
      <c r="I155" s="16"/>
      <c r="J155" s="16"/>
      <c r="K155" s="18"/>
      <c r="L155" s="19"/>
      <c r="M155" s="19"/>
      <c r="N155" s="19"/>
      <c r="O155" s="16"/>
      <c r="P155" s="16"/>
      <c r="Q155" s="20" t="e">
        <f>VLOOKUP(O155, '[3]لیست محصولات شهریور ۱۴۰۳'!B:C,2,0)</f>
        <v>#N/A</v>
      </c>
      <c r="R155" s="16"/>
      <c r="S155" s="19" t="e">
        <f>VLOOKUP(O155, '[3]لیست محصولات شهریور ۱۴۰۳'!B:F,5,0)</f>
        <v>#N/A</v>
      </c>
      <c r="T155" s="21" t="e">
        <f>VLOOKUP(O155, '[3]لیست محصولات شهریور ۱۴۰۳'!B:G,6,0)</f>
        <v>#N/A</v>
      </c>
      <c r="U155" s="22"/>
      <c r="V155" s="23">
        <f t="shared" si="14"/>
        <v>0</v>
      </c>
      <c r="W155" s="19">
        <f t="shared" si="8"/>
        <v>0</v>
      </c>
      <c r="X155" s="21" t="e">
        <f t="shared" si="9"/>
        <v>#N/A</v>
      </c>
      <c r="Y155" s="24"/>
      <c r="Z155" s="21" t="e">
        <f t="shared" si="10"/>
        <v>#N/A</v>
      </c>
      <c r="AA155" s="25"/>
      <c r="AB155" s="20"/>
      <c r="AC155" s="26"/>
      <c r="AD155" s="65"/>
      <c r="AE155" s="26"/>
      <c r="AF155" s="27"/>
      <c r="AG155" s="28"/>
      <c r="AH155" s="7" t="str">
        <f t="shared" si="15"/>
        <v xml:space="preserve">   -   </v>
      </c>
    </row>
    <row r="156" spans="1:34" ht="28.05" customHeight="1">
      <c r="A156" s="14"/>
      <c r="B156" s="14"/>
      <c r="C156" s="14"/>
      <c r="D156" s="14"/>
      <c r="E156" s="14"/>
      <c r="F156" s="15"/>
      <c r="G156" s="16"/>
      <c r="H156" s="17"/>
      <c r="I156" s="16"/>
      <c r="J156" s="16"/>
      <c r="K156" s="18"/>
      <c r="L156" s="19"/>
      <c r="M156" s="19"/>
      <c r="N156" s="19"/>
      <c r="O156" s="16"/>
      <c r="P156" s="16"/>
      <c r="Q156" s="20" t="e">
        <f>VLOOKUP(O156, '[3]لیست محصولات شهریور ۱۴۰۳'!B:C,2,0)</f>
        <v>#N/A</v>
      </c>
      <c r="R156" s="16"/>
      <c r="S156" s="19" t="e">
        <f>VLOOKUP(O156, '[3]لیست محصولات شهریور ۱۴۰۳'!B:F,5,0)</f>
        <v>#N/A</v>
      </c>
      <c r="T156" s="21" t="e">
        <f>VLOOKUP(O156, '[3]لیست محصولات شهریور ۱۴۰۳'!B:G,6,0)</f>
        <v>#N/A</v>
      </c>
      <c r="U156" s="22"/>
      <c r="V156" s="23">
        <f t="shared" si="14"/>
        <v>0</v>
      </c>
      <c r="W156" s="19">
        <f t="shared" si="8"/>
        <v>0</v>
      </c>
      <c r="X156" s="21" t="e">
        <f t="shared" si="9"/>
        <v>#N/A</v>
      </c>
      <c r="Y156" s="24"/>
      <c r="Z156" s="21" t="e">
        <f t="shared" si="10"/>
        <v>#N/A</v>
      </c>
      <c r="AA156" s="25"/>
      <c r="AB156" s="20"/>
      <c r="AC156" s="26"/>
      <c r="AD156" s="65"/>
      <c r="AE156" s="26"/>
      <c r="AF156" s="27"/>
      <c r="AG156" s="28"/>
      <c r="AH156" s="7" t="str">
        <f t="shared" si="15"/>
        <v xml:space="preserve">   -   </v>
      </c>
    </row>
    <row r="157" spans="1:34" ht="28.05" customHeight="1">
      <c r="A157" s="14"/>
      <c r="B157" s="14"/>
      <c r="C157" s="14"/>
      <c r="D157" s="14"/>
      <c r="E157" s="14"/>
      <c r="F157" s="15"/>
      <c r="G157" s="16"/>
      <c r="H157" s="17"/>
      <c r="I157" s="16"/>
      <c r="J157" s="16"/>
      <c r="K157" s="18"/>
      <c r="L157" s="19"/>
      <c r="M157" s="19"/>
      <c r="N157" s="19"/>
      <c r="O157" s="16"/>
      <c r="P157" s="16"/>
      <c r="Q157" s="20" t="e">
        <f>VLOOKUP(O157, '[3]لیست محصولات شهریور ۱۴۰۳'!B:C,2,0)</f>
        <v>#N/A</v>
      </c>
      <c r="R157" s="16"/>
      <c r="S157" s="19" t="e">
        <f>VLOOKUP(O157, '[3]لیست محصولات شهریور ۱۴۰۳'!B:F,5,0)</f>
        <v>#N/A</v>
      </c>
      <c r="T157" s="21" t="e">
        <f>VLOOKUP(O157, '[3]لیست محصولات شهریور ۱۴۰۳'!B:G,6,0)</f>
        <v>#N/A</v>
      </c>
      <c r="U157" s="22"/>
      <c r="V157" s="23">
        <f t="shared" si="14"/>
        <v>0</v>
      </c>
      <c r="W157" s="19">
        <f t="shared" si="8"/>
        <v>0</v>
      </c>
      <c r="X157" s="21" t="e">
        <f t="shared" si="9"/>
        <v>#N/A</v>
      </c>
      <c r="Y157" s="24"/>
      <c r="Z157" s="21" t="e">
        <f t="shared" si="10"/>
        <v>#N/A</v>
      </c>
      <c r="AA157" s="25"/>
      <c r="AB157" s="20"/>
      <c r="AC157" s="26"/>
      <c r="AD157" s="65"/>
      <c r="AE157" s="26"/>
      <c r="AF157" s="27"/>
      <c r="AG157" s="28"/>
      <c r="AH157" s="7" t="str">
        <f t="shared" si="15"/>
        <v xml:space="preserve">   -   </v>
      </c>
    </row>
    <row r="158" spans="1:34" ht="28.05" customHeight="1">
      <c r="A158" s="14"/>
      <c r="B158" s="14"/>
      <c r="C158" s="14"/>
      <c r="D158" s="14"/>
      <c r="E158" s="14"/>
      <c r="F158" s="15"/>
      <c r="G158" s="16"/>
      <c r="H158" s="17"/>
      <c r="I158" s="16"/>
      <c r="J158" s="16"/>
      <c r="K158" s="18"/>
      <c r="L158" s="19"/>
      <c r="M158" s="19"/>
      <c r="N158" s="19"/>
      <c r="O158" s="16"/>
      <c r="P158" s="16"/>
      <c r="Q158" s="20" t="e">
        <f>VLOOKUP(O158, '[3]لیست محصولات شهریور ۱۴۰۳'!B:C,2,0)</f>
        <v>#N/A</v>
      </c>
      <c r="R158" s="16"/>
      <c r="S158" s="19" t="e">
        <f>VLOOKUP(O158, '[3]لیست محصولات شهریور ۱۴۰۳'!B:F,5,0)</f>
        <v>#N/A</v>
      </c>
      <c r="T158" s="21" t="e">
        <f>VLOOKUP(O158, '[3]لیست محصولات شهریور ۱۴۰۳'!B:G,6,0)</f>
        <v>#N/A</v>
      </c>
      <c r="U158" s="22"/>
      <c r="V158" s="23">
        <f t="shared" si="14"/>
        <v>0</v>
      </c>
      <c r="W158" s="19">
        <f t="shared" si="8"/>
        <v>0</v>
      </c>
      <c r="X158" s="21" t="e">
        <f t="shared" si="9"/>
        <v>#N/A</v>
      </c>
      <c r="Y158" s="24"/>
      <c r="Z158" s="21" t="e">
        <f t="shared" si="10"/>
        <v>#N/A</v>
      </c>
      <c r="AA158" s="25"/>
      <c r="AB158" s="20"/>
      <c r="AC158" s="26"/>
      <c r="AD158" s="65"/>
      <c r="AE158" s="26"/>
      <c r="AF158" s="27"/>
      <c r="AG158" s="28"/>
      <c r="AH158" s="7" t="str">
        <f t="shared" si="15"/>
        <v xml:space="preserve">   -   </v>
      </c>
    </row>
    <row r="159" spans="1:34" ht="28.05" customHeight="1">
      <c r="A159" s="14"/>
      <c r="B159" s="14"/>
      <c r="C159" s="14"/>
      <c r="D159" s="14"/>
      <c r="E159" s="14"/>
      <c r="F159" s="15"/>
      <c r="G159" s="16"/>
      <c r="H159" s="17"/>
      <c r="I159" s="16"/>
      <c r="J159" s="16"/>
      <c r="K159" s="18"/>
      <c r="L159" s="19"/>
      <c r="M159" s="19"/>
      <c r="N159" s="19"/>
      <c r="O159" s="16"/>
      <c r="P159" s="16"/>
      <c r="Q159" s="20" t="e">
        <f>VLOOKUP(O159, '[3]لیست محصولات شهریور ۱۴۰۳'!B:C,2,0)</f>
        <v>#N/A</v>
      </c>
      <c r="R159" s="16"/>
      <c r="S159" s="19" t="e">
        <f>VLOOKUP(O159, '[3]لیست محصولات شهریور ۱۴۰۳'!B:F,5,0)</f>
        <v>#N/A</v>
      </c>
      <c r="T159" s="21" t="e">
        <f>VLOOKUP(O159, '[3]لیست محصولات شهریور ۱۴۰۳'!B:G,6,0)</f>
        <v>#N/A</v>
      </c>
      <c r="U159" s="22"/>
      <c r="V159" s="23">
        <f t="shared" si="14"/>
        <v>0</v>
      </c>
      <c r="W159" s="19">
        <f t="shared" si="8"/>
        <v>0</v>
      </c>
      <c r="X159" s="21" t="e">
        <f t="shared" si="9"/>
        <v>#N/A</v>
      </c>
      <c r="Y159" s="24"/>
      <c r="Z159" s="21" t="e">
        <f t="shared" si="10"/>
        <v>#N/A</v>
      </c>
      <c r="AA159" s="25"/>
      <c r="AB159" s="20"/>
      <c r="AC159" s="26"/>
      <c r="AD159" s="65"/>
      <c r="AE159" s="26"/>
      <c r="AF159" s="27"/>
      <c r="AG159" s="28"/>
      <c r="AH159" s="7" t="str">
        <f t="shared" si="15"/>
        <v xml:space="preserve">   -   </v>
      </c>
    </row>
    <row r="160" spans="1:34" ht="28.05" customHeight="1">
      <c r="A160" s="14"/>
      <c r="B160" s="14"/>
      <c r="C160" s="14"/>
      <c r="D160" s="14"/>
      <c r="E160" s="14"/>
      <c r="F160" s="15"/>
      <c r="G160" s="16"/>
      <c r="H160" s="17"/>
      <c r="I160" s="16"/>
      <c r="J160" s="16"/>
      <c r="K160" s="18"/>
      <c r="L160" s="19"/>
      <c r="M160" s="19"/>
      <c r="N160" s="19"/>
      <c r="O160" s="16"/>
      <c r="P160" s="16"/>
      <c r="Q160" s="20" t="e">
        <f>VLOOKUP(O160, '[3]لیست محصولات شهریور ۱۴۰۳'!B:C,2,0)</f>
        <v>#N/A</v>
      </c>
      <c r="R160" s="16"/>
      <c r="S160" s="19" t="e">
        <f>VLOOKUP(O160, '[3]لیست محصولات شهریور ۱۴۰۳'!B:F,5,0)</f>
        <v>#N/A</v>
      </c>
      <c r="T160" s="21" t="e">
        <f>VLOOKUP(O160, '[3]لیست محصولات شهریور ۱۴۰۳'!B:G,6,0)</f>
        <v>#N/A</v>
      </c>
      <c r="U160" s="22"/>
      <c r="V160" s="23">
        <f t="shared" si="14"/>
        <v>0</v>
      </c>
      <c r="W160" s="19">
        <f t="shared" si="8"/>
        <v>0</v>
      </c>
      <c r="X160" s="21" t="e">
        <f t="shared" si="9"/>
        <v>#N/A</v>
      </c>
      <c r="Y160" s="24"/>
      <c r="Z160" s="21" t="e">
        <f t="shared" si="10"/>
        <v>#N/A</v>
      </c>
      <c r="AA160" s="25"/>
      <c r="AB160" s="20"/>
      <c r="AC160" s="26"/>
      <c r="AD160" s="65"/>
      <c r="AE160" s="26"/>
      <c r="AF160" s="27"/>
      <c r="AG160" s="28"/>
      <c r="AH160" s="7" t="str">
        <f t="shared" si="15"/>
        <v xml:space="preserve">   -   </v>
      </c>
    </row>
    <row r="161" spans="1:34" ht="28.05" customHeight="1">
      <c r="A161" s="14"/>
      <c r="B161" s="14"/>
      <c r="C161" s="14"/>
      <c r="D161" s="14"/>
      <c r="E161" s="14"/>
      <c r="F161" s="15"/>
      <c r="G161" s="16"/>
      <c r="H161" s="17"/>
      <c r="I161" s="16"/>
      <c r="J161" s="16"/>
      <c r="K161" s="18"/>
      <c r="L161" s="19"/>
      <c r="M161" s="19"/>
      <c r="N161" s="19"/>
      <c r="O161" s="16"/>
      <c r="P161" s="16"/>
      <c r="Q161" s="20" t="e">
        <f>VLOOKUP(O161, '[3]لیست محصولات شهریور ۱۴۰۳'!B:C,2,0)</f>
        <v>#N/A</v>
      </c>
      <c r="R161" s="16"/>
      <c r="S161" s="19" t="e">
        <f>VLOOKUP(O161, '[3]لیست محصولات شهریور ۱۴۰۳'!B:F,5,0)</f>
        <v>#N/A</v>
      </c>
      <c r="T161" s="21" t="e">
        <f>VLOOKUP(O161, '[3]لیست محصولات شهریور ۱۴۰۳'!B:G,6,0)</f>
        <v>#N/A</v>
      </c>
      <c r="U161" s="22"/>
      <c r="V161" s="23">
        <f t="shared" si="14"/>
        <v>0</v>
      </c>
      <c r="W161" s="19">
        <f t="shared" si="8"/>
        <v>0</v>
      </c>
      <c r="X161" s="21" t="e">
        <f t="shared" si="9"/>
        <v>#N/A</v>
      </c>
      <c r="Y161" s="24"/>
      <c r="Z161" s="21" t="e">
        <f t="shared" si="10"/>
        <v>#N/A</v>
      </c>
      <c r="AA161" s="25"/>
      <c r="AB161" s="20"/>
      <c r="AC161" s="26"/>
      <c r="AD161" s="65"/>
      <c r="AE161" s="26"/>
      <c r="AF161" s="27"/>
      <c r="AG161" s="28"/>
      <c r="AH161" s="7" t="str">
        <f t="shared" si="15"/>
        <v xml:space="preserve">   -   </v>
      </c>
    </row>
    <row r="162" spans="1:34" ht="28.05" customHeight="1">
      <c r="A162" s="14"/>
      <c r="B162" s="14"/>
      <c r="C162" s="14"/>
      <c r="D162" s="14"/>
      <c r="E162" s="14"/>
      <c r="F162" s="15"/>
      <c r="G162" s="16"/>
      <c r="H162" s="17"/>
      <c r="I162" s="16"/>
      <c r="J162" s="16"/>
      <c r="K162" s="18"/>
      <c r="L162" s="19"/>
      <c r="M162" s="19"/>
      <c r="N162" s="19"/>
      <c r="O162" s="16"/>
      <c r="P162" s="16"/>
      <c r="Q162" s="20" t="e">
        <f>VLOOKUP(O162, '[3]لیست محصولات شهریور ۱۴۰۳'!B:C,2,0)</f>
        <v>#N/A</v>
      </c>
      <c r="R162" s="16"/>
      <c r="S162" s="19" t="e">
        <f>VLOOKUP(O162, '[3]لیست محصولات شهریور ۱۴۰۳'!B:F,5,0)</f>
        <v>#N/A</v>
      </c>
      <c r="T162" s="21" t="e">
        <f>VLOOKUP(O162, '[3]لیست محصولات شهریور ۱۴۰۳'!B:G,6,0)</f>
        <v>#N/A</v>
      </c>
      <c r="U162" s="22"/>
      <c r="V162" s="23">
        <f t="shared" si="14"/>
        <v>0</v>
      </c>
      <c r="W162" s="19">
        <f t="shared" si="8"/>
        <v>0</v>
      </c>
      <c r="X162" s="21" t="e">
        <f t="shared" si="9"/>
        <v>#N/A</v>
      </c>
      <c r="Y162" s="24"/>
      <c r="Z162" s="21" t="e">
        <f t="shared" si="10"/>
        <v>#N/A</v>
      </c>
      <c r="AA162" s="25"/>
      <c r="AB162" s="20"/>
      <c r="AC162" s="26"/>
      <c r="AD162" s="65"/>
      <c r="AE162" s="26"/>
      <c r="AF162" s="27"/>
      <c r="AG162" s="28"/>
      <c r="AH162" s="7" t="str">
        <f t="shared" si="15"/>
        <v xml:space="preserve">   -   </v>
      </c>
    </row>
    <row r="163" spans="1:34" ht="28.05" customHeight="1">
      <c r="A163" s="14"/>
      <c r="B163" s="14"/>
      <c r="C163" s="14"/>
      <c r="D163" s="14"/>
      <c r="E163" s="14"/>
      <c r="F163" s="15"/>
      <c r="G163" s="16"/>
      <c r="H163" s="17"/>
      <c r="I163" s="16"/>
      <c r="J163" s="16"/>
      <c r="K163" s="18"/>
      <c r="L163" s="19"/>
      <c r="M163" s="19"/>
      <c r="N163" s="19"/>
      <c r="O163" s="16"/>
      <c r="P163" s="16"/>
      <c r="Q163" s="20" t="e">
        <f>VLOOKUP(O163, '[3]لیست محصولات شهریور ۱۴۰۳'!B:C,2,0)</f>
        <v>#N/A</v>
      </c>
      <c r="R163" s="16"/>
      <c r="S163" s="19" t="e">
        <f>VLOOKUP(O163, '[3]لیست محصولات شهریور ۱۴۰۳'!B:F,5,0)</f>
        <v>#N/A</v>
      </c>
      <c r="T163" s="21" t="e">
        <f>VLOOKUP(O163, '[3]لیست محصولات شهریور ۱۴۰۳'!B:G,6,0)</f>
        <v>#N/A</v>
      </c>
      <c r="U163" s="22"/>
      <c r="V163" s="23">
        <f t="shared" si="14"/>
        <v>0</v>
      </c>
      <c r="W163" s="19">
        <f t="shared" si="8"/>
        <v>0</v>
      </c>
      <c r="X163" s="21" t="e">
        <f t="shared" si="9"/>
        <v>#N/A</v>
      </c>
      <c r="Y163" s="24"/>
      <c r="Z163" s="21" t="e">
        <f t="shared" si="10"/>
        <v>#N/A</v>
      </c>
      <c r="AA163" s="25"/>
      <c r="AB163" s="20"/>
      <c r="AC163" s="26"/>
      <c r="AD163" s="65"/>
      <c r="AE163" s="26"/>
      <c r="AF163" s="27"/>
      <c r="AG163" s="28"/>
      <c r="AH163" s="7" t="str">
        <f t="shared" si="15"/>
        <v xml:space="preserve">   -   </v>
      </c>
    </row>
    <row r="164" spans="1:34" ht="28.05" customHeight="1">
      <c r="A164" s="14"/>
      <c r="B164" s="14"/>
      <c r="C164" s="14"/>
      <c r="D164" s="14"/>
      <c r="E164" s="14"/>
      <c r="F164" s="15"/>
      <c r="G164" s="16"/>
      <c r="H164" s="17"/>
      <c r="I164" s="16"/>
      <c r="J164" s="16"/>
      <c r="K164" s="18"/>
      <c r="L164" s="19"/>
      <c r="M164" s="19"/>
      <c r="N164" s="19"/>
      <c r="O164" s="16"/>
      <c r="P164" s="16"/>
      <c r="Q164" s="20" t="e">
        <f>VLOOKUP(O164, '[3]لیست محصولات شهریور ۱۴۰۳'!B:C,2,0)</f>
        <v>#N/A</v>
      </c>
      <c r="R164" s="16"/>
      <c r="S164" s="19" t="e">
        <f>VLOOKUP(O164, '[3]لیست محصولات شهریور ۱۴۰۳'!B:F,5,0)</f>
        <v>#N/A</v>
      </c>
      <c r="T164" s="21" t="e">
        <f>VLOOKUP(O164, '[3]لیست محصولات شهریور ۱۴۰۳'!B:G,6,0)</f>
        <v>#N/A</v>
      </c>
      <c r="U164" s="22"/>
      <c r="V164" s="23">
        <f t="shared" si="14"/>
        <v>0</v>
      </c>
      <c r="W164" s="19">
        <f t="shared" si="8"/>
        <v>0</v>
      </c>
      <c r="X164" s="21" t="e">
        <f t="shared" si="9"/>
        <v>#N/A</v>
      </c>
      <c r="Y164" s="24"/>
      <c r="Z164" s="21" t="e">
        <f t="shared" si="10"/>
        <v>#N/A</v>
      </c>
      <c r="AA164" s="25"/>
      <c r="AB164" s="20"/>
      <c r="AC164" s="26"/>
      <c r="AD164" s="65"/>
      <c r="AE164" s="26"/>
      <c r="AF164" s="27"/>
      <c r="AG164" s="28"/>
      <c r="AH164" s="7" t="str">
        <f t="shared" si="15"/>
        <v xml:space="preserve">   -   </v>
      </c>
    </row>
    <row r="165" spans="1:34" ht="28.05" customHeight="1">
      <c r="A165" s="14"/>
      <c r="B165" s="14"/>
      <c r="C165" s="14"/>
      <c r="D165" s="14"/>
      <c r="E165" s="14"/>
      <c r="F165" s="15"/>
      <c r="G165" s="16"/>
      <c r="H165" s="17"/>
      <c r="I165" s="16"/>
      <c r="J165" s="16"/>
      <c r="K165" s="18"/>
      <c r="L165" s="19"/>
      <c r="M165" s="19"/>
      <c r="N165" s="19"/>
      <c r="O165" s="16"/>
      <c r="P165" s="16"/>
      <c r="Q165" s="20" t="e">
        <f>VLOOKUP(O165, '[3]لیست محصولات شهریور ۱۴۰۳'!B:C,2,0)</f>
        <v>#N/A</v>
      </c>
      <c r="R165" s="16"/>
      <c r="S165" s="19" t="e">
        <f>VLOOKUP(O165, '[3]لیست محصولات شهریور ۱۴۰۳'!B:F,5,0)</f>
        <v>#N/A</v>
      </c>
      <c r="T165" s="21" t="e">
        <f>VLOOKUP(O165, '[3]لیست محصولات شهریور ۱۴۰۳'!B:G,6,0)</f>
        <v>#N/A</v>
      </c>
      <c r="U165" s="22"/>
      <c r="V165" s="23">
        <f t="shared" si="14"/>
        <v>0</v>
      </c>
      <c r="W165" s="19">
        <f t="shared" si="8"/>
        <v>0</v>
      </c>
      <c r="X165" s="21" t="e">
        <f t="shared" si="9"/>
        <v>#N/A</v>
      </c>
      <c r="Y165" s="24"/>
      <c r="Z165" s="21" t="e">
        <f t="shared" si="10"/>
        <v>#N/A</v>
      </c>
      <c r="AA165" s="25"/>
      <c r="AB165" s="20"/>
      <c r="AC165" s="26"/>
      <c r="AD165" s="65"/>
      <c r="AE165" s="26"/>
      <c r="AF165" s="27"/>
      <c r="AG165" s="28"/>
      <c r="AH165" s="7" t="str">
        <f t="shared" si="15"/>
        <v xml:space="preserve">   -   </v>
      </c>
    </row>
    <row r="166" spans="1:34" ht="28.05" customHeight="1">
      <c r="A166" s="14"/>
      <c r="B166" s="14"/>
      <c r="C166" s="14"/>
      <c r="D166" s="14"/>
      <c r="E166" s="14"/>
      <c r="F166" s="15"/>
      <c r="G166" s="16"/>
      <c r="H166" s="17"/>
      <c r="I166" s="16"/>
      <c r="J166" s="16"/>
      <c r="K166" s="18"/>
      <c r="L166" s="19"/>
      <c r="M166" s="19"/>
      <c r="N166" s="19"/>
      <c r="O166" s="16"/>
      <c r="P166" s="16"/>
      <c r="Q166" s="20" t="e">
        <f>VLOOKUP(O166, '[3]لیست محصولات شهریور ۱۴۰۳'!B:C,2,0)</f>
        <v>#N/A</v>
      </c>
      <c r="R166" s="16"/>
      <c r="S166" s="19" t="e">
        <f>VLOOKUP(O166, '[3]لیست محصولات شهریور ۱۴۰۳'!B:F,5,0)</f>
        <v>#N/A</v>
      </c>
      <c r="T166" s="21" t="e">
        <f>VLOOKUP(O166, '[3]لیست محصولات شهریور ۱۴۰۳'!B:G,6,0)</f>
        <v>#N/A</v>
      </c>
      <c r="U166" s="22"/>
      <c r="V166" s="23">
        <f t="shared" si="14"/>
        <v>0</v>
      </c>
      <c r="W166" s="19">
        <f t="shared" si="8"/>
        <v>0</v>
      </c>
      <c r="X166" s="21" t="e">
        <f t="shared" si="9"/>
        <v>#N/A</v>
      </c>
      <c r="Y166" s="24"/>
      <c r="Z166" s="21" t="e">
        <f t="shared" si="10"/>
        <v>#N/A</v>
      </c>
      <c r="AA166" s="25"/>
      <c r="AB166" s="20"/>
      <c r="AC166" s="26"/>
      <c r="AD166" s="65"/>
      <c r="AE166" s="26"/>
      <c r="AF166" s="27"/>
      <c r="AG166" s="28"/>
      <c r="AH166" s="7" t="str">
        <f t="shared" si="15"/>
        <v xml:space="preserve">   -   </v>
      </c>
    </row>
    <row r="167" spans="1:34" ht="28.05" customHeight="1">
      <c r="A167" s="14"/>
      <c r="B167" s="14"/>
      <c r="C167" s="14"/>
      <c r="D167" s="14"/>
      <c r="E167" s="14"/>
      <c r="F167" s="15"/>
      <c r="G167" s="16"/>
      <c r="H167" s="17"/>
      <c r="I167" s="16"/>
      <c r="J167" s="16"/>
      <c r="K167" s="18"/>
      <c r="L167" s="19"/>
      <c r="M167" s="19"/>
      <c r="N167" s="19"/>
      <c r="O167" s="16"/>
      <c r="P167" s="16"/>
      <c r="Q167" s="20" t="e">
        <f>VLOOKUP(O167, '[3]لیست محصولات شهریور ۱۴۰۳'!B:C,2,0)</f>
        <v>#N/A</v>
      </c>
      <c r="R167" s="16"/>
      <c r="S167" s="19" t="e">
        <f>VLOOKUP(O167, '[3]لیست محصولات شهریور ۱۴۰۳'!B:F,5,0)</f>
        <v>#N/A</v>
      </c>
      <c r="T167" s="21" t="e">
        <f>VLOOKUP(O167, '[3]لیست محصولات شهریور ۱۴۰۳'!B:G,6,0)</f>
        <v>#N/A</v>
      </c>
      <c r="U167" s="22"/>
      <c r="V167" s="23">
        <f t="shared" si="14"/>
        <v>0</v>
      </c>
      <c r="W167" s="19">
        <f t="shared" si="8"/>
        <v>0</v>
      </c>
      <c r="X167" s="21" t="e">
        <f t="shared" si="9"/>
        <v>#N/A</v>
      </c>
      <c r="Y167" s="24"/>
      <c r="Z167" s="21" t="e">
        <f t="shared" si="10"/>
        <v>#N/A</v>
      </c>
      <c r="AA167" s="25"/>
      <c r="AB167" s="20"/>
      <c r="AC167" s="26"/>
      <c r="AD167" s="65"/>
      <c r="AE167" s="26"/>
      <c r="AF167" s="27"/>
      <c r="AG167" s="28"/>
      <c r="AH167" s="7" t="str">
        <f t="shared" si="15"/>
        <v xml:space="preserve">   -   </v>
      </c>
    </row>
    <row r="168" spans="1:34" ht="28.05" customHeight="1">
      <c r="A168" s="14"/>
      <c r="B168" s="14"/>
      <c r="C168" s="14"/>
      <c r="D168" s="14"/>
      <c r="E168" s="14"/>
      <c r="F168" s="15"/>
      <c r="G168" s="16"/>
      <c r="H168" s="17"/>
      <c r="I168" s="16"/>
      <c r="J168" s="16"/>
      <c r="K168" s="18"/>
      <c r="L168" s="19"/>
      <c r="M168" s="19"/>
      <c r="N168" s="19"/>
      <c r="O168" s="16"/>
      <c r="P168" s="16"/>
      <c r="Q168" s="20" t="e">
        <f>VLOOKUP(O168, '[3]لیست محصولات شهریور ۱۴۰۳'!B:C,2,0)</f>
        <v>#N/A</v>
      </c>
      <c r="R168" s="16"/>
      <c r="S168" s="19" t="e">
        <f>VLOOKUP(O168, '[3]لیست محصولات شهریور ۱۴۰۳'!B:F,5,0)</f>
        <v>#N/A</v>
      </c>
      <c r="T168" s="21" t="e">
        <f>VLOOKUP(O168, '[3]لیست محصولات شهریور ۱۴۰۳'!B:G,6,0)</f>
        <v>#N/A</v>
      </c>
      <c r="U168" s="22"/>
      <c r="V168" s="23">
        <f t="shared" si="14"/>
        <v>0</v>
      </c>
      <c r="W168" s="19">
        <f t="shared" si="8"/>
        <v>0</v>
      </c>
      <c r="X168" s="21" t="e">
        <f t="shared" si="9"/>
        <v>#N/A</v>
      </c>
      <c r="Y168" s="24"/>
      <c r="Z168" s="21" t="e">
        <f t="shared" si="10"/>
        <v>#N/A</v>
      </c>
      <c r="AA168" s="25"/>
      <c r="AB168" s="20"/>
      <c r="AC168" s="26"/>
      <c r="AD168" s="65"/>
      <c r="AE168" s="26"/>
      <c r="AF168" s="27"/>
      <c r="AG168" s="28"/>
      <c r="AH168" s="7" t="str">
        <f t="shared" si="15"/>
        <v xml:space="preserve">   -   </v>
      </c>
    </row>
    <row r="169" spans="1:34" ht="28.05" customHeight="1">
      <c r="A169" s="14"/>
      <c r="B169" s="14"/>
      <c r="C169" s="14"/>
      <c r="D169" s="14"/>
      <c r="E169" s="14"/>
      <c r="F169" s="15"/>
      <c r="G169" s="16"/>
      <c r="H169" s="17"/>
      <c r="I169" s="16"/>
      <c r="J169" s="16"/>
      <c r="K169" s="18"/>
      <c r="L169" s="19"/>
      <c r="M169" s="19"/>
      <c r="N169" s="19"/>
      <c r="O169" s="16"/>
      <c r="P169" s="16"/>
      <c r="Q169" s="20" t="e">
        <f>VLOOKUP(O169, '[3]لیست محصولات شهریور ۱۴۰۳'!B:C,2,0)</f>
        <v>#N/A</v>
      </c>
      <c r="R169" s="16"/>
      <c r="S169" s="19" t="e">
        <f>VLOOKUP(O169, '[3]لیست محصولات شهریور ۱۴۰۳'!B:F,5,0)</f>
        <v>#N/A</v>
      </c>
      <c r="T169" s="21" t="e">
        <f>VLOOKUP(O169, '[3]لیست محصولات شهریور ۱۴۰۳'!B:G,6,0)</f>
        <v>#N/A</v>
      </c>
      <c r="U169" s="22"/>
      <c r="V169" s="23">
        <f t="shared" si="14"/>
        <v>0</v>
      </c>
      <c r="W169" s="19">
        <f t="shared" si="8"/>
        <v>0</v>
      </c>
      <c r="X169" s="21" t="e">
        <f t="shared" si="9"/>
        <v>#N/A</v>
      </c>
      <c r="Y169" s="24"/>
      <c r="Z169" s="21" t="e">
        <f t="shared" si="10"/>
        <v>#N/A</v>
      </c>
      <c r="AA169" s="25"/>
      <c r="AB169" s="20"/>
      <c r="AC169" s="26"/>
      <c r="AD169" s="65"/>
      <c r="AE169" s="26"/>
      <c r="AF169" s="27"/>
      <c r="AG169" s="28"/>
      <c r="AH169" s="7" t="str">
        <f t="shared" si="15"/>
        <v xml:space="preserve">   -   </v>
      </c>
    </row>
    <row r="170" spans="1:34" ht="28.05" customHeight="1">
      <c r="A170" s="14"/>
      <c r="B170" s="14"/>
      <c r="C170" s="14"/>
      <c r="D170" s="14"/>
      <c r="E170" s="14"/>
      <c r="F170" s="15"/>
      <c r="G170" s="16"/>
      <c r="H170" s="17"/>
      <c r="I170" s="16"/>
      <c r="J170" s="16"/>
      <c r="K170" s="18"/>
      <c r="L170" s="19"/>
      <c r="M170" s="19"/>
      <c r="N170" s="19"/>
      <c r="O170" s="16"/>
      <c r="P170" s="16"/>
      <c r="Q170" s="20" t="e">
        <f>VLOOKUP(O170, '[3]لیست محصولات شهریور ۱۴۰۳'!B:C,2,0)</f>
        <v>#N/A</v>
      </c>
      <c r="R170" s="16"/>
      <c r="S170" s="19" t="e">
        <f>VLOOKUP(O170, '[3]لیست محصولات شهریور ۱۴۰۳'!B:F,5,0)</f>
        <v>#N/A</v>
      </c>
      <c r="T170" s="21" t="e">
        <f>VLOOKUP(O170, '[3]لیست محصولات شهریور ۱۴۰۳'!B:G,6,0)</f>
        <v>#N/A</v>
      </c>
      <c r="U170" s="22"/>
      <c r="V170" s="23">
        <f t="shared" si="14"/>
        <v>0</v>
      </c>
      <c r="W170" s="19">
        <f t="shared" si="8"/>
        <v>0</v>
      </c>
      <c r="X170" s="21" t="e">
        <f t="shared" si="9"/>
        <v>#N/A</v>
      </c>
      <c r="Y170" s="24"/>
      <c r="Z170" s="21" t="e">
        <f t="shared" si="10"/>
        <v>#N/A</v>
      </c>
      <c r="AA170" s="25"/>
      <c r="AB170" s="20"/>
      <c r="AC170" s="26"/>
      <c r="AD170" s="65"/>
      <c r="AE170" s="26"/>
      <c r="AF170" s="27"/>
      <c r="AG170" s="28"/>
      <c r="AH170" s="7" t="str">
        <f t="shared" si="15"/>
        <v xml:space="preserve">   -   </v>
      </c>
    </row>
    <row r="171" spans="1:34" ht="28.05" customHeight="1">
      <c r="A171" s="14"/>
      <c r="B171" s="14"/>
      <c r="C171" s="14"/>
      <c r="D171" s="14"/>
      <c r="E171" s="14"/>
      <c r="F171" s="15"/>
      <c r="G171" s="16"/>
      <c r="H171" s="17"/>
      <c r="I171" s="16"/>
      <c r="J171" s="16"/>
      <c r="K171" s="18"/>
      <c r="L171" s="19"/>
      <c r="M171" s="19"/>
      <c r="N171" s="19"/>
      <c r="O171" s="16"/>
      <c r="P171" s="16"/>
      <c r="Q171" s="20" t="e">
        <f>VLOOKUP(O171, '[3]لیست محصولات شهریور ۱۴۰۳'!B:C,2,0)</f>
        <v>#N/A</v>
      </c>
      <c r="R171" s="16"/>
      <c r="S171" s="19" t="e">
        <f>VLOOKUP(O171, '[3]لیست محصولات شهریور ۱۴۰۳'!B:F,5,0)</f>
        <v>#N/A</v>
      </c>
      <c r="T171" s="21" t="e">
        <f>VLOOKUP(O171, '[3]لیست محصولات شهریور ۱۴۰۳'!B:G,6,0)</f>
        <v>#N/A</v>
      </c>
      <c r="U171" s="22"/>
      <c r="V171" s="23">
        <f t="shared" si="14"/>
        <v>0</v>
      </c>
      <c r="W171" s="19">
        <f t="shared" si="8"/>
        <v>0</v>
      </c>
      <c r="X171" s="21" t="e">
        <f t="shared" si="9"/>
        <v>#N/A</v>
      </c>
      <c r="Y171" s="24"/>
      <c r="Z171" s="21" t="e">
        <f t="shared" si="10"/>
        <v>#N/A</v>
      </c>
      <c r="AA171" s="25"/>
      <c r="AB171" s="20"/>
      <c r="AC171" s="26"/>
      <c r="AD171" s="65"/>
      <c r="AE171" s="26"/>
      <c r="AF171" s="27"/>
      <c r="AG171" s="28"/>
      <c r="AH171" s="7" t="str">
        <f t="shared" si="15"/>
        <v xml:space="preserve">   -   </v>
      </c>
    </row>
    <row r="172" spans="1:34" ht="28.05" customHeight="1">
      <c r="A172" s="14"/>
      <c r="B172" s="14"/>
      <c r="C172" s="14"/>
      <c r="D172" s="14"/>
      <c r="E172" s="14"/>
      <c r="F172" s="15"/>
      <c r="G172" s="16"/>
      <c r="H172" s="17"/>
      <c r="I172" s="16"/>
      <c r="J172" s="16"/>
      <c r="K172" s="18"/>
      <c r="L172" s="19"/>
      <c r="M172" s="19"/>
      <c r="N172" s="19"/>
      <c r="O172" s="16"/>
      <c r="P172" s="16"/>
      <c r="Q172" s="20" t="e">
        <f>VLOOKUP(O172, '[3]لیست محصولات شهریور ۱۴۰۳'!B:C,2,0)</f>
        <v>#N/A</v>
      </c>
      <c r="R172" s="16"/>
      <c r="S172" s="19" t="e">
        <f>VLOOKUP(O172, '[3]لیست محصولات شهریور ۱۴۰۳'!B:F,5,0)</f>
        <v>#N/A</v>
      </c>
      <c r="T172" s="21" t="e">
        <f>VLOOKUP(O172, '[3]لیست محصولات شهریور ۱۴۰۳'!B:G,6,0)</f>
        <v>#N/A</v>
      </c>
      <c r="U172" s="22"/>
      <c r="V172" s="23">
        <f t="shared" si="14"/>
        <v>0</v>
      </c>
      <c r="W172" s="19">
        <f t="shared" si="8"/>
        <v>0</v>
      </c>
      <c r="X172" s="21" t="e">
        <f t="shared" si="9"/>
        <v>#N/A</v>
      </c>
      <c r="Y172" s="24"/>
      <c r="Z172" s="21" t="e">
        <f t="shared" si="10"/>
        <v>#N/A</v>
      </c>
      <c r="AA172" s="25"/>
      <c r="AB172" s="20"/>
      <c r="AC172" s="26"/>
      <c r="AD172" s="65"/>
      <c r="AE172" s="26"/>
      <c r="AF172" s="27"/>
      <c r="AG172" s="28"/>
      <c r="AH172" s="7" t="str">
        <f t="shared" si="15"/>
        <v xml:space="preserve">   -   </v>
      </c>
    </row>
    <row r="173" spans="1:34" ht="28.05" customHeight="1">
      <c r="A173" s="14"/>
      <c r="B173" s="14"/>
      <c r="C173" s="14"/>
      <c r="D173" s="14"/>
      <c r="E173" s="14"/>
      <c r="F173" s="15"/>
      <c r="G173" s="16"/>
      <c r="H173" s="17"/>
      <c r="I173" s="16"/>
      <c r="J173" s="16"/>
      <c r="K173" s="18"/>
      <c r="L173" s="19"/>
      <c r="M173" s="19"/>
      <c r="N173" s="19"/>
      <c r="O173" s="16"/>
      <c r="P173" s="16"/>
      <c r="Q173" s="20" t="e">
        <f>VLOOKUP(O173, '[3]لیست محصولات شهریور ۱۴۰۳'!B:C,2,0)</f>
        <v>#N/A</v>
      </c>
      <c r="R173" s="16"/>
      <c r="S173" s="19" t="e">
        <f>VLOOKUP(O173, '[3]لیست محصولات شهریور ۱۴۰۳'!B:F,5,0)</f>
        <v>#N/A</v>
      </c>
      <c r="T173" s="21" t="e">
        <f>VLOOKUP(O173, '[3]لیست محصولات شهریور ۱۴۰۳'!B:G,6,0)</f>
        <v>#N/A</v>
      </c>
      <c r="U173" s="22"/>
      <c r="V173" s="23">
        <f t="shared" si="14"/>
        <v>0</v>
      </c>
      <c r="W173" s="19">
        <f t="shared" si="8"/>
        <v>0</v>
      </c>
      <c r="X173" s="21" t="e">
        <f t="shared" si="9"/>
        <v>#N/A</v>
      </c>
      <c r="Y173" s="24"/>
      <c r="Z173" s="21" t="e">
        <f t="shared" si="10"/>
        <v>#N/A</v>
      </c>
      <c r="AA173" s="25"/>
      <c r="AB173" s="20"/>
      <c r="AC173" s="26"/>
      <c r="AD173" s="65"/>
      <c r="AE173" s="26"/>
      <c r="AF173" s="27"/>
      <c r="AG173" s="28"/>
      <c r="AH173" s="7" t="str">
        <f t="shared" si="15"/>
        <v xml:space="preserve">   -   </v>
      </c>
    </row>
    <row r="174" spans="1:34" ht="28.05" customHeight="1">
      <c r="A174" s="14"/>
      <c r="B174" s="14"/>
      <c r="C174" s="14"/>
      <c r="D174" s="14"/>
      <c r="E174" s="14"/>
      <c r="F174" s="15"/>
      <c r="G174" s="16"/>
      <c r="H174" s="17"/>
      <c r="I174" s="16"/>
      <c r="J174" s="16"/>
      <c r="K174" s="18"/>
      <c r="L174" s="19"/>
      <c r="M174" s="19"/>
      <c r="N174" s="19"/>
      <c r="O174" s="16"/>
      <c r="P174" s="16"/>
      <c r="Q174" s="20" t="e">
        <f>VLOOKUP(O174, '[3]لیست محصولات شهریور ۱۴۰۳'!B:C,2,0)</f>
        <v>#N/A</v>
      </c>
      <c r="R174" s="16"/>
      <c r="S174" s="19" t="e">
        <f>VLOOKUP(O174, '[3]لیست محصولات شهریور ۱۴۰۳'!B:F,5,0)</f>
        <v>#N/A</v>
      </c>
      <c r="T174" s="21" t="e">
        <f>VLOOKUP(O174, '[3]لیست محصولات شهریور ۱۴۰۳'!B:G,6,0)</f>
        <v>#N/A</v>
      </c>
      <c r="U174" s="22"/>
      <c r="V174" s="23">
        <f t="shared" si="14"/>
        <v>0</v>
      </c>
      <c r="W174" s="19">
        <f t="shared" si="8"/>
        <v>0</v>
      </c>
      <c r="X174" s="21" t="e">
        <f t="shared" si="9"/>
        <v>#N/A</v>
      </c>
      <c r="Y174" s="24"/>
      <c r="Z174" s="21" t="e">
        <f t="shared" si="10"/>
        <v>#N/A</v>
      </c>
      <c r="AA174" s="25"/>
      <c r="AB174" s="20"/>
      <c r="AC174" s="26"/>
      <c r="AD174" s="65"/>
      <c r="AE174" s="26"/>
      <c r="AF174" s="27"/>
      <c r="AG174" s="28"/>
      <c r="AH174" s="7" t="str">
        <f t="shared" si="15"/>
        <v xml:space="preserve">   -   </v>
      </c>
    </row>
    <row r="175" spans="1:34" ht="28.05" customHeight="1">
      <c r="A175" s="14"/>
      <c r="B175" s="14"/>
      <c r="C175" s="14"/>
      <c r="D175" s="14"/>
      <c r="E175" s="14"/>
      <c r="F175" s="15"/>
      <c r="G175" s="16"/>
      <c r="H175" s="17"/>
      <c r="I175" s="16"/>
      <c r="J175" s="16"/>
      <c r="K175" s="18"/>
      <c r="L175" s="19"/>
      <c r="M175" s="19"/>
      <c r="N175" s="19"/>
      <c r="O175" s="16"/>
      <c r="P175" s="16"/>
      <c r="Q175" s="20" t="e">
        <f>VLOOKUP(O175, '[3]لیست محصولات شهریور ۱۴۰۳'!B:C,2,0)</f>
        <v>#N/A</v>
      </c>
      <c r="R175" s="16"/>
      <c r="S175" s="19" t="e">
        <f>VLOOKUP(O175, '[3]لیست محصولات شهریور ۱۴۰۳'!B:F,5,0)</f>
        <v>#N/A</v>
      </c>
      <c r="T175" s="21" t="e">
        <f>VLOOKUP(O175, '[3]لیست محصولات شهریور ۱۴۰۳'!B:G,6,0)</f>
        <v>#N/A</v>
      </c>
      <c r="U175" s="22"/>
      <c r="V175" s="23">
        <f t="shared" si="14"/>
        <v>0</v>
      </c>
      <c r="W175" s="19">
        <f t="shared" si="8"/>
        <v>0</v>
      </c>
      <c r="X175" s="21" t="e">
        <f t="shared" si="9"/>
        <v>#N/A</v>
      </c>
      <c r="Y175" s="24"/>
      <c r="Z175" s="21" t="e">
        <f t="shared" si="10"/>
        <v>#N/A</v>
      </c>
      <c r="AA175" s="25"/>
      <c r="AB175" s="20"/>
      <c r="AC175" s="26"/>
      <c r="AD175" s="65"/>
      <c r="AE175" s="26"/>
      <c r="AF175" s="27"/>
      <c r="AG175" s="28"/>
      <c r="AH175" s="7" t="str">
        <f t="shared" si="15"/>
        <v xml:space="preserve">   -   </v>
      </c>
    </row>
    <row r="176" spans="1:34" ht="28.05" customHeight="1">
      <c r="A176" s="14"/>
      <c r="B176" s="14"/>
      <c r="C176" s="14"/>
      <c r="D176" s="14"/>
      <c r="E176" s="14"/>
      <c r="F176" s="15"/>
      <c r="G176" s="16"/>
      <c r="H176" s="17"/>
      <c r="I176" s="16"/>
      <c r="J176" s="16"/>
      <c r="K176" s="18"/>
      <c r="L176" s="19"/>
      <c r="M176" s="19"/>
      <c r="N176" s="19"/>
      <c r="O176" s="16"/>
      <c r="P176" s="16"/>
      <c r="Q176" s="20" t="e">
        <f>VLOOKUP(O176, '[3]لیست محصولات شهریور ۱۴۰۳'!B:C,2,0)</f>
        <v>#N/A</v>
      </c>
      <c r="R176" s="16"/>
      <c r="S176" s="19" t="e">
        <f>VLOOKUP(O176, '[3]لیست محصولات شهریور ۱۴۰۳'!B:F,5,0)</f>
        <v>#N/A</v>
      </c>
      <c r="T176" s="21" t="e">
        <f>VLOOKUP(O176, '[3]لیست محصولات شهریور ۱۴۰۳'!B:G,6,0)</f>
        <v>#N/A</v>
      </c>
      <c r="U176" s="22"/>
      <c r="V176" s="23">
        <f t="shared" si="14"/>
        <v>0</v>
      </c>
      <c r="W176" s="19">
        <f t="shared" si="8"/>
        <v>0</v>
      </c>
      <c r="X176" s="21" t="e">
        <f t="shared" si="9"/>
        <v>#N/A</v>
      </c>
      <c r="Y176" s="24"/>
      <c r="Z176" s="21" t="e">
        <f t="shared" si="10"/>
        <v>#N/A</v>
      </c>
      <c r="AA176" s="25"/>
      <c r="AB176" s="20"/>
      <c r="AC176" s="26"/>
      <c r="AD176" s="65"/>
      <c r="AE176" s="26"/>
      <c r="AF176" s="27"/>
      <c r="AG176" s="28"/>
      <c r="AH176" s="7" t="str">
        <f t="shared" si="15"/>
        <v xml:space="preserve">   -   </v>
      </c>
    </row>
    <row r="177" spans="1:34" ht="28.05" customHeight="1">
      <c r="A177" s="14"/>
      <c r="B177" s="14"/>
      <c r="C177" s="14"/>
      <c r="D177" s="14"/>
      <c r="E177" s="14"/>
      <c r="F177" s="15"/>
      <c r="G177" s="16"/>
      <c r="H177" s="17"/>
      <c r="I177" s="16"/>
      <c r="J177" s="16"/>
      <c r="K177" s="18"/>
      <c r="L177" s="19"/>
      <c r="M177" s="19"/>
      <c r="N177" s="19"/>
      <c r="O177" s="16"/>
      <c r="P177" s="16"/>
      <c r="Q177" s="20" t="e">
        <f>VLOOKUP(O177, '[3]لیست محصولات شهریور ۱۴۰۳'!B:C,2,0)</f>
        <v>#N/A</v>
      </c>
      <c r="R177" s="16"/>
      <c r="S177" s="19" t="e">
        <f>VLOOKUP(O177, '[3]لیست محصولات شهریور ۱۴۰۳'!B:F,5,0)</f>
        <v>#N/A</v>
      </c>
      <c r="T177" s="21" t="e">
        <f>VLOOKUP(O177, '[3]لیست محصولات شهریور ۱۴۰۳'!B:G,6,0)</f>
        <v>#N/A</v>
      </c>
      <c r="U177" s="22"/>
      <c r="V177" s="23">
        <f t="shared" si="14"/>
        <v>0</v>
      </c>
      <c r="W177" s="19">
        <f t="shared" si="8"/>
        <v>0</v>
      </c>
      <c r="X177" s="21" t="e">
        <f t="shared" si="9"/>
        <v>#N/A</v>
      </c>
      <c r="Y177" s="24"/>
      <c r="Z177" s="21" t="e">
        <f t="shared" si="10"/>
        <v>#N/A</v>
      </c>
      <c r="AA177" s="25"/>
      <c r="AB177" s="20"/>
      <c r="AC177" s="26"/>
      <c r="AD177" s="65"/>
      <c r="AE177" s="26"/>
      <c r="AF177" s="27"/>
      <c r="AG177" s="28"/>
      <c r="AH177" s="7" t="str">
        <f t="shared" si="15"/>
        <v xml:space="preserve">   -   </v>
      </c>
    </row>
    <row r="178" spans="1:34" ht="28.05" customHeight="1">
      <c r="A178" s="14"/>
      <c r="B178" s="14"/>
      <c r="C178" s="14"/>
      <c r="D178" s="14"/>
      <c r="E178" s="14"/>
      <c r="F178" s="15"/>
      <c r="G178" s="16"/>
      <c r="H178" s="17"/>
      <c r="I178" s="16"/>
      <c r="J178" s="16"/>
      <c r="K178" s="18"/>
      <c r="L178" s="19"/>
      <c r="M178" s="19"/>
      <c r="N178" s="19"/>
      <c r="O178" s="16"/>
      <c r="P178" s="16"/>
      <c r="Q178" s="20" t="e">
        <f>VLOOKUP(O178, '[3]لیست محصولات شهریور ۱۴۰۳'!B:C,2,0)</f>
        <v>#N/A</v>
      </c>
      <c r="R178" s="16"/>
      <c r="S178" s="19" t="e">
        <f>VLOOKUP(O178, '[3]لیست محصولات شهریور ۱۴۰۳'!B:F,5,0)</f>
        <v>#N/A</v>
      </c>
      <c r="T178" s="21" t="e">
        <f>VLOOKUP(O178, '[3]لیست محصولات شهریور ۱۴۰۳'!B:G,6,0)</f>
        <v>#N/A</v>
      </c>
      <c r="U178" s="22"/>
      <c r="V178" s="23">
        <f t="shared" si="14"/>
        <v>0</v>
      </c>
      <c r="W178" s="19">
        <f t="shared" si="8"/>
        <v>0</v>
      </c>
      <c r="X178" s="21" t="e">
        <f t="shared" si="9"/>
        <v>#N/A</v>
      </c>
      <c r="Y178" s="24"/>
      <c r="Z178" s="21" t="e">
        <f t="shared" si="10"/>
        <v>#N/A</v>
      </c>
      <c r="AA178" s="25"/>
      <c r="AB178" s="20"/>
      <c r="AC178" s="26"/>
      <c r="AD178" s="65"/>
      <c r="AE178" s="26"/>
      <c r="AF178" s="27"/>
      <c r="AG178" s="28"/>
      <c r="AH178" s="7" t="str">
        <f t="shared" si="15"/>
        <v xml:space="preserve">   -   </v>
      </c>
    </row>
    <row r="179" spans="1:34" ht="28.05" customHeight="1">
      <c r="A179" s="14"/>
      <c r="B179" s="14"/>
      <c r="C179" s="14"/>
      <c r="D179" s="14"/>
      <c r="E179" s="14"/>
      <c r="F179" s="15"/>
      <c r="G179" s="16"/>
      <c r="H179" s="17"/>
      <c r="I179" s="16"/>
      <c r="J179" s="16"/>
      <c r="K179" s="18"/>
      <c r="L179" s="19"/>
      <c r="M179" s="19"/>
      <c r="N179" s="19"/>
      <c r="O179" s="16"/>
      <c r="P179" s="16"/>
      <c r="Q179" s="20" t="e">
        <f>VLOOKUP(O179, '[3]لیست محصولات شهریور ۱۴۰۳'!B:C,2,0)</f>
        <v>#N/A</v>
      </c>
      <c r="R179" s="16"/>
      <c r="S179" s="19" t="e">
        <f>VLOOKUP(O179, '[3]لیست محصولات شهریور ۱۴۰۳'!B:F,5,0)</f>
        <v>#N/A</v>
      </c>
      <c r="T179" s="21" t="e">
        <f>VLOOKUP(O179, '[3]لیست محصولات شهریور ۱۴۰۳'!B:G,6,0)</f>
        <v>#N/A</v>
      </c>
      <c r="U179" s="22"/>
      <c r="V179" s="23">
        <f t="shared" si="14"/>
        <v>0</v>
      </c>
      <c r="W179" s="19">
        <f t="shared" si="8"/>
        <v>0</v>
      </c>
      <c r="X179" s="21" t="e">
        <f t="shared" si="9"/>
        <v>#N/A</v>
      </c>
      <c r="Y179" s="24"/>
      <c r="Z179" s="21" t="e">
        <f t="shared" si="10"/>
        <v>#N/A</v>
      </c>
      <c r="AA179" s="25"/>
      <c r="AB179" s="20"/>
      <c r="AC179" s="26"/>
      <c r="AD179" s="65"/>
      <c r="AE179" s="26"/>
      <c r="AF179" s="27"/>
      <c r="AG179" s="28"/>
      <c r="AH179" s="7" t="str">
        <f t="shared" si="15"/>
        <v xml:space="preserve">   -   </v>
      </c>
    </row>
    <row r="180" spans="1:34" ht="28.05" customHeight="1">
      <c r="A180" s="14"/>
      <c r="B180" s="14"/>
      <c r="C180" s="14"/>
      <c r="D180" s="14"/>
      <c r="E180" s="14"/>
      <c r="F180" s="15"/>
      <c r="G180" s="16"/>
      <c r="H180" s="17"/>
      <c r="I180" s="16"/>
      <c r="J180" s="16"/>
      <c r="K180" s="18"/>
      <c r="L180" s="19"/>
      <c r="M180" s="19"/>
      <c r="N180" s="19"/>
      <c r="O180" s="16"/>
      <c r="P180" s="16"/>
      <c r="Q180" s="20" t="e">
        <f>VLOOKUP(O180, '[3]لیست محصولات شهریور ۱۴۰۳'!B:C,2,0)</f>
        <v>#N/A</v>
      </c>
      <c r="R180" s="16"/>
      <c r="S180" s="19" t="e">
        <f>VLOOKUP(O180, '[3]لیست محصولات شهریور ۱۴۰۳'!B:F,5,0)</f>
        <v>#N/A</v>
      </c>
      <c r="T180" s="21" t="e">
        <f>VLOOKUP(O180, '[3]لیست محصولات شهریور ۱۴۰۳'!B:G,6,0)</f>
        <v>#N/A</v>
      </c>
      <c r="U180" s="22"/>
      <c r="V180" s="23">
        <f t="shared" si="14"/>
        <v>0</v>
      </c>
      <c r="W180" s="19">
        <f t="shared" si="8"/>
        <v>0</v>
      </c>
      <c r="X180" s="21" t="e">
        <f t="shared" si="9"/>
        <v>#N/A</v>
      </c>
      <c r="Y180" s="24"/>
      <c r="Z180" s="21" t="e">
        <f t="shared" si="10"/>
        <v>#N/A</v>
      </c>
      <c r="AA180" s="25"/>
      <c r="AB180" s="20"/>
      <c r="AC180" s="26"/>
      <c r="AD180" s="65"/>
      <c r="AE180" s="26"/>
      <c r="AF180" s="27"/>
      <c r="AG180" s="28"/>
      <c r="AH180" s="7" t="str">
        <f t="shared" si="15"/>
        <v xml:space="preserve">   -   </v>
      </c>
    </row>
    <row r="181" spans="1:34" ht="28.05" customHeight="1">
      <c r="A181" s="14"/>
      <c r="B181" s="14"/>
      <c r="C181" s="14"/>
      <c r="D181" s="14"/>
      <c r="E181" s="14"/>
      <c r="F181" s="15"/>
      <c r="G181" s="16"/>
      <c r="H181" s="17"/>
      <c r="I181" s="16"/>
      <c r="J181" s="16"/>
      <c r="K181" s="18"/>
      <c r="L181" s="19"/>
      <c r="M181" s="19"/>
      <c r="N181" s="19"/>
      <c r="O181" s="16"/>
      <c r="P181" s="16"/>
      <c r="Q181" s="20" t="e">
        <f>VLOOKUP(O181, '[3]لیست محصولات شهریور ۱۴۰۳'!B:C,2,0)</f>
        <v>#N/A</v>
      </c>
      <c r="R181" s="16"/>
      <c r="S181" s="19" t="e">
        <f>VLOOKUP(O181, '[3]لیست محصولات شهریور ۱۴۰۳'!B:F,5,0)</f>
        <v>#N/A</v>
      </c>
      <c r="T181" s="21" t="e">
        <f>VLOOKUP(O181, '[3]لیست محصولات شهریور ۱۴۰۳'!B:G,6,0)</f>
        <v>#N/A</v>
      </c>
      <c r="U181" s="22"/>
      <c r="V181" s="23">
        <f t="shared" si="14"/>
        <v>0</v>
      </c>
      <c r="W181" s="19">
        <f t="shared" si="8"/>
        <v>0</v>
      </c>
      <c r="X181" s="21" t="e">
        <f t="shared" si="9"/>
        <v>#N/A</v>
      </c>
      <c r="Y181" s="24"/>
      <c r="Z181" s="21" t="e">
        <f t="shared" si="10"/>
        <v>#N/A</v>
      </c>
      <c r="AA181" s="25"/>
      <c r="AB181" s="20"/>
      <c r="AC181" s="26"/>
      <c r="AD181" s="65"/>
      <c r="AE181" s="26"/>
      <c r="AF181" s="27"/>
      <c r="AG181" s="28"/>
      <c r="AH181" s="7" t="str">
        <f t="shared" si="15"/>
        <v xml:space="preserve">   -   </v>
      </c>
    </row>
    <row r="182" spans="1:34" ht="28.05" customHeight="1">
      <c r="A182" s="14"/>
      <c r="B182" s="14"/>
      <c r="C182" s="14"/>
      <c r="D182" s="14"/>
      <c r="E182" s="14"/>
      <c r="F182" s="15"/>
      <c r="G182" s="16"/>
      <c r="H182" s="17"/>
      <c r="I182" s="16"/>
      <c r="J182" s="16"/>
      <c r="K182" s="18"/>
      <c r="L182" s="19"/>
      <c r="M182" s="19"/>
      <c r="N182" s="19"/>
      <c r="O182" s="16"/>
      <c r="P182" s="16"/>
      <c r="Q182" s="20" t="e">
        <f>VLOOKUP(O182, '[3]لیست محصولات شهریور ۱۴۰۳'!B:C,2,0)</f>
        <v>#N/A</v>
      </c>
      <c r="R182" s="16"/>
      <c r="S182" s="19" t="e">
        <f>VLOOKUP(O182, '[3]لیست محصولات شهریور ۱۴۰۳'!B:F,5,0)</f>
        <v>#N/A</v>
      </c>
      <c r="T182" s="21" t="e">
        <f>VLOOKUP(O182, '[3]لیست محصولات شهریور ۱۴۰۳'!B:G,6,0)</f>
        <v>#N/A</v>
      </c>
      <c r="U182" s="22"/>
      <c r="V182" s="23">
        <f t="shared" si="14"/>
        <v>0</v>
      </c>
      <c r="W182" s="19">
        <f t="shared" si="8"/>
        <v>0</v>
      </c>
      <c r="X182" s="21" t="e">
        <f t="shared" si="9"/>
        <v>#N/A</v>
      </c>
      <c r="Y182" s="24"/>
      <c r="Z182" s="21" t="e">
        <f t="shared" si="10"/>
        <v>#N/A</v>
      </c>
      <c r="AA182" s="25"/>
      <c r="AB182" s="20"/>
      <c r="AC182" s="26"/>
      <c r="AD182" s="65"/>
      <c r="AE182" s="26"/>
      <c r="AF182" s="27"/>
      <c r="AG182" s="28"/>
      <c r="AH182" s="7" t="str">
        <f t="shared" si="15"/>
        <v xml:space="preserve">   -   </v>
      </c>
    </row>
    <row r="183" spans="1:34" ht="28.05" customHeight="1">
      <c r="A183" s="14"/>
      <c r="B183" s="14"/>
      <c r="C183" s="14"/>
      <c r="D183" s="14"/>
      <c r="E183" s="14"/>
      <c r="F183" s="15"/>
      <c r="G183" s="16"/>
      <c r="H183" s="17"/>
      <c r="I183" s="16"/>
      <c r="J183" s="16"/>
      <c r="K183" s="18"/>
      <c r="L183" s="19"/>
      <c r="M183" s="19"/>
      <c r="N183" s="19"/>
      <c r="O183" s="16"/>
      <c r="P183" s="16"/>
      <c r="Q183" s="20" t="e">
        <f>VLOOKUP(O183, '[3]لیست محصولات شهریور ۱۴۰۳'!B:C,2,0)</f>
        <v>#N/A</v>
      </c>
      <c r="R183" s="16"/>
      <c r="S183" s="19" t="e">
        <f>VLOOKUP(O183, '[3]لیست محصولات شهریور ۱۴۰۳'!B:F,5,0)</f>
        <v>#N/A</v>
      </c>
      <c r="T183" s="21" t="e">
        <f>VLOOKUP(O183, '[3]لیست محصولات شهریور ۱۴۰۳'!B:G,6,0)</f>
        <v>#N/A</v>
      </c>
      <c r="U183" s="22"/>
      <c r="V183" s="23">
        <f t="shared" si="14"/>
        <v>0</v>
      </c>
      <c r="W183" s="19">
        <f t="shared" si="8"/>
        <v>0</v>
      </c>
      <c r="X183" s="21" t="e">
        <f t="shared" si="9"/>
        <v>#N/A</v>
      </c>
      <c r="Y183" s="24"/>
      <c r="Z183" s="21" t="e">
        <f t="shared" si="10"/>
        <v>#N/A</v>
      </c>
      <c r="AA183" s="25"/>
      <c r="AB183" s="20"/>
      <c r="AC183" s="26"/>
      <c r="AD183" s="65"/>
      <c r="AE183" s="26"/>
      <c r="AF183" s="27"/>
      <c r="AG183" s="28"/>
      <c r="AH183" s="7" t="str">
        <f t="shared" si="15"/>
        <v xml:space="preserve">   -   </v>
      </c>
    </row>
    <row r="184" spans="1:34" ht="28.05" customHeight="1">
      <c r="A184" s="14"/>
      <c r="B184" s="14"/>
      <c r="C184" s="14"/>
      <c r="D184" s="14"/>
      <c r="E184" s="14"/>
      <c r="F184" s="15"/>
      <c r="G184" s="16"/>
      <c r="H184" s="17"/>
      <c r="I184" s="16"/>
      <c r="J184" s="16"/>
      <c r="K184" s="18"/>
      <c r="L184" s="19"/>
      <c r="M184" s="19"/>
      <c r="N184" s="19"/>
      <c r="O184" s="16"/>
      <c r="P184" s="16"/>
      <c r="Q184" s="20" t="e">
        <f>VLOOKUP(O184, '[3]لیست محصولات شهریور ۱۴۰۳'!B:C,2,0)</f>
        <v>#N/A</v>
      </c>
      <c r="R184" s="16"/>
      <c r="S184" s="19" t="e">
        <f>VLOOKUP(O184, '[3]لیست محصولات شهریور ۱۴۰۳'!B:F,5,0)</f>
        <v>#N/A</v>
      </c>
      <c r="T184" s="21" t="e">
        <f>VLOOKUP(O184, '[3]لیست محصولات شهریور ۱۴۰۳'!B:G,6,0)</f>
        <v>#N/A</v>
      </c>
      <c r="U184" s="22"/>
      <c r="V184" s="23">
        <f t="shared" si="14"/>
        <v>0</v>
      </c>
      <c r="W184" s="19">
        <f t="shared" si="8"/>
        <v>0</v>
      </c>
      <c r="X184" s="21" t="e">
        <f t="shared" si="9"/>
        <v>#N/A</v>
      </c>
      <c r="Y184" s="24"/>
      <c r="Z184" s="21" t="e">
        <f t="shared" si="10"/>
        <v>#N/A</v>
      </c>
      <c r="AA184" s="25"/>
      <c r="AB184" s="20"/>
      <c r="AC184" s="26"/>
      <c r="AD184" s="65"/>
      <c r="AE184" s="26"/>
      <c r="AF184" s="27"/>
      <c r="AG184" s="28"/>
      <c r="AH184" s="7" t="str">
        <f t="shared" si="15"/>
        <v xml:space="preserve">   -   </v>
      </c>
    </row>
    <row r="185" spans="1:34" ht="28.05" customHeight="1">
      <c r="A185" s="14"/>
      <c r="B185" s="14"/>
      <c r="C185" s="14"/>
      <c r="D185" s="14"/>
      <c r="E185" s="14"/>
      <c r="F185" s="15"/>
      <c r="G185" s="16"/>
      <c r="H185" s="17"/>
      <c r="I185" s="16"/>
      <c r="J185" s="16"/>
      <c r="K185" s="18"/>
      <c r="L185" s="19"/>
      <c r="M185" s="19"/>
      <c r="N185" s="19"/>
      <c r="O185" s="16"/>
      <c r="P185" s="16"/>
      <c r="Q185" s="20" t="e">
        <f>VLOOKUP(O185, '[3]لیست محصولات شهریور ۱۴۰۳'!B:C,2,0)</f>
        <v>#N/A</v>
      </c>
      <c r="R185" s="16"/>
      <c r="S185" s="19" t="e">
        <f>VLOOKUP(O185, '[3]لیست محصولات شهریور ۱۴۰۳'!B:F,5,0)</f>
        <v>#N/A</v>
      </c>
      <c r="T185" s="21" t="e">
        <f>VLOOKUP(O185, '[3]لیست محصولات شهریور ۱۴۰۳'!B:G,6,0)</f>
        <v>#N/A</v>
      </c>
      <c r="U185" s="22"/>
      <c r="V185" s="23">
        <f t="shared" si="14"/>
        <v>0</v>
      </c>
      <c r="W185" s="19">
        <f t="shared" si="8"/>
        <v>0</v>
      </c>
      <c r="X185" s="21" t="e">
        <f t="shared" si="9"/>
        <v>#N/A</v>
      </c>
      <c r="Y185" s="24"/>
      <c r="Z185" s="21" t="e">
        <f t="shared" si="10"/>
        <v>#N/A</v>
      </c>
      <c r="AA185" s="25"/>
      <c r="AB185" s="20"/>
      <c r="AC185" s="26"/>
      <c r="AD185" s="65"/>
      <c r="AE185" s="26"/>
      <c r="AF185" s="27"/>
      <c r="AG185" s="28"/>
      <c r="AH185" s="7" t="str">
        <f t="shared" si="15"/>
        <v xml:space="preserve">   -   </v>
      </c>
    </row>
    <row r="186" spans="1:34" ht="28.05" customHeight="1">
      <c r="A186" s="14"/>
      <c r="B186" s="14"/>
      <c r="C186" s="14"/>
      <c r="D186" s="14"/>
      <c r="E186" s="14"/>
      <c r="F186" s="15"/>
      <c r="G186" s="16"/>
      <c r="H186" s="17"/>
      <c r="I186" s="16"/>
      <c r="J186" s="16"/>
      <c r="K186" s="18"/>
      <c r="L186" s="19"/>
      <c r="M186" s="19"/>
      <c r="N186" s="19"/>
      <c r="O186" s="16"/>
      <c r="P186" s="16"/>
      <c r="Q186" s="20" t="e">
        <f>VLOOKUP(O186, '[3]لیست محصولات شهریور ۱۴۰۳'!B:C,2,0)</f>
        <v>#N/A</v>
      </c>
      <c r="R186" s="16"/>
      <c r="S186" s="19" t="e">
        <f>VLOOKUP(O186, '[3]لیست محصولات شهریور ۱۴۰۳'!B:F,5,0)</f>
        <v>#N/A</v>
      </c>
      <c r="T186" s="21" t="e">
        <f>VLOOKUP(O186, '[3]لیست محصولات شهریور ۱۴۰۳'!B:G,6,0)</f>
        <v>#N/A</v>
      </c>
      <c r="U186" s="22"/>
      <c r="V186" s="23">
        <f t="shared" si="14"/>
        <v>0</v>
      </c>
      <c r="W186" s="19">
        <f t="shared" si="8"/>
        <v>0</v>
      </c>
      <c r="X186" s="21" t="e">
        <f t="shared" si="9"/>
        <v>#N/A</v>
      </c>
      <c r="Y186" s="24"/>
      <c r="Z186" s="21" t="e">
        <f t="shared" si="10"/>
        <v>#N/A</v>
      </c>
      <c r="AA186" s="25"/>
      <c r="AB186" s="20"/>
      <c r="AC186" s="26"/>
      <c r="AD186" s="65"/>
      <c r="AE186" s="26"/>
      <c r="AF186" s="27"/>
      <c r="AG186" s="28"/>
      <c r="AH186" s="7" t="str">
        <f t="shared" si="15"/>
        <v xml:space="preserve">   -   </v>
      </c>
    </row>
    <row r="187" spans="1:34" ht="28.05" customHeight="1">
      <c r="A187" s="14"/>
      <c r="B187" s="14"/>
      <c r="C187" s="14"/>
      <c r="D187" s="14"/>
      <c r="E187" s="14"/>
      <c r="F187" s="15"/>
      <c r="G187" s="16"/>
      <c r="H187" s="17"/>
      <c r="I187" s="16"/>
      <c r="J187" s="16"/>
      <c r="K187" s="18"/>
      <c r="L187" s="19"/>
      <c r="M187" s="19"/>
      <c r="N187" s="19"/>
      <c r="O187" s="16"/>
      <c r="P187" s="16"/>
      <c r="Q187" s="20" t="e">
        <f>VLOOKUP(O187, '[3]لیست محصولات شهریور ۱۴۰۳'!B:C,2,0)</f>
        <v>#N/A</v>
      </c>
      <c r="R187" s="16"/>
      <c r="S187" s="19" t="e">
        <f>VLOOKUP(O187, '[3]لیست محصولات شهریور ۱۴۰۳'!B:F,5,0)</f>
        <v>#N/A</v>
      </c>
      <c r="T187" s="21" t="e">
        <f>VLOOKUP(O187, '[3]لیست محصولات شهریور ۱۴۰۳'!B:G,6,0)</f>
        <v>#N/A</v>
      </c>
      <c r="U187" s="22"/>
      <c r="V187" s="23">
        <f t="shared" si="14"/>
        <v>0</v>
      </c>
      <c r="W187" s="19">
        <f t="shared" si="8"/>
        <v>0</v>
      </c>
      <c r="X187" s="21" t="e">
        <f t="shared" si="9"/>
        <v>#N/A</v>
      </c>
      <c r="Y187" s="24"/>
      <c r="Z187" s="21" t="e">
        <f t="shared" si="10"/>
        <v>#N/A</v>
      </c>
      <c r="AA187" s="25"/>
      <c r="AB187" s="20"/>
      <c r="AC187" s="26"/>
      <c r="AD187" s="65"/>
      <c r="AE187" s="26"/>
      <c r="AF187" s="27"/>
      <c r="AG187" s="28"/>
      <c r="AH187" s="7" t="str">
        <f t="shared" si="15"/>
        <v xml:space="preserve">   -   </v>
      </c>
    </row>
    <row r="188" spans="1:34" ht="28.05" customHeight="1">
      <c r="A188" s="14"/>
      <c r="B188" s="14"/>
      <c r="C188" s="14"/>
      <c r="D188" s="14"/>
      <c r="E188" s="14"/>
      <c r="F188" s="15"/>
      <c r="G188" s="16"/>
      <c r="H188" s="17"/>
      <c r="I188" s="16"/>
      <c r="J188" s="16"/>
      <c r="K188" s="18"/>
      <c r="L188" s="19"/>
      <c r="M188" s="19"/>
      <c r="N188" s="19"/>
      <c r="O188" s="16"/>
      <c r="P188" s="16"/>
      <c r="Q188" s="20" t="e">
        <f>VLOOKUP(O188, '[3]لیست محصولات شهریور ۱۴۰۳'!B:C,2,0)</f>
        <v>#N/A</v>
      </c>
      <c r="R188" s="16"/>
      <c r="S188" s="19" t="e">
        <f>VLOOKUP(O188, '[3]لیست محصولات شهریور ۱۴۰۳'!B:F,5,0)</f>
        <v>#N/A</v>
      </c>
      <c r="T188" s="21" t="e">
        <f>VLOOKUP(O188, '[3]لیست محصولات شهریور ۱۴۰۳'!B:G,6,0)</f>
        <v>#N/A</v>
      </c>
      <c r="U188" s="22"/>
      <c r="V188" s="23">
        <f t="shared" si="14"/>
        <v>0</v>
      </c>
      <c r="W188" s="19">
        <f t="shared" si="8"/>
        <v>0</v>
      </c>
      <c r="X188" s="21" t="e">
        <f t="shared" si="9"/>
        <v>#N/A</v>
      </c>
      <c r="Y188" s="24"/>
      <c r="Z188" s="21" t="e">
        <f t="shared" si="10"/>
        <v>#N/A</v>
      </c>
      <c r="AA188" s="25"/>
      <c r="AB188" s="20"/>
      <c r="AC188" s="26"/>
      <c r="AD188" s="65"/>
      <c r="AE188" s="26"/>
      <c r="AF188" s="27"/>
      <c r="AG188" s="28"/>
      <c r="AH188" s="7" t="str">
        <f t="shared" si="15"/>
        <v xml:space="preserve">   -   </v>
      </c>
    </row>
    <row r="189" spans="1:34" ht="28.05" customHeight="1">
      <c r="A189" s="14"/>
      <c r="B189" s="14"/>
      <c r="C189" s="14"/>
      <c r="D189" s="14"/>
      <c r="E189" s="14"/>
      <c r="F189" s="15"/>
      <c r="G189" s="16"/>
      <c r="H189" s="17"/>
      <c r="I189" s="16"/>
      <c r="J189" s="16"/>
      <c r="K189" s="18"/>
      <c r="L189" s="19"/>
      <c r="M189" s="19"/>
      <c r="N189" s="19"/>
      <c r="O189" s="16"/>
      <c r="P189" s="16"/>
      <c r="Q189" s="20" t="e">
        <f>VLOOKUP(O189, '[3]لیست محصولات شهریور ۱۴۰۳'!B:C,2,0)</f>
        <v>#N/A</v>
      </c>
      <c r="R189" s="16"/>
      <c r="S189" s="19" t="e">
        <f>VLOOKUP(O189, '[3]لیست محصولات شهریور ۱۴۰۳'!B:F,5,0)</f>
        <v>#N/A</v>
      </c>
      <c r="T189" s="21" t="e">
        <f>VLOOKUP(O189, '[3]لیست محصولات شهریور ۱۴۰۳'!B:G,6,0)</f>
        <v>#N/A</v>
      </c>
      <c r="U189" s="22"/>
      <c r="V189" s="23">
        <f t="shared" si="14"/>
        <v>0</v>
      </c>
      <c r="W189" s="19">
        <f t="shared" si="8"/>
        <v>0</v>
      </c>
      <c r="X189" s="21" t="e">
        <f t="shared" si="9"/>
        <v>#N/A</v>
      </c>
      <c r="Y189" s="24"/>
      <c r="Z189" s="21" t="e">
        <f t="shared" si="10"/>
        <v>#N/A</v>
      </c>
      <c r="AA189" s="25"/>
      <c r="AB189" s="20"/>
      <c r="AC189" s="26"/>
      <c r="AD189" s="65"/>
      <c r="AE189" s="26"/>
      <c r="AF189" s="27"/>
      <c r="AG189" s="28"/>
      <c r="AH189" s="7" t="str">
        <f t="shared" si="15"/>
        <v xml:space="preserve">   -   </v>
      </c>
    </row>
    <row r="190" spans="1:34" ht="28.05" customHeight="1">
      <c r="A190" s="14"/>
      <c r="B190" s="14"/>
      <c r="C190" s="14"/>
      <c r="D190" s="14"/>
      <c r="E190" s="14"/>
      <c r="F190" s="15"/>
      <c r="G190" s="16"/>
      <c r="H190" s="17"/>
      <c r="I190" s="16"/>
      <c r="J190" s="16"/>
      <c r="K190" s="18"/>
      <c r="L190" s="19"/>
      <c r="M190" s="19"/>
      <c r="N190" s="19"/>
      <c r="O190" s="16"/>
      <c r="P190" s="16"/>
      <c r="Q190" s="20" t="e">
        <f>VLOOKUP(O190, '[3]لیست محصولات شهریور ۱۴۰۳'!B:C,2,0)</f>
        <v>#N/A</v>
      </c>
      <c r="R190" s="16"/>
      <c r="S190" s="19" t="e">
        <f>VLOOKUP(O190, '[3]لیست محصولات شهریور ۱۴۰۳'!B:F,5,0)</f>
        <v>#N/A</v>
      </c>
      <c r="T190" s="21" t="e">
        <f>VLOOKUP(O190, '[3]لیست محصولات شهریور ۱۴۰۳'!B:G,6,0)</f>
        <v>#N/A</v>
      </c>
      <c r="U190" s="22"/>
      <c r="V190" s="23">
        <f t="shared" si="14"/>
        <v>0</v>
      </c>
      <c r="W190" s="19">
        <f t="shared" si="8"/>
        <v>0</v>
      </c>
      <c r="X190" s="21" t="e">
        <f t="shared" si="9"/>
        <v>#N/A</v>
      </c>
      <c r="Y190" s="24"/>
      <c r="Z190" s="21" t="e">
        <f t="shared" si="10"/>
        <v>#N/A</v>
      </c>
      <c r="AA190" s="25"/>
      <c r="AB190" s="20"/>
      <c r="AC190" s="26"/>
      <c r="AD190" s="65"/>
      <c r="AE190" s="26"/>
      <c r="AF190" s="27"/>
      <c r="AG190" s="28"/>
      <c r="AH190" s="7" t="str">
        <f t="shared" si="15"/>
        <v xml:space="preserve">   -   </v>
      </c>
    </row>
    <row r="191" spans="1:34" ht="28.05" customHeight="1">
      <c r="A191" s="14"/>
      <c r="B191" s="14"/>
      <c r="C191" s="14"/>
      <c r="D191" s="14"/>
      <c r="E191" s="14"/>
      <c r="F191" s="15"/>
      <c r="G191" s="16"/>
      <c r="H191" s="17"/>
      <c r="I191" s="16"/>
      <c r="J191" s="16"/>
      <c r="K191" s="18"/>
      <c r="L191" s="19"/>
      <c r="M191" s="19"/>
      <c r="N191" s="19"/>
      <c r="O191" s="16"/>
      <c r="P191" s="16"/>
      <c r="Q191" s="20" t="e">
        <f>VLOOKUP(O191, '[3]لیست محصولات شهریور ۱۴۰۳'!B:C,2,0)</f>
        <v>#N/A</v>
      </c>
      <c r="R191" s="16"/>
      <c r="S191" s="19" t="e">
        <f>VLOOKUP(O191, '[3]لیست محصولات شهریور ۱۴۰۳'!B:F,5,0)</f>
        <v>#N/A</v>
      </c>
      <c r="T191" s="21" t="e">
        <f>VLOOKUP(O191, '[3]لیست محصولات شهریور ۱۴۰۳'!B:G,6,0)</f>
        <v>#N/A</v>
      </c>
      <c r="U191" s="22"/>
      <c r="V191" s="23">
        <f t="shared" si="14"/>
        <v>0</v>
      </c>
      <c r="W191" s="19">
        <f t="shared" si="8"/>
        <v>0</v>
      </c>
      <c r="X191" s="21" t="e">
        <f t="shared" si="9"/>
        <v>#N/A</v>
      </c>
      <c r="Y191" s="24"/>
      <c r="Z191" s="21" t="e">
        <f t="shared" si="10"/>
        <v>#N/A</v>
      </c>
      <c r="AA191" s="25"/>
      <c r="AB191" s="20"/>
      <c r="AC191" s="26"/>
      <c r="AD191" s="65"/>
      <c r="AE191" s="26"/>
      <c r="AF191" s="27"/>
      <c r="AG191" s="28"/>
      <c r="AH191" s="7" t="str">
        <f t="shared" si="15"/>
        <v xml:space="preserve">   -   </v>
      </c>
    </row>
    <row r="192" spans="1:34" ht="28.05" customHeight="1">
      <c r="A192" s="14"/>
      <c r="B192" s="14"/>
      <c r="C192" s="14"/>
      <c r="D192" s="14"/>
      <c r="E192" s="14"/>
      <c r="F192" s="15"/>
      <c r="G192" s="16"/>
      <c r="H192" s="17"/>
      <c r="I192" s="16"/>
      <c r="J192" s="16"/>
      <c r="K192" s="18"/>
      <c r="L192" s="19"/>
      <c r="M192" s="19"/>
      <c r="N192" s="19"/>
      <c r="O192" s="16"/>
      <c r="P192" s="16"/>
      <c r="Q192" s="20" t="e">
        <f>VLOOKUP(O192, '[3]لیست محصولات شهریور ۱۴۰۳'!B:C,2,0)</f>
        <v>#N/A</v>
      </c>
      <c r="R192" s="16"/>
      <c r="S192" s="19" t="e">
        <f>VLOOKUP(O192, '[3]لیست محصولات شهریور ۱۴۰۳'!B:F,5,0)</f>
        <v>#N/A</v>
      </c>
      <c r="T192" s="21" t="e">
        <f>VLOOKUP(O192, '[3]لیست محصولات شهریور ۱۴۰۳'!B:G,6,0)</f>
        <v>#N/A</v>
      </c>
      <c r="U192" s="22"/>
      <c r="V192" s="23">
        <f t="shared" si="14"/>
        <v>0</v>
      </c>
      <c r="W192" s="19">
        <f t="shared" si="8"/>
        <v>0</v>
      </c>
      <c r="X192" s="21" t="e">
        <f t="shared" si="9"/>
        <v>#N/A</v>
      </c>
      <c r="Y192" s="24"/>
      <c r="Z192" s="21" t="e">
        <f t="shared" si="10"/>
        <v>#N/A</v>
      </c>
      <c r="AA192" s="25"/>
      <c r="AB192" s="20"/>
      <c r="AC192" s="26"/>
      <c r="AD192" s="65"/>
      <c r="AE192" s="26"/>
      <c r="AF192" s="27"/>
      <c r="AG192" s="28"/>
      <c r="AH192" s="7" t="str">
        <f t="shared" si="15"/>
        <v xml:space="preserve">   -   </v>
      </c>
    </row>
    <row r="193" spans="1:44" ht="28.05" customHeight="1">
      <c r="A193" s="14"/>
      <c r="B193" s="14"/>
      <c r="C193" s="14"/>
      <c r="D193" s="14"/>
      <c r="E193" s="14"/>
      <c r="F193" s="15"/>
      <c r="G193" s="16"/>
      <c r="H193" s="17"/>
      <c r="I193" s="16"/>
      <c r="J193" s="16"/>
      <c r="K193" s="18"/>
      <c r="L193" s="19"/>
      <c r="M193" s="19"/>
      <c r="N193" s="19"/>
      <c r="O193" s="16"/>
      <c r="P193" s="16"/>
      <c r="Q193" s="20" t="e">
        <f>VLOOKUP(O193, '[3]لیست محصولات شهریور ۱۴۰۳'!B:C,2,0)</f>
        <v>#N/A</v>
      </c>
      <c r="R193" s="16"/>
      <c r="S193" s="19" t="e">
        <f>VLOOKUP(O193, '[3]لیست محصولات شهریور ۱۴۰۳'!B:F,5,0)</f>
        <v>#N/A</v>
      </c>
      <c r="T193" s="21" t="e">
        <f>VLOOKUP(O193, '[3]لیست محصولات شهریور ۱۴۰۳'!B:G,6,0)</f>
        <v>#N/A</v>
      </c>
      <c r="U193" s="22"/>
      <c r="V193" s="23">
        <f t="shared" si="14"/>
        <v>0</v>
      </c>
      <c r="W193" s="19">
        <f t="shared" si="8"/>
        <v>0</v>
      </c>
      <c r="X193" s="21" t="e">
        <f t="shared" si="9"/>
        <v>#N/A</v>
      </c>
      <c r="Y193" s="24"/>
      <c r="Z193" s="21" t="e">
        <f t="shared" si="10"/>
        <v>#N/A</v>
      </c>
      <c r="AA193" s="25"/>
      <c r="AB193" s="20"/>
      <c r="AC193" s="26"/>
      <c r="AD193" s="65"/>
      <c r="AE193" s="26"/>
      <c r="AF193" s="27"/>
      <c r="AG193" s="28"/>
      <c r="AH193" s="7" t="str">
        <f t="shared" si="15"/>
        <v xml:space="preserve">   -   </v>
      </c>
    </row>
    <row r="194" spans="1:44" ht="28.05" customHeight="1">
      <c r="A194" s="14"/>
      <c r="B194" s="14"/>
      <c r="C194" s="14"/>
      <c r="D194" s="14"/>
      <c r="E194" s="14"/>
      <c r="F194" s="15"/>
      <c r="G194" s="16"/>
      <c r="H194" s="17"/>
      <c r="I194" s="16"/>
      <c r="J194" s="16"/>
      <c r="K194" s="18"/>
      <c r="L194" s="19"/>
      <c r="M194" s="19"/>
      <c r="N194" s="19"/>
      <c r="O194" s="16"/>
      <c r="P194" s="16"/>
      <c r="Q194" s="20" t="e">
        <f>VLOOKUP(O194, '[3]لیست محصولات شهریور ۱۴۰۳'!B:C,2,0)</f>
        <v>#N/A</v>
      </c>
      <c r="R194" s="16"/>
      <c r="S194" s="19" t="e">
        <f>VLOOKUP(O194, '[3]لیست محصولات شهریور ۱۴۰۳'!B:F,5,0)</f>
        <v>#N/A</v>
      </c>
      <c r="T194" s="21" t="e">
        <f>VLOOKUP(O194, '[3]لیست محصولات شهریور ۱۴۰۳'!B:G,6,0)</f>
        <v>#N/A</v>
      </c>
      <c r="U194" s="22"/>
      <c r="V194" s="23">
        <f t="shared" ref="V194:V200" si="16">IF(C194, P194, U194 )</f>
        <v>0</v>
      </c>
      <c r="W194" s="19">
        <f t="shared" si="8"/>
        <v>0</v>
      </c>
      <c r="X194" s="21" t="e">
        <f t="shared" si="9"/>
        <v>#N/A</v>
      </c>
      <c r="Y194" s="24"/>
      <c r="Z194" s="21" t="e">
        <f t="shared" si="10"/>
        <v>#N/A</v>
      </c>
      <c r="AA194" s="25"/>
      <c r="AB194" s="20"/>
      <c r="AC194" s="26"/>
      <c r="AD194" s="65"/>
      <c r="AE194" s="26"/>
      <c r="AF194" s="27"/>
      <c r="AG194" s="28"/>
      <c r="AH194" s="7" t="str">
        <f t="shared" si="15"/>
        <v xml:space="preserve">   -   </v>
      </c>
    </row>
    <row r="195" spans="1:44" ht="28.05" customHeight="1">
      <c r="A195" s="14"/>
      <c r="B195" s="14"/>
      <c r="C195" s="14"/>
      <c r="D195" s="14"/>
      <c r="E195" s="14"/>
      <c r="F195" s="15"/>
      <c r="G195" s="16"/>
      <c r="H195" s="17"/>
      <c r="I195" s="16"/>
      <c r="J195" s="16"/>
      <c r="K195" s="18"/>
      <c r="L195" s="19"/>
      <c r="M195" s="19"/>
      <c r="N195" s="19"/>
      <c r="O195" s="16"/>
      <c r="P195" s="16"/>
      <c r="Q195" s="20" t="e">
        <f>VLOOKUP(O195, '[3]لیست محصولات شهریور ۱۴۰۳'!B:C,2,0)</f>
        <v>#N/A</v>
      </c>
      <c r="R195" s="16"/>
      <c r="S195" s="19" t="e">
        <f>VLOOKUP(O195, '[3]لیست محصولات شهریور ۱۴۰۳'!B:F,5,0)</f>
        <v>#N/A</v>
      </c>
      <c r="T195" s="21" t="e">
        <f>VLOOKUP(O195, '[3]لیست محصولات شهریور ۱۴۰۳'!B:G,6,0)</f>
        <v>#N/A</v>
      </c>
      <c r="U195" s="22"/>
      <c r="V195" s="23">
        <f t="shared" si="16"/>
        <v>0</v>
      </c>
      <c r="W195" s="19">
        <f t="shared" si="8"/>
        <v>0</v>
      </c>
      <c r="X195" s="21" t="e">
        <f t="shared" si="9"/>
        <v>#N/A</v>
      </c>
      <c r="Y195" s="24"/>
      <c r="Z195" s="21" t="e">
        <f t="shared" si="10"/>
        <v>#N/A</v>
      </c>
      <c r="AA195" s="25"/>
      <c r="AB195" s="20"/>
      <c r="AC195" s="26"/>
      <c r="AD195" s="65"/>
      <c r="AE195" s="26"/>
      <c r="AF195" s="27"/>
      <c r="AG195" s="28"/>
      <c r="AH195" s="7" t="str">
        <f t="shared" si="15"/>
        <v xml:space="preserve">   -   </v>
      </c>
    </row>
    <row r="196" spans="1:44" ht="28.05" customHeight="1">
      <c r="A196" s="14"/>
      <c r="B196" s="14"/>
      <c r="C196" s="14"/>
      <c r="D196" s="14"/>
      <c r="E196" s="14"/>
      <c r="F196" s="15"/>
      <c r="G196" s="16"/>
      <c r="H196" s="17"/>
      <c r="I196" s="16"/>
      <c r="J196" s="16"/>
      <c r="K196" s="18"/>
      <c r="L196" s="19"/>
      <c r="M196" s="19"/>
      <c r="N196" s="19"/>
      <c r="O196" s="16"/>
      <c r="P196" s="16"/>
      <c r="Q196" s="20" t="e">
        <f>VLOOKUP(O196, '[3]لیست محصولات شهریور ۱۴۰۳'!B:C,2,0)</f>
        <v>#N/A</v>
      </c>
      <c r="R196" s="16"/>
      <c r="S196" s="19" t="e">
        <f>VLOOKUP(O196, '[3]لیست محصولات شهریور ۱۴۰۳'!B:F,5,0)</f>
        <v>#N/A</v>
      </c>
      <c r="T196" s="21" t="e">
        <f>VLOOKUP(O196, '[3]لیست محصولات شهریور ۱۴۰۳'!B:G,6,0)</f>
        <v>#N/A</v>
      </c>
      <c r="U196" s="22"/>
      <c r="V196" s="23">
        <f t="shared" si="16"/>
        <v>0</v>
      </c>
      <c r="W196" s="19">
        <f t="shared" si="8"/>
        <v>0</v>
      </c>
      <c r="X196" s="21" t="e">
        <f t="shared" si="9"/>
        <v>#N/A</v>
      </c>
      <c r="Y196" s="24"/>
      <c r="Z196" s="21" t="e">
        <f t="shared" si="10"/>
        <v>#N/A</v>
      </c>
      <c r="AA196" s="25"/>
      <c r="AB196" s="20"/>
      <c r="AC196" s="26"/>
      <c r="AD196" s="65"/>
      <c r="AE196" s="26"/>
      <c r="AF196" s="27"/>
      <c r="AG196" s="28"/>
      <c r="AH196" s="7" t="str">
        <f t="shared" ref="AH196:AH200" si="17">AA196&amp;" "&amp;AB196&amp;" "&amp;N196&amp;" - "&amp;L196&amp;" "&amp;M196&amp;" "&amp;AC196</f>
        <v xml:space="preserve">   -   </v>
      </c>
    </row>
    <row r="197" spans="1:44" ht="28.05" customHeight="1">
      <c r="A197" s="14"/>
      <c r="B197" s="14"/>
      <c r="C197" s="14"/>
      <c r="D197" s="14"/>
      <c r="E197" s="14"/>
      <c r="F197" s="15"/>
      <c r="G197" s="16"/>
      <c r="H197" s="17"/>
      <c r="I197" s="16"/>
      <c r="J197" s="16"/>
      <c r="K197" s="18"/>
      <c r="L197" s="19"/>
      <c r="M197" s="19"/>
      <c r="N197" s="19"/>
      <c r="O197" s="16"/>
      <c r="P197" s="16"/>
      <c r="Q197" s="20" t="e">
        <f>VLOOKUP(O197, '[3]لیست محصولات شهریور ۱۴۰۳'!B:C,2,0)</f>
        <v>#N/A</v>
      </c>
      <c r="R197" s="16"/>
      <c r="S197" s="19" t="e">
        <f>VLOOKUP(O197, '[3]لیست محصولات شهریور ۱۴۰۳'!B:F,5,0)</f>
        <v>#N/A</v>
      </c>
      <c r="T197" s="21" t="e">
        <f>VLOOKUP(O197, '[3]لیست محصولات شهریور ۱۴۰۳'!B:G,6,0)</f>
        <v>#N/A</v>
      </c>
      <c r="U197" s="22"/>
      <c r="V197" s="23">
        <f t="shared" si="16"/>
        <v>0</v>
      </c>
      <c r="W197" s="19">
        <f t="shared" si="8"/>
        <v>0</v>
      </c>
      <c r="X197" s="21" t="e">
        <f t="shared" si="9"/>
        <v>#N/A</v>
      </c>
      <c r="Y197" s="24"/>
      <c r="Z197" s="21" t="e">
        <f t="shared" si="10"/>
        <v>#N/A</v>
      </c>
      <c r="AA197" s="25"/>
      <c r="AB197" s="20"/>
      <c r="AC197" s="26"/>
      <c r="AD197" s="65"/>
      <c r="AE197" s="26"/>
      <c r="AF197" s="27"/>
      <c r="AG197" s="28"/>
      <c r="AH197" s="7" t="str">
        <f t="shared" si="17"/>
        <v xml:space="preserve">   -   </v>
      </c>
    </row>
    <row r="198" spans="1:44" ht="28.05" customHeight="1">
      <c r="A198" s="14"/>
      <c r="B198" s="14"/>
      <c r="C198" s="14"/>
      <c r="D198" s="14"/>
      <c r="E198" s="14"/>
      <c r="F198" s="15"/>
      <c r="G198" s="16"/>
      <c r="H198" s="17"/>
      <c r="I198" s="16"/>
      <c r="J198" s="16"/>
      <c r="K198" s="18"/>
      <c r="L198" s="19"/>
      <c r="M198" s="19"/>
      <c r="N198" s="19"/>
      <c r="O198" s="16"/>
      <c r="P198" s="16"/>
      <c r="Q198" s="20" t="e">
        <f>VLOOKUP(O198, '[3]لیست محصولات شهریور ۱۴۰۳'!B:C,2,0)</f>
        <v>#N/A</v>
      </c>
      <c r="R198" s="16"/>
      <c r="S198" s="19" t="e">
        <f>VLOOKUP(O198, '[3]لیست محصولات شهریور ۱۴۰۳'!B:F,5,0)</f>
        <v>#N/A</v>
      </c>
      <c r="T198" s="21" t="e">
        <f>VLOOKUP(O198, '[3]لیست محصولات شهریور ۱۴۰۳'!B:G,6,0)</f>
        <v>#N/A</v>
      </c>
      <c r="U198" s="22"/>
      <c r="V198" s="23">
        <f t="shared" si="16"/>
        <v>0</v>
      </c>
      <c r="W198" s="19">
        <f t="shared" si="8"/>
        <v>0</v>
      </c>
      <c r="X198" s="21" t="e">
        <f t="shared" si="9"/>
        <v>#N/A</v>
      </c>
      <c r="Y198" s="24"/>
      <c r="Z198" s="21" t="e">
        <f t="shared" si="10"/>
        <v>#N/A</v>
      </c>
      <c r="AA198" s="25"/>
      <c r="AB198" s="20"/>
      <c r="AC198" s="26"/>
      <c r="AD198" s="65"/>
      <c r="AE198" s="26"/>
      <c r="AF198" s="27"/>
      <c r="AG198" s="28"/>
      <c r="AH198" s="7" t="str">
        <f t="shared" si="17"/>
        <v xml:space="preserve">   -   </v>
      </c>
    </row>
    <row r="199" spans="1:44" ht="28.05" customHeight="1">
      <c r="A199" s="14"/>
      <c r="B199" s="14"/>
      <c r="C199" s="14"/>
      <c r="D199" s="14"/>
      <c r="E199" s="14"/>
      <c r="F199" s="15"/>
      <c r="G199" s="16"/>
      <c r="H199" s="17"/>
      <c r="I199" s="16"/>
      <c r="J199" s="16"/>
      <c r="K199" s="18"/>
      <c r="L199" s="19"/>
      <c r="M199" s="19"/>
      <c r="N199" s="19"/>
      <c r="O199" s="16"/>
      <c r="P199" s="16"/>
      <c r="Q199" s="20" t="e">
        <f>VLOOKUP(O199, '[3]لیست محصولات شهریور ۱۴۰۳'!B:C,2,0)</f>
        <v>#N/A</v>
      </c>
      <c r="R199" s="16"/>
      <c r="S199" s="19" t="e">
        <f>VLOOKUP(O199, '[3]لیست محصولات شهریور ۱۴۰۳'!B:F,5,0)</f>
        <v>#N/A</v>
      </c>
      <c r="T199" s="21" t="e">
        <f>VLOOKUP(O199, '[3]لیست محصولات شهریور ۱۴۰۳'!B:G,6,0)</f>
        <v>#N/A</v>
      </c>
      <c r="U199" s="22"/>
      <c r="V199" s="23">
        <f t="shared" si="16"/>
        <v>0</v>
      </c>
      <c r="W199" s="19">
        <f t="shared" si="8"/>
        <v>0</v>
      </c>
      <c r="X199" s="21" t="e">
        <f t="shared" si="9"/>
        <v>#N/A</v>
      </c>
      <c r="Y199" s="24"/>
      <c r="Z199" s="21" t="e">
        <f t="shared" si="10"/>
        <v>#N/A</v>
      </c>
      <c r="AA199" s="25"/>
      <c r="AB199" s="20"/>
      <c r="AC199" s="26"/>
      <c r="AD199" s="65"/>
      <c r="AE199" s="26"/>
      <c r="AF199" s="27"/>
      <c r="AG199" s="28"/>
      <c r="AH199" s="7" t="str">
        <f t="shared" si="17"/>
        <v xml:space="preserve">   -   </v>
      </c>
    </row>
    <row r="200" spans="1:44" ht="28.05" customHeight="1">
      <c r="A200" s="14" t="b">
        <v>0</v>
      </c>
      <c r="B200" s="14"/>
      <c r="C200" s="14" t="b">
        <v>0</v>
      </c>
      <c r="D200" s="14"/>
      <c r="E200" s="14" t="b">
        <v>0</v>
      </c>
      <c r="F200" s="15"/>
      <c r="G200" s="16"/>
      <c r="H200" s="17"/>
      <c r="I200" s="16"/>
      <c r="J200" s="16"/>
      <c r="K200" s="18" t="str">
        <f ca="1">IF(C200, TODAY(), "" )</f>
        <v/>
      </c>
      <c r="L200" s="19"/>
      <c r="M200" s="19"/>
      <c r="N200" s="19"/>
      <c r="O200" s="16"/>
      <c r="P200" s="16"/>
      <c r="Q200" s="20" t="e">
        <f>VLOOKUP(O200, '[3]لیست محصولات شهریور ۱۴۰۳'!B:C,2,0)</f>
        <v>#N/A</v>
      </c>
      <c r="R200" s="16"/>
      <c r="S200" s="19" t="e">
        <f>VLOOKUP(O200, '[3]لیست محصولات شهریور ۱۴۰۳'!B:F,5,0)</f>
        <v>#N/A</v>
      </c>
      <c r="T200" s="21" t="e">
        <f>VLOOKUP(O200, '[3]لیست محصولات شهریور ۱۴۰۳'!B:G,6,0)</f>
        <v>#N/A</v>
      </c>
      <c r="U200" s="22"/>
      <c r="V200" s="23">
        <f t="shared" si="16"/>
        <v>0</v>
      </c>
      <c r="W200" s="19">
        <f t="shared" si="8"/>
        <v>0</v>
      </c>
      <c r="X200" s="21" t="e">
        <f t="shared" si="9"/>
        <v>#N/A</v>
      </c>
      <c r="Y200" s="24"/>
      <c r="Z200" s="21" t="e">
        <f t="shared" si="10"/>
        <v>#N/A</v>
      </c>
      <c r="AA200" s="25"/>
      <c r="AB200" s="20"/>
      <c r="AC200" s="26"/>
      <c r="AD200" s="65"/>
      <c r="AE200" s="26"/>
      <c r="AF200" s="27"/>
      <c r="AG200" s="28" t="str">
        <f>IF(V200=P200, "FALSE", "TRUE" )</f>
        <v>FALSE</v>
      </c>
      <c r="AH200" s="7" t="str">
        <f t="shared" si="17"/>
        <v xml:space="preserve">   -   </v>
      </c>
    </row>
    <row r="201" spans="1:44" ht="28.05" customHeight="1">
      <c r="U201" s="35"/>
    </row>
    <row r="202" spans="1:44" ht="28.05" customHeight="1">
      <c r="AA202" s="37" t="s">
        <v>11</v>
      </c>
      <c r="AB202" s="37" t="s">
        <v>13</v>
      </c>
      <c r="AC202" s="38" t="s">
        <v>30</v>
      </c>
      <c r="AE202" s="37"/>
      <c r="AF202" s="37" t="s">
        <v>31</v>
      </c>
      <c r="AG202" s="37" t="s">
        <v>15</v>
      </c>
      <c r="AH202" s="9" t="s">
        <v>32</v>
      </c>
      <c r="AI202" s="39" t="s">
        <v>33</v>
      </c>
      <c r="AJ202" s="40"/>
      <c r="AK202" s="37" t="s">
        <v>34</v>
      </c>
      <c r="AL202" s="37" t="s">
        <v>35</v>
      </c>
      <c r="AM202" s="37" t="s">
        <v>36</v>
      </c>
      <c r="AN202" s="37" t="s">
        <v>37</v>
      </c>
      <c r="AO202" s="37" t="s">
        <v>38</v>
      </c>
      <c r="AP202" s="37" t="s">
        <v>39</v>
      </c>
      <c r="AQ202" s="37" t="s">
        <v>40</v>
      </c>
    </row>
    <row r="203" spans="1:44" ht="28.05" customHeight="1">
      <c r="AA203" s="41"/>
      <c r="AB203" s="41"/>
      <c r="AC203" s="42" t="s">
        <v>41</v>
      </c>
      <c r="AE203" s="41"/>
      <c r="AF203" s="41" t="s">
        <v>42</v>
      </c>
      <c r="AG203" s="41">
        <v>80</v>
      </c>
      <c r="AH203" s="10">
        <f t="shared" ref="AH203:AH266" si="18">SUMIF(O:O,AA203,P:P)</f>
        <v>0</v>
      </c>
      <c r="AI203" s="43">
        <f t="shared" ref="AI203:AI266" si="19">SUMIF(O:O,AA203,V:V)</f>
        <v>0</v>
      </c>
      <c r="AJ203" s="44">
        <f>AH203-AI203</f>
        <v>0</v>
      </c>
      <c r="AK203" s="45">
        <f>AH203*AG203/1000</f>
        <v>0</v>
      </c>
      <c r="AL203" s="46">
        <f>AO203+AQ203-[2]Sheet1!$AH204</f>
        <v>0</v>
      </c>
      <c r="AM203" s="46">
        <f>AL203-AJ203</f>
        <v>0</v>
      </c>
      <c r="AN203" s="45">
        <f>AL203*AG203/1000</f>
        <v>0</v>
      </c>
      <c r="AO203" s="46"/>
      <c r="AP203" s="45" t="str">
        <f>IF(AM203&lt;0,AM203*AG203/1000,"")</f>
        <v/>
      </c>
      <c r="AQ203" s="46"/>
      <c r="AR203" s="28">
        <v>4</v>
      </c>
    </row>
    <row r="204" spans="1:44" ht="28.05" customHeight="1">
      <c r="AA204" s="41"/>
      <c r="AB204" s="41"/>
      <c r="AC204" s="42" t="s">
        <v>41</v>
      </c>
      <c r="AE204" s="41"/>
      <c r="AF204" s="41" t="s">
        <v>42</v>
      </c>
      <c r="AG204" s="41">
        <v>80</v>
      </c>
      <c r="AH204" s="10">
        <f t="shared" si="18"/>
        <v>0</v>
      </c>
      <c r="AI204" s="43">
        <f t="shared" si="19"/>
        <v>0</v>
      </c>
      <c r="AJ204" s="44">
        <f t="shared" ref="AJ204:AJ222" si="20">AH204-AI204</f>
        <v>0</v>
      </c>
      <c r="AK204" s="45">
        <f>AH204*AG204/1000</f>
        <v>0</v>
      </c>
      <c r="AL204" s="46">
        <f>AO204+AQ204-[2]Sheet1!$AH205</f>
        <v>0</v>
      </c>
      <c r="AM204" s="46">
        <f>AL204-AJ204</f>
        <v>0</v>
      </c>
      <c r="AN204" s="45">
        <f t="shared" ref="AN204:AN267" si="21">AL204*AG204/1000</f>
        <v>0</v>
      </c>
      <c r="AO204" s="46"/>
      <c r="AP204" s="45" t="str">
        <f t="shared" ref="AP204:AP267" si="22">IF(AM204&lt;0,AM204*AG204/1000,"")</f>
        <v/>
      </c>
      <c r="AQ204" s="46"/>
      <c r="AR204" s="28">
        <v>4</v>
      </c>
    </row>
    <row r="205" spans="1:44" ht="28.05" customHeight="1">
      <c r="AA205" s="41"/>
      <c r="AB205" s="41"/>
      <c r="AC205" s="42" t="s">
        <v>41</v>
      </c>
      <c r="AE205" s="41"/>
      <c r="AF205" s="41" t="s">
        <v>42</v>
      </c>
      <c r="AG205" s="41">
        <v>40</v>
      </c>
      <c r="AH205" s="10">
        <f t="shared" si="18"/>
        <v>0</v>
      </c>
      <c r="AI205" s="43">
        <f t="shared" si="19"/>
        <v>0</v>
      </c>
      <c r="AJ205" s="44">
        <f t="shared" si="20"/>
        <v>0</v>
      </c>
      <c r="AK205" s="45">
        <f>AH205*AG205/1000</f>
        <v>0</v>
      </c>
      <c r="AL205" s="46"/>
      <c r="AM205" s="46"/>
      <c r="AN205" s="45">
        <f t="shared" si="21"/>
        <v>0</v>
      </c>
      <c r="AO205" s="45"/>
      <c r="AP205" s="45" t="str">
        <f t="shared" si="22"/>
        <v/>
      </c>
      <c r="AQ205" s="46"/>
      <c r="AR205" s="28">
        <v>8</v>
      </c>
    </row>
    <row r="206" spans="1:44" ht="28.05" customHeight="1">
      <c r="AA206" s="41">
        <v>1110.0999999999999</v>
      </c>
      <c r="AB206" s="41" t="s">
        <v>43</v>
      </c>
      <c r="AC206" s="42" t="s">
        <v>41</v>
      </c>
      <c r="AE206" s="41"/>
      <c r="AF206" s="41" t="s">
        <v>42</v>
      </c>
      <c r="AG206" s="41">
        <v>80</v>
      </c>
      <c r="AH206" s="10">
        <f t="shared" si="18"/>
        <v>0</v>
      </c>
      <c r="AI206" s="43">
        <f t="shared" si="19"/>
        <v>0</v>
      </c>
      <c r="AJ206" s="44">
        <f t="shared" si="20"/>
        <v>0</v>
      </c>
      <c r="AK206" s="45">
        <f>AH206*AG206/1000</f>
        <v>0</v>
      </c>
      <c r="AL206" s="46">
        <f>AO206+AQ206-[2]Sheet1!$AH207</f>
        <v>0</v>
      </c>
      <c r="AM206" s="46">
        <f>AL206-AJ206</f>
        <v>0</v>
      </c>
      <c r="AN206" s="45">
        <f t="shared" si="21"/>
        <v>0</v>
      </c>
      <c r="AO206" s="46"/>
      <c r="AP206" s="45" t="str">
        <f t="shared" si="22"/>
        <v/>
      </c>
      <c r="AQ206" s="46"/>
      <c r="AR206" s="28">
        <v>4</v>
      </c>
    </row>
    <row r="207" spans="1:44" ht="28.05" customHeight="1">
      <c r="AA207" s="41">
        <v>1110.2</v>
      </c>
      <c r="AB207" s="41" t="str">
        <f>" Ethiopia Alo Villageدهکده آلو +"</f>
        <v xml:space="preserve"> Ethiopia Alo Villageدهکده آلو +</v>
      </c>
      <c r="AC207" s="42" t="s">
        <v>41</v>
      </c>
      <c r="AE207" s="41"/>
      <c r="AF207" s="41" t="s">
        <v>42</v>
      </c>
      <c r="AG207" s="41">
        <v>80</v>
      </c>
      <c r="AH207" s="10">
        <f t="shared" si="18"/>
        <v>0</v>
      </c>
      <c r="AI207" s="43">
        <f t="shared" si="19"/>
        <v>0</v>
      </c>
      <c r="AJ207" s="44">
        <f t="shared" si="20"/>
        <v>0</v>
      </c>
      <c r="AK207" s="45">
        <f t="shared" ref="AK207:AK240" si="23">AH207*AG207/1000</f>
        <v>0</v>
      </c>
      <c r="AL207" s="46">
        <f>AO207+AQ207-[2]Sheet1!$AH208</f>
        <v>0</v>
      </c>
      <c r="AM207" s="46">
        <f t="shared" ref="AM207:AM216" si="24">AL207-AJ207</f>
        <v>0</v>
      </c>
      <c r="AN207" s="45">
        <f t="shared" si="21"/>
        <v>0</v>
      </c>
      <c r="AO207" s="46"/>
      <c r="AP207" s="45" t="str">
        <f t="shared" si="22"/>
        <v/>
      </c>
      <c r="AQ207" s="46"/>
      <c r="AR207" s="28">
        <v>4</v>
      </c>
    </row>
    <row r="208" spans="1:44" ht="28.05" customHeight="1">
      <c r="AA208" s="41">
        <v>1110.3</v>
      </c>
      <c r="AB208" s="41" t="s">
        <v>43</v>
      </c>
      <c r="AC208" s="42" t="s">
        <v>41</v>
      </c>
      <c r="AE208" s="41"/>
      <c r="AF208" s="41" t="s">
        <v>42</v>
      </c>
      <c r="AG208" s="41">
        <v>40</v>
      </c>
      <c r="AH208" s="10">
        <f t="shared" si="18"/>
        <v>0</v>
      </c>
      <c r="AI208" s="43">
        <f t="shared" si="19"/>
        <v>0</v>
      </c>
      <c r="AJ208" s="44">
        <f t="shared" si="20"/>
        <v>0</v>
      </c>
      <c r="AK208" s="45">
        <f t="shared" si="23"/>
        <v>0</v>
      </c>
      <c r="AL208" s="46">
        <f>AO208+AQ208-[2]Sheet1!$AH209</f>
        <v>0</v>
      </c>
      <c r="AM208" s="46">
        <f t="shared" si="24"/>
        <v>0</v>
      </c>
      <c r="AN208" s="45">
        <f t="shared" si="21"/>
        <v>0</v>
      </c>
      <c r="AO208" s="46"/>
      <c r="AP208" s="45" t="str">
        <f t="shared" si="22"/>
        <v/>
      </c>
      <c r="AQ208" s="46"/>
      <c r="AR208" s="28">
        <v>8</v>
      </c>
    </row>
    <row r="209" spans="27:44" ht="28.05" customHeight="1">
      <c r="AA209" s="41"/>
      <c r="AB209" s="41"/>
      <c r="AC209" s="42" t="s">
        <v>41</v>
      </c>
      <c r="AE209" s="41"/>
      <c r="AF209" s="41" t="s">
        <v>42</v>
      </c>
      <c r="AG209" s="41">
        <v>80</v>
      </c>
      <c r="AH209" s="10">
        <f t="shared" si="18"/>
        <v>0</v>
      </c>
      <c r="AI209" s="43">
        <f t="shared" si="19"/>
        <v>0</v>
      </c>
      <c r="AJ209" s="44">
        <f t="shared" si="20"/>
        <v>0</v>
      </c>
      <c r="AK209" s="45">
        <f t="shared" si="23"/>
        <v>0</v>
      </c>
      <c r="AL209" s="46">
        <f>AO209+AQ209-[2]Sheet1!$AH210</f>
        <v>0</v>
      </c>
      <c r="AM209" s="46">
        <f t="shared" si="24"/>
        <v>0</v>
      </c>
      <c r="AN209" s="45">
        <f t="shared" si="21"/>
        <v>0</v>
      </c>
      <c r="AO209" s="46"/>
      <c r="AP209" s="45" t="str">
        <f t="shared" si="22"/>
        <v/>
      </c>
      <c r="AQ209" s="46"/>
      <c r="AR209" s="28">
        <v>4</v>
      </c>
    </row>
    <row r="210" spans="27:44" ht="28.05" customHeight="1">
      <c r="AA210" s="41"/>
      <c r="AB210" s="41"/>
      <c r="AC210" s="42" t="s">
        <v>41</v>
      </c>
      <c r="AE210" s="41"/>
      <c r="AF210" s="41" t="s">
        <v>42</v>
      </c>
      <c r="AG210" s="41">
        <v>80</v>
      </c>
      <c r="AH210" s="10">
        <f t="shared" si="18"/>
        <v>0</v>
      </c>
      <c r="AI210" s="43">
        <f t="shared" si="19"/>
        <v>0</v>
      </c>
      <c r="AJ210" s="44">
        <f t="shared" si="20"/>
        <v>0</v>
      </c>
      <c r="AK210" s="45">
        <f t="shared" si="23"/>
        <v>0</v>
      </c>
      <c r="AL210" s="46">
        <f>AO210+AQ210-[2]Sheet1!$AH211</f>
        <v>0</v>
      </c>
      <c r="AM210" s="46">
        <f t="shared" si="24"/>
        <v>0</v>
      </c>
      <c r="AN210" s="45">
        <f t="shared" si="21"/>
        <v>0</v>
      </c>
      <c r="AO210" s="46"/>
      <c r="AP210" s="45" t="str">
        <f t="shared" si="22"/>
        <v/>
      </c>
      <c r="AQ210" s="46"/>
      <c r="AR210" s="28">
        <v>4</v>
      </c>
    </row>
    <row r="211" spans="27:44" ht="28.05" customHeight="1">
      <c r="AA211" s="41"/>
      <c r="AB211" s="41"/>
      <c r="AC211" s="42" t="s">
        <v>41</v>
      </c>
      <c r="AE211" s="41"/>
      <c r="AF211" s="41" t="s">
        <v>42</v>
      </c>
      <c r="AG211" s="41">
        <v>40</v>
      </c>
      <c r="AH211" s="10">
        <f t="shared" si="18"/>
        <v>0</v>
      </c>
      <c r="AI211" s="43">
        <f t="shared" si="19"/>
        <v>0</v>
      </c>
      <c r="AJ211" s="44">
        <f t="shared" si="20"/>
        <v>0</v>
      </c>
      <c r="AK211" s="45">
        <f t="shared" si="23"/>
        <v>0</v>
      </c>
      <c r="AL211" s="46">
        <f>AO211+AQ211-[2]Sheet1!$AH212</f>
        <v>0</v>
      </c>
      <c r="AM211" s="46">
        <f t="shared" si="24"/>
        <v>0</v>
      </c>
      <c r="AN211" s="45">
        <f t="shared" si="21"/>
        <v>0</v>
      </c>
      <c r="AO211" s="46"/>
      <c r="AP211" s="45" t="str">
        <f t="shared" si="22"/>
        <v/>
      </c>
      <c r="AQ211" s="46"/>
      <c r="AR211" s="28">
        <v>8</v>
      </c>
    </row>
    <row r="212" spans="27:44" ht="28.05" customHeight="1">
      <c r="AA212" s="41">
        <v>1112.0999999999999</v>
      </c>
      <c r="AB212" s="41" t="s">
        <v>44</v>
      </c>
      <c r="AC212" s="42" t="s">
        <v>41</v>
      </c>
      <c r="AE212" s="41"/>
      <c r="AF212" s="41" t="s">
        <v>42</v>
      </c>
      <c r="AG212" s="41">
        <v>80</v>
      </c>
      <c r="AH212" s="10">
        <f t="shared" si="18"/>
        <v>0</v>
      </c>
      <c r="AI212" s="43">
        <f t="shared" si="19"/>
        <v>0</v>
      </c>
      <c r="AJ212" s="44">
        <f t="shared" si="20"/>
        <v>0</v>
      </c>
      <c r="AK212" s="45">
        <f t="shared" si="23"/>
        <v>0</v>
      </c>
      <c r="AL212" s="46">
        <f>AO212+AQ212-[2]Sheet1!$AH213</f>
        <v>0</v>
      </c>
      <c r="AM212" s="46">
        <f t="shared" si="24"/>
        <v>0</v>
      </c>
      <c r="AN212" s="45">
        <f t="shared" si="21"/>
        <v>0</v>
      </c>
      <c r="AO212" s="46"/>
      <c r="AP212" s="45" t="str">
        <f t="shared" si="22"/>
        <v/>
      </c>
      <c r="AQ212" s="46"/>
      <c r="AR212" s="28">
        <v>4</v>
      </c>
    </row>
    <row r="213" spans="27:44" ht="28.05" customHeight="1">
      <c r="AA213" s="41">
        <v>1112.2</v>
      </c>
      <c r="AB213" s="41" t="s">
        <v>45</v>
      </c>
      <c r="AC213" s="42" t="s">
        <v>41</v>
      </c>
      <c r="AE213" s="41"/>
      <c r="AF213" s="41" t="s">
        <v>42</v>
      </c>
      <c r="AG213" s="41">
        <v>80</v>
      </c>
      <c r="AH213" s="10">
        <f t="shared" si="18"/>
        <v>0</v>
      </c>
      <c r="AI213" s="43">
        <f t="shared" si="19"/>
        <v>0</v>
      </c>
      <c r="AJ213" s="44">
        <f t="shared" si="20"/>
        <v>0</v>
      </c>
      <c r="AK213" s="45">
        <f t="shared" si="23"/>
        <v>0</v>
      </c>
      <c r="AL213" s="46">
        <f>AO213+AQ213-[2]Sheet1!$AH214</f>
        <v>0</v>
      </c>
      <c r="AM213" s="46">
        <f t="shared" si="24"/>
        <v>0</v>
      </c>
      <c r="AN213" s="45">
        <f t="shared" si="21"/>
        <v>0</v>
      </c>
      <c r="AO213" s="46"/>
      <c r="AP213" s="45" t="str">
        <f t="shared" si="22"/>
        <v/>
      </c>
      <c r="AQ213" s="46"/>
      <c r="AR213" s="28">
        <v>4</v>
      </c>
    </row>
    <row r="214" spans="27:44" ht="28.05" customHeight="1">
      <c r="AA214" s="41">
        <v>1112.3</v>
      </c>
      <c r="AB214" s="41" t="s">
        <v>44</v>
      </c>
      <c r="AC214" s="42" t="s">
        <v>41</v>
      </c>
      <c r="AE214" s="41"/>
      <c r="AF214" s="41" t="s">
        <v>42</v>
      </c>
      <c r="AG214" s="41">
        <v>40</v>
      </c>
      <c r="AH214" s="10">
        <f t="shared" si="18"/>
        <v>0</v>
      </c>
      <c r="AI214" s="43">
        <f t="shared" si="19"/>
        <v>0</v>
      </c>
      <c r="AJ214" s="44">
        <f t="shared" si="20"/>
        <v>0</v>
      </c>
      <c r="AK214" s="45">
        <f t="shared" si="23"/>
        <v>0</v>
      </c>
      <c r="AL214" s="46">
        <f>AO214+AQ214-[2]Sheet1!$AH215</f>
        <v>0</v>
      </c>
      <c r="AM214" s="46">
        <f t="shared" si="24"/>
        <v>0</v>
      </c>
      <c r="AN214" s="45">
        <f t="shared" si="21"/>
        <v>0</v>
      </c>
      <c r="AO214" s="46"/>
      <c r="AP214" s="45" t="str">
        <f t="shared" si="22"/>
        <v/>
      </c>
      <c r="AQ214" s="46"/>
      <c r="AR214" s="28">
        <v>8</v>
      </c>
    </row>
    <row r="215" spans="27:44" ht="28.05" customHeight="1">
      <c r="AA215" s="41">
        <v>1113.0999999999999</v>
      </c>
      <c r="AB215" s="41" t="s">
        <v>46</v>
      </c>
      <c r="AC215" s="42" t="s">
        <v>41</v>
      </c>
      <c r="AE215" s="41"/>
      <c r="AF215" s="41" t="s">
        <v>42</v>
      </c>
      <c r="AG215" s="41">
        <v>80</v>
      </c>
      <c r="AH215" s="10">
        <f t="shared" si="18"/>
        <v>0</v>
      </c>
      <c r="AI215" s="43">
        <f t="shared" si="19"/>
        <v>0</v>
      </c>
      <c r="AJ215" s="44">
        <f t="shared" si="20"/>
        <v>0</v>
      </c>
      <c r="AK215" s="45">
        <f t="shared" si="23"/>
        <v>0</v>
      </c>
      <c r="AL215" s="46">
        <f>AO215+AQ215-[2]Sheet1!$AH216</f>
        <v>0</v>
      </c>
      <c r="AM215" s="46">
        <f t="shared" si="24"/>
        <v>0</v>
      </c>
      <c r="AN215" s="45">
        <f t="shared" si="21"/>
        <v>0</v>
      </c>
      <c r="AO215" s="46"/>
      <c r="AP215" s="45" t="str">
        <f t="shared" si="22"/>
        <v/>
      </c>
      <c r="AQ215" s="46"/>
      <c r="AR215" s="28">
        <v>4</v>
      </c>
    </row>
    <row r="216" spans="27:44" ht="28.05" customHeight="1">
      <c r="AA216" s="41">
        <v>1113.2</v>
      </c>
      <c r="AB216" s="41" t="s">
        <v>47</v>
      </c>
      <c r="AC216" s="42" t="s">
        <v>41</v>
      </c>
      <c r="AE216" s="41"/>
      <c r="AF216" s="41" t="s">
        <v>42</v>
      </c>
      <c r="AG216" s="41">
        <v>80</v>
      </c>
      <c r="AH216" s="10">
        <f t="shared" si="18"/>
        <v>0</v>
      </c>
      <c r="AI216" s="43">
        <f t="shared" si="19"/>
        <v>0</v>
      </c>
      <c r="AJ216" s="44">
        <f t="shared" si="20"/>
        <v>0</v>
      </c>
      <c r="AK216" s="45">
        <f t="shared" si="23"/>
        <v>0</v>
      </c>
      <c r="AL216" s="46">
        <f>AO216+AQ216-[2]Sheet1!$AH217</f>
        <v>0</v>
      </c>
      <c r="AM216" s="46">
        <f t="shared" si="24"/>
        <v>0</v>
      </c>
      <c r="AN216" s="45">
        <f t="shared" si="21"/>
        <v>0</v>
      </c>
      <c r="AO216" s="45"/>
      <c r="AP216" s="45" t="str">
        <f t="shared" si="22"/>
        <v/>
      </c>
      <c r="AQ216" s="46"/>
      <c r="AR216" s="28">
        <v>4</v>
      </c>
    </row>
    <row r="217" spans="27:44" ht="28.05" customHeight="1">
      <c r="AA217" s="41">
        <v>1113.3</v>
      </c>
      <c r="AB217" s="41" t="s">
        <v>46</v>
      </c>
      <c r="AC217" s="42" t="s">
        <v>41</v>
      </c>
      <c r="AE217" s="41"/>
      <c r="AF217" s="41" t="s">
        <v>42</v>
      </c>
      <c r="AG217" s="41">
        <v>40</v>
      </c>
      <c r="AH217" s="10">
        <f t="shared" si="18"/>
        <v>0</v>
      </c>
      <c r="AI217" s="43">
        <f t="shared" si="19"/>
        <v>0</v>
      </c>
      <c r="AJ217" s="44">
        <f t="shared" si="20"/>
        <v>0</v>
      </c>
      <c r="AK217" s="45">
        <f t="shared" si="23"/>
        <v>0</v>
      </c>
      <c r="AL217" s="46">
        <f>AO217+AQ217-[2]Sheet1!$AH218</f>
        <v>0</v>
      </c>
      <c r="AM217" s="46">
        <f>AL217-AJ217</f>
        <v>0</v>
      </c>
      <c r="AN217" s="45">
        <f t="shared" si="21"/>
        <v>0</v>
      </c>
      <c r="AO217" s="46"/>
      <c r="AP217" s="45" t="str">
        <f t="shared" si="22"/>
        <v/>
      </c>
      <c r="AQ217" s="46"/>
      <c r="AR217" s="28">
        <v>8</v>
      </c>
    </row>
    <row r="218" spans="27:44" ht="28.05" customHeight="1">
      <c r="AA218" s="41">
        <v>1114.0999999999999</v>
      </c>
      <c r="AB218" s="41" t="s">
        <v>48</v>
      </c>
      <c r="AC218" s="42" t="s">
        <v>41</v>
      </c>
      <c r="AE218" s="41"/>
      <c r="AF218" s="41" t="s">
        <v>42</v>
      </c>
      <c r="AG218" s="41">
        <v>80</v>
      </c>
      <c r="AH218" s="10">
        <f t="shared" si="18"/>
        <v>0</v>
      </c>
      <c r="AI218" s="43">
        <f t="shared" si="19"/>
        <v>0</v>
      </c>
      <c r="AJ218" s="44">
        <f t="shared" si="20"/>
        <v>0</v>
      </c>
      <c r="AK218" s="45">
        <f t="shared" si="23"/>
        <v>0</v>
      </c>
      <c r="AL218" s="46">
        <f>AO218+AQ218-[2]Sheet1!$AH219</f>
        <v>0</v>
      </c>
      <c r="AM218" s="46">
        <f t="shared" ref="AM218:AM267" si="25">AL218-AJ218</f>
        <v>0</v>
      </c>
      <c r="AN218" s="45">
        <f t="shared" si="21"/>
        <v>0</v>
      </c>
      <c r="AO218" s="46"/>
      <c r="AP218" s="45" t="str">
        <f t="shared" si="22"/>
        <v/>
      </c>
      <c r="AQ218" s="46"/>
      <c r="AR218" s="28">
        <v>4</v>
      </c>
    </row>
    <row r="219" spans="27:44" ht="28.05" customHeight="1">
      <c r="AA219" s="41">
        <v>1114.2</v>
      </c>
      <c r="AB219" s="41" t="s">
        <v>49</v>
      </c>
      <c r="AC219" s="42" t="s">
        <v>41</v>
      </c>
      <c r="AE219" s="41"/>
      <c r="AF219" s="41" t="s">
        <v>42</v>
      </c>
      <c r="AG219" s="41">
        <v>80</v>
      </c>
      <c r="AH219" s="10">
        <f t="shared" si="18"/>
        <v>0</v>
      </c>
      <c r="AI219" s="43">
        <f t="shared" si="19"/>
        <v>0</v>
      </c>
      <c r="AJ219" s="44">
        <f t="shared" si="20"/>
        <v>0</v>
      </c>
      <c r="AK219" s="45">
        <f t="shared" si="23"/>
        <v>0</v>
      </c>
      <c r="AL219" s="46">
        <f>AO219+AQ219-[2]Sheet1!$AH220</f>
        <v>0</v>
      </c>
      <c r="AM219" s="46">
        <f t="shared" si="25"/>
        <v>0</v>
      </c>
      <c r="AN219" s="45">
        <f t="shared" si="21"/>
        <v>0</v>
      </c>
      <c r="AO219" s="46"/>
      <c r="AP219" s="45" t="str">
        <f t="shared" si="22"/>
        <v/>
      </c>
      <c r="AQ219" s="46"/>
      <c r="AR219" s="28">
        <v>4</v>
      </c>
    </row>
    <row r="220" spans="27:44" ht="28.05" customHeight="1">
      <c r="AA220" s="41">
        <v>1114.3</v>
      </c>
      <c r="AB220" s="41" t="s">
        <v>48</v>
      </c>
      <c r="AC220" s="42" t="s">
        <v>41</v>
      </c>
      <c r="AE220" s="41"/>
      <c r="AF220" s="41" t="s">
        <v>42</v>
      </c>
      <c r="AG220" s="41">
        <v>40</v>
      </c>
      <c r="AH220" s="10">
        <f t="shared" si="18"/>
        <v>0</v>
      </c>
      <c r="AI220" s="43">
        <f t="shared" si="19"/>
        <v>0</v>
      </c>
      <c r="AJ220" s="44">
        <f t="shared" si="20"/>
        <v>0</v>
      </c>
      <c r="AK220" s="45">
        <f t="shared" si="23"/>
        <v>0</v>
      </c>
      <c r="AL220" s="46">
        <f>AO220+AQ220-[2]Sheet1!$AH221</f>
        <v>0</v>
      </c>
      <c r="AM220" s="46">
        <f t="shared" si="25"/>
        <v>0</v>
      </c>
      <c r="AN220" s="45">
        <f t="shared" si="21"/>
        <v>0</v>
      </c>
      <c r="AO220" s="46"/>
      <c r="AP220" s="45" t="str">
        <f t="shared" si="22"/>
        <v/>
      </c>
      <c r="AQ220" s="46"/>
      <c r="AR220" s="28">
        <v>8</v>
      </c>
    </row>
    <row r="221" spans="27:44" ht="28.05" customHeight="1">
      <c r="AA221" s="41"/>
      <c r="AB221" s="41"/>
      <c r="AC221" s="42" t="s">
        <v>41</v>
      </c>
      <c r="AE221" s="41"/>
      <c r="AF221" s="41" t="s">
        <v>42</v>
      </c>
      <c r="AG221" s="41"/>
      <c r="AH221" s="10">
        <f t="shared" si="18"/>
        <v>0</v>
      </c>
      <c r="AI221" s="43">
        <f t="shared" si="19"/>
        <v>0</v>
      </c>
      <c r="AJ221" s="44">
        <f t="shared" si="20"/>
        <v>0</v>
      </c>
      <c r="AK221" s="45">
        <f t="shared" si="23"/>
        <v>0</v>
      </c>
      <c r="AL221" s="46">
        <f>AO221+AQ221-[2]Sheet1!$AH222</f>
        <v>0</v>
      </c>
      <c r="AM221" s="46">
        <f t="shared" si="25"/>
        <v>0</v>
      </c>
      <c r="AN221" s="45">
        <f t="shared" si="21"/>
        <v>0</v>
      </c>
      <c r="AO221" s="46"/>
      <c r="AP221" s="45" t="str">
        <f t="shared" si="22"/>
        <v/>
      </c>
      <c r="AQ221" s="46"/>
      <c r="AR221" s="28"/>
    </row>
    <row r="222" spans="27:44" ht="28.05" customHeight="1">
      <c r="AA222" s="41"/>
      <c r="AB222" s="41"/>
      <c r="AC222" s="42" t="s">
        <v>41</v>
      </c>
      <c r="AE222" s="41"/>
      <c r="AF222" s="41" t="s">
        <v>42</v>
      </c>
      <c r="AG222" s="41"/>
      <c r="AH222" s="10">
        <f t="shared" si="18"/>
        <v>0</v>
      </c>
      <c r="AI222" s="43">
        <f t="shared" si="19"/>
        <v>0</v>
      </c>
      <c r="AJ222" s="44">
        <f t="shared" si="20"/>
        <v>0</v>
      </c>
      <c r="AK222" s="45">
        <f t="shared" si="23"/>
        <v>0</v>
      </c>
      <c r="AL222" s="46">
        <f>AO222+AQ222-[2]Sheet1!$AH223</f>
        <v>0</v>
      </c>
      <c r="AM222" s="46">
        <f t="shared" si="25"/>
        <v>0</v>
      </c>
      <c r="AN222" s="45">
        <f t="shared" si="21"/>
        <v>0</v>
      </c>
      <c r="AO222" s="46"/>
      <c r="AP222" s="45" t="str">
        <f t="shared" si="22"/>
        <v/>
      </c>
      <c r="AQ222" s="46"/>
      <c r="AR222" s="28"/>
    </row>
    <row r="223" spans="27:44" ht="28.05" customHeight="1">
      <c r="AA223" s="47">
        <v>3309.1</v>
      </c>
      <c r="AB223" s="47" t="s">
        <v>50</v>
      </c>
      <c r="AC223" s="48" t="s">
        <v>41</v>
      </c>
      <c r="AE223" s="47"/>
      <c r="AF223" s="47" t="s">
        <v>51</v>
      </c>
      <c r="AG223" s="47">
        <v>150</v>
      </c>
      <c r="AH223" s="11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8">
        <v>30</v>
      </c>
    </row>
    <row r="224" spans="27:44" ht="28.05" customHeight="1">
      <c r="AA224" s="47">
        <v>3309.2</v>
      </c>
      <c r="AB224" s="47" t="s">
        <v>50</v>
      </c>
      <c r="AC224" s="48" t="s">
        <v>41</v>
      </c>
      <c r="AE224" s="47"/>
      <c r="AF224" s="47" t="s">
        <v>51</v>
      </c>
      <c r="AG224" s="47">
        <v>750</v>
      </c>
      <c r="AH224" s="11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8">
        <v>8</v>
      </c>
    </row>
    <row r="225" spans="27:44" ht="28.05" customHeight="1">
      <c r="AA225" s="47">
        <v>3309.3</v>
      </c>
      <c r="AB225" s="47" t="s">
        <v>50</v>
      </c>
      <c r="AC225" s="48" t="s">
        <v>41</v>
      </c>
      <c r="AE225" s="47"/>
      <c r="AF225" s="47" t="s">
        <v>51</v>
      </c>
      <c r="AG225" s="47">
        <v>40</v>
      </c>
      <c r="AH225" s="11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8">
        <v>8</v>
      </c>
    </row>
    <row r="226" spans="27:44" ht="28.05" customHeight="1">
      <c r="AA226" s="47">
        <v>3313.1</v>
      </c>
      <c r="AB226" s="47" t="s">
        <v>52</v>
      </c>
      <c r="AC226" s="48" t="s">
        <v>41</v>
      </c>
      <c r="AE226" s="47"/>
      <c r="AF226" s="47" t="s">
        <v>51</v>
      </c>
      <c r="AG226" s="47">
        <v>150</v>
      </c>
      <c r="AH226" s="11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8">
        <v>30</v>
      </c>
    </row>
    <row r="227" spans="27:44" ht="28.05" customHeight="1">
      <c r="AA227" s="47">
        <v>3313.2</v>
      </c>
      <c r="AB227" s="47" t="s">
        <v>52</v>
      </c>
      <c r="AC227" s="48" t="s">
        <v>41</v>
      </c>
      <c r="AE227" s="47"/>
      <c r="AF227" s="47" t="s">
        <v>51</v>
      </c>
      <c r="AG227" s="47">
        <v>750</v>
      </c>
      <c r="AH227" s="11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8">
        <v>8</v>
      </c>
    </row>
    <row r="228" spans="27:44" ht="28.05" customHeight="1">
      <c r="AA228" s="47">
        <v>3313.3</v>
      </c>
      <c r="AB228" s="47" t="s">
        <v>52</v>
      </c>
      <c r="AC228" s="48" t="s">
        <v>41</v>
      </c>
      <c r="AE228" s="47"/>
      <c r="AF228" s="47" t="s">
        <v>51</v>
      </c>
      <c r="AG228" s="47">
        <v>40</v>
      </c>
      <c r="AH228" s="11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8">
        <v>8</v>
      </c>
    </row>
    <row r="229" spans="27:44" ht="28.05" customHeight="1">
      <c r="AA229" s="47">
        <v>3314.1</v>
      </c>
      <c r="AB229" s="47" t="s">
        <v>53</v>
      </c>
      <c r="AC229" s="48" t="s">
        <v>41</v>
      </c>
      <c r="AE229" s="47"/>
      <c r="AF229" s="47" t="s">
        <v>51</v>
      </c>
      <c r="AG229" s="47">
        <v>150</v>
      </c>
      <c r="AH229" s="11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8">
        <v>30</v>
      </c>
    </row>
    <row r="230" spans="27:44" ht="28.05" customHeight="1">
      <c r="AA230" s="47">
        <v>3314.2</v>
      </c>
      <c r="AB230" s="47" t="s">
        <v>53</v>
      </c>
      <c r="AC230" s="48" t="s">
        <v>41</v>
      </c>
      <c r="AE230" s="47"/>
      <c r="AF230" s="47" t="s">
        <v>51</v>
      </c>
      <c r="AG230" s="47">
        <v>750</v>
      </c>
      <c r="AH230" s="11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8">
        <v>8</v>
      </c>
    </row>
    <row r="231" spans="27:44" ht="28.05" customHeight="1">
      <c r="AA231" s="47">
        <v>3314.3</v>
      </c>
      <c r="AB231" s="47" t="s">
        <v>53</v>
      </c>
      <c r="AC231" s="48" t="s">
        <v>41</v>
      </c>
      <c r="AE231" s="47"/>
      <c r="AF231" s="47" t="s">
        <v>51</v>
      </c>
      <c r="AG231" s="47">
        <v>40</v>
      </c>
      <c r="AH231" s="11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8">
        <v>8</v>
      </c>
    </row>
    <row r="232" spans="27:44" ht="28.05" customHeight="1">
      <c r="AA232" s="47">
        <v>3315.1</v>
      </c>
      <c r="AB232" s="47" t="s">
        <v>54</v>
      </c>
      <c r="AC232" s="48" t="s">
        <v>41</v>
      </c>
      <c r="AE232" s="47"/>
      <c r="AF232" s="47" t="s">
        <v>51</v>
      </c>
      <c r="AG232" s="47">
        <v>150</v>
      </c>
      <c r="AH232" s="11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8">
        <v>30</v>
      </c>
    </row>
    <row r="233" spans="27:44" ht="28.05" customHeight="1">
      <c r="AA233" s="47">
        <v>3315.2</v>
      </c>
      <c r="AB233" s="47" t="s">
        <v>54</v>
      </c>
      <c r="AC233" s="48" t="s">
        <v>41</v>
      </c>
      <c r="AE233" s="47"/>
      <c r="AF233" s="47" t="s">
        <v>51</v>
      </c>
      <c r="AG233" s="47">
        <v>750</v>
      </c>
      <c r="AH233" s="11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8">
        <v>8</v>
      </c>
    </row>
    <row r="234" spans="27:44" ht="28.05" customHeight="1">
      <c r="AA234" s="47">
        <v>3315.3</v>
      </c>
      <c r="AB234" s="47" t="s">
        <v>54</v>
      </c>
      <c r="AC234" s="48" t="s">
        <v>41</v>
      </c>
      <c r="AE234" s="47"/>
      <c r="AF234" s="47" t="s">
        <v>51</v>
      </c>
      <c r="AG234" s="47">
        <v>40</v>
      </c>
      <c r="AH234" s="11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8">
        <v>8</v>
      </c>
    </row>
    <row r="235" spans="27:44" ht="28.05" customHeight="1">
      <c r="AA235" s="47"/>
      <c r="AB235" s="47"/>
      <c r="AC235" s="48" t="s">
        <v>41</v>
      </c>
      <c r="AE235" s="47"/>
      <c r="AF235" s="47" t="s">
        <v>51</v>
      </c>
      <c r="AG235" s="47"/>
      <c r="AH235" s="11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8">
        <v>15</v>
      </c>
    </row>
    <row r="236" spans="27:44" ht="28.05" customHeight="1">
      <c r="AA236" s="47"/>
      <c r="AB236" s="47"/>
      <c r="AC236" s="48" t="s">
        <v>41</v>
      </c>
      <c r="AE236" s="47"/>
      <c r="AF236" s="47" t="s">
        <v>51</v>
      </c>
      <c r="AG236" s="47"/>
      <c r="AH236" s="11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8">
        <v>3</v>
      </c>
    </row>
    <row r="237" spans="27:44" ht="28.05" customHeight="1">
      <c r="AA237" s="47"/>
      <c r="AB237" s="47"/>
      <c r="AC237" s="48" t="s">
        <v>41</v>
      </c>
      <c r="AE237" s="47"/>
      <c r="AF237" s="47" t="s">
        <v>51</v>
      </c>
      <c r="AG237" s="47"/>
      <c r="AH237" s="11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8">
        <v>15</v>
      </c>
    </row>
    <row r="238" spans="27:44" ht="28.05" customHeight="1">
      <c r="AA238" s="47"/>
      <c r="AB238" s="47"/>
      <c r="AC238" s="48" t="s">
        <v>41</v>
      </c>
      <c r="AE238" s="47"/>
      <c r="AF238" s="47" t="s">
        <v>51</v>
      </c>
      <c r="AG238" s="47"/>
      <c r="AH238" s="11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8">
        <v>3</v>
      </c>
    </row>
    <row r="239" spans="27:44" ht="28.05" customHeight="1">
      <c r="AA239" s="47"/>
      <c r="AB239" s="47"/>
      <c r="AC239" s="48" t="s">
        <v>41</v>
      </c>
      <c r="AE239" s="47"/>
      <c r="AF239" s="47" t="s">
        <v>51</v>
      </c>
      <c r="AG239" s="47"/>
      <c r="AH239" s="11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8"/>
    </row>
    <row r="240" spans="27:44" ht="28.0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12">
        <f t="shared" si="18"/>
        <v>1</v>
      </c>
      <c r="AI240" s="55">
        <f t="shared" si="19"/>
        <v>0</v>
      </c>
      <c r="AJ240" s="56">
        <f>AH240-AI240</f>
        <v>1</v>
      </c>
      <c r="AK240" s="57">
        <f t="shared" si="23"/>
        <v>0.15</v>
      </c>
      <c r="AL240" s="58">
        <f>AO240+AQ240-[2]Sheet1!$AH241</f>
        <v>0</v>
      </c>
      <c r="AM240" s="58">
        <f t="shared" si="25"/>
        <v>-1</v>
      </c>
      <c r="AN240" s="57">
        <f t="shared" si="21"/>
        <v>0</v>
      </c>
      <c r="AO240" s="58"/>
      <c r="AP240" s="57">
        <f t="shared" si="22"/>
        <v>-0.15</v>
      </c>
      <c r="AQ240" s="58"/>
      <c r="AR240" s="28">
        <v>30</v>
      </c>
    </row>
    <row r="241" spans="27:44" ht="28.0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12">
        <f t="shared" si="18"/>
        <v>2</v>
      </c>
      <c r="AI241" s="55">
        <f t="shared" si="19"/>
        <v>0</v>
      </c>
      <c r="AJ241" s="56">
        <f t="shared" ref="AJ241:AJ264" si="27">AH241-AI241</f>
        <v>2</v>
      </c>
      <c r="AK241" s="57">
        <f>AH241*AG241/1000</f>
        <v>1.5</v>
      </c>
      <c r="AL241" s="58">
        <f>AO241+AQ241-[2]Sheet1!$AH242</f>
        <v>0</v>
      </c>
      <c r="AM241" s="58">
        <f t="shared" si="25"/>
        <v>-2</v>
      </c>
      <c r="AN241" s="57">
        <f t="shared" si="21"/>
        <v>0</v>
      </c>
      <c r="AO241" s="58"/>
      <c r="AP241" s="57">
        <f t="shared" si="22"/>
        <v>-1.5</v>
      </c>
      <c r="AQ241" s="58"/>
      <c r="AR241" s="28">
        <v>20</v>
      </c>
    </row>
    <row r="242" spans="27:44" ht="28.0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12">
        <f t="shared" si="18"/>
        <v>24</v>
      </c>
      <c r="AI242" s="55">
        <f t="shared" si="19"/>
        <v>0</v>
      </c>
      <c r="AJ242" s="56">
        <f t="shared" si="27"/>
        <v>24</v>
      </c>
      <c r="AK242" s="57">
        <f t="shared" ref="AK242:AK267" si="28">AH242*AG242/1000</f>
        <v>96</v>
      </c>
      <c r="AL242" s="58">
        <f>AO242+AQ242-[2]Sheet1!$AH243</f>
        <v>0</v>
      </c>
      <c r="AM242" s="58">
        <f t="shared" si="25"/>
        <v>-24</v>
      </c>
      <c r="AN242" s="57">
        <f t="shared" si="21"/>
        <v>0</v>
      </c>
      <c r="AO242" s="58"/>
      <c r="AP242" s="57">
        <f t="shared" si="22"/>
        <v>-96</v>
      </c>
      <c r="AQ242" s="58"/>
      <c r="AR242" s="28">
        <v>42</v>
      </c>
    </row>
    <row r="243" spans="27:44" ht="28.0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12">
        <f t="shared" si="18"/>
        <v>0</v>
      </c>
      <c r="AI243" s="55">
        <f t="shared" si="19"/>
        <v>0</v>
      </c>
      <c r="AJ243" s="56">
        <f t="shared" si="27"/>
        <v>0</v>
      </c>
      <c r="AK243" s="57">
        <f t="shared" si="28"/>
        <v>0</v>
      </c>
      <c r="AL243" s="58">
        <f>AO243+AQ243-[2]Sheet1!$AH244</f>
        <v>0</v>
      </c>
      <c r="AM243" s="58">
        <f t="shared" si="25"/>
        <v>0</v>
      </c>
      <c r="AN243" s="57">
        <f t="shared" si="21"/>
        <v>0</v>
      </c>
      <c r="AO243" s="58"/>
      <c r="AP243" s="57" t="str">
        <f t="shared" si="22"/>
        <v/>
      </c>
      <c r="AQ243" s="58"/>
      <c r="AR243" s="28">
        <v>20</v>
      </c>
    </row>
    <row r="244" spans="27:44" ht="28.0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12">
        <f t="shared" si="18"/>
        <v>0</v>
      </c>
      <c r="AI244" s="55">
        <f t="shared" si="19"/>
        <v>0</v>
      </c>
      <c r="AJ244" s="56">
        <f t="shared" si="27"/>
        <v>0</v>
      </c>
      <c r="AK244" s="57">
        <f t="shared" si="28"/>
        <v>0</v>
      </c>
      <c r="AL244" s="58">
        <f>AO244+AQ244-[2]Sheet1!$AH245</f>
        <v>0</v>
      </c>
      <c r="AM244" s="58">
        <f t="shared" si="25"/>
        <v>0</v>
      </c>
      <c r="AN244" s="57">
        <f t="shared" si="21"/>
        <v>0</v>
      </c>
      <c r="AO244" s="58"/>
      <c r="AP244" s="57" t="str">
        <f t="shared" si="22"/>
        <v/>
      </c>
      <c r="AQ244" s="58"/>
      <c r="AR244" s="28">
        <v>72</v>
      </c>
    </row>
    <row r="245" spans="27:44" ht="28.0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12">
        <f t="shared" si="18"/>
        <v>0</v>
      </c>
      <c r="AI245" s="55">
        <f t="shared" si="19"/>
        <v>0</v>
      </c>
      <c r="AJ245" s="56">
        <f t="shared" si="27"/>
        <v>0</v>
      </c>
      <c r="AK245" s="57">
        <f t="shared" si="28"/>
        <v>0</v>
      </c>
      <c r="AL245" s="58">
        <f>AO245+AQ245-[2]Sheet1!$AH246</f>
        <v>0</v>
      </c>
      <c r="AM245" s="58">
        <f t="shared" si="25"/>
        <v>0</v>
      </c>
      <c r="AN245" s="57">
        <f t="shared" si="21"/>
        <v>0</v>
      </c>
      <c r="AO245" s="58"/>
      <c r="AP245" s="57" t="str">
        <f t="shared" si="22"/>
        <v/>
      </c>
      <c r="AQ245" s="58"/>
      <c r="AR245" s="28">
        <v>30</v>
      </c>
    </row>
    <row r="246" spans="27:44" ht="28.0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12">
        <f t="shared" si="18"/>
        <v>0</v>
      </c>
      <c r="AI246" s="55">
        <f t="shared" si="19"/>
        <v>0</v>
      </c>
      <c r="AJ246" s="56">
        <f t="shared" si="27"/>
        <v>0</v>
      </c>
      <c r="AK246" s="57">
        <f t="shared" si="28"/>
        <v>0</v>
      </c>
      <c r="AL246" s="58">
        <f>AO246+AQ246-[2]Sheet1!$AH247</f>
        <v>0</v>
      </c>
      <c r="AM246" s="58">
        <f t="shared" si="25"/>
        <v>0</v>
      </c>
      <c r="AN246" s="57">
        <f t="shared" si="21"/>
        <v>0</v>
      </c>
      <c r="AO246" s="58"/>
      <c r="AP246" s="57" t="str">
        <f t="shared" si="22"/>
        <v/>
      </c>
      <c r="AQ246" s="58"/>
      <c r="AR246" s="28">
        <v>20</v>
      </c>
    </row>
    <row r="247" spans="27:44" ht="28.0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12">
        <f t="shared" si="18"/>
        <v>0</v>
      </c>
      <c r="AI247" s="55">
        <f t="shared" si="19"/>
        <v>0</v>
      </c>
      <c r="AJ247" s="56">
        <f t="shared" si="27"/>
        <v>0</v>
      </c>
      <c r="AK247" s="57">
        <f t="shared" si="28"/>
        <v>0</v>
      </c>
      <c r="AL247" s="58">
        <f>AO247+AQ247-[2]Sheet1!$AH248</f>
        <v>0</v>
      </c>
      <c r="AM247" s="58">
        <f t="shared" si="25"/>
        <v>0</v>
      </c>
      <c r="AN247" s="57">
        <f t="shared" si="21"/>
        <v>0</v>
      </c>
      <c r="AO247" s="58"/>
      <c r="AP247" s="57" t="str">
        <f t="shared" si="22"/>
        <v/>
      </c>
      <c r="AQ247" s="58"/>
      <c r="AR247" s="28">
        <v>42</v>
      </c>
    </row>
    <row r="248" spans="27:44" ht="28.05" customHeight="1">
      <c r="AA248" s="53"/>
      <c r="AB248" s="59"/>
      <c r="AC248" s="54" t="s">
        <v>41</v>
      </c>
      <c r="AE248" s="53"/>
      <c r="AF248" s="53" t="s">
        <v>56</v>
      </c>
      <c r="AG248" s="53">
        <v>150</v>
      </c>
      <c r="AH248" s="12">
        <f t="shared" si="18"/>
        <v>0</v>
      </c>
      <c r="AI248" s="55">
        <f t="shared" si="19"/>
        <v>0</v>
      </c>
      <c r="AJ248" s="56">
        <f t="shared" si="27"/>
        <v>0</v>
      </c>
      <c r="AK248" s="57">
        <f t="shared" si="28"/>
        <v>0</v>
      </c>
      <c r="AL248" s="58">
        <f>AO248+AQ248-[2]Sheet1!$AH249</f>
        <v>0</v>
      </c>
      <c r="AM248" s="58">
        <f t="shared" si="25"/>
        <v>0</v>
      </c>
      <c r="AN248" s="57">
        <f t="shared" si="21"/>
        <v>0</v>
      </c>
      <c r="AO248" s="58"/>
      <c r="AP248" s="57" t="str">
        <f t="shared" si="22"/>
        <v/>
      </c>
      <c r="AQ248" s="58"/>
      <c r="AR248" s="28">
        <v>30</v>
      </c>
    </row>
    <row r="249" spans="27:44" ht="28.05" customHeight="1">
      <c r="AA249" s="53"/>
      <c r="AB249" s="59"/>
      <c r="AC249" s="54" t="s">
        <v>41</v>
      </c>
      <c r="AE249" s="53"/>
      <c r="AF249" s="53" t="s">
        <v>56</v>
      </c>
      <c r="AG249" s="53">
        <v>750</v>
      </c>
      <c r="AH249" s="12">
        <f t="shared" si="18"/>
        <v>0</v>
      </c>
      <c r="AI249" s="55">
        <f t="shared" si="19"/>
        <v>0</v>
      </c>
      <c r="AJ249" s="56">
        <f t="shared" si="27"/>
        <v>0</v>
      </c>
      <c r="AK249" s="57">
        <f t="shared" si="28"/>
        <v>0</v>
      </c>
      <c r="AL249" s="58">
        <f>AO249+AQ249-[2]Sheet1!$AH250</f>
        <v>0</v>
      </c>
      <c r="AM249" s="58">
        <f t="shared" si="25"/>
        <v>0</v>
      </c>
      <c r="AN249" s="57">
        <f t="shared" si="21"/>
        <v>0</v>
      </c>
      <c r="AO249" s="58"/>
      <c r="AP249" s="57" t="str">
        <f t="shared" si="22"/>
        <v/>
      </c>
      <c r="AQ249" s="58"/>
      <c r="AR249" s="28">
        <v>20</v>
      </c>
    </row>
    <row r="250" spans="27:44" ht="28.05" customHeight="1">
      <c r="AA250" s="53"/>
      <c r="AB250" s="59"/>
      <c r="AC250" s="54" t="s">
        <v>41</v>
      </c>
      <c r="AE250" s="53"/>
      <c r="AF250" s="53" t="s">
        <v>56</v>
      </c>
      <c r="AG250" s="53">
        <v>4000</v>
      </c>
      <c r="AH250" s="12">
        <f t="shared" si="18"/>
        <v>0</v>
      </c>
      <c r="AI250" s="55">
        <f t="shared" si="19"/>
        <v>0</v>
      </c>
      <c r="AJ250" s="56">
        <f t="shared" si="27"/>
        <v>0</v>
      </c>
      <c r="AK250" s="57">
        <f t="shared" si="28"/>
        <v>0</v>
      </c>
      <c r="AL250" s="58">
        <f>AO250+AQ250-[2]Sheet1!$AH251</f>
        <v>0</v>
      </c>
      <c r="AM250" s="58">
        <f t="shared" si="25"/>
        <v>0</v>
      </c>
      <c r="AN250" s="57">
        <f t="shared" si="21"/>
        <v>0</v>
      </c>
      <c r="AO250" s="58"/>
      <c r="AP250" s="57" t="str">
        <f t="shared" si="22"/>
        <v/>
      </c>
      <c r="AQ250" s="58"/>
      <c r="AR250" s="28">
        <v>42</v>
      </c>
    </row>
    <row r="251" spans="27:44" ht="28.05" customHeight="1">
      <c r="AA251" s="53">
        <v>5511.1</v>
      </c>
      <c r="AB251" s="59" t="s">
        <v>59</v>
      </c>
      <c r="AC251" s="54" t="s">
        <v>41</v>
      </c>
      <c r="AE251" s="53"/>
      <c r="AF251" s="53" t="s">
        <v>56</v>
      </c>
      <c r="AG251" s="53">
        <v>150</v>
      </c>
      <c r="AH251" s="12">
        <f t="shared" si="18"/>
        <v>0</v>
      </c>
      <c r="AI251" s="55">
        <f t="shared" si="19"/>
        <v>0</v>
      </c>
      <c r="AJ251" s="56">
        <f t="shared" si="27"/>
        <v>0</v>
      </c>
      <c r="AK251" s="57">
        <f t="shared" si="28"/>
        <v>0</v>
      </c>
      <c r="AL251" s="58">
        <f>AO251+AQ251-[2]Sheet1!$AH252</f>
        <v>0</v>
      </c>
      <c r="AM251" s="58">
        <f t="shared" si="25"/>
        <v>0</v>
      </c>
      <c r="AN251" s="57">
        <f t="shared" si="21"/>
        <v>0</v>
      </c>
      <c r="AO251" s="58"/>
      <c r="AP251" s="57" t="str">
        <f t="shared" si="22"/>
        <v/>
      </c>
      <c r="AQ251" s="58"/>
      <c r="AR251" s="28">
        <v>20</v>
      </c>
    </row>
    <row r="252" spans="27:44" ht="28.05" customHeight="1">
      <c r="AA252" s="53">
        <v>5511.2</v>
      </c>
      <c r="AB252" s="59" t="s">
        <v>59</v>
      </c>
      <c r="AC252" s="54" t="s">
        <v>41</v>
      </c>
      <c r="AE252" s="53"/>
      <c r="AF252" s="53" t="s">
        <v>56</v>
      </c>
      <c r="AG252" s="53">
        <v>750</v>
      </c>
      <c r="AH252" s="12">
        <f t="shared" si="18"/>
        <v>0</v>
      </c>
      <c r="AI252" s="55">
        <f t="shared" si="19"/>
        <v>0</v>
      </c>
      <c r="AJ252" s="56">
        <f t="shared" si="27"/>
        <v>0</v>
      </c>
      <c r="AK252" s="57">
        <f t="shared" si="28"/>
        <v>0</v>
      </c>
      <c r="AL252" s="58">
        <f>AO252+AQ252-[2]Sheet1!$AH253</f>
        <v>0</v>
      </c>
      <c r="AM252" s="58">
        <f t="shared" si="25"/>
        <v>0</v>
      </c>
      <c r="AN252" s="57">
        <f t="shared" si="21"/>
        <v>0</v>
      </c>
      <c r="AO252" s="58"/>
      <c r="AP252" s="57" t="str">
        <f t="shared" si="22"/>
        <v/>
      </c>
      <c r="AQ252" s="58"/>
      <c r="AR252" s="28">
        <v>36</v>
      </c>
    </row>
    <row r="253" spans="27:44" ht="28.05" customHeight="1">
      <c r="AA253" s="53">
        <v>5511.11</v>
      </c>
      <c r="AB253" s="59" t="s">
        <v>60</v>
      </c>
      <c r="AC253" s="54" t="s">
        <v>41</v>
      </c>
      <c r="AE253" s="53"/>
      <c r="AF253" s="53" t="s">
        <v>56</v>
      </c>
      <c r="AG253" s="53">
        <v>150</v>
      </c>
      <c r="AH253" s="12">
        <f t="shared" si="18"/>
        <v>0</v>
      </c>
      <c r="AI253" s="55">
        <f t="shared" si="19"/>
        <v>0</v>
      </c>
      <c r="AJ253" s="56">
        <f t="shared" si="27"/>
        <v>0</v>
      </c>
      <c r="AK253" s="57">
        <f t="shared" si="28"/>
        <v>0</v>
      </c>
      <c r="AL253" s="58">
        <f>AO253+AQ253-[2]Sheet1!$AH254</f>
        <v>0</v>
      </c>
      <c r="AM253" s="58">
        <f t="shared" si="25"/>
        <v>0</v>
      </c>
      <c r="AN253" s="57">
        <f t="shared" si="21"/>
        <v>0</v>
      </c>
      <c r="AO253" s="58"/>
      <c r="AP253" s="57" t="str">
        <f t="shared" si="22"/>
        <v/>
      </c>
      <c r="AQ253" s="58"/>
      <c r="AR253" s="28">
        <v>20</v>
      </c>
    </row>
    <row r="254" spans="27:44" ht="28.05" customHeight="1">
      <c r="AA254" s="53">
        <v>5511.22</v>
      </c>
      <c r="AB254" s="59" t="s">
        <v>61</v>
      </c>
      <c r="AC254" s="54" t="s">
        <v>41</v>
      </c>
      <c r="AE254" s="53"/>
      <c r="AF254" s="53" t="s">
        <v>56</v>
      </c>
      <c r="AG254" s="53">
        <v>750</v>
      </c>
      <c r="AH254" s="12">
        <f t="shared" si="18"/>
        <v>0</v>
      </c>
      <c r="AI254" s="55">
        <f t="shared" si="19"/>
        <v>0</v>
      </c>
      <c r="AJ254" s="56">
        <f t="shared" si="27"/>
        <v>0</v>
      </c>
      <c r="AK254" s="57">
        <f t="shared" si="28"/>
        <v>0</v>
      </c>
      <c r="AL254" s="58">
        <f>AO254+AQ254-[2]Sheet1!$AH255</f>
        <v>0</v>
      </c>
      <c r="AM254" s="58">
        <f t="shared" si="25"/>
        <v>0</v>
      </c>
      <c r="AN254" s="57">
        <f t="shared" si="21"/>
        <v>0</v>
      </c>
      <c r="AO254" s="58"/>
      <c r="AP254" s="57" t="str">
        <f t="shared" si="22"/>
        <v/>
      </c>
      <c r="AQ254" s="58"/>
      <c r="AR254" s="28">
        <v>36</v>
      </c>
    </row>
    <row r="255" spans="27:44" ht="28.05" customHeight="1">
      <c r="AA255" s="53">
        <v>5513.1</v>
      </c>
      <c r="AB255" s="59" t="s">
        <v>62</v>
      </c>
      <c r="AC255" s="54" t="s">
        <v>41</v>
      </c>
      <c r="AE255" s="53"/>
      <c r="AF255" s="53" t="s">
        <v>56</v>
      </c>
      <c r="AG255" s="53">
        <v>150</v>
      </c>
      <c r="AH255" s="12">
        <f t="shared" si="18"/>
        <v>0</v>
      </c>
      <c r="AI255" s="55">
        <f t="shared" si="19"/>
        <v>0</v>
      </c>
      <c r="AJ255" s="56">
        <f t="shared" si="27"/>
        <v>0</v>
      </c>
      <c r="AK255" s="57">
        <f t="shared" si="28"/>
        <v>0</v>
      </c>
      <c r="AL255" s="58">
        <f>AO255+AQ255-[2]Sheet1!$AH256</f>
        <v>0</v>
      </c>
      <c r="AM255" s="58">
        <f t="shared" si="25"/>
        <v>0</v>
      </c>
      <c r="AN255" s="57">
        <f t="shared" si="21"/>
        <v>0</v>
      </c>
      <c r="AO255" s="58"/>
      <c r="AP255" s="57" t="str">
        <f t="shared" si="22"/>
        <v/>
      </c>
      <c r="AQ255" s="58"/>
      <c r="AR255" s="28">
        <v>20</v>
      </c>
    </row>
    <row r="256" spans="27:44" ht="28.05" customHeight="1">
      <c r="AA256" s="53">
        <v>5513.2</v>
      </c>
      <c r="AB256" s="59" t="s">
        <v>62</v>
      </c>
      <c r="AC256" s="54" t="s">
        <v>41</v>
      </c>
      <c r="AE256" s="53"/>
      <c r="AF256" s="53" t="s">
        <v>56</v>
      </c>
      <c r="AG256" s="53">
        <v>750</v>
      </c>
      <c r="AH256" s="12">
        <f t="shared" si="18"/>
        <v>0</v>
      </c>
      <c r="AI256" s="55">
        <f t="shared" si="19"/>
        <v>0</v>
      </c>
      <c r="AJ256" s="56">
        <f t="shared" si="27"/>
        <v>0</v>
      </c>
      <c r="AK256" s="57">
        <f t="shared" si="28"/>
        <v>0</v>
      </c>
      <c r="AL256" s="58">
        <f>AO256+AQ256-[2]Sheet1!$AH257</f>
        <v>0</v>
      </c>
      <c r="AM256" s="58">
        <f t="shared" si="25"/>
        <v>0</v>
      </c>
      <c r="AN256" s="57">
        <f t="shared" si="21"/>
        <v>0</v>
      </c>
      <c r="AO256" s="58"/>
      <c r="AP256" s="57" t="str">
        <f t="shared" si="22"/>
        <v/>
      </c>
      <c r="AQ256" s="58"/>
      <c r="AR256" s="28">
        <v>36</v>
      </c>
    </row>
    <row r="257" spans="27:44" ht="28.05" customHeight="1">
      <c r="AA257" s="53">
        <v>5517.1</v>
      </c>
      <c r="AB257" s="59" t="s">
        <v>63</v>
      </c>
      <c r="AC257" s="54" t="s">
        <v>41</v>
      </c>
      <c r="AE257" s="53"/>
      <c r="AF257" s="53" t="s">
        <v>56</v>
      </c>
      <c r="AG257" s="53">
        <v>150</v>
      </c>
      <c r="AH257" s="12">
        <f t="shared" si="18"/>
        <v>0</v>
      </c>
      <c r="AI257" s="55">
        <f t="shared" si="19"/>
        <v>0</v>
      </c>
      <c r="AJ257" s="56">
        <f t="shared" si="27"/>
        <v>0</v>
      </c>
      <c r="AK257" s="57">
        <f t="shared" si="28"/>
        <v>0</v>
      </c>
      <c r="AL257" s="58">
        <f>AO257+AQ257-[2]Sheet1!$AH258</f>
        <v>0</v>
      </c>
      <c r="AM257" s="58">
        <f t="shared" si="25"/>
        <v>0</v>
      </c>
      <c r="AN257" s="57">
        <f t="shared" si="21"/>
        <v>0</v>
      </c>
      <c r="AO257" s="58"/>
      <c r="AP257" s="57" t="str">
        <f t="shared" si="22"/>
        <v/>
      </c>
      <c r="AQ257" s="58"/>
      <c r="AR257" s="28">
        <v>20</v>
      </c>
    </row>
    <row r="258" spans="27:44" ht="28.05" customHeight="1">
      <c r="AA258" s="53">
        <v>5517.2</v>
      </c>
      <c r="AB258" s="59" t="s">
        <v>63</v>
      </c>
      <c r="AC258" s="54" t="s">
        <v>41</v>
      </c>
      <c r="AE258" s="53"/>
      <c r="AF258" s="53" t="s">
        <v>56</v>
      </c>
      <c r="AG258" s="53">
        <v>750</v>
      </c>
      <c r="AH258" s="12">
        <f t="shared" si="18"/>
        <v>0</v>
      </c>
      <c r="AI258" s="55">
        <f t="shared" si="19"/>
        <v>0</v>
      </c>
      <c r="AJ258" s="56">
        <f t="shared" si="27"/>
        <v>0</v>
      </c>
      <c r="AK258" s="57">
        <f t="shared" si="28"/>
        <v>0</v>
      </c>
      <c r="AL258" s="58">
        <f>AO258+AQ258-[2]Sheet1!$AH259</f>
        <v>0</v>
      </c>
      <c r="AM258" s="58">
        <f t="shared" si="25"/>
        <v>0</v>
      </c>
      <c r="AN258" s="57">
        <f t="shared" si="21"/>
        <v>0</v>
      </c>
      <c r="AO258" s="58"/>
      <c r="AP258" s="57" t="str">
        <f t="shared" si="22"/>
        <v/>
      </c>
      <c r="AQ258" s="58"/>
      <c r="AR258" s="28">
        <v>36</v>
      </c>
    </row>
    <row r="259" spans="27:44" ht="28.05" customHeight="1">
      <c r="AA259" s="53">
        <v>5518.1</v>
      </c>
      <c r="AB259" s="59" t="s">
        <v>64</v>
      </c>
      <c r="AC259" s="54" t="s">
        <v>41</v>
      </c>
      <c r="AE259" s="53"/>
      <c r="AF259" s="53" t="s">
        <v>56</v>
      </c>
      <c r="AG259" s="53">
        <v>150</v>
      </c>
      <c r="AH259" s="12">
        <f t="shared" si="18"/>
        <v>0</v>
      </c>
      <c r="AI259" s="55">
        <f t="shared" si="19"/>
        <v>0</v>
      </c>
      <c r="AJ259" s="56">
        <f t="shared" si="27"/>
        <v>0</v>
      </c>
      <c r="AK259" s="57">
        <f t="shared" si="28"/>
        <v>0</v>
      </c>
      <c r="AL259" s="58">
        <f>AO259+AQ259-[2]Sheet1!$AH260</f>
        <v>0</v>
      </c>
      <c r="AM259" s="58">
        <f t="shared" si="25"/>
        <v>0</v>
      </c>
      <c r="AN259" s="57">
        <f t="shared" si="21"/>
        <v>0</v>
      </c>
      <c r="AO259" s="58"/>
      <c r="AP259" s="57" t="str">
        <f t="shared" si="22"/>
        <v/>
      </c>
      <c r="AQ259" s="58"/>
      <c r="AR259" s="28">
        <v>20</v>
      </c>
    </row>
    <row r="260" spans="27:44" ht="28.05" customHeight="1">
      <c r="AA260" s="53">
        <v>5518.2</v>
      </c>
      <c r="AB260" s="59" t="s">
        <v>64</v>
      </c>
      <c r="AC260" s="54" t="s">
        <v>41</v>
      </c>
      <c r="AE260" s="53"/>
      <c r="AF260" s="53" t="s">
        <v>56</v>
      </c>
      <c r="AG260" s="53">
        <v>750</v>
      </c>
      <c r="AH260" s="12">
        <f t="shared" si="18"/>
        <v>0</v>
      </c>
      <c r="AI260" s="55">
        <f t="shared" si="19"/>
        <v>0</v>
      </c>
      <c r="AJ260" s="56">
        <f t="shared" si="27"/>
        <v>0</v>
      </c>
      <c r="AK260" s="57">
        <f t="shared" si="28"/>
        <v>0</v>
      </c>
      <c r="AL260" s="58">
        <f>AO260+AQ260-[2]Sheet1!$AH261</f>
        <v>0</v>
      </c>
      <c r="AM260" s="58">
        <f t="shared" si="25"/>
        <v>0</v>
      </c>
      <c r="AN260" s="57">
        <f t="shared" si="21"/>
        <v>0</v>
      </c>
      <c r="AO260" s="58"/>
      <c r="AP260" s="57" t="str">
        <f t="shared" si="22"/>
        <v/>
      </c>
      <c r="AQ260" s="58"/>
      <c r="AR260" s="28">
        <v>15</v>
      </c>
    </row>
    <row r="261" spans="27:44" ht="28.05" customHeight="1">
      <c r="AA261" s="53">
        <v>5518.3</v>
      </c>
      <c r="AB261" s="59" t="s">
        <v>64</v>
      </c>
      <c r="AC261" s="54" t="s">
        <v>41</v>
      </c>
      <c r="AE261" s="53"/>
      <c r="AF261" s="53" t="s">
        <v>56</v>
      </c>
      <c r="AG261" s="53">
        <v>4000</v>
      </c>
      <c r="AH261" s="12">
        <f t="shared" si="18"/>
        <v>0</v>
      </c>
      <c r="AI261" s="55">
        <f t="shared" si="19"/>
        <v>0</v>
      </c>
      <c r="AJ261" s="56">
        <f t="shared" si="27"/>
        <v>0</v>
      </c>
      <c r="AK261" s="57">
        <f t="shared" si="28"/>
        <v>0</v>
      </c>
      <c r="AL261" s="58">
        <f>AO261+AQ261-[2]Sheet1!$AH262</f>
        <v>0</v>
      </c>
      <c r="AM261" s="58">
        <f t="shared" si="25"/>
        <v>0</v>
      </c>
      <c r="AN261" s="57">
        <f t="shared" si="21"/>
        <v>0</v>
      </c>
      <c r="AO261" s="58"/>
      <c r="AP261" s="57" t="str">
        <f t="shared" si="22"/>
        <v/>
      </c>
      <c r="AQ261" s="58"/>
      <c r="AR261" s="28">
        <v>42</v>
      </c>
    </row>
    <row r="262" spans="27:44" ht="28.05" customHeight="1">
      <c r="AA262" s="53">
        <v>5516.1</v>
      </c>
      <c r="AB262" s="59" t="s">
        <v>65</v>
      </c>
      <c r="AC262" s="54" t="s">
        <v>41</v>
      </c>
      <c r="AE262" s="53"/>
      <c r="AF262" s="53" t="s">
        <v>56</v>
      </c>
      <c r="AG262" s="53">
        <v>150</v>
      </c>
      <c r="AH262" s="12">
        <f t="shared" si="18"/>
        <v>0</v>
      </c>
      <c r="AI262" s="55">
        <f t="shared" si="19"/>
        <v>0</v>
      </c>
      <c r="AJ262" s="56">
        <f t="shared" si="27"/>
        <v>0</v>
      </c>
      <c r="AK262" s="57">
        <f t="shared" si="28"/>
        <v>0</v>
      </c>
      <c r="AL262" s="58">
        <f>AO262+AQ262-[2]Sheet1!$AH263</f>
        <v>0</v>
      </c>
      <c r="AM262" s="58">
        <f t="shared" si="25"/>
        <v>0</v>
      </c>
      <c r="AN262" s="57">
        <f t="shared" si="21"/>
        <v>0</v>
      </c>
      <c r="AO262" s="58"/>
      <c r="AP262" s="57" t="str">
        <f t="shared" si="22"/>
        <v/>
      </c>
      <c r="AQ262" s="58"/>
      <c r="AR262" s="28">
        <v>15</v>
      </c>
    </row>
    <row r="263" spans="27:44" ht="28.05" customHeight="1">
      <c r="AA263" s="53">
        <v>5516.2</v>
      </c>
      <c r="AB263" s="59" t="s">
        <v>65</v>
      </c>
      <c r="AC263" s="54" t="s">
        <v>41</v>
      </c>
      <c r="AE263" s="53"/>
      <c r="AF263" s="53" t="s">
        <v>56</v>
      </c>
      <c r="AG263" s="53">
        <v>750</v>
      </c>
      <c r="AH263" s="12">
        <f t="shared" si="18"/>
        <v>0</v>
      </c>
      <c r="AI263" s="55">
        <f t="shared" si="19"/>
        <v>0</v>
      </c>
      <c r="AJ263" s="56">
        <f t="shared" si="27"/>
        <v>0</v>
      </c>
      <c r="AK263" s="57">
        <f t="shared" si="28"/>
        <v>0</v>
      </c>
      <c r="AL263" s="58">
        <f>AO263+AQ263-[2]Sheet1!$AH264</f>
        <v>0</v>
      </c>
      <c r="AM263" s="58">
        <f t="shared" si="25"/>
        <v>0</v>
      </c>
      <c r="AN263" s="57">
        <f t="shared" si="21"/>
        <v>0</v>
      </c>
      <c r="AO263" s="58"/>
      <c r="AP263" s="57" t="str">
        <f t="shared" si="22"/>
        <v/>
      </c>
      <c r="AQ263" s="58"/>
      <c r="AR263" s="28">
        <v>10</v>
      </c>
    </row>
    <row r="264" spans="27:44" ht="28.05" customHeight="1">
      <c r="AA264" s="53">
        <v>5516.3</v>
      </c>
      <c r="AB264" s="59" t="s">
        <v>65</v>
      </c>
      <c r="AC264" s="54" t="s">
        <v>41</v>
      </c>
      <c r="AE264" s="53"/>
      <c r="AF264" s="53" t="s">
        <v>56</v>
      </c>
      <c r="AG264" s="53">
        <v>4000</v>
      </c>
      <c r="AH264" s="12">
        <f t="shared" si="18"/>
        <v>0</v>
      </c>
      <c r="AI264" s="55">
        <f t="shared" si="19"/>
        <v>0</v>
      </c>
      <c r="AJ264" s="56">
        <f t="shared" si="27"/>
        <v>0</v>
      </c>
      <c r="AK264" s="57">
        <f t="shared" si="28"/>
        <v>0</v>
      </c>
      <c r="AL264" s="58">
        <f>AO264+AQ264-[2]Sheet1!$AH265</f>
        <v>0</v>
      </c>
      <c r="AM264" s="58">
        <f t="shared" si="25"/>
        <v>0</v>
      </c>
      <c r="AN264" s="57">
        <f t="shared" si="21"/>
        <v>0</v>
      </c>
      <c r="AO264" s="58"/>
      <c r="AP264" s="57" t="str">
        <f t="shared" si="22"/>
        <v/>
      </c>
      <c r="AQ264" s="58"/>
      <c r="AR264" s="28">
        <v>28</v>
      </c>
    </row>
    <row r="265" spans="27:44" ht="28.05" customHeight="1">
      <c r="AA265" s="60">
        <v>8800</v>
      </c>
      <c r="AB265" s="60" t="s">
        <v>66</v>
      </c>
      <c r="AC265" s="61" t="s">
        <v>67</v>
      </c>
      <c r="AE265" s="60" t="s">
        <v>68</v>
      </c>
      <c r="AF265" s="60" t="s">
        <v>69</v>
      </c>
      <c r="AG265" s="60" t="s">
        <v>70</v>
      </c>
      <c r="AH265" s="13">
        <f t="shared" si="18"/>
        <v>0</v>
      </c>
      <c r="AI265" s="60">
        <f t="shared" si="19"/>
        <v>0</v>
      </c>
      <c r="AJ265" s="60"/>
      <c r="AK265" s="62" t="e">
        <f t="shared" si="28"/>
        <v>#VALUE!</v>
      </c>
      <c r="AL265" s="62">
        <f>AO265+AQ265-[2]Sheet1!$AH266</f>
        <v>0</v>
      </c>
      <c r="AM265" s="62">
        <f t="shared" si="25"/>
        <v>0</v>
      </c>
      <c r="AN265" s="62" t="e">
        <f t="shared" si="21"/>
        <v>#VALUE!</v>
      </c>
      <c r="AO265" s="63"/>
      <c r="AP265" s="62" t="str">
        <f t="shared" si="22"/>
        <v/>
      </c>
      <c r="AQ265" s="63"/>
    </row>
    <row r="266" spans="27:44" ht="28.05" customHeight="1">
      <c r="AA266" s="60">
        <v>8810</v>
      </c>
      <c r="AB266" s="60" t="s">
        <v>71</v>
      </c>
      <c r="AC266" s="61" t="s">
        <v>67</v>
      </c>
      <c r="AE266" s="60" t="s">
        <v>68</v>
      </c>
      <c r="AF266" s="60" t="s">
        <v>72</v>
      </c>
      <c r="AG266" s="60" t="s">
        <v>70</v>
      </c>
      <c r="AH266" s="13">
        <f t="shared" si="18"/>
        <v>0</v>
      </c>
      <c r="AI266" s="60">
        <f t="shared" si="19"/>
        <v>0</v>
      </c>
      <c r="AJ266" s="60"/>
      <c r="AK266" s="62" t="e">
        <f t="shared" si="28"/>
        <v>#VALUE!</v>
      </c>
      <c r="AL266" s="62">
        <f>AO266+AQ266-[2]Sheet1!$AH267</f>
        <v>0</v>
      </c>
      <c r="AM266" s="62">
        <f t="shared" si="25"/>
        <v>0</v>
      </c>
      <c r="AN266" s="62" t="e">
        <f t="shared" si="21"/>
        <v>#VALUE!</v>
      </c>
      <c r="AO266" s="63"/>
      <c r="AP266" s="62" t="str">
        <f t="shared" si="22"/>
        <v/>
      </c>
      <c r="AQ266" s="63"/>
    </row>
    <row r="267" spans="27:44" ht="28.05" customHeight="1">
      <c r="AA267" s="60">
        <v>8820</v>
      </c>
      <c r="AB267" s="60" t="s">
        <v>73</v>
      </c>
      <c r="AC267" s="61" t="s">
        <v>67</v>
      </c>
      <c r="AE267" s="60" t="s">
        <v>68</v>
      </c>
      <c r="AF267" s="60" t="s">
        <v>72</v>
      </c>
      <c r="AG267" s="60" t="s">
        <v>70</v>
      </c>
      <c r="AH267" s="13">
        <f t="shared" ref="AH267" si="29">SUMIF(O:O,AA267,P:P)</f>
        <v>0</v>
      </c>
      <c r="AI267" s="60">
        <f t="shared" ref="AI267" si="30">SUMIF(O:O,AA267,V:V)</f>
        <v>0</v>
      </c>
      <c r="AJ267" s="60"/>
      <c r="AK267" s="62" t="e">
        <f t="shared" si="28"/>
        <v>#VALUE!</v>
      </c>
      <c r="AL267" s="62">
        <f>AO267+AQ267-[2]Sheet1!$AH268</f>
        <v>0</v>
      </c>
      <c r="AM267" s="62">
        <f t="shared" si="25"/>
        <v>0</v>
      </c>
      <c r="AN267" s="62" t="e">
        <f t="shared" si="21"/>
        <v>#VALUE!</v>
      </c>
      <c r="AO267" s="63"/>
      <c r="AP267" s="62" t="str">
        <f t="shared" si="22"/>
        <v/>
      </c>
      <c r="AQ267" s="63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_1"/>
    <protectedRange algorithmName="SHA-512" hashValue="f5WsBkExWTs/LKakVBbNBXjGjwaAPcOxHhJFt4MnEAAY0TgGUtLBwc6BQDnps5THm9Gccqda3SWXIrg2Z9o+GA==" saltValue="9EXh0tvvNrwpkDbSuYJ+Uw==" spinCount="100000" sqref="V2:V200" name="تعداد ارسال شده_4_1"/>
  </protectedRanges>
  <mergeCells count="70">
    <mergeCell ref="AD25:AD29"/>
    <mergeCell ref="AC25:AC29"/>
    <mergeCell ref="AB25:AB29"/>
    <mergeCell ref="AA25:AA29"/>
    <mergeCell ref="G25:G29"/>
    <mergeCell ref="H25:H29"/>
    <mergeCell ref="I25:I29"/>
    <mergeCell ref="J25:J29"/>
    <mergeCell ref="L25:L29"/>
    <mergeCell ref="M25:M29"/>
    <mergeCell ref="N25:N29"/>
    <mergeCell ref="H7:H8"/>
    <mergeCell ref="G7:G8"/>
    <mergeCell ref="AA7:AA8"/>
    <mergeCell ref="AD7:AD8"/>
    <mergeCell ref="AC7:AC8"/>
    <mergeCell ref="AB7:AB8"/>
    <mergeCell ref="N7:N8"/>
    <mergeCell ref="M7:M8"/>
    <mergeCell ref="L7:L8"/>
    <mergeCell ref="J7:J8"/>
    <mergeCell ref="I7:I8"/>
    <mergeCell ref="A1:B1"/>
    <mergeCell ref="C1:D1"/>
    <mergeCell ref="E1:F1"/>
    <mergeCell ref="U1:V1"/>
    <mergeCell ref="AC2:AC6"/>
    <mergeCell ref="I2:I6"/>
    <mergeCell ref="J2:J6"/>
    <mergeCell ref="L2:L6"/>
    <mergeCell ref="M2:M6"/>
    <mergeCell ref="N2:N6"/>
    <mergeCell ref="AD2:AD6"/>
    <mergeCell ref="AB2:AB6"/>
    <mergeCell ref="AA2:AA6"/>
    <mergeCell ref="G2:G6"/>
    <mergeCell ref="H2:H6"/>
    <mergeCell ref="AA10:AA12"/>
    <mergeCell ref="AD10:AD12"/>
    <mergeCell ref="AC10:AC12"/>
    <mergeCell ref="AB10:AB12"/>
    <mergeCell ref="N10:N12"/>
    <mergeCell ref="G10:G12"/>
    <mergeCell ref="N13:N14"/>
    <mergeCell ref="M13:M14"/>
    <mergeCell ref="L13:L14"/>
    <mergeCell ref="J13:J14"/>
    <mergeCell ref="I13:I14"/>
    <mergeCell ref="H13:H14"/>
    <mergeCell ref="G13:G14"/>
    <mergeCell ref="M10:M12"/>
    <mergeCell ref="L10:L12"/>
    <mergeCell ref="J10:J12"/>
    <mergeCell ref="I10:I12"/>
    <mergeCell ref="H10:H12"/>
    <mergeCell ref="AD13:AD14"/>
    <mergeCell ref="AC13:AC14"/>
    <mergeCell ref="AB13:AB14"/>
    <mergeCell ref="AA13:AA14"/>
    <mergeCell ref="AA15:AA17"/>
    <mergeCell ref="AD15:AD17"/>
    <mergeCell ref="AC15:AC17"/>
    <mergeCell ref="AB15:AB17"/>
    <mergeCell ref="M15:M17"/>
    <mergeCell ref="N15:N17"/>
    <mergeCell ref="G15:G17"/>
    <mergeCell ref="H15:H17"/>
    <mergeCell ref="I15:I17"/>
    <mergeCell ref="J15:J17"/>
    <mergeCell ref="L15:L17"/>
  </mergeCells>
  <conditionalFormatting sqref="G2:J2 AD2 Z2:Z200 J7 AD7 J9:J10 AD9:AD10 G13:J13 AD13 G15:J15 AD15 G18:J25 AD18:AD25 G30:J200 AD30:AD200">
    <cfRule type="expression" dxfId="46" priority="65">
      <formula>$A2</formula>
    </cfRule>
    <cfRule type="expression" dxfId="45" priority="67">
      <formula>$E2</formula>
    </cfRule>
  </conditionalFormatting>
  <conditionalFormatting sqref="G2:AF2 Q3:Z200 J7 AA7:AF7 J9:J10 AA9:AF10 G13:P13 AA13:AF13 G15:P15 AA15:AF15 AD18:AF18 G18:P25 AA19:AF19 AD20:AF20 AA21:AF25 G30:P200 AA30:AF200 AE3:AF6 K3:K12 O3:P12 H7 AE8:AF8 H9:H10 AE11:AF12 K14 O14:P14 AE14:AF14 K16:K17 O16:P17 AE16:AF17 K26:K29 O26:P29 AE26:AF29">
    <cfRule type="expression" dxfId="44" priority="66">
      <formula>$C2</formula>
    </cfRule>
  </conditionalFormatting>
  <conditionalFormatting sqref="W2:W200">
    <cfRule type="expression" dxfId="43" priority="64">
      <formula>$AG2</formula>
    </cfRule>
  </conditionalFormatting>
  <conditionalFormatting sqref="AA18:AC18">
    <cfRule type="expression" dxfId="42" priority="2">
      <formula>$C18</formula>
    </cfRule>
  </conditionalFormatting>
  <conditionalFormatting sqref="AA20:AC20">
    <cfRule type="expression" dxfId="41" priority="1">
      <formula>$C20</formula>
    </cfRule>
  </conditionalFormatting>
  <conditionalFormatting sqref="AL203:AM203">
    <cfRule type="dataBar" priority="29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{B7BE0BCC-1B26-4BA1-B29B-E5C580D7E6BF}</x14:id>
        </ext>
      </extLst>
    </cfRule>
  </conditionalFormatting>
  <conditionalFormatting sqref="AL204:AM204">
    <cfRule type="dataBar" priority="28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{C4DAF227-41E6-4F84-83ED-E9F77DFAF8DC}</x14:id>
        </ext>
      </extLst>
    </cfRule>
  </conditionalFormatting>
  <conditionalFormatting sqref="AL205:AM205">
    <cfRule type="dataBar" priority="27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{F7C42BCD-B1A4-462E-B179-7C6BAEC50794}</x14:id>
        </ext>
      </extLst>
    </cfRule>
  </conditionalFormatting>
  <conditionalFormatting sqref="AL206:AM206">
    <cfRule type="dataBar" priority="26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{BE5F416B-8794-4644-B90C-106204DFA373}</x14:id>
        </ext>
      </extLst>
    </cfRule>
  </conditionalFormatting>
  <conditionalFormatting sqref="AL207:AM207">
    <cfRule type="dataBar" priority="25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{9A34D0E6-7303-4D6C-8B0E-88E52D2CD82E}</x14:id>
        </ext>
      </extLst>
    </cfRule>
  </conditionalFormatting>
  <conditionalFormatting sqref="AL208:AM208">
    <cfRule type="dataBar" priority="24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{99326577-DC3D-4A30-B81B-C171F035F86C}</x14:id>
        </ext>
      </extLst>
    </cfRule>
  </conditionalFormatting>
  <conditionalFormatting sqref="AL209:AM209">
    <cfRule type="dataBar" priority="23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{910915EB-4130-4330-B221-F1F81623ABFD}</x14:id>
        </ext>
      </extLst>
    </cfRule>
  </conditionalFormatting>
  <conditionalFormatting sqref="AL210:AM210">
    <cfRule type="dataBar" priority="22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{AE942787-6139-4A05-95CF-CE69C7D2FABE}</x14:id>
        </ext>
      </extLst>
    </cfRule>
  </conditionalFormatting>
  <conditionalFormatting sqref="AL211:AM211">
    <cfRule type="dataBar" priority="21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{FBDD861E-06A3-4DDD-B3C5-669A9114E45A}</x14:id>
        </ext>
      </extLst>
    </cfRule>
  </conditionalFormatting>
  <conditionalFormatting sqref="AL212:AM212">
    <cfRule type="dataBar" priority="20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{8AE5D820-1F4D-40FE-8282-DFAB33214B51}</x14:id>
        </ext>
      </extLst>
    </cfRule>
  </conditionalFormatting>
  <conditionalFormatting sqref="AL213:AM213">
    <cfRule type="dataBar" priority="19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{477C1C21-EA7A-41DE-8CF1-CFC5033660B7}</x14:id>
        </ext>
      </extLst>
    </cfRule>
  </conditionalFormatting>
  <conditionalFormatting sqref="AL214:AM214">
    <cfRule type="dataBar" priority="18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{0935D179-A086-4224-B9B6-A6A88ADF37B0}</x14:id>
        </ext>
      </extLst>
    </cfRule>
  </conditionalFormatting>
  <conditionalFormatting sqref="AL215:AM215">
    <cfRule type="dataBar" priority="17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{9FF82984-80E5-42B6-B5FB-CEF08089E0FB}</x14:id>
        </ext>
      </extLst>
    </cfRule>
  </conditionalFormatting>
  <conditionalFormatting sqref="AL216:AM216">
    <cfRule type="dataBar" priority="16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{FC1EBF83-3507-4202-9EFB-FA0DFC9CED04}</x14:id>
        </ext>
      </extLst>
    </cfRule>
  </conditionalFormatting>
  <conditionalFormatting sqref="AL217:AM217">
    <cfRule type="dataBar" priority="15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{ADDF74A9-0DB9-4AB3-899C-DE60E54BEA33}</x14:id>
        </ext>
      </extLst>
    </cfRule>
  </conditionalFormatting>
  <conditionalFormatting sqref="AL218:AM218">
    <cfRule type="dataBar" priority="14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{B6AAF780-5006-474D-972A-1415AA773948}</x14:id>
        </ext>
      </extLst>
    </cfRule>
  </conditionalFormatting>
  <conditionalFormatting sqref="AL219:AM219">
    <cfRule type="dataBar" priority="13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{4919E2C8-BA9E-4771-9D61-4CBDFBE86631}</x14:id>
        </ext>
      </extLst>
    </cfRule>
  </conditionalFormatting>
  <conditionalFormatting sqref="AL220:AM220">
    <cfRule type="dataBar" priority="12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{6F79E640-5ED5-4239-843F-8F173839C060}</x14:id>
        </ext>
      </extLst>
    </cfRule>
  </conditionalFormatting>
  <conditionalFormatting sqref="AL221:AM221">
    <cfRule type="dataBar" priority="30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{01B47BE2-2C13-41A9-BC0F-00D731441093}</x14:id>
        </ext>
      </extLst>
    </cfRule>
  </conditionalFormatting>
  <conditionalFormatting sqref="AL223:AM223">
    <cfRule type="dataBar" priority="31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{3A905DEF-B595-4727-929D-5ACA9A8F2486}</x14:id>
        </ext>
      </extLst>
    </cfRule>
  </conditionalFormatting>
  <conditionalFormatting sqref="AL224:AM224">
    <cfRule type="dataBar" priority="32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{AB51491B-F022-4555-B05B-45D5C033BBBA}</x14:id>
        </ext>
      </extLst>
    </cfRule>
  </conditionalFormatting>
  <conditionalFormatting sqref="AL225:AM225">
    <cfRule type="dataBar" priority="33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{6908874E-7CF9-49B6-94B6-C188E3AC5852}</x14:id>
        </ext>
      </extLst>
    </cfRule>
  </conditionalFormatting>
  <conditionalFormatting sqref="AL226:AM226">
    <cfRule type="dataBar" priority="34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{BD18DE02-4FE9-4499-AE27-45D6E5182DCD}</x14:id>
        </ext>
      </extLst>
    </cfRule>
  </conditionalFormatting>
  <conditionalFormatting sqref="AL227:AM227">
    <cfRule type="dataBar" priority="35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{33DE17D1-2DA6-4B2A-A202-87D45C625088}</x14:id>
        </ext>
      </extLst>
    </cfRule>
  </conditionalFormatting>
  <conditionalFormatting sqref="AL228:AM228">
    <cfRule type="dataBar" priority="36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{C33D0A84-F167-4C2B-AE6D-EDAF4C1507C8}</x14:id>
        </ext>
      </extLst>
    </cfRule>
  </conditionalFormatting>
  <conditionalFormatting sqref="AL229:AM229">
    <cfRule type="dataBar" priority="11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{E32B1A6F-39D9-408F-AB66-755A4FBE8758}</x14:id>
        </ext>
      </extLst>
    </cfRule>
  </conditionalFormatting>
  <conditionalFormatting sqref="AL230:AM230">
    <cfRule type="dataBar" priority="10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{C69034B7-B171-4292-9677-BED955920339}</x14:id>
        </ext>
      </extLst>
    </cfRule>
  </conditionalFormatting>
  <conditionalFormatting sqref="AL231:AM231">
    <cfRule type="dataBar" priority="9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{B4051E10-DEDF-45F7-AD1A-F09963435EE9}</x14:id>
        </ext>
      </extLst>
    </cfRule>
  </conditionalFormatting>
  <conditionalFormatting sqref="AL232:AM232">
    <cfRule type="dataBar" priority="8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{5EF83CE9-E66A-4C8F-B759-26F9B419FDE1}</x14:id>
        </ext>
      </extLst>
    </cfRule>
  </conditionalFormatting>
  <conditionalFormatting sqref="AL233:AM233">
    <cfRule type="dataBar" priority="7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{87F78563-6E2D-40C0-8B97-656660B19CDE}</x14:id>
        </ext>
      </extLst>
    </cfRule>
  </conditionalFormatting>
  <conditionalFormatting sqref="AL234:AM234">
    <cfRule type="dataBar" priority="6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{AA0D7D94-E1F1-4AB0-A148-D315DA940ECF}</x14:id>
        </ext>
      </extLst>
    </cfRule>
  </conditionalFormatting>
  <conditionalFormatting sqref="AL235:AM235">
    <cfRule type="dataBar" priority="37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{63E75688-6844-4C90-9FAD-6E3BB847ED53}</x14:id>
        </ext>
      </extLst>
    </cfRule>
  </conditionalFormatting>
  <conditionalFormatting sqref="AL236:AM236">
    <cfRule type="dataBar" priority="38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{9CEAC34D-6B36-4AB6-AD9B-6CFFC492F4C7}</x14:id>
        </ext>
      </extLst>
    </cfRule>
  </conditionalFormatting>
  <conditionalFormatting sqref="AL237:AM237">
    <cfRule type="dataBar" priority="39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{DEC032C7-6202-4449-AC50-661C6D31AFB5}</x14:id>
        </ext>
      </extLst>
    </cfRule>
  </conditionalFormatting>
  <conditionalFormatting sqref="AL238:AM238">
    <cfRule type="dataBar" priority="40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{AADD03F6-42FE-4215-AD91-DC13C799ABED}</x14:id>
        </ext>
      </extLst>
    </cfRule>
  </conditionalFormatting>
  <conditionalFormatting sqref="AL239:AM239">
    <cfRule type="dataBar" priority="41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{F0FCDFBF-927E-4D80-B078-54C5AABAFF88}</x14:id>
        </ext>
      </extLst>
    </cfRule>
  </conditionalFormatting>
  <conditionalFormatting sqref="AL240:AM240">
    <cfRule type="dataBar" priority="42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{124B246F-7272-42CB-98DE-93A21833F595}</x14:id>
        </ext>
      </extLst>
    </cfRule>
  </conditionalFormatting>
  <conditionalFormatting sqref="AL241:AM241">
    <cfRule type="dataBar" priority="43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{C0205514-27CA-41AF-B10E-4AE053E68F7D}</x14:id>
        </ext>
      </extLst>
    </cfRule>
  </conditionalFormatting>
  <conditionalFormatting sqref="AL242:AM242">
    <cfRule type="dataBar" priority="44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{9DB4B53F-9520-4471-AA75-263C094C77DA}</x14:id>
        </ext>
      </extLst>
    </cfRule>
  </conditionalFormatting>
  <conditionalFormatting sqref="AL243:AM243">
    <cfRule type="dataBar" priority="45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{59AFEE5D-DE76-43AA-858D-6879BAA334D7}</x14:id>
        </ext>
      </extLst>
    </cfRule>
  </conditionalFormatting>
  <conditionalFormatting sqref="AL244:AM244">
    <cfRule type="dataBar" priority="46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{88D3B9CE-EED9-46BC-8DAC-41A74683D93C}</x14:id>
        </ext>
      </extLst>
    </cfRule>
  </conditionalFormatting>
  <conditionalFormatting sqref="AL245:AM245">
    <cfRule type="dataBar" priority="47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{3809784A-30D6-42C3-9C3E-F3A79E5F9F07}</x14:id>
        </ext>
      </extLst>
    </cfRule>
  </conditionalFormatting>
  <conditionalFormatting sqref="AL246:AM246">
    <cfRule type="dataBar" priority="48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{45CCC794-217E-49A0-8DD4-296586F6427F}</x14:id>
        </ext>
      </extLst>
    </cfRule>
  </conditionalFormatting>
  <conditionalFormatting sqref="AL247:AM247">
    <cfRule type="dataBar" priority="49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{0C288BA5-D4A3-414A-82FC-A18E7DEB5DA4}</x14:id>
        </ext>
      </extLst>
    </cfRule>
  </conditionalFormatting>
  <conditionalFormatting sqref="AL248:AM248">
    <cfRule type="dataBar" priority="5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{15994972-0D5B-419F-A785-460013C9776A}</x14:id>
        </ext>
      </extLst>
    </cfRule>
  </conditionalFormatting>
  <conditionalFormatting sqref="AL249:AM249">
    <cfRule type="dataBar" priority="50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{F5EDB884-B3B5-4D00-9C96-367AE6D8E060}</x14:id>
        </ext>
      </extLst>
    </cfRule>
  </conditionalFormatting>
  <conditionalFormatting sqref="AL250:AM250">
    <cfRule type="dataBar" priority="51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{097A0367-E6AB-40C1-963B-13CF0A7DDB11}</x14:id>
        </ext>
      </extLst>
    </cfRule>
  </conditionalFormatting>
  <conditionalFormatting sqref="AL251:AM251">
    <cfRule type="dataBar" priority="52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{487CBD99-58C8-4222-B8B3-1C652E362540}</x14:id>
        </ext>
      </extLst>
    </cfRule>
  </conditionalFormatting>
  <conditionalFormatting sqref="AL252:AM252">
    <cfRule type="dataBar" priority="53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{BFD200C1-9348-437F-891F-0198CB1FBEAE}</x14:id>
        </ext>
      </extLst>
    </cfRule>
  </conditionalFormatting>
  <conditionalFormatting sqref="AL253:AM253">
    <cfRule type="dataBar" priority="54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{DF940E65-5608-496B-AA27-649FF702D518}</x14:id>
        </ext>
      </extLst>
    </cfRule>
  </conditionalFormatting>
  <conditionalFormatting sqref="AL254:AM254">
    <cfRule type="dataBar" priority="55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{5A1833FE-9B03-4222-8E43-B7167EA80C02}</x14:id>
        </ext>
      </extLst>
    </cfRule>
  </conditionalFormatting>
  <conditionalFormatting sqref="AL255:AM255">
    <cfRule type="dataBar" priority="56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{377B25D2-0D7C-435A-8980-49C92EE7BE4B}</x14:id>
        </ext>
      </extLst>
    </cfRule>
  </conditionalFormatting>
  <conditionalFormatting sqref="AL256:AM256">
    <cfRule type="dataBar" priority="57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{07F52599-6E9C-4BDA-8E96-BE4F3C695D0E}</x14:id>
        </ext>
      </extLst>
    </cfRule>
  </conditionalFormatting>
  <conditionalFormatting sqref="AL257:AM257">
    <cfRule type="dataBar" priority="58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{617ACF46-9FE6-45D5-ACE8-6BB897282E44}</x14:id>
        </ext>
      </extLst>
    </cfRule>
  </conditionalFormatting>
  <conditionalFormatting sqref="AL258:AM258">
    <cfRule type="dataBar" priority="4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{63CFA903-F803-4F89-A190-1C198D16CDFF}</x14:id>
        </ext>
      </extLst>
    </cfRule>
  </conditionalFormatting>
  <conditionalFormatting sqref="AL259:AM259">
    <cfRule type="dataBar" priority="3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{786E81FF-55D2-4727-BFC3-BC0138057F2F}</x14:id>
        </ext>
      </extLst>
    </cfRule>
  </conditionalFormatting>
  <conditionalFormatting sqref="AL260:AM260">
    <cfRule type="dataBar" priority="59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{EE4ED04C-4E24-43D0-8ABF-C8A951F0C889}</x14:id>
        </ext>
      </extLst>
    </cfRule>
  </conditionalFormatting>
  <conditionalFormatting sqref="AL261:AM261">
    <cfRule type="dataBar" priority="60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{B8079159-0BF8-47EC-A22B-D780308BF993}</x14:id>
        </ext>
      </extLst>
    </cfRule>
  </conditionalFormatting>
  <conditionalFormatting sqref="AL262:AM262">
    <cfRule type="dataBar" priority="61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{B6BA918F-6892-436B-84E6-3279DCBC1E8C}</x14:id>
        </ext>
      </extLst>
    </cfRule>
  </conditionalFormatting>
  <conditionalFormatting sqref="AL263:AM263">
    <cfRule type="dataBar" priority="62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{59B02F1F-00E5-40EE-8AFA-880ACD4A21F9}</x14:id>
        </ext>
      </extLst>
    </cfRule>
  </conditionalFormatting>
  <conditionalFormatting sqref="AL264:AM264">
    <cfRule type="dataBar" priority="63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{41F36FFE-4FBC-4C1C-89C2-83F70A818132}</x14:id>
        </ext>
      </extLst>
    </cfRule>
  </conditionalFormatting>
  <pageMargins left="0.7" right="0.7" top="0.75" bottom="0.75" header="0.3" footer="0.3"/>
  <pageSetup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7BE0BCC-1B26-4BA1-B29B-E5C580D7E6BF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C4DAF227-41E6-4F84-83ED-E9F77DFAF8DC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F7C42BCD-B1A4-462E-B179-7C6BAEC50794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BE5F416B-8794-4644-B90C-106204DFA373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9A34D0E6-7303-4D6C-8B0E-88E52D2CD82E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99326577-DC3D-4A30-B81B-C171F035F86C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910915EB-4130-4330-B221-F1F81623ABFD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AE942787-6139-4A05-95CF-CE69C7D2FABE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FBDD861E-06A3-4DDD-B3C5-669A9114E45A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8AE5D820-1F4D-40FE-8282-DFAB33214B51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477C1C21-EA7A-41DE-8CF1-CFC5033660B7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0935D179-A086-4224-B9B6-A6A88ADF37B0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9FF82984-80E5-42B6-B5FB-CEF08089E0FB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FC1EBF83-3507-4202-9EFB-FA0DFC9CED04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ADDF74A9-0DB9-4AB3-899C-DE60E54BEA33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B6AAF780-5006-474D-972A-1415AA773948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4919E2C8-BA9E-4771-9D61-4CBDFBE86631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6F79E640-5ED5-4239-843F-8F173839C060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01B47BE2-2C13-41A9-BC0F-00D731441093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3A905DEF-B595-4727-929D-5ACA9A8F2486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AB51491B-F022-4555-B05B-45D5C033BBBA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6908874E-7CF9-49B6-94B6-C188E3AC5852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BD18DE02-4FE9-4499-AE27-45D6E5182DCD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33DE17D1-2DA6-4B2A-A202-87D45C625088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C33D0A84-F167-4C2B-AE6D-EDAF4C1507C8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E32B1A6F-39D9-408F-AB66-755A4FBE8758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C69034B7-B171-4292-9677-BED955920339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B4051E10-DEDF-45F7-AD1A-F09963435EE9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5EF83CE9-E66A-4C8F-B759-26F9B419FDE1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87F78563-6E2D-40C0-8B97-656660B19CDE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AA0D7D94-E1F1-4AB0-A148-D315DA940ECF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63E75688-6844-4C90-9FAD-6E3BB847ED53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9CEAC34D-6B36-4AB6-AD9B-6CFFC492F4C7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DEC032C7-6202-4449-AC50-661C6D31AFB5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AADD03F6-42FE-4215-AD91-DC13C799ABED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F0FCDFBF-927E-4D80-B078-54C5AABAFF88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124B246F-7272-42CB-98DE-93A21833F595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C0205514-27CA-41AF-B10E-4AE053E68F7D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9DB4B53F-9520-4471-AA75-263C094C77DA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59AFEE5D-DE76-43AA-858D-6879BAA334D7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88D3B9CE-EED9-46BC-8DAC-41A74683D93C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3809784A-30D6-42C3-9C3E-F3A79E5F9F07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45CCC794-217E-49A0-8DD4-296586F6427F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0C288BA5-D4A3-414A-82FC-A18E7DEB5DA4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15994972-0D5B-419F-A785-460013C9776A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F5EDB884-B3B5-4D00-9C96-367AE6D8E060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097A0367-E6AB-40C1-963B-13CF0A7DDB11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487CBD99-58C8-4222-B8B3-1C652E362540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BFD200C1-9348-437F-891F-0198CB1FBEAE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DF940E65-5608-496B-AA27-649FF702D518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5A1833FE-9B03-4222-8E43-B7167EA80C02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377B25D2-0D7C-435A-8980-49C92EE7BE4B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07F52599-6E9C-4BDA-8E96-BE4F3C695D0E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617ACF46-9FE6-45D5-ACE8-6BB897282E44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63CFA903-F803-4F89-A190-1C198D16CDFF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786E81FF-55D2-4727-BFC3-BC0138057F2F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EE4ED04C-4E24-43D0-8ABF-C8A951F0C889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B8079159-0BF8-47EC-A22B-D780308BF993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B6BA918F-6892-436B-84E6-3279DCBC1E8C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59B02F1F-00E5-40EE-8AFA-880ACD4A21F9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41F36FFE-4FBC-4C1C-89C2-83F70A818132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R267"/>
  <sheetViews>
    <sheetView rightToLeft="1" topLeftCell="G22" zoomScale="70" zoomScaleNormal="70" workbookViewId="0">
      <selection activeCell="I33" sqref="I33"/>
    </sheetView>
  </sheetViews>
  <sheetFormatPr defaultColWidth="9.109375" defaultRowHeight="18.600000000000001"/>
  <cols>
    <col min="1" max="1" width="9.5546875" style="29" hidden="1" customWidth="1"/>
    <col min="2" max="2" width="0.109375" style="29" hidden="1" customWidth="1"/>
    <col min="3" max="3" width="9.5546875" style="29" hidden="1" customWidth="1"/>
    <col min="4" max="4" width="3.21875" style="29" hidden="1" customWidth="1"/>
    <col min="5" max="5" width="9.5546875" style="29" hidden="1" customWidth="1"/>
    <col min="6" max="6" width="3.33203125" style="29" hidden="1" customWidth="1"/>
    <col min="7" max="7" width="8.77734375" style="29" bestFit="1" customWidth="1"/>
    <col min="8" max="8" width="20.109375" style="33" bestFit="1" customWidth="1"/>
    <col min="9" max="9" width="24.6640625" style="29" bestFit="1" customWidth="1"/>
    <col min="10" max="10" width="16.33203125" style="29" customWidth="1"/>
    <col min="11" max="11" width="15.33203125" style="29" hidden="1" customWidth="1"/>
    <col min="12" max="12" width="20.77734375" style="29" customWidth="1"/>
    <col min="13" max="13" width="24.6640625" style="29" bestFit="1" customWidth="1"/>
    <col min="14" max="14" width="50" style="29" bestFit="1" customWidth="1"/>
    <col min="15" max="15" width="16.33203125" style="29" bestFit="1" customWidth="1"/>
    <col min="16" max="16" width="8.21875" style="29" bestFit="1" customWidth="1"/>
    <col min="17" max="17" width="67.44140625" style="29" customWidth="1"/>
    <col min="18" max="18" width="27.109375" style="29" bestFit="1" customWidth="1"/>
    <col min="19" max="19" width="13.5546875" style="29" customWidth="1"/>
    <col min="20" max="20" width="27" style="34" customWidth="1"/>
    <col min="21" max="21" width="3.88671875" style="29" customWidth="1"/>
    <col min="22" max="22" width="8.21875" style="29" customWidth="1"/>
    <col min="23" max="23" width="14.77734375" style="29" customWidth="1"/>
    <col min="24" max="24" width="24.44140625" style="34" bestFit="1" customWidth="1"/>
    <col min="25" max="25" width="21.88671875" style="34" bestFit="1" customWidth="1"/>
    <col min="26" max="26" width="27.21875" style="34" bestFit="1" customWidth="1"/>
    <col min="27" max="27" width="15.44140625" style="29" bestFit="1" customWidth="1"/>
    <col min="28" max="28" width="117.109375" style="29" bestFit="1" customWidth="1"/>
    <col min="29" max="29" width="17.77734375" style="36" bestFit="1" customWidth="1"/>
    <col min="30" max="30" width="16.6640625" style="66" bestFit="1" customWidth="1"/>
    <col min="31" max="31" width="85.88671875" style="29" customWidth="1"/>
    <col min="32" max="32" width="30.33203125" style="29" customWidth="1"/>
    <col min="33" max="33" width="13.5546875" style="29" bestFit="1" customWidth="1"/>
    <col min="34" max="34" width="155" style="8" bestFit="1" customWidth="1"/>
    <col min="35" max="35" width="43" style="29" bestFit="1" customWidth="1"/>
    <col min="36" max="36" width="2.88671875" style="29" bestFit="1" customWidth="1"/>
    <col min="37" max="37" width="34.88671875" style="29" bestFit="1" customWidth="1"/>
    <col min="38" max="38" width="17" style="29" bestFit="1" customWidth="1"/>
    <col min="39" max="39" width="49.21875" style="29" bestFit="1" customWidth="1"/>
    <col min="40" max="40" width="35.109375" style="29" bestFit="1" customWidth="1"/>
    <col min="41" max="41" width="8.88671875" style="29" bestFit="1" customWidth="1"/>
    <col min="42" max="43" width="32.33203125" style="29" bestFit="1" customWidth="1"/>
    <col min="44" max="44" width="4.33203125" style="29" bestFit="1" customWidth="1"/>
    <col min="45" max="16384" width="9.109375" style="29"/>
  </cols>
  <sheetData>
    <row r="1" spans="1:34" s="90" customFormat="1" ht="33.6" customHeight="1">
      <c r="A1" s="199" t="s">
        <v>0</v>
      </c>
      <c r="B1" s="200"/>
      <c r="C1" s="199" t="s">
        <v>1</v>
      </c>
      <c r="D1" s="200"/>
      <c r="E1" s="199" t="s">
        <v>2</v>
      </c>
      <c r="F1" s="200"/>
      <c r="G1" s="85" t="s">
        <v>3</v>
      </c>
      <c r="H1" s="85" t="s">
        <v>4</v>
      </c>
      <c r="I1" s="85" t="s">
        <v>5</v>
      </c>
      <c r="J1" s="85" t="s">
        <v>6</v>
      </c>
      <c r="K1" s="85" t="s">
        <v>7</v>
      </c>
      <c r="L1" s="85" t="s">
        <v>8</v>
      </c>
      <c r="M1" s="85" t="s">
        <v>9</v>
      </c>
      <c r="N1" s="85" t="s">
        <v>10</v>
      </c>
      <c r="O1" s="85" t="s">
        <v>11</v>
      </c>
      <c r="P1" s="85" t="s">
        <v>12</v>
      </c>
      <c r="Q1" s="85" t="s">
        <v>13</v>
      </c>
      <c r="R1" s="85" t="s">
        <v>14</v>
      </c>
      <c r="S1" s="85" t="s">
        <v>15</v>
      </c>
      <c r="T1" s="86" t="s">
        <v>16</v>
      </c>
      <c r="U1" s="201" t="s">
        <v>17</v>
      </c>
      <c r="V1" s="202"/>
      <c r="W1" s="87" t="s">
        <v>18</v>
      </c>
      <c r="X1" s="86" t="s">
        <v>19</v>
      </c>
      <c r="Y1" s="86" t="s">
        <v>20</v>
      </c>
      <c r="Z1" s="86" t="s">
        <v>21</v>
      </c>
      <c r="AA1" s="85" t="s">
        <v>22</v>
      </c>
      <c r="AB1" s="85" t="s">
        <v>23</v>
      </c>
      <c r="AC1" s="88" t="s">
        <v>24</v>
      </c>
      <c r="AD1" s="89" t="s">
        <v>25</v>
      </c>
      <c r="AE1" s="85" t="s">
        <v>26</v>
      </c>
      <c r="AF1" s="85" t="s">
        <v>27</v>
      </c>
      <c r="AH1" s="91" t="s">
        <v>28</v>
      </c>
    </row>
    <row r="2" spans="1:34" ht="28.05" customHeight="1">
      <c r="A2" s="14" t="b">
        <v>0</v>
      </c>
      <c r="B2" s="14"/>
      <c r="C2" s="14" t="b">
        <v>0</v>
      </c>
      <c r="D2" s="14"/>
      <c r="E2" s="14" t="b">
        <v>0</v>
      </c>
      <c r="F2" s="15"/>
      <c r="G2" s="16">
        <v>1</v>
      </c>
      <c r="H2" s="17">
        <v>293093723799</v>
      </c>
      <c r="I2" s="16" t="s">
        <v>1262</v>
      </c>
      <c r="J2" s="16" t="s">
        <v>117</v>
      </c>
      <c r="K2" s="18"/>
      <c r="L2" s="19"/>
      <c r="M2" s="19"/>
      <c r="N2" s="19" t="s">
        <v>778</v>
      </c>
      <c r="O2" s="16">
        <v>5525.2</v>
      </c>
      <c r="P2" s="16">
        <v>10</v>
      </c>
      <c r="Q2" s="20" t="str">
        <f>VLOOKUP(O2, '[3]لیست محصولات شهریور ۱۴۰۳'!B:C,2,0)</f>
        <v>اتیوپی آناسورا | Ethiopia Anasora</v>
      </c>
      <c r="R2" s="16"/>
      <c r="S2" s="19">
        <f>VLOOKUP(O2, '[3]لیست محصولات شهریور ۱۴۰۳'!B:F,5,0)</f>
        <v>750</v>
      </c>
      <c r="T2" s="21">
        <f>VLOOKUP(O2, '[3]لیست محصولات شهریور ۱۴۰۳'!B:G,6,0)</f>
        <v>13350000</v>
      </c>
      <c r="U2" s="22"/>
      <c r="V2" s="23">
        <f t="shared" ref="V2:V65" si="0">IF(C2, P2, U2 )</f>
        <v>0</v>
      </c>
      <c r="W2" s="19">
        <f t="shared" ref="W2:W65" si="1">P2-V2</f>
        <v>10</v>
      </c>
      <c r="X2" s="21">
        <f t="shared" ref="X2:X65" si="2">P2*T2</f>
        <v>133500000</v>
      </c>
      <c r="Y2" s="24"/>
      <c r="Z2" s="21">
        <f t="shared" ref="Z2:Z65" si="3">X2-Y2</f>
        <v>133500000</v>
      </c>
      <c r="AA2" s="25" t="s">
        <v>78</v>
      </c>
      <c r="AB2" s="20" t="s">
        <v>1294</v>
      </c>
      <c r="AC2" s="26" t="s">
        <v>780</v>
      </c>
      <c r="AD2" s="65"/>
      <c r="AE2" s="26"/>
      <c r="AF2" s="27"/>
      <c r="AG2" s="28" t="str">
        <f t="shared" ref="AG2:AG65" si="4">IF(V2=P2, "FALSE", "TRUE" )</f>
        <v>TRUE</v>
      </c>
      <c r="AH2" s="7" t="str">
        <f>AA2&amp;" "&amp;AB2&amp;" "&amp;N2&amp;" - "&amp;L2&amp;" "&amp;M2&amp;" "&amp;AC2</f>
        <v>تهران خیابان انقلاب، روبروی تئاترشهر، پلاک 855 کافه رستوران ایستگاه -   09121504903</v>
      </c>
    </row>
    <row r="3" spans="1:34" ht="28.05" customHeight="1">
      <c r="A3" s="14" t="b">
        <v>0</v>
      </c>
      <c r="B3" s="14"/>
      <c r="C3" s="14" t="b">
        <v>0</v>
      </c>
      <c r="D3" s="14"/>
      <c r="E3" s="14" t="b">
        <v>0</v>
      </c>
      <c r="F3" s="15"/>
      <c r="G3" s="181">
        <v>2</v>
      </c>
      <c r="H3" s="183">
        <v>516432</v>
      </c>
      <c r="I3" s="181" t="s">
        <v>1262</v>
      </c>
      <c r="J3" s="181" t="s">
        <v>117</v>
      </c>
      <c r="K3" s="18" t="str">
        <f t="shared" ref="K3:K66" ca="1" si="5">IF(C3, TODAY(), "" )</f>
        <v/>
      </c>
      <c r="L3" s="179" t="s">
        <v>431</v>
      </c>
      <c r="M3" s="179" t="s">
        <v>1131</v>
      </c>
      <c r="N3" s="179" t="s">
        <v>1292</v>
      </c>
      <c r="O3" s="16">
        <v>3329.1</v>
      </c>
      <c r="P3" s="16">
        <v>1</v>
      </c>
      <c r="Q3" s="20" t="str">
        <f>VLOOKUP(O3, '[3]لیست محصولات شهریور ۱۴۰۳'!B:C,2,0)</f>
        <v>بنتی ننکا | Benti Nenka</v>
      </c>
      <c r="R3" s="16"/>
      <c r="S3" s="19">
        <f>VLOOKUP(O3, '[3]لیست محصولات شهریور ۱۴۰۳'!B:F,5,0)</f>
        <v>150</v>
      </c>
      <c r="T3" s="21">
        <f>VLOOKUP(O3, '[3]لیست محصولات شهریور ۱۴۰۳'!B:G,6,0)</f>
        <v>9850000</v>
      </c>
      <c r="U3" s="22"/>
      <c r="V3" s="23">
        <f t="shared" si="0"/>
        <v>0</v>
      </c>
      <c r="W3" s="19">
        <f t="shared" si="1"/>
        <v>1</v>
      </c>
      <c r="X3" s="21">
        <f t="shared" si="2"/>
        <v>9850000</v>
      </c>
      <c r="Y3" s="24"/>
      <c r="Z3" s="21">
        <f t="shared" si="3"/>
        <v>9850000</v>
      </c>
      <c r="AA3" s="177" t="s">
        <v>102</v>
      </c>
      <c r="AB3" s="175" t="s">
        <v>1295</v>
      </c>
      <c r="AC3" s="171" t="s">
        <v>1293</v>
      </c>
      <c r="AD3" s="173"/>
      <c r="AE3" s="26"/>
      <c r="AF3" s="27"/>
      <c r="AG3" s="28" t="str">
        <f t="shared" si="4"/>
        <v>TRUE</v>
      </c>
      <c r="AH3" s="7" t="str">
        <f>AA3&amp;" "&amp;AB3&amp;" "&amp;N3&amp;" - "&amp;L3&amp;" "&amp;M3&amp;" "&amp;AC3</f>
        <v>بندرعباس بلوار راه آهن، جایگاه سوخت ترنج کافه چیسکو - سعید هاشمی 09172274059</v>
      </c>
    </row>
    <row r="4" spans="1:34" ht="28.05" customHeight="1">
      <c r="A4" s="14" t="b">
        <v>0</v>
      </c>
      <c r="B4" s="14"/>
      <c r="C4" s="14" t="b">
        <v>0</v>
      </c>
      <c r="D4" s="14"/>
      <c r="E4" s="14" t="b">
        <v>0</v>
      </c>
      <c r="F4" s="15"/>
      <c r="G4" s="182"/>
      <c r="H4" s="184"/>
      <c r="I4" s="182"/>
      <c r="J4" s="182"/>
      <c r="K4" s="18" t="str">
        <f t="shared" ca="1" si="5"/>
        <v/>
      </c>
      <c r="L4" s="180"/>
      <c r="M4" s="180"/>
      <c r="N4" s="180"/>
      <c r="O4" s="16">
        <v>5525.1</v>
      </c>
      <c r="P4" s="16">
        <v>1</v>
      </c>
      <c r="Q4" s="20" t="str">
        <f>VLOOKUP(O4, '[3]لیست محصولات شهریور ۱۴۰۳'!B:C,2,0)</f>
        <v>اتیوپی آناسورا | Ethiopia Anasora</v>
      </c>
      <c r="R4" s="16"/>
      <c r="S4" s="19">
        <f>VLOOKUP(O4, '[3]لیست محصولات شهریور ۱۴۰۳'!B:F,5,0)</f>
        <v>150</v>
      </c>
      <c r="T4" s="21">
        <f>VLOOKUP(O4, '[3]لیست محصولات شهریور ۱۴۰۳'!B:G,6,0)</f>
        <v>2750000</v>
      </c>
      <c r="U4" s="22"/>
      <c r="V4" s="23">
        <f t="shared" si="0"/>
        <v>0</v>
      </c>
      <c r="W4" s="19">
        <f t="shared" si="1"/>
        <v>1</v>
      </c>
      <c r="X4" s="21">
        <f t="shared" si="2"/>
        <v>2750000</v>
      </c>
      <c r="Y4" s="24"/>
      <c r="Z4" s="21">
        <f t="shared" si="3"/>
        <v>2750000</v>
      </c>
      <c r="AA4" s="178"/>
      <c r="AB4" s="176"/>
      <c r="AC4" s="172"/>
      <c r="AD4" s="174"/>
      <c r="AE4" s="26"/>
      <c r="AF4" s="27"/>
      <c r="AG4" s="28" t="str">
        <f t="shared" si="4"/>
        <v>TRUE</v>
      </c>
      <c r="AH4" s="7" t="str">
        <f t="shared" ref="AH4:AH67" si="6">AA4&amp;" "&amp;AB4&amp;" "&amp;N4&amp;" - "&amp;L4&amp;" "&amp;M4&amp;" "&amp;AC4</f>
        <v xml:space="preserve">   -   </v>
      </c>
    </row>
    <row r="5" spans="1:34" ht="28.05" customHeight="1">
      <c r="A5" s="14" t="b">
        <v>0</v>
      </c>
      <c r="B5" s="14"/>
      <c r="C5" s="14" t="b">
        <v>0</v>
      </c>
      <c r="D5" s="14"/>
      <c r="E5" s="14" t="b">
        <v>0</v>
      </c>
      <c r="F5" s="15"/>
      <c r="G5" s="16">
        <v>3</v>
      </c>
      <c r="H5" s="17">
        <v>568949</v>
      </c>
      <c r="I5" s="30" t="s">
        <v>1262</v>
      </c>
      <c r="J5" s="16"/>
      <c r="K5" s="18" t="str">
        <f t="shared" ca="1" si="5"/>
        <v/>
      </c>
      <c r="L5" s="19" t="s">
        <v>1296</v>
      </c>
      <c r="M5" s="19" t="s">
        <v>1297</v>
      </c>
      <c r="N5" s="19"/>
      <c r="O5" s="16">
        <v>5525.1</v>
      </c>
      <c r="P5" s="16">
        <v>1</v>
      </c>
      <c r="Q5" s="20" t="str">
        <f>VLOOKUP(O5, '[3]لیست محصولات شهریور ۱۴۰۳'!B:C,2,0)</f>
        <v>اتیوپی آناسورا | Ethiopia Anasora</v>
      </c>
      <c r="R5" s="16" t="s">
        <v>464</v>
      </c>
      <c r="S5" s="19">
        <f>VLOOKUP(O5, '[3]لیست محصولات شهریور ۱۴۰۳'!B:F,5,0)</f>
        <v>150</v>
      </c>
      <c r="T5" s="21">
        <f>VLOOKUP(O5, '[3]لیست محصولات شهریور ۱۴۰۳'!B:G,6,0)</f>
        <v>2750000</v>
      </c>
      <c r="U5" s="22"/>
      <c r="V5" s="23">
        <f t="shared" si="0"/>
        <v>0</v>
      </c>
      <c r="W5" s="19">
        <f t="shared" si="1"/>
        <v>1</v>
      </c>
      <c r="X5" s="21">
        <f t="shared" si="2"/>
        <v>2750000</v>
      </c>
      <c r="Y5" s="24"/>
      <c r="Z5" s="21">
        <f t="shared" si="3"/>
        <v>2750000</v>
      </c>
      <c r="AA5" s="25" t="s">
        <v>78</v>
      </c>
      <c r="AB5" s="20" t="s">
        <v>1312</v>
      </c>
      <c r="AC5" s="26" t="s">
        <v>1298</v>
      </c>
      <c r="AD5" s="65" t="s">
        <v>81</v>
      </c>
      <c r="AE5" s="26"/>
      <c r="AF5" s="27"/>
      <c r="AG5" s="28" t="str">
        <f t="shared" si="4"/>
        <v>TRUE</v>
      </c>
      <c r="AH5" s="7" t="str">
        <f t="shared" si="6"/>
        <v>تهران ولنجک ۸ ، پلاک ۱۸ ، زنگ ۷ ، طبقه ۴  - حانیه امیرزاده 09121711837</v>
      </c>
    </row>
    <row r="6" spans="1:34" s="143" customFormat="1" ht="28.05" customHeight="1">
      <c r="A6" s="132"/>
      <c r="B6" s="132"/>
      <c r="C6" s="132" t="b">
        <v>0</v>
      </c>
      <c r="D6" s="132"/>
      <c r="E6" s="132"/>
      <c r="F6" s="132"/>
      <c r="G6" s="263">
        <v>4</v>
      </c>
      <c r="H6" s="266" t="s">
        <v>445</v>
      </c>
      <c r="I6" s="263" t="s">
        <v>1262</v>
      </c>
      <c r="J6" s="263"/>
      <c r="K6" s="134" t="str">
        <f t="shared" ca="1" si="5"/>
        <v/>
      </c>
      <c r="L6" s="269" t="s">
        <v>1299</v>
      </c>
      <c r="M6" s="269" t="s">
        <v>1300</v>
      </c>
      <c r="N6" s="269" t="s">
        <v>1301</v>
      </c>
      <c r="O6" s="135">
        <v>5501.1</v>
      </c>
      <c r="P6" s="135">
        <v>1</v>
      </c>
      <c r="Q6" s="136" t="str">
        <f>VLOOKUP(O6, '[3]لیست محصولات شهریور ۱۴۰۳'!B:C,2,0)</f>
        <v>ورتکس | Vortex</v>
      </c>
      <c r="R6" s="135"/>
      <c r="S6" s="137">
        <f>VLOOKUP(O6, '[3]لیست محصولات شهریور ۱۴۰۳'!B:F,5,0)</f>
        <v>150</v>
      </c>
      <c r="T6" s="138">
        <f>VLOOKUP(O6, '[3]لیست محصولات شهریور ۱۴۰۳'!B:G,6,0)</f>
        <v>2300000</v>
      </c>
      <c r="U6" s="139"/>
      <c r="V6" s="140">
        <f t="shared" si="0"/>
        <v>0</v>
      </c>
      <c r="W6" s="137">
        <f t="shared" si="1"/>
        <v>1</v>
      </c>
      <c r="X6" s="138">
        <f t="shared" si="2"/>
        <v>2300000</v>
      </c>
      <c r="Y6" s="141"/>
      <c r="Z6" s="138">
        <f t="shared" si="3"/>
        <v>2300000</v>
      </c>
      <c r="AA6" s="278" t="s">
        <v>78</v>
      </c>
      <c r="AB6" s="275" t="s">
        <v>1302</v>
      </c>
      <c r="AC6" s="272" t="s">
        <v>1303</v>
      </c>
      <c r="AD6" s="263"/>
      <c r="AE6" s="260" t="s">
        <v>740</v>
      </c>
      <c r="AF6" s="142"/>
      <c r="AH6" s="144" t="str">
        <f t="shared" si="6"/>
        <v>تهران  پارک ساعی - کوچه ترابنده - خیابان خالد اسلامبولی - پلاک 124 - طبقه دوم هتل وزرا - محمدجواد احمدی خواه 09304721066</v>
      </c>
    </row>
    <row r="7" spans="1:34" s="143" customFormat="1" ht="28.05" customHeight="1">
      <c r="A7" s="132" t="b">
        <v>0</v>
      </c>
      <c r="B7" s="132"/>
      <c r="C7" s="132" t="b">
        <v>0</v>
      </c>
      <c r="D7" s="132"/>
      <c r="E7" s="132" t="b">
        <v>0</v>
      </c>
      <c r="F7" s="132"/>
      <c r="G7" s="264"/>
      <c r="H7" s="267"/>
      <c r="I7" s="264"/>
      <c r="J7" s="264"/>
      <c r="K7" s="134" t="str">
        <f t="shared" ca="1" si="5"/>
        <v/>
      </c>
      <c r="L7" s="270"/>
      <c r="M7" s="270"/>
      <c r="N7" s="270"/>
      <c r="O7" s="135">
        <v>5524.1</v>
      </c>
      <c r="P7" s="135">
        <v>1</v>
      </c>
      <c r="Q7" s="136" t="str">
        <f>VLOOKUP(O7, '[3]لیست محصولات شهریور ۱۴۰۳'!B:C,2,0)</f>
        <v>برزیل کوکاپیل کاناریو | Brazil Cocapil Canario</v>
      </c>
      <c r="R7" s="135"/>
      <c r="S7" s="137">
        <f>VLOOKUP(O7, '[3]لیست محصولات شهریور ۱۴۰۳'!B:F,5,0)</f>
        <v>150</v>
      </c>
      <c r="T7" s="138">
        <f>VLOOKUP(O7, '[3]لیست محصولات شهریور ۱۴۰۳'!B:G,6,0)</f>
        <v>2550000</v>
      </c>
      <c r="U7" s="146"/>
      <c r="V7" s="140">
        <f t="shared" si="0"/>
        <v>0</v>
      </c>
      <c r="W7" s="137">
        <f t="shared" si="1"/>
        <v>1</v>
      </c>
      <c r="X7" s="138">
        <f t="shared" si="2"/>
        <v>2550000</v>
      </c>
      <c r="Y7" s="141"/>
      <c r="Z7" s="138">
        <f t="shared" si="3"/>
        <v>2550000</v>
      </c>
      <c r="AA7" s="279"/>
      <c r="AB7" s="276"/>
      <c r="AC7" s="273"/>
      <c r="AD7" s="264"/>
      <c r="AE7" s="261"/>
      <c r="AF7" s="142"/>
      <c r="AH7" s="144" t="str">
        <f t="shared" si="6"/>
        <v xml:space="preserve">   -   </v>
      </c>
    </row>
    <row r="8" spans="1:34" s="143" customFormat="1" ht="28.05" customHeight="1">
      <c r="A8" s="132" t="b">
        <v>0</v>
      </c>
      <c r="B8" s="132"/>
      <c r="C8" s="132" t="b">
        <v>0</v>
      </c>
      <c r="D8" s="132"/>
      <c r="E8" s="132" t="b">
        <v>0</v>
      </c>
      <c r="F8" s="132"/>
      <c r="G8" s="265"/>
      <c r="H8" s="268"/>
      <c r="I8" s="265"/>
      <c r="J8" s="265"/>
      <c r="K8" s="134" t="str">
        <f t="shared" ca="1" si="5"/>
        <v/>
      </c>
      <c r="L8" s="271"/>
      <c r="M8" s="271"/>
      <c r="N8" s="271"/>
      <c r="O8" s="135">
        <v>5525.1</v>
      </c>
      <c r="P8" s="135">
        <v>1</v>
      </c>
      <c r="Q8" s="136" t="str">
        <f>VLOOKUP(O8, '[3]لیست محصولات شهریور ۱۴۰۳'!B:C,2,0)</f>
        <v>اتیوپی آناسورا | Ethiopia Anasora</v>
      </c>
      <c r="R8" s="135"/>
      <c r="S8" s="137">
        <f>VLOOKUP(O8, '[3]لیست محصولات شهریور ۱۴۰۳'!B:F,5,0)</f>
        <v>150</v>
      </c>
      <c r="T8" s="138">
        <f>VLOOKUP(O8, '[3]لیست محصولات شهریور ۱۴۰۳'!B:G,6,0)</f>
        <v>2750000</v>
      </c>
      <c r="U8" s="139"/>
      <c r="V8" s="140">
        <f t="shared" si="0"/>
        <v>0</v>
      </c>
      <c r="W8" s="137">
        <f t="shared" si="1"/>
        <v>1</v>
      </c>
      <c r="X8" s="138">
        <f t="shared" si="2"/>
        <v>2750000</v>
      </c>
      <c r="Y8" s="141"/>
      <c r="Z8" s="138">
        <f t="shared" si="3"/>
        <v>2750000</v>
      </c>
      <c r="AA8" s="280"/>
      <c r="AB8" s="277"/>
      <c r="AC8" s="274"/>
      <c r="AD8" s="265"/>
      <c r="AE8" s="262"/>
      <c r="AF8" s="142"/>
      <c r="AH8" s="144" t="str">
        <f t="shared" si="6"/>
        <v xml:space="preserve">   -   </v>
      </c>
    </row>
    <row r="9" spans="1:34" ht="28.05" customHeight="1">
      <c r="A9" s="14"/>
      <c r="B9" s="14"/>
      <c r="C9" s="14" t="b">
        <v>0</v>
      </c>
      <c r="D9" s="14"/>
      <c r="E9" s="14"/>
      <c r="F9" s="15"/>
      <c r="G9" s="16">
        <v>5</v>
      </c>
      <c r="H9" s="17">
        <v>293140817705</v>
      </c>
      <c r="I9" s="30" t="s">
        <v>1304</v>
      </c>
      <c r="J9" s="16" t="s">
        <v>117</v>
      </c>
      <c r="K9" s="18" t="str">
        <f t="shared" ca="1" si="5"/>
        <v/>
      </c>
      <c r="L9" s="32" t="s">
        <v>109</v>
      </c>
      <c r="M9" s="19" t="s">
        <v>836</v>
      </c>
      <c r="N9" s="19" t="s">
        <v>837</v>
      </c>
      <c r="O9" s="16">
        <v>5501.3</v>
      </c>
      <c r="P9" s="16">
        <v>2</v>
      </c>
      <c r="Q9" s="20" t="str">
        <f>VLOOKUP(O9, '[3]لیست محصولات شهریور ۱۴۰۳'!B:C,2,0)</f>
        <v>ورتکس | Vortex</v>
      </c>
      <c r="R9" s="16"/>
      <c r="S9" s="19">
        <f>VLOOKUP(O9, '[3]لیست محصولات شهریور ۱۴۰۳'!B:F,5,0)</f>
        <v>4000</v>
      </c>
      <c r="T9" s="21">
        <f>VLOOKUP(O9, '[3]لیست محصولات شهریور ۱۴۰۳'!B:G,6,0)</f>
        <v>51200000</v>
      </c>
      <c r="U9" s="22"/>
      <c r="V9" s="23">
        <f t="shared" si="0"/>
        <v>0</v>
      </c>
      <c r="W9" s="19">
        <f t="shared" si="1"/>
        <v>2</v>
      </c>
      <c r="X9" s="21">
        <f t="shared" si="2"/>
        <v>102400000</v>
      </c>
      <c r="Y9" s="24"/>
      <c r="Z9" s="21">
        <f t="shared" si="3"/>
        <v>102400000</v>
      </c>
      <c r="AA9" s="25" t="s">
        <v>250</v>
      </c>
      <c r="AB9" s="20" t="s">
        <v>1313</v>
      </c>
      <c r="AC9" s="26" t="s">
        <v>839</v>
      </c>
      <c r="AD9" s="65"/>
      <c r="AE9" s="26"/>
      <c r="AF9" s="27"/>
      <c r="AG9" s="28" t="str">
        <f t="shared" si="4"/>
        <v>TRUE</v>
      </c>
      <c r="AH9" s="7" t="str">
        <f t="shared" si="6"/>
        <v>ارومیه ازادگان دو ، کوی حداد ، وسط کوچه کافه د - مهدی ابراهیم زاده 09033922775</v>
      </c>
    </row>
    <row r="10" spans="1:34" ht="28.05" customHeight="1">
      <c r="A10" s="14"/>
      <c r="B10" s="14"/>
      <c r="C10" s="14" t="b">
        <v>0</v>
      </c>
      <c r="D10" s="14"/>
      <c r="E10" s="14"/>
      <c r="F10" s="15"/>
      <c r="G10" s="16">
        <v>6</v>
      </c>
      <c r="H10" s="17">
        <v>293143600065</v>
      </c>
      <c r="I10" s="30" t="s">
        <v>1304</v>
      </c>
      <c r="J10" s="16"/>
      <c r="K10" s="18" t="str">
        <f t="shared" ca="1" si="5"/>
        <v/>
      </c>
      <c r="L10" s="32" t="s">
        <v>149</v>
      </c>
      <c r="M10" s="32" t="s">
        <v>829</v>
      </c>
      <c r="N10" s="19"/>
      <c r="O10" s="16">
        <v>5525.1</v>
      </c>
      <c r="P10" s="16">
        <v>4</v>
      </c>
      <c r="Q10" s="20" t="str">
        <f>VLOOKUP(O10, '[3]لیست محصولات شهریور ۱۴۰۳'!B:C,2,0)</f>
        <v>اتیوپی آناسورا | Ethiopia Anasora</v>
      </c>
      <c r="R10" s="16"/>
      <c r="S10" s="19">
        <f>VLOOKUP(O10, '[3]لیست محصولات شهریور ۱۴۰۳'!B:F,5,0)</f>
        <v>150</v>
      </c>
      <c r="T10" s="21">
        <f>VLOOKUP(O10, '[3]لیست محصولات شهریور ۱۴۰۳'!B:G,6,0)</f>
        <v>2750000</v>
      </c>
      <c r="U10" s="22"/>
      <c r="V10" s="23">
        <f t="shared" si="0"/>
        <v>0</v>
      </c>
      <c r="W10" s="19">
        <f t="shared" si="1"/>
        <v>4</v>
      </c>
      <c r="X10" s="21">
        <f t="shared" si="2"/>
        <v>11000000</v>
      </c>
      <c r="Y10" s="24"/>
      <c r="Z10" s="21">
        <f t="shared" si="3"/>
        <v>11000000</v>
      </c>
      <c r="AA10" s="25" t="s">
        <v>459</v>
      </c>
      <c r="AB10" s="20" t="s">
        <v>1314</v>
      </c>
      <c r="AC10" s="26" t="s">
        <v>831</v>
      </c>
      <c r="AD10" s="65"/>
      <c r="AE10" s="26"/>
      <c r="AF10" s="27"/>
      <c r="AG10" s="28" t="str">
        <f t="shared" si="4"/>
        <v>TRUE</v>
      </c>
      <c r="AH10" s="7" t="str">
        <f t="shared" si="6"/>
        <v>بوشهر خیابان یادگار امام، خیابان پاسارگاد، بعد از کوچه ۵ ، ساختمان امیرعلی، واحد ۷  - علی بحرینی 09171774415</v>
      </c>
    </row>
    <row r="11" spans="1:34" ht="28.05" customHeight="1">
      <c r="A11" s="14" t="b">
        <v>0</v>
      </c>
      <c r="B11" s="14"/>
      <c r="C11" s="14" t="b">
        <v>0</v>
      </c>
      <c r="D11" s="14"/>
      <c r="E11" s="14" t="b">
        <v>0</v>
      </c>
      <c r="F11" s="15"/>
      <c r="G11" s="16">
        <v>7</v>
      </c>
      <c r="H11" s="17">
        <v>293147471592</v>
      </c>
      <c r="I11" s="16" t="s">
        <v>1304</v>
      </c>
      <c r="J11" s="16"/>
      <c r="K11" s="18" t="str">
        <f t="shared" ca="1" si="5"/>
        <v/>
      </c>
      <c r="L11" s="19" t="s">
        <v>844</v>
      </c>
      <c r="M11" s="19" t="s">
        <v>1305</v>
      </c>
      <c r="N11" s="19"/>
      <c r="O11" s="16">
        <v>5501.2</v>
      </c>
      <c r="P11" s="16">
        <v>1</v>
      </c>
      <c r="Q11" s="20" t="str">
        <f>VLOOKUP(O11, '[3]لیست محصولات شهریور ۱۴۰۳'!B:C,2,0)</f>
        <v>ورتکس | Vortex</v>
      </c>
      <c r="R11" s="16"/>
      <c r="S11" s="19">
        <f>VLOOKUP(O11, '[3]لیست محصولات شهریور ۱۴۰۳'!B:F,5,0)</f>
        <v>750</v>
      </c>
      <c r="T11" s="21">
        <f>VLOOKUP(O11, '[3]لیست محصولات شهریور ۱۴۰۳'!B:G,6,0)</f>
        <v>11100000</v>
      </c>
      <c r="U11" s="22"/>
      <c r="V11" s="23">
        <f t="shared" si="0"/>
        <v>0</v>
      </c>
      <c r="W11" s="19">
        <f t="shared" si="1"/>
        <v>1</v>
      </c>
      <c r="X11" s="21">
        <f t="shared" si="2"/>
        <v>11100000</v>
      </c>
      <c r="Y11" s="24"/>
      <c r="Z11" s="21">
        <f t="shared" si="3"/>
        <v>11100000</v>
      </c>
      <c r="AA11" s="25" t="s">
        <v>118</v>
      </c>
      <c r="AB11" s="152" t="s">
        <v>1306</v>
      </c>
      <c r="AC11" s="26" t="s">
        <v>1307</v>
      </c>
      <c r="AD11" s="65"/>
      <c r="AE11" s="26"/>
      <c r="AF11" s="27"/>
      <c r="AG11" s="28" t="str">
        <f t="shared" si="4"/>
        <v>TRUE</v>
      </c>
      <c r="AH11" s="7" t="str">
        <f t="shared" si="6"/>
        <v>قم 20 متری زاد . کوچه 16 . چهار راه اول سمت راست . کوچه شاهمرادی . پلاک 37  - رضا مخلص آبادی فراهانی 09361210271</v>
      </c>
    </row>
    <row r="12" spans="1:34" ht="28.05" customHeight="1">
      <c r="A12" s="14" t="s">
        <v>29</v>
      </c>
      <c r="B12" s="14"/>
      <c r="C12" s="14" t="b">
        <v>0</v>
      </c>
      <c r="D12" s="14"/>
      <c r="E12" s="14" t="b">
        <v>0</v>
      </c>
      <c r="F12" s="15"/>
      <c r="G12" s="181">
        <v>8</v>
      </c>
      <c r="H12" s="183">
        <v>293148255498</v>
      </c>
      <c r="I12" s="181" t="s">
        <v>1304</v>
      </c>
      <c r="J12" s="181"/>
      <c r="K12" s="18" t="str">
        <f t="shared" ca="1" si="5"/>
        <v/>
      </c>
      <c r="L12" s="179" t="s">
        <v>475</v>
      </c>
      <c r="M12" s="179" t="s">
        <v>1308</v>
      </c>
      <c r="N12" s="179"/>
      <c r="O12" s="16">
        <v>5524.1</v>
      </c>
      <c r="P12" s="16">
        <v>1</v>
      </c>
      <c r="Q12" s="20" t="str">
        <f>VLOOKUP(O12, '[3]لیست محصولات شهریور ۱۴۰۳'!B:C,2,0)</f>
        <v>برزیل کوکاپیل کاناریو | Brazil Cocapil Canario</v>
      </c>
      <c r="R12" s="16"/>
      <c r="S12" s="19">
        <f>VLOOKUP(O12, '[3]لیست محصولات شهریور ۱۴۰۳'!B:F,5,0)</f>
        <v>150</v>
      </c>
      <c r="T12" s="21">
        <f>VLOOKUP(O12, '[3]لیست محصولات شهریور ۱۴۰۳'!B:G,6,0)</f>
        <v>2550000</v>
      </c>
      <c r="U12" s="22"/>
      <c r="V12" s="23">
        <f t="shared" si="0"/>
        <v>0</v>
      </c>
      <c r="W12" s="19">
        <f t="shared" si="1"/>
        <v>1</v>
      </c>
      <c r="X12" s="21">
        <f t="shared" si="2"/>
        <v>2550000</v>
      </c>
      <c r="Y12" s="24"/>
      <c r="Z12" s="21">
        <f t="shared" si="3"/>
        <v>2550000</v>
      </c>
      <c r="AA12" s="177" t="s">
        <v>78</v>
      </c>
      <c r="AB12" s="175" t="s">
        <v>1311</v>
      </c>
      <c r="AC12" s="171" t="s">
        <v>1309</v>
      </c>
      <c r="AD12" s="173" t="s">
        <v>81</v>
      </c>
      <c r="AE12" s="26"/>
      <c r="AF12" s="27"/>
      <c r="AG12" s="28" t="str">
        <f t="shared" si="4"/>
        <v>TRUE</v>
      </c>
      <c r="AH12" s="7" t="str">
        <f t="shared" si="6"/>
        <v>تهران فرشته ، دکتر حسابی، بن بست وفا، پلاک ۵ ، واحد ۹۰۱  - مهران زارعی 09120712932</v>
      </c>
    </row>
    <row r="13" spans="1:34" ht="28.05" customHeight="1">
      <c r="A13" s="14" t="b">
        <v>0</v>
      </c>
      <c r="B13" s="14"/>
      <c r="C13" s="14" t="b">
        <v>0</v>
      </c>
      <c r="D13" s="14"/>
      <c r="E13" s="14" t="b">
        <v>0</v>
      </c>
      <c r="F13" s="15"/>
      <c r="G13" s="189"/>
      <c r="H13" s="190"/>
      <c r="I13" s="189"/>
      <c r="J13" s="189"/>
      <c r="K13" s="18" t="str">
        <f t="shared" ca="1" si="5"/>
        <v/>
      </c>
      <c r="L13" s="191"/>
      <c r="M13" s="191"/>
      <c r="N13" s="191"/>
      <c r="O13" s="16">
        <v>5525.1</v>
      </c>
      <c r="P13" s="16">
        <v>1</v>
      </c>
      <c r="Q13" s="20" t="str">
        <f>VLOOKUP(O13, '[3]لیست محصولات شهریور ۱۴۰۳'!B:C,2,0)</f>
        <v>اتیوپی آناسورا | Ethiopia Anasora</v>
      </c>
      <c r="R13" s="16"/>
      <c r="S13" s="19">
        <f>VLOOKUP(O13, '[3]لیست محصولات شهریور ۱۴۰۳'!B:F,5,0)</f>
        <v>150</v>
      </c>
      <c r="T13" s="21">
        <f>VLOOKUP(O13, '[3]لیست محصولات شهریور ۱۴۰۳'!B:G,6,0)</f>
        <v>2750000</v>
      </c>
      <c r="U13" s="31"/>
      <c r="V13" s="23">
        <f t="shared" si="0"/>
        <v>0</v>
      </c>
      <c r="W13" s="19">
        <f t="shared" si="1"/>
        <v>1</v>
      </c>
      <c r="X13" s="21">
        <f t="shared" si="2"/>
        <v>2750000</v>
      </c>
      <c r="Y13" s="24"/>
      <c r="Z13" s="21">
        <f t="shared" si="3"/>
        <v>2750000</v>
      </c>
      <c r="AA13" s="185"/>
      <c r="AB13" s="186"/>
      <c r="AC13" s="187"/>
      <c r="AD13" s="188"/>
      <c r="AE13" s="26"/>
      <c r="AF13" s="27"/>
      <c r="AG13" s="28" t="str">
        <f t="shared" si="4"/>
        <v>TRUE</v>
      </c>
      <c r="AH13" s="7" t="str">
        <f t="shared" si="6"/>
        <v xml:space="preserve">   -   </v>
      </c>
    </row>
    <row r="14" spans="1:34" ht="28.05" customHeight="1">
      <c r="A14" s="14" t="b">
        <v>0</v>
      </c>
      <c r="B14" s="14"/>
      <c r="C14" s="14" t="b">
        <v>0</v>
      </c>
      <c r="D14" s="14"/>
      <c r="E14" s="14"/>
      <c r="F14" s="15"/>
      <c r="G14" s="182"/>
      <c r="H14" s="184"/>
      <c r="I14" s="182"/>
      <c r="J14" s="182"/>
      <c r="K14" s="18" t="str">
        <f t="shared" ca="1" si="5"/>
        <v/>
      </c>
      <c r="L14" s="180"/>
      <c r="M14" s="180"/>
      <c r="N14" s="180"/>
      <c r="O14" s="16">
        <v>3327.1</v>
      </c>
      <c r="P14" s="16">
        <v>1</v>
      </c>
      <c r="Q14" s="20" t="str">
        <f>VLOOKUP(O14, '[3]لیست محصولات شهریور ۱۴۰۳'!B:C,2,0)</f>
        <v>پامپوجیلا | pampojila</v>
      </c>
      <c r="R14" s="16"/>
      <c r="S14" s="19">
        <f>VLOOKUP(O14, '[3]لیست محصولات شهریور ۱۴۰۳'!B:F,5,0)</f>
        <v>150</v>
      </c>
      <c r="T14" s="21">
        <f>VLOOKUP(O14, '[3]لیست محصولات شهریور ۱۴۰۳'!B:G,6,0)</f>
        <v>5950000</v>
      </c>
      <c r="U14" s="22"/>
      <c r="V14" s="23">
        <f t="shared" si="0"/>
        <v>0</v>
      </c>
      <c r="W14" s="19">
        <f t="shared" si="1"/>
        <v>1</v>
      </c>
      <c r="X14" s="21">
        <f t="shared" si="2"/>
        <v>5950000</v>
      </c>
      <c r="Y14" s="24"/>
      <c r="Z14" s="21">
        <f t="shared" si="3"/>
        <v>5950000</v>
      </c>
      <c r="AA14" s="178"/>
      <c r="AB14" s="176"/>
      <c r="AC14" s="172"/>
      <c r="AD14" s="174"/>
      <c r="AE14" s="26"/>
      <c r="AF14" s="27"/>
      <c r="AG14" s="28" t="str">
        <f t="shared" si="4"/>
        <v>TRUE</v>
      </c>
      <c r="AH14" s="7" t="str">
        <f t="shared" si="6"/>
        <v xml:space="preserve">   -   </v>
      </c>
    </row>
    <row r="15" spans="1:34" ht="28.05" customHeight="1">
      <c r="A15" s="14"/>
      <c r="B15" s="14"/>
      <c r="C15" s="14"/>
      <c r="D15" s="14"/>
      <c r="E15" s="14"/>
      <c r="F15" s="15"/>
      <c r="G15" s="16">
        <v>9</v>
      </c>
      <c r="H15" s="17">
        <v>293155386769</v>
      </c>
      <c r="I15" s="16" t="s">
        <v>1304</v>
      </c>
      <c r="J15" s="16" t="s">
        <v>117</v>
      </c>
      <c r="K15" s="18" t="str">
        <f t="shared" ca="1" si="5"/>
        <v/>
      </c>
      <c r="L15" s="19" t="s">
        <v>202</v>
      </c>
      <c r="M15" s="19" t="s">
        <v>840</v>
      </c>
      <c r="N15" s="19" t="s">
        <v>841</v>
      </c>
      <c r="O15" s="16">
        <v>5501.3</v>
      </c>
      <c r="P15" s="16">
        <v>1</v>
      </c>
      <c r="Q15" s="20" t="str">
        <f>VLOOKUP(O15, '[3]لیست محصولات شهریور ۱۴۰۳'!B:C,2,0)</f>
        <v>ورتکس | Vortex</v>
      </c>
      <c r="R15" s="16"/>
      <c r="S15" s="19">
        <f>VLOOKUP(O15, '[3]لیست محصولات شهریور ۱۴۰۳'!B:F,5,0)</f>
        <v>4000</v>
      </c>
      <c r="T15" s="21">
        <f>VLOOKUP(O15, '[3]لیست محصولات شهریور ۱۴۰۳'!B:G,6,0)</f>
        <v>51200000</v>
      </c>
      <c r="U15" s="22"/>
      <c r="V15" s="23">
        <f t="shared" si="0"/>
        <v>0</v>
      </c>
      <c r="W15" s="19">
        <f t="shared" si="1"/>
        <v>1</v>
      </c>
      <c r="X15" s="21">
        <f t="shared" si="2"/>
        <v>51200000</v>
      </c>
      <c r="Y15" s="24"/>
      <c r="Z15" s="21">
        <f t="shared" si="3"/>
        <v>51200000</v>
      </c>
      <c r="AA15" s="25" t="s">
        <v>85</v>
      </c>
      <c r="AB15" s="20" t="s">
        <v>1310</v>
      </c>
      <c r="AC15" s="26" t="s">
        <v>843</v>
      </c>
      <c r="AD15" s="65"/>
      <c r="AE15" s="26"/>
      <c r="AF15" s="27"/>
      <c r="AG15" s="28" t="str">
        <f t="shared" si="4"/>
        <v>TRUE</v>
      </c>
      <c r="AH15" s="7" t="str">
        <f t="shared" si="6"/>
        <v>کرج مهرشهر، بلوار شهرداری، سر خیابان ۲۰۱ کافه سان سی مون - امیرحسین ظلی 09369297220</v>
      </c>
    </row>
    <row r="16" spans="1:34" ht="28.05" customHeight="1">
      <c r="A16" s="14"/>
      <c r="B16" s="14"/>
      <c r="C16" s="14"/>
      <c r="D16" s="14"/>
      <c r="E16" s="14"/>
      <c r="F16" s="15"/>
      <c r="G16" s="68">
        <v>10</v>
      </c>
      <c r="H16" s="69"/>
      <c r="I16" s="68" t="s">
        <v>1304</v>
      </c>
      <c r="J16" s="16" t="s">
        <v>117</v>
      </c>
      <c r="K16" s="18" t="str">
        <f t="shared" ca="1" si="5"/>
        <v/>
      </c>
      <c r="L16" s="19" t="s">
        <v>149</v>
      </c>
      <c r="M16" s="19" t="s">
        <v>289</v>
      </c>
      <c r="N16" s="19" t="s">
        <v>510</v>
      </c>
      <c r="O16" s="16">
        <v>5501.3</v>
      </c>
      <c r="P16" s="16">
        <v>9</v>
      </c>
      <c r="Q16" s="20" t="str">
        <f>VLOOKUP(O16, '[3]لیست محصولات شهریور ۱۴۰۳'!B:C,2,0)</f>
        <v>ورتکس | Vortex</v>
      </c>
      <c r="R16" s="16"/>
      <c r="S16" s="19">
        <f>VLOOKUP(O16, '[3]لیست محصولات شهریور ۱۴۰۳'!B:F,5,0)</f>
        <v>4000</v>
      </c>
      <c r="T16" s="21">
        <f>VLOOKUP(O16, '[3]لیست محصولات شهریور ۱۴۰۳'!B:G,6,0)</f>
        <v>51200000</v>
      </c>
      <c r="U16" s="22"/>
      <c r="V16" s="23">
        <f t="shared" si="0"/>
        <v>0</v>
      </c>
      <c r="W16" s="19">
        <f t="shared" si="1"/>
        <v>9</v>
      </c>
      <c r="X16" s="21">
        <f t="shared" si="2"/>
        <v>460800000</v>
      </c>
      <c r="Y16" s="24"/>
      <c r="Z16" s="21">
        <f t="shared" si="3"/>
        <v>460800000</v>
      </c>
      <c r="AA16" s="25" t="s">
        <v>360</v>
      </c>
      <c r="AB16" s="20" t="s">
        <v>1315</v>
      </c>
      <c r="AC16" s="26" t="s">
        <v>512</v>
      </c>
      <c r="AD16" s="65"/>
      <c r="AE16" s="67" t="s">
        <v>1323</v>
      </c>
      <c r="AF16" s="27"/>
      <c r="AG16" s="28" t="str">
        <f t="shared" si="4"/>
        <v>TRUE</v>
      </c>
      <c r="AH16" s="7" t="str">
        <f t="shared" si="6"/>
        <v>مشهد بلوار وكيل اباد ، خيابان حافظ ، نبش حافظ ۶ کافه دوپیو - علی صالحی 09159205885</v>
      </c>
    </row>
    <row r="17" spans="1:34" ht="28.05" customHeight="1">
      <c r="A17" s="14"/>
      <c r="B17" s="14"/>
      <c r="C17" s="14"/>
      <c r="D17" s="14"/>
      <c r="E17" s="14"/>
      <c r="F17" s="15"/>
      <c r="G17" s="16">
        <v>11</v>
      </c>
      <c r="H17" s="17">
        <v>544755</v>
      </c>
      <c r="I17" s="16" t="s">
        <v>1304</v>
      </c>
      <c r="J17" s="16"/>
      <c r="K17" s="18" t="str">
        <f t="shared" ca="1" si="5"/>
        <v/>
      </c>
      <c r="L17" s="19" t="s">
        <v>693</v>
      </c>
      <c r="M17" s="19" t="s">
        <v>694</v>
      </c>
      <c r="N17" s="19"/>
      <c r="O17" s="16">
        <v>5524.1</v>
      </c>
      <c r="P17" s="16">
        <v>2</v>
      </c>
      <c r="Q17" s="20" t="str">
        <f>VLOOKUP(O17, '[3]لیست محصولات شهریور ۱۴۰۳'!B:C,2,0)</f>
        <v>برزیل کوکاپیل کاناریو | Brazil Cocapil Canario</v>
      </c>
      <c r="R17" s="16" t="s">
        <v>482</v>
      </c>
      <c r="S17" s="19">
        <f>VLOOKUP(O17, '[3]لیست محصولات شهریور ۱۴۰۳'!B:F,5,0)</f>
        <v>150</v>
      </c>
      <c r="T17" s="21">
        <f>VLOOKUP(O17, '[3]لیست محصولات شهریور ۱۴۰۳'!B:G,6,0)</f>
        <v>2550000</v>
      </c>
      <c r="U17" s="22"/>
      <c r="V17" s="23">
        <f t="shared" si="0"/>
        <v>0</v>
      </c>
      <c r="W17" s="19">
        <f t="shared" si="1"/>
        <v>2</v>
      </c>
      <c r="X17" s="21">
        <f t="shared" si="2"/>
        <v>5100000</v>
      </c>
      <c r="Y17" s="24"/>
      <c r="Z17" s="21">
        <f t="shared" si="3"/>
        <v>5100000</v>
      </c>
      <c r="AA17" s="25" t="s">
        <v>78</v>
      </c>
      <c r="AB17" s="20" t="s">
        <v>695</v>
      </c>
      <c r="AC17" s="26" t="s">
        <v>696</v>
      </c>
      <c r="AD17" s="65" t="s">
        <v>81</v>
      </c>
      <c r="AE17" s="67" t="s">
        <v>1316</v>
      </c>
      <c r="AF17" s="27"/>
      <c r="AG17" s="28" t="str">
        <f t="shared" si="4"/>
        <v>TRUE</v>
      </c>
      <c r="AH17" s="7" t="str">
        <f t="shared" si="6"/>
        <v>تهران گلستان غربی، میدان دریاچه، مجتمع مسکونی عرفان، بلوک A2، واحد 2014  - شایا هدایت 09102549407</v>
      </c>
    </row>
    <row r="18" spans="1:34" ht="28.05" customHeight="1">
      <c r="A18" s="14"/>
      <c r="B18" s="14"/>
      <c r="C18" s="14"/>
      <c r="D18" s="14"/>
      <c r="E18" s="14"/>
      <c r="F18" s="15"/>
      <c r="G18" s="181">
        <v>12</v>
      </c>
      <c r="H18" s="183">
        <v>293172810131</v>
      </c>
      <c r="I18" s="181" t="s">
        <v>1304</v>
      </c>
      <c r="J18" s="181"/>
      <c r="K18" s="18" t="str">
        <f t="shared" ca="1" si="5"/>
        <v/>
      </c>
      <c r="L18" s="179" t="s">
        <v>344</v>
      </c>
      <c r="M18" s="179" t="s">
        <v>661</v>
      </c>
      <c r="N18" s="179" t="s">
        <v>662</v>
      </c>
      <c r="O18" s="16">
        <v>5501.3</v>
      </c>
      <c r="P18" s="16">
        <v>1</v>
      </c>
      <c r="Q18" s="20" t="str">
        <f>VLOOKUP(O18, '[3]لیست محصولات شهریور ۱۴۰۳'!B:C,2,0)</f>
        <v>ورتکس | Vortex</v>
      </c>
      <c r="R18" s="16"/>
      <c r="S18" s="19">
        <f>VLOOKUP(O18, '[3]لیست محصولات شهریور ۱۴۰۳'!B:F,5,0)</f>
        <v>4000</v>
      </c>
      <c r="T18" s="21">
        <f>VLOOKUP(O18, '[3]لیست محصولات شهریور ۱۴۰۳'!B:G,6,0)</f>
        <v>51200000</v>
      </c>
      <c r="U18" s="22"/>
      <c r="V18" s="23">
        <f t="shared" si="0"/>
        <v>0</v>
      </c>
      <c r="W18" s="19">
        <f t="shared" si="1"/>
        <v>1</v>
      </c>
      <c r="X18" s="21">
        <f t="shared" si="2"/>
        <v>51200000</v>
      </c>
      <c r="Y18" s="24"/>
      <c r="Z18" s="21">
        <f t="shared" si="3"/>
        <v>51200000</v>
      </c>
      <c r="AA18" s="177" t="s">
        <v>543</v>
      </c>
      <c r="AB18" s="175" t="s">
        <v>1317</v>
      </c>
      <c r="AC18" s="171" t="s">
        <v>664</v>
      </c>
      <c r="AD18" s="173"/>
      <c r="AE18" s="26"/>
      <c r="AF18" s="27"/>
      <c r="AG18" s="28" t="str">
        <f t="shared" si="4"/>
        <v>TRUE</v>
      </c>
      <c r="AH18" s="7" t="str">
        <f t="shared" si="6"/>
        <v>ساری میدان امام، بلوار آزادی، خیابان بعثت، بین بعثت ۲ و ۴ کافه قهومون - محمدرضا غلامی شه بندی 09376143341</v>
      </c>
    </row>
    <row r="19" spans="1:34" ht="28.05" customHeight="1">
      <c r="A19" s="14"/>
      <c r="B19" s="14"/>
      <c r="C19" s="14"/>
      <c r="D19" s="14"/>
      <c r="E19" s="14"/>
      <c r="F19" s="15"/>
      <c r="G19" s="189"/>
      <c r="H19" s="190"/>
      <c r="I19" s="189"/>
      <c r="J19" s="189"/>
      <c r="K19" s="18" t="str">
        <f t="shared" ca="1" si="5"/>
        <v/>
      </c>
      <c r="L19" s="191"/>
      <c r="M19" s="191"/>
      <c r="N19" s="191"/>
      <c r="O19" s="16">
        <v>5524.3</v>
      </c>
      <c r="P19" s="16">
        <v>1</v>
      </c>
      <c r="Q19" s="20" t="str">
        <f>VLOOKUP(O19, '[3]لیست محصولات شهریور ۱۴۰۳'!B:C,2,0)</f>
        <v>برزیل کوکاپیل کاناریو | Brazil Cocapil Canario</v>
      </c>
      <c r="R19" s="16"/>
      <c r="S19" s="19">
        <f>VLOOKUP(O19, '[3]لیست محصولات شهریور ۱۴۰۳'!B:F,5,0)</f>
        <v>4000</v>
      </c>
      <c r="T19" s="21">
        <f>VLOOKUP(O19, '[3]لیست محصولات شهریور ۱۴۰۳'!B:G,6,0)</f>
        <v>58400000</v>
      </c>
      <c r="U19" s="22"/>
      <c r="V19" s="23">
        <f t="shared" si="0"/>
        <v>0</v>
      </c>
      <c r="W19" s="19">
        <f t="shared" si="1"/>
        <v>1</v>
      </c>
      <c r="X19" s="21">
        <f t="shared" si="2"/>
        <v>58400000</v>
      </c>
      <c r="Y19" s="24"/>
      <c r="Z19" s="21">
        <f t="shared" si="3"/>
        <v>58400000</v>
      </c>
      <c r="AA19" s="185"/>
      <c r="AB19" s="186"/>
      <c r="AC19" s="187"/>
      <c r="AD19" s="188"/>
      <c r="AE19" s="26"/>
      <c r="AF19" s="27"/>
      <c r="AG19" s="28" t="str">
        <f t="shared" si="4"/>
        <v>TRUE</v>
      </c>
      <c r="AH19" s="7" t="str">
        <f t="shared" si="6"/>
        <v xml:space="preserve">   -   </v>
      </c>
    </row>
    <row r="20" spans="1:34" ht="28.05" customHeight="1">
      <c r="A20" s="14"/>
      <c r="B20" s="14"/>
      <c r="C20" s="14" t="b">
        <v>0</v>
      </c>
      <c r="D20" s="14"/>
      <c r="E20" s="14"/>
      <c r="F20" s="15"/>
      <c r="G20" s="182"/>
      <c r="H20" s="184"/>
      <c r="I20" s="182"/>
      <c r="J20" s="182"/>
      <c r="K20" s="18" t="str">
        <f t="shared" ca="1" si="5"/>
        <v/>
      </c>
      <c r="L20" s="180"/>
      <c r="M20" s="180"/>
      <c r="N20" s="180"/>
      <c r="O20" s="16">
        <v>5525.3</v>
      </c>
      <c r="P20" s="16">
        <v>1</v>
      </c>
      <c r="Q20" s="20" t="str">
        <f>VLOOKUP(O20, '[3]لیست محصولات شهریور ۱۴۰۳'!B:C,2,0)</f>
        <v>اتیوپی آناسورا | Ethiopia Anasora</v>
      </c>
      <c r="R20" s="16"/>
      <c r="S20" s="19">
        <f>VLOOKUP(O20, '[3]لیست محصولات شهریور ۱۴۰۳'!B:F,5,0)</f>
        <v>4000</v>
      </c>
      <c r="T20" s="21">
        <f>VLOOKUP(O20, '[3]لیست محصولات شهریور ۱۴۰۳'!B:G,6,0)</f>
        <v>63200000</v>
      </c>
      <c r="U20" s="22"/>
      <c r="V20" s="23">
        <f t="shared" si="0"/>
        <v>0</v>
      </c>
      <c r="W20" s="19">
        <f t="shared" si="1"/>
        <v>1</v>
      </c>
      <c r="X20" s="21">
        <f t="shared" si="2"/>
        <v>63200000</v>
      </c>
      <c r="Y20" s="24"/>
      <c r="Z20" s="21">
        <f t="shared" si="3"/>
        <v>63200000</v>
      </c>
      <c r="AA20" s="178"/>
      <c r="AB20" s="176"/>
      <c r="AC20" s="172"/>
      <c r="AD20" s="174"/>
      <c r="AE20" s="26"/>
      <c r="AF20" s="27"/>
      <c r="AG20" s="28" t="str">
        <f t="shared" si="4"/>
        <v>TRUE</v>
      </c>
      <c r="AH20" s="7" t="str">
        <f t="shared" si="6"/>
        <v xml:space="preserve">   -   </v>
      </c>
    </row>
    <row r="21" spans="1:34" ht="28.05" customHeight="1">
      <c r="A21" s="14"/>
      <c r="B21" s="14"/>
      <c r="C21" s="14" t="b">
        <v>0</v>
      </c>
      <c r="D21" s="14"/>
      <c r="E21" s="14"/>
      <c r="F21" s="15"/>
      <c r="G21" s="181">
        <v>13</v>
      </c>
      <c r="H21" s="183">
        <v>293196631382</v>
      </c>
      <c r="I21" s="181" t="s">
        <v>1304</v>
      </c>
      <c r="J21" s="181"/>
      <c r="K21" s="18" t="str">
        <f t="shared" ca="1" si="5"/>
        <v/>
      </c>
      <c r="L21" s="179" t="s">
        <v>149</v>
      </c>
      <c r="M21" s="179" t="s">
        <v>632</v>
      </c>
      <c r="N21" s="179" t="s">
        <v>633</v>
      </c>
      <c r="O21" s="16">
        <v>5524.2</v>
      </c>
      <c r="P21" s="16">
        <v>5</v>
      </c>
      <c r="Q21" s="20" t="str">
        <f>VLOOKUP(O21, '[3]لیست محصولات شهریور ۱۴۰۳'!B:C,2,0)</f>
        <v>برزیل کوکاپیل کاناریو | Brazil Cocapil Canario</v>
      </c>
      <c r="R21" s="16"/>
      <c r="S21" s="19">
        <f>VLOOKUP(O21, '[3]لیست محصولات شهریور ۱۴۰۳'!B:F,5,0)</f>
        <v>750</v>
      </c>
      <c r="T21" s="21">
        <f>VLOOKUP(O21, '[3]لیست محصولات شهریور ۱۴۰۳'!B:G,6,0)</f>
        <v>12450000</v>
      </c>
      <c r="U21" s="22"/>
      <c r="V21" s="23">
        <f t="shared" si="0"/>
        <v>0</v>
      </c>
      <c r="W21" s="19">
        <f t="shared" si="1"/>
        <v>5</v>
      </c>
      <c r="X21" s="21">
        <f t="shared" si="2"/>
        <v>62250000</v>
      </c>
      <c r="Y21" s="24"/>
      <c r="Z21" s="21">
        <f t="shared" si="3"/>
        <v>62250000</v>
      </c>
      <c r="AA21" s="177" t="s">
        <v>459</v>
      </c>
      <c r="AB21" s="175" t="s">
        <v>634</v>
      </c>
      <c r="AC21" s="171" t="s">
        <v>635</v>
      </c>
      <c r="AD21" s="173"/>
      <c r="AE21" s="26"/>
      <c r="AF21" s="27"/>
      <c r="AG21" s="28" t="str">
        <f t="shared" si="4"/>
        <v>TRUE</v>
      </c>
      <c r="AH21" s="7" t="str">
        <f t="shared" si="6"/>
        <v>بوشهر خیابان سنگی خیابان بعثت نبش کوچه عرفان ۱۷ کافه بوتیک شیرینی رلیش - علی سرروی 09364689687</v>
      </c>
    </row>
    <row r="22" spans="1:34" ht="28.05" customHeight="1">
      <c r="A22" s="14" t="b">
        <v>0</v>
      </c>
      <c r="B22" s="14"/>
      <c r="C22" s="14" t="b">
        <v>0</v>
      </c>
      <c r="D22" s="14"/>
      <c r="E22" s="14"/>
      <c r="F22" s="15"/>
      <c r="G22" s="182"/>
      <c r="H22" s="184"/>
      <c r="I22" s="182"/>
      <c r="J22" s="182"/>
      <c r="K22" s="18" t="str">
        <f t="shared" ca="1" si="5"/>
        <v/>
      </c>
      <c r="L22" s="180"/>
      <c r="M22" s="180"/>
      <c r="N22" s="180"/>
      <c r="O22" s="16">
        <v>3327.1</v>
      </c>
      <c r="P22" s="16">
        <v>1</v>
      </c>
      <c r="Q22" s="20" t="str">
        <f>VLOOKUP(O22, '[3]لیست محصولات شهریور ۱۴۰۳'!B:C,2,0)</f>
        <v>پامپوجیلا | pampojila</v>
      </c>
      <c r="R22" s="16"/>
      <c r="S22" s="19">
        <f>VLOOKUP(O22, '[3]لیست محصولات شهریور ۱۴۰۳'!B:F,5,0)</f>
        <v>150</v>
      </c>
      <c r="T22" s="21">
        <f>VLOOKUP(O22, '[3]لیست محصولات شهریور ۱۴۰۳'!B:G,6,0)</f>
        <v>5950000</v>
      </c>
      <c r="U22" s="22"/>
      <c r="V22" s="23">
        <f t="shared" si="0"/>
        <v>0</v>
      </c>
      <c r="W22" s="19">
        <f t="shared" si="1"/>
        <v>1</v>
      </c>
      <c r="X22" s="21">
        <f t="shared" si="2"/>
        <v>5950000</v>
      </c>
      <c r="Y22" s="24"/>
      <c r="Z22" s="21">
        <f t="shared" si="3"/>
        <v>5950000</v>
      </c>
      <c r="AA22" s="178"/>
      <c r="AB22" s="176"/>
      <c r="AC22" s="172"/>
      <c r="AD22" s="174"/>
      <c r="AE22" s="26"/>
      <c r="AF22" s="27"/>
      <c r="AG22" s="28" t="str">
        <f t="shared" si="4"/>
        <v>TRUE</v>
      </c>
      <c r="AH22" s="7" t="str">
        <f t="shared" si="6"/>
        <v xml:space="preserve">   -   </v>
      </c>
    </row>
    <row r="23" spans="1:34" ht="28.05" customHeight="1">
      <c r="A23" s="14"/>
      <c r="B23" s="14"/>
      <c r="C23" s="14" t="b">
        <v>0</v>
      </c>
      <c r="D23" s="14"/>
      <c r="E23" s="14"/>
      <c r="F23" s="15"/>
      <c r="G23" s="68">
        <v>14</v>
      </c>
      <c r="H23" s="69"/>
      <c r="I23" s="68" t="s">
        <v>1304</v>
      </c>
      <c r="J23" s="16"/>
      <c r="K23" s="18" t="str">
        <f t="shared" ca="1" si="5"/>
        <v/>
      </c>
      <c r="L23" s="19" t="s">
        <v>1318</v>
      </c>
      <c r="M23" s="19" t="s">
        <v>1319</v>
      </c>
      <c r="N23" s="19" t="s">
        <v>1320</v>
      </c>
      <c r="O23" s="16">
        <v>3329.2</v>
      </c>
      <c r="P23" s="16">
        <v>2</v>
      </c>
      <c r="Q23" s="20" t="str">
        <f>VLOOKUP(O23, '[3]لیست محصولات شهریور ۱۴۰۳'!B:C,2,0)</f>
        <v>بنتی ننکا | Benti Nenka</v>
      </c>
      <c r="R23" s="16"/>
      <c r="S23" s="19">
        <f>VLOOKUP(O23, '[3]لیست محصولات شهریور ۱۴۰۳'!B:F,5,0)</f>
        <v>750</v>
      </c>
      <c r="T23" s="21">
        <f>VLOOKUP(O23, '[3]لیست محصولات شهریور ۱۴۰۳'!B:G,6,0)</f>
        <v>48750000</v>
      </c>
      <c r="U23" s="22"/>
      <c r="V23" s="23">
        <f t="shared" si="0"/>
        <v>0</v>
      </c>
      <c r="W23" s="19">
        <f t="shared" si="1"/>
        <v>2</v>
      </c>
      <c r="X23" s="21">
        <f t="shared" si="2"/>
        <v>97500000</v>
      </c>
      <c r="Y23" s="24"/>
      <c r="Z23" s="21">
        <f t="shared" si="3"/>
        <v>97500000</v>
      </c>
      <c r="AA23" s="25" t="s">
        <v>360</v>
      </c>
      <c r="AB23" s="20" t="s">
        <v>1321</v>
      </c>
      <c r="AC23" s="26" t="s">
        <v>1322</v>
      </c>
      <c r="AD23" s="65"/>
      <c r="AE23" s="67" t="s">
        <v>1323</v>
      </c>
      <c r="AF23" s="27"/>
      <c r="AG23" s="28" t="str">
        <f t="shared" si="4"/>
        <v>TRUE</v>
      </c>
      <c r="AH23" s="7" t="str">
        <f t="shared" si="6"/>
        <v>مشهد کوهسنگی، برج مهر کوهسنگی، طبقه  5 کافه رستوران ویولانژ - کوروش رهبر 09381821859</v>
      </c>
    </row>
    <row r="24" spans="1:34" ht="28.05" customHeight="1">
      <c r="A24" s="14"/>
      <c r="B24" s="14"/>
      <c r="C24" s="14" t="b">
        <v>0</v>
      </c>
      <c r="D24" s="14"/>
      <c r="E24" s="14"/>
      <c r="F24" s="15"/>
      <c r="G24" s="16">
        <v>15</v>
      </c>
      <c r="H24" s="17">
        <v>376467</v>
      </c>
      <c r="I24" s="16" t="s">
        <v>1287</v>
      </c>
      <c r="J24" s="16"/>
      <c r="K24" s="18" t="str">
        <f t="shared" ca="1" si="5"/>
        <v/>
      </c>
      <c r="L24" s="19" t="s">
        <v>1324</v>
      </c>
      <c r="M24" s="19" t="s">
        <v>1325</v>
      </c>
      <c r="N24" s="19"/>
      <c r="O24" s="16">
        <v>5525.1</v>
      </c>
      <c r="P24" s="16">
        <v>1</v>
      </c>
      <c r="Q24" s="20" t="str">
        <f>VLOOKUP(O24, '[3]لیست محصولات شهریور ۱۴۰۳'!B:C,2,0)</f>
        <v>اتیوپی آناسورا | Ethiopia Anasora</v>
      </c>
      <c r="R24" s="16"/>
      <c r="S24" s="19">
        <f>VLOOKUP(O24, '[3]لیست محصولات شهریور ۱۴۰۳'!B:F,5,0)</f>
        <v>150</v>
      </c>
      <c r="T24" s="21">
        <f>VLOOKUP(O24, '[3]لیست محصولات شهریور ۱۴۰۳'!B:G,6,0)</f>
        <v>2750000</v>
      </c>
      <c r="U24" s="22"/>
      <c r="V24" s="23">
        <f t="shared" si="0"/>
        <v>0</v>
      </c>
      <c r="W24" s="19">
        <f t="shared" si="1"/>
        <v>1</v>
      </c>
      <c r="X24" s="21">
        <f t="shared" si="2"/>
        <v>2750000</v>
      </c>
      <c r="Y24" s="24"/>
      <c r="Z24" s="21">
        <f t="shared" si="3"/>
        <v>2750000</v>
      </c>
      <c r="AA24" s="25" t="s">
        <v>136</v>
      </c>
      <c r="AB24" s="20" t="s">
        <v>1326</v>
      </c>
      <c r="AC24" s="26" t="s">
        <v>1327</v>
      </c>
      <c r="AD24" s="65"/>
      <c r="AE24" s="26"/>
      <c r="AF24" s="27"/>
      <c r="AG24" s="28" t="str">
        <f t="shared" si="4"/>
        <v>TRUE</v>
      </c>
      <c r="AH24" s="7" t="str">
        <f t="shared" si="6"/>
        <v>شیراز شهر جدید صدرا فاز یک بلوار فردوسی مجتمع خاتم الانبیا بلوک 1 طبقه 6 واحد 162  - مجتبی محمدزاده 09036098563</v>
      </c>
    </row>
    <row r="25" spans="1:34" ht="28.05" customHeight="1">
      <c r="A25" s="14"/>
      <c r="B25" s="14"/>
      <c r="C25" s="14" t="b">
        <v>0</v>
      </c>
      <c r="D25" s="14"/>
      <c r="E25" s="14"/>
      <c r="F25" s="15"/>
      <c r="G25" s="16">
        <v>16</v>
      </c>
      <c r="H25" s="17">
        <v>293220990569</v>
      </c>
      <c r="I25" s="16" t="s">
        <v>1287</v>
      </c>
      <c r="J25" s="16"/>
      <c r="K25" s="18" t="str">
        <f t="shared" ca="1" si="5"/>
        <v/>
      </c>
      <c r="L25" s="19" t="s">
        <v>82</v>
      </c>
      <c r="M25" s="19" t="s">
        <v>89</v>
      </c>
      <c r="N25" s="19"/>
      <c r="O25" s="16">
        <v>5501.2</v>
      </c>
      <c r="P25" s="16">
        <v>1</v>
      </c>
      <c r="Q25" s="20" t="str">
        <f>VLOOKUP(O25, '[3]لیست محصولات شهریور ۱۴۰۳'!B:C,2,0)</f>
        <v>ورتکس | Vortex</v>
      </c>
      <c r="R25" s="16" t="s">
        <v>77</v>
      </c>
      <c r="S25" s="19">
        <f>VLOOKUP(O25, '[3]لیست محصولات شهریور ۱۴۰۳'!B:F,5,0)</f>
        <v>750</v>
      </c>
      <c r="T25" s="21">
        <f>VLOOKUP(O25, '[3]لیست محصولات شهریور ۱۴۰۳'!B:G,6,0)</f>
        <v>11100000</v>
      </c>
      <c r="U25" s="22"/>
      <c r="V25" s="23">
        <f t="shared" si="0"/>
        <v>0</v>
      </c>
      <c r="W25" s="19">
        <f t="shared" si="1"/>
        <v>1</v>
      </c>
      <c r="X25" s="21">
        <f t="shared" si="2"/>
        <v>11100000</v>
      </c>
      <c r="Y25" s="24"/>
      <c r="Z25" s="21">
        <f t="shared" si="3"/>
        <v>11100000</v>
      </c>
      <c r="AA25" s="25" t="s">
        <v>78</v>
      </c>
      <c r="AB25" s="20" t="s">
        <v>1328</v>
      </c>
      <c r="AC25" s="26" t="s">
        <v>90</v>
      </c>
      <c r="AD25" s="65" t="s">
        <v>91</v>
      </c>
      <c r="AE25" s="26"/>
      <c r="AF25" s="27"/>
      <c r="AG25" s="28" t="str">
        <f t="shared" si="4"/>
        <v>TRUE</v>
      </c>
      <c r="AH25" s="7" t="str">
        <f t="shared" si="6"/>
        <v>تهران انتهای کارگرشمالی، خیابان نوزدهم 19، پلاک  59 (در خیابان نوزدهم و بین والفجر۲ و جانبازان می‌باشد)، زنگ 4  - شهاب حشمت 09905544965</v>
      </c>
    </row>
    <row r="26" spans="1:34" ht="28.05" customHeight="1">
      <c r="A26" s="14"/>
      <c r="B26" s="14"/>
      <c r="C26" s="14"/>
      <c r="D26" s="14"/>
      <c r="E26" s="14"/>
      <c r="F26" s="15"/>
      <c r="G26" s="68">
        <v>17</v>
      </c>
      <c r="H26" s="69"/>
      <c r="I26" s="68" t="s">
        <v>1287</v>
      </c>
      <c r="J26" s="16" t="s">
        <v>117</v>
      </c>
      <c r="K26" s="18" t="str">
        <f t="shared" ca="1" si="5"/>
        <v/>
      </c>
      <c r="L26" s="19"/>
      <c r="M26" s="19" t="s">
        <v>129</v>
      </c>
      <c r="N26" s="19" t="s">
        <v>130</v>
      </c>
      <c r="O26" s="16">
        <v>5525.3</v>
      </c>
      <c r="P26" s="16">
        <v>5</v>
      </c>
      <c r="Q26" s="20" t="str">
        <f>VLOOKUP(O26, '[3]لیست محصولات شهریور ۱۴۰۳'!B:C,2,0)</f>
        <v>اتیوپی آناسورا | Ethiopia Anasora</v>
      </c>
      <c r="R26" s="16"/>
      <c r="S26" s="19">
        <f>VLOOKUP(O26, '[3]لیست محصولات شهریور ۱۴۰۳'!B:F,5,0)</f>
        <v>4000</v>
      </c>
      <c r="T26" s="21">
        <f>VLOOKUP(O26, '[3]لیست محصولات شهریور ۱۴۰۳'!B:G,6,0)</f>
        <v>63200000</v>
      </c>
      <c r="U26" s="22"/>
      <c r="V26" s="23">
        <f t="shared" si="0"/>
        <v>0</v>
      </c>
      <c r="W26" s="19">
        <f t="shared" si="1"/>
        <v>5</v>
      </c>
      <c r="X26" s="21">
        <f t="shared" si="2"/>
        <v>316000000</v>
      </c>
      <c r="Y26" s="24"/>
      <c r="Z26" s="21">
        <f t="shared" si="3"/>
        <v>316000000</v>
      </c>
      <c r="AA26" s="25" t="s">
        <v>78</v>
      </c>
      <c r="AB26" s="20" t="s">
        <v>70</v>
      </c>
      <c r="AC26" s="26" t="s">
        <v>335</v>
      </c>
      <c r="AD26" s="65"/>
      <c r="AE26" s="26"/>
      <c r="AF26" s="27"/>
      <c r="AG26" s="28" t="str">
        <f t="shared" si="4"/>
        <v>TRUE</v>
      </c>
      <c r="AH26" s="7" t="str">
        <f t="shared" si="6"/>
        <v>تهران - کافه بیکری روستار سانا سنتر -  حجتی 09373955769</v>
      </c>
    </row>
    <row r="27" spans="1:34" ht="28.05" customHeight="1">
      <c r="A27" s="14"/>
      <c r="B27" s="14"/>
      <c r="C27" s="14" t="b">
        <v>0</v>
      </c>
      <c r="D27" s="14"/>
      <c r="E27" s="14"/>
      <c r="F27" s="15"/>
      <c r="G27" s="16">
        <v>18</v>
      </c>
      <c r="H27" s="17">
        <v>293224706587</v>
      </c>
      <c r="I27" s="16" t="s">
        <v>1287</v>
      </c>
      <c r="J27" s="16"/>
      <c r="K27" s="18" t="str">
        <f t="shared" ca="1" si="5"/>
        <v/>
      </c>
      <c r="L27" s="19" t="s">
        <v>149</v>
      </c>
      <c r="M27" s="19" t="s">
        <v>1329</v>
      </c>
      <c r="N27" s="19" t="s">
        <v>1330</v>
      </c>
      <c r="O27" s="16">
        <v>5525.1</v>
      </c>
      <c r="P27" s="16">
        <v>1</v>
      </c>
      <c r="Q27" s="20" t="str">
        <f>VLOOKUP(O27, '[3]لیست محصولات شهریور ۱۴۰۳'!B:C,2,0)</f>
        <v>اتیوپی آناسورا | Ethiopia Anasora</v>
      </c>
      <c r="R27" s="16"/>
      <c r="S27" s="19">
        <f>VLOOKUP(O27, '[3]لیست محصولات شهریور ۱۴۰۳'!B:F,5,0)</f>
        <v>150</v>
      </c>
      <c r="T27" s="21">
        <f>VLOOKUP(O27, '[3]لیست محصولات شهریور ۱۴۰۳'!B:G,6,0)</f>
        <v>2750000</v>
      </c>
      <c r="U27" s="22"/>
      <c r="V27" s="23">
        <f t="shared" si="0"/>
        <v>0</v>
      </c>
      <c r="W27" s="19">
        <f t="shared" si="1"/>
        <v>1</v>
      </c>
      <c r="X27" s="21">
        <f t="shared" si="2"/>
        <v>2750000</v>
      </c>
      <c r="Y27" s="24"/>
      <c r="Z27" s="21">
        <f t="shared" si="3"/>
        <v>2750000</v>
      </c>
      <c r="AA27" s="25" t="s">
        <v>1001</v>
      </c>
      <c r="AB27" s="20" t="s">
        <v>1331</v>
      </c>
      <c r="AC27" s="26" t="s">
        <v>1332</v>
      </c>
      <c r="AD27" s="65"/>
      <c r="AE27" s="26"/>
      <c r="AF27" s="27"/>
      <c r="AG27" s="28" t="str">
        <f t="shared" si="4"/>
        <v>TRUE</v>
      </c>
      <c r="AH27" s="7" t="str">
        <f t="shared" si="6"/>
        <v>کرمانشاه گلستان بلوار مصطفی امامی نبش کوچه پنجم پلاک ۱۰۴ طبقه اول کافه زیرو - علی سلیمی 09185590085</v>
      </c>
    </row>
    <row r="28" spans="1:34" ht="28.05" customHeight="1">
      <c r="A28" s="14"/>
      <c r="B28" s="14"/>
      <c r="C28" s="14" t="b">
        <v>0</v>
      </c>
      <c r="D28" s="14"/>
      <c r="E28" s="14"/>
      <c r="F28" s="15"/>
      <c r="G28" s="181">
        <v>19</v>
      </c>
      <c r="H28" s="183">
        <v>293232705549</v>
      </c>
      <c r="I28" s="181" t="s">
        <v>1287</v>
      </c>
      <c r="J28" s="181"/>
      <c r="K28" s="18" t="str">
        <f t="shared" ca="1" si="5"/>
        <v/>
      </c>
      <c r="L28" s="179" t="s">
        <v>878</v>
      </c>
      <c r="M28" s="179" t="s">
        <v>879</v>
      </c>
      <c r="N28" s="179" t="s">
        <v>880</v>
      </c>
      <c r="O28" s="16">
        <v>5524.3</v>
      </c>
      <c r="P28" s="16">
        <v>1</v>
      </c>
      <c r="Q28" s="20" t="str">
        <f>VLOOKUP(O28, '[3]لیست محصولات شهریور ۱۴۰۳'!B:C,2,0)</f>
        <v>برزیل کوکاپیل کاناریو | Brazil Cocapil Canario</v>
      </c>
      <c r="R28" s="16"/>
      <c r="S28" s="19">
        <f>VLOOKUP(O28, '[3]لیست محصولات شهریور ۱۴۰۳'!B:F,5,0)</f>
        <v>4000</v>
      </c>
      <c r="T28" s="21">
        <f>VLOOKUP(O28, '[3]لیست محصولات شهریور ۱۴۰۳'!B:G,6,0)</f>
        <v>58400000</v>
      </c>
      <c r="U28" s="22"/>
      <c r="V28" s="23">
        <f t="shared" si="0"/>
        <v>0</v>
      </c>
      <c r="W28" s="19">
        <f t="shared" si="1"/>
        <v>1</v>
      </c>
      <c r="X28" s="21">
        <f t="shared" si="2"/>
        <v>58400000</v>
      </c>
      <c r="Y28" s="24"/>
      <c r="Z28" s="21">
        <f t="shared" si="3"/>
        <v>58400000</v>
      </c>
      <c r="AA28" s="177" t="s">
        <v>102</v>
      </c>
      <c r="AB28" s="175" t="s">
        <v>881</v>
      </c>
      <c r="AC28" s="171" t="s">
        <v>882</v>
      </c>
      <c r="AD28" s="173"/>
      <c r="AE28" s="26"/>
      <c r="AF28" s="27"/>
      <c r="AG28" s="28" t="str">
        <f t="shared" si="4"/>
        <v>TRUE</v>
      </c>
      <c r="AH28" s="7" t="str">
        <f t="shared" si="6"/>
        <v>بندرعباس بلوار چمران (خواجه عطا)، حدفاصل چمران 25 و خ فلسطین آتلیه شیرینی و نان تارت - سحر سماوی اوزی 09177655847</v>
      </c>
    </row>
    <row r="29" spans="1:34" ht="28.05" customHeight="1">
      <c r="A29" s="14"/>
      <c r="B29" s="14"/>
      <c r="C29" s="14" t="b">
        <v>0</v>
      </c>
      <c r="D29" s="14"/>
      <c r="E29" s="14"/>
      <c r="F29" s="15"/>
      <c r="G29" s="189"/>
      <c r="H29" s="190"/>
      <c r="I29" s="189"/>
      <c r="J29" s="189"/>
      <c r="K29" s="18" t="str">
        <f t="shared" ca="1" si="5"/>
        <v/>
      </c>
      <c r="L29" s="191"/>
      <c r="M29" s="191"/>
      <c r="N29" s="191"/>
      <c r="O29" s="16">
        <v>5524.2</v>
      </c>
      <c r="P29" s="16">
        <v>2</v>
      </c>
      <c r="Q29" s="20" t="str">
        <f>VLOOKUP(O29, '[3]لیست محصولات شهریور ۱۴۰۳'!B:C,2,0)</f>
        <v>برزیل کوکاپیل کاناریو | Brazil Cocapil Canario</v>
      </c>
      <c r="R29" s="16"/>
      <c r="S29" s="19">
        <f>VLOOKUP(O29, '[3]لیست محصولات شهریور ۱۴۰۳'!B:F,5,0)</f>
        <v>750</v>
      </c>
      <c r="T29" s="21">
        <f>VLOOKUP(O29, '[3]لیست محصولات شهریور ۱۴۰۳'!B:G,6,0)</f>
        <v>12450000</v>
      </c>
      <c r="U29" s="22"/>
      <c r="V29" s="23">
        <f t="shared" si="0"/>
        <v>0</v>
      </c>
      <c r="W29" s="19">
        <f t="shared" si="1"/>
        <v>2</v>
      </c>
      <c r="X29" s="21">
        <f t="shared" si="2"/>
        <v>24900000</v>
      </c>
      <c r="Y29" s="24"/>
      <c r="Z29" s="21">
        <f t="shared" si="3"/>
        <v>24900000</v>
      </c>
      <c r="AA29" s="185"/>
      <c r="AB29" s="186"/>
      <c r="AC29" s="187"/>
      <c r="AD29" s="188"/>
      <c r="AE29" s="26"/>
      <c r="AF29" s="27"/>
      <c r="AG29" s="28" t="str">
        <f t="shared" si="4"/>
        <v>TRUE</v>
      </c>
      <c r="AH29" s="7" t="str">
        <f t="shared" si="6"/>
        <v xml:space="preserve">   -   </v>
      </c>
    </row>
    <row r="30" spans="1:34" ht="28.05" customHeight="1">
      <c r="A30" s="14"/>
      <c r="B30" s="14"/>
      <c r="C30" s="14" t="b">
        <v>0</v>
      </c>
      <c r="D30" s="14"/>
      <c r="E30" s="14" t="b">
        <v>0</v>
      </c>
      <c r="F30" s="15"/>
      <c r="G30" s="182"/>
      <c r="H30" s="184"/>
      <c r="I30" s="182"/>
      <c r="J30" s="182"/>
      <c r="K30" s="18" t="str">
        <f t="shared" ca="1" si="5"/>
        <v/>
      </c>
      <c r="L30" s="180"/>
      <c r="M30" s="180"/>
      <c r="N30" s="180"/>
      <c r="O30" s="16">
        <v>5524.1</v>
      </c>
      <c r="P30" s="16">
        <v>4</v>
      </c>
      <c r="Q30" s="20" t="str">
        <f>VLOOKUP(O30, '[3]لیست محصولات شهریور ۱۴۰۳'!B:C,2,0)</f>
        <v>برزیل کوکاپیل کاناریو | Brazil Cocapil Canario</v>
      </c>
      <c r="R30" s="16"/>
      <c r="S30" s="19">
        <f>VLOOKUP(O30, '[3]لیست محصولات شهریور ۱۴۰۳'!B:F,5,0)</f>
        <v>150</v>
      </c>
      <c r="T30" s="21">
        <f>VLOOKUP(O30, '[3]لیست محصولات شهریور ۱۴۰۳'!B:G,6,0)</f>
        <v>2550000</v>
      </c>
      <c r="U30" s="22"/>
      <c r="V30" s="23">
        <f t="shared" si="0"/>
        <v>0</v>
      </c>
      <c r="W30" s="19">
        <f t="shared" si="1"/>
        <v>4</v>
      </c>
      <c r="X30" s="21">
        <f t="shared" si="2"/>
        <v>10200000</v>
      </c>
      <c r="Y30" s="24"/>
      <c r="Z30" s="21">
        <f t="shared" si="3"/>
        <v>10200000</v>
      </c>
      <c r="AA30" s="178"/>
      <c r="AB30" s="176"/>
      <c r="AC30" s="172"/>
      <c r="AD30" s="174"/>
      <c r="AE30" s="26"/>
      <c r="AF30" s="27"/>
      <c r="AG30" s="28" t="str">
        <f t="shared" si="4"/>
        <v>TRUE</v>
      </c>
      <c r="AH30" s="7" t="str">
        <f t="shared" si="6"/>
        <v xml:space="preserve">   -   </v>
      </c>
    </row>
    <row r="31" spans="1:34" ht="28.05" customHeight="1">
      <c r="A31" s="14" t="b">
        <v>0</v>
      </c>
      <c r="B31" s="14"/>
      <c r="C31" s="14" t="b">
        <v>0</v>
      </c>
      <c r="D31" s="14"/>
      <c r="E31" s="14" t="b">
        <v>0</v>
      </c>
      <c r="F31" s="15"/>
      <c r="G31" s="68">
        <v>20</v>
      </c>
      <c r="H31" s="69" t="s">
        <v>353</v>
      </c>
      <c r="I31" s="68" t="s">
        <v>1287</v>
      </c>
      <c r="J31" s="16" t="s">
        <v>117</v>
      </c>
      <c r="K31" s="18" t="str">
        <f t="shared" ca="1" si="5"/>
        <v/>
      </c>
      <c r="L31" s="19" t="s">
        <v>490</v>
      </c>
      <c r="M31" s="19" t="s">
        <v>604</v>
      </c>
      <c r="N31" s="19" t="s">
        <v>605</v>
      </c>
      <c r="O31" s="16">
        <v>5524.2</v>
      </c>
      <c r="P31" s="16">
        <v>10</v>
      </c>
      <c r="Q31" s="20" t="str">
        <f>VLOOKUP(O31, '[3]لیست محصولات شهریور ۱۴۰۳'!B:C,2,0)</f>
        <v>برزیل کوکاپیل کاناریو | Brazil Cocapil Canario</v>
      </c>
      <c r="R31" s="16"/>
      <c r="S31" s="19">
        <f>VLOOKUP(O31, '[3]لیست محصولات شهریور ۱۴۰۳'!B:F,5,0)</f>
        <v>750</v>
      </c>
      <c r="T31" s="21">
        <f>VLOOKUP(O31, '[3]لیست محصولات شهریور ۱۴۰۳'!B:G,6,0)</f>
        <v>12450000</v>
      </c>
      <c r="U31" s="22"/>
      <c r="V31" s="23">
        <f t="shared" si="0"/>
        <v>0</v>
      </c>
      <c r="W31" s="19">
        <f t="shared" si="1"/>
        <v>10</v>
      </c>
      <c r="X31" s="21">
        <f t="shared" si="2"/>
        <v>124500000</v>
      </c>
      <c r="Y31" s="24"/>
      <c r="Z31" s="21">
        <f t="shared" si="3"/>
        <v>124500000</v>
      </c>
      <c r="AA31" s="25" t="s">
        <v>250</v>
      </c>
      <c r="AB31" s="20" t="s">
        <v>606</v>
      </c>
      <c r="AC31" s="26" t="s">
        <v>607</v>
      </c>
      <c r="AD31" s="65"/>
      <c r="AE31" s="67" t="s">
        <v>1323</v>
      </c>
      <c r="AF31" s="27"/>
      <c r="AG31" s="28" t="str">
        <f t="shared" si="4"/>
        <v>TRUE</v>
      </c>
      <c r="AH31" s="7" t="str">
        <f t="shared" si="6"/>
        <v>ارومیه بلوار نبوت،انتهاي كوچه 18،مغازه نبش فروشگاه پینچ - ساسان حامدی 09370999001</v>
      </c>
    </row>
    <row r="32" spans="1:34" ht="28.05" customHeight="1">
      <c r="A32" s="14"/>
      <c r="B32" s="14"/>
      <c r="C32" s="14"/>
      <c r="D32" s="14"/>
      <c r="E32" s="14"/>
      <c r="F32" s="15"/>
      <c r="G32" s="16">
        <v>21</v>
      </c>
      <c r="H32" s="17">
        <v>293236871620</v>
      </c>
      <c r="I32" s="16" t="s">
        <v>1287</v>
      </c>
      <c r="J32" s="16"/>
      <c r="K32" s="18" t="str">
        <f t="shared" ca="1" si="5"/>
        <v/>
      </c>
      <c r="L32" s="19" t="s">
        <v>566</v>
      </c>
      <c r="M32" s="19" t="s">
        <v>1333</v>
      </c>
      <c r="N32" s="19"/>
      <c r="O32" s="16">
        <v>5501.1</v>
      </c>
      <c r="P32" s="16">
        <v>2</v>
      </c>
      <c r="Q32" s="20" t="str">
        <f>VLOOKUP(O32, '[3]لیست محصولات شهریور ۱۴۰۳'!B:C,2,0)</f>
        <v>ورتکس | Vortex</v>
      </c>
      <c r="R32" s="16"/>
      <c r="S32" s="19">
        <f>VLOOKUP(O32, '[3]لیست محصولات شهریور ۱۴۰۳'!B:F,5,0)</f>
        <v>150</v>
      </c>
      <c r="T32" s="21">
        <f>VLOOKUP(O32, '[3]لیست محصولات شهریور ۱۴۰۳'!B:G,6,0)</f>
        <v>2300000</v>
      </c>
      <c r="U32" s="22"/>
      <c r="V32" s="23">
        <f t="shared" si="0"/>
        <v>0</v>
      </c>
      <c r="W32" s="19">
        <f t="shared" si="1"/>
        <v>2</v>
      </c>
      <c r="X32" s="21">
        <f t="shared" si="2"/>
        <v>4600000</v>
      </c>
      <c r="Y32" s="24"/>
      <c r="Z32" s="21">
        <f t="shared" si="3"/>
        <v>4600000</v>
      </c>
      <c r="AA32" s="25" t="s">
        <v>78</v>
      </c>
      <c r="AB32" s="20" t="s">
        <v>1334</v>
      </c>
      <c r="AC32" s="26" t="s">
        <v>1335</v>
      </c>
      <c r="AD32" s="65" t="s">
        <v>81</v>
      </c>
      <c r="AE32" s="26"/>
      <c r="AF32" s="27"/>
      <c r="AG32" s="28" t="str">
        <f t="shared" si="4"/>
        <v>TRUE</v>
      </c>
      <c r="AH32" s="7" t="str">
        <f t="shared" si="6"/>
        <v>تهران بلوار مرزداران غربی، خیابان شهید رضایی نژاد، خیابان دوازده متری یکم، پلاک ۱۰، واحد ۶  - محمدحسین توکلی بینا 09352496438</v>
      </c>
    </row>
    <row r="33" spans="1:34" ht="28.05" customHeight="1">
      <c r="A33" s="14"/>
      <c r="B33" s="14"/>
      <c r="C33" s="14"/>
      <c r="D33" s="14"/>
      <c r="E33" s="14"/>
      <c r="F33" s="15"/>
      <c r="G33" s="16">
        <v>22</v>
      </c>
      <c r="H33" s="17">
        <v>293247335279</v>
      </c>
      <c r="I33" s="16" t="s">
        <v>1287</v>
      </c>
      <c r="J33" s="16"/>
      <c r="K33" s="18" t="str">
        <f t="shared" ca="1" si="5"/>
        <v/>
      </c>
      <c r="L33" s="19" t="s">
        <v>149</v>
      </c>
      <c r="M33" s="19" t="s">
        <v>1336</v>
      </c>
      <c r="N33" s="19"/>
      <c r="O33" s="16">
        <v>5525.2</v>
      </c>
      <c r="P33" s="16">
        <v>2</v>
      </c>
      <c r="Q33" s="20" t="str">
        <f>VLOOKUP(O33, '[3]لیست محصولات شهریور ۱۴۰۳'!B:C,2,0)</f>
        <v>اتیوپی آناسورا | Ethiopia Anasora</v>
      </c>
      <c r="R33" s="16"/>
      <c r="S33" s="19">
        <f>VLOOKUP(O33, '[3]لیست محصولات شهریور ۱۴۰۳'!B:F,5,0)</f>
        <v>750</v>
      </c>
      <c r="T33" s="21">
        <f>VLOOKUP(O33, '[3]لیست محصولات شهریور ۱۴۰۳'!B:G,6,0)</f>
        <v>13350000</v>
      </c>
      <c r="U33" s="22"/>
      <c r="V33" s="23">
        <f t="shared" si="0"/>
        <v>0</v>
      </c>
      <c r="W33" s="19">
        <f t="shared" si="1"/>
        <v>2</v>
      </c>
      <c r="X33" s="21">
        <f t="shared" si="2"/>
        <v>26700000</v>
      </c>
      <c r="Y33" s="24"/>
      <c r="Z33" s="21">
        <f t="shared" si="3"/>
        <v>26700000</v>
      </c>
      <c r="AA33" s="25" t="s">
        <v>78</v>
      </c>
      <c r="AB33" s="20" t="s">
        <v>1337</v>
      </c>
      <c r="AC33" s="26" t="s">
        <v>1338</v>
      </c>
      <c r="AD33" s="65" t="s">
        <v>81</v>
      </c>
      <c r="AE33" s="26"/>
      <c r="AF33" s="27"/>
      <c r="AG33" s="28" t="str">
        <f t="shared" si="4"/>
        <v>TRUE</v>
      </c>
      <c r="AH33" s="7" t="str">
        <f t="shared" si="6"/>
        <v>تهران خیابان شریعتی- بالاتر از میرداماد- خیابان فلسفی- پلاک پنج- طبقه دوم  - علی بهاری 09113456916</v>
      </c>
    </row>
    <row r="34" spans="1:34" ht="28.05" customHeight="1">
      <c r="A34" s="14"/>
      <c r="B34" s="14"/>
      <c r="C34" s="14"/>
      <c r="D34" s="14"/>
      <c r="E34" s="14"/>
      <c r="F34" s="15"/>
      <c r="G34" s="16">
        <v>23</v>
      </c>
      <c r="H34" s="17">
        <v>202969</v>
      </c>
      <c r="I34" s="16" t="s">
        <v>1287</v>
      </c>
      <c r="J34" s="16"/>
      <c r="K34" s="18" t="str">
        <f t="shared" ca="1" si="5"/>
        <v/>
      </c>
      <c r="L34" s="19" t="s">
        <v>94</v>
      </c>
      <c r="M34" s="19" t="s">
        <v>1339</v>
      </c>
      <c r="N34" s="19"/>
      <c r="O34" s="16">
        <v>5525.1</v>
      </c>
      <c r="P34" s="16">
        <v>1</v>
      </c>
      <c r="Q34" s="20" t="str">
        <f>VLOOKUP(O34, '[3]لیست محصولات شهریور ۱۴۰۳'!B:C,2,0)</f>
        <v>اتیوپی آناسورا | Ethiopia Anasora</v>
      </c>
      <c r="R34" s="16" t="s">
        <v>684</v>
      </c>
      <c r="S34" s="19">
        <f>VLOOKUP(O34, '[3]لیست محصولات شهریور ۱۴۰۳'!B:F,5,0)</f>
        <v>150</v>
      </c>
      <c r="T34" s="21">
        <f>VLOOKUP(O34, '[3]لیست محصولات شهریور ۱۴۰۳'!B:G,6,0)</f>
        <v>2750000</v>
      </c>
      <c r="U34" s="22"/>
      <c r="V34" s="23">
        <f t="shared" si="0"/>
        <v>0</v>
      </c>
      <c r="W34" s="19">
        <f t="shared" si="1"/>
        <v>1</v>
      </c>
      <c r="X34" s="21">
        <f t="shared" si="2"/>
        <v>2750000</v>
      </c>
      <c r="Y34" s="24"/>
      <c r="Z34" s="21">
        <f t="shared" si="3"/>
        <v>2750000</v>
      </c>
      <c r="AA34" s="25" t="s">
        <v>78</v>
      </c>
      <c r="AB34" s="20" t="s">
        <v>1340</v>
      </c>
      <c r="AC34" s="26" t="s">
        <v>1341</v>
      </c>
      <c r="AD34" s="65" t="s">
        <v>81</v>
      </c>
      <c r="AE34" s="26"/>
      <c r="AF34" s="27"/>
      <c r="AG34" s="28" t="str">
        <f t="shared" si="4"/>
        <v>TRUE</v>
      </c>
      <c r="AH34" s="7" t="str">
        <f t="shared" si="6"/>
        <v>تهران سعادت آباد، بالاتر از میدان کاج، خیابان جمشیدی، خیابان شبنم، کوچه صدیقی، پلاک ۲۷، واحد ۸  - امیررضا زرگر جواهری 09912772830</v>
      </c>
    </row>
    <row r="35" spans="1:34" ht="28.05" customHeight="1">
      <c r="A35" s="14"/>
      <c r="B35" s="14"/>
      <c r="C35" s="14"/>
      <c r="D35" s="14"/>
      <c r="E35" s="14"/>
      <c r="F35" s="15"/>
      <c r="G35" s="16">
        <v>24</v>
      </c>
      <c r="H35" s="17">
        <v>293256372565</v>
      </c>
      <c r="I35" s="16" t="s">
        <v>1287</v>
      </c>
      <c r="J35" s="16" t="s">
        <v>117</v>
      </c>
      <c r="K35" s="18" t="str">
        <f t="shared" ca="1" si="5"/>
        <v/>
      </c>
      <c r="L35" s="19"/>
      <c r="M35" s="19"/>
      <c r="N35" s="19" t="s">
        <v>1344</v>
      </c>
      <c r="O35" s="16">
        <v>5501.3</v>
      </c>
      <c r="P35" s="16">
        <v>1</v>
      </c>
      <c r="Q35" s="20" t="str">
        <f>VLOOKUP(O35, '[3]لیست محصولات شهریور ۱۴۰۳'!B:C,2,0)</f>
        <v>ورتکس | Vortex</v>
      </c>
      <c r="R35" s="16"/>
      <c r="S35" s="19">
        <f>VLOOKUP(O35, '[3]لیست محصولات شهریور ۱۴۰۳'!B:F,5,0)</f>
        <v>4000</v>
      </c>
      <c r="T35" s="21">
        <f>VLOOKUP(O35, '[3]لیست محصولات شهریور ۱۴۰۳'!B:G,6,0)</f>
        <v>51200000</v>
      </c>
      <c r="U35" s="22"/>
      <c r="V35" s="23">
        <f t="shared" si="0"/>
        <v>0</v>
      </c>
      <c r="W35" s="19">
        <f t="shared" si="1"/>
        <v>1</v>
      </c>
      <c r="X35" s="21">
        <f t="shared" si="2"/>
        <v>51200000</v>
      </c>
      <c r="Y35" s="24"/>
      <c r="Z35" s="21">
        <f t="shared" si="3"/>
        <v>51200000</v>
      </c>
      <c r="AA35" s="25" t="s">
        <v>78</v>
      </c>
      <c r="AB35" s="20" t="s">
        <v>1343</v>
      </c>
      <c r="AC35" s="26" t="s">
        <v>1342</v>
      </c>
      <c r="AD35" s="65" t="s">
        <v>81</v>
      </c>
      <c r="AE35" s="26"/>
      <c r="AF35" s="27"/>
      <c r="AG35" s="28" t="str">
        <f t="shared" si="4"/>
        <v>TRUE</v>
      </c>
      <c r="AH35" s="7" t="str">
        <f t="shared" si="6"/>
        <v>تهران جردن ، بلوار نلسون ماندلا ، بلوار تونل (آرش غربی)، پلاک 11 رستوران نوول لانژ (شرکت سپهر سرافراز آسیا ) -   09356648123</v>
      </c>
    </row>
    <row r="36" spans="1:34" s="105" customFormat="1" ht="28.05" customHeight="1">
      <c r="A36" s="92"/>
      <c r="B36" s="92"/>
      <c r="C36" s="92"/>
      <c r="D36" s="92"/>
      <c r="E36" s="92"/>
      <c r="F36" s="92"/>
      <c r="G36" s="206">
        <v>25</v>
      </c>
      <c r="H36" s="212" t="s">
        <v>70</v>
      </c>
      <c r="I36" s="206" t="s">
        <v>1353</v>
      </c>
      <c r="J36" s="206"/>
      <c r="K36" s="95" t="str">
        <f t="shared" ca="1" si="5"/>
        <v/>
      </c>
      <c r="L36" s="215" t="s">
        <v>388</v>
      </c>
      <c r="M36" s="215" t="s">
        <v>1354</v>
      </c>
      <c r="N36" s="215" t="s">
        <v>327</v>
      </c>
      <c r="O36" s="93">
        <v>5525.1</v>
      </c>
      <c r="P36" s="93">
        <v>1</v>
      </c>
      <c r="Q36" s="97" t="str">
        <f>VLOOKUP(O36, '[3]لیست محصولات شهریور ۱۴۰۳'!B:C,2,0)</f>
        <v>اتیوپی آناسورا | Ethiopia Anasora</v>
      </c>
      <c r="R36" s="93" t="s">
        <v>290</v>
      </c>
      <c r="S36" s="96">
        <f>VLOOKUP(O36, '[3]لیست محصولات شهریور ۱۴۰۳'!B:F,5,0)</f>
        <v>150</v>
      </c>
      <c r="T36" s="98">
        <f>VLOOKUP(O36, '[3]لیست محصولات شهریور ۱۴۰۳'!B:G,6,0)</f>
        <v>2750000</v>
      </c>
      <c r="U36" s="99"/>
      <c r="V36" s="100">
        <f t="shared" si="0"/>
        <v>0</v>
      </c>
      <c r="W36" s="96">
        <f t="shared" si="1"/>
        <v>1</v>
      </c>
      <c r="X36" s="98">
        <f t="shared" si="2"/>
        <v>2750000</v>
      </c>
      <c r="Y36" s="101"/>
      <c r="Z36" s="98">
        <f t="shared" si="3"/>
        <v>2750000</v>
      </c>
      <c r="AA36" s="218"/>
      <c r="AB36" s="221"/>
      <c r="AC36" s="203"/>
      <c r="AD36" s="206"/>
      <c r="AE36" s="209" t="s">
        <v>1355</v>
      </c>
      <c r="AF36" s="104"/>
      <c r="AH36" s="106" t="str">
        <f t="shared" si="6"/>
        <v xml:space="preserve">  (پرسنل) - نوید شادمان </v>
      </c>
    </row>
    <row r="37" spans="1:34" s="105" customFormat="1" ht="28.05" customHeight="1">
      <c r="A37" s="92"/>
      <c r="B37" s="92"/>
      <c r="C37" s="92"/>
      <c r="D37" s="92"/>
      <c r="E37" s="92"/>
      <c r="F37" s="92"/>
      <c r="G37" s="208"/>
      <c r="H37" s="214"/>
      <c r="I37" s="208"/>
      <c r="J37" s="208"/>
      <c r="K37" s="95" t="str">
        <f t="shared" ca="1" si="5"/>
        <v/>
      </c>
      <c r="L37" s="217"/>
      <c r="M37" s="217"/>
      <c r="N37" s="217"/>
      <c r="O37" s="93">
        <v>5524.1</v>
      </c>
      <c r="P37" s="93">
        <v>1</v>
      </c>
      <c r="Q37" s="97" t="str">
        <f>VLOOKUP(O37, '[3]لیست محصولات شهریور ۱۴۰۳'!B:C,2,0)</f>
        <v>برزیل کوکاپیل کاناریو | Brazil Cocapil Canario</v>
      </c>
      <c r="R37" s="93" t="s">
        <v>77</v>
      </c>
      <c r="S37" s="96">
        <f>VLOOKUP(O37, '[3]لیست محصولات شهریور ۱۴۰۳'!B:F,5,0)</f>
        <v>150</v>
      </c>
      <c r="T37" s="98">
        <f>VLOOKUP(O37, '[3]لیست محصولات شهریور ۱۴۰۳'!B:G,6,0)</f>
        <v>2550000</v>
      </c>
      <c r="U37" s="99"/>
      <c r="V37" s="100">
        <f t="shared" si="0"/>
        <v>0</v>
      </c>
      <c r="W37" s="96">
        <f t="shared" si="1"/>
        <v>1</v>
      </c>
      <c r="X37" s="98">
        <f t="shared" si="2"/>
        <v>2550000</v>
      </c>
      <c r="Y37" s="101"/>
      <c r="Z37" s="98">
        <f t="shared" si="3"/>
        <v>2550000</v>
      </c>
      <c r="AA37" s="220"/>
      <c r="AB37" s="223"/>
      <c r="AC37" s="205"/>
      <c r="AD37" s="208"/>
      <c r="AE37" s="211"/>
      <c r="AF37" s="104"/>
      <c r="AH37" s="106" t="str">
        <f t="shared" si="6"/>
        <v xml:space="preserve">   -   </v>
      </c>
    </row>
    <row r="38" spans="1:34" ht="28.05" customHeight="1">
      <c r="A38" s="14"/>
      <c r="B38" s="14"/>
      <c r="C38" s="14"/>
      <c r="D38" s="14"/>
      <c r="E38" s="14"/>
      <c r="F38" s="15"/>
      <c r="G38" s="16"/>
      <c r="H38" s="17"/>
      <c r="I38" s="16"/>
      <c r="J38" s="16"/>
      <c r="K38" s="18" t="str">
        <f t="shared" ca="1" si="5"/>
        <v/>
      </c>
      <c r="L38" s="19"/>
      <c r="M38" s="19"/>
      <c r="N38" s="19"/>
      <c r="O38" s="16"/>
      <c r="P38" s="16"/>
      <c r="Q38" s="20" t="e">
        <f>VLOOKUP(O38, '[3]لیست محصولات شهریور ۱۴۰۳'!B:C,2,0)</f>
        <v>#N/A</v>
      </c>
      <c r="R38" s="16"/>
      <c r="S38" s="19" t="e">
        <f>VLOOKUP(O38, '[3]لیست محصولات شهریور ۱۴۰۳'!B:F,5,0)</f>
        <v>#N/A</v>
      </c>
      <c r="T38" s="21" t="e">
        <f>VLOOKUP(O38, '[3]لیست محصولات شهریور ۱۴۰۳'!B:G,6,0)</f>
        <v>#N/A</v>
      </c>
      <c r="U38" s="22"/>
      <c r="V38" s="23">
        <f t="shared" si="0"/>
        <v>0</v>
      </c>
      <c r="W38" s="19">
        <f t="shared" si="1"/>
        <v>0</v>
      </c>
      <c r="X38" s="21" t="e">
        <f t="shared" si="2"/>
        <v>#N/A</v>
      </c>
      <c r="Y38" s="24"/>
      <c r="Z38" s="21" t="e">
        <f t="shared" si="3"/>
        <v>#N/A</v>
      </c>
      <c r="AA38" s="25"/>
      <c r="AB38" s="20"/>
      <c r="AC38" s="26"/>
      <c r="AD38" s="65"/>
      <c r="AE38" s="26"/>
      <c r="AF38" s="27"/>
      <c r="AG38" s="28" t="str">
        <f t="shared" si="4"/>
        <v>FALSE</v>
      </c>
      <c r="AH38" s="7" t="str">
        <f t="shared" si="6"/>
        <v xml:space="preserve">   -   </v>
      </c>
    </row>
    <row r="39" spans="1:34" ht="28.05" customHeight="1">
      <c r="A39" s="14"/>
      <c r="B39" s="14"/>
      <c r="C39" s="14"/>
      <c r="D39" s="14"/>
      <c r="E39" s="14"/>
      <c r="F39" s="15"/>
      <c r="G39" s="16"/>
      <c r="H39" s="17"/>
      <c r="I39" s="16"/>
      <c r="J39" s="16"/>
      <c r="K39" s="18" t="str">
        <f t="shared" ca="1" si="5"/>
        <v/>
      </c>
      <c r="L39" s="19"/>
      <c r="M39" s="19"/>
      <c r="N39" s="19"/>
      <c r="O39" s="16"/>
      <c r="P39" s="16"/>
      <c r="Q39" s="20" t="e">
        <f>VLOOKUP(O39, '[3]لیست محصولات شهریور ۱۴۰۳'!B:C,2,0)</f>
        <v>#N/A</v>
      </c>
      <c r="R39" s="16"/>
      <c r="S39" s="19" t="e">
        <f>VLOOKUP(O39, '[3]لیست محصولات شهریور ۱۴۰۳'!B:F,5,0)</f>
        <v>#N/A</v>
      </c>
      <c r="T39" s="21" t="e">
        <f>VLOOKUP(O39, '[3]لیست محصولات شهریور ۱۴۰۳'!B:G,6,0)</f>
        <v>#N/A</v>
      </c>
      <c r="U39" s="22"/>
      <c r="V39" s="23">
        <f t="shared" si="0"/>
        <v>0</v>
      </c>
      <c r="W39" s="19">
        <f t="shared" si="1"/>
        <v>0</v>
      </c>
      <c r="X39" s="21" t="e">
        <f t="shared" si="2"/>
        <v>#N/A</v>
      </c>
      <c r="Y39" s="24"/>
      <c r="Z39" s="21" t="e">
        <f t="shared" si="3"/>
        <v>#N/A</v>
      </c>
      <c r="AA39" s="25"/>
      <c r="AB39" s="20"/>
      <c r="AC39" s="26"/>
      <c r="AD39" s="65"/>
      <c r="AE39" s="26"/>
      <c r="AF39" s="27"/>
      <c r="AG39" s="28" t="str">
        <f t="shared" si="4"/>
        <v>FALSE</v>
      </c>
      <c r="AH39" s="7" t="str">
        <f t="shared" si="6"/>
        <v xml:space="preserve">   -   </v>
      </c>
    </row>
    <row r="40" spans="1:34" ht="28.05" customHeight="1">
      <c r="A40" s="14"/>
      <c r="B40" s="14"/>
      <c r="C40" s="14"/>
      <c r="D40" s="14"/>
      <c r="E40" s="14"/>
      <c r="F40" s="15"/>
      <c r="G40" s="16"/>
      <c r="H40" s="17"/>
      <c r="I40" s="16"/>
      <c r="J40" s="16"/>
      <c r="K40" s="18" t="str">
        <f t="shared" ca="1" si="5"/>
        <v/>
      </c>
      <c r="L40" s="19"/>
      <c r="M40" s="19"/>
      <c r="N40" s="19"/>
      <c r="O40" s="16"/>
      <c r="P40" s="16"/>
      <c r="Q40" s="20" t="e">
        <f>VLOOKUP(O40, '[3]لیست محصولات شهریور ۱۴۰۳'!B:C,2,0)</f>
        <v>#N/A</v>
      </c>
      <c r="R40" s="16"/>
      <c r="S40" s="19" t="e">
        <f>VLOOKUP(O40, '[3]لیست محصولات شهریور ۱۴۰۳'!B:F,5,0)</f>
        <v>#N/A</v>
      </c>
      <c r="T40" s="21" t="e">
        <f>VLOOKUP(O40, '[3]لیست محصولات شهریور ۱۴۰۳'!B:G,6,0)</f>
        <v>#N/A</v>
      </c>
      <c r="U40" s="22"/>
      <c r="V40" s="23">
        <f t="shared" si="0"/>
        <v>0</v>
      </c>
      <c r="W40" s="19">
        <f t="shared" si="1"/>
        <v>0</v>
      </c>
      <c r="X40" s="21" t="e">
        <f t="shared" si="2"/>
        <v>#N/A</v>
      </c>
      <c r="Y40" s="24"/>
      <c r="Z40" s="21" t="e">
        <f t="shared" si="3"/>
        <v>#N/A</v>
      </c>
      <c r="AA40" s="25"/>
      <c r="AB40" s="20"/>
      <c r="AC40" s="26"/>
      <c r="AD40" s="65"/>
      <c r="AE40" s="26"/>
      <c r="AF40" s="27"/>
      <c r="AG40" s="28" t="str">
        <f t="shared" si="4"/>
        <v>FALSE</v>
      </c>
      <c r="AH40" s="7" t="str">
        <f t="shared" si="6"/>
        <v xml:space="preserve">   -   </v>
      </c>
    </row>
    <row r="41" spans="1:34" ht="28.05" customHeight="1">
      <c r="A41" s="14"/>
      <c r="B41" s="14"/>
      <c r="C41" s="14"/>
      <c r="D41" s="14"/>
      <c r="E41" s="14"/>
      <c r="F41" s="15"/>
      <c r="G41" s="16"/>
      <c r="H41" s="17"/>
      <c r="I41" s="16"/>
      <c r="J41" s="16"/>
      <c r="K41" s="18" t="str">
        <f t="shared" ca="1" si="5"/>
        <v/>
      </c>
      <c r="L41" s="19"/>
      <c r="M41" s="19"/>
      <c r="N41" s="19"/>
      <c r="O41" s="16"/>
      <c r="P41" s="16"/>
      <c r="Q41" s="20" t="e">
        <f>VLOOKUP(O41, '[3]لیست محصولات شهریور ۱۴۰۳'!B:C,2,0)</f>
        <v>#N/A</v>
      </c>
      <c r="R41" s="16"/>
      <c r="S41" s="19" t="e">
        <f>VLOOKUP(O41, '[3]لیست محصولات شهریور ۱۴۰۳'!B:F,5,0)</f>
        <v>#N/A</v>
      </c>
      <c r="T41" s="21" t="e">
        <f>VLOOKUP(O41, '[3]لیست محصولات شهریور ۱۴۰۳'!B:G,6,0)</f>
        <v>#N/A</v>
      </c>
      <c r="U41" s="22"/>
      <c r="V41" s="23">
        <f t="shared" si="0"/>
        <v>0</v>
      </c>
      <c r="W41" s="19">
        <f t="shared" si="1"/>
        <v>0</v>
      </c>
      <c r="X41" s="21" t="e">
        <f t="shared" si="2"/>
        <v>#N/A</v>
      </c>
      <c r="Y41" s="24"/>
      <c r="Z41" s="21" t="e">
        <f t="shared" si="3"/>
        <v>#N/A</v>
      </c>
      <c r="AA41" s="25"/>
      <c r="AB41" s="20"/>
      <c r="AC41" s="26"/>
      <c r="AD41" s="65"/>
      <c r="AE41" s="26"/>
      <c r="AF41" s="27"/>
      <c r="AG41" s="28" t="str">
        <f t="shared" si="4"/>
        <v>FALSE</v>
      </c>
      <c r="AH41" s="7" t="str">
        <f t="shared" si="6"/>
        <v xml:space="preserve">   -   </v>
      </c>
    </row>
    <row r="42" spans="1:34" ht="28.05" customHeight="1">
      <c r="A42" s="14"/>
      <c r="B42" s="14"/>
      <c r="C42" s="14"/>
      <c r="D42" s="14"/>
      <c r="E42" s="14"/>
      <c r="F42" s="15"/>
      <c r="G42" s="16"/>
      <c r="H42" s="17"/>
      <c r="I42" s="16"/>
      <c r="J42" s="16"/>
      <c r="K42" s="18" t="str">
        <f t="shared" ca="1" si="5"/>
        <v/>
      </c>
      <c r="L42" s="19"/>
      <c r="M42" s="19"/>
      <c r="N42" s="19"/>
      <c r="O42" s="16"/>
      <c r="P42" s="16"/>
      <c r="Q42" s="20" t="e">
        <f>VLOOKUP(O42, '[3]لیست محصولات شهریور ۱۴۰۳'!B:C,2,0)</f>
        <v>#N/A</v>
      </c>
      <c r="R42" s="16"/>
      <c r="S42" s="19" t="e">
        <f>VLOOKUP(O42, '[3]لیست محصولات شهریور ۱۴۰۳'!B:F,5,0)</f>
        <v>#N/A</v>
      </c>
      <c r="T42" s="21" t="e">
        <f>VLOOKUP(O42, '[3]لیست محصولات شهریور ۱۴۰۳'!B:G,6,0)</f>
        <v>#N/A</v>
      </c>
      <c r="U42" s="22"/>
      <c r="V42" s="23">
        <f t="shared" si="0"/>
        <v>0</v>
      </c>
      <c r="W42" s="19">
        <f t="shared" si="1"/>
        <v>0</v>
      </c>
      <c r="X42" s="21" t="e">
        <f t="shared" si="2"/>
        <v>#N/A</v>
      </c>
      <c r="Y42" s="24"/>
      <c r="Z42" s="21" t="e">
        <f t="shared" si="3"/>
        <v>#N/A</v>
      </c>
      <c r="AA42" s="25"/>
      <c r="AB42" s="20"/>
      <c r="AC42" s="26"/>
      <c r="AD42" s="65"/>
      <c r="AE42" s="26"/>
      <c r="AF42" s="27"/>
      <c r="AG42" s="28" t="str">
        <f t="shared" si="4"/>
        <v>FALSE</v>
      </c>
      <c r="AH42" s="7" t="str">
        <f t="shared" si="6"/>
        <v xml:space="preserve">   -   </v>
      </c>
    </row>
    <row r="43" spans="1:34" ht="28.05" customHeight="1">
      <c r="A43" s="14"/>
      <c r="B43" s="14"/>
      <c r="C43" s="14"/>
      <c r="D43" s="14"/>
      <c r="E43" s="14"/>
      <c r="F43" s="15"/>
      <c r="G43" s="16"/>
      <c r="H43" s="17"/>
      <c r="I43" s="16"/>
      <c r="J43" s="16"/>
      <c r="K43" s="18" t="str">
        <f t="shared" ca="1" si="5"/>
        <v/>
      </c>
      <c r="L43" s="19"/>
      <c r="M43" s="19"/>
      <c r="N43" s="19"/>
      <c r="O43" s="16"/>
      <c r="P43" s="16"/>
      <c r="Q43" s="20" t="e">
        <f>VLOOKUP(O43, '[3]لیست محصولات شهریور ۱۴۰۳'!B:C,2,0)</f>
        <v>#N/A</v>
      </c>
      <c r="R43" s="16"/>
      <c r="S43" s="19" t="e">
        <f>VLOOKUP(O43, '[3]لیست محصولات شهریور ۱۴۰۳'!B:F,5,0)</f>
        <v>#N/A</v>
      </c>
      <c r="T43" s="21" t="e">
        <f>VLOOKUP(O43, '[3]لیست محصولات شهریور ۱۴۰۳'!B:G,6,0)</f>
        <v>#N/A</v>
      </c>
      <c r="U43" s="22"/>
      <c r="V43" s="23">
        <f t="shared" si="0"/>
        <v>0</v>
      </c>
      <c r="W43" s="19">
        <f t="shared" si="1"/>
        <v>0</v>
      </c>
      <c r="X43" s="21" t="e">
        <f t="shared" si="2"/>
        <v>#N/A</v>
      </c>
      <c r="Y43" s="24"/>
      <c r="Z43" s="21" t="e">
        <f t="shared" si="3"/>
        <v>#N/A</v>
      </c>
      <c r="AA43" s="25"/>
      <c r="AB43" s="20"/>
      <c r="AC43" s="26"/>
      <c r="AD43" s="65"/>
      <c r="AE43" s="26"/>
      <c r="AF43" s="27"/>
      <c r="AG43" s="28" t="str">
        <f t="shared" si="4"/>
        <v>FALSE</v>
      </c>
      <c r="AH43" s="7" t="str">
        <f t="shared" si="6"/>
        <v xml:space="preserve">   -   </v>
      </c>
    </row>
    <row r="44" spans="1:34" ht="28.05" customHeight="1">
      <c r="A44" s="14"/>
      <c r="B44" s="14"/>
      <c r="C44" s="14"/>
      <c r="D44" s="14"/>
      <c r="E44" s="14"/>
      <c r="F44" s="15"/>
      <c r="G44" s="16"/>
      <c r="H44" s="17"/>
      <c r="I44" s="16"/>
      <c r="J44" s="16"/>
      <c r="K44" s="18" t="str">
        <f t="shared" ca="1" si="5"/>
        <v/>
      </c>
      <c r="L44" s="19"/>
      <c r="M44" s="19"/>
      <c r="N44" s="19"/>
      <c r="O44" s="16"/>
      <c r="P44" s="16"/>
      <c r="Q44" s="20" t="e">
        <f>VLOOKUP(O44, '[3]لیست محصولات شهریور ۱۴۰۳'!B:C,2,0)</f>
        <v>#N/A</v>
      </c>
      <c r="R44" s="16"/>
      <c r="S44" s="19" t="e">
        <f>VLOOKUP(O44, '[3]لیست محصولات شهریور ۱۴۰۳'!B:F,5,0)</f>
        <v>#N/A</v>
      </c>
      <c r="T44" s="21" t="e">
        <f>VLOOKUP(O44, '[3]لیست محصولات شهریور ۱۴۰۳'!B:G,6,0)</f>
        <v>#N/A</v>
      </c>
      <c r="U44" s="22"/>
      <c r="V44" s="23">
        <f t="shared" si="0"/>
        <v>0</v>
      </c>
      <c r="W44" s="19">
        <f t="shared" si="1"/>
        <v>0</v>
      </c>
      <c r="X44" s="21" t="e">
        <f t="shared" si="2"/>
        <v>#N/A</v>
      </c>
      <c r="Y44" s="24"/>
      <c r="Z44" s="21" t="e">
        <f t="shared" si="3"/>
        <v>#N/A</v>
      </c>
      <c r="AA44" s="25"/>
      <c r="AB44" s="20"/>
      <c r="AC44" s="26"/>
      <c r="AD44" s="65"/>
      <c r="AE44" s="26"/>
      <c r="AF44" s="27"/>
      <c r="AG44" s="28" t="str">
        <f t="shared" si="4"/>
        <v>FALSE</v>
      </c>
      <c r="AH44" s="7" t="str">
        <f t="shared" si="6"/>
        <v xml:space="preserve">   -   </v>
      </c>
    </row>
    <row r="45" spans="1:34" ht="28.05" customHeight="1">
      <c r="A45" s="14"/>
      <c r="B45" s="14"/>
      <c r="C45" s="14"/>
      <c r="D45" s="14"/>
      <c r="E45" s="14"/>
      <c r="F45" s="15"/>
      <c r="G45" s="16"/>
      <c r="H45" s="17"/>
      <c r="I45" s="16"/>
      <c r="J45" s="16"/>
      <c r="K45" s="18" t="str">
        <f t="shared" ca="1" si="5"/>
        <v/>
      </c>
      <c r="L45" s="19"/>
      <c r="M45" s="19"/>
      <c r="N45" s="19"/>
      <c r="O45" s="16"/>
      <c r="P45" s="16"/>
      <c r="Q45" s="20" t="e">
        <f>VLOOKUP(O45, '[3]لیست محصولات شهریور ۱۴۰۳'!B:C,2,0)</f>
        <v>#N/A</v>
      </c>
      <c r="R45" s="16"/>
      <c r="S45" s="19" t="e">
        <f>VLOOKUP(O45, '[3]لیست محصولات شهریور ۱۴۰۳'!B:F,5,0)</f>
        <v>#N/A</v>
      </c>
      <c r="T45" s="21" t="e">
        <f>VLOOKUP(O45, '[3]لیست محصولات شهریور ۱۴۰۳'!B:G,6,0)</f>
        <v>#N/A</v>
      </c>
      <c r="U45" s="31"/>
      <c r="V45" s="23">
        <f t="shared" si="0"/>
        <v>0</v>
      </c>
      <c r="W45" s="19">
        <f t="shared" si="1"/>
        <v>0</v>
      </c>
      <c r="X45" s="21" t="e">
        <f t="shared" si="2"/>
        <v>#N/A</v>
      </c>
      <c r="Y45" s="24"/>
      <c r="Z45" s="21" t="e">
        <f t="shared" si="3"/>
        <v>#N/A</v>
      </c>
      <c r="AA45" s="25"/>
      <c r="AB45" s="20"/>
      <c r="AC45" s="26"/>
      <c r="AD45" s="65"/>
      <c r="AE45" s="26"/>
      <c r="AF45" s="27"/>
      <c r="AG45" s="28" t="str">
        <f t="shared" si="4"/>
        <v>FALSE</v>
      </c>
      <c r="AH45" s="7" t="str">
        <f t="shared" si="6"/>
        <v xml:space="preserve">   -   </v>
      </c>
    </row>
    <row r="46" spans="1:34" ht="28.05" customHeight="1">
      <c r="A46" s="14"/>
      <c r="B46" s="14"/>
      <c r="C46" s="14"/>
      <c r="D46" s="14"/>
      <c r="E46" s="14"/>
      <c r="F46" s="15"/>
      <c r="G46" s="16"/>
      <c r="H46" s="17"/>
      <c r="I46" s="16"/>
      <c r="J46" s="16"/>
      <c r="K46" s="18" t="str">
        <f t="shared" ca="1" si="5"/>
        <v/>
      </c>
      <c r="L46" s="19"/>
      <c r="M46" s="19"/>
      <c r="N46" s="19"/>
      <c r="O46" s="16"/>
      <c r="P46" s="16"/>
      <c r="Q46" s="20" t="e">
        <f>VLOOKUP(O46, '[3]لیست محصولات شهریور ۱۴۰۳'!B:C,2,0)</f>
        <v>#N/A</v>
      </c>
      <c r="R46" s="16"/>
      <c r="S46" s="19" t="e">
        <f>VLOOKUP(O46, '[3]لیست محصولات شهریور ۱۴۰۳'!B:F,5,0)</f>
        <v>#N/A</v>
      </c>
      <c r="T46" s="21" t="e">
        <f>VLOOKUP(O46, '[3]لیست محصولات شهریور ۱۴۰۳'!B:G,6,0)</f>
        <v>#N/A</v>
      </c>
      <c r="U46" s="31"/>
      <c r="V46" s="23">
        <f t="shared" si="0"/>
        <v>0</v>
      </c>
      <c r="W46" s="19">
        <f t="shared" si="1"/>
        <v>0</v>
      </c>
      <c r="X46" s="21" t="e">
        <f t="shared" si="2"/>
        <v>#N/A</v>
      </c>
      <c r="Y46" s="24"/>
      <c r="Z46" s="21" t="e">
        <f t="shared" si="3"/>
        <v>#N/A</v>
      </c>
      <c r="AA46" s="25"/>
      <c r="AB46" s="20"/>
      <c r="AC46" s="26"/>
      <c r="AD46" s="65"/>
      <c r="AE46" s="26"/>
      <c r="AF46" s="27"/>
      <c r="AG46" s="28" t="str">
        <f t="shared" si="4"/>
        <v>FALSE</v>
      </c>
      <c r="AH46" s="7" t="str">
        <f t="shared" si="6"/>
        <v xml:space="preserve">   -   </v>
      </c>
    </row>
    <row r="47" spans="1:34" ht="28.05" customHeight="1">
      <c r="A47" s="14"/>
      <c r="B47" s="14"/>
      <c r="C47" s="14"/>
      <c r="D47" s="14"/>
      <c r="E47" s="14"/>
      <c r="F47" s="15"/>
      <c r="G47" s="16"/>
      <c r="H47" s="17"/>
      <c r="I47" s="16"/>
      <c r="J47" s="16"/>
      <c r="K47" s="18" t="str">
        <f t="shared" ca="1" si="5"/>
        <v/>
      </c>
      <c r="L47" s="19"/>
      <c r="M47" s="19"/>
      <c r="N47" s="19"/>
      <c r="O47" s="16"/>
      <c r="P47" s="16"/>
      <c r="Q47" s="20" t="e">
        <f>VLOOKUP(O47, '[3]لیست محصولات شهریور ۱۴۰۳'!B:C,2,0)</f>
        <v>#N/A</v>
      </c>
      <c r="R47" s="16"/>
      <c r="S47" s="19" t="e">
        <f>VLOOKUP(O47, '[3]لیست محصولات شهریور ۱۴۰۳'!B:F,5,0)</f>
        <v>#N/A</v>
      </c>
      <c r="T47" s="21" t="e">
        <f>VLOOKUP(O47, '[3]لیست محصولات شهریور ۱۴۰۳'!B:G,6,0)</f>
        <v>#N/A</v>
      </c>
      <c r="U47" s="22"/>
      <c r="V47" s="23">
        <f t="shared" si="0"/>
        <v>0</v>
      </c>
      <c r="W47" s="19">
        <f t="shared" si="1"/>
        <v>0</v>
      </c>
      <c r="X47" s="21" t="e">
        <f t="shared" si="2"/>
        <v>#N/A</v>
      </c>
      <c r="Y47" s="24"/>
      <c r="Z47" s="21" t="e">
        <f t="shared" si="3"/>
        <v>#N/A</v>
      </c>
      <c r="AA47" s="25"/>
      <c r="AB47" s="20"/>
      <c r="AC47" s="26"/>
      <c r="AD47" s="65"/>
      <c r="AE47" s="26"/>
      <c r="AF47" s="27"/>
      <c r="AG47" s="28" t="str">
        <f t="shared" si="4"/>
        <v>FALSE</v>
      </c>
      <c r="AH47" s="7" t="str">
        <f t="shared" si="6"/>
        <v xml:space="preserve">   -   </v>
      </c>
    </row>
    <row r="48" spans="1:34" ht="28.05" customHeight="1">
      <c r="A48" s="14" t="b">
        <v>0</v>
      </c>
      <c r="B48" s="14"/>
      <c r="C48" s="14"/>
      <c r="D48" s="14"/>
      <c r="E48" s="14"/>
      <c r="F48" s="15"/>
      <c r="G48" s="16"/>
      <c r="H48" s="17"/>
      <c r="I48" s="16"/>
      <c r="J48" s="16"/>
      <c r="K48" s="18" t="str">
        <f t="shared" ca="1" si="5"/>
        <v/>
      </c>
      <c r="L48" s="19"/>
      <c r="M48" s="19"/>
      <c r="N48" s="19"/>
      <c r="O48" s="16"/>
      <c r="P48" s="16"/>
      <c r="Q48" s="20" t="e">
        <f>VLOOKUP(O48, '[3]لیست محصولات شهریور ۱۴۰۳'!B:C,2,0)</f>
        <v>#N/A</v>
      </c>
      <c r="R48" s="16"/>
      <c r="S48" s="19" t="e">
        <f>VLOOKUP(O48, '[3]لیست محصولات شهریور ۱۴۰۳'!B:F,5,0)</f>
        <v>#N/A</v>
      </c>
      <c r="T48" s="21" t="e">
        <f>VLOOKUP(O48, '[3]لیست محصولات شهریور ۱۴۰۳'!B:G,6,0)</f>
        <v>#N/A</v>
      </c>
      <c r="U48" s="22"/>
      <c r="V48" s="23">
        <f t="shared" si="0"/>
        <v>0</v>
      </c>
      <c r="W48" s="19">
        <f t="shared" si="1"/>
        <v>0</v>
      </c>
      <c r="X48" s="21" t="e">
        <f t="shared" si="2"/>
        <v>#N/A</v>
      </c>
      <c r="Y48" s="24"/>
      <c r="Z48" s="21" t="e">
        <f t="shared" si="3"/>
        <v>#N/A</v>
      </c>
      <c r="AA48" s="25"/>
      <c r="AB48" s="20"/>
      <c r="AC48" s="26"/>
      <c r="AD48" s="65"/>
      <c r="AE48" s="26"/>
      <c r="AF48" s="27"/>
      <c r="AG48" s="28" t="str">
        <f t="shared" si="4"/>
        <v>FALSE</v>
      </c>
      <c r="AH48" s="7" t="str">
        <f t="shared" si="6"/>
        <v xml:space="preserve">   -   </v>
      </c>
    </row>
    <row r="49" spans="1:34" ht="28.05" customHeight="1">
      <c r="A49" s="14"/>
      <c r="B49" s="14"/>
      <c r="C49" s="14"/>
      <c r="D49" s="14"/>
      <c r="E49" s="14" t="b">
        <v>0</v>
      </c>
      <c r="F49" s="15"/>
      <c r="G49" s="16"/>
      <c r="H49" s="17"/>
      <c r="I49" s="16"/>
      <c r="J49" s="16"/>
      <c r="K49" s="18" t="str">
        <f t="shared" ca="1" si="5"/>
        <v/>
      </c>
      <c r="L49" s="19"/>
      <c r="M49" s="19"/>
      <c r="N49" s="19"/>
      <c r="O49" s="16"/>
      <c r="P49" s="16"/>
      <c r="Q49" s="20" t="e">
        <f>VLOOKUP(O49, '[3]لیست محصولات شهریور ۱۴۰۳'!B:C,2,0)</f>
        <v>#N/A</v>
      </c>
      <c r="R49" s="16"/>
      <c r="S49" s="19" t="e">
        <f>VLOOKUP(O49, '[3]لیست محصولات شهریور ۱۴۰۳'!B:F,5,0)</f>
        <v>#N/A</v>
      </c>
      <c r="T49" s="21" t="e">
        <f>VLOOKUP(O49, '[3]لیست محصولات شهریور ۱۴۰۳'!B:G,6,0)</f>
        <v>#N/A</v>
      </c>
      <c r="U49" s="22"/>
      <c r="V49" s="23">
        <f t="shared" si="0"/>
        <v>0</v>
      </c>
      <c r="W49" s="19">
        <f t="shared" si="1"/>
        <v>0</v>
      </c>
      <c r="X49" s="21" t="e">
        <f t="shared" si="2"/>
        <v>#N/A</v>
      </c>
      <c r="Y49" s="24"/>
      <c r="Z49" s="21" t="e">
        <f t="shared" si="3"/>
        <v>#N/A</v>
      </c>
      <c r="AA49" s="25"/>
      <c r="AB49" s="20"/>
      <c r="AC49" s="26"/>
      <c r="AD49" s="65"/>
      <c r="AE49" s="26"/>
      <c r="AF49" s="27"/>
      <c r="AG49" s="28" t="str">
        <f t="shared" si="4"/>
        <v>FALSE</v>
      </c>
      <c r="AH49" s="7" t="str">
        <f t="shared" si="6"/>
        <v xml:space="preserve">   -   </v>
      </c>
    </row>
    <row r="50" spans="1:34" ht="28.05" customHeight="1">
      <c r="A50" s="14"/>
      <c r="B50" s="14"/>
      <c r="C50" s="14" t="b">
        <v>0</v>
      </c>
      <c r="D50" s="14"/>
      <c r="E50" s="14"/>
      <c r="F50" s="15"/>
      <c r="G50" s="16"/>
      <c r="H50" s="17"/>
      <c r="I50" s="16"/>
      <c r="J50" s="16"/>
      <c r="K50" s="18" t="str">
        <f t="shared" ca="1" si="5"/>
        <v/>
      </c>
      <c r="L50" s="19"/>
      <c r="M50" s="19"/>
      <c r="N50" s="19"/>
      <c r="O50" s="16"/>
      <c r="P50" s="16"/>
      <c r="Q50" s="20" t="e">
        <f>VLOOKUP(O50, '[3]لیست محصولات شهریور ۱۴۰۳'!B:C,2,0)</f>
        <v>#N/A</v>
      </c>
      <c r="R50" s="16"/>
      <c r="S50" s="19" t="e">
        <f>VLOOKUP(O50, '[3]لیست محصولات شهریور ۱۴۰۳'!B:F,5,0)</f>
        <v>#N/A</v>
      </c>
      <c r="T50" s="21" t="e">
        <f>VLOOKUP(O50, '[3]لیست محصولات شهریور ۱۴۰۳'!B:G,6,0)</f>
        <v>#N/A</v>
      </c>
      <c r="U50" s="31"/>
      <c r="V50" s="23">
        <f t="shared" si="0"/>
        <v>0</v>
      </c>
      <c r="W50" s="19">
        <f t="shared" si="1"/>
        <v>0</v>
      </c>
      <c r="X50" s="21" t="e">
        <f t="shared" si="2"/>
        <v>#N/A</v>
      </c>
      <c r="Y50" s="24"/>
      <c r="Z50" s="21" t="e">
        <f t="shared" si="3"/>
        <v>#N/A</v>
      </c>
      <c r="AA50" s="25"/>
      <c r="AB50" s="20"/>
      <c r="AC50" s="26"/>
      <c r="AD50" s="65"/>
      <c r="AE50" s="26"/>
      <c r="AF50" s="27"/>
      <c r="AG50" s="28" t="str">
        <f t="shared" si="4"/>
        <v>FALSE</v>
      </c>
      <c r="AH50" s="7" t="str">
        <f t="shared" si="6"/>
        <v xml:space="preserve">   -   </v>
      </c>
    </row>
    <row r="51" spans="1:34" ht="28.05" customHeight="1">
      <c r="A51" s="14" t="b">
        <v>0</v>
      </c>
      <c r="B51" s="14"/>
      <c r="C51" s="14" t="b">
        <v>0</v>
      </c>
      <c r="D51" s="14"/>
      <c r="E51" s="14" t="b">
        <v>0</v>
      </c>
      <c r="F51" s="15"/>
      <c r="G51" s="16"/>
      <c r="H51" s="17"/>
      <c r="I51" s="16"/>
      <c r="J51" s="16"/>
      <c r="K51" s="18" t="str">
        <f t="shared" ca="1" si="5"/>
        <v/>
      </c>
      <c r="L51" s="19"/>
      <c r="M51" s="19"/>
      <c r="N51" s="19"/>
      <c r="O51" s="16"/>
      <c r="P51" s="16"/>
      <c r="Q51" s="20" t="e">
        <f>VLOOKUP(O51, '[3]لیست محصولات شهریور ۱۴۰۳'!B:C,2,0)</f>
        <v>#N/A</v>
      </c>
      <c r="R51" s="16"/>
      <c r="S51" s="19" t="e">
        <f>VLOOKUP(O51, '[3]لیست محصولات شهریور ۱۴۰۳'!B:F,5,0)</f>
        <v>#N/A</v>
      </c>
      <c r="T51" s="21" t="e">
        <f>VLOOKUP(O51, '[3]لیست محصولات شهریور ۱۴۰۳'!B:G,6,0)</f>
        <v>#N/A</v>
      </c>
      <c r="U51" s="22"/>
      <c r="V51" s="23">
        <f t="shared" si="0"/>
        <v>0</v>
      </c>
      <c r="W51" s="19">
        <f t="shared" si="1"/>
        <v>0</v>
      </c>
      <c r="X51" s="21" t="e">
        <f t="shared" si="2"/>
        <v>#N/A</v>
      </c>
      <c r="Y51" s="24"/>
      <c r="Z51" s="21" t="e">
        <f t="shared" si="3"/>
        <v>#N/A</v>
      </c>
      <c r="AA51" s="25"/>
      <c r="AB51" s="20"/>
      <c r="AC51" s="26"/>
      <c r="AD51" s="65"/>
      <c r="AE51" s="26"/>
      <c r="AF51" s="27"/>
      <c r="AG51" s="28" t="str">
        <f t="shared" si="4"/>
        <v>FALSE</v>
      </c>
      <c r="AH51" s="7" t="str">
        <f t="shared" si="6"/>
        <v xml:space="preserve">   -   </v>
      </c>
    </row>
    <row r="52" spans="1:34" ht="28.05" customHeight="1">
      <c r="A52" s="14"/>
      <c r="B52" s="14"/>
      <c r="C52" s="14"/>
      <c r="D52" s="14"/>
      <c r="E52" s="14"/>
      <c r="F52" s="15"/>
      <c r="G52" s="16"/>
      <c r="H52" s="17"/>
      <c r="I52" s="16"/>
      <c r="J52" s="16"/>
      <c r="K52" s="18" t="str">
        <f t="shared" ca="1" si="5"/>
        <v/>
      </c>
      <c r="L52" s="19"/>
      <c r="M52" s="19"/>
      <c r="N52" s="19"/>
      <c r="O52" s="16"/>
      <c r="P52" s="16"/>
      <c r="Q52" s="20" t="e">
        <f>VLOOKUP(O52, '[3]لیست محصولات شهریور ۱۴۰۳'!B:C,2,0)</f>
        <v>#N/A</v>
      </c>
      <c r="R52" s="16"/>
      <c r="S52" s="19" t="e">
        <f>VLOOKUP(O52, '[3]لیست محصولات شهریور ۱۴۰۳'!B:F,5,0)</f>
        <v>#N/A</v>
      </c>
      <c r="T52" s="21" t="e">
        <f>VLOOKUP(O52, '[3]لیست محصولات شهریور ۱۴۰۳'!B:G,6,0)</f>
        <v>#N/A</v>
      </c>
      <c r="U52" s="22"/>
      <c r="V52" s="23">
        <f t="shared" si="0"/>
        <v>0</v>
      </c>
      <c r="W52" s="19">
        <f t="shared" si="1"/>
        <v>0</v>
      </c>
      <c r="X52" s="21" t="e">
        <f t="shared" si="2"/>
        <v>#N/A</v>
      </c>
      <c r="Y52" s="24"/>
      <c r="Z52" s="21" t="e">
        <f t="shared" si="3"/>
        <v>#N/A</v>
      </c>
      <c r="AA52" s="25"/>
      <c r="AB52" s="20"/>
      <c r="AC52" s="26"/>
      <c r="AD52" s="65"/>
      <c r="AE52" s="26"/>
      <c r="AF52" s="27"/>
      <c r="AG52" s="28" t="str">
        <f t="shared" si="4"/>
        <v>FALSE</v>
      </c>
      <c r="AH52" s="7" t="str">
        <f t="shared" si="6"/>
        <v xml:space="preserve">   -   </v>
      </c>
    </row>
    <row r="53" spans="1:34" ht="28.05" customHeight="1">
      <c r="A53" s="14"/>
      <c r="B53" s="14"/>
      <c r="C53" s="14"/>
      <c r="D53" s="14"/>
      <c r="E53" s="14"/>
      <c r="F53" s="15"/>
      <c r="G53" s="16"/>
      <c r="H53" s="17"/>
      <c r="I53" s="16"/>
      <c r="J53" s="16"/>
      <c r="K53" s="18" t="str">
        <f t="shared" ca="1" si="5"/>
        <v/>
      </c>
      <c r="L53" s="19"/>
      <c r="M53" s="19"/>
      <c r="N53" s="19"/>
      <c r="O53" s="16"/>
      <c r="P53" s="16"/>
      <c r="Q53" s="20" t="e">
        <f>VLOOKUP(O53, '[3]لیست محصولات شهریور ۱۴۰۳'!B:C,2,0)</f>
        <v>#N/A</v>
      </c>
      <c r="R53" s="16"/>
      <c r="S53" s="19" t="e">
        <f>VLOOKUP(O53, '[3]لیست محصولات شهریور ۱۴۰۳'!B:F,5,0)</f>
        <v>#N/A</v>
      </c>
      <c r="T53" s="21" t="e">
        <f>VLOOKUP(O53, '[3]لیست محصولات شهریور ۱۴۰۳'!B:G,6,0)</f>
        <v>#N/A</v>
      </c>
      <c r="U53" s="22"/>
      <c r="V53" s="23">
        <f t="shared" si="0"/>
        <v>0</v>
      </c>
      <c r="W53" s="19">
        <f t="shared" si="1"/>
        <v>0</v>
      </c>
      <c r="X53" s="21" t="e">
        <f t="shared" si="2"/>
        <v>#N/A</v>
      </c>
      <c r="Y53" s="24"/>
      <c r="Z53" s="21" t="e">
        <f t="shared" si="3"/>
        <v>#N/A</v>
      </c>
      <c r="AA53" s="25"/>
      <c r="AB53" s="20"/>
      <c r="AC53" s="26"/>
      <c r="AD53" s="65"/>
      <c r="AE53" s="26"/>
      <c r="AF53" s="27"/>
      <c r="AG53" s="28" t="str">
        <f t="shared" si="4"/>
        <v>FALSE</v>
      </c>
      <c r="AH53" s="7" t="str">
        <f t="shared" si="6"/>
        <v xml:space="preserve">   -   </v>
      </c>
    </row>
    <row r="54" spans="1:34" ht="28.05" customHeight="1">
      <c r="A54" s="14"/>
      <c r="B54" s="14"/>
      <c r="C54" s="14"/>
      <c r="D54" s="14"/>
      <c r="E54" s="14"/>
      <c r="F54" s="15"/>
      <c r="G54" s="16"/>
      <c r="H54" s="17"/>
      <c r="I54" s="16"/>
      <c r="J54" s="16"/>
      <c r="K54" s="18" t="str">
        <f t="shared" ca="1" si="5"/>
        <v/>
      </c>
      <c r="L54" s="19"/>
      <c r="M54" s="19"/>
      <c r="N54" s="19"/>
      <c r="O54" s="16"/>
      <c r="P54" s="16"/>
      <c r="Q54" s="20" t="e">
        <f>VLOOKUP(O54, '[3]لیست محصولات شهریور ۱۴۰۳'!B:C,2,0)</f>
        <v>#N/A</v>
      </c>
      <c r="R54" s="16"/>
      <c r="S54" s="19" t="e">
        <f>VLOOKUP(O54, '[3]لیست محصولات شهریور ۱۴۰۳'!B:F,5,0)</f>
        <v>#N/A</v>
      </c>
      <c r="T54" s="21" t="e">
        <f>VLOOKUP(O54, '[3]لیست محصولات شهریور ۱۴۰۳'!B:G,6,0)</f>
        <v>#N/A</v>
      </c>
      <c r="U54" s="22"/>
      <c r="V54" s="23">
        <f t="shared" si="0"/>
        <v>0</v>
      </c>
      <c r="W54" s="19">
        <f t="shared" si="1"/>
        <v>0</v>
      </c>
      <c r="X54" s="21" t="e">
        <f t="shared" si="2"/>
        <v>#N/A</v>
      </c>
      <c r="Y54" s="24"/>
      <c r="Z54" s="21" t="e">
        <f t="shared" si="3"/>
        <v>#N/A</v>
      </c>
      <c r="AA54" s="25"/>
      <c r="AB54" s="20"/>
      <c r="AC54" s="26"/>
      <c r="AD54" s="65"/>
      <c r="AE54" s="26"/>
      <c r="AF54" s="27"/>
      <c r="AG54" s="28" t="str">
        <f t="shared" si="4"/>
        <v>FALSE</v>
      </c>
      <c r="AH54" s="7" t="str">
        <f t="shared" si="6"/>
        <v xml:space="preserve">   -   </v>
      </c>
    </row>
    <row r="55" spans="1:34" ht="28.05" customHeight="1">
      <c r="A55" s="14"/>
      <c r="B55" s="14"/>
      <c r="C55" s="14"/>
      <c r="D55" s="14"/>
      <c r="E55" s="14"/>
      <c r="F55" s="15"/>
      <c r="G55" s="16"/>
      <c r="H55" s="17"/>
      <c r="I55" s="16"/>
      <c r="J55" s="16"/>
      <c r="K55" s="18" t="str">
        <f t="shared" ca="1" si="5"/>
        <v/>
      </c>
      <c r="L55" s="19"/>
      <c r="M55" s="19"/>
      <c r="N55" s="19"/>
      <c r="O55" s="16"/>
      <c r="P55" s="16"/>
      <c r="Q55" s="20" t="e">
        <f>VLOOKUP(O55, '[3]لیست محصولات شهریور ۱۴۰۳'!B:C,2,0)</f>
        <v>#N/A</v>
      </c>
      <c r="R55" s="16"/>
      <c r="S55" s="19" t="e">
        <f>VLOOKUP(O55, '[3]لیست محصولات شهریور ۱۴۰۳'!B:F,5,0)</f>
        <v>#N/A</v>
      </c>
      <c r="T55" s="21" t="e">
        <f>VLOOKUP(O55, '[3]لیست محصولات شهریور ۱۴۰۳'!B:G,6,0)</f>
        <v>#N/A</v>
      </c>
      <c r="U55" s="31"/>
      <c r="V55" s="23">
        <f t="shared" si="0"/>
        <v>0</v>
      </c>
      <c r="W55" s="19">
        <f t="shared" si="1"/>
        <v>0</v>
      </c>
      <c r="X55" s="21" t="e">
        <f t="shared" si="2"/>
        <v>#N/A</v>
      </c>
      <c r="Y55" s="24"/>
      <c r="Z55" s="21" t="e">
        <f t="shared" si="3"/>
        <v>#N/A</v>
      </c>
      <c r="AA55" s="25"/>
      <c r="AB55" s="20"/>
      <c r="AC55" s="26"/>
      <c r="AD55" s="65"/>
      <c r="AE55" s="26"/>
      <c r="AF55" s="27"/>
      <c r="AG55" s="28" t="str">
        <f t="shared" si="4"/>
        <v>FALSE</v>
      </c>
      <c r="AH55" s="7" t="str">
        <f t="shared" si="6"/>
        <v xml:space="preserve">   -   </v>
      </c>
    </row>
    <row r="56" spans="1:34" ht="28.05" customHeight="1">
      <c r="A56" s="14"/>
      <c r="B56" s="14"/>
      <c r="C56" s="14"/>
      <c r="D56" s="14"/>
      <c r="E56" s="14"/>
      <c r="F56" s="15"/>
      <c r="G56" s="16"/>
      <c r="H56" s="17"/>
      <c r="I56" s="16"/>
      <c r="J56" s="16"/>
      <c r="K56" s="18" t="str">
        <f t="shared" ca="1" si="5"/>
        <v/>
      </c>
      <c r="L56" s="19"/>
      <c r="M56" s="19"/>
      <c r="N56" s="19"/>
      <c r="O56" s="16"/>
      <c r="P56" s="16"/>
      <c r="Q56" s="20" t="e">
        <f>VLOOKUP(O56, '[3]لیست محصولات شهریور ۱۴۰۳'!B:C,2,0)</f>
        <v>#N/A</v>
      </c>
      <c r="R56" s="16"/>
      <c r="S56" s="19" t="e">
        <f>VLOOKUP(O56, '[3]لیست محصولات شهریور ۱۴۰۳'!B:F,5,0)</f>
        <v>#N/A</v>
      </c>
      <c r="T56" s="21" t="e">
        <f>VLOOKUP(O56, '[3]لیست محصولات شهریور ۱۴۰۳'!B:G,6,0)</f>
        <v>#N/A</v>
      </c>
      <c r="U56" s="22"/>
      <c r="V56" s="23">
        <f t="shared" si="0"/>
        <v>0</v>
      </c>
      <c r="W56" s="19">
        <f t="shared" si="1"/>
        <v>0</v>
      </c>
      <c r="X56" s="21" t="e">
        <f t="shared" si="2"/>
        <v>#N/A</v>
      </c>
      <c r="Y56" s="24"/>
      <c r="Z56" s="21" t="e">
        <f t="shared" si="3"/>
        <v>#N/A</v>
      </c>
      <c r="AA56" s="25"/>
      <c r="AB56" s="20"/>
      <c r="AC56" s="26"/>
      <c r="AD56" s="65"/>
      <c r="AE56" s="26"/>
      <c r="AF56" s="27"/>
      <c r="AG56" s="28" t="str">
        <f t="shared" si="4"/>
        <v>FALSE</v>
      </c>
      <c r="AH56" s="7" t="str">
        <f t="shared" si="6"/>
        <v xml:space="preserve">   -   </v>
      </c>
    </row>
    <row r="57" spans="1:34" ht="28.05" customHeight="1">
      <c r="A57" s="14"/>
      <c r="B57" s="14"/>
      <c r="C57" s="14"/>
      <c r="D57" s="14"/>
      <c r="E57" s="14"/>
      <c r="F57" s="15"/>
      <c r="G57" s="16"/>
      <c r="H57" s="17"/>
      <c r="I57" s="16"/>
      <c r="J57" s="16"/>
      <c r="K57" s="18" t="str">
        <f t="shared" ca="1" si="5"/>
        <v/>
      </c>
      <c r="L57" s="19"/>
      <c r="M57" s="19"/>
      <c r="N57" s="19"/>
      <c r="O57" s="16"/>
      <c r="P57" s="16"/>
      <c r="Q57" s="20" t="e">
        <f>VLOOKUP(O57, '[3]لیست محصولات شهریور ۱۴۰۳'!B:C,2,0)</f>
        <v>#N/A</v>
      </c>
      <c r="R57" s="16"/>
      <c r="S57" s="19" t="e">
        <f>VLOOKUP(O57, '[3]لیست محصولات شهریور ۱۴۰۳'!B:F,5,0)</f>
        <v>#N/A</v>
      </c>
      <c r="T57" s="21" t="e">
        <f>VLOOKUP(O57, '[3]لیست محصولات شهریور ۱۴۰۳'!B:G,6,0)</f>
        <v>#N/A</v>
      </c>
      <c r="U57" s="22"/>
      <c r="V57" s="23">
        <f t="shared" si="0"/>
        <v>0</v>
      </c>
      <c r="W57" s="19">
        <f t="shared" si="1"/>
        <v>0</v>
      </c>
      <c r="X57" s="21" t="e">
        <f t="shared" si="2"/>
        <v>#N/A</v>
      </c>
      <c r="Y57" s="24"/>
      <c r="Z57" s="21" t="e">
        <f t="shared" si="3"/>
        <v>#N/A</v>
      </c>
      <c r="AA57" s="25"/>
      <c r="AB57" s="20"/>
      <c r="AC57" s="26"/>
      <c r="AD57" s="65"/>
      <c r="AE57" s="26"/>
      <c r="AF57" s="27"/>
      <c r="AG57" s="28" t="str">
        <f t="shared" si="4"/>
        <v>FALSE</v>
      </c>
      <c r="AH57" s="7" t="str">
        <f t="shared" si="6"/>
        <v xml:space="preserve">   -   </v>
      </c>
    </row>
    <row r="58" spans="1:34" ht="28.05" customHeight="1">
      <c r="A58" s="14"/>
      <c r="B58" s="14"/>
      <c r="C58" s="14"/>
      <c r="D58" s="14"/>
      <c r="E58" s="14"/>
      <c r="F58" s="15"/>
      <c r="G58" s="16"/>
      <c r="H58" s="17"/>
      <c r="I58" s="16"/>
      <c r="J58" s="16"/>
      <c r="K58" s="18" t="str">
        <f t="shared" ca="1" si="5"/>
        <v/>
      </c>
      <c r="L58" s="19"/>
      <c r="M58" s="19"/>
      <c r="N58" s="19"/>
      <c r="O58" s="16"/>
      <c r="P58" s="16"/>
      <c r="Q58" s="20" t="e">
        <f>VLOOKUP(O58, '[3]لیست محصولات شهریور ۱۴۰۳'!B:C,2,0)</f>
        <v>#N/A</v>
      </c>
      <c r="R58" s="16"/>
      <c r="S58" s="19" t="e">
        <f>VLOOKUP(O58, '[3]لیست محصولات شهریور ۱۴۰۳'!B:F,5,0)</f>
        <v>#N/A</v>
      </c>
      <c r="T58" s="21" t="e">
        <f>VLOOKUP(O58, '[3]لیست محصولات شهریور ۱۴۰۳'!B:G,6,0)</f>
        <v>#N/A</v>
      </c>
      <c r="U58" s="22"/>
      <c r="V58" s="23">
        <f t="shared" si="0"/>
        <v>0</v>
      </c>
      <c r="W58" s="19">
        <f t="shared" si="1"/>
        <v>0</v>
      </c>
      <c r="X58" s="21" t="e">
        <f t="shared" si="2"/>
        <v>#N/A</v>
      </c>
      <c r="Y58" s="24"/>
      <c r="Z58" s="21" t="e">
        <f t="shared" si="3"/>
        <v>#N/A</v>
      </c>
      <c r="AA58" s="25"/>
      <c r="AB58" s="20"/>
      <c r="AC58" s="26"/>
      <c r="AD58" s="65"/>
      <c r="AE58" s="26"/>
      <c r="AF58" s="27"/>
      <c r="AG58" s="28" t="str">
        <f t="shared" si="4"/>
        <v>FALSE</v>
      </c>
      <c r="AH58" s="7" t="str">
        <f t="shared" si="6"/>
        <v xml:space="preserve">   -   </v>
      </c>
    </row>
    <row r="59" spans="1:34" ht="28.05" customHeight="1">
      <c r="A59" s="14"/>
      <c r="B59" s="14"/>
      <c r="C59" s="14"/>
      <c r="D59" s="14"/>
      <c r="E59" s="14"/>
      <c r="F59" s="15"/>
      <c r="G59" s="16"/>
      <c r="H59" s="17"/>
      <c r="I59" s="16"/>
      <c r="J59" s="16"/>
      <c r="K59" s="18" t="str">
        <f t="shared" ca="1" si="5"/>
        <v/>
      </c>
      <c r="L59" s="19"/>
      <c r="M59" s="19"/>
      <c r="N59" s="19"/>
      <c r="O59" s="16"/>
      <c r="P59" s="16"/>
      <c r="Q59" s="20" t="e">
        <f>VLOOKUP(O59, '[3]لیست محصولات شهریور ۱۴۰۳'!B:C,2,0)</f>
        <v>#N/A</v>
      </c>
      <c r="R59" s="16"/>
      <c r="S59" s="19" t="e">
        <f>VLOOKUP(O59, '[3]لیست محصولات شهریور ۱۴۰۳'!B:F,5,0)</f>
        <v>#N/A</v>
      </c>
      <c r="T59" s="21" t="e">
        <f>VLOOKUP(O59, '[3]لیست محصولات شهریور ۱۴۰۳'!B:G,6,0)</f>
        <v>#N/A</v>
      </c>
      <c r="U59" s="22"/>
      <c r="V59" s="23">
        <f t="shared" si="0"/>
        <v>0</v>
      </c>
      <c r="W59" s="19">
        <f t="shared" si="1"/>
        <v>0</v>
      </c>
      <c r="X59" s="21" t="e">
        <f t="shared" si="2"/>
        <v>#N/A</v>
      </c>
      <c r="Y59" s="24"/>
      <c r="Z59" s="21" t="e">
        <f t="shared" si="3"/>
        <v>#N/A</v>
      </c>
      <c r="AA59" s="25"/>
      <c r="AB59" s="20"/>
      <c r="AC59" s="26"/>
      <c r="AD59" s="65"/>
      <c r="AE59" s="26"/>
      <c r="AF59" s="27"/>
      <c r="AG59" s="28" t="str">
        <f t="shared" si="4"/>
        <v>FALSE</v>
      </c>
      <c r="AH59" s="7" t="str">
        <f t="shared" si="6"/>
        <v xml:space="preserve">   -   </v>
      </c>
    </row>
    <row r="60" spans="1:34" ht="28.05" customHeight="1">
      <c r="A60" s="14"/>
      <c r="B60" s="14"/>
      <c r="C60" s="14" t="b">
        <v>0</v>
      </c>
      <c r="D60" s="14"/>
      <c r="E60" s="14"/>
      <c r="F60" s="15"/>
      <c r="G60" s="16"/>
      <c r="H60" s="17"/>
      <c r="I60" s="16"/>
      <c r="J60" s="16"/>
      <c r="K60" s="18" t="str">
        <f t="shared" ca="1" si="5"/>
        <v/>
      </c>
      <c r="L60" s="19"/>
      <c r="M60" s="19"/>
      <c r="N60" s="19"/>
      <c r="O60" s="16"/>
      <c r="P60" s="16"/>
      <c r="Q60" s="20" t="e">
        <f>VLOOKUP(O60, '[3]لیست محصولات شهریور ۱۴۰۳'!B:C,2,0)</f>
        <v>#N/A</v>
      </c>
      <c r="R60" s="16"/>
      <c r="S60" s="19" t="e">
        <f>VLOOKUP(O60, '[3]لیست محصولات شهریور ۱۴۰۳'!B:F,5,0)</f>
        <v>#N/A</v>
      </c>
      <c r="T60" s="21" t="e">
        <f>VLOOKUP(O60, '[3]لیست محصولات شهریور ۱۴۰۳'!B:G,6,0)</f>
        <v>#N/A</v>
      </c>
      <c r="U60" s="22"/>
      <c r="V60" s="23">
        <f t="shared" si="0"/>
        <v>0</v>
      </c>
      <c r="W60" s="19">
        <f t="shared" si="1"/>
        <v>0</v>
      </c>
      <c r="X60" s="21" t="e">
        <f t="shared" si="2"/>
        <v>#N/A</v>
      </c>
      <c r="Y60" s="24"/>
      <c r="Z60" s="21" t="e">
        <f t="shared" si="3"/>
        <v>#N/A</v>
      </c>
      <c r="AA60" s="25"/>
      <c r="AB60" s="20"/>
      <c r="AC60" s="26"/>
      <c r="AD60" s="65"/>
      <c r="AE60" s="26"/>
      <c r="AF60" s="27"/>
      <c r="AG60" s="28" t="str">
        <f t="shared" si="4"/>
        <v>FALSE</v>
      </c>
      <c r="AH60" s="7" t="str">
        <f t="shared" si="6"/>
        <v xml:space="preserve">   -   </v>
      </c>
    </row>
    <row r="61" spans="1:34" ht="28.05" customHeight="1">
      <c r="A61" s="14"/>
      <c r="B61" s="14"/>
      <c r="C61" s="14"/>
      <c r="D61" s="14"/>
      <c r="E61" s="14"/>
      <c r="F61" s="15"/>
      <c r="G61" s="16"/>
      <c r="H61" s="17"/>
      <c r="I61" s="16"/>
      <c r="J61" s="16"/>
      <c r="K61" s="18" t="str">
        <f t="shared" ca="1" si="5"/>
        <v/>
      </c>
      <c r="L61" s="19"/>
      <c r="M61" s="19"/>
      <c r="N61" s="19"/>
      <c r="O61" s="16"/>
      <c r="P61" s="16"/>
      <c r="Q61" s="20" t="e">
        <f>VLOOKUP(O61, '[3]لیست محصولات شهریور ۱۴۰۳'!B:C,2,0)</f>
        <v>#N/A</v>
      </c>
      <c r="R61" s="16"/>
      <c r="S61" s="19" t="e">
        <f>VLOOKUP(O61, '[3]لیست محصولات شهریور ۱۴۰۳'!B:F,5,0)</f>
        <v>#N/A</v>
      </c>
      <c r="T61" s="21" t="e">
        <f>VLOOKUP(O61, '[3]لیست محصولات شهریور ۱۴۰۳'!B:G,6,0)</f>
        <v>#N/A</v>
      </c>
      <c r="U61" s="22"/>
      <c r="V61" s="23">
        <f t="shared" si="0"/>
        <v>0</v>
      </c>
      <c r="W61" s="19">
        <f t="shared" si="1"/>
        <v>0</v>
      </c>
      <c r="X61" s="21" t="e">
        <f t="shared" si="2"/>
        <v>#N/A</v>
      </c>
      <c r="Y61" s="24"/>
      <c r="Z61" s="21" t="e">
        <f t="shared" si="3"/>
        <v>#N/A</v>
      </c>
      <c r="AA61" s="25"/>
      <c r="AB61" s="20"/>
      <c r="AC61" s="26"/>
      <c r="AD61" s="65"/>
      <c r="AE61" s="26"/>
      <c r="AF61" s="27"/>
      <c r="AG61" s="28" t="str">
        <f t="shared" si="4"/>
        <v>FALSE</v>
      </c>
      <c r="AH61" s="7" t="str">
        <f t="shared" si="6"/>
        <v xml:space="preserve">   -   </v>
      </c>
    </row>
    <row r="62" spans="1:34" ht="28.05" customHeight="1">
      <c r="A62" s="14"/>
      <c r="B62" s="14"/>
      <c r="C62" s="14"/>
      <c r="D62" s="14"/>
      <c r="E62" s="14"/>
      <c r="F62" s="15"/>
      <c r="G62" s="16"/>
      <c r="H62" s="17"/>
      <c r="I62" s="16"/>
      <c r="J62" s="16"/>
      <c r="K62" s="18" t="str">
        <f t="shared" ca="1" si="5"/>
        <v/>
      </c>
      <c r="L62" s="19"/>
      <c r="M62" s="19"/>
      <c r="N62" s="19"/>
      <c r="O62" s="16"/>
      <c r="P62" s="16"/>
      <c r="Q62" s="20" t="e">
        <f>VLOOKUP(O62, '[3]لیست محصولات شهریور ۱۴۰۳'!B:C,2,0)</f>
        <v>#N/A</v>
      </c>
      <c r="R62" s="16"/>
      <c r="S62" s="19" t="e">
        <f>VLOOKUP(O62, '[3]لیست محصولات شهریور ۱۴۰۳'!B:F,5,0)</f>
        <v>#N/A</v>
      </c>
      <c r="T62" s="21" t="e">
        <f>VLOOKUP(O62, '[3]لیست محصولات شهریور ۱۴۰۳'!B:G,6,0)</f>
        <v>#N/A</v>
      </c>
      <c r="U62" s="22"/>
      <c r="V62" s="23">
        <f t="shared" si="0"/>
        <v>0</v>
      </c>
      <c r="W62" s="19">
        <f t="shared" si="1"/>
        <v>0</v>
      </c>
      <c r="X62" s="21" t="e">
        <f t="shared" si="2"/>
        <v>#N/A</v>
      </c>
      <c r="Y62" s="24"/>
      <c r="Z62" s="21" t="e">
        <f t="shared" si="3"/>
        <v>#N/A</v>
      </c>
      <c r="AA62" s="25"/>
      <c r="AB62" s="20"/>
      <c r="AC62" s="26"/>
      <c r="AD62" s="65"/>
      <c r="AE62" s="26"/>
      <c r="AF62" s="27"/>
      <c r="AG62" s="28" t="str">
        <f t="shared" si="4"/>
        <v>FALSE</v>
      </c>
      <c r="AH62" s="7" t="str">
        <f t="shared" si="6"/>
        <v xml:space="preserve">   -   </v>
      </c>
    </row>
    <row r="63" spans="1:34" ht="28.05" customHeight="1">
      <c r="A63" s="14"/>
      <c r="B63" s="14"/>
      <c r="C63" s="14"/>
      <c r="D63" s="14"/>
      <c r="E63" s="14"/>
      <c r="F63" s="15"/>
      <c r="G63" s="16"/>
      <c r="H63" s="17"/>
      <c r="I63" s="16"/>
      <c r="J63" s="16"/>
      <c r="K63" s="18" t="str">
        <f t="shared" ca="1" si="5"/>
        <v/>
      </c>
      <c r="L63" s="19"/>
      <c r="M63" s="19"/>
      <c r="N63" s="19"/>
      <c r="O63" s="16"/>
      <c r="P63" s="16"/>
      <c r="Q63" s="20" t="e">
        <f>VLOOKUP(O63, '[3]لیست محصولات شهریور ۱۴۰۳'!B:C,2,0)</f>
        <v>#N/A</v>
      </c>
      <c r="R63" s="16"/>
      <c r="S63" s="19" t="e">
        <f>VLOOKUP(O63, '[3]لیست محصولات شهریور ۱۴۰۳'!B:F,5,0)</f>
        <v>#N/A</v>
      </c>
      <c r="T63" s="21" t="e">
        <f>VLOOKUP(O63, '[3]لیست محصولات شهریور ۱۴۰۳'!B:G,6,0)</f>
        <v>#N/A</v>
      </c>
      <c r="U63" s="22"/>
      <c r="V63" s="23">
        <f t="shared" si="0"/>
        <v>0</v>
      </c>
      <c r="W63" s="19">
        <f t="shared" si="1"/>
        <v>0</v>
      </c>
      <c r="X63" s="21" t="e">
        <f t="shared" si="2"/>
        <v>#N/A</v>
      </c>
      <c r="Y63" s="24"/>
      <c r="Z63" s="21" t="e">
        <f t="shared" si="3"/>
        <v>#N/A</v>
      </c>
      <c r="AA63" s="25"/>
      <c r="AB63" s="20"/>
      <c r="AC63" s="26"/>
      <c r="AD63" s="65"/>
      <c r="AE63" s="26"/>
      <c r="AF63" s="27"/>
      <c r="AG63" s="28" t="str">
        <f t="shared" si="4"/>
        <v>FALSE</v>
      </c>
      <c r="AH63" s="7" t="str">
        <f t="shared" si="6"/>
        <v xml:space="preserve">   -   </v>
      </c>
    </row>
    <row r="64" spans="1:34" ht="28.05" customHeight="1">
      <c r="A64" s="14"/>
      <c r="B64" s="14"/>
      <c r="C64" s="14"/>
      <c r="D64" s="14"/>
      <c r="E64" s="14"/>
      <c r="F64" s="15"/>
      <c r="G64" s="16"/>
      <c r="H64" s="17"/>
      <c r="I64" s="16"/>
      <c r="J64" s="16"/>
      <c r="K64" s="18" t="str">
        <f t="shared" ca="1" si="5"/>
        <v/>
      </c>
      <c r="L64" s="19"/>
      <c r="M64" s="19"/>
      <c r="N64" s="19"/>
      <c r="O64" s="16"/>
      <c r="P64" s="16"/>
      <c r="Q64" s="20" t="e">
        <f>VLOOKUP(O64, '[3]لیست محصولات شهریور ۱۴۰۳'!B:C,2,0)</f>
        <v>#N/A</v>
      </c>
      <c r="R64" s="16"/>
      <c r="S64" s="19" t="e">
        <f>VLOOKUP(O64, '[3]لیست محصولات شهریور ۱۴۰۳'!B:F,5,0)</f>
        <v>#N/A</v>
      </c>
      <c r="T64" s="21" t="e">
        <f>VLOOKUP(O64, '[3]لیست محصولات شهریور ۱۴۰۳'!B:G,6,0)</f>
        <v>#N/A</v>
      </c>
      <c r="U64" s="22"/>
      <c r="V64" s="23">
        <f t="shared" si="0"/>
        <v>0</v>
      </c>
      <c r="W64" s="19">
        <f t="shared" si="1"/>
        <v>0</v>
      </c>
      <c r="X64" s="21" t="e">
        <f t="shared" si="2"/>
        <v>#N/A</v>
      </c>
      <c r="Y64" s="24"/>
      <c r="Z64" s="21" t="e">
        <f t="shared" si="3"/>
        <v>#N/A</v>
      </c>
      <c r="AA64" s="25"/>
      <c r="AB64" s="20"/>
      <c r="AC64" s="26"/>
      <c r="AD64" s="65"/>
      <c r="AE64" s="26"/>
      <c r="AF64" s="27"/>
      <c r="AG64" s="28" t="str">
        <f t="shared" si="4"/>
        <v>FALSE</v>
      </c>
      <c r="AH64" s="7" t="str">
        <f t="shared" si="6"/>
        <v xml:space="preserve">   -   </v>
      </c>
    </row>
    <row r="65" spans="1:34" ht="28.05" customHeight="1">
      <c r="A65" s="14"/>
      <c r="B65" s="14"/>
      <c r="C65" s="14"/>
      <c r="D65" s="14"/>
      <c r="E65" s="14"/>
      <c r="F65" s="15"/>
      <c r="G65" s="16"/>
      <c r="H65" s="17"/>
      <c r="I65" s="16"/>
      <c r="J65" s="16"/>
      <c r="K65" s="18" t="str">
        <f t="shared" ca="1" si="5"/>
        <v/>
      </c>
      <c r="L65" s="19"/>
      <c r="M65" s="19"/>
      <c r="N65" s="19"/>
      <c r="O65" s="16"/>
      <c r="P65" s="16"/>
      <c r="Q65" s="20" t="e">
        <f>VLOOKUP(O65, '[3]لیست محصولات شهریور ۱۴۰۳'!B:C,2,0)</f>
        <v>#N/A</v>
      </c>
      <c r="R65" s="16"/>
      <c r="S65" s="19" t="e">
        <f>VLOOKUP(O65, '[3]لیست محصولات شهریور ۱۴۰۳'!B:F,5,0)</f>
        <v>#N/A</v>
      </c>
      <c r="T65" s="21" t="e">
        <f>VLOOKUP(O65, '[3]لیست محصولات شهریور ۱۴۰۳'!B:G,6,0)</f>
        <v>#N/A</v>
      </c>
      <c r="U65" s="31"/>
      <c r="V65" s="23">
        <f t="shared" si="0"/>
        <v>0</v>
      </c>
      <c r="W65" s="19">
        <f t="shared" si="1"/>
        <v>0</v>
      </c>
      <c r="X65" s="21" t="e">
        <f t="shared" si="2"/>
        <v>#N/A</v>
      </c>
      <c r="Y65" s="24"/>
      <c r="Z65" s="21" t="e">
        <f t="shared" si="3"/>
        <v>#N/A</v>
      </c>
      <c r="AA65" s="25"/>
      <c r="AB65" s="20"/>
      <c r="AC65" s="26"/>
      <c r="AD65" s="65"/>
      <c r="AE65" s="26"/>
      <c r="AF65" s="27"/>
      <c r="AG65" s="28" t="str">
        <f t="shared" si="4"/>
        <v>FALSE</v>
      </c>
      <c r="AH65" s="7" t="str">
        <f t="shared" si="6"/>
        <v xml:space="preserve">   -   </v>
      </c>
    </row>
    <row r="66" spans="1:34" ht="28.05" customHeight="1">
      <c r="A66" s="14"/>
      <c r="B66" s="14"/>
      <c r="C66" s="14"/>
      <c r="D66" s="14"/>
      <c r="E66" s="14"/>
      <c r="F66" s="15"/>
      <c r="G66" s="16"/>
      <c r="H66" s="17"/>
      <c r="I66" s="16"/>
      <c r="J66" s="16"/>
      <c r="K66" s="18" t="str">
        <f t="shared" ca="1" si="5"/>
        <v/>
      </c>
      <c r="L66" s="19"/>
      <c r="M66" s="19"/>
      <c r="N66" s="19"/>
      <c r="O66" s="16"/>
      <c r="P66" s="16"/>
      <c r="Q66" s="20" t="e">
        <f>VLOOKUP(O66, '[3]لیست محصولات شهریور ۱۴۰۳'!B:C,2,0)</f>
        <v>#N/A</v>
      </c>
      <c r="R66" s="16"/>
      <c r="S66" s="19" t="e">
        <f>VLOOKUP(O66, '[3]لیست محصولات شهریور ۱۴۰۳'!B:F,5,0)</f>
        <v>#N/A</v>
      </c>
      <c r="T66" s="21" t="e">
        <f>VLOOKUP(O66, '[3]لیست محصولات شهریور ۱۴۰۳'!B:G,6,0)</f>
        <v>#N/A</v>
      </c>
      <c r="U66" s="22"/>
      <c r="V66" s="23">
        <f t="shared" ref="V66:V129" si="7">IF(C66, P66, U66 )</f>
        <v>0</v>
      </c>
      <c r="W66" s="19">
        <f t="shared" ref="W66:W200" si="8">P66-V66</f>
        <v>0</v>
      </c>
      <c r="X66" s="21" t="e">
        <f t="shared" ref="X66:X200" si="9">P66*T66</f>
        <v>#N/A</v>
      </c>
      <c r="Y66" s="24"/>
      <c r="Z66" s="21" t="e">
        <f t="shared" ref="Z66:Z200" si="10">X66-Y66</f>
        <v>#N/A</v>
      </c>
      <c r="AA66" s="25"/>
      <c r="AB66" s="20"/>
      <c r="AC66" s="26"/>
      <c r="AD66" s="65"/>
      <c r="AE66" s="26"/>
      <c r="AF66" s="27"/>
      <c r="AG66" s="28" t="str">
        <f t="shared" ref="AG66:AG87" si="11">IF(V66=P66, "FALSE", "TRUE" )</f>
        <v>FALSE</v>
      </c>
      <c r="AH66" s="7" t="str">
        <f t="shared" si="6"/>
        <v xml:space="preserve">   -   </v>
      </c>
    </row>
    <row r="67" spans="1:34" ht="28.05" customHeight="1">
      <c r="A67" s="14"/>
      <c r="B67" s="14"/>
      <c r="C67" s="14"/>
      <c r="D67" s="14"/>
      <c r="E67" s="14"/>
      <c r="F67" s="15"/>
      <c r="G67" s="16"/>
      <c r="H67" s="17"/>
      <c r="I67" s="16"/>
      <c r="J67" s="16"/>
      <c r="K67" s="18" t="str">
        <f t="shared" ref="K67:K87" ca="1" si="12">IF(C67, TODAY(), "" )</f>
        <v/>
      </c>
      <c r="L67" s="19"/>
      <c r="M67" s="19"/>
      <c r="N67" s="19"/>
      <c r="O67" s="16"/>
      <c r="P67" s="16"/>
      <c r="Q67" s="20" t="e">
        <f>VLOOKUP(O67, '[3]لیست محصولات شهریور ۱۴۰۳'!B:C,2,0)</f>
        <v>#N/A</v>
      </c>
      <c r="R67" s="16"/>
      <c r="S67" s="19" t="e">
        <f>VLOOKUP(O67, '[3]لیست محصولات شهریور ۱۴۰۳'!B:F,5,0)</f>
        <v>#N/A</v>
      </c>
      <c r="T67" s="21" t="e">
        <f>VLOOKUP(O67, '[3]لیست محصولات شهریور ۱۴۰۳'!B:G,6,0)</f>
        <v>#N/A</v>
      </c>
      <c r="U67" s="22"/>
      <c r="V67" s="23">
        <f t="shared" si="7"/>
        <v>0</v>
      </c>
      <c r="W67" s="19">
        <f t="shared" si="8"/>
        <v>0</v>
      </c>
      <c r="X67" s="21" t="e">
        <f t="shared" si="9"/>
        <v>#N/A</v>
      </c>
      <c r="Y67" s="24"/>
      <c r="Z67" s="21" t="e">
        <f t="shared" si="10"/>
        <v>#N/A</v>
      </c>
      <c r="AA67" s="25"/>
      <c r="AB67" s="20"/>
      <c r="AC67" s="26"/>
      <c r="AD67" s="65"/>
      <c r="AE67" s="26"/>
      <c r="AF67" s="27"/>
      <c r="AG67" s="28" t="str">
        <f t="shared" si="11"/>
        <v>FALSE</v>
      </c>
      <c r="AH67" s="7" t="str">
        <f t="shared" si="6"/>
        <v xml:space="preserve">   -   </v>
      </c>
    </row>
    <row r="68" spans="1:34" ht="28.05" customHeight="1">
      <c r="A68" s="14"/>
      <c r="B68" s="14"/>
      <c r="C68" s="14"/>
      <c r="D68" s="14"/>
      <c r="E68" s="14"/>
      <c r="F68" s="15"/>
      <c r="G68" s="16"/>
      <c r="H68" s="17"/>
      <c r="I68" s="16"/>
      <c r="J68" s="16"/>
      <c r="K68" s="18" t="str">
        <f t="shared" ca="1" si="12"/>
        <v/>
      </c>
      <c r="L68" s="19"/>
      <c r="M68" s="19"/>
      <c r="N68" s="19"/>
      <c r="O68" s="16"/>
      <c r="P68" s="16"/>
      <c r="Q68" s="20" t="e">
        <f>VLOOKUP(O68, '[3]لیست محصولات شهریور ۱۴۰۳'!B:C,2,0)</f>
        <v>#N/A</v>
      </c>
      <c r="R68" s="16"/>
      <c r="S68" s="19" t="e">
        <f>VLOOKUP(O68, '[3]لیست محصولات شهریور ۱۴۰۳'!B:F,5,0)</f>
        <v>#N/A</v>
      </c>
      <c r="T68" s="21" t="e">
        <f>VLOOKUP(O68, '[3]لیست محصولات شهریور ۱۴۰۳'!B:G,6,0)</f>
        <v>#N/A</v>
      </c>
      <c r="U68" s="22"/>
      <c r="V68" s="23">
        <f t="shared" si="7"/>
        <v>0</v>
      </c>
      <c r="W68" s="19">
        <f t="shared" si="8"/>
        <v>0</v>
      </c>
      <c r="X68" s="21" t="e">
        <f t="shared" si="9"/>
        <v>#N/A</v>
      </c>
      <c r="Y68" s="24"/>
      <c r="Z68" s="21" t="e">
        <f t="shared" si="10"/>
        <v>#N/A</v>
      </c>
      <c r="AA68" s="25"/>
      <c r="AB68" s="20"/>
      <c r="AC68" s="26"/>
      <c r="AD68" s="65"/>
      <c r="AE68" s="26"/>
      <c r="AF68" s="27"/>
      <c r="AG68" s="28" t="str">
        <f t="shared" si="11"/>
        <v>FALSE</v>
      </c>
      <c r="AH68" s="7" t="str">
        <f t="shared" ref="AH68:AH131" si="13">AA68&amp;" "&amp;AB68&amp;" "&amp;N68&amp;" - "&amp;L68&amp;" "&amp;M68&amp;" "&amp;AC68</f>
        <v xml:space="preserve">   -   </v>
      </c>
    </row>
    <row r="69" spans="1:34" ht="28.05" customHeight="1">
      <c r="A69" s="14"/>
      <c r="B69" s="14"/>
      <c r="C69" s="14"/>
      <c r="D69" s="14"/>
      <c r="E69" s="14"/>
      <c r="F69" s="15"/>
      <c r="G69" s="16"/>
      <c r="H69" s="17"/>
      <c r="I69" s="16"/>
      <c r="J69" s="16"/>
      <c r="K69" s="18" t="str">
        <f t="shared" ca="1" si="12"/>
        <v/>
      </c>
      <c r="L69" s="19"/>
      <c r="M69" s="19"/>
      <c r="N69" s="19"/>
      <c r="O69" s="16"/>
      <c r="P69" s="16"/>
      <c r="Q69" s="20" t="e">
        <f>VLOOKUP(O69, '[3]لیست محصولات شهریور ۱۴۰۳'!B:C,2,0)</f>
        <v>#N/A</v>
      </c>
      <c r="R69" s="16"/>
      <c r="S69" s="19" t="e">
        <f>VLOOKUP(O69, '[3]لیست محصولات شهریور ۱۴۰۳'!B:F,5,0)</f>
        <v>#N/A</v>
      </c>
      <c r="T69" s="21" t="e">
        <f>VLOOKUP(O69, '[3]لیست محصولات شهریور ۱۴۰۳'!B:G,6,0)</f>
        <v>#N/A</v>
      </c>
      <c r="U69" s="22"/>
      <c r="V69" s="23">
        <f t="shared" si="7"/>
        <v>0</v>
      </c>
      <c r="W69" s="19">
        <f t="shared" si="8"/>
        <v>0</v>
      </c>
      <c r="X69" s="21" t="e">
        <f t="shared" si="9"/>
        <v>#N/A</v>
      </c>
      <c r="Y69" s="24"/>
      <c r="Z69" s="21" t="e">
        <f t="shared" si="10"/>
        <v>#N/A</v>
      </c>
      <c r="AA69" s="25"/>
      <c r="AB69" s="20"/>
      <c r="AC69" s="26"/>
      <c r="AD69" s="65"/>
      <c r="AE69" s="26"/>
      <c r="AF69" s="27"/>
      <c r="AG69" s="28" t="str">
        <f t="shared" si="11"/>
        <v>FALSE</v>
      </c>
      <c r="AH69" s="7" t="str">
        <f t="shared" si="13"/>
        <v xml:space="preserve">   -   </v>
      </c>
    </row>
    <row r="70" spans="1:34" ht="28.05" customHeight="1">
      <c r="A70" s="14"/>
      <c r="B70" s="14"/>
      <c r="C70" s="14"/>
      <c r="D70" s="14"/>
      <c r="E70" s="14" t="b">
        <v>0</v>
      </c>
      <c r="F70" s="15"/>
      <c r="G70" s="16"/>
      <c r="H70" s="17"/>
      <c r="I70" s="16"/>
      <c r="J70" s="16"/>
      <c r="K70" s="18" t="str">
        <f t="shared" ca="1" si="12"/>
        <v/>
      </c>
      <c r="L70" s="19"/>
      <c r="M70" s="19"/>
      <c r="N70" s="19"/>
      <c r="O70" s="16"/>
      <c r="P70" s="16"/>
      <c r="Q70" s="20" t="e">
        <f>VLOOKUP(O70, '[3]لیست محصولات شهریور ۱۴۰۳'!B:C,2,0)</f>
        <v>#N/A</v>
      </c>
      <c r="R70" s="16"/>
      <c r="S70" s="19" t="e">
        <f>VLOOKUP(O70, '[3]لیست محصولات شهریور ۱۴۰۳'!B:F,5,0)</f>
        <v>#N/A</v>
      </c>
      <c r="T70" s="21" t="e">
        <f>VLOOKUP(O70, '[3]لیست محصولات شهریور ۱۴۰۳'!B:G,6,0)</f>
        <v>#N/A</v>
      </c>
      <c r="U70" s="22"/>
      <c r="V70" s="23">
        <f t="shared" si="7"/>
        <v>0</v>
      </c>
      <c r="W70" s="19">
        <f t="shared" si="8"/>
        <v>0</v>
      </c>
      <c r="X70" s="21" t="e">
        <f t="shared" si="9"/>
        <v>#N/A</v>
      </c>
      <c r="Y70" s="24"/>
      <c r="Z70" s="21" t="e">
        <f t="shared" si="10"/>
        <v>#N/A</v>
      </c>
      <c r="AA70" s="25"/>
      <c r="AB70" s="20"/>
      <c r="AC70" s="26"/>
      <c r="AD70" s="65"/>
      <c r="AE70" s="26"/>
      <c r="AF70" s="27"/>
      <c r="AG70" s="28" t="str">
        <f t="shared" si="11"/>
        <v>FALSE</v>
      </c>
      <c r="AH70" s="7" t="str">
        <f t="shared" si="13"/>
        <v xml:space="preserve">   -   </v>
      </c>
    </row>
    <row r="71" spans="1:34" ht="28.05" customHeight="1">
      <c r="A71" s="14"/>
      <c r="B71" s="14"/>
      <c r="C71" s="14"/>
      <c r="D71" s="14"/>
      <c r="E71" s="14"/>
      <c r="F71" s="15"/>
      <c r="G71" s="16"/>
      <c r="H71" s="17"/>
      <c r="I71" s="16"/>
      <c r="J71" s="16"/>
      <c r="K71" s="18" t="str">
        <f t="shared" ca="1" si="12"/>
        <v/>
      </c>
      <c r="L71" s="19"/>
      <c r="M71" s="19"/>
      <c r="N71" s="19"/>
      <c r="O71" s="16"/>
      <c r="P71" s="16"/>
      <c r="Q71" s="20" t="e">
        <f>VLOOKUP(O71, '[3]لیست محصولات شهریور ۱۴۰۳'!B:C,2,0)</f>
        <v>#N/A</v>
      </c>
      <c r="R71" s="16"/>
      <c r="S71" s="19" t="e">
        <f>VLOOKUP(O71, '[3]لیست محصولات شهریور ۱۴۰۳'!B:F,5,0)</f>
        <v>#N/A</v>
      </c>
      <c r="T71" s="21" t="e">
        <f>VLOOKUP(O71, '[3]لیست محصولات شهریور ۱۴۰۳'!B:G,6,0)</f>
        <v>#N/A</v>
      </c>
      <c r="U71" s="22"/>
      <c r="V71" s="23">
        <f t="shared" si="7"/>
        <v>0</v>
      </c>
      <c r="W71" s="19">
        <f t="shared" si="8"/>
        <v>0</v>
      </c>
      <c r="X71" s="21" t="e">
        <f t="shared" si="9"/>
        <v>#N/A</v>
      </c>
      <c r="Y71" s="24"/>
      <c r="Z71" s="21" t="e">
        <f t="shared" si="10"/>
        <v>#N/A</v>
      </c>
      <c r="AA71" s="25"/>
      <c r="AB71" s="20"/>
      <c r="AC71" s="26"/>
      <c r="AD71" s="65"/>
      <c r="AE71" s="26"/>
      <c r="AF71" s="27"/>
      <c r="AG71" s="28" t="str">
        <f t="shared" si="11"/>
        <v>FALSE</v>
      </c>
      <c r="AH71" s="7" t="str">
        <f t="shared" si="13"/>
        <v xml:space="preserve">   -   </v>
      </c>
    </row>
    <row r="72" spans="1:34" ht="28.05" customHeight="1">
      <c r="A72" s="14"/>
      <c r="B72" s="14"/>
      <c r="C72" s="14"/>
      <c r="D72" s="14"/>
      <c r="E72" s="14"/>
      <c r="F72" s="15"/>
      <c r="G72" s="16"/>
      <c r="H72" s="17"/>
      <c r="I72" s="16"/>
      <c r="J72" s="16"/>
      <c r="K72" s="18" t="str">
        <f t="shared" ca="1" si="12"/>
        <v/>
      </c>
      <c r="L72" s="19"/>
      <c r="M72" s="19"/>
      <c r="N72" s="19"/>
      <c r="O72" s="16"/>
      <c r="P72" s="16"/>
      <c r="Q72" s="20" t="e">
        <f>VLOOKUP(O72, '[3]لیست محصولات شهریور ۱۴۰۳'!B:C,2,0)</f>
        <v>#N/A</v>
      </c>
      <c r="R72" s="16"/>
      <c r="S72" s="19" t="e">
        <f>VLOOKUP(O72, '[3]لیست محصولات شهریور ۱۴۰۳'!B:F,5,0)</f>
        <v>#N/A</v>
      </c>
      <c r="T72" s="21" t="e">
        <f>VLOOKUP(O72, '[3]لیست محصولات شهریور ۱۴۰۳'!B:G,6,0)</f>
        <v>#N/A</v>
      </c>
      <c r="U72" s="22"/>
      <c r="V72" s="23">
        <f t="shared" si="7"/>
        <v>0</v>
      </c>
      <c r="W72" s="19">
        <f t="shared" si="8"/>
        <v>0</v>
      </c>
      <c r="X72" s="21" t="e">
        <f t="shared" si="9"/>
        <v>#N/A</v>
      </c>
      <c r="Y72" s="24"/>
      <c r="Z72" s="21" t="e">
        <f t="shared" si="10"/>
        <v>#N/A</v>
      </c>
      <c r="AA72" s="25"/>
      <c r="AB72" s="20"/>
      <c r="AC72" s="26"/>
      <c r="AD72" s="65"/>
      <c r="AE72" s="26"/>
      <c r="AF72" s="27"/>
      <c r="AG72" s="28" t="str">
        <f t="shared" si="11"/>
        <v>FALSE</v>
      </c>
      <c r="AH72" s="7" t="str">
        <f t="shared" si="13"/>
        <v xml:space="preserve">   -   </v>
      </c>
    </row>
    <row r="73" spans="1:34" ht="28.05" customHeight="1">
      <c r="A73" s="14"/>
      <c r="B73" s="14"/>
      <c r="C73" s="14"/>
      <c r="D73" s="14"/>
      <c r="E73" s="14"/>
      <c r="F73" s="15"/>
      <c r="G73" s="16"/>
      <c r="H73" s="17"/>
      <c r="I73" s="16"/>
      <c r="J73" s="16"/>
      <c r="K73" s="18" t="str">
        <f t="shared" ca="1" si="12"/>
        <v/>
      </c>
      <c r="L73" s="19"/>
      <c r="M73" s="19"/>
      <c r="N73" s="19"/>
      <c r="O73" s="16"/>
      <c r="P73" s="16"/>
      <c r="Q73" s="20" t="e">
        <f>VLOOKUP(O73, '[3]لیست محصولات شهریور ۱۴۰۳'!B:C,2,0)</f>
        <v>#N/A</v>
      </c>
      <c r="R73" s="16"/>
      <c r="S73" s="19" t="e">
        <f>VLOOKUP(O73, '[3]لیست محصولات شهریور ۱۴۰۳'!B:F,5,0)</f>
        <v>#N/A</v>
      </c>
      <c r="T73" s="21" t="e">
        <f>VLOOKUP(O73, '[3]لیست محصولات شهریور ۱۴۰۳'!B:G,6,0)</f>
        <v>#N/A</v>
      </c>
      <c r="U73" s="22"/>
      <c r="V73" s="23">
        <f t="shared" si="7"/>
        <v>0</v>
      </c>
      <c r="W73" s="19">
        <f t="shared" si="8"/>
        <v>0</v>
      </c>
      <c r="X73" s="21" t="e">
        <f t="shared" si="9"/>
        <v>#N/A</v>
      </c>
      <c r="Y73" s="24"/>
      <c r="Z73" s="21" t="e">
        <f t="shared" si="10"/>
        <v>#N/A</v>
      </c>
      <c r="AA73" s="25"/>
      <c r="AB73" s="20"/>
      <c r="AC73" s="26"/>
      <c r="AD73" s="65"/>
      <c r="AE73" s="26"/>
      <c r="AF73" s="27"/>
      <c r="AG73" s="28" t="str">
        <f t="shared" si="11"/>
        <v>FALSE</v>
      </c>
      <c r="AH73" s="7" t="str">
        <f t="shared" si="13"/>
        <v xml:space="preserve">   -   </v>
      </c>
    </row>
    <row r="74" spans="1:34" ht="28.05" customHeight="1">
      <c r="A74" s="14"/>
      <c r="B74" s="14"/>
      <c r="C74" s="14"/>
      <c r="D74" s="14"/>
      <c r="E74" s="14"/>
      <c r="F74" s="15"/>
      <c r="G74" s="16"/>
      <c r="H74" s="17"/>
      <c r="I74" s="16"/>
      <c r="J74" s="16"/>
      <c r="K74" s="18" t="str">
        <f t="shared" ca="1" si="12"/>
        <v/>
      </c>
      <c r="L74" s="19"/>
      <c r="M74" s="19"/>
      <c r="N74" s="19"/>
      <c r="O74" s="16"/>
      <c r="P74" s="16"/>
      <c r="Q74" s="20" t="e">
        <f>VLOOKUP(O74, '[3]لیست محصولات شهریور ۱۴۰۳'!B:C,2,0)</f>
        <v>#N/A</v>
      </c>
      <c r="R74" s="16"/>
      <c r="S74" s="19" t="e">
        <f>VLOOKUP(O74, '[3]لیست محصولات شهریور ۱۴۰۳'!B:F,5,0)</f>
        <v>#N/A</v>
      </c>
      <c r="T74" s="21" t="e">
        <f>VLOOKUP(O74, '[3]لیست محصولات شهریور ۱۴۰۳'!B:G,6,0)</f>
        <v>#N/A</v>
      </c>
      <c r="U74" s="22"/>
      <c r="V74" s="23">
        <f t="shared" si="7"/>
        <v>0</v>
      </c>
      <c r="W74" s="19">
        <f t="shared" si="8"/>
        <v>0</v>
      </c>
      <c r="X74" s="21" t="e">
        <f t="shared" si="9"/>
        <v>#N/A</v>
      </c>
      <c r="Y74" s="24"/>
      <c r="Z74" s="21" t="e">
        <f t="shared" si="10"/>
        <v>#N/A</v>
      </c>
      <c r="AA74" s="25"/>
      <c r="AB74" s="20"/>
      <c r="AC74" s="26"/>
      <c r="AD74" s="65"/>
      <c r="AE74" s="26"/>
      <c r="AF74" s="27"/>
      <c r="AG74" s="28" t="str">
        <f t="shared" si="11"/>
        <v>FALSE</v>
      </c>
      <c r="AH74" s="7" t="str">
        <f t="shared" si="13"/>
        <v xml:space="preserve">   -   </v>
      </c>
    </row>
    <row r="75" spans="1:34" ht="28.05" customHeight="1">
      <c r="A75" s="14" t="b">
        <v>0</v>
      </c>
      <c r="B75" s="14"/>
      <c r="C75" s="14" t="b">
        <v>0</v>
      </c>
      <c r="D75" s="14"/>
      <c r="E75" s="14"/>
      <c r="F75" s="15"/>
      <c r="G75" s="16"/>
      <c r="H75" s="17"/>
      <c r="I75" s="16"/>
      <c r="J75" s="16"/>
      <c r="K75" s="18" t="str">
        <f t="shared" ca="1" si="12"/>
        <v/>
      </c>
      <c r="L75" s="19"/>
      <c r="M75" s="19"/>
      <c r="N75" s="19"/>
      <c r="O75" s="16"/>
      <c r="P75" s="16"/>
      <c r="Q75" s="20" t="e">
        <f>VLOOKUP(O75, '[3]لیست محصولات شهریور ۱۴۰۳'!B:C,2,0)</f>
        <v>#N/A</v>
      </c>
      <c r="R75" s="16"/>
      <c r="S75" s="19" t="e">
        <f>VLOOKUP(O75, '[3]لیست محصولات شهریور ۱۴۰۳'!B:F,5,0)</f>
        <v>#N/A</v>
      </c>
      <c r="T75" s="21" t="e">
        <f>VLOOKUP(O75, '[3]لیست محصولات شهریور ۱۴۰۳'!B:G,6,0)</f>
        <v>#N/A</v>
      </c>
      <c r="U75" s="22"/>
      <c r="V75" s="23">
        <f t="shared" si="7"/>
        <v>0</v>
      </c>
      <c r="W75" s="19">
        <f t="shared" si="8"/>
        <v>0</v>
      </c>
      <c r="X75" s="21" t="e">
        <f t="shared" si="9"/>
        <v>#N/A</v>
      </c>
      <c r="Y75" s="24"/>
      <c r="Z75" s="21" t="e">
        <f t="shared" si="10"/>
        <v>#N/A</v>
      </c>
      <c r="AA75" s="25"/>
      <c r="AB75" s="20"/>
      <c r="AC75" s="26"/>
      <c r="AD75" s="65"/>
      <c r="AE75" s="26"/>
      <c r="AF75" s="27"/>
      <c r="AG75" s="28" t="str">
        <f t="shared" si="11"/>
        <v>FALSE</v>
      </c>
      <c r="AH75" s="7" t="str">
        <f t="shared" si="13"/>
        <v xml:space="preserve">   -   </v>
      </c>
    </row>
    <row r="76" spans="1:34" ht="28.05" customHeight="1">
      <c r="A76" s="14"/>
      <c r="B76" s="14"/>
      <c r="C76" s="14"/>
      <c r="D76" s="14"/>
      <c r="E76" s="14"/>
      <c r="F76" s="15"/>
      <c r="G76" s="16"/>
      <c r="H76" s="17"/>
      <c r="I76" s="16"/>
      <c r="J76" s="16"/>
      <c r="K76" s="18" t="str">
        <f t="shared" ca="1" si="12"/>
        <v/>
      </c>
      <c r="L76" s="19"/>
      <c r="M76" s="19"/>
      <c r="N76" s="19"/>
      <c r="O76" s="16"/>
      <c r="P76" s="16"/>
      <c r="Q76" s="20" t="e">
        <f>VLOOKUP(O76, '[3]لیست محصولات شهریور ۱۴۰۳'!B:C,2,0)</f>
        <v>#N/A</v>
      </c>
      <c r="R76" s="16"/>
      <c r="S76" s="19" t="e">
        <f>VLOOKUP(O76, '[3]لیست محصولات شهریور ۱۴۰۳'!B:F,5,0)</f>
        <v>#N/A</v>
      </c>
      <c r="T76" s="21" t="e">
        <f>VLOOKUP(O76, '[3]لیست محصولات شهریور ۱۴۰۳'!B:G,6,0)</f>
        <v>#N/A</v>
      </c>
      <c r="U76" s="22"/>
      <c r="V76" s="23">
        <f t="shared" si="7"/>
        <v>0</v>
      </c>
      <c r="W76" s="19">
        <f t="shared" si="8"/>
        <v>0</v>
      </c>
      <c r="X76" s="21" t="e">
        <f t="shared" si="9"/>
        <v>#N/A</v>
      </c>
      <c r="Y76" s="24"/>
      <c r="Z76" s="21" t="e">
        <f t="shared" si="10"/>
        <v>#N/A</v>
      </c>
      <c r="AA76" s="25"/>
      <c r="AB76" s="20"/>
      <c r="AC76" s="26"/>
      <c r="AD76" s="65"/>
      <c r="AE76" s="26"/>
      <c r="AF76" s="27"/>
      <c r="AG76" s="28" t="str">
        <f t="shared" si="11"/>
        <v>FALSE</v>
      </c>
      <c r="AH76" s="7" t="str">
        <f t="shared" si="13"/>
        <v xml:space="preserve">   -   </v>
      </c>
    </row>
    <row r="77" spans="1:34" ht="28.05" customHeight="1">
      <c r="A77" s="14"/>
      <c r="B77" s="14"/>
      <c r="C77" s="14"/>
      <c r="D77" s="14"/>
      <c r="E77" s="14"/>
      <c r="F77" s="15"/>
      <c r="G77" s="16"/>
      <c r="H77" s="17"/>
      <c r="I77" s="16"/>
      <c r="J77" s="16"/>
      <c r="K77" s="18" t="str">
        <f t="shared" ca="1" si="12"/>
        <v/>
      </c>
      <c r="L77" s="19"/>
      <c r="M77" s="19"/>
      <c r="N77" s="19"/>
      <c r="O77" s="16"/>
      <c r="P77" s="16"/>
      <c r="Q77" s="20" t="e">
        <f>VLOOKUP(O77, '[3]لیست محصولات شهریور ۱۴۰۳'!B:C,2,0)</f>
        <v>#N/A</v>
      </c>
      <c r="R77" s="16"/>
      <c r="S77" s="19" t="e">
        <f>VLOOKUP(O77, '[3]لیست محصولات شهریور ۱۴۰۳'!B:F,5,0)</f>
        <v>#N/A</v>
      </c>
      <c r="T77" s="21" t="e">
        <f>VLOOKUP(O77, '[3]لیست محصولات شهریور ۱۴۰۳'!B:G,6,0)</f>
        <v>#N/A</v>
      </c>
      <c r="U77" s="22"/>
      <c r="V77" s="23">
        <f t="shared" si="7"/>
        <v>0</v>
      </c>
      <c r="W77" s="19">
        <f t="shared" si="8"/>
        <v>0</v>
      </c>
      <c r="X77" s="21" t="e">
        <f t="shared" si="9"/>
        <v>#N/A</v>
      </c>
      <c r="Y77" s="24"/>
      <c r="Z77" s="21" t="e">
        <f t="shared" si="10"/>
        <v>#N/A</v>
      </c>
      <c r="AA77" s="25"/>
      <c r="AB77" s="20"/>
      <c r="AC77" s="26"/>
      <c r="AD77" s="65"/>
      <c r="AE77" s="26"/>
      <c r="AF77" s="27"/>
      <c r="AG77" s="28" t="str">
        <f t="shared" si="11"/>
        <v>FALSE</v>
      </c>
      <c r="AH77" s="7" t="str">
        <f t="shared" si="13"/>
        <v xml:space="preserve">   -   </v>
      </c>
    </row>
    <row r="78" spans="1:34" ht="28.05" customHeight="1">
      <c r="A78" s="14"/>
      <c r="B78" s="14"/>
      <c r="C78" s="14"/>
      <c r="D78" s="14"/>
      <c r="E78" s="14"/>
      <c r="F78" s="15"/>
      <c r="G78" s="16"/>
      <c r="H78" s="17"/>
      <c r="I78" s="16"/>
      <c r="J78" s="16"/>
      <c r="K78" s="18" t="str">
        <f t="shared" ca="1" si="12"/>
        <v/>
      </c>
      <c r="L78" s="19"/>
      <c r="M78" s="19"/>
      <c r="N78" s="19"/>
      <c r="O78" s="16"/>
      <c r="P78" s="16"/>
      <c r="Q78" s="20" t="e">
        <f>VLOOKUP(O78, '[3]لیست محصولات شهریور ۱۴۰۳'!B:C,2,0)</f>
        <v>#N/A</v>
      </c>
      <c r="R78" s="16"/>
      <c r="S78" s="19" t="e">
        <f>VLOOKUP(O78, '[3]لیست محصولات شهریور ۱۴۰۳'!B:F,5,0)</f>
        <v>#N/A</v>
      </c>
      <c r="T78" s="21" t="e">
        <f>VLOOKUP(O78, '[3]لیست محصولات شهریور ۱۴۰۳'!B:G,6,0)</f>
        <v>#N/A</v>
      </c>
      <c r="U78" s="22"/>
      <c r="V78" s="23">
        <f t="shared" si="7"/>
        <v>0</v>
      </c>
      <c r="W78" s="19">
        <f t="shared" si="8"/>
        <v>0</v>
      </c>
      <c r="X78" s="21" t="e">
        <f t="shared" si="9"/>
        <v>#N/A</v>
      </c>
      <c r="Y78" s="24"/>
      <c r="Z78" s="21" t="e">
        <f t="shared" si="10"/>
        <v>#N/A</v>
      </c>
      <c r="AA78" s="25"/>
      <c r="AB78" s="20"/>
      <c r="AC78" s="26"/>
      <c r="AD78" s="65"/>
      <c r="AE78" s="26"/>
      <c r="AF78" s="27"/>
      <c r="AG78" s="28" t="str">
        <f t="shared" si="11"/>
        <v>FALSE</v>
      </c>
      <c r="AH78" s="7" t="str">
        <f t="shared" si="13"/>
        <v xml:space="preserve">   -   </v>
      </c>
    </row>
    <row r="79" spans="1:34" ht="28.05" customHeight="1">
      <c r="A79" s="14"/>
      <c r="B79" s="14"/>
      <c r="C79" s="14"/>
      <c r="D79" s="14"/>
      <c r="E79" s="14"/>
      <c r="F79" s="15"/>
      <c r="G79" s="16"/>
      <c r="H79" s="17"/>
      <c r="I79" s="16"/>
      <c r="J79" s="16"/>
      <c r="K79" s="18" t="str">
        <f t="shared" ca="1" si="12"/>
        <v/>
      </c>
      <c r="L79" s="19"/>
      <c r="M79" s="19"/>
      <c r="N79" s="19"/>
      <c r="O79" s="16"/>
      <c r="P79" s="16"/>
      <c r="Q79" s="20" t="e">
        <f>VLOOKUP(O79, '[3]لیست محصولات شهریور ۱۴۰۳'!B:C,2,0)</f>
        <v>#N/A</v>
      </c>
      <c r="R79" s="16"/>
      <c r="S79" s="19" t="e">
        <f>VLOOKUP(O79, '[3]لیست محصولات شهریور ۱۴۰۳'!B:F,5,0)</f>
        <v>#N/A</v>
      </c>
      <c r="T79" s="21" t="e">
        <f>VLOOKUP(O79, '[3]لیست محصولات شهریور ۱۴۰۳'!B:G,6,0)</f>
        <v>#N/A</v>
      </c>
      <c r="U79" s="22"/>
      <c r="V79" s="23">
        <f t="shared" si="7"/>
        <v>0</v>
      </c>
      <c r="W79" s="19">
        <f t="shared" si="8"/>
        <v>0</v>
      </c>
      <c r="X79" s="21" t="e">
        <f t="shared" si="9"/>
        <v>#N/A</v>
      </c>
      <c r="Y79" s="24"/>
      <c r="Z79" s="21" t="e">
        <f t="shared" si="10"/>
        <v>#N/A</v>
      </c>
      <c r="AA79" s="25"/>
      <c r="AB79" s="20"/>
      <c r="AC79" s="26"/>
      <c r="AD79" s="65"/>
      <c r="AE79" s="26"/>
      <c r="AF79" s="27"/>
      <c r="AG79" s="28" t="str">
        <f t="shared" si="11"/>
        <v>FALSE</v>
      </c>
      <c r="AH79" s="7" t="str">
        <f t="shared" si="13"/>
        <v xml:space="preserve">   -   </v>
      </c>
    </row>
    <row r="80" spans="1:34" ht="28.05" customHeight="1">
      <c r="A80" s="14"/>
      <c r="B80" s="14"/>
      <c r="C80" s="14"/>
      <c r="D80" s="14"/>
      <c r="E80" s="14"/>
      <c r="F80" s="15"/>
      <c r="G80" s="16"/>
      <c r="H80" s="17"/>
      <c r="I80" s="16"/>
      <c r="J80" s="16"/>
      <c r="K80" s="18" t="str">
        <f t="shared" ca="1" si="12"/>
        <v/>
      </c>
      <c r="L80" s="19"/>
      <c r="M80" s="19"/>
      <c r="N80" s="19"/>
      <c r="O80" s="16"/>
      <c r="P80" s="16"/>
      <c r="Q80" s="20" t="e">
        <f>VLOOKUP(O80, '[3]لیست محصولات شهریور ۱۴۰۳'!B:C,2,0)</f>
        <v>#N/A</v>
      </c>
      <c r="R80" s="16"/>
      <c r="S80" s="19" t="e">
        <f>VLOOKUP(O80, '[3]لیست محصولات شهریور ۱۴۰۳'!B:F,5,0)</f>
        <v>#N/A</v>
      </c>
      <c r="T80" s="21" t="e">
        <f>VLOOKUP(O80, '[3]لیست محصولات شهریور ۱۴۰۳'!B:G,6,0)</f>
        <v>#N/A</v>
      </c>
      <c r="U80" s="22"/>
      <c r="V80" s="23">
        <f t="shared" si="7"/>
        <v>0</v>
      </c>
      <c r="W80" s="19">
        <f t="shared" si="8"/>
        <v>0</v>
      </c>
      <c r="X80" s="21" t="e">
        <f t="shared" si="9"/>
        <v>#N/A</v>
      </c>
      <c r="Y80" s="24"/>
      <c r="Z80" s="21" t="e">
        <f t="shared" si="10"/>
        <v>#N/A</v>
      </c>
      <c r="AA80" s="25"/>
      <c r="AB80" s="20"/>
      <c r="AC80" s="26"/>
      <c r="AD80" s="65"/>
      <c r="AE80" s="26"/>
      <c r="AF80" s="27"/>
      <c r="AG80" s="28" t="str">
        <f t="shared" si="11"/>
        <v>FALSE</v>
      </c>
      <c r="AH80" s="7" t="str">
        <f t="shared" si="13"/>
        <v xml:space="preserve">   -   </v>
      </c>
    </row>
    <row r="81" spans="1:34" ht="28.05" customHeight="1">
      <c r="A81" s="14"/>
      <c r="B81" s="14"/>
      <c r="C81" s="14"/>
      <c r="D81" s="14"/>
      <c r="E81" s="14"/>
      <c r="F81" s="15"/>
      <c r="G81" s="16"/>
      <c r="H81" s="17"/>
      <c r="I81" s="16"/>
      <c r="J81" s="16"/>
      <c r="K81" s="18" t="str">
        <f t="shared" ca="1" si="12"/>
        <v/>
      </c>
      <c r="L81" s="19"/>
      <c r="M81" s="19"/>
      <c r="N81" s="19"/>
      <c r="O81" s="16"/>
      <c r="P81" s="16"/>
      <c r="Q81" s="20" t="e">
        <f>VLOOKUP(O81, '[3]لیست محصولات شهریور ۱۴۰۳'!B:C,2,0)</f>
        <v>#N/A</v>
      </c>
      <c r="R81" s="16"/>
      <c r="S81" s="19" t="e">
        <f>VLOOKUP(O81, '[3]لیست محصولات شهریور ۱۴۰۳'!B:F,5,0)</f>
        <v>#N/A</v>
      </c>
      <c r="T81" s="21" t="e">
        <f>VLOOKUP(O81, '[3]لیست محصولات شهریور ۱۴۰۳'!B:G,6,0)</f>
        <v>#N/A</v>
      </c>
      <c r="U81" s="22"/>
      <c r="V81" s="23">
        <f t="shared" si="7"/>
        <v>0</v>
      </c>
      <c r="W81" s="19">
        <f t="shared" si="8"/>
        <v>0</v>
      </c>
      <c r="X81" s="21" t="e">
        <f t="shared" si="9"/>
        <v>#N/A</v>
      </c>
      <c r="Y81" s="24"/>
      <c r="Z81" s="21" t="e">
        <f t="shared" si="10"/>
        <v>#N/A</v>
      </c>
      <c r="AA81" s="25"/>
      <c r="AB81" s="20"/>
      <c r="AC81" s="26"/>
      <c r="AD81" s="65"/>
      <c r="AE81" s="26"/>
      <c r="AF81" s="27"/>
      <c r="AG81" s="28" t="str">
        <f t="shared" si="11"/>
        <v>FALSE</v>
      </c>
      <c r="AH81" s="7" t="str">
        <f t="shared" si="13"/>
        <v xml:space="preserve">   -   </v>
      </c>
    </row>
    <row r="82" spans="1:34" ht="28.05" customHeight="1">
      <c r="A82" s="14"/>
      <c r="B82" s="14"/>
      <c r="C82" s="14"/>
      <c r="D82" s="14"/>
      <c r="E82" s="14" t="b">
        <v>0</v>
      </c>
      <c r="F82" s="15"/>
      <c r="G82" s="16"/>
      <c r="H82" s="17"/>
      <c r="I82" s="16"/>
      <c r="J82" s="16"/>
      <c r="K82" s="18" t="str">
        <f t="shared" ca="1" si="12"/>
        <v/>
      </c>
      <c r="L82" s="19"/>
      <c r="M82" s="19"/>
      <c r="N82" s="19"/>
      <c r="O82" s="16"/>
      <c r="P82" s="16"/>
      <c r="Q82" s="20" t="e">
        <f>VLOOKUP(O82, '[3]لیست محصولات شهریور ۱۴۰۳'!B:C,2,0)</f>
        <v>#N/A</v>
      </c>
      <c r="R82" s="16"/>
      <c r="S82" s="19" t="e">
        <f>VLOOKUP(O82, '[3]لیست محصولات شهریور ۱۴۰۳'!B:F,5,0)</f>
        <v>#N/A</v>
      </c>
      <c r="T82" s="21" t="e">
        <f>VLOOKUP(O82, '[3]لیست محصولات شهریور ۱۴۰۳'!B:G,6,0)</f>
        <v>#N/A</v>
      </c>
      <c r="U82" s="22"/>
      <c r="V82" s="23">
        <f t="shared" si="7"/>
        <v>0</v>
      </c>
      <c r="W82" s="19">
        <f t="shared" si="8"/>
        <v>0</v>
      </c>
      <c r="X82" s="21" t="e">
        <f t="shared" si="9"/>
        <v>#N/A</v>
      </c>
      <c r="Y82" s="24"/>
      <c r="Z82" s="21" t="e">
        <f t="shared" si="10"/>
        <v>#N/A</v>
      </c>
      <c r="AA82" s="25"/>
      <c r="AB82" s="20"/>
      <c r="AC82" s="26"/>
      <c r="AD82" s="65"/>
      <c r="AE82" s="26"/>
      <c r="AF82" s="27"/>
      <c r="AG82" s="28" t="str">
        <f t="shared" si="11"/>
        <v>FALSE</v>
      </c>
      <c r="AH82" s="7" t="str">
        <f t="shared" si="13"/>
        <v xml:space="preserve">   -   </v>
      </c>
    </row>
    <row r="83" spans="1:34" ht="28.05" customHeight="1">
      <c r="A83" s="14"/>
      <c r="B83" s="14"/>
      <c r="C83" s="14"/>
      <c r="D83" s="14"/>
      <c r="E83" s="14"/>
      <c r="F83" s="15"/>
      <c r="G83" s="16"/>
      <c r="H83" s="17"/>
      <c r="I83" s="16"/>
      <c r="J83" s="16"/>
      <c r="K83" s="18" t="str">
        <f t="shared" ca="1" si="12"/>
        <v/>
      </c>
      <c r="L83" s="19"/>
      <c r="M83" s="19"/>
      <c r="N83" s="19"/>
      <c r="O83" s="16"/>
      <c r="P83" s="16"/>
      <c r="Q83" s="20" t="e">
        <f>VLOOKUP(O83, '[3]لیست محصولات شهریور ۱۴۰۳'!B:C,2,0)</f>
        <v>#N/A</v>
      </c>
      <c r="R83" s="16"/>
      <c r="S83" s="19" t="e">
        <f>VLOOKUP(O83, '[3]لیست محصولات شهریور ۱۴۰۳'!B:F,5,0)</f>
        <v>#N/A</v>
      </c>
      <c r="T83" s="21" t="e">
        <f>VLOOKUP(O83, '[3]لیست محصولات شهریور ۱۴۰۳'!B:G,6,0)</f>
        <v>#N/A</v>
      </c>
      <c r="U83" s="22"/>
      <c r="V83" s="23">
        <f t="shared" si="7"/>
        <v>0</v>
      </c>
      <c r="W83" s="19">
        <f t="shared" si="8"/>
        <v>0</v>
      </c>
      <c r="X83" s="21" t="e">
        <f t="shared" si="9"/>
        <v>#N/A</v>
      </c>
      <c r="Y83" s="24"/>
      <c r="Z83" s="21" t="e">
        <f t="shared" si="10"/>
        <v>#N/A</v>
      </c>
      <c r="AA83" s="25"/>
      <c r="AB83" s="20"/>
      <c r="AC83" s="26"/>
      <c r="AD83" s="65"/>
      <c r="AE83" s="26"/>
      <c r="AF83" s="27"/>
      <c r="AG83" s="28" t="str">
        <f t="shared" si="11"/>
        <v>FALSE</v>
      </c>
      <c r="AH83" s="7" t="str">
        <f t="shared" si="13"/>
        <v xml:space="preserve">   -   </v>
      </c>
    </row>
    <row r="84" spans="1:34" ht="28.05" customHeight="1">
      <c r="A84" s="14"/>
      <c r="B84" s="14"/>
      <c r="C84" s="14"/>
      <c r="D84" s="14"/>
      <c r="E84" s="14"/>
      <c r="F84" s="15"/>
      <c r="G84" s="16"/>
      <c r="H84" s="17"/>
      <c r="I84" s="16"/>
      <c r="J84" s="16"/>
      <c r="K84" s="18" t="str">
        <f t="shared" ca="1" si="12"/>
        <v/>
      </c>
      <c r="L84" s="19"/>
      <c r="M84" s="19"/>
      <c r="N84" s="19"/>
      <c r="O84" s="16"/>
      <c r="P84" s="16"/>
      <c r="Q84" s="20" t="e">
        <f>VLOOKUP(O84, '[3]لیست محصولات شهریور ۱۴۰۳'!B:C,2,0)</f>
        <v>#N/A</v>
      </c>
      <c r="R84" s="16"/>
      <c r="S84" s="19" t="e">
        <f>VLOOKUP(O84, '[3]لیست محصولات شهریور ۱۴۰۳'!B:F,5,0)</f>
        <v>#N/A</v>
      </c>
      <c r="T84" s="21" t="e">
        <f>VLOOKUP(O84, '[3]لیست محصولات شهریور ۱۴۰۳'!B:G,6,0)</f>
        <v>#N/A</v>
      </c>
      <c r="U84" s="22"/>
      <c r="V84" s="23">
        <f t="shared" si="7"/>
        <v>0</v>
      </c>
      <c r="W84" s="19">
        <f t="shared" si="8"/>
        <v>0</v>
      </c>
      <c r="X84" s="21" t="e">
        <f t="shared" si="9"/>
        <v>#N/A</v>
      </c>
      <c r="Y84" s="24"/>
      <c r="Z84" s="21" t="e">
        <f t="shared" si="10"/>
        <v>#N/A</v>
      </c>
      <c r="AA84" s="25"/>
      <c r="AB84" s="20"/>
      <c r="AC84" s="26"/>
      <c r="AD84" s="65"/>
      <c r="AE84" s="26"/>
      <c r="AF84" s="27"/>
      <c r="AG84" s="28" t="str">
        <f t="shared" si="11"/>
        <v>FALSE</v>
      </c>
      <c r="AH84" s="7" t="str">
        <f t="shared" si="13"/>
        <v xml:space="preserve">   -   </v>
      </c>
    </row>
    <row r="85" spans="1:34" ht="28.05" customHeight="1">
      <c r="A85" s="14"/>
      <c r="B85" s="14"/>
      <c r="C85" s="14"/>
      <c r="D85" s="14"/>
      <c r="E85" s="14"/>
      <c r="F85" s="15"/>
      <c r="G85" s="16"/>
      <c r="H85" s="17"/>
      <c r="I85" s="16"/>
      <c r="J85" s="16"/>
      <c r="K85" s="18" t="str">
        <f t="shared" ca="1" si="12"/>
        <v/>
      </c>
      <c r="L85" s="19"/>
      <c r="M85" s="19"/>
      <c r="N85" s="19"/>
      <c r="O85" s="16"/>
      <c r="P85" s="16"/>
      <c r="Q85" s="20" t="e">
        <f>VLOOKUP(O85, '[3]لیست محصولات شهریور ۱۴۰۳'!B:C,2,0)</f>
        <v>#N/A</v>
      </c>
      <c r="R85" s="16"/>
      <c r="S85" s="19" t="e">
        <f>VLOOKUP(O85, '[3]لیست محصولات شهریور ۱۴۰۳'!B:F,5,0)</f>
        <v>#N/A</v>
      </c>
      <c r="T85" s="21" t="e">
        <f>VLOOKUP(O85, '[3]لیست محصولات شهریور ۱۴۰۳'!B:G,6,0)</f>
        <v>#N/A</v>
      </c>
      <c r="U85" s="22"/>
      <c r="V85" s="23">
        <f t="shared" si="7"/>
        <v>0</v>
      </c>
      <c r="W85" s="19">
        <f t="shared" si="8"/>
        <v>0</v>
      </c>
      <c r="X85" s="21" t="e">
        <f t="shared" si="9"/>
        <v>#N/A</v>
      </c>
      <c r="Y85" s="24"/>
      <c r="Z85" s="21" t="e">
        <f t="shared" si="10"/>
        <v>#N/A</v>
      </c>
      <c r="AA85" s="25"/>
      <c r="AB85" s="20"/>
      <c r="AC85" s="26"/>
      <c r="AD85" s="65"/>
      <c r="AE85" s="26"/>
      <c r="AF85" s="27"/>
      <c r="AG85" s="28" t="str">
        <f t="shared" si="11"/>
        <v>FALSE</v>
      </c>
      <c r="AH85" s="7" t="str">
        <f t="shared" si="13"/>
        <v xml:space="preserve">   -   </v>
      </c>
    </row>
    <row r="86" spans="1:34" ht="28.05" customHeight="1">
      <c r="A86" s="14"/>
      <c r="B86" s="14"/>
      <c r="C86" s="14"/>
      <c r="D86" s="14"/>
      <c r="E86" s="14"/>
      <c r="F86" s="15"/>
      <c r="G86" s="16"/>
      <c r="H86" s="17"/>
      <c r="I86" s="16"/>
      <c r="J86" s="16"/>
      <c r="K86" s="18" t="str">
        <f t="shared" ca="1" si="12"/>
        <v/>
      </c>
      <c r="L86" s="19"/>
      <c r="M86" s="19"/>
      <c r="N86" s="19"/>
      <c r="O86" s="16"/>
      <c r="P86" s="16"/>
      <c r="Q86" s="20" t="e">
        <f>VLOOKUP(O86, '[3]لیست محصولات شهریور ۱۴۰۳'!B:C,2,0)</f>
        <v>#N/A</v>
      </c>
      <c r="R86" s="16"/>
      <c r="S86" s="19" t="e">
        <f>VLOOKUP(O86, '[3]لیست محصولات شهریور ۱۴۰۳'!B:F,5,0)</f>
        <v>#N/A</v>
      </c>
      <c r="T86" s="21" t="e">
        <f>VLOOKUP(O86, '[3]لیست محصولات شهریور ۱۴۰۳'!B:G,6,0)</f>
        <v>#N/A</v>
      </c>
      <c r="U86" s="22"/>
      <c r="V86" s="23">
        <f t="shared" si="7"/>
        <v>0</v>
      </c>
      <c r="W86" s="19">
        <f t="shared" si="8"/>
        <v>0</v>
      </c>
      <c r="X86" s="21" t="e">
        <f t="shared" si="9"/>
        <v>#N/A</v>
      </c>
      <c r="Y86" s="24"/>
      <c r="Z86" s="21" t="e">
        <f t="shared" si="10"/>
        <v>#N/A</v>
      </c>
      <c r="AA86" s="25"/>
      <c r="AB86" s="20"/>
      <c r="AC86" s="26"/>
      <c r="AD86" s="65"/>
      <c r="AE86" s="26"/>
      <c r="AF86" s="27"/>
      <c r="AG86" s="28" t="str">
        <f t="shared" si="11"/>
        <v>FALSE</v>
      </c>
      <c r="AH86" s="7" t="str">
        <f t="shared" si="13"/>
        <v xml:space="preserve">   -   </v>
      </c>
    </row>
    <row r="87" spans="1:34" ht="28.05" customHeight="1">
      <c r="A87" s="14" t="b">
        <v>0</v>
      </c>
      <c r="B87" s="14"/>
      <c r="C87" s="14" t="b">
        <v>0</v>
      </c>
      <c r="D87" s="14"/>
      <c r="E87" s="14" t="b">
        <v>0</v>
      </c>
      <c r="F87" s="15"/>
      <c r="G87" s="16"/>
      <c r="H87" s="17"/>
      <c r="I87" s="16"/>
      <c r="J87" s="16"/>
      <c r="K87" s="18" t="str">
        <f t="shared" ca="1" si="12"/>
        <v/>
      </c>
      <c r="L87" s="19"/>
      <c r="M87" s="19"/>
      <c r="N87" s="19"/>
      <c r="O87" s="16"/>
      <c r="P87" s="16"/>
      <c r="Q87" s="20" t="e">
        <f>VLOOKUP(O87, '[3]لیست محصولات شهریور ۱۴۰۳'!B:C,2,0)</f>
        <v>#N/A</v>
      </c>
      <c r="R87" s="16"/>
      <c r="S87" s="19" t="e">
        <f>VLOOKUP(O87, '[3]لیست محصولات شهریور ۱۴۰۳'!B:F,5,0)</f>
        <v>#N/A</v>
      </c>
      <c r="T87" s="21" t="e">
        <f>VLOOKUP(O87, '[3]لیست محصولات شهریور ۱۴۰۳'!B:G,6,0)</f>
        <v>#N/A</v>
      </c>
      <c r="U87" s="22"/>
      <c r="V87" s="23">
        <f t="shared" si="7"/>
        <v>0</v>
      </c>
      <c r="W87" s="19">
        <f t="shared" si="8"/>
        <v>0</v>
      </c>
      <c r="X87" s="21" t="e">
        <f t="shared" si="9"/>
        <v>#N/A</v>
      </c>
      <c r="Y87" s="24"/>
      <c r="Z87" s="21" t="e">
        <f t="shared" si="10"/>
        <v>#N/A</v>
      </c>
      <c r="AA87" s="25"/>
      <c r="AB87" s="20"/>
      <c r="AC87" s="26"/>
      <c r="AD87" s="65"/>
      <c r="AE87" s="26"/>
      <c r="AF87" s="27"/>
      <c r="AG87" s="28" t="str">
        <f t="shared" si="11"/>
        <v>FALSE</v>
      </c>
      <c r="AH87" s="7" t="str">
        <f t="shared" si="13"/>
        <v xml:space="preserve">   -   </v>
      </c>
    </row>
    <row r="88" spans="1:34" ht="28.05" customHeight="1">
      <c r="A88" s="14"/>
      <c r="B88" s="14"/>
      <c r="C88" s="14"/>
      <c r="D88" s="14"/>
      <c r="E88" s="14"/>
      <c r="F88" s="15"/>
      <c r="G88" s="16"/>
      <c r="H88" s="17"/>
      <c r="I88" s="16"/>
      <c r="J88" s="16"/>
      <c r="K88" s="18"/>
      <c r="L88" s="19"/>
      <c r="M88" s="19"/>
      <c r="N88" s="19"/>
      <c r="O88" s="16"/>
      <c r="P88" s="16"/>
      <c r="Q88" s="20" t="e">
        <f>VLOOKUP(O88, '[3]لیست محصولات شهریور ۱۴۰۳'!B:C,2,0)</f>
        <v>#N/A</v>
      </c>
      <c r="R88" s="16"/>
      <c r="S88" s="19" t="e">
        <f>VLOOKUP(O88, '[3]لیست محصولات شهریور ۱۴۰۳'!B:F,5,0)</f>
        <v>#N/A</v>
      </c>
      <c r="T88" s="21" t="e">
        <f>VLOOKUP(O88, '[3]لیست محصولات شهریور ۱۴۰۳'!B:G,6,0)</f>
        <v>#N/A</v>
      </c>
      <c r="U88" s="22"/>
      <c r="V88" s="23">
        <f t="shared" si="7"/>
        <v>0</v>
      </c>
      <c r="W88" s="19">
        <f t="shared" si="8"/>
        <v>0</v>
      </c>
      <c r="X88" s="21" t="e">
        <f t="shared" si="9"/>
        <v>#N/A</v>
      </c>
      <c r="Y88" s="24"/>
      <c r="Z88" s="21" t="e">
        <f t="shared" si="10"/>
        <v>#N/A</v>
      </c>
      <c r="AA88" s="25"/>
      <c r="AB88" s="20"/>
      <c r="AC88" s="26"/>
      <c r="AD88" s="65"/>
      <c r="AE88" s="26"/>
      <c r="AF88" s="27"/>
      <c r="AG88" s="28"/>
      <c r="AH88" s="7" t="str">
        <f t="shared" si="13"/>
        <v xml:space="preserve">   -   </v>
      </c>
    </row>
    <row r="89" spans="1:34" ht="28.05" customHeight="1">
      <c r="A89" s="14"/>
      <c r="B89" s="14"/>
      <c r="C89" s="14"/>
      <c r="D89" s="14"/>
      <c r="E89" s="14"/>
      <c r="F89" s="15"/>
      <c r="G89" s="16"/>
      <c r="H89" s="17"/>
      <c r="I89" s="16"/>
      <c r="J89" s="16"/>
      <c r="K89" s="18"/>
      <c r="L89" s="19"/>
      <c r="M89" s="19"/>
      <c r="N89" s="19"/>
      <c r="O89" s="16"/>
      <c r="P89" s="16"/>
      <c r="Q89" s="20" t="e">
        <f>VLOOKUP(O89, '[3]لیست محصولات شهریور ۱۴۰۳'!B:C,2,0)</f>
        <v>#N/A</v>
      </c>
      <c r="R89" s="16"/>
      <c r="S89" s="19" t="e">
        <f>VLOOKUP(O89, '[3]لیست محصولات شهریور ۱۴۰۳'!B:F,5,0)</f>
        <v>#N/A</v>
      </c>
      <c r="T89" s="21" t="e">
        <f>VLOOKUP(O89, '[3]لیست محصولات شهریور ۱۴۰۳'!B:G,6,0)</f>
        <v>#N/A</v>
      </c>
      <c r="U89" s="22"/>
      <c r="V89" s="23">
        <f t="shared" si="7"/>
        <v>0</v>
      </c>
      <c r="W89" s="19">
        <f t="shared" si="8"/>
        <v>0</v>
      </c>
      <c r="X89" s="21" t="e">
        <f t="shared" si="9"/>
        <v>#N/A</v>
      </c>
      <c r="Y89" s="24"/>
      <c r="Z89" s="21" t="e">
        <f t="shared" si="10"/>
        <v>#N/A</v>
      </c>
      <c r="AA89" s="25"/>
      <c r="AB89" s="20"/>
      <c r="AC89" s="26"/>
      <c r="AD89" s="65"/>
      <c r="AE89" s="26"/>
      <c r="AF89" s="27"/>
      <c r="AG89" s="28"/>
      <c r="AH89" s="7" t="str">
        <f t="shared" si="13"/>
        <v xml:space="preserve">   -   </v>
      </c>
    </row>
    <row r="90" spans="1:34" ht="28.05" customHeight="1">
      <c r="A90" s="14"/>
      <c r="B90" s="14"/>
      <c r="C90" s="14"/>
      <c r="D90" s="14"/>
      <c r="E90" s="14"/>
      <c r="F90" s="15"/>
      <c r="G90" s="16"/>
      <c r="H90" s="17"/>
      <c r="I90" s="16"/>
      <c r="J90" s="16"/>
      <c r="K90" s="18"/>
      <c r="L90" s="19"/>
      <c r="M90" s="19"/>
      <c r="N90" s="19"/>
      <c r="O90" s="16"/>
      <c r="P90" s="16"/>
      <c r="Q90" s="20" t="e">
        <f>VLOOKUP(O90, '[3]لیست محصولات شهریور ۱۴۰۳'!B:C,2,0)</f>
        <v>#N/A</v>
      </c>
      <c r="R90" s="16"/>
      <c r="S90" s="19" t="e">
        <f>VLOOKUP(O90, '[3]لیست محصولات شهریور ۱۴۰۳'!B:F,5,0)</f>
        <v>#N/A</v>
      </c>
      <c r="T90" s="21" t="e">
        <f>VLOOKUP(O90, '[3]لیست محصولات شهریور ۱۴۰۳'!B:G,6,0)</f>
        <v>#N/A</v>
      </c>
      <c r="U90" s="22"/>
      <c r="V90" s="23">
        <f t="shared" si="7"/>
        <v>0</v>
      </c>
      <c r="W90" s="19">
        <f t="shared" si="8"/>
        <v>0</v>
      </c>
      <c r="X90" s="21" t="e">
        <f t="shared" si="9"/>
        <v>#N/A</v>
      </c>
      <c r="Y90" s="24"/>
      <c r="Z90" s="21" t="e">
        <f t="shared" si="10"/>
        <v>#N/A</v>
      </c>
      <c r="AA90" s="25"/>
      <c r="AB90" s="20"/>
      <c r="AC90" s="26"/>
      <c r="AD90" s="65"/>
      <c r="AE90" s="26"/>
      <c r="AF90" s="27"/>
      <c r="AG90" s="28"/>
      <c r="AH90" s="7" t="str">
        <f t="shared" si="13"/>
        <v xml:space="preserve">   -   </v>
      </c>
    </row>
    <row r="91" spans="1:34" ht="28.05" customHeight="1">
      <c r="A91" s="14"/>
      <c r="B91" s="14"/>
      <c r="C91" s="14"/>
      <c r="D91" s="14"/>
      <c r="E91" s="14"/>
      <c r="F91" s="15"/>
      <c r="G91" s="16"/>
      <c r="H91" s="17"/>
      <c r="I91" s="16"/>
      <c r="J91" s="16"/>
      <c r="K91" s="18"/>
      <c r="L91" s="19"/>
      <c r="M91" s="19"/>
      <c r="N91" s="19"/>
      <c r="O91" s="16"/>
      <c r="P91" s="16"/>
      <c r="Q91" s="20" t="e">
        <f>VLOOKUP(O91, '[3]لیست محصولات شهریور ۱۴۰۳'!B:C,2,0)</f>
        <v>#N/A</v>
      </c>
      <c r="R91" s="16"/>
      <c r="S91" s="19" t="e">
        <f>VLOOKUP(O91, '[3]لیست محصولات شهریور ۱۴۰۳'!B:F,5,0)</f>
        <v>#N/A</v>
      </c>
      <c r="T91" s="21" t="e">
        <f>VLOOKUP(O91, '[3]لیست محصولات شهریور ۱۴۰۳'!B:G,6,0)</f>
        <v>#N/A</v>
      </c>
      <c r="U91" s="22"/>
      <c r="V91" s="23">
        <f t="shared" si="7"/>
        <v>0</v>
      </c>
      <c r="W91" s="19">
        <f t="shared" si="8"/>
        <v>0</v>
      </c>
      <c r="X91" s="21" t="e">
        <f t="shared" si="9"/>
        <v>#N/A</v>
      </c>
      <c r="Y91" s="24"/>
      <c r="Z91" s="21" t="e">
        <f t="shared" si="10"/>
        <v>#N/A</v>
      </c>
      <c r="AA91" s="25"/>
      <c r="AB91" s="20"/>
      <c r="AC91" s="26"/>
      <c r="AD91" s="65"/>
      <c r="AE91" s="26"/>
      <c r="AF91" s="27"/>
      <c r="AG91" s="28"/>
      <c r="AH91" s="7" t="str">
        <f t="shared" si="13"/>
        <v xml:space="preserve">   -   </v>
      </c>
    </row>
    <row r="92" spans="1:34" ht="28.05" customHeight="1">
      <c r="A92" s="14"/>
      <c r="B92" s="14"/>
      <c r="C92" s="14"/>
      <c r="D92" s="14"/>
      <c r="E92" s="14"/>
      <c r="F92" s="15"/>
      <c r="G92" s="16"/>
      <c r="H92" s="17"/>
      <c r="I92" s="16"/>
      <c r="J92" s="16"/>
      <c r="K92" s="18"/>
      <c r="L92" s="19"/>
      <c r="M92" s="19"/>
      <c r="N92" s="19"/>
      <c r="O92" s="16"/>
      <c r="P92" s="16"/>
      <c r="Q92" s="20" t="e">
        <f>VLOOKUP(O92, '[3]لیست محصولات شهریور ۱۴۰۳'!B:C,2,0)</f>
        <v>#N/A</v>
      </c>
      <c r="R92" s="16"/>
      <c r="S92" s="19" t="e">
        <f>VLOOKUP(O92, '[3]لیست محصولات شهریور ۱۴۰۳'!B:F,5,0)</f>
        <v>#N/A</v>
      </c>
      <c r="T92" s="21" t="e">
        <f>VLOOKUP(O92, '[3]لیست محصولات شهریور ۱۴۰۳'!B:G,6,0)</f>
        <v>#N/A</v>
      </c>
      <c r="U92" s="22"/>
      <c r="V92" s="23">
        <f t="shared" si="7"/>
        <v>0</v>
      </c>
      <c r="W92" s="19">
        <f t="shared" si="8"/>
        <v>0</v>
      </c>
      <c r="X92" s="21" t="e">
        <f t="shared" si="9"/>
        <v>#N/A</v>
      </c>
      <c r="Y92" s="24"/>
      <c r="Z92" s="21" t="e">
        <f t="shared" si="10"/>
        <v>#N/A</v>
      </c>
      <c r="AA92" s="25"/>
      <c r="AB92" s="20"/>
      <c r="AC92" s="26"/>
      <c r="AD92" s="65"/>
      <c r="AE92" s="26"/>
      <c r="AF92" s="27"/>
      <c r="AG92" s="28"/>
      <c r="AH92" s="7" t="str">
        <f t="shared" si="13"/>
        <v xml:space="preserve">   -   </v>
      </c>
    </row>
    <row r="93" spans="1:34" ht="28.05" customHeight="1">
      <c r="A93" s="14"/>
      <c r="B93" s="14"/>
      <c r="C93" s="14"/>
      <c r="D93" s="14"/>
      <c r="E93" s="14"/>
      <c r="F93" s="15"/>
      <c r="G93" s="16"/>
      <c r="H93" s="17"/>
      <c r="I93" s="16"/>
      <c r="J93" s="16"/>
      <c r="K93" s="18"/>
      <c r="L93" s="19"/>
      <c r="M93" s="19"/>
      <c r="N93" s="19"/>
      <c r="O93" s="16"/>
      <c r="P93" s="16"/>
      <c r="Q93" s="20" t="e">
        <f>VLOOKUP(O93, '[3]لیست محصولات شهریور ۱۴۰۳'!B:C,2,0)</f>
        <v>#N/A</v>
      </c>
      <c r="R93" s="16"/>
      <c r="S93" s="19" t="e">
        <f>VLOOKUP(O93, '[3]لیست محصولات شهریور ۱۴۰۳'!B:F,5,0)</f>
        <v>#N/A</v>
      </c>
      <c r="T93" s="21" t="e">
        <f>VLOOKUP(O93, '[3]لیست محصولات شهریور ۱۴۰۳'!B:G,6,0)</f>
        <v>#N/A</v>
      </c>
      <c r="U93" s="22"/>
      <c r="V93" s="23">
        <f t="shared" si="7"/>
        <v>0</v>
      </c>
      <c r="W93" s="19">
        <f t="shared" si="8"/>
        <v>0</v>
      </c>
      <c r="X93" s="21" t="e">
        <f t="shared" si="9"/>
        <v>#N/A</v>
      </c>
      <c r="Y93" s="24"/>
      <c r="Z93" s="21" t="e">
        <f t="shared" si="10"/>
        <v>#N/A</v>
      </c>
      <c r="AA93" s="25"/>
      <c r="AB93" s="20"/>
      <c r="AC93" s="26"/>
      <c r="AD93" s="65"/>
      <c r="AE93" s="26"/>
      <c r="AF93" s="27"/>
      <c r="AG93" s="28"/>
      <c r="AH93" s="7" t="str">
        <f t="shared" si="13"/>
        <v xml:space="preserve">   -   </v>
      </c>
    </row>
    <row r="94" spans="1:34" ht="28.05" customHeight="1">
      <c r="A94" s="14"/>
      <c r="B94" s="14"/>
      <c r="C94" s="14"/>
      <c r="D94" s="14"/>
      <c r="E94" s="14"/>
      <c r="F94" s="15"/>
      <c r="G94" s="16"/>
      <c r="H94" s="17"/>
      <c r="I94" s="16"/>
      <c r="J94" s="16"/>
      <c r="K94" s="18"/>
      <c r="L94" s="19"/>
      <c r="M94" s="19"/>
      <c r="N94" s="19"/>
      <c r="O94" s="16"/>
      <c r="P94" s="16"/>
      <c r="Q94" s="20" t="e">
        <f>VLOOKUP(O94, '[3]لیست محصولات شهریور ۱۴۰۳'!B:C,2,0)</f>
        <v>#N/A</v>
      </c>
      <c r="R94" s="16"/>
      <c r="S94" s="19" t="e">
        <f>VLOOKUP(O94, '[3]لیست محصولات شهریور ۱۴۰۳'!B:F,5,0)</f>
        <v>#N/A</v>
      </c>
      <c r="T94" s="21" t="e">
        <f>VLOOKUP(O94, '[3]لیست محصولات شهریور ۱۴۰۳'!B:G,6,0)</f>
        <v>#N/A</v>
      </c>
      <c r="U94" s="22"/>
      <c r="V94" s="23">
        <f t="shared" si="7"/>
        <v>0</v>
      </c>
      <c r="W94" s="19">
        <f t="shared" si="8"/>
        <v>0</v>
      </c>
      <c r="X94" s="21" t="e">
        <f t="shared" si="9"/>
        <v>#N/A</v>
      </c>
      <c r="Y94" s="24"/>
      <c r="Z94" s="21" t="e">
        <f t="shared" si="10"/>
        <v>#N/A</v>
      </c>
      <c r="AA94" s="25"/>
      <c r="AB94" s="20"/>
      <c r="AC94" s="26"/>
      <c r="AD94" s="65"/>
      <c r="AE94" s="26"/>
      <c r="AF94" s="27"/>
      <c r="AG94" s="28"/>
      <c r="AH94" s="7" t="str">
        <f t="shared" si="13"/>
        <v xml:space="preserve">   -   </v>
      </c>
    </row>
    <row r="95" spans="1:34" ht="28.05" customHeight="1">
      <c r="A95" s="14"/>
      <c r="B95" s="14"/>
      <c r="C95" s="14"/>
      <c r="D95" s="14"/>
      <c r="E95" s="14"/>
      <c r="F95" s="15"/>
      <c r="G95" s="16"/>
      <c r="H95" s="17"/>
      <c r="I95" s="16"/>
      <c r="J95" s="16"/>
      <c r="K95" s="18"/>
      <c r="L95" s="19"/>
      <c r="M95" s="19"/>
      <c r="N95" s="19"/>
      <c r="O95" s="16"/>
      <c r="P95" s="16"/>
      <c r="Q95" s="20" t="e">
        <f>VLOOKUP(O95, '[3]لیست محصولات شهریور ۱۴۰۳'!B:C,2,0)</f>
        <v>#N/A</v>
      </c>
      <c r="R95" s="16"/>
      <c r="S95" s="19" t="e">
        <f>VLOOKUP(O95, '[3]لیست محصولات شهریور ۱۴۰۳'!B:F,5,0)</f>
        <v>#N/A</v>
      </c>
      <c r="T95" s="21" t="e">
        <f>VLOOKUP(O95, '[3]لیست محصولات شهریور ۱۴۰۳'!B:G,6,0)</f>
        <v>#N/A</v>
      </c>
      <c r="U95" s="22"/>
      <c r="V95" s="23">
        <f t="shared" si="7"/>
        <v>0</v>
      </c>
      <c r="W95" s="19">
        <f t="shared" si="8"/>
        <v>0</v>
      </c>
      <c r="X95" s="21" t="e">
        <f t="shared" si="9"/>
        <v>#N/A</v>
      </c>
      <c r="Y95" s="24"/>
      <c r="Z95" s="21" t="e">
        <f t="shared" si="10"/>
        <v>#N/A</v>
      </c>
      <c r="AA95" s="25"/>
      <c r="AB95" s="20"/>
      <c r="AC95" s="26"/>
      <c r="AD95" s="65"/>
      <c r="AE95" s="26"/>
      <c r="AF95" s="27"/>
      <c r="AG95" s="28"/>
      <c r="AH95" s="7" t="str">
        <f t="shared" si="13"/>
        <v xml:space="preserve">   -   </v>
      </c>
    </row>
    <row r="96" spans="1:34" ht="28.05" customHeight="1">
      <c r="A96" s="14"/>
      <c r="B96" s="14"/>
      <c r="C96" s="14"/>
      <c r="D96" s="14"/>
      <c r="E96" s="14"/>
      <c r="F96" s="15"/>
      <c r="G96" s="16"/>
      <c r="H96" s="17"/>
      <c r="I96" s="16"/>
      <c r="J96" s="16"/>
      <c r="K96" s="18"/>
      <c r="L96" s="19"/>
      <c r="M96" s="19"/>
      <c r="N96" s="19"/>
      <c r="O96" s="16"/>
      <c r="P96" s="16"/>
      <c r="Q96" s="20" t="e">
        <f>VLOOKUP(O96, '[3]لیست محصولات شهریور ۱۴۰۳'!B:C,2,0)</f>
        <v>#N/A</v>
      </c>
      <c r="R96" s="16"/>
      <c r="S96" s="19" t="e">
        <f>VLOOKUP(O96, '[3]لیست محصولات شهریور ۱۴۰۳'!B:F,5,0)</f>
        <v>#N/A</v>
      </c>
      <c r="T96" s="21" t="e">
        <f>VLOOKUP(O96, '[3]لیست محصولات شهریور ۱۴۰۳'!B:G,6,0)</f>
        <v>#N/A</v>
      </c>
      <c r="U96" s="22"/>
      <c r="V96" s="23">
        <f t="shared" si="7"/>
        <v>0</v>
      </c>
      <c r="W96" s="19">
        <f t="shared" si="8"/>
        <v>0</v>
      </c>
      <c r="X96" s="21" t="e">
        <f t="shared" si="9"/>
        <v>#N/A</v>
      </c>
      <c r="Y96" s="24"/>
      <c r="Z96" s="21" t="e">
        <f t="shared" si="10"/>
        <v>#N/A</v>
      </c>
      <c r="AA96" s="25"/>
      <c r="AB96" s="20"/>
      <c r="AC96" s="26"/>
      <c r="AD96" s="65"/>
      <c r="AE96" s="26"/>
      <c r="AF96" s="27"/>
      <c r="AG96" s="28"/>
      <c r="AH96" s="7" t="str">
        <f t="shared" si="13"/>
        <v xml:space="preserve">   -   </v>
      </c>
    </row>
    <row r="97" spans="1:34" ht="28.05" customHeight="1">
      <c r="A97" s="14"/>
      <c r="B97" s="14"/>
      <c r="C97" s="14"/>
      <c r="D97" s="14"/>
      <c r="E97" s="14"/>
      <c r="F97" s="15"/>
      <c r="G97" s="16"/>
      <c r="H97" s="17"/>
      <c r="I97" s="16"/>
      <c r="J97" s="16"/>
      <c r="K97" s="18"/>
      <c r="L97" s="19"/>
      <c r="M97" s="19"/>
      <c r="N97" s="19"/>
      <c r="O97" s="16"/>
      <c r="P97" s="16"/>
      <c r="Q97" s="20" t="e">
        <f>VLOOKUP(O97, '[3]لیست محصولات شهریور ۱۴۰۳'!B:C,2,0)</f>
        <v>#N/A</v>
      </c>
      <c r="R97" s="16"/>
      <c r="S97" s="19" t="e">
        <f>VLOOKUP(O97, '[3]لیست محصولات شهریور ۱۴۰۳'!B:F,5,0)</f>
        <v>#N/A</v>
      </c>
      <c r="T97" s="21" t="e">
        <f>VLOOKUP(O97, '[3]لیست محصولات شهریور ۱۴۰۳'!B:G,6,0)</f>
        <v>#N/A</v>
      </c>
      <c r="U97" s="22"/>
      <c r="V97" s="23">
        <f t="shared" si="7"/>
        <v>0</v>
      </c>
      <c r="W97" s="19">
        <f t="shared" si="8"/>
        <v>0</v>
      </c>
      <c r="X97" s="21" t="e">
        <f t="shared" si="9"/>
        <v>#N/A</v>
      </c>
      <c r="Y97" s="24"/>
      <c r="Z97" s="21" t="e">
        <f t="shared" si="10"/>
        <v>#N/A</v>
      </c>
      <c r="AA97" s="25"/>
      <c r="AB97" s="20"/>
      <c r="AC97" s="26"/>
      <c r="AD97" s="65"/>
      <c r="AE97" s="26"/>
      <c r="AF97" s="27"/>
      <c r="AG97" s="28"/>
      <c r="AH97" s="7" t="str">
        <f t="shared" si="13"/>
        <v xml:space="preserve">   -   </v>
      </c>
    </row>
    <row r="98" spans="1:34" ht="28.05" customHeight="1">
      <c r="A98" s="14"/>
      <c r="B98" s="14"/>
      <c r="C98" s="14"/>
      <c r="D98" s="14"/>
      <c r="E98" s="14"/>
      <c r="F98" s="15"/>
      <c r="G98" s="16"/>
      <c r="H98" s="17"/>
      <c r="I98" s="16"/>
      <c r="J98" s="16"/>
      <c r="K98" s="18"/>
      <c r="L98" s="19"/>
      <c r="M98" s="19"/>
      <c r="N98" s="19"/>
      <c r="O98" s="16"/>
      <c r="P98" s="16"/>
      <c r="Q98" s="20" t="e">
        <f>VLOOKUP(O98, '[3]لیست محصولات شهریور ۱۴۰۳'!B:C,2,0)</f>
        <v>#N/A</v>
      </c>
      <c r="R98" s="16"/>
      <c r="S98" s="19" t="e">
        <f>VLOOKUP(O98, '[3]لیست محصولات شهریور ۱۴۰۳'!B:F,5,0)</f>
        <v>#N/A</v>
      </c>
      <c r="T98" s="21" t="e">
        <f>VLOOKUP(O98, '[3]لیست محصولات شهریور ۱۴۰۳'!B:G,6,0)</f>
        <v>#N/A</v>
      </c>
      <c r="U98" s="22"/>
      <c r="V98" s="23">
        <f t="shared" si="7"/>
        <v>0</v>
      </c>
      <c r="W98" s="19">
        <f t="shared" si="8"/>
        <v>0</v>
      </c>
      <c r="X98" s="21" t="e">
        <f t="shared" si="9"/>
        <v>#N/A</v>
      </c>
      <c r="Y98" s="24"/>
      <c r="Z98" s="21" t="e">
        <f t="shared" si="10"/>
        <v>#N/A</v>
      </c>
      <c r="AA98" s="25"/>
      <c r="AB98" s="20"/>
      <c r="AC98" s="26"/>
      <c r="AD98" s="65"/>
      <c r="AE98" s="26"/>
      <c r="AF98" s="27"/>
      <c r="AG98" s="28"/>
      <c r="AH98" s="7" t="str">
        <f t="shared" si="13"/>
        <v xml:space="preserve">   -   </v>
      </c>
    </row>
    <row r="99" spans="1:34" ht="28.05" customHeight="1">
      <c r="A99" s="14"/>
      <c r="B99" s="14"/>
      <c r="C99" s="14"/>
      <c r="D99" s="14"/>
      <c r="E99" s="14"/>
      <c r="F99" s="15"/>
      <c r="G99" s="16"/>
      <c r="H99" s="17"/>
      <c r="I99" s="16"/>
      <c r="J99" s="16"/>
      <c r="K99" s="18"/>
      <c r="L99" s="19"/>
      <c r="M99" s="19"/>
      <c r="N99" s="19"/>
      <c r="O99" s="16"/>
      <c r="P99" s="16"/>
      <c r="Q99" s="20" t="e">
        <f>VLOOKUP(O99, '[3]لیست محصولات شهریور ۱۴۰۳'!B:C,2,0)</f>
        <v>#N/A</v>
      </c>
      <c r="R99" s="16"/>
      <c r="S99" s="19" t="e">
        <f>VLOOKUP(O99, '[3]لیست محصولات شهریور ۱۴۰۳'!B:F,5,0)</f>
        <v>#N/A</v>
      </c>
      <c r="T99" s="21" t="e">
        <f>VLOOKUP(O99, '[3]لیست محصولات شهریور ۱۴۰۳'!B:G,6,0)</f>
        <v>#N/A</v>
      </c>
      <c r="U99" s="22"/>
      <c r="V99" s="23">
        <f t="shared" si="7"/>
        <v>0</v>
      </c>
      <c r="W99" s="19">
        <f t="shared" si="8"/>
        <v>0</v>
      </c>
      <c r="X99" s="21" t="e">
        <f t="shared" si="9"/>
        <v>#N/A</v>
      </c>
      <c r="Y99" s="24"/>
      <c r="Z99" s="21" t="e">
        <f t="shared" si="10"/>
        <v>#N/A</v>
      </c>
      <c r="AA99" s="25"/>
      <c r="AB99" s="20"/>
      <c r="AC99" s="26"/>
      <c r="AD99" s="65"/>
      <c r="AE99" s="26"/>
      <c r="AF99" s="27"/>
      <c r="AG99" s="28"/>
      <c r="AH99" s="7" t="str">
        <f t="shared" si="13"/>
        <v xml:space="preserve">   -   </v>
      </c>
    </row>
    <row r="100" spans="1:34" ht="28.05" customHeight="1">
      <c r="A100" s="14"/>
      <c r="B100" s="14"/>
      <c r="C100" s="14"/>
      <c r="D100" s="14"/>
      <c r="E100" s="14"/>
      <c r="F100" s="15"/>
      <c r="G100" s="16"/>
      <c r="H100" s="17"/>
      <c r="I100" s="16"/>
      <c r="J100" s="16"/>
      <c r="K100" s="18"/>
      <c r="L100" s="19"/>
      <c r="M100" s="19"/>
      <c r="N100" s="19"/>
      <c r="O100" s="16"/>
      <c r="P100" s="16"/>
      <c r="Q100" s="20" t="e">
        <f>VLOOKUP(O100, '[3]لیست محصولات شهریور ۱۴۰۳'!B:C,2,0)</f>
        <v>#N/A</v>
      </c>
      <c r="R100" s="16"/>
      <c r="S100" s="19" t="e">
        <f>VLOOKUP(O100, '[3]لیست محصولات شهریور ۱۴۰۳'!B:F,5,0)</f>
        <v>#N/A</v>
      </c>
      <c r="T100" s="21" t="e">
        <f>VLOOKUP(O100, '[3]لیست محصولات شهریور ۱۴۰۳'!B:G,6,0)</f>
        <v>#N/A</v>
      </c>
      <c r="U100" s="22"/>
      <c r="V100" s="23">
        <f t="shared" si="7"/>
        <v>0</v>
      </c>
      <c r="W100" s="19">
        <f t="shared" si="8"/>
        <v>0</v>
      </c>
      <c r="X100" s="21" t="e">
        <f t="shared" si="9"/>
        <v>#N/A</v>
      </c>
      <c r="Y100" s="24"/>
      <c r="Z100" s="21" t="e">
        <f t="shared" si="10"/>
        <v>#N/A</v>
      </c>
      <c r="AA100" s="25"/>
      <c r="AB100" s="20"/>
      <c r="AC100" s="26"/>
      <c r="AD100" s="65"/>
      <c r="AE100" s="26"/>
      <c r="AF100" s="27"/>
      <c r="AG100" s="28"/>
      <c r="AH100" s="7" t="str">
        <f t="shared" si="13"/>
        <v xml:space="preserve">   -   </v>
      </c>
    </row>
    <row r="101" spans="1:34" ht="28.05" customHeight="1">
      <c r="A101" s="14"/>
      <c r="B101" s="14"/>
      <c r="C101" s="14"/>
      <c r="D101" s="14"/>
      <c r="E101" s="14"/>
      <c r="F101" s="15"/>
      <c r="G101" s="16"/>
      <c r="H101" s="17"/>
      <c r="I101" s="16"/>
      <c r="J101" s="16"/>
      <c r="K101" s="18"/>
      <c r="L101" s="19"/>
      <c r="M101" s="19"/>
      <c r="N101" s="19"/>
      <c r="O101" s="16"/>
      <c r="P101" s="16"/>
      <c r="Q101" s="20" t="e">
        <f>VLOOKUP(O101, '[3]لیست محصولات شهریور ۱۴۰۳'!B:C,2,0)</f>
        <v>#N/A</v>
      </c>
      <c r="R101" s="16"/>
      <c r="S101" s="19" t="e">
        <f>VLOOKUP(O101, '[3]لیست محصولات شهریور ۱۴۰۳'!B:F,5,0)</f>
        <v>#N/A</v>
      </c>
      <c r="T101" s="21" t="e">
        <f>VLOOKUP(O101, '[3]لیست محصولات شهریور ۱۴۰۳'!B:G,6,0)</f>
        <v>#N/A</v>
      </c>
      <c r="U101" s="22"/>
      <c r="V101" s="23">
        <f t="shared" si="7"/>
        <v>0</v>
      </c>
      <c r="W101" s="19">
        <f t="shared" si="8"/>
        <v>0</v>
      </c>
      <c r="X101" s="21" t="e">
        <f t="shared" si="9"/>
        <v>#N/A</v>
      </c>
      <c r="Y101" s="24"/>
      <c r="Z101" s="21" t="e">
        <f t="shared" si="10"/>
        <v>#N/A</v>
      </c>
      <c r="AA101" s="25"/>
      <c r="AB101" s="20"/>
      <c r="AC101" s="26"/>
      <c r="AD101" s="65"/>
      <c r="AE101" s="26"/>
      <c r="AF101" s="27"/>
      <c r="AG101" s="28"/>
      <c r="AH101" s="7" t="str">
        <f t="shared" si="13"/>
        <v xml:space="preserve">   -   </v>
      </c>
    </row>
    <row r="102" spans="1:34" ht="28.05" customHeight="1">
      <c r="A102" s="14"/>
      <c r="B102" s="14"/>
      <c r="C102" s="14"/>
      <c r="D102" s="14"/>
      <c r="E102" s="14"/>
      <c r="F102" s="15"/>
      <c r="G102" s="16"/>
      <c r="H102" s="17"/>
      <c r="I102" s="16"/>
      <c r="J102" s="16"/>
      <c r="K102" s="18"/>
      <c r="L102" s="19"/>
      <c r="M102" s="19"/>
      <c r="N102" s="19"/>
      <c r="O102" s="16"/>
      <c r="P102" s="16"/>
      <c r="Q102" s="20" t="e">
        <f>VLOOKUP(O102, '[3]لیست محصولات شهریور ۱۴۰۳'!B:C,2,0)</f>
        <v>#N/A</v>
      </c>
      <c r="R102" s="16"/>
      <c r="S102" s="19" t="e">
        <f>VLOOKUP(O102, '[3]لیست محصولات شهریور ۱۴۰۳'!B:F,5,0)</f>
        <v>#N/A</v>
      </c>
      <c r="T102" s="21" t="e">
        <f>VLOOKUP(O102, '[3]لیست محصولات شهریور ۱۴۰۳'!B:G,6,0)</f>
        <v>#N/A</v>
      </c>
      <c r="U102" s="22"/>
      <c r="V102" s="23">
        <f t="shared" si="7"/>
        <v>0</v>
      </c>
      <c r="W102" s="19">
        <f t="shared" si="8"/>
        <v>0</v>
      </c>
      <c r="X102" s="21" t="e">
        <f t="shared" si="9"/>
        <v>#N/A</v>
      </c>
      <c r="Y102" s="24"/>
      <c r="Z102" s="21" t="e">
        <f t="shared" si="10"/>
        <v>#N/A</v>
      </c>
      <c r="AA102" s="25"/>
      <c r="AB102" s="20"/>
      <c r="AC102" s="26"/>
      <c r="AD102" s="65"/>
      <c r="AE102" s="26"/>
      <c r="AF102" s="27"/>
      <c r="AG102" s="28"/>
      <c r="AH102" s="7" t="str">
        <f t="shared" si="13"/>
        <v xml:space="preserve">   -   </v>
      </c>
    </row>
    <row r="103" spans="1:34" ht="28.05" customHeight="1">
      <c r="A103" s="14"/>
      <c r="B103" s="14"/>
      <c r="C103" s="14"/>
      <c r="D103" s="14"/>
      <c r="E103" s="14"/>
      <c r="F103" s="15"/>
      <c r="G103" s="16"/>
      <c r="H103" s="17"/>
      <c r="I103" s="16"/>
      <c r="J103" s="16"/>
      <c r="K103" s="18"/>
      <c r="L103" s="19"/>
      <c r="M103" s="19"/>
      <c r="N103" s="19"/>
      <c r="O103" s="16"/>
      <c r="P103" s="16"/>
      <c r="Q103" s="20" t="e">
        <f>VLOOKUP(O103, '[3]لیست محصولات شهریور ۱۴۰۳'!B:C,2,0)</f>
        <v>#N/A</v>
      </c>
      <c r="R103" s="16"/>
      <c r="S103" s="19" t="e">
        <f>VLOOKUP(O103, '[3]لیست محصولات شهریور ۱۴۰۳'!B:F,5,0)</f>
        <v>#N/A</v>
      </c>
      <c r="T103" s="21" t="e">
        <f>VLOOKUP(O103, '[3]لیست محصولات شهریور ۱۴۰۳'!B:G,6,0)</f>
        <v>#N/A</v>
      </c>
      <c r="U103" s="22"/>
      <c r="V103" s="23">
        <f t="shared" si="7"/>
        <v>0</v>
      </c>
      <c r="W103" s="19">
        <f t="shared" si="8"/>
        <v>0</v>
      </c>
      <c r="X103" s="21" t="e">
        <f t="shared" si="9"/>
        <v>#N/A</v>
      </c>
      <c r="Y103" s="24"/>
      <c r="Z103" s="21" t="e">
        <f t="shared" si="10"/>
        <v>#N/A</v>
      </c>
      <c r="AA103" s="25"/>
      <c r="AB103" s="20"/>
      <c r="AC103" s="26"/>
      <c r="AD103" s="65"/>
      <c r="AE103" s="26"/>
      <c r="AF103" s="27"/>
      <c r="AG103" s="28"/>
      <c r="AH103" s="7" t="str">
        <f t="shared" si="13"/>
        <v xml:space="preserve">   -   </v>
      </c>
    </row>
    <row r="104" spans="1:34" ht="28.05" customHeight="1">
      <c r="A104" s="14"/>
      <c r="B104" s="14"/>
      <c r="C104" s="14"/>
      <c r="D104" s="14"/>
      <c r="E104" s="14"/>
      <c r="F104" s="15"/>
      <c r="G104" s="16"/>
      <c r="H104" s="17"/>
      <c r="I104" s="16"/>
      <c r="J104" s="16"/>
      <c r="K104" s="18"/>
      <c r="L104" s="19"/>
      <c r="M104" s="19"/>
      <c r="N104" s="19"/>
      <c r="O104" s="16"/>
      <c r="P104" s="16"/>
      <c r="Q104" s="20" t="e">
        <f>VLOOKUP(O104, '[3]لیست محصولات شهریور ۱۴۰۳'!B:C,2,0)</f>
        <v>#N/A</v>
      </c>
      <c r="R104" s="16"/>
      <c r="S104" s="19" t="e">
        <f>VLOOKUP(O104, '[3]لیست محصولات شهریور ۱۴۰۳'!B:F,5,0)</f>
        <v>#N/A</v>
      </c>
      <c r="T104" s="21" t="e">
        <f>VLOOKUP(O104, '[3]لیست محصولات شهریور ۱۴۰۳'!B:G,6,0)</f>
        <v>#N/A</v>
      </c>
      <c r="U104" s="22"/>
      <c r="V104" s="23">
        <f t="shared" si="7"/>
        <v>0</v>
      </c>
      <c r="W104" s="19">
        <f t="shared" si="8"/>
        <v>0</v>
      </c>
      <c r="X104" s="21" t="e">
        <f t="shared" si="9"/>
        <v>#N/A</v>
      </c>
      <c r="Y104" s="24"/>
      <c r="Z104" s="21" t="e">
        <f t="shared" si="10"/>
        <v>#N/A</v>
      </c>
      <c r="AA104" s="25"/>
      <c r="AB104" s="20"/>
      <c r="AC104" s="26"/>
      <c r="AD104" s="65"/>
      <c r="AE104" s="26"/>
      <c r="AF104" s="27"/>
      <c r="AG104" s="28"/>
      <c r="AH104" s="7" t="str">
        <f t="shared" si="13"/>
        <v xml:space="preserve">   -   </v>
      </c>
    </row>
    <row r="105" spans="1:34" ht="28.05" customHeight="1">
      <c r="A105" s="14"/>
      <c r="B105" s="14"/>
      <c r="C105" s="14"/>
      <c r="D105" s="14"/>
      <c r="E105" s="14"/>
      <c r="F105" s="15"/>
      <c r="G105" s="16"/>
      <c r="H105" s="17"/>
      <c r="I105" s="16"/>
      <c r="J105" s="16"/>
      <c r="K105" s="18"/>
      <c r="L105" s="19"/>
      <c r="M105" s="19"/>
      <c r="N105" s="19"/>
      <c r="O105" s="16"/>
      <c r="P105" s="16"/>
      <c r="Q105" s="20" t="e">
        <f>VLOOKUP(O105, '[3]لیست محصولات شهریور ۱۴۰۳'!B:C,2,0)</f>
        <v>#N/A</v>
      </c>
      <c r="R105" s="16"/>
      <c r="S105" s="19" t="e">
        <f>VLOOKUP(O105, '[3]لیست محصولات شهریور ۱۴۰۳'!B:F,5,0)</f>
        <v>#N/A</v>
      </c>
      <c r="T105" s="21" t="e">
        <f>VLOOKUP(O105, '[3]لیست محصولات شهریور ۱۴۰۳'!B:G,6,0)</f>
        <v>#N/A</v>
      </c>
      <c r="U105" s="22"/>
      <c r="V105" s="23">
        <f t="shared" si="7"/>
        <v>0</v>
      </c>
      <c r="W105" s="19">
        <f t="shared" si="8"/>
        <v>0</v>
      </c>
      <c r="X105" s="21" t="e">
        <f t="shared" si="9"/>
        <v>#N/A</v>
      </c>
      <c r="Y105" s="24"/>
      <c r="Z105" s="21" t="e">
        <f t="shared" si="10"/>
        <v>#N/A</v>
      </c>
      <c r="AA105" s="25"/>
      <c r="AB105" s="20"/>
      <c r="AC105" s="26"/>
      <c r="AD105" s="65"/>
      <c r="AE105" s="26"/>
      <c r="AF105" s="27"/>
      <c r="AG105" s="28"/>
      <c r="AH105" s="7" t="str">
        <f t="shared" si="13"/>
        <v xml:space="preserve">   -   </v>
      </c>
    </row>
    <row r="106" spans="1:34" ht="28.05" customHeight="1">
      <c r="A106" s="14"/>
      <c r="B106" s="14"/>
      <c r="C106" s="14"/>
      <c r="D106" s="14"/>
      <c r="E106" s="14"/>
      <c r="F106" s="15"/>
      <c r="G106" s="16"/>
      <c r="H106" s="17"/>
      <c r="I106" s="16"/>
      <c r="J106" s="16"/>
      <c r="K106" s="18"/>
      <c r="L106" s="19"/>
      <c r="M106" s="19"/>
      <c r="N106" s="19"/>
      <c r="O106" s="16"/>
      <c r="P106" s="16"/>
      <c r="Q106" s="20" t="e">
        <f>VLOOKUP(O106, '[3]لیست محصولات شهریور ۱۴۰۳'!B:C,2,0)</f>
        <v>#N/A</v>
      </c>
      <c r="R106" s="16"/>
      <c r="S106" s="19" t="e">
        <f>VLOOKUP(O106, '[3]لیست محصولات شهریور ۱۴۰۳'!B:F,5,0)</f>
        <v>#N/A</v>
      </c>
      <c r="T106" s="21" t="e">
        <f>VLOOKUP(O106, '[3]لیست محصولات شهریور ۱۴۰۳'!B:G,6,0)</f>
        <v>#N/A</v>
      </c>
      <c r="U106" s="22"/>
      <c r="V106" s="23">
        <f t="shared" si="7"/>
        <v>0</v>
      </c>
      <c r="W106" s="19">
        <f t="shared" si="8"/>
        <v>0</v>
      </c>
      <c r="X106" s="21" t="e">
        <f t="shared" si="9"/>
        <v>#N/A</v>
      </c>
      <c r="Y106" s="24"/>
      <c r="Z106" s="21" t="e">
        <f t="shared" si="10"/>
        <v>#N/A</v>
      </c>
      <c r="AA106" s="25"/>
      <c r="AB106" s="20"/>
      <c r="AC106" s="26"/>
      <c r="AD106" s="65"/>
      <c r="AE106" s="26"/>
      <c r="AF106" s="27"/>
      <c r="AG106" s="28"/>
      <c r="AH106" s="7" t="str">
        <f t="shared" si="13"/>
        <v xml:space="preserve">   -   </v>
      </c>
    </row>
    <row r="107" spans="1:34" ht="28.05" customHeight="1">
      <c r="A107" s="14"/>
      <c r="B107" s="14"/>
      <c r="C107" s="14"/>
      <c r="D107" s="14"/>
      <c r="E107" s="14"/>
      <c r="F107" s="15"/>
      <c r="G107" s="16"/>
      <c r="H107" s="17"/>
      <c r="I107" s="16"/>
      <c r="J107" s="16"/>
      <c r="K107" s="18"/>
      <c r="L107" s="19"/>
      <c r="M107" s="19"/>
      <c r="N107" s="19"/>
      <c r="O107" s="16"/>
      <c r="P107" s="16"/>
      <c r="Q107" s="20" t="e">
        <f>VLOOKUP(O107, '[3]لیست محصولات شهریور ۱۴۰۳'!B:C,2,0)</f>
        <v>#N/A</v>
      </c>
      <c r="R107" s="16"/>
      <c r="S107" s="19" t="e">
        <f>VLOOKUP(O107, '[3]لیست محصولات شهریور ۱۴۰۳'!B:F,5,0)</f>
        <v>#N/A</v>
      </c>
      <c r="T107" s="21" t="e">
        <f>VLOOKUP(O107, '[3]لیست محصولات شهریور ۱۴۰۳'!B:G,6,0)</f>
        <v>#N/A</v>
      </c>
      <c r="U107" s="22"/>
      <c r="V107" s="23">
        <f t="shared" si="7"/>
        <v>0</v>
      </c>
      <c r="W107" s="19">
        <f t="shared" si="8"/>
        <v>0</v>
      </c>
      <c r="X107" s="21" t="e">
        <f t="shared" si="9"/>
        <v>#N/A</v>
      </c>
      <c r="Y107" s="24"/>
      <c r="Z107" s="21" t="e">
        <f t="shared" si="10"/>
        <v>#N/A</v>
      </c>
      <c r="AA107" s="25"/>
      <c r="AB107" s="20"/>
      <c r="AC107" s="26"/>
      <c r="AD107" s="65"/>
      <c r="AE107" s="26"/>
      <c r="AF107" s="27"/>
      <c r="AG107" s="28"/>
      <c r="AH107" s="7" t="str">
        <f t="shared" si="13"/>
        <v xml:space="preserve">   -   </v>
      </c>
    </row>
    <row r="108" spans="1:34" ht="28.05" customHeight="1">
      <c r="A108" s="14"/>
      <c r="B108" s="14"/>
      <c r="C108" s="14"/>
      <c r="D108" s="14"/>
      <c r="E108" s="14"/>
      <c r="F108" s="15"/>
      <c r="G108" s="16"/>
      <c r="H108" s="17"/>
      <c r="I108" s="16"/>
      <c r="J108" s="16"/>
      <c r="K108" s="18"/>
      <c r="L108" s="19"/>
      <c r="M108" s="19"/>
      <c r="N108" s="19"/>
      <c r="O108" s="16"/>
      <c r="P108" s="16"/>
      <c r="Q108" s="20" t="e">
        <f>VLOOKUP(O108, '[3]لیست محصولات شهریور ۱۴۰۳'!B:C,2,0)</f>
        <v>#N/A</v>
      </c>
      <c r="R108" s="16"/>
      <c r="S108" s="19" t="e">
        <f>VLOOKUP(O108, '[3]لیست محصولات شهریور ۱۴۰۳'!B:F,5,0)</f>
        <v>#N/A</v>
      </c>
      <c r="T108" s="21" t="e">
        <f>VLOOKUP(O108, '[3]لیست محصولات شهریور ۱۴۰۳'!B:G,6,0)</f>
        <v>#N/A</v>
      </c>
      <c r="U108" s="22"/>
      <c r="V108" s="23">
        <f t="shared" si="7"/>
        <v>0</v>
      </c>
      <c r="W108" s="19">
        <f t="shared" si="8"/>
        <v>0</v>
      </c>
      <c r="X108" s="21" t="e">
        <f t="shared" si="9"/>
        <v>#N/A</v>
      </c>
      <c r="Y108" s="24"/>
      <c r="Z108" s="21" t="e">
        <f t="shared" si="10"/>
        <v>#N/A</v>
      </c>
      <c r="AA108" s="25"/>
      <c r="AB108" s="20"/>
      <c r="AC108" s="26"/>
      <c r="AD108" s="65"/>
      <c r="AE108" s="26"/>
      <c r="AF108" s="27"/>
      <c r="AG108" s="28"/>
      <c r="AH108" s="7" t="str">
        <f t="shared" si="13"/>
        <v xml:space="preserve">   -   </v>
      </c>
    </row>
    <row r="109" spans="1:34" ht="28.05" customHeight="1">
      <c r="A109" s="14"/>
      <c r="B109" s="14"/>
      <c r="C109" s="14"/>
      <c r="D109" s="14"/>
      <c r="E109" s="14"/>
      <c r="F109" s="15"/>
      <c r="G109" s="16"/>
      <c r="H109" s="17"/>
      <c r="I109" s="16"/>
      <c r="J109" s="16"/>
      <c r="K109" s="18"/>
      <c r="L109" s="19"/>
      <c r="M109" s="19"/>
      <c r="N109" s="19"/>
      <c r="O109" s="16"/>
      <c r="P109" s="16"/>
      <c r="Q109" s="20" t="e">
        <f>VLOOKUP(O109, '[3]لیست محصولات شهریور ۱۴۰۳'!B:C,2,0)</f>
        <v>#N/A</v>
      </c>
      <c r="R109" s="16"/>
      <c r="S109" s="19" t="e">
        <f>VLOOKUP(O109, '[3]لیست محصولات شهریور ۱۴۰۳'!B:F,5,0)</f>
        <v>#N/A</v>
      </c>
      <c r="T109" s="21" t="e">
        <f>VLOOKUP(O109, '[3]لیست محصولات شهریور ۱۴۰۳'!B:G,6,0)</f>
        <v>#N/A</v>
      </c>
      <c r="U109" s="22"/>
      <c r="V109" s="23">
        <f t="shared" si="7"/>
        <v>0</v>
      </c>
      <c r="W109" s="19">
        <f t="shared" si="8"/>
        <v>0</v>
      </c>
      <c r="X109" s="21" t="e">
        <f t="shared" si="9"/>
        <v>#N/A</v>
      </c>
      <c r="Y109" s="24"/>
      <c r="Z109" s="21" t="e">
        <f t="shared" si="10"/>
        <v>#N/A</v>
      </c>
      <c r="AA109" s="25"/>
      <c r="AB109" s="20"/>
      <c r="AC109" s="26"/>
      <c r="AD109" s="65"/>
      <c r="AE109" s="26"/>
      <c r="AF109" s="27"/>
      <c r="AG109" s="28"/>
      <c r="AH109" s="7" t="str">
        <f t="shared" si="13"/>
        <v xml:space="preserve">   -   </v>
      </c>
    </row>
    <row r="110" spans="1:34" ht="28.05" customHeight="1">
      <c r="A110" s="14"/>
      <c r="B110" s="14"/>
      <c r="C110" s="14"/>
      <c r="D110" s="14"/>
      <c r="E110" s="14"/>
      <c r="F110" s="15"/>
      <c r="G110" s="16"/>
      <c r="H110" s="17"/>
      <c r="I110" s="16"/>
      <c r="J110" s="16"/>
      <c r="K110" s="18"/>
      <c r="L110" s="19"/>
      <c r="M110" s="19"/>
      <c r="N110" s="19"/>
      <c r="O110" s="16"/>
      <c r="P110" s="16"/>
      <c r="Q110" s="20" t="e">
        <f>VLOOKUP(O110, '[3]لیست محصولات شهریور ۱۴۰۳'!B:C,2,0)</f>
        <v>#N/A</v>
      </c>
      <c r="R110" s="16"/>
      <c r="S110" s="19" t="e">
        <f>VLOOKUP(O110, '[3]لیست محصولات شهریور ۱۴۰۳'!B:F,5,0)</f>
        <v>#N/A</v>
      </c>
      <c r="T110" s="21" t="e">
        <f>VLOOKUP(O110, '[3]لیست محصولات شهریور ۱۴۰۳'!B:G,6,0)</f>
        <v>#N/A</v>
      </c>
      <c r="U110" s="22"/>
      <c r="V110" s="23">
        <f t="shared" si="7"/>
        <v>0</v>
      </c>
      <c r="W110" s="19">
        <f t="shared" si="8"/>
        <v>0</v>
      </c>
      <c r="X110" s="21" t="e">
        <f t="shared" si="9"/>
        <v>#N/A</v>
      </c>
      <c r="Y110" s="24"/>
      <c r="Z110" s="21" t="e">
        <f t="shared" si="10"/>
        <v>#N/A</v>
      </c>
      <c r="AA110" s="25"/>
      <c r="AB110" s="20"/>
      <c r="AC110" s="26"/>
      <c r="AD110" s="65"/>
      <c r="AE110" s="26"/>
      <c r="AF110" s="27"/>
      <c r="AG110" s="28"/>
      <c r="AH110" s="7" t="str">
        <f t="shared" si="13"/>
        <v xml:space="preserve">   -   </v>
      </c>
    </row>
    <row r="111" spans="1:34" ht="28.05" customHeight="1">
      <c r="A111" s="14"/>
      <c r="B111" s="14"/>
      <c r="C111" s="14"/>
      <c r="D111" s="14"/>
      <c r="E111" s="14"/>
      <c r="F111" s="15"/>
      <c r="G111" s="16"/>
      <c r="H111" s="17"/>
      <c r="I111" s="16"/>
      <c r="J111" s="16"/>
      <c r="K111" s="18"/>
      <c r="L111" s="19"/>
      <c r="M111" s="19"/>
      <c r="N111" s="19"/>
      <c r="O111" s="16"/>
      <c r="P111" s="16"/>
      <c r="Q111" s="20" t="e">
        <f>VLOOKUP(O111, '[3]لیست محصولات شهریور ۱۴۰۳'!B:C,2,0)</f>
        <v>#N/A</v>
      </c>
      <c r="R111" s="16"/>
      <c r="S111" s="19" t="e">
        <f>VLOOKUP(O111, '[3]لیست محصولات شهریور ۱۴۰۳'!B:F,5,0)</f>
        <v>#N/A</v>
      </c>
      <c r="T111" s="21" t="e">
        <f>VLOOKUP(O111, '[3]لیست محصولات شهریور ۱۴۰۳'!B:G,6,0)</f>
        <v>#N/A</v>
      </c>
      <c r="U111" s="22"/>
      <c r="V111" s="23">
        <f t="shared" si="7"/>
        <v>0</v>
      </c>
      <c r="W111" s="19">
        <f t="shared" si="8"/>
        <v>0</v>
      </c>
      <c r="X111" s="21" t="e">
        <f t="shared" si="9"/>
        <v>#N/A</v>
      </c>
      <c r="Y111" s="24"/>
      <c r="Z111" s="21" t="e">
        <f t="shared" si="10"/>
        <v>#N/A</v>
      </c>
      <c r="AA111" s="25"/>
      <c r="AB111" s="20"/>
      <c r="AC111" s="26"/>
      <c r="AD111" s="65"/>
      <c r="AE111" s="26"/>
      <c r="AF111" s="27"/>
      <c r="AG111" s="28"/>
      <c r="AH111" s="7" t="str">
        <f t="shared" si="13"/>
        <v xml:space="preserve">   -   </v>
      </c>
    </row>
    <row r="112" spans="1:34" ht="28.05" customHeight="1">
      <c r="A112" s="14"/>
      <c r="B112" s="14"/>
      <c r="C112" s="14"/>
      <c r="D112" s="14"/>
      <c r="E112" s="14"/>
      <c r="F112" s="15"/>
      <c r="G112" s="16"/>
      <c r="H112" s="17"/>
      <c r="I112" s="16"/>
      <c r="J112" s="16"/>
      <c r="K112" s="18"/>
      <c r="L112" s="19"/>
      <c r="M112" s="19"/>
      <c r="N112" s="19"/>
      <c r="O112" s="16"/>
      <c r="P112" s="16"/>
      <c r="Q112" s="20" t="e">
        <f>VLOOKUP(O112, '[3]لیست محصولات شهریور ۱۴۰۳'!B:C,2,0)</f>
        <v>#N/A</v>
      </c>
      <c r="R112" s="16"/>
      <c r="S112" s="19" t="e">
        <f>VLOOKUP(O112, '[3]لیست محصولات شهریور ۱۴۰۳'!B:F,5,0)</f>
        <v>#N/A</v>
      </c>
      <c r="T112" s="21" t="e">
        <f>VLOOKUP(O112, '[3]لیست محصولات شهریور ۱۴۰۳'!B:G,6,0)</f>
        <v>#N/A</v>
      </c>
      <c r="U112" s="22"/>
      <c r="V112" s="23">
        <f t="shared" si="7"/>
        <v>0</v>
      </c>
      <c r="W112" s="19">
        <f t="shared" si="8"/>
        <v>0</v>
      </c>
      <c r="X112" s="21" t="e">
        <f t="shared" si="9"/>
        <v>#N/A</v>
      </c>
      <c r="Y112" s="24"/>
      <c r="Z112" s="21" t="e">
        <f t="shared" si="10"/>
        <v>#N/A</v>
      </c>
      <c r="AA112" s="25"/>
      <c r="AB112" s="20"/>
      <c r="AC112" s="26"/>
      <c r="AD112" s="65"/>
      <c r="AE112" s="26"/>
      <c r="AF112" s="27"/>
      <c r="AG112" s="28"/>
      <c r="AH112" s="7" t="str">
        <f t="shared" si="13"/>
        <v xml:space="preserve">   -   </v>
      </c>
    </row>
    <row r="113" spans="1:34" ht="28.05" customHeight="1">
      <c r="A113" s="14"/>
      <c r="B113" s="14"/>
      <c r="C113" s="14"/>
      <c r="D113" s="14"/>
      <c r="E113" s="14"/>
      <c r="F113" s="15"/>
      <c r="G113" s="16"/>
      <c r="H113" s="17"/>
      <c r="I113" s="16"/>
      <c r="J113" s="16"/>
      <c r="K113" s="18"/>
      <c r="L113" s="19"/>
      <c r="M113" s="19"/>
      <c r="N113" s="19"/>
      <c r="O113" s="16"/>
      <c r="P113" s="16"/>
      <c r="Q113" s="20" t="e">
        <f>VLOOKUP(O113, '[3]لیست محصولات شهریور ۱۴۰۳'!B:C,2,0)</f>
        <v>#N/A</v>
      </c>
      <c r="R113" s="16"/>
      <c r="S113" s="19" t="e">
        <f>VLOOKUP(O113, '[3]لیست محصولات شهریور ۱۴۰۳'!B:F,5,0)</f>
        <v>#N/A</v>
      </c>
      <c r="T113" s="21" t="e">
        <f>VLOOKUP(O113, '[3]لیست محصولات شهریور ۱۴۰۳'!B:G,6,0)</f>
        <v>#N/A</v>
      </c>
      <c r="U113" s="22"/>
      <c r="V113" s="23">
        <f t="shared" si="7"/>
        <v>0</v>
      </c>
      <c r="W113" s="19">
        <f t="shared" si="8"/>
        <v>0</v>
      </c>
      <c r="X113" s="21" t="e">
        <f t="shared" si="9"/>
        <v>#N/A</v>
      </c>
      <c r="Y113" s="24"/>
      <c r="Z113" s="21" t="e">
        <f t="shared" si="10"/>
        <v>#N/A</v>
      </c>
      <c r="AA113" s="25"/>
      <c r="AB113" s="20"/>
      <c r="AC113" s="26"/>
      <c r="AD113" s="65"/>
      <c r="AE113" s="26"/>
      <c r="AF113" s="27"/>
      <c r="AG113" s="28"/>
      <c r="AH113" s="7" t="str">
        <f t="shared" si="13"/>
        <v xml:space="preserve">   -   </v>
      </c>
    </row>
    <row r="114" spans="1:34" ht="28.05" customHeight="1">
      <c r="A114" s="14"/>
      <c r="B114" s="14"/>
      <c r="C114" s="14"/>
      <c r="D114" s="14"/>
      <c r="E114" s="14"/>
      <c r="F114" s="15"/>
      <c r="G114" s="16"/>
      <c r="H114" s="17"/>
      <c r="I114" s="16"/>
      <c r="J114" s="16"/>
      <c r="K114" s="18"/>
      <c r="L114" s="19"/>
      <c r="M114" s="19"/>
      <c r="N114" s="19"/>
      <c r="O114" s="16"/>
      <c r="P114" s="16"/>
      <c r="Q114" s="20" t="e">
        <f>VLOOKUP(O114, '[3]لیست محصولات شهریور ۱۴۰۳'!B:C,2,0)</f>
        <v>#N/A</v>
      </c>
      <c r="R114" s="16"/>
      <c r="S114" s="19" t="e">
        <f>VLOOKUP(O114, '[3]لیست محصولات شهریور ۱۴۰۳'!B:F,5,0)</f>
        <v>#N/A</v>
      </c>
      <c r="T114" s="21" t="e">
        <f>VLOOKUP(O114, '[3]لیست محصولات شهریور ۱۴۰۳'!B:G,6,0)</f>
        <v>#N/A</v>
      </c>
      <c r="U114" s="22"/>
      <c r="V114" s="23">
        <f t="shared" si="7"/>
        <v>0</v>
      </c>
      <c r="W114" s="19">
        <f t="shared" si="8"/>
        <v>0</v>
      </c>
      <c r="X114" s="21" t="e">
        <f t="shared" si="9"/>
        <v>#N/A</v>
      </c>
      <c r="Y114" s="24"/>
      <c r="Z114" s="21" t="e">
        <f t="shared" si="10"/>
        <v>#N/A</v>
      </c>
      <c r="AA114" s="25"/>
      <c r="AB114" s="20"/>
      <c r="AC114" s="26"/>
      <c r="AD114" s="65"/>
      <c r="AE114" s="26"/>
      <c r="AF114" s="27"/>
      <c r="AG114" s="28"/>
      <c r="AH114" s="7" t="str">
        <f t="shared" si="13"/>
        <v xml:space="preserve">   -   </v>
      </c>
    </row>
    <row r="115" spans="1:34" ht="28.05" customHeight="1">
      <c r="A115" s="14"/>
      <c r="B115" s="14"/>
      <c r="C115" s="14"/>
      <c r="D115" s="14"/>
      <c r="E115" s="14"/>
      <c r="F115" s="15"/>
      <c r="G115" s="16"/>
      <c r="H115" s="17"/>
      <c r="I115" s="16"/>
      <c r="J115" s="16"/>
      <c r="K115" s="18"/>
      <c r="L115" s="19"/>
      <c r="M115" s="19"/>
      <c r="N115" s="19"/>
      <c r="O115" s="16"/>
      <c r="P115" s="16"/>
      <c r="Q115" s="20" t="e">
        <f>VLOOKUP(O115, '[3]لیست محصولات شهریور ۱۴۰۳'!B:C,2,0)</f>
        <v>#N/A</v>
      </c>
      <c r="R115" s="16"/>
      <c r="S115" s="19" t="e">
        <f>VLOOKUP(O115, '[3]لیست محصولات شهریور ۱۴۰۳'!B:F,5,0)</f>
        <v>#N/A</v>
      </c>
      <c r="T115" s="21" t="e">
        <f>VLOOKUP(O115, '[3]لیست محصولات شهریور ۱۴۰۳'!B:G,6,0)</f>
        <v>#N/A</v>
      </c>
      <c r="U115" s="22"/>
      <c r="V115" s="23">
        <f t="shared" si="7"/>
        <v>0</v>
      </c>
      <c r="W115" s="19">
        <f t="shared" si="8"/>
        <v>0</v>
      </c>
      <c r="X115" s="21" t="e">
        <f t="shared" si="9"/>
        <v>#N/A</v>
      </c>
      <c r="Y115" s="24"/>
      <c r="Z115" s="21" t="e">
        <f t="shared" si="10"/>
        <v>#N/A</v>
      </c>
      <c r="AA115" s="25"/>
      <c r="AB115" s="20"/>
      <c r="AC115" s="26"/>
      <c r="AD115" s="65"/>
      <c r="AE115" s="26"/>
      <c r="AF115" s="27"/>
      <c r="AG115" s="28"/>
      <c r="AH115" s="7" t="str">
        <f t="shared" si="13"/>
        <v xml:space="preserve">   -   </v>
      </c>
    </row>
    <row r="116" spans="1:34" ht="28.05" customHeight="1">
      <c r="A116" s="14"/>
      <c r="B116" s="14"/>
      <c r="C116" s="14"/>
      <c r="D116" s="14"/>
      <c r="E116" s="14"/>
      <c r="F116" s="15"/>
      <c r="G116" s="16"/>
      <c r="H116" s="17"/>
      <c r="I116" s="16"/>
      <c r="J116" s="16"/>
      <c r="K116" s="18"/>
      <c r="L116" s="19"/>
      <c r="M116" s="19"/>
      <c r="N116" s="19"/>
      <c r="O116" s="16"/>
      <c r="P116" s="16"/>
      <c r="Q116" s="20" t="e">
        <f>VLOOKUP(O116, '[3]لیست محصولات شهریور ۱۴۰۳'!B:C,2,0)</f>
        <v>#N/A</v>
      </c>
      <c r="R116" s="16"/>
      <c r="S116" s="19" t="e">
        <f>VLOOKUP(O116, '[3]لیست محصولات شهریور ۱۴۰۳'!B:F,5,0)</f>
        <v>#N/A</v>
      </c>
      <c r="T116" s="21" t="e">
        <f>VLOOKUP(O116, '[3]لیست محصولات شهریور ۱۴۰۳'!B:G,6,0)</f>
        <v>#N/A</v>
      </c>
      <c r="U116" s="22"/>
      <c r="V116" s="23">
        <f t="shared" si="7"/>
        <v>0</v>
      </c>
      <c r="W116" s="19">
        <f t="shared" si="8"/>
        <v>0</v>
      </c>
      <c r="X116" s="21" t="e">
        <f t="shared" si="9"/>
        <v>#N/A</v>
      </c>
      <c r="Y116" s="24"/>
      <c r="Z116" s="21" t="e">
        <f t="shared" si="10"/>
        <v>#N/A</v>
      </c>
      <c r="AA116" s="25"/>
      <c r="AB116" s="20"/>
      <c r="AC116" s="26"/>
      <c r="AD116" s="65"/>
      <c r="AE116" s="26"/>
      <c r="AF116" s="27"/>
      <c r="AG116" s="28"/>
      <c r="AH116" s="7" t="str">
        <f t="shared" si="13"/>
        <v xml:space="preserve">   -   </v>
      </c>
    </row>
    <row r="117" spans="1:34" ht="28.05" customHeight="1">
      <c r="A117" s="14"/>
      <c r="B117" s="14"/>
      <c r="C117" s="14"/>
      <c r="D117" s="14"/>
      <c r="E117" s="14"/>
      <c r="F117" s="15"/>
      <c r="G117" s="16"/>
      <c r="H117" s="17"/>
      <c r="I117" s="16"/>
      <c r="J117" s="16"/>
      <c r="K117" s="18"/>
      <c r="L117" s="19"/>
      <c r="M117" s="19"/>
      <c r="N117" s="19"/>
      <c r="O117" s="16"/>
      <c r="P117" s="16"/>
      <c r="Q117" s="20" t="e">
        <f>VLOOKUP(O117, '[3]لیست محصولات شهریور ۱۴۰۳'!B:C,2,0)</f>
        <v>#N/A</v>
      </c>
      <c r="R117" s="16"/>
      <c r="S117" s="19" t="e">
        <f>VLOOKUP(O117, '[3]لیست محصولات شهریور ۱۴۰۳'!B:F,5,0)</f>
        <v>#N/A</v>
      </c>
      <c r="T117" s="21" t="e">
        <f>VLOOKUP(O117, '[3]لیست محصولات شهریور ۱۴۰۳'!B:G,6,0)</f>
        <v>#N/A</v>
      </c>
      <c r="U117" s="22"/>
      <c r="V117" s="23">
        <f t="shared" si="7"/>
        <v>0</v>
      </c>
      <c r="W117" s="19">
        <f t="shared" si="8"/>
        <v>0</v>
      </c>
      <c r="X117" s="21" t="e">
        <f t="shared" si="9"/>
        <v>#N/A</v>
      </c>
      <c r="Y117" s="24"/>
      <c r="Z117" s="21" t="e">
        <f t="shared" si="10"/>
        <v>#N/A</v>
      </c>
      <c r="AA117" s="25"/>
      <c r="AB117" s="20"/>
      <c r="AC117" s="26"/>
      <c r="AD117" s="65"/>
      <c r="AE117" s="26"/>
      <c r="AF117" s="27"/>
      <c r="AG117" s="28"/>
      <c r="AH117" s="7" t="str">
        <f t="shared" si="13"/>
        <v xml:space="preserve">   -   </v>
      </c>
    </row>
    <row r="118" spans="1:34" ht="28.05" customHeight="1">
      <c r="A118" s="14"/>
      <c r="B118" s="14"/>
      <c r="C118" s="14"/>
      <c r="D118" s="14"/>
      <c r="E118" s="14"/>
      <c r="F118" s="15"/>
      <c r="G118" s="16"/>
      <c r="H118" s="17"/>
      <c r="I118" s="16"/>
      <c r="J118" s="16"/>
      <c r="K118" s="18"/>
      <c r="L118" s="19"/>
      <c r="M118" s="19"/>
      <c r="N118" s="19"/>
      <c r="O118" s="16"/>
      <c r="P118" s="16"/>
      <c r="Q118" s="20" t="e">
        <f>VLOOKUP(O118, '[3]لیست محصولات شهریور ۱۴۰۳'!B:C,2,0)</f>
        <v>#N/A</v>
      </c>
      <c r="R118" s="16"/>
      <c r="S118" s="19" t="e">
        <f>VLOOKUP(O118, '[3]لیست محصولات شهریور ۱۴۰۳'!B:F,5,0)</f>
        <v>#N/A</v>
      </c>
      <c r="T118" s="21" t="e">
        <f>VLOOKUP(O118, '[3]لیست محصولات شهریور ۱۴۰۳'!B:G,6,0)</f>
        <v>#N/A</v>
      </c>
      <c r="U118" s="22"/>
      <c r="V118" s="23">
        <f t="shared" si="7"/>
        <v>0</v>
      </c>
      <c r="W118" s="19">
        <f t="shared" si="8"/>
        <v>0</v>
      </c>
      <c r="X118" s="21" t="e">
        <f t="shared" si="9"/>
        <v>#N/A</v>
      </c>
      <c r="Y118" s="24"/>
      <c r="Z118" s="21" t="e">
        <f t="shared" si="10"/>
        <v>#N/A</v>
      </c>
      <c r="AA118" s="25"/>
      <c r="AB118" s="20"/>
      <c r="AC118" s="26"/>
      <c r="AD118" s="65"/>
      <c r="AE118" s="26"/>
      <c r="AF118" s="27"/>
      <c r="AG118" s="28"/>
      <c r="AH118" s="7" t="str">
        <f t="shared" si="13"/>
        <v xml:space="preserve">   -   </v>
      </c>
    </row>
    <row r="119" spans="1:34" ht="28.05" customHeight="1">
      <c r="A119" s="14"/>
      <c r="B119" s="14"/>
      <c r="C119" s="14"/>
      <c r="D119" s="14"/>
      <c r="E119" s="14"/>
      <c r="F119" s="15"/>
      <c r="G119" s="16"/>
      <c r="H119" s="17"/>
      <c r="I119" s="16"/>
      <c r="J119" s="16"/>
      <c r="K119" s="18"/>
      <c r="L119" s="19"/>
      <c r="M119" s="19"/>
      <c r="N119" s="19"/>
      <c r="O119" s="16"/>
      <c r="P119" s="16"/>
      <c r="Q119" s="20" t="e">
        <f>VLOOKUP(O119, '[3]لیست محصولات شهریور ۱۴۰۳'!B:C,2,0)</f>
        <v>#N/A</v>
      </c>
      <c r="R119" s="16"/>
      <c r="S119" s="19" t="e">
        <f>VLOOKUP(O119, '[3]لیست محصولات شهریور ۱۴۰۳'!B:F,5,0)</f>
        <v>#N/A</v>
      </c>
      <c r="T119" s="21" t="e">
        <f>VLOOKUP(O119, '[3]لیست محصولات شهریور ۱۴۰۳'!B:G,6,0)</f>
        <v>#N/A</v>
      </c>
      <c r="U119" s="22"/>
      <c r="V119" s="23">
        <f t="shared" si="7"/>
        <v>0</v>
      </c>
      <c r="W119" s="19">
        <f t="shared" si="8"/>
        <v>0</v>
      </c>
      <c r="X119" s="21" t="e">
        <f t="shared" si="9"/>
        <v>#N/A</v>
      </c>
      <c r="Y119" s="24"/>
      <c r="Z119" s="21" t="e">
        <f t="shared" si="10"/>
        <v>#N/A</v>
      </c>
      <c r="AA119" s="25"/>
      <c r="AB119" s="20"/>
      <c r="AC119" s="26"/>
      <c r="AD119" s="65"/>
      <c r="AE119" s="26"/>
      <c r="AF119" s="27"/>
      <c r="AG119" s="28"/>
      <c r="AH119" s="7" t="str">
        <f t="shared" si="13"/>
        <v xml:space="preserve">   -   </v>
      </c>
    </row>
    <row r="120" spans="1:34" ht="28.05" customHeight="1">
      <c r="A120" s="14"/>
      <c r="B120" s="14"/>
      <c r="C120" s="14"/>
      <c r="D120" s="14"/>
      <c r="E120" s="14"/>
      <c r="F120" s="15"/>
      <c r="G120" s="16"/>
      <c r="H120" s="17"/>
      <c r="I120" s="16"/>
      <c r="J120" s="16"/>
      <c r="K120" s="18"/>
      <c r="L120" s="19"/>
      <c r="M120" s="19"/>
      <c r="N120" s="19"/>
      <c r="O120" s="16"/>
      <c r="P120" s="16"/>
      <c r="Q120" s="20" t="e">
        <f>VLOOKUP(O120, '[3]لیست محصولات شهریور ۱۴۰۳'!B:C,2,0)</f>
        <v>#N/A</v>
      </c>
      <c r="R120" s="16"/>
      <c r="S120" s="19" t="e">
        <f>VLOOKUP(O120, '[3]لیست محصولات شهریور ۱۴۰۳'!B:F,5,0)</f>
        <v>#N/A</v>
      </c>
      <c r="T120" s="21" t="e">
        <f>VLOOKUP(O120, '[3]لیست محصولات شهریور ۱۴۰۳'!B:G,6,0)</f>
        <v>#N/A</v>
      </c>
      <c r="U120" s="22"/>
      <c r="V120" s="23">
        <f t="shared" si="7"/>
        <v>0</v>
      </c>
      <c r="W120" s="19">
        <f t="shared" si="8"/>
        <v>0</v>
      </c>
      <c r="X120" s="21" t="e">
        <f t="shared" si="9"/>
        <v>#N/A</v>
      </c>
      <c r="Y120" s="24"/>
      <c r="Z120" s="21" t="e">
        <f t="shared" si="10"/>
        <v>#N/A</v>
      </c>
      <c r="AA120" s="25"/>
      <c r="AB120" s="20"/>
      <c r="AC120" s="26"/>
      <c r="AD120" s="65"/>
      <c r="AE120" s="26"/>
      <c r="AF120" s="27"/>
      <c r="AG120" s="28"/>
      <c r="AH120" s="7" t="str">
        <f t="shared" si="13"/>
        <v xml:space="preserve">   -   </v>
      </c>
    </row>
    <row r="121" spans="1:34" ht="28.05" customHeight="1">
      <c r="A121" s="14"/>
      <c r="B121" s="14"/>
      <c r="C121" s="14"/>
      <c r="D121" s="14"/>
      <c r="E121" s="14"/>
      <c r="F121" s="15"/>
      <c r="G121" s="16"/>
      <c r="H121" s="17"/>
      <c r="I121" s="16"/>
      <c r="J121" s="16"/>
      <c r="K121" s="18"/>
      <c r="L121" s="19"/>
      <c r="M121" s="19"/>
      <c r="N121" s="19"/>
      <c r="O121" s="16"/>
      <c r="P121" s="16"/>
      <c r="Q121" s="20" t="e">
        <f>VLOOKUP(O121, '[3]لیست محصولات شهریور ۱۴۰۳'!B:C,2,0)</f>
        <v>#N/A</v>
      </c>
      <c r="R121" s="16"/>
      <c r="S121" s="19" t="e">
        <f>VLOOKUP(O121, '[3]لیست محصولات شهریور ۱۴۰۳'!B:F,5,0)</f>
        <v>#N/A</v>
      </c>
      <c r="T121" s="21" t="e">
        <f>VLOOKUP(O121, '[3]لیست محصولات شهریور ۱۴۰۳'!B:G,6,0)</f>
        <v>#N/A</v>
      </c>
      <c r="U121" s="22"/>
      <c r="V121" s="23">
        <f t="shared" si="7"/>
        <v>0</v>
      </c>
      <c r="W121" s="19">
        <f t="shared" si="8"/>
        <v>0</v>
      </c>
      <c r="X121" s="21" t="e">
        <f t="shared" si="9"/>
        <v>#N/A</v>
      </c>
      <c r="Y121" s="24"/>
      <c r="Z121" s="21" t="e">
        <f t="shared" si="10"/>
        <v>#N/A</v>
      </c>
      <c r="AA121" s="25"/>
      <c r="AB121" s="20"/>
      <c r="AC121" s="26"/>
      <c r="AD121" s="65"/>
      <c r="AE121" s="26"/>
      <c r="AF121" s="27"/>
      <c r="AG121" s="28"/>
      <c r="AH121" s="7" t="str">
        <f t="shared" si="13"/>
        <v xml:space="preserve">   -   </v>
      </c>
    </row>
    <row r="122" spans="1:34" ht="28.05" customHeight="1">
      <c r="A122" s="14"/>
      <c r="B122" s="14"/>
      <c r="C122" s="14"/>
      <c r="D122" s="14"/>
      <c r="E122" s="14"/>
      <c r="F122" s="15"/>
      <c r="G122" s="16"/>
      <c r="H122" s="17"/>
      <c r="I122" s="16"/>
      <c r="J122" s="16"/>
      <c r="K122" s="18"/>
      <c r="L122" s="19"/>
      <c r="M122" s="19"/>
      <c r="N122" s="19"/>
      <c r="O122" s="16"/>
      <c r="P122" s="16"/>
      <c r="Q122" s="20" t="e">
        <f>VLOOKUP(O122, '[3]لیست محصولات شهریور ۱۴۰۳'!B:C,2,0)</f>
        <v>#N/A</v>
      </c>
      <c r="R122" s="16"/>
      <c r="S122" s="19" t="e">
        <f>VLOOKUP(O122, '[3]لیست محصولات شهریور ۱۴۰۳'!B:F,5,0)</f>
        <v>#N/A</v>
      </c>
      <c r="T122" s="21" t="e">
        <f>VLOOKUP(O122, '[3]لیست محصولات شهریور ۱۴۰۳'!B:G,6,0)</f>
        <v>#N/A</v>
      </c>
      <c r="U122" s="22"/>
      <c r="V122" s="23">
        <f t="shared" si="7"/>
        <v>0</v>
      </c>
      <c r="W122" s="19">
        <f t="shared" si="8"/>
        <v>0</v>
      </c>
      <c r="X122" s="21" t="e">
        <f t="shared" si="9"/>
        <v>#N/A</v>
      </c>
      <c r="Y122" s="24"/>
      <c r="Z122" s="21" t="e">
        <f t="shared" si="10"/>
        <v>#N/A</v>
      </c>
      <c r="AA122" s="25"/>
      <c r="AB122" s="20"/>
      <c r="AC122" s="26"/>
      <c r="AD122" s="65"/>
      <c r="AE122" s="26"/>
      <c r="AF122" s="27"/>
      <c r="AG122" s="28"/>
      <c r="AH122" s="7" t="str">
        <f t="shared" si="13"/>
        <v xml:space="preserve">   -   </v>
      </c>
    </row>
    <row r="123" spans="1:34" ht="28.05" customHeight="1">
      <c r="A123" s="14"/>
      <c r="B123" s="14"/>
      <c r="C123" s="14"/>
      <c r="D123" s="14"/>
      <c r="E123" s="14"/>
      <c r="F123" s="15"/>
      <c r="G123" s="16"/>
      <c r="H123" s="17"/>
      <c r="I123" s="16"/>
      <c r="J123" s="16"/>
      <c r="K123" s="18"/>
      <c r="L123" s="19"/>
      <c r="M123" s="19"/>
      <c r="N123" s="19"/>
      <c r="O123" s="16"/>
      <c r="P123" s="16"/>
      <c r="Q123" s="20" t="e">
        <f>VLOOKUP(O123, '[3]لیست محصولات شهریور ۱۴۰۳'!B:C,2,0)</f>
        <v>#N/A</v>
      </c>
      <c r="R123" s="16"/>
      <c r="S123" s="19" t="e">
        <f>VLOOKUP(O123, '[3]لیست محصولات شهریور ۱۴۰۳'!B:F,5,0)</f>
        <v>#N/A</v>
      </c>
      <c r="T123" s="21" t="e">
        <f>VLOOKUP(O123, '[3]لیست محصولات شهریور ۱۴۰۳'!B:G,6,0)</f>
        <v>#N/A</v>
      </c>
      <c r="U123" s="22"/>
      <c r="V123" s="23">
        <f t="shared" si="7"/>
        <v>0</v>
      </c>
      <c r="W123" s="19">
        <f t="shared" si="8"/>
        <v>0</v>
      </c>
      <c r="X123" s="21" t="e">
        <f t="shared" si="9"/>
        <v>#N/A</v>
      </c>
      <c r="Y123" s="24"/>
      <c r="Z123" s="21" t="e">
        <f t="shared" si="10"/>
        <v>#N/A</v>
      </c>
      <c r="AA123" s="25"/>
      <c r="AB123" s="20"/>
      <c r="AC123" s="26"/>
      <c r="AD123" s="65"/>
      <c r="AE123" s="26"/>
      <c r="AF123" s="27"/>
      <c r="AG123" s="28"/>
      <c r="AH123" s="7" t="str">
        <f t="shared" si="13"/>
        <v xml:space="preserve">   -   </v>
      </c>
    </row>
    <row r="124" spans="1:34" ht="28.05" customHeight="1">
      <c r="A124" s="14"/>
      <c r="B124" s="14"/>
      <c r="C124" s="14"/>
      <c r="D124" s="14"/>
      <c r="E124" s="14"/>
      <c r="F124" s="15"/>
      <c r="G124" s="16"/>
      <c r="H124" s="17"/>
      <c r="I124" s="16"/>
      <c r="J124" s="16"/>
      <c r="K124" s="18"/>
      <c r="L124" s="19"/>
      <c r="M124" s="19"/>
      <c r="N124" s="19"/>
      <c r="O124" s="16"/>
      <c r="P124" s="16"/>
      <c r="Q124" s="20" t="e">
        <f>VLOOKUP(O124, '[3]لیست محصولات شهریور ۱۴۰۳'!B:C,2,0)</f>
        <v>#N/A</v>
      </c>
      <c r="R124" s="16"/>
      <c r="S124" s="19" t="e">
        <f>VLOOKUP(O124, '[3]لیست محصولات شهریور ۱۴۰۳'!B:F,5,0)</f>
        <v>#N/A</v>
      </c>
      <c r="T124" s="21" t="e">
        <f>VLOOKUP(O124, '[3]لیست محصولات شهریور ۱۴۰۳'!B:G,6,0)</f>
        <v>#N/A</v>
      </c>
      <c r="U124" s="22"/>
      <c r="V124" s="23">
        <f t="shared" si="7"/>
        <v>0</v>
      </c>
      <c r="W124" s="19">
        <f t="shared" si="8"/>
        <v>0</v>
      </c>
      <c r="X124" s="21" t="e">
        <f t="shared" si="9"/>
        <v>#N/A</v>
      </c>
      <c r="Y124" s="24"/>
      <c r="Z124" s="21" t="e">
        <f t="shared" si="10"/>
        <v>#N/A</v>
      </c>
      <c r="AA124" s="25"/>
      <c r="AB124" s="20"/>
      <c r="AC124" s="26"/>
      <c r="AD124" s="65"/>
      <c r="AE124" s="26"/>
      <c r="AF124" s="27"/>
      <c r="AG124" s="28"/>
      <c r="AH124" s="7" t="str">
        <f t="shared" si="13"/>
        <v xml:space="preserve">   -   </v>
      </c>
    </row>
    <row r="125" spans="1:34" ht="28.05" customHeight="1">
      <c r="A125" s="14"/>
      <c r="B125" s="14"/>
      <c r="C125" s="14"/>
      <c r="D125" s="14"/>
      <c r="E125" s="14"/>
      <c r="F125" s="15"/>
      <c r="G125" s="16"/>
      <c r="H125" s="17"/>
      <c r="I125" s="16"/>
      <c r="J125" s="16"/>
      <c r="K125" s="18"/>
      <c r="L125" s="19"/>
      <c r="M125" s="19"/>
      <c r="N125" s="19"/>
      <c r="O125" s="16"/>
      <c r="P125" s="16"/>
      <c r="Q125" s="20" t="e">
        <f>VLOOKUP(O125, '[3]لیست محصولات شهریور ۱۴۰۳'!B:C,2,0)</f>
        <v>#N/A</v>
      </c>
      <c r="R125" s="16"/>
      <c r="S125" s="19" t="e">
        <f>VLOOKUP(O125, '[3]لیست محصولات شهریور ۱۴۰۳'!B:F,5,0)</f>
        <v>#N/A</v>
      </c>
      <c r="T125" s="21" t="e">
        <f>VLOOKUP(O125, '[3]لیست محصولات شهریور ۱۴۰۳'!B:G,6,0)</f>
        <v>#N/A</v>
      </c>
      <c r="U125" s="22"/>
      <c r="V125" s="23">
        <f t="shared" si="7"/>
        <v>0</v>
      </c>
      <c r="W125" s="19">
        <f t="shared" si="8"/>
        <v>0</v>
      </c>
      <c r="X125" s="21" t="e">
        <f t="shared" si="9"/>
        <v>#N/A</v>
      </c>
      <c r="Y125" s="24"/>
      <c r="Z125" s="21" t="e">
        <f t="shared" si="10"/>
        <v>#N/A</v>
      </c>
      <c r="AA125" s="25"/>
      <c r="AB125" s="20"/>
      <c r="AC125" s="26"/>
      <c r="AD125" s="65"/>
      <c r="AE125" s="26"/>
      <c r="AF125" s="27"/>
      <c r="AG125" s="28"/>
      <c r="AH125" s="7" t="str">
        <f t="shared" si="13"/>
        <v xml:space="preserve">   -   </v>
      </c>
    </row>
    <row r="126" spans="1:34" ht="28.05" customHeight="1">
      <c r="A126" s="14"/>
      <c r="B126" s="14"/>
      <c r="C126" s="14"/>
      <c r="D126" s="14"/>
      <c r="E126" s="14"/>
      <c r="F126" s="15"/>
      <c r="G126" s="16"/>
      <c r="H126" s="17"/>
      <c r="I126" s="16"/>
      <c r="J126" s="16"/>
      <c r="K126" s="18"/>
      <c r="L126" s="19"/>
      <c r="M126" s="19"/>
      <c r="N126" s="19"/>
      <c r="O126" s="16"/>
      <c r="P126" s="16"/>
      <c r="Q126" s="20" t="e">
        <f>VLOOKUP(O126, '[3]لیست محصولات شهریور ۱۴۰۳'!B:C,2,0)</f>
        <v>#N/A</v>
      </c>
      <c r="R126" s="16"/>
      <c r="S126" s="19" t="e">
        <f>VLOOKUP(O126, '[3]لیست محصولات شهریور ۱۴۰۳'!B:F,5,0)</f>
        <v>#N/A</v>
      </c>
      <c r="T126" s="21" t="e">
        <f>VLOOKUP(O126, '[3]لیست محصولات شهریور ۱۴۰۳'!B:G,6,0)</f>
        <v>#N/A</v>
      </c>
      <c r="U126" s="22"/>
      <c r="V126" s="23">
        <f t="shared" si="7"/>
        <v>0</v>
      </c>
      <c r="W126" s="19">
        <f t="shared" si="8"/>
        <v>0</v>
      </c>
      <c r="X126" s="21" t="e">
        <f t="shared" si="9"/>
        <v>#N/A</v>
      </c>
      <c r="Y126" s="24"/>
      <c r="Z126" s="21" t="e">
        <f t="shared" si="10"/>
        <v>#N/A</v>
      </c>
      <c r="AA126" s="25"/>
      <c r="AB126" s="20"/>
      <c r="AC126" s="26"/>
      <c r="AD126" s="65"/>
      <c r="AE126" s="26"/>
      <c r="AF126" s="27"/>
      <c r="AG126" s="28"/>
      <c r="AH126" s="7" t="str">
        <f t="shared" si="13"/>
        <v xml:space="preserve">   -   </v>
      </c>
    </row>
    <row r="127" spans="1:34" ht="28.05" customHeight="1">
      <c r="A127" s="14"/>
      <c r="B127" s="14"/>
      <c r="C127" s="14"/>
      <c r="D127" s="14"/>
      <c r="E127" s="14"/>
      <c r="F127" s="15"/>
      <c r="G127" s="16"/>
      <c r="H127" s="17"/>
      <c r="I127" s="16"/>
      <c r="J127" s="16"/>
      <c r="K127" s="18"/>
      <c r="L127" s="19"/>
      <c r="M127" s="19"/>
      <c r="N127" s="19"/>
      <c r="O127" s="16"/>
      <c r="P127" s="16"/>
      <c r="Q127" s="20" t="e">
        <f>VLOOKUP(O127, '[3]لیست محصولات شهریور ۱۴۰۳'!B:C,2,0)</f>
        <v>#N/A</v>
      </c>
      <c r="R127" s="16"/>
      <c r="S127" s="19" t="e">
        <f>VLOOKUP(O127, '[3]لیست محصولات شهریور ۱۴۰۳'!B:F,5,0)</f>
        <v>#N/A</v>
      </c>
      <c r="T127" s="21" t="e">
        <f>VLOOKUP(O127, '[3]لیست محصولات شهریور ۱۴۰۳'!B:G,6,0)</f>
        <v>#N/A</v>
      </c>
      <c r="U127" s="22"/>
      <c r="V127" s="23">
        <f t="shared" si="7"/>
        <v>0</v>
      </c>
      <c r="W127" s="19">
        <f t="shared" si="8"/>
        <v>0</v>
      </c>
      <c r="X127" s="21" t="e">
        <f t="shared" si="9"/>
        <v>#N/A</v>
      </c>
      <c r="Y127" s="24"/>
      <c r="Z127" s="21" t="e">
        <f t="shared" si="10"/>
        <v>#N/A</v>
      </c>
      <c r="AA127" s="25"/>
      <c r="AB127" s="20"/>
      <c r="AC127" s="26"/>
      <c r="AD127" s="65"/>
      <c r="AE127" s="26"/>
      <c r="AF127" s="27"/>
      <c r="AG127" s="28"/>
      <c r="AH127" s="7" t="str">
        <f t="shared" si="13"/>
        <v xml:space="preserve">   -   </v>
      </c>
    </row>
    <row r="128" spans="1:34" ht="28.05" customHeight="1">
      <c r="A128" s="14"/>
      <c r="B128" s="14"/>
      <c r="C128" s="14"/>
      <c r="D128" s="14"/>
      <c r="E128" s="14"/>
      <c r="F128" s="15"/>
      <c r="G128" s="16"/>
      <c r="H128" s="17"/>
      <c r="I128" s="16"/>
      <c r="J128" s="16"/>
      <c r="K128" s="18"/>
      <c r="L128" s="19"/>
      <c r="M128" s="19"/>
      <c r="N128" s="19"/>
      <c r="O128" s="16"/>
      <c r="P128" s="16"/>
      <c r="Q128" s="20" t="e">
        <f>VLOOKUP(O128, '[3]لیست محصولات شهریور ۱۴۰۳'!B:C,2,0)</f>
        <v>#N/A</v>
      </c>
      <c r="R128" s="16"/>
      <c r="S128" s="19" t="e">
        <f>VLOOKUP(O128, '[3]لیست محصولات شهریور ۱۴۰۳'!B:F,5,0)</f>
        <v>#N/A</v>
      </c>
      <c r="T128" s="21" t="e">
        <f>VLOOKUP(O128, '[3]لیست محصولات شهریور ۱۴۰۳'!B:G,6,0)</f>
        <v>#N/A</v>
      </c>
      <c r="U128" s="22"/>
      <c r="V128" s="23">
        <f t="shared" si="7"/>
        <v>0</v>
      </c>
      <c r="W128" s="19">
        <f t="shared" si="8"/>
        <v>0</v>
      </c>
      <c r="X128" s="21" t="e">
        <f t="shared" si="9"/>
        <v>#N/A</v>
      </c>
      <c r="Y128" s="24"/>
      <c r="Z128" s="21" t="e">
        <f t="shared" si="10"/>
        <v>#N/A</v>
      </c>
      <c r="AA128" s="25"/>
      <c r="AB128" s="20"/>
      <c r="AC128" s="26"/>
      <c r="AD128" s="65"/>
      <c r="AE128" s="26"/>
      <c r="AF128" s="27"/>
      <c r="AG128" s="28"/>
      <c r="AH128" s="7" t="str">
        <f t="shared" si="13"/>
        <v xml:space="preserve">   -   </v>
      </c>
    </row>
    <row r="129" spans="1:34" ht="28.05" customHeight="1">
      <c r="A129" s="14"/>
      <c r="B129" s="14"/>
      <c r="C129" s="14"/>
      <c r="D129" s="14"/>
      <c r="E129" s="14"/>
      <c r="F129" s="15"/>
      <c r="G129" s="16"/>
      <c r="H129" s="17"/>
      <c r="I129" s="16"/>
      <c r="J129" s="16"/>
      <c r="K129" s="18"/>
      <c r="L129" s="19"/>
      <c r="M129" s="19"/>
      <c r="N129" s="19"/>
      <c r="O129" s="16"/>
      <c r="P129" s="16"/>
      <c r="Q129" s="20" t="e">
        <f>VLOOKUP(O129, '[3]لیست محصولات شهریور ۱۴۰۳'!B:C,2,0)</f>
        <v>#N/A</v>
      </c>
      <c r="R129" s="16"/>
      <c r="S129" s="19" t="e">
        <f>VLOOKUP(O129, '[3]لیست محصولات شهریور ۱۴۰۳'!B:F,5,0)</f>
        <v>#N/A</v>
      </c>
      <c r="T129" s="21" t="e">
        <f>VLOOKUP(O129, '[3]لیست محصولات شهریور ۱۴۰۳'!B:G,6,0)</f>
        <v>#N/A</v>
      </c>
      <c r="U129" s="22"/>
      <c r="V129" s="23">
        <f t="shared" si="7"/>
        <v>0</v>
      </c>
      <c r="W129" s="19">
        <f t="shared" si="8"/>
        <v>0</v>
      </c>
      <c r="X129" s="21" t="e">
        <f t="shared" si="9"/>
        <v>#N/A</v>
      </c>
      <c r="Y129" s="24"/>
      <c r="Z129" s="21" t="e">
        <f t="shared" si="10"/>
        <v>#N/A</v>
      </c>
      <c r="AA129" s="25"/>
      <c r="AB129" s="20"/>
      <c r="AC129" s="26"/>
      <c r="AD129" s="65"/>
      <c r="AE129" s="26"/>
      <c r="AF129" s="27"/>
      <c r="AG129" s="28"/>
      <c r="AH129" s="7" t="str">
        <f t="shared" si="13"/>
        <v xml:space="preserve">   -   </v>
      </c>
    </row>
    <row r="130" spans="1:34" ht="28.05" customHeight="1">
      <c r="A130" s="14"/>
      <c r="B130" s="14"/>
      <c r="C130" s="14"/>
      <c r="D130" s="14"/>
      <c r="E130" s="14"/>
      <c r="F130" s="15"/>
      <c r="G130" s="16"/>
      <c r="H130" s="17"/>
      <c r="I130" s="16"/>
      <c r="J130" s="16"/>
      <c r="K130" s="18"/>
      <c r="L130" s="19"/>
      <c r="M130" s="19"/>
      <c r="N130" s="19"/>
      <c r="O130" s="16"/>
      <c r="P130" s="16"/>
      <c r="Q130" s="20" t="e">
        <f>VLOOKUP(O130, '[3]لیست محصولات شهریور ۱۴۰۳'!B:C,2,0)</f>
        <v>#N/A</v>
      </c>
      <c r="R130" s="16"/>
      <c r="S130" s="19" t="e">
        <f>VLOOKUP(O130, '[3]لیست محصولات شهریور ۱۴۰۳'!B:F,5,0)</f>
        <v>#N/A</v>
      </c>
      <c r="T130" s="21" t="e">
        <f>VLOOKUP(O130, '[3]لیست محصولات شهریور ۱۴۰۳'!B:G,6,0)</f>
        <v>#N/A</v>
      </c>
      <c r="U130" s="22"/>
      <c r="V130" s="23">
        <f t="shared" ref="V130:V193" si="14">IF(C130, P130, U130 )</f>
        <v>0</v>
      </c>
      <c r="W130" s="19">
        <f t="shared" si="8"/>
        <v>0</v>
      </c>
      <c r="X130" s="21" t="e">
        <f t="shared" si="9"/>
        <v>#N/A</v>
      </c>
      <c r="Y130" s="24"/>
      <c r="Z130" s="21" t="e">
        <f t="shared" si="10"/>
        <v>#N/A</v>
      </c>
      <c r="AA130" s="25"/>
      <c r="AB130" s="20"/>
      <c r="AC130" s="26"/>
      <c r="AD130" s="65"/>
      <c r="AE130" s="26"/>
      <c r="AF130" s="27"/>
      <c r="AG130" s="28"/>
      <c r="AH130" s="7" t="str">
        <f t="shared" si="13"/>
        <v xml:space="preserve">   -   </v>
      </c>
    </row>
    <row r="131" spans="1:34" ht="28.05" customHeight="1">
      <c r="A131" s="14"/>
      <c r="B131" s="14"/>
      <c r="C131" s="14"/>
      <c r="D131" s="14"/>
      <c r="E131" s="14"/>
      <c r="F131" s="15"/>
      <c r="G131" s="16"/>
      <c r="H131" s="17"/>
      <c r="I131" s="16"/>
      <c r="J131" s="16"/>
      <c r="K131" s="18"/>
      <c r="L131" s="19"/>
      <c r="M131" s="19"/>
      <c r="N131" s="19"/>
      <c r="O131" s="16"/>
      <c r="P131" s="16"/>
      <c r="Q131" s="20" t="e">
        <f>VLOOKUP(O131, '[3]لیست محصولات شهریور ۱۴۰۳'!B:C,2,0)</f>
        <v>#N/A</v>
      </c>
      <c r="R131" s="16"/>
      <c r="S131" s="19" t="e">
        <f>VLOOKUP(O131, '[3]لیست محصولات شهریور ۱۴۰۳'!B:F,5,0)</f>
        <v>#N/A</v>
      </c>
      <c r="T131" s="21" t="e">
        <f>VLOOKUP(O131, '[3]لیست محصولات شهریور ۱۴۰۳'!B:G,6,0)</f>
        <v>#N/A</v>
      </c>
      <c r="U131" s="22"/>
      <c r="V131" s="23">
        <f t="shared" si="14"/>
        <v>0</v>
      </c>
      <c r="W131" s="19">
        <f t="shared" si="8"/>
        <v>0</v>
      </c>
      <c r="X131" s="21" t="e">
        <f t="shared" si="9"/>
        <v>#N/A</v>
      </c>
      <c r="Y131" s="24"/>
      <c r="Z131" s="21" t="e">
        <f t="shared" si="10"/>
        <v>#N/A</v>
      </c>
      <c r="AA131" s="25"/>
      <c r="AB131" s="20"/>
      <c r="AC131" s="26"/>
      <c r="AD131" s="65"/>
      <c r="AE131" s="26"/>
      <c r="AF131" s="27"/>
      <c r="AG131" s="28"/>
      <c r="AH131" s="7" t="str">
        <f t="shared" si="13"/>
        <v xml:space="preserve">   -   </v>
      </c>
    </row>
    <row r="132" spans="1:34" ht="28.05" customHeight="1">
      <c r="A132" s="14"/>
      <c r="B132" s="14"/>
      <c r="C132" s="14"/>
      <c r="D132" s="14"/>
      <c r="E132" s="14"/>
      <c r="F132" s="15"/>
      <c r="G132" s="16"/>
      <c r="H132" s="17"/>
      <c r="I132" s="16"/>
      <c r="J132" s="16"/>
      <c r="K132" s="18"/>
      <c r="L132" s="19"/>
      <c r="M132" s="19"/>
      <c r="N132" s="19"/>
      <c r="O132" s="16"/>
      <c r="P132" s="16"/>
      <c r="Q132" s="20" t="e">
        <f>VLOOKUP(O132, '[3]لیست محصولات شهریور ۱۴۰۳'!B:C,2,0)</f>
        <v>#N/A</v>
      </c>
      <c r="R132" s="16"/>
      <c r="S132" s="19" t="e">
        <f>VLOOKUP(O132, '[3]لیست محصولات شهریور ۱۴۰۳'!B:F,5,0)</f>
        <v>#N/A</v>
      </c>
      <c r="T132" s="21" t="e">
        <f>VLOOKUP(O132, '[3]لیست محصولات شهریور ۱۴۰۳'!B:G,6,0)</f>
        <v>#N/A</v>
      </c>
      <c r="U132" s="22"/>
      <c r="V132" s="23">
        <f t="shared" si="14"/>
        <v>0</v>
      </c>
      <c r="W132" s="19">
        <f t="shared" si="8"/>
        <v>0</v>
      </c>
      <c r="X132" s="21" t="e">
        <f t="shared" si="9"/>
        <v>#N/A</v>
      </c>
      <c r="Y132" s="24"/>
      <c r="Z132" s="21" t="e">
        <f t="shared" si="10"/>
        <v>#N/A</v>
      </c>
      <c r="AA132" s="25"/>
      <c r="AB132" s="20"/>
      <c r="AC132" s="26"/>
      <c r="AD132" s="65"/>
      <c r="AE132" s="26"/>
      <c r="AF132" s="27"/>
      <c r="AG132" s="28"/>
      <c r="AH132" s="7" t="str">
        <f t="shared" ref="AH132:AH195" si="15">AA132&amp;" "&amp;AB132&amp;" "&amp;N132&amp;" - "&amp;L132&amp;" "&amp;M132&amp;" "&amp;AC132</f>
        <v xml:space="preserve">   -   </v>
      </c>
    </row>
    <row r="133" spans="1:34" ht="28.05" customHeight="1">
      <c r="A133" s="14"/>
      <c r="B133" s="14"/>
      <c r="C133" s="14"/>
      <c r="D133" s="14"/>
      <c r="E133" s="14"/>
      <c r="F133" s="15"/>
      <c r="G133" s="16"/>
      <c r="H133" s="17"/>
      <c r="I133" s="16"/>
      <c r="J133" s="16"/>
      <c r="K133" s="18"/>
      <c r="L133" s="19"/>
      <c r="M133" s="19"/>
      <c r="N133" s="19"/>
      <c r="O133" s="16"/>
      <c r="P133" s="16"/>
      <c r="Q133" s="20" t="e">
        <f>VLOOKUP(O133, '[3]لیست محصولات شهریور ۱۴۰۳'!B:C,2,0)</f>
        <v>#N/A</v>
      </c>
      <c r="R133" s="16"/>
      <c r="S133" s="19" t="e">
        <f>VLOOKUP(O133, '[3]لیست محصولات شهریور ۱۴۰۳'!B:F,5,0)</f>
        <v>#N/A</v>
      </c>
      <c r="T133" s="21" t="e">
        <f>VLOOKUP(O133, '[3]لیست محصولات شهریور ۱۴۰۳'!B:G,6,0)</f>
        <v>#N/A</v>
      </c>
      <c r="U133" s="22"/>
      <c r="V133" s="23">
        <f t="shared" si="14"/>
        <v>0</v>
      </c>
      <c r="W133" s="19">
        <f t="shared" si="8"/>
        <v>0</v>
      </c>
      <c r="X133" s="21" t="e">
        <f t="shared" si="9"/>
        <v>#N/A</v>
      </c>
      <c r="Y133" s="24"/>
      <c r="Z133" s="21" t="e">
        <f t="shared" si="10"/>
        <v>#N/A</v>
      </c>
      <c r="AA133" s="25"/>
      <c r="AB133" s="20"/>
      <c r="AC133" s="26"/>
      <c r="AD133" s="65"/>
      <c r="AE133" s="26"/>
      <c r="AF133" s="27"/>
      <c r="AG133" s="28"/>
      <c r="AH133" s="7" t="str">
        <f t="shared" si="15"/>
        <v xml:space="preserve">   -   </v>
      </c>
    </row>
    <row r="134" spans="1:34" ht="28.05" customHeight="1">
      <c r="A134" s="14"/>
      <c r="B134" s="14"/>
      <c r="C134" s="14"/>
      <c r="D134" s="14"/>
      <c r="E134" s="14"/>
      <c r="F134" s="15"/>
      <c r="G134" s="16"/>
      <c r="H134" s="17"/>
      <c r="I134" s="16"/>
      <c r="J134" s="16"/>
      <c r="K134" s="18"/>
      <c r="L134" s="19"/>
      <c r="M134" s="19"/>
      <c r="N134" s="19"/>
      <c r="O134" s="16"/>
      <c r="P134" s="16"/>
      <c r="Q134" s="20" t="e">
        <f>VLOOKUP(O134, '[3]لیست محصولات شهریور ۱۴۰۳'!B:C,2,0)</f>
        <v>#N/A</v>
      </c>
      <c r="R134" s="16"/>
      <c r="S134" s="19" t="e">
        <f>VLOOKUP(O134, '[3]لیست محصولات شهریور ۱۴۰۳'!B:F,5,0)</f>
        <v>#N/A</v>
      </c>
      <c r="T134" s="21" t="e">
        <f>VLOOKUP(O134, '[3]لیست محصولات شهریور ۱۴۰۳'!B:G,6,0)</f>
        <v>#N/A</v>
      </c>
      <c r="U134" s="22"/>
      <c r="V134" s="23">
        <f t="shared" si="14"/>
        <v>0</v>
      </c>
      <c r="W134" s="19">
        <f t="shared" si="8"/>
        <v>0</v>
      </c>
      <c r="X134" s="21" t="e">
        <f t="shared" si="9"/>
        <v>#N/A</v>
      </c>
      <c r="Y134" s="24"/>
      <c r="Z134" s="21" t="e">
        <f t="shared" si="10"/>
        <v>#N/A</v>
      </c>
      <c r="AA134" s="25"/>
      <c r="AB134" s="20"/>
      <c r="AC134" s="26"/>
      <c r="AD134" s="65"/>
      <c r="AE134" s="26"/>
      <c r="AF134" s="27"/>
      <c r="AG134" s="28"/>
      <c r="AH134" s="7" t="str">
        <f t="shared" si="15"/>
        <v xml:space="preserve">   -   </v>
      </c>
    </row>
    <row r="135" spans="1:34" ht="28.05" customHeight="1">
      <c r="A135" s="14"/>
      <c r="B135" s="14"/>
      <c r="C135" s="14"/>
      <c r="D135" s="14"/>
      <c r="E135" s="14"/>
      <c r="F135" s="15"/>
      <c r="G135" s="16"/>
      <c r="H135" s="17"/>
      <c r="I135" s="16"/>
      <c r="J135" s="16"/>
      <c r="K135" s="18"/>
      <c r="L135" s="19"/>
      <c r="M135" s="19"/>
      <c r="N135" s="19"/>
      <c r="O135" s="16"/>
      <c r="P135" s="16"/>
      <c r="Q135" s="20" t="e">
        <f>VLOOKUP(O135, '[3]لیست محصولات شهریور ۱۴۰۳'!B:C,2,0)</f>
        <v>#N/A</v>
      </c>
      <c r="R135" s="16"/>
      <c r="S135" s="19" t="e">
        <f>VLOOKUP(O135, '[3]لیست محصولات شهریور ۱۴۰۳'!B:F,5,0)</f>
        <v>#N/A</v>
      </c>
      <c r="T135" s="21" t="e">
        <f>VLOOKUP(O135, '[3]لیست محصولات شهریور ۱۴۰۳'!B:G,6,0)</f>
        <v>#N/A</v>
      </c>
      <c r="U135" s="22"/>
      <c r="V135" s="23">
        <f t="shared" si="14"/>
        <v>0</v>
      </c>
      <c r="W135" s="19">
        <f t="shared" si="8"/>
        <v>0</v>
      </c>
      <c r="X135" s="21" t="e">
        <f t="shared" si="9"/>
        <v>#N/A</v>
      </c>
      <c r="Y135" s="24"/>
      <c r="Z135" s="21" t="e">
        <f t="shared" si="10"/>
        <v>#N/A</v>
      </c>
      <c r="AA135" s="25"/>
      <c r="AB135" s="20"/>
      <c r="AC135" s="26"/>
      <c r="AD135" s="65"/>
      <c r="AE135" s="26"/>
      <c r="AF135" s="27"/>
      <c r="AG135" s="28"/>
      <c r="AH135" s="7" t="str">
        <f t="shared" si="15"/>
        <v xml:space="preserve">   -   </v>
      </c>
    </row>
    <row r="136" spans="1:34" ht="28.05" customHeight="1">
      <c r="A136" s="14"/>
      <c r="B136" s="14"/>
      <c r="C136" s="14"/>
      <c r="D136" s="14"/>
      <c r="E136" s="14"/>
      <c r="F136" s="15"/>
      <c r="G136" s="16"/>
      <c r="H136" s="17"/>
      <c r="I136" s="16"/>
      <c r="J136" s="16"/>
      <c r="K136" s="18"/>
      <c r="L136" s="19"/>
      <c r="M136" s="19"/>
      <c r="N136" s="19"/>
      <c r="O136" s="16"/>
      <c r="P136" s="16"/>
      <c r="Q136" s="20" t="e">
        <f>VLOOKUP(O136, '[3]لیست محصولات شهریور ۱۴۰۳'!B:C,2,0)</f>
        <v>#N/A</v>
      </c>
      <c r="R136" s="16"/>
      <c r="S136" s="19" t="e">
        <f>VLOOKUP(O136, '[3]لیست محصولات شهریور ۱۴۰۳'!B:F,5,0)</f>
        <v>#N/A</v>
      </c>
      <c r="T136" s="21" t="e">
        <f>VLOOKUP(O136, '[3]لیست محصولات شهریور ۱۴۰۳'!B:G,6,0)</f>
        <v>#N/A</v>
      </c>
      <c r="U136" s="22"/>
      <c r="V136" s="23">
        <f t="shared" si="14"/>
        <v>0</v>
      </c>
      <c r="W136" s="19">
        <f t="shared" si="8"/>
        <v>0</v>
      </c>
      <c r="X136" s="21" t="e">
        <f t="shared" si="9"/>
        <v>#N/A</v>
      </c>
      <c r="Y136" s="24"/>
      <c r="Z136" s="21" t="e">
        <f t="shared" si="10"/>
        <v>#N/A</v>
      </c>
      <c r="AA136" s="25"/>
      <c r="AB136" s="20"/>
      <c r="AC136" s="26"/>
      <c r="AD136" s="65"/>
      <c r="AE136" s="26"/>
      <c r="AF136" s="27"/>
      <c r="AG136" s="28"/>
      <c r="AH136" s="7" t="str">
        <f t="shared" si="15"/>
        <v xml:space="preserve">   -   </v>
      </c>
    </row>
    <row r="137" spans="1:34" ht="28.05" customHeight="1">
      <c r="A137" s="14"/>
      <c r="B137" s="14"/>
      <c r="C137" s="14"/>
      <c r="D137" s="14"/>
      <c r="E137" s="14"/>
      <c r="F137" s="15"/>
      <c r="G137" s="16"/>
      <c r="H137" s="17"/>
      <c r="I137" s="16"/>
      <c r="J137" s="16"/>
      <c r="K137" s="18"/>
      <c r="L137" s="19"/>
      <c r="M137" s="19"/>
      <c r="N137" s="19"/>
      <c r="O137" s="16"/>
      <c r="P137" s="16"/>
      <c r="Q137" s="20" t="e">
        <f>VLOOKUP(O137, '[3]لیست محصولات شهریور ۱۴۰۳'!B:C,2,0)</f>
        <v>#N/A</v>
      </c>
      <c r="R137" s="16"/>
      <c r="S137" s="19" t="e">
        <f>VLOOKUP(O137, '[3]لیست محصولات شهریور ۱۴۰۳'!B:F,5,0)</f>
        <v>#N/A</v>
      </c>
      <c r="T137" s="21" t="e">
        <f>VLOOKUP(O137, '[3]لیست محصولات شهریور ۱۴۰۳'!B:G,6,0)</f>
        <v>#N/A</v>
      </c>
      <c r="U137" s="22"/>
      <c r="V137" s="23">
        <f t="shared" si="14"/>
        <v>0</v>
      </c>
      <c r="W137" s="19">
        <f t="shared" si="8"/>
        <v>0</v>
      </c>
      <c r="X137" s="21" t="e">
        <f t="shared" si="9"/>
        <v>#N/A</v>
      </c>
      <c r="Y137" s="24"/>
      <c r="Z137" s="21" t="e">
        <f t="shared" si="10"/>
        <v>#N/A</v>
      </c>
      <c r="AA137" s="25"/>
      <c r="AB137" s="20"/>
      <c r="AC137" s="26"/>
      <c r="AD137" s="65"/>
      <c r="AE137" s="26"/>
      <c r="AF137" s="27"/>
      <c r="AG137" s="28"/>
      <c r="AH137" s="7" t="str">
        <f t="shared" si="15"/>
        <v xml:space="preserve">   -   </v>
      </c>
    </row>
    <row r="138" spans="1:34" ht="28.05" customHeight="1">
      <c r="A138" s="14"/>
      <c r="B138" s="14"/>
      <c r="C138" s="14"/>
      <c r="D138" s="14"/>
      <c r="E138" s="14"/>
      <c r="F138" s="15"/>
      <c r="G138" s="16"/>
      <c r="H138" s="17"/>
      <c r="I138" s="16"/>
      <c r="J138" s="16"/>
      <c r="K138" s="18"/>
      <c r="L138" s="19"/>
      <c r="M138" s="19"/>
      <c r="N138" s="19"/>
      <c r="O138" s="16"/>
      <c r="P138" s="16"/>
      <c r="Q138" s="20" t="e">
        <f>VLOOKUP(O138, '[3]لیست محصولات شهریور ۱۴۰۳'!B:C,2,0)</f>
        <v>#N/A</v>
      </c>
      <c r="R138" s="16"/>
      <c r="S138" s="19" t="e">
        <f>VLOOKUP(O138, '[3]لیست محصولات شهریور ۱۴۰۳'!B:F,5,0)</f>
        <v>#N/A</v>
      </c>
      <c r="T138" s="21" t="e">
        <f>VLOOKUP(O138, '[3]لیست محصولات شهریور ۱۴۰۳'!B:G,6,0)</f>
        <v>#N/A</v>
      </c>
      <c r="U138" s="22"/>
      <c r="V138" s="23">
        <f t="shared" si="14"/>
        <v>0</v>
      </c>
      <c r="W138" s="19">
        <f t="shared" si="8"/>
        <v>0</v>
      </c>
      <c r="X138" s="21" t="e">
        <f t="shared" si="9"/>
        <v>#N/A</v>
      </c>
      <c r="Y138" s="24"/>
      <c r="Z138" s="21" t="e">
        <f t="shared" si="10"/>
        <v>#N/A</v>
      </c>
      <c r="AA138" s="25"/>
      <c r="AB138" s="20"/>
      <c r="AC138" s="26"/>
      <c r="AD138" s="65"/>
      <c r="AE138" s="26"/>
      <c r="AF138" s="27"/>
      <c r="AG138" s="28"/>
      <c r="AH138" s="7" t="str">
        <f t="shared" si="15"/>
        <v xml:space="preserve">   -   </v>
      </c>
    </row>
    <row r="139" spans="1:34" ht="28.05" customHeight="1">
      <c r="A139" s="14"/>
      <c r="B139" s="14"/>
      <c r="C139" s="14"/>
      <c r="D139" s="14"/>
      <c r="E139" s="14"/>
      <c r="F139" s="15"/>
      <c r="G139" s="16"/>
      <c r="H139" s="17"/>
      <c r="I139" s="16"/>
      <c r="J139" s="16"/>
      <c r="K139" s="18"/>
      <c r="L139" s="19"/>
      <c r="M139" s="19"/>
      <c r="N139" s="19"/>
      <c r="O139" s="16"/>
      <c r="P139" s="16"/>
      <c r="Q139" s="20" t="e">
        <f>VLOOKUP(O139, '[3]لیست محصولات شهریور ۱۴۰۳'!B:C,2,0)</f>
        <v>#N/A</v>
      </c>
      <c r="R139" s="16"/>
      <c r="S139" s="19" t="e">
        <f>VLOOKUP(O139, '[3]لیست محصولات شهریور ۱۴۰۳'!B:F,5,0)</f>
        <v>#N/A</v>
      </c>
      <c r="T139" s="21" t="e">
        <f>VLOOKUP(O139, '[3]لیست محصولات شهریور ۱۴۰۳'!B:G,6,0)</f>
        <v>#N/A</v>
      </c>
      <c r="U139" s="22"/>
      <c r="V139" s="23">
        <f t="shared" si="14"/>
        <v>0</v>
      </c>
      <c r="W139" s="19">
        <f t="shared" si="8"/>
        <v>0</v>
      </c>
      <c r="X139" s="21" t="e">
        <f t="shared" si="9"/>
        <v>#N/A</v>
      </c>
      <c r="Y139" s="24"/>
      <c r="Z139" s="21" t="e">
        <f t="shared" si="10"/>
        <v>#N/A</v>
      </c>
      <c r="AA139" s="25"/>
      <c r="AB139" s="20"/>
      <c r="AC139" s="26"/>
      <c r="AD139" s="65"/>
      <c r="AE139" s="26"/>
      <c r="AF139" s="27"/>
      <c r="AG139" s="28"/>
      <c r="AH139" s="7" t="str">
        <f t="shared" si="15"/>
        <v xml:space="preserve">   -   </v>
      </c>
    </row>
    <row r="140" spans="1:34" ht="28.05" customHeight="1">
      <c r="A140" s="14"/>
      <c r="B140" s="14"/>
      <c r="C140" s="14"/>
      <c r="D140" s="14"/>
      <c r="E140" s="14"/>
      <c r="F140" s="15"/>
      <c r="G140" s="16"/>
      <c r="H140" s="17"/>
      <c r="I140" s="16"/>
      <c r="J140" s="16"/>
      <c r="K140" s="18"/>
      <c r="L140" s="19"/>
      <c r="M140" s="19"/>
      <c r="N140" s="19"/>
      <c r="O140" s="16"/>
      <c r="P140" s="16"/>
      <c r="Q140" s="20" t="e">
        <f>VLOOKUP(O140, '[3]لیست محصولات شهریور ۱۴۰۳'!B:C,2,0)</f>
        <v>#N/A</v>
      </c>
      <c r="R140" s="16"/>
      <c r="S140" s="19" t="e">
        <f>VLOOKUP(O140, '[3]لیست محصولات شهریور ۱۴۰۳'!B:F,5,0)</f>
        <v>#N/A</v>
      </c>
      <c r="T140" s="21" t="e">
        <f>VLOOKUP(O140, '[3]لیست محصولات شهریور ۱۴۰۳'!B:G,6,0)</f>
        <v>#N/A</v>
      </c>
      <c r="U140" s="22"/>
      <c r="V140" s="23">
        <f t="shared" si="14"/>
        <v>0</v>
      </c>
      <c r="W140" s="19">
        <f t="shared" si="8"/>
        <v>0</v>
      </c>
      <c r="X140" s="21" t="e">
        <f t="shared" si="9"/>
        <v>#N/A</v>
      </c>
      <c r="Y140" s="24"/>
      <c r="Z140" s="21" t="e">
        <f t="shared" si="10"/>
        <v>#N/A</v>
      </c>
      <c r="AA140" s="25"/>
      <c r="AB140" s="20"/>
      <c r="AC140" s="26"/>
      <c r="AD140" s="65"/>
      <c r="AE140" s="26"/>
      <c r="AF140" s="27"/>
      <c r="AG140" s="28"/>
      <c r="AH140" s="7" t="str">
        <f t="shared" si="15"/>
        <v xml:space="preserve">   -   </v>
      </c>
    </row>
    <row r="141" spans="1:34" ht="28.05" customHeight="1">
      <c r="A141" s="14"/>
      <c r="B141" s="14"/>
      <c r="C141" s="14"/>
      <c r="D141" s="14"/>
      <c r="E141" s="14"/>
      <c r="F141" s="15"/>
      <c r="G141" s="16"/>
      <c r="H141" s="17"/>
      <c r="I141" s="16"/>
      <c r="J141" s="16"/>
      <c r="K141" s="18"/>
      <c r="L141" s="19"/>
      <c r="M141" s="19"/>
      <c r="N141" s="19"/>
      <c r="O141" s="16"/>
      <c r="P141" s="16"/>
      <c r="Q141" s="20" t="e">
        <f>VLOOKUP(O141, '[3]لیست محصولات شهریور ۱۴۰۳'!B:C,2,0)</f>
        <v>#N/A</v>
      </c>
      <c r="R141" s="16"/>
      <c r="S141" s="19" t="e">
        <f>VLOOKUP(O141, '[3]لیست محصولات شهریور ۱۴۰۳'!B:F,5,0)</f>
        <v>#N/A</v>
      </c>
      <c r="T141" s="21" t="e">
        <f>VLOOKUP(O141, '[3]لیست محصولات شهریور ۱۴۰۳'!B:G,6,0)</f>
        <v>#N/A</v>
      </c>
      <c r="U141" s="22"/>
      <c r="V141" s="23">
        <f t="shared" si="14"/>
        <v>0</v>
      </c>
      <c r="W141" s="19">
        <f t="shared" si="8"/>
        <v>0</v>
      </c>
      <c r="X141" s="21" t="e">
        <f t="shared" si="9"/>
        <v>#N/A</v>
      </c>
      <c r="Y141" s="24"/>
      <c r="Z141" s="21" t="e">
        <f t="shared" si="10"/>
        <v>#N/A</v>
      </c>
      <c r="AA141" s="25"/>
      <c r="AB141" s="20"/>
      <c r="AC141" s="26"/>
      <c r="AD141" s="65"/>
      <c r="AE141" s="26"/>
      <c r="AF141" s="27"/>
      <c r="AG141" s="28"/>
      <c r="AH141" s="7" t="str">
        <f t="shared" si="15"/>
        <v xml:space="preserve">   -   </v>
      </c>
    </row>
    <row r="142" spans="1:34" ht="28.05" customHeight="1">
      <c r="A142" s="14"/>
      <c r="B142" s="14"/>
      <c r="C142" s="14"/>
      <c r="D142" s="14"/>
      <c r="E142" s="14"/>
      <c r="F142" s="15"/>
      <c r="G142" s="16"/>
      <c r="H142" s="17"/>
      <c r="I142" s="16"/>
      <c r="J142" s="16"/>
      <c r="K142" s="18"/>
      <c r="L142" s="19"/>
      <c r="M142" s="19"/>
      <c r="N142" s="19"/>
      <c r="O142" s="16"/>
      <c r="P142" s="16"/>
      <c r="Q142" s="20" t="e">
        <f>VLOOKUP(O142, '[3]لیست محصولات شهریور ۱۴۰۳'!B:C,2,0)</f>
        <v>#N/A</v>
      </c>
      <c r="R142" s="16"/>
      <c r="S142" s="19" t="e">
        <f>VLOOKUP(O142, '[3]لیست محصولات شهریور ۱۴۰۳'!B:F,5,0)</f>
        <v>#N/A</v>
      </c>
      <c r="T142" s="21" t="e">
        <f>VLOOKUP(O142, '[3]لیست محصولات شهریور ۱۴۰۳'!B:G,6,0)</f>
        <v>#N/A</v>
      </c>
      <c r="U142" s="22"/>
      <c r="V142" s="23">
        <f t="shared" si="14"/>
        <v>0</v>
      </c>
      <c r="W142" s="19">
        <f t="shared" si="8"/>
        <v>0</v>
      </c>
      <c r="X142" s="21" t="e">
        <f t="shared" si="9"/>
        <v>#N/A</v>
      </c>
      <c r="Y142" s="24"/>
      <c r="Z142" s="21" t="e">
        <f t="shared" si="10"/>
        <v>#N/A</v>
      </c>
      <c r="AA142" s="25"/>
      <c r="AB142" s="20"/>
      <c r="AC142" s="26"/>
      <c r="AD142" s="65"/>
      <c r="AE142" s="26"/>
      <c r="AF142" s="27"/>
      <c r="AG142" s="28"/>
      <c r="AH142" s="7" t="str">
        <f t="shared" si="15"/>
        <v xml:space="preserve">   -   </v>
      </c>
    </row>
    <row r="143" spans="1:34" ht="28.05" customHeight="1">
      <c r="A143" s="14"/>
      <c r="B143" s="14"/>
      <c r="C143" s="14"/>
      <c r="D143" s="14"/>
      <c r="E143" s="14"/>
      <c r="F143" s="15"/>
      <c r="G143" s="16"/>
      <c r="H143" s="17"/>
      <c r="I143" s="16"/>
      <c r="J143" s="16"/>
      <c r="K143" s="18"/>
      <c r="L143" s="19"/>
      <c r="M143" s="19"/>
      <c r="N143" s="19"/>
      <c r="O143" s="16"/>
      <c r="P143" s="16"/>
      <c r="Q143" s="20" t="e">
        <f>VLOOKUP(O143, '[3]لیست محصولات شهریور ۱۴۰۳'!B:C,2,0)</f>
        <v>#N/A</v>
      </c>
      <c r="R143" s="16"/>
      <c r="S143" s="19" t="e">
        <f>VLOOKUP(O143, '[3]لیست محصولات شهریور ۱۴۰۳'!B:F,5,0)</f>
        <v>#N/A</v>
      </c>
      <c r="T143" s="21" t="e">
        <f>VLOOKUP(O143, '[3]لیست محصولات شهریور ۱۴۰۳'!B:G,6,0)</f>
        <v>#N/A</v>
      </c>
      <c r="U143" s="22"/>
      <c r="V143" s="23">
        <f t="shared" si="14"/>
        <v>0</v>
      </c>
      <c r="W143" s="19">
        <f t="shared" si="8"/>
        <v>0</v>
      </c>
      <c r="X143" s="21" t="e">
        <f t="shared" si="9"/>
        <v>#N/A</v>
      </c>
      <c r="Y143" s="24"/>
      <c r="Z143" s="21" t="e">
        <f t="shared" si="10"/>
        <v>#N/A</v>
      </c>
      <c r="AA143" s="25"/>
      <c r="AB143" s="20"/>
      <c r="AC143" s="26"/>
      <c r="AD143" s="65"/>
      <c r="AE143" s="26"/>
      <c r="AF143" s="27"/>
      <c r="AG143" s="28"/>
      <c r="AH143" s="7" t="str">
        <f t="shared" si="15"/>
        <v xml:space="preserve">   -   </v>
      </c>
    </row>
    <row r="144" spans="1:34" ht="28.05" customHeight="1">
      <c r="A144" s="14"/>
      <c r="B144" s="14"/>
      <c r="C144" s="14"/>
      <c r="D144" s="14"/>
      <c r="E144" s="14"/>
      <c r="F144" s="15"/>
      <c r="G144" s="16"/>
      <c r="H144" s="17"/>
      <c r="I144" s="16"/>
      <c r="J144" s="16"/>
      <c r="K144" s="18"/>
      <c r="L144" s="19"/>
      <c r="M144" s="19"/>
      <c r="N144" s="19"/>
      <c r="O144" s="16"/>
      <c r="P144" s="16"/>
      <c r="Q144" s="20" t="e">
        <f>VLOOKUP(O144, '[3]لیست محصولات شهریور ۱۴۰۳'!B:C,2,0)</f>
        <v>#N/A</v>
      </c>
      <c r="R144" s="16"/>
      <c r="S144" s="19" t="e">
        <f>VLOOKUP(O144, '[3]لیست محصولات شهریور ۱۴۰۳'!B:F,5,0)</f>
        <v>#N/A</v>
      </c>
      <c r="T144" s="21" t="e">
        <f>VLOOKUP(O144, '[3]لیست محصولات شهریور ۱۴۰۳'!B:G,6,0)</f>
        <v>#N/A</v>
      </c>
      <c r="U144" s="22"/>
      <c r="V144" s="23">
        <f t="shared" si="14"/>
        <v>0</v>
      </c>
      <c r="W144" s="19">
        <f t="shared" si="8"/>
        <v>0</v>
      </c>
      <c r="X144" s="21" t="e">
        <f t="shared" si="9"/>
        <v>#N/A</v>
      </c>
      <c r="Y144" s="24"/>
      <c r="Z144" s="21" t="e">
        <f t="shared" si="10"/>
        <v>#N/A</v>
      </c>
      <c r="AA144" s="25"/>
      <c r="AB144" s="20"/>
      <c r="AC144" s="26"/>
      <c r="AD144" s="65"/>
      <c r="AE144" s="26"/>
      <c r="AF144" s="27"/>
      <c r="AG144" s="28"/>
      <c r="AH144" s="7" t="str">
        <f t="shared" si="15"/>
        <v xml:space="preserve">   -   </v>
      </c>
    </row>
    <row r="145" spans="1:34" ht="28.05" customHeight="1">
      <c r="A145" s="14"/>
      <c r="B145" s="14"/>
      <c r="C145" s="14"/>
      <c r="D145" s="14"/>
      <c r="E145" s="14"/>
      <c r="F145" s="15"/>
      <c r="G145" s="16"/>
      <c r="H145" s="17"/>
      <c r="I145" s="16"/>
      <c r="J145" s="16"/>
      <c r="K145" s="18"/>
      <c r="L145" s="19"/>
      <c r="M145" s="19"/>
      <c r="N145" s="19"/>
      <c r="O145" s="16"/>
      <c r="P145" s="16"/>
      <c r="Q145" s="20" t="e">
        <f>VLOOKUP(O145, '[3]لیست محصولات شهریور ۱۴۰۳'!B:C,2,0)</f>
        <v>#N/A</v>
      </c>
      <c r="R145" s="16"/>
      <c r="S145" s="19" t="e">
        <f>VLOOKUP(O145, '[3]لیست محصولات شهریور ۱۴۰۳'!B:F,5,0)</f>
        <v>#N/A</v>
      </c>
      <c r="T145" s="21" t="e">
        <f>VLOOKUP(O145, '[3]لیست محصولات شهریور ۱۴۰۳'!B:G,6,0)</f>
        <v>#N/A</v>
      </c>
      <c r="U145" s="22"/>
      <c r="V145" s="23">
        <f t="shared" si="14"/>
        <v>0</v>
      </c>
      <c r="W145" s="19">
        <f t="shared" si="8"/>
        <v>0</v>
      </c>
      <c r="X145" s="21" t="e">
        <f t="shared" si="9"/>
        <v>#N/A</v>
      </c>
      <c r="Y145" s="24"/>
      <c r="Z145" s="21" t="e">
        <f t="shared" si="10"/>
        <v>#N/A</v>
      </c>
      <c r="AA145" s="25"/>
      <c r="AB145" s="20"/>
      <c r="AC145" s="26"/>
      <c r="AD145" s="65"/>
      <c r="AE145" s="26"/>
      <c r="AF145" s="27"/>
      <c r="AG145" s="28"/>
      <c r="AH145" s="7" t="str">
        <f t="shared" si="15"/>
        <v xml:space="preserve">   -   </v>
      </c>
    </row>
    <row r="146" spans="1:34" ht="28.05" customHeight="1">
      <c r="A146" s="14"/>
      <c r="B146" s="14"/>
      <c r="C146" s="14"/>
      <c r="D146" s="14"/>
      <c r="E146" s="14"/>
      <c r="F146" s="15"/>
      <c r="G146" s="16"/>
      <c r="H146" s="17"/>
      <c r="I146" s="16"/>
      <c r="J146" s="16"/>
      <c r="K146" s="18"/>
      <c r="L146" s="19"/>
      <c r="M146" s="19"/>
      <c r="N146" s="19"/>
      <c r="O146" s="16"/>
      <c r="P146" s="16"/>
      <c r="Q146" s="20" t="e">
        <f>VLOOKUP(O146, '[3]لیست محصولات شهریور ۱۴۰۳'!B:C,2,0)</f>
        <v>#N/A</v>
      </c>
      <c r="R146" s="16"/>
      <c r="S146" s="19" t="e">
        <f>VLOOKUP(O146, '[3]لیست محصولات شهریور ۱۴۰۳'!B:F,5,0)</f>
        <v>#N/A</v>
      </c>
      <c r="T146" s="21" t="e">
        <f>VLOOKUP(O146, '[3]لیست محصولات شهریور ۱۴۰۳'!B:G,6,0)</f>
        <v>#N/A</v>
      </c>
      <c r="U146" s="22"/>
      <c r="V146" s="23">
        <f t="shared" si="14"/>
        <v>0</v>
      </c>
      <c r="W146" s="19">
        <f t="shared" si="8"/>
        <v>0</v>
      </c>
      <c r="X146" s="21" t="e">
        <f t="shared" si="9"/>
        <v>#N/A</v>
      </c>
      <c r="Y146" s="24"/>
      <c r="Z146" s="21" t="e">
        <f t="shared" si="10"/>
        <v>#N/A</v>
      </c>
      <c r="AA146" s="25"/>
      <c r="AB146" s="20"/>
      <c r="AC146" s="26"/>
      <c r="AD146" s="65"/>
      <c r="AE146" s="26"/>
      <c r="AF146" s="27"/>
      <c r="AG146" s="28"/>
      <c r="AH146" s="7" t="str">
        <f t="shared" si="15"/>
        <v xml:space="preserve">   -   </v>
      </c>
    </row>
    <row r="147" spans="1:34" ht="28.05" customHeight="1">
      <c r="A147" s="14"/>
      <c r="B147" s="14"/>
      <c r="C147" s="14"/>
      <c r="D147" s="14"/>
      <c r="E147" s="14"/>
      <c r="F147" s="15"/>
      <c r="G147" s="16"/>
      <c r="H147" s="17"/>
      <c r="I147" s="16"/>
      <c r="J147" s="16"/>
      <c r="K147" s="18"/>
      <c r="L147" s="19"/>
      <c r="M147" s="19"/>
      <c r="N147" s="19"/>
      <c r="O147" s="16"/>
      <c r="P147" s="16"/>
      <c r="Q147" s="20" t="e">
        <f>VLOOKUP(O147, '[3]لیست محصولات شهریور ۱۴۰۳'!B:C,2,0)</f>
        <v>#N/A</v>
      </c>
      <c r="R147" s="16"/>
      <c r="S147" s="19" t="e">
        <f>VLOOKUP(O147, '[3]لیست محصولات شهریور ۱۴۰۳'!B:F,5,0)</f>
        <v>#N/A</v>
      </c>
      <c r="T147" s="21" t="e">
        <f>VLOOKUP(O147, '[3]لیست محصولات شهریور ۱۴۰۳'!B:G,6,0)</f>
        <v>#N/A</v>
      </c>
      <c r="U147" s="22"/>
      <c r="V147" s="23">
        <f t="shared" si="14"/>
        <v>0</v>
      </c>
      <c r="W147" s="19">
        <f t="shared" si="8"/>
        <v>0</v>
      </c>
      <c r="X147" s="21" t="e">
        <f t="shared" si="9"/>
        <v>#N/A</v>
      </c>
      <c r="Y147" s="24"/>
      <c r="Z147" s="21" t="e">
        <f t="shared" si="10"/>
        <v>#N/A</v>
      </c>
      <c r="AA147" s="25"/>
      <c r="AB147" s="20"/>
      <c r="AC147" s="26"/>
      <c r="AD147" s="65"/>
      <c r="AE147" s="26"/>
      <c r="AF147" s="27"/>
      <c r="AG147" s="28"/>
      <c r="AH147" s="7" t="str">
        <f t="shared" si="15"/>
        <v xml:space="preserve">   -   </v>
      </c>
    </row>
    <row r="148" spans="1:34" ht="28.05" customHeight="1">
      <c r="A148" s="14"/>
      <c r="B148" s="14"/>
      <c r="C148" s="14"/>
      <c r="D148" s="14"/>
      <c r="E148" s="14"/>
      <c r="F148" s="15"/>
      <c r="G148" s="16"/>
      <c r="H148" s="17"/>
      <c r="I148" s="16"/>
      <c r="J148" s="16"/>
      <c r="K148" s="18"/>
      <c r="L148" s="19"/>
      <c r="M148" s="19"/>
      <c r="N148" s="19"/>
      <c r="O148" s="16"/>
      <c r="P148" s="16"/>
      <c r="Q148" s="20" t="e">
        <f>VLOOKUP(O148, '[3]لیست محصولات شهریور ۱۴۰۳'!B:C,2,0)</f>
        <v>#N/A</v>
      </c>
      <c r="R148" s="16"/>
      <c r="S148" s="19" t="e">
        <f>VLOOKUP(O148, '[3]لیست محصولات شهریور ۱۴۰۳'!B:F,5,0)</f>
        <v>#N/A</v>
      </c>
      <c r="T148" s="21" t="e">
        <f>VLOOKUP(O148, '[3]لیست محصولات شهریور ۱۴۰۳'!B:G,6,0)</f>
        <v>#N/A</v>
      </c>
      <c r="U148" s="22"/>
      <c r="V148" s="23">
        <f t="shared" si="14"/>
        <v>0</v>
      </c>
      <c r="W148" s="19">
        <f t="shared" si="8"/>
        <v>0</v>
      </c>
      <c r="X148" s="21" t="e">
        <f t="shared" si="9"/>
        <v>#N/A</v>
      </c>
      <c r="Y148" s="24"/>
      <c r="Z148" s="21" t="e">
        <f t="shared" si="10"/>
        <v>#N/A</v>
      </c>
      <c r="AA148" s="25"/>
      <c r="AB148" s="20"/>
      <c r="AC148" s="26"/>
      <c r="AD148" s="65"/>
      <c r="AE148" s="26"/>
      <c r="AF148" s="27"/>
      <c r="AG148" s="28"/>
      <c r="AH148" s="7" t="str">
        <f t="shared" si="15"/>
        <v xml:space="preserve">   -   </v>
      </c>
    </row>
    <row r="149" spans="1:34" ht="28.05" customHeight="1">
      <c r="A149" s="14"/>
      <c r="B149" s="14"/>
      <c r="C149" s="14"/>
      <c r="D149" s="14"/>
      <c r="E149" s="14"/>
      <c r="F149" s="15"/>
      <c r="G149" s="16"/>
      <c r="H149" s="17"/>
      <c r="I149" s="16"/>
      <c r="J149" s="16"/>
      <c r="K149" s="18"/>
      <c r="L149" s="19"/>
      <c r="M149" s="19"/>
      <c r="N149" s="19"/>
      <c r="O149" s="16"/>
      <c r="P149" s="16"/>
      <c r="Q149" s="20" t="e">
        <f>VLOOKUP(O149, '[3]لیست محصولات شهریور ۱۴۰۳'!B:C,2,0)</f>
        <v>#N/A</v>
      </c>
      <c r="R149" s="16"/>
      <c r="S149" s="19" t="e">
        <f>VLOOKUP(O149, '[3]لیست محصولات شهریور ۱۴۰۳'!B:F,5,0)</f>
        <v>#N/A</v>
      </c>
      <c r="T149" s="21" t="e">
        <f>VLOOKUP(O149, '[3]لیست محصولات شهریور ۱۴۰۳'!B:G,6,0)</f>
        <v>#N/A</v>
      </c>
      <c r="U149" s="22"/>
      <c r="V149" s="23">
        <f t="shared" si="14"/>
        <v>0</v>
      </c>
      <c r="W149" s="19">
        <f t="shared" si="8"/>
        <v>0</v>
      </c>
      <c r="X149" s="21" t="e">
        <f t="shared" si="9"/>
        <v>#N/A</v>
      </c>
      <c r="Y149" s="24"/>
      <c r="Z149" s="21" t="e">
        <f t="shared" si="10"/>
        <v>#N/A</v>
      </c>
      <c r="AA149" s="25"/>
      <c r="AB149" s="20"/>
      <c r="AC149" s="26"/>
      <c r="AD149" s="65"/>
      <c r="AE149" s="26"/>
      <c r="AF149" s="27"/>
      <c r="AG149" s="28"/>
      <c r="AH149" s="7" t="str">
        <f t="shared" si="15"/>
        <v xml:space="preserve">   -   </v>
      </c>
    </row>
    <row r="150" spans="1:34" ht="28.05" customHeight="1">
      <c r="A150" s="14"/>
      <c r="B150" s="14"/>
      <c r="C150" s="14"/>
      <c r="D150" s="14"/>
      <c r="E150" s="14"/>
      <c r="F150" s="15"/>
      <c r="G150" s="16"/>
      <c r="H150" s="17"/>
      <c r="I150" s="16"/>
      <c r="J150" s="16"/>
      <c r="K150" s="18"/>
      <c r="L150" s="19"/>
      <c r="M150" s="19"/>
      <c r="N150" s="19"/>
      <c r="O150" s="16"/>
      <c r="P150" s="16"/>
      <c r="Q150" s="20" t="e">
        <f>VLOOKUP(O150, '[3]لیست محصولات شهریور ۱۴۰۳'!B:C,2,0)</f>
        <v>#N/A</v>
      </c>
      <c r="R150" s="16"/>
      <c r="S150" s="19" t="e">
        <f>VLOOKUP(O150, '[3]لیست محصولات شهریور ۱۴۰۳'!B:F,5,0)</f>
        <v>#N/A</v>
      </c>
      <c r="T150" s="21" t="e">
        <f>VLOOKUP(O150, '[3]لیست محصولات شهریور ۱۴۰۳'!B:G,6,0)</f>
        <v>#N/A</v>
      </c>
      <c r="U150" s="22"/>
      <c r="V150" s="23">
        <f t="shared" si="14"/>
        <v>0</v>
      </c>
      <c r="W150" s="19">
        <f t="shared" si="8"/>
        <v>0</v>
      </c>
      <c r="X150" s="21" t="e">
        <f t="shared" si="9"/>
        <v>#N/A</v>
      </c>
      <c r="Y150" s="24"/>
      <c r="Z150" s="21" t="e">
        <f t="shared" si="10"/>
        <v>#N/A</v>
      </c>
      <c r="AA150" s="25"/>
      <c r="AB150" s="20"/>
      <c r="AC150" s="26"/>
      <c r="AD150" s="65"/>
      <c r="AE150" s="26"/>
      <c r="AF150" s="27"/>
      <c r="AG150" s="28"/>
      <c r="AH150" s="7" t="str">
        <f t="shared" si="15"/>
        <v xml:space="preserve">   -   </v>
      </c>
    </row>
    <row r="151" spans="1:34" ht="28.05" customHeight="1">
      <c r="A151" s="14"/>
      <c r="B151" s="14"/>
      <c r="C151" s="14"/>
      <c r="D151" s="14"/>
      <c r="E151" s="14"/>
      <c r="F151" s="15"/>
      <c r="G151" s="16"/>
      <c r="H151" s="17"/>
      <c r="I151" s="16"/>
      <c r="J151" s="16"/>
      <c r="K151" s="18"/>
      <c r="L151" s="19"/>
      <c r="M151" s="19"/>
      <c r="N151" s="19"/>
      <c r="O151" s="16"/>
      <c r="P151" s="16"/>
      <c r="Q151" s="20" t="e">
        <f>VLOOKUP(O151, '[3]لیست محصولات شهریور ۱۴۰۳'!B:C,2,0)</f>
        <v>#N/A</v>
      </c>
      <c r="R151" s="16"/>
      <c r="S151" s="19" t="e">
        <f>VLOOKUP(O151, '[3]لیست محصولات شهریور ۱۴۰۳'!B:F,5,0)</f>
        <v>#N/A</v>
      </c>
      <c r="T151" s="21" t="e">
        <f>VLOOKUP(O151, '[3]لیست محصولات شهریور ۱۴۰۳'!B:G,6,0)</f>
        <v>#N/A</v>
      </c>
      <c r="U151" s="22"/>
      <c r="V151" s="23">
        <f t="shared" si="14"/>
        <v>0</v>
      </c>
      <c r="W151" s="19">
        <f t="shared" si="8"/>
        <v>0</v>
      </c>
      <c r="X151" s="21" t="e">
        <f t="shared" si="9"/>
        <v>#N/A</v>
      </c>
      <c r="Y151" s="24"/>
      <c r="Z151" s="21" t="e">
        <f t="shared" si="10"/>
        <v>#N/A</v>
      </c>
      <c r="AA151" s="25"/>
      <c r="AB151" s="20"/>
      <c r="AC151" s="26"/>
      <c r="AD151" s="65"/>
      <c r="AE151" s="26"/>
      <c r="AF151" s="27"/>
      <c r="AG151" s="28"/>
      <c r="AH151" s="7" t="str">
        <f t="shared" si="15"/>
        <v xml:space="preserve">   -   </v>
      </c>
    </row>
    <row r="152" spans="1:34" ht="28.05" customHeight="1">
      <c r="A152" s="14"/>
      <c r="B152" s="14"/>
      <c r="C152" s="14"/>
      <c r="D152" s="14"/>
      <c r="E152" s="14"/>
      <c r="F152" s="15"/>
      <c r="G152" s="16"/>
      <c r="H152" s="17"/>
      <c r="I152" s="16"/>
      <c r="J152" s="16"/>
      <c r="K152" s="18"/>
      <c r="L152" s="19"/>
      <c r="M152" s="19"/>
      <c r="N152" s="19"/>
      <c r="O152" s="16"/>
      <c r="P152" s="16"/>
      <c r="Q152" s="20" t="e">
        <f>VLOOKUP(O152, '[3]لیست محصولات شهریور ۱۴۰۳'!B:C,2,0)</f>
        <v>#N/A</v>
      </c>
      <c r="R152" s="16"/>
      <c r="S152" s="19" t="e">
        <f>VLOOKUP(O152, '[3]لیست محصولات شهریور ۱۴۰۳'!B:F,5,0)</f>
        <v>#N/A</v>
      </c>
      <c r="T152" s="21" t="e">
        <f>VLOOKUP(O152, '[3]لیست محصولات شهریور ۱۴۰۳'!B:G,6,0)</f>
        <v>#N/A</v>
      </c>
      <c r="U152" s="22"/>
      <c r="V152" s="23">
        <f t="shared" si="14"/>
        <v>0</v>
      </c>
      <c r="W152" s="19">
        <f t="shared" si="8"/>
        <v>0</v>
      </c>
      <c r="X152" s="21" t="e">
        <f t="shared" si="9"/>
        <v>#N/A</v>
      </c>
      <c r="Y152" s="24"/>
      <c r="Z152" s="21" t="e">
        <f t="shared" si="10"/>
        <v>#N/A</v>
      </c>
      <c r="AA152" s="25"/>
      <c r="AB152" s="20"/>
      <c r="AC152" s="26"/>
      <c r="AD152" s="65"/>
      <c r="AE152" s="26"/>
      <c r="AF152" s="27"/>
      <c r="AG152" s="28"/>
      <c r="AH152" s="7" t="str">
        <f t="shared" si="15"/>
        <v xml:space="preserve">   -   </v>
      </c>
    </row>
    <row r="153" spans="1:34" ht="28.05" customHeight="1">
      <c r="A153" s="14"/>
      <c r="B153" s="14"/>
      <c r="C153" s="14"/>
      <c r="D153" s="14"/>
      <c r="E153" s="14"/>
      <c r="F153" s="15"/>
      <c r="G153" s="16"/>
      <c r="H153" s="17"/>
      <c r="I153" s="16"/>
      <c r="J153" s="16"/>
      <c r="K153" s="18"/>
      <c r="L153" s="19"/>
      <c r="M153" s="19"/>
      <c r="N153" s="19"/>
      <c r="O153" s="16"/>
      <c r="P153" s="16"/>
      <c r="Q153" s="20" t="e">
        <f>VLOOKUP(O153, '[3]لیست محصولات شهریور ۱۴۰۳'!B:C,2,0)</f>
        <v>#N/A</v>
      </c>
      <c r="R153" s="16"/>
      <c r="S153" s="19" t="e">
        <f>VLOOKUP(O153, '[3]لیست محصولات شهریور ۱۴۰۳'!B:F,5,0)</f>
        <v>#N/A</v>
      </c>
      <c r="T153" s="21" t="e">
        <f>VLOOKUP(O153, '[3]لیست محصولات شهریور ۱۴۰۳'!B:G,6,0)</f>
        <v>#N/A</v>
      </c>
      <c r="U153" s="22"/>
      <c r="V153" s="23">
        <f t="shared" si="14"/>
        <v>0</v>
      </c>
      <c r="W153" s="19">
        <f t="shared" si="8"/>
        <v>0</v>
      </c>
      <c r="X153" s="21" t="e">
        <f t="shared" si="9"/>
        <v>#N/A</v>
      </c>
      <c r="Y153" s="24"/>
      <c r="Z153" s="21" t="e">
        <f t="shared" si="10"/>
        <v>#N/A</v>
      </c>
      <c r="AA153" s="25"/>
      <c r="AB153" s="20"/>
      <c r="AC153" s="26"/>
      <c r="AD153" s="65"/>
      <c r="AE153" s="26"/>
      <c r="AF153" s="27"/>
      <c r="AG153" s="28"/>
      <c r="AH153" s="7" t="str">
        <f t="shared" si="15"/>
        <v xml:space="preserve">   -   </v>
      </c>
    </row>
    <row r="154" spans="1:34" ht="28.05" customHeight="1">
      <c r="A154" s="14"/>
      <c r="B154" s="14"/>
      <c r="C154" s="14"/>
      <c r="D154" s="14"/>
      <c r="E154" s="14"/>
      <c r="F154" s="15"/>
      <c r="G154" s="16"/>
      <c r="H154" s="17"/>
      <c r="I154" s="16"/>
      <c r="J154" s="16"/>
      <c r="K154" s="18"/>
      <c r="L154" s="19"/>
      <c r="M154" s="19"/>
      <c r="N154" s="19"/>
      <c r="O154" s="16"/>
      <c r="P154" s="16"/>
      <c r="Q154" s="20" t="e">
        <f>VLOOKUP(O154, '[3]لیست محصولات شهریور ۱۴۰۳'!B:C,2,0)</f>
        <v>#N/A</v>
      </c>
      <c r="R154" s="16"/>
      <c r="S154" s="19" t="e">
        <f>VLOOKUP(O154, '[3]لیست محصولات شهریور ۱۴۰۳'!B:F,5,0)</f>
        <v>#N/A</v>
      </c>
      <c r="T154" s="21" t="e">
        <f>VLOOKUP(O154, '[3]لیست محصولات شهریور ۱۴۰۳'!B:G,6,0)</f>
        <v>#N/A</v>
      </c>
      <c r="U154" s="22"/>
      <c r="V154" s="23">
        <f t="shared" si="14"/>
        <v>0</v>
      </c>
      <c r="W154" s="19">
        <f t="shared" si="8"/>
        <v>0</v>
      </c>
      <c r="X154" s="21" t="e">
        <f t="shared" si="9"/>
        <v>#N/A</v>
      </c>
      <c r="Y154" s="24"/>
      <c r="Z154" s="21" t="e">
        <f t="shared" si="10"/>
        <v>#N/A</v>
      </c>
      <c r="AA154" s="25"/>
      <c r="AB154" s="20"/>
      <c r="AC154" s="26"/>
      <c r="AD154" s="65"/>
      <c r="AE154" s="26"/>
      <c r="AF154" s="27"/>
      <c r="AG154" s="28"/>
      <c r="AH154" s="7" t="str">
        <f t="shared" si="15"/>
        <v xml:space="preserve">   -   </v>
      </c>
    </row>
    <row r="155" spans="1:34" ht="28.05" customHeight="1">
      <c r="A155" s="14"/>
      <c r="B155" s="14"/>
      <c r="C155" s="14"/>
      <c r="D155" s="14"/>
      <c r="E155" s="14"/>
      <c r="F155" s="15"/>
      <c r="G155" s="16"/>
      <c r="H155" s="17"/>
      <c r="I155" s="16"/>
      <c r="J155" s="16"/>
      <c r="K155" s="18"/>
      <c r="L155" s="19"/>
      <c r="M155" s="19"/>
      <c r="N155" s="19"/>
      <c r="O155" s="16"/>
      <c r="P155" s="16"/>
      <c r="Q155" s="20" t="e">
        <f>VLOOKUP(O155, '[3]لیست محصولات شهریور ۱۴۰۳'!B:C,2,0)</f>
        <v>#N/A</v>
      </c>
      <c r="R155" s="16"/>
      <c r="S155" s="19" t="e">
        <f>VLOOKUP(O155, '[3]لیست محصولات شهریور ۱۴۰۳'!B:F,5,0)</f>
        <v>#N/A</v>
      </c>
      <c r="T155" s="21" t="e">
        <f>VLOOKUP(O155, '[3]لیست محصولات شهریور ۱۴۰۳'!B:G,6,0)</f>
        <v>#N/A</v>
      </c>
      <c r="U155" s="22"/>
      <c r="V155" s="23">
        <f t="shared" si="14"/>
        <v>0</v>
      </c>
      <c r="W155" s="19">
        <f t="shared" si="8"/>
        <v>0</v>
      </c>
      <c r="X155" s="21" t="e">
        <f t="shared" si="9"/>
        <v>#N/A</v>
      </c>
      <c r="Y155" s="24"/>
      <c r="Z155" s="21" t="e">
        <f t="shared" si="10"/>
        <v>#N/A</v>
      </c>
      <c r="AA155" s="25"/>
      <c r="AB155" s="20"/>
      <c r="AC155" s="26"/>
      <c r="AD155" s="65"/>
      <c r="AE155" s="26"/>
      <c r="AF155" s="27"/>
      <c r="AG155" s="28"/>
      <c r="AH155" s="7" t="str">
        <f t="shared" si="15"/>
        <v xml:space="preserve">   -   </v>
      </c>
    </row>
    <row r="156" spans="1:34" ht="28.05" customHeight="1">
      <c r="A156" s="14"/>
      <c r="B156" s="14"/>
      <c r="C156" s="14"/>
      <c r="D156" s="14"/>
      <c r="E156" s="14"/>
      <c r="F156" s="15"/>
      <c r="G156" s="16"/>
      <c r="H156" s="17"/>
      <c r="I156" s="16"/>
      <c r="J156" s="16"/>
      <c r="K156" s="18"/>
      <c r="L156" s="19"/>
      <c r="M156" s="19"/>
      <c r="N156" s="19"/>
      <c r="O156" s="16"/>
      <c r="P156" s="16"/>
      <c r="Q156" s="20" t="e">
        <f>VLOOKUP(O156, '[3]لیست محصولات شهریور ۱۴۰۳'!B:C,2,0)</f>
        <v>#N/A</v>
      </c>
      <c r="R156" s="16"/>
      <c r="S156" s="19" t="e">
        <f>VLOOKUP(O156, '[3]لیست محصولات شهریور ۱۴۰۳'!B:F,5,0)</f>
        <v>#N/A</v>
      </c>
      <c r="T156" s="21" t="e">
        <f>VLOOKUP(O156, '[3]لیست محصولات شهریور ۱۴۰۳'!B:G,6,0)</f>
        <v>#N/A</v>
      </c>
      <c r="U156" s="22"/>
      <c r="V156" s="23">
        <f t="shared" si="14"/>
        <v>0</v>
      </c>
      <c r="W156" s="19">
        <f t="shared" si="8"/>
        <v>0</v>
      </c>
      <c r="X156" s="21" t="e">
        <f t="shared" si="9"/>
        <v>#N/A</v>
      </c>
      <c r="Y156" s="24"/>
      <c r="Z156" s="21" t="e">
        <f t="shared" si="10"/>
        <v>#N/A</v>
      </c>
      <c r="AA156" s="25"/>
      <c r="AB156" s="20"/>
      <c r="AC156" s="26"/>
      <c r="AD156" s="65"/>
      <c r="AE156" s="26"/>
      <c r="AF156" s="27"/>
      <c r="AG156" s="28"/>
      <c r="AH156" s="7" t="str">
        <f t="shared" si="15"/>
        <v xml:space="preserve">   -   </v>
      </c>
    </row>
    <row r="157" spans="1:34" ht="28.05" customHeight="1">
      <c r="A157" s="14"/>
      <c r="B157" s="14"/>
      <c r="C157" s="14"/>
      <c r="D157" s="14"/>
      <c r="E157" s="14"/>
      <c r="F157" s="15"/>
      <c r="G157" s="16"/>
      <c r="H157" s="17"/>
      <c r="I157" s="16"/>
      <c r="J157" s="16"/>
      <c r="K157" s="18"/>
      <c r="L157" s="19"/>
      <c r="M157" s="19"/>
      <c r="N157" s="19"/>
      <c r="O157" s="16"/>
      <c r="P157" s="16"/>
      <c r="Q157" s="20" t="e">
        <f>VLOOKUP(O157, '[3]لیست محصولات شهریور ۱۴۰۳'!B:C,2,0)</f>
        <v>#N/A</v>
      </c>
      <c r="R157" s="16"/>
      <c r="S157" s="19" t="e">
        <f>VLOOKUP(O157, '[3]لیست محصولات شهریور ۱۴۰۳'!B:F,5,0)</f>
        <v>#N/A</v>
      </c>
      <c r="T157" s="21" t="e">
        <f>VLOOKUP(O157, '[3]لیست محصولات شهریور ۱۴۰۳'!B:G,6,0)</f>
        <v>#N/A</v>
      </c>
      <c r="U157" s="22"/>
      <c r="V157" s="23">
        <f t="shared" si="14"/>
        <v>0</v>
      </c>
      <c r="W157" s="19">
        <f t="shared" si="8"/>
        <v>0</v>
      </c>
      <c r="X157" s="21" t="e">
        <f t="shared" si="9"/>
        <v>#N/A</v>
      </c>
      <c r="Y157" s="24"/>
      <c r="Z157" s="21" t="e">
        <f t="shared" si="10"/>
        <v>#N/A</v>
      </c>
      <c r="AA157" s="25"/>
      <c r="AB157" s="20"/>
      <c r="AC157" s="26"/>
      <c r="AD157" s="65"/>
      <c r="AE157" s="26"/>
      <c r="AF157" s="27"/>
      <c r="AG157" s="28"/>
      <c r="AH157" s="7" t="str">
        <f t="shared" si="15"/>
        <v xml:space="preserve">   -   </v>
      </c>
    </row>
    <row r="158" spans="1:34" ht="28.05" customHeight="1">
      <c r="A158" s="14"/>
      <c r="B158" s="14"/>
      <c r="C158" s="14"/>
      <c r="D158" s="14"/>
      <c r="E158" s="14"/>
      <c r="F158" s="15"/>
      <c r="G158" s="16"/>
      <c r="H158" s="17"/>
      <c r="I158" s="16"/>
      <c r="J158" s="16"/>
      <c r="K158" s="18"/>
      <c r="L158" s="19"/>
      <c r="M158" s="19"/>
      <c r="N158" s="19"/>
      <c r="O158" s="16"/>
      <c r="P158" s="16"/>
      <c r="Q158" s="20" t="e">
        <f>VLOOKUP(O158, '[3]لیست محصولات شهریور ۱۴۰۳'!B:C,2,0)</f>
        <v>#N/A</v>
      </c>
      <c r="R158" s="16"/>
      <c r="S158" s="19" t="e">
        <f>VLOOKUP(O158, '[3]لیست محصولات شهریور ۱۴۰۳'!B:F,5,0)</f>
        <v>#N/A</v>
      </c>
      <c r="T158" s="21" t="e">
        <f>VLOOKUP(O158, '[3]لیست محصولات شهریور ۱۴۰۳'!B:G,6,0)</f>
        <v>#N/A</v>
      </c>
      <c r="U158" s="22"/>
      <c r="V158" s="23">
        <f t="shared" si="14"/>
        <v>0</v>
      </c>
      <c r="W158" s="19">
        <f t="shared" si="8"/>
        <v>0</v>
      </c>
      <c r="X158" s="21" t="e">
        <f t="shared" si="9"/>
        <v>#N/A</v>
      </c>
      <c r="Y158" s="24"/>
      <c r="Z158" s="21" t="e">
        <f t="shared" si="10"/>
        <v>#N/A</v>
      </c>
      <c r="AA158" s="25"/>
      <c r="AB158" s="20"/>
      <c r="AC158" s="26"/>
      <c r="AD158" s="65"/>
      <c r="AE158" s="26"/>
      <c r="AF158" s="27"/>
      <c r="AG158" s="28"/>
      <c r="AH158" s="7" t="str">
        <f t="shared" si="15"/>
        <v xml:space="preserve">   -   </v>
      </c>
    </row>
    <row r="159" spans="1:34" ht="28.05" customHeight="1">
      <c r="A159" s="14"/>
      <c r="B159" s="14"/>
      <c r="C159" s="14"/>
      <c r="D159" s="14"/>
      <c r="E159" s="14"/>
      <c r="F159" s="15"/>
      <c r="G159" s="16"/>
      <c r="H159" s="17"/>
      <c r="I159" s="16"/>
      <c r="J159" s="16"/>
      <c r="K159" s="18"/>
      <c r="L159" s="19"/>
      <c r="M159" s="19"/>
      <c r="N159" s="19"/>
      <c r="O159" s="16"/>
      <c r="P159" s="16"/>
      <c r="Q159" s="20" t="e">
        <f>VLOOKUP(O159, '[3]لیست محصولات شهریور ۱۴۰۳'!B:C,2,0)</f>
        <v>#N/A</v>
      </c>
      <c r="R159" s="16"/>
      <c r="S159" s="19" t="e">
        <f>VLOOKUP(O159, '[3]لیست محصولات شهریور ۱۴۰۳'!B:F,5,0)</f>
        <v>#N/A</v>
      </c>
      <c r="T159" s="21" t="e">
        <f>VLOOKUP(O159, '[3]لیست محصولات شهریور ۱۴۰۳'!B:G,6,0)</f>
        <v>#N/A</v>
      </c>
      <c r="U159" s="22"/>
      <c r="V159" s="23">
        <f t="shared" si="14"/>
        <v>0</v>
      </c>
      <c r="W159" s="19">
        <f t="shared" si="8"/>
        <v>0</v>
      </c>
      <c r="X159" s="21" t="e">
        <f t="shared" si="9"/>
        <v>#N/A</v>
      </c>
      <c r="Y159" s="24"/>
      <c r="Z159" s="21" t="e">
        <f t="shared" si="10"/>
        <v>#N/A</v>
      </c>
      <c r="AA159" s="25"/>
      <c r="AB159" s="20"/>
      <c r="AC159" s="26"/>
      <c r="AD159" s="65"/>
      <c r="AE159" s="26"/>
      <c r="AF159" s="27"/>
      <c r="AG159" s="28"/>
      <c r="AH159" s="7" t="str">
        <f t="shared" si="15"/>
        <v xml:space="preserve">   -   </v>
      </c>
    </row>
    <row r="160" spans="1:34" ht="28.05" customHeight="1">
      <c r="A160" s="14"/>
      <c r="B160" s="14"/>
      <c r="C160" s="14"/>
      <c r="D160" s="14"/>
      <c r="E160" s="14"/>
      <c r="F160" s="15"/>
      <c r="G160" s="16"/>
      <c r="H160" s="17"/>
      <c r="I160" s="16"/>
      <c r="J160" s="16"/>
      <c r="K160" s="18"/>
      <c r="L160" s="19"/>
      <c r="M160" s="19"/>
      <c r="N160" s="19"/>
      <c r="O160" s="16"/>
      <c r="P160" s="16"/>
      <c r="Q160" s="20" t="e">
        <f>VLOOKUP(O160, '[3]لیست محصولات شهریور ۱۴۰۳'!B:C,2,0)</f>
        <v>#N/A</v>
      </c>
      <c r="R160" s="16"/>
      <c r="S160" s="19" t="e">
        <f>VLOOKUP(O160, '[3]لیست محصولات شهریور ۱۴۰۳'!B:F,5,0)</f>
        <v>#N/A</v>
      </c>
      <c r="T160" s="21" t="e">
        <f>VLOOKUP(O160, '[3]لیست محصولات شهریور ۱۴۰۳'!B:G,6,0)</f>
        <v>#N/A</v>
      </c>
      <c r="U160" s="22"/>
      <c r="V160" s="23">
        <f t="shared" si="14"/>
        <v>0</v>
      </c>
      <c r="W160" s="19">
        <f t="shared" si="8"/>
        <v>0</v>
      </c>
      <c r="X160" s="21" t="e">
        <f t="shared" si="9"/>
        <v>#N/A</v>
      </c>
      <c r="Y160" s="24"/>
      <c r="Z160" s="21" t="e">
        <f t="shared" si="10"/>
        <v>#N/A</v>
      </c>
      <c r="AA160" s="25"/>
      <c r="AB160" s="20"/>
      <c r="AC160" s="26"/>
      <c r="AD160" s="65"/>
      <c r="AE160" s="26"/>
      <c r="AF160" s="27"/>
      <c r="AG160" s="28"/>
      <c r="AH160" s="7" t="str">
        <f t="shared" si="15"/>
        <v xml:space="preserve">   -   </v>
      </c>
    </row>
    <row r="161" spans="1:34" ht="28.05" customHeight="1">
      <c r="A161" s="14"/>
      <c r="B161" s="14"/>
      <c r="C161" s="14"/>
      <c r="D161" s="14"/>
      <c r="E161" s="14"/>
      <c r="F161" s="15"/>
      <c r="G161" s="16"/>
      <c r="H161" s="17"/>
      <c r="I161" s="16"/>
      <c r="J161" s="16"/>
      <c r="K161" s="18"/>
      <c r="L161" s="19"/>
      <c r="M161" s="19"/>
      <c r="N161" s="19"/>
      <c r="O161" s="16"/>
      <c r="P161" s="16"/>
      <c r="Q161" s="20" t="e">
        <f>VLOOKUP(O161, '[3]لیست محصولات شهریور ۱۴۰۳'!B:C,2,0)</f>
        <v>#N/A</v>
      </c>
      <c r="R161" s="16"/>
      <c r="S161" s="19" t="e">
        <f>VLOOKUP(O161, '[3]لیست محصولات شهریور ۱۴۰۳'!B:F,5,0)</f>
        <v>#N/A</v>
      </c>
      <c r="T161" s="21" t="e">
        <f>VLOOKUP(O161, '[3]لیست محصولات شهریور ۱۴۰۳'!B:G,6,0)</f>
        <v>#N/A</v>
      </c>
      <c r="U161" s="22"/>
      <c r="V161" s="23">
        <f t="shared" si="14"/>
        <v>0</v>
      </c>
      <c r="W161" s="19">
        <f t="shared" si="8"/>
        <v>0</v>
      </c>
      <c r="X161" s="21" t="e">
        <f t="shared" si="9"/>
        <v>#N/A</v>
      </c>
      <c r="Y161" s="24"/>
      <c r="Z161" s="21" t="e">
        <f t="shared" si="10"/>
        <v>#N/A</v>
      </c>
      <c r="AA161" s="25"/>
      <c r="AB161" s="20"/>
      <c r="AC161" s="26"/>
      <c r="AD161" s="65"/>
      <c r="AE161" s="26"/>
      <c r="AF161" s="27"/>
      <c r="AG161" s="28"/>
      <c r="AH161" s="7" t="str">
        <f t="shared" si="15"/>
        <v xml:space="preserve">   -   </v>
      </c>
    </row>
    <row r="162" spans="1:34" ht="28.05" customHeight="1">
      <c r="A162" s="14"/>
      <c r="B162" s="14"/>
      <c r="C162" s="14"/>
      <c r="D162" s="14"/>
      <c r="E162" s="14"/>
      <c r="F162" s="15"/>
      <c r="G162" s="16"/>
      <c r="H162" s="17"/>
      <c r="I162" s="16"/>
      <c r="J162" s="16"/>
      <c r="K162" s="18"/>
      <c r="L162" s="19"/>
      <c r="M162" s="19"/>
      <c r="N162" s="19"/>
      <c r="O162" s="16"/>
      <c r="P162" s="16"/>
      <c r="Q162" s="20" t="e">
        <f>VLOOKUP(O162, '[3]لیست محصولات شهریور ۱۴۰۳'!B:C,2,0)</f>
        <v>#N/A</v>
      </c>
      <c r="R162" s="16"/>
      <c r="S162" s="19" t="e">
        <f>VLOOKUP(O162, '[3]لیست محصولات شهریور ۱۴۰۳'!B:F,5,0)</f>
        <v>#N/A</v>
      </c>
      <c r="T162" s="21" t="e">
        <f>VLOOKUP(O162, '[3]لیست محصولات شهریور ۱۴۰۳'!B:G,6,0)</f>
        <v>#N/A</v>
      </c>
      <c r="U162" s="22"/>
      <c r="V162" s="23">
        <f t="shared" si="14"/>
        <v>0</v>
      </c>
      <c r="W162" s="19">
        <f t="shared" si="8"/>
        <v>0</v>
      </c>
      <c r="X162" s="21" t="e">
        <f t="shared" si="9"/>
        <v>#N/A</v>
      </c>
      <c r="Y162" s="24"/>
      <c r="Z162" s="21" t="e">
        <f t="shared" si="10"/>
        <v>#N/A</v>
      </c>
      <c r="AA162" s="25"/>
      <c r="AB162" s="20"/>
      <c r="AC162" s="26"/>
      <c r="AD162" s="65"/>
      <c r="AE162" s="26"/>
      <c r="AF162" s="27"/>
      <c r="AG162" s="28"/>
      <c r="AH162" s="7" t="str">
        <f t="shared" si="15"/>
        <v xml:space="preserve">   -   </v>
      </c>
    </row>
    <row r="163" spans="1:34" ht="28.05" customHeight="1">
      <c r="A163" s="14"/>
      <c r="B163" s="14"/>
      <c r="C163" s="14"/>
      <c r="D163" s="14"/>
      <c r="E163" s="14"/>
      <c r="F163" s="15"/>
      <c r="G163" s="16"/>
      <c r="H163" s="17"/>
      <c r="I163" s="16"/>
      <c r="J163" s="16"/>
      <c r="K163" s="18"/>
      <c r="L163" s="19"/>
      <c r="M163" s="19"/>
      <c r="N163" s="19"/>
      <c r="O163" s="16"/>
      <c r="P163" s="16"/>
      <c r="Q163" s="20" t="e">
        <f>VLOOKUP(O163, '[3]لیست محصولات شهریور ۱۴۰۳'!B:C,2,0)</f>
        <v>#N/A</v>
      </c>
      <c r="R163" s="16"/>
      <c r="S163" s="19" t="e">
        <f>VLOOKUP(O163, '[3]لیست محصولات شهریور ۱۴۰۳'!B:F,5,0)</f>
        <v>#N/A</v>
      </c>
      <c r="T163" s="21" t="e">
        <f>VLOOKUP(O163, '[3]لیست محصولات شهریور ۱۴۰۳'!B:G,6,0)</f>
        <v>#N/A</v>
      </c>
      <c r="U163" s="22"/>
      <c r="V163" s="23">
        <f t="shared" si="14"/>
        <v>0</v>
      </c>
      <c r="W163" s="19">
        <f t="shared" si="8"/>
        <v>0</v>
      </c>
      <c r="X163" s="21" t="e">
        <f t="shared" si="9"/>
        <v>#N/A</v>
      </c>
      <c r="Y163" s="24"/>
      <c r="Z163" s="21" t="e">
        <f t="shared" si="10"/>
        <v>#N/A</v>
      </c>
      <c r="AA163" s="25"/>
      <c r="AB163" s="20"/>
      <c r="AC163" s="26"/>
      <c r="AD163" s="65"/>
      <c r="AE163" s="26"/>
      <c r="AF163" s="27"/>
      <c r="AG163" s="28"/>
      <c r="AH163" s="7" t="str">
        <f t="shared" si="15"/>
        <v xml:space="preserve">   -   </v>
      </c>
    </row>
    <row r="164" spans="1:34" ht="28.05" customHeight="1">
      <c r="A164" s="14"/>
      <c r="B164" s="14"/>
      <c r="C164" s="14"/>
      <c r="D164" s="14"/>
      <c r="E164" s="14"/>
      <c r="F164" s="15"/>
      <c r="G164" s="16"/>
      <c r="H164" s="17"/>
      <c r="I164" s="16"/>
      <c r="J164" s="16"/>
      <c r="K164" s="18"/>
      <c r="L164" s="19"/>
      <c r="M164" s="19"/>
      <c r="N164" s="19"/>
      <c r="O164" s="16"/>
      <c r="P164" s="16"/>
      <c r="Q164" s="20" t="e">
        <f>VLOOKUP(O164, '[3]لیست محصولات شهریور ۱۴۰۳'!B:C,2,0)</f>
        <v>#N/A</v>
      </c>
      <c r="R164" s="16"/>
      <c r="S164" s="19" t="e">
        <f>VLOOKUP(O164, '[3]لیست محصولات شهریور ۱۴۰۳'!B:F,5,0)</f>
        <v>#N/A</v>
      </c>
      <c r="T164" s="21" t="e">
        <f>VLOOKUP(O164, '[3]لیست محصولات شهریور ۱۴۰۳'!B:G,6,0)</f>
        <v>#N/A</v>
      </c>
      <c r="U164" s="22"/>
      <c r="V164" s="23">
        <f t="shared" si="14"/>
        <v>0</v>
      </c>
      <c r="W164" s="19">
        <f t="shared" si="8"/>
        <v>0</v>
      </c>
      <c r="X164" s="21" t="e">
        <f t="shared" si="9"/>
        <v>#N/A</v>
      </c>
      <c r="Y164" s="24"/>
      <c r="Z164" s="21" t="e">
        <f t="shared" si="10"/>
        <v>#N/A</v>
      </c>
      <c r="AA164" s="25"/>
      <c r="AB164" s="20"/>
      <c r="AC164" s="26"/>
      <c r="AD164" s="65"/>
      <c r="AE164" s="26"/>
      <c r="AF164" s="27"/>
      <c r="AG164" s="28"/>
      <c r="AH164" s="7" t="str">
        <f t="shared" si="15"/>
        <v xml:space="preserve">   -   </v>
      </c>
    </row>
    <row r="165" spans="1:34" ht="28.05" customHeight="1">
      <c r="A165" s="14"/>
      <c r="B165" s="14"/>
      <c r="C165" s="14"/>
      <c r="D165" s="14"/>
      <c r="E165" s="14"/>
      <c r="F165" s="15"/>
      <c r="G165" s="16"/>
      <c r="H165" s="17"/>
      <c r="I165" s="16"/>
      <c r="J165" s="16"/>
      <c r="K165" s="18"/>
      <c r="L165" s="19"/>
      <c r="M165" s="19"/>
      <c r="N165" s="19"/>
      <c r="O165" s="16"/>
      <c r="P165" s="16"/>
      <c r="Q165" s="20" t="e">
        <f>VLOOKUP(O165, '[3]لیست محصولات شهریور ۱۴۰۳'!B:C,2,0)</f>
        <v>#N/A</v>
      </c>
      <c r="R165" s="16"/>
      <c r="S165" s="19" t="e">
        <f>VLOOKUP(O165, '[3]لیست محصولات شهریور ۱۴۰۳'!B:F,5,0)</f>
        <v>#N/A</v>
      </c>
      <c r="T165" s="21" t="e">
        <f>VLOOKUP(O165, '[3]لیست محصولات شهریور ۱۴۰۳'!B:G,6,0)</f>
        <v>#N/A</v>
      </c>
      <c r="U165" s="22"/>
      <c r="V165" s="23">
        <f t="shared" si="14"/>
        <v>0</v>
      </c>
      <c r="W165" s="19">
        <f t="shared" si="8"/>
        <v>0</v>
      </c>
      <c r="X165" s="21" t="e">
        <f t="shared" si="9"/>
        <v>#N/A</v>
      </c>
      <c r="Y165" s="24"/>
      <c r="Z165" s="21" t="e">
        <f t="shared" si="10"/>
        <v>#N/A</v>
      </c>
      <c r="AA165" s="25"/>
      <c r="AB165" s="20"/>
      <c r="AC165" s="26"/>
      <c r="AD165" s="65"/>
      <c r="AE165" s="26"/>
      <c r="AF165" s="27"/>
      <c r="AG165" s="28"/>
      <c r="AH165" s="7" t="str">
        <f t="shared" si="15"/>
        <v xml:space="preserve">   -   </v>
      </c>
    </row>
    <row r="166" spans="1:34" ht="28.05" customHeight="1">
      <c r="A166" s="14"/>
      <c r="B166" s="14"/>
      <c r="C166" s="14"/>
      <c r="D166" s="14"/>
      <c r="E166" s="14"/>
      <c r="F166" s="15"/>
      <c r="G166" s="16"/>
      <c r="H166" s="17"/>
      <c r="I166" s="16"/>
      <c r="J166" s="16"/>
      <c r="K166" s="18"/>
      <c r="L166" s="19"/>
      <c r="M166" s="19"/>
      <c r="N166" s="19"/>
      <c r="O166" s="16"/>
      <c r="P166" s="16"/>
      <c r="Q166" s="20" t="e">
        <f>VLOOKUP(O166, '[3]لیست محصولات شهریور ۱۴۰۳'!B:C,2,0)</f>
        <v>#N/A</v>
      </c>
      <c r="R166" s="16"/>
      <c r="S166" s="19" t="e">
        <f>VLOOKUP(O166, '[3]لیست محصولات شهریور ۱۴۰۳'!B:F,5,0)</f>
        <v>#N/A</v>
      </c>
      <c r="T166" s="21" t="e">
        <f>VLOOKUP(O166, '[3]لیست محصولات شهریور ۱۴۰۳'!B:G,6,0)</f>
        <v>#N/A</v>
      </c>
      <c r="U166" s="22"/>
      <c r="V166" s="23">
        <f t="shared" si="14"/>
        <v>0</v>
      </c>
      <c r="W166" s="19">
        <f t="shared" si="8"/>
        <v>0</v>
      </c>
      <c r="X166" s="21" t="e">
        <f t="shared" si="9"/>
        <v>#N/A</v>
      </c>
      <c r="Y166" s="24"/>
      <c r="Z166" s="21" t="e">
        <f t="shared" si="10"/>
        <v>#N/A</v>
      </c>
      <c r="AA166" s="25"/>
      <c r="AB166" s="20"/>
      <c r="AC166" s="26"/>
      <c r="AD166" s="65"/>
      <c r="AE166" s="26"/>
      <c r="AF166" s="27"/>
      <c r="AG166" s="28"/>
      <c r="AH166" s="7" t="str">
        <f t="shared" si="15"/>
        <v xml:space="preserve">   -   </v>
      </c>
    </row>
    <row r="167" spans="1:34" ht="28.05" customHeight="1">
      <c r="A167" s="14"/>
      <c r="B167" s="14"/>
      <c r="C167" s="14"/>
      <c r="D167" s="14"/>
      <c r="E167" s="14"/>
      <c r="F167" s="15"/>
      <c r="G167" s="16"/>
      <c r="H167" s="17"/>
      <c r="I167" s="16"/>
      <c r="J167" s="16"/>
      <c r="K167" s="18"/>
      <c r="L167" s="19"/>
      <c r="M167" s="19"/>
      <c r="N167" s="19"/>
      <c r="O167" s="16"/>
      <c r="P167" s="16"/>
      <c r="Q167" s="20" t="e">
        <f>VLOOKUP(O167, '[3]لیست محصولات شهریور ۱۴۰۳'!B:C,2,0)</f>
        <v>#N/A</v>
      </c>
      <c r="R167" s="16"/>
      <c r="S167" s="19" t="e">
        <f>VLOOKUP(O167, '[3]لیست محصولات شهریور ۱۴۰۳'!B:F,5,0)</f>
        <v>#N/A</v>
      </c>
      <c r="T167" s="21" t="e">
        <f>VLOOKUP(O167, '[3]لیست محصولات شهریور ۱۴۰۳'!B:G,6,0)</f>
        <v>#N/A</v>
      </c>
      <c r="U167" s="22"/>
      <c r="V167" s="23">
        <f t="shared" si="14"/>
        <v>0</v>
      </c>
      <c r="W167" s="19">
        <f t="shared" si="8"/>
        <v>0</v>
      </c>
      <c r="X167" s="21" t="e">
        <f t="shared" si="9"/>
        <v>#N/A</v>
      </c>
      <c r="Y167" s="24"/>
      <c r="Z167" s="21" t="e">
        <f t="shared" si="10"/>
        <v>#N/A</v>
      </c>
      <c r="AA167" s="25"/>
      <c r="AB167" s="20"/>
      <c r="AC167" s="26"/>
      <c r="AD167" s="65"/>
      <c r="AE167" s="26"/>
      <c r="AF167" s="27"/>
      <c r="AG167" s="28"/>
      <c r="AH167" s="7" t="str">
        <f t="shared" si="15"/>
        <v xml:space="preserve">   -   </v>
      </c>
    </row>
    <row r="168" spans="1:34" ht="28.05" customHeight="1">
      <c r="A168" s="14"/>
      <c r="B168" s="14"/>
      <c r="C168" s="14"/>
      <c r="D168" s="14"/>
      <c r="E168" s="14"/>
      <c r="F168" s="15"/>
      <c r="G168" s="16"/>
      <c r="H168" s="17"/>
      <c r="I168" s="16"/>
      <c r="J168" s="16"/>
      <c r="K168" s="18"/>
      <c r="L168" s="19"/>
      <c r="M168" s="19"/>
      <c r="N168" s="19"/>
      <c r="O168" s="16"/>
      <c r="P168" s="16"/>
      <c r="Q168" s="20" t="e">
        <f>VLOOKUP(O168, '[3]لیست محصولات شهریور ۱۴۰۳'!B:C,2,0)</f>
        <v>#N/A</v>
      </c>
      <c r="R168" s="16"/>
      <c r="S168" s="19" t="e">
        <f>VLOOKUP(O168, '[3]لیست محصولات شهریور ۱۴۰۳'!B:F,5,0)</f>
        <v>#N/A</v>
      </c>
      <c r="T168" s="21" t="e">
        <f>VLOOKUP(O168, '[3]لیست محصولات شهریور ۱۴۰۳'!B:G,6,0)</f>
        <v>#N/A</v>
      </c>
      <c r="U168" s="22"/>
      <c r="V168" s="23">
        <f t="shared" si="14"/>
        <v>0</v>
      </c>
      <c r="W168" s="19">
        <f t="shared" si="8"/>
        <v>0</v>
      </c>
      <c r="X168" s="21" t="e">
        <f t="shared" si="9"/>
        <v>#N/A</v>
      </c>
      <c r="Y168" s="24"/>
      <c r="Z168" s="21" t="e">
        <f t="shared" si="10"/>
        <v>#N/A</v>
      </c>
      <c r="AA168" s="25"/>
      <c r="AB168" s="20"/>
      <c r="AC168" s="26"/>
      <c r="AD168" s="65"/>
      <c r="AE168" s="26"/>
      <c r="AF168" s="27"/>
      <c r="AG168" s="28"/>
      <c r="AH168" s="7" t="str">
        <f t="shared" si="15"/>
        <v xml:space="preserve">   -   </v>
      </c>
    </row>
    <row r="169" spans="1:34" ht="28.05" customHeight="1">
      <c r="A169" s="14"/>
      <c r="B169" s="14"/>
      <c r="C169" s="14"/>
      <c r="D169" s="14"/>
      <c r="E169" s="14"/>
      <c r="F169" s="15"/>
      <c r="G169" s="16"/>
      <c r="H169" s="17"/>
      <c r="I169" s="16"/>
      <c r="J169" s="16"/>
      <c r="K169" s="18"/>
      <c r="L169" s="19"/>
      <c r="M169" s="19"/>
      <c r="N169" s="19"/>
      <c r="O169" s="16"/>
      <c r="P169" s="16"/>
      <c r="Q169" s="20" t="e">
        <f>VLOOKUP(O169, '[3]لیست محصولات شهریور ۱۴۰۳'!B:C,2,0)</f>
        <v>#N/A</v>
      </c>
      <c r="R169" s="16"/>
      <c r="S169" s="19" t="e">
        <f>VLOOKUP(O169, '[3]لیست محصولات شهریور ۱۴۰۳'!B:F,5,0)</f>
        <v>#N/A</v>
      </c>
      <c r="T169" s="21" t="e">
        <f>VLOOKUP(O169, '[3]لیست محصولات شهریور ۱۴۰۳'!B:G,6,0)</f>
        <v>#N/A</v>
      </c>
      <c r="U169" s="22"/>
      <c r="V169" s="23">
        <f t="shared" si="14"/>
        <v>0</v>
      </c>
      <c r="W169" s="19">
        <f t="shared" si="8"/>
        <v>0</v>
      </c>
      <c r="X169" s="21" t="e">
        <f t="shared" si="9"/>
        <v>#N/A</v>
      </c>
      <c r="Y169" s="24"/>
      <c r="Z169" s="21" t="e">
        <f t="shared" si="10"/>
        <v>#N/A</v>
      </c>
      <c r="AA169" s="25"/>
      <c r="AB169" s="20"/>
      <c r="AC169" s="26"/>
      <c r="AD169" s="65"/>
      <c r="AE169" s="26"/>
      <c r="AF169" s="27"/>
      <c r="AG169" s="28"/>
      <c r="AH169" s="7" t="str">
        <f t="shared" si="15"/>
        <v xml:space="preserve">   -   </v>
      </c>
    </row>
    <row r="170" spans="1:34" ht="28.05" customHeight="1">
      <c r="A170" s="14"/>
      <c r="B170" s="14"/>
      <c r="C170" s="14"/>
      <c r="D170" s="14"/>
      <c r="E170" s="14"/>
      <c r="F170" s="15"/>
      <c r="G170" s="16"/>
      <c r="H170" s="17"/>
      <c r="I170" s="16"/>
      <c r="J170" s="16"/>
      <c r="K170" s="18"/>
      <c r="L170" s="19"/>
      <c r="M170" s="19"/>
      <c r="N170" s="19"/>
      <c r="O170" s="16"/>
      <c r="P170" s="16"/>
      <c r="Q170" s="20" t="e">
        <f>VLOOKUP(O170, '[3]لیست محصولات شهریور ۱۴۰۳'!B:C,2,0)</f>
        <v>#N/A</v>
      </c>
      <c r="R170" s="16"/>
      <c r="S170" s="19" t="e">
        <f>VLOOKUP(O170, '[3]لیست محصولات شهریور ۱۴۰۳'!B:F,5,0)</f>
        <v>#N/A</v>
      </c>
      <c r="T170" s="21" t="e">
        <f>VLOOKUP(O170, '[3]لیست محصولات شهریور ۱۴۰۳'!B:G,6,0)</f>
        <v>#N/A</v>
      </c>
      <c r="U170" s="22"/>
      <c r="V170" s="23">
        <f t="shared" si="14"/>
        <v>0</v>
      </c>
      <c r="W170" s="19">
        <f t="shared" si="8"/>
        <v>0</v>
      </c>
      <c r="X170" s="21" t="e">
        <f t="shared" si="9"/>
        <v>#N/A</v>
      </c>
      <c r="Y170" s="24"/>
      <c r="Z170" s="21" t="e">
        <f t="shared" si="10"/>
        <v>#N/A</v>
      </c>
      <c r="AA170" s="25"/>
      <c r="AB170" s="20"/>
      <c r="AC170" s="26"/>
      <c r="AD170" s="65"/>
      <c r="AE170" s="26"/>
      <c r="AF170" s="27"/>
      <c r="AG170" s="28"/>
      <c r="AH170" s="7" t="str">
        <f t="shared" si="15"/>
        <v xml:space="preserve">   -   </v>
      </c>
    </row>
    <row r="171" spans="1:34" ht="28.05" customHeight="1">
      <c r="A171" s="14"/>
      <c r="B171" s="14"/>
      <c r="C171" s="14"/>
      <c r="D171" s="14"/>
      <c r="E171" s="14"/>
      <c r="F171" s="15"/>
      <c r="G171" s="16"/>
      <c r="H171" s="17"/>
      <c r="I171" s="16"/>
      <c r="J171" s="16"/>
      <c r="K171" s="18"/>
      <c r="L171" s="19"/>
      <c r="M171" s="19"/>
      <c r="N171" s="19"/>
      <c r="O171" s="16"/>
      <c r="P171" s="16"/>
      <c r="Q171" s="20" t="e">
        <f>VLOOKUP(O171, '[3]لیست محصولات شهریور ۱۴۰۳'!B:C,2,0)</f>
        <v>#N/A</v>
      </c>
      <c r="R171" s="16"/>
      <c r="S171" s="19" t="e">
        <f>VLOOKUP(O171, '[3]لیست محصولات شهریور ۱۴۰۳'!B:F,5,0)</f>
        <v>#N/A</v>
      </c>
      <c r="T171" s="21" t="e">
        <f>VLOOKUP(O171, '[3]لیست محصولات شهریور ۱۴۰۳'!B:G,6,0)</f>
        <v>#N/A</v>
      </c>
      <c r="U171" s="22"/>
      <c r="V171" s="23">
        <f t="shared" si="14"/>
        <v>0</v>
      </c>
      <c r="W171" s="19">
        <f t="shared" si="8"/>
        <v>0</v>
      </c>
      <c r="X171" s="21" t="e">
        <f t="shared" si="9"/>
        <v>#N/A</v>
      </c>
      <c r="Y171" s="24"/>
      <c r="Z171" s="21" t="e">
        <f t="shared" si="10"/>
        <v>#N/A</v>
      </c>
      <c r="AA171" s="25"/>
      <c r="AB171" s="20"/>
      <c r="AC171" s="26"/>
      <c r="AD171" s="65"/>
      <c r="AE171" s="26"/>
      <c r="AF171" s="27"/>
      <c r="AG171" s="28"/>
      <c r="AH171" s="7" t="str">
        <f t="shared" si="15"/>
        <v xml:space="preserve">   -   </v>
      </c>
    </row>
    <row r="172" spans="1:34" ht="28.05" customHeight="1">
      <c r="A172" s="14"/>
      <c r="B172" s="14"/>
      <c r="C172" s="14"/>
      <c r="D172" s="14"/>
      <c r="E172" s="14"/>
      <c r="F172" s="15"/>
      <c r="G172" s="16"/>
      <c r="H172" s="17"/>
      <c r="I172" s="16"/>
      <c r="J172" s="16"/>
      <c r="K172" s="18"/>
      <c r="L172" s="19"/>
      <c r="M172" s="19"/>
      <c r="N172" s="19"/>
      <c r="O172" s="16"/>
      <c r="P172" s="16"/>
      <c r="Q172" s="20" t="e">
        <f>VLOOKUP(O172, '[3]لیست محصولات شهریور ۱۴۰۳'!B:C,2,0)</f>
        <v>#N/A</v>
      </c>
      <c r="R172" s="16"/>
      <c r="S172" s="19" t="e">
        <f>VLOOKUP(O172, '[3]لیست محصولات شهریور ۱۴۰۳'!B:F,5,0)</f>
        <v>#N/A</v>
      </c>
      <c r="T172" s="21" t="e">
        <f>VLOOKUP(O172, '[3]لیست محصولات شهریور ۱۴۰۳'!B:G,6,0)</f>
        <v>#N/A</v>
      </c>
      <c r="U172" s="22"/>
      <c r="V172" s="23">
        <f t="shared" si="14"/>
        <v>0</v>
      </c>
      <c r="W172" s="19">
        <f t="shared" si="8"/>
        <v>0</v>
      </c>
      <c r="X172" s="21" t="e">
        <f t="shared" si="9"/>
        <v>#N/A</v>
      </c>
      <c r="Y172" s="24"/>
      <c r="Z172" s="21" t="e">
        <f t="shared" si="10"/>
        <v>#N/A</v>
      </c>
      <c r="AA172" s="25"/>
      <c r="AB172" s="20"/>
      <c r="AC172" s="26"/>
      <c r="AD172" s="65"/>
      <c r="AE172" s="26"/>
      <c r="AF172" s="27"/>
      <c r="AG172" s="28"/>
      <c r="AH172" s="7" t="str">
        <f t="shared" si="15"/>
        <v xml:space="preserve">   -   </v>
      </c>
    </row>
    <row r="173" spans="1:34" ht="28.05" customHeight="1">
      <c r="A173" s="14"/>
      <c r="B173" s="14"/>
      <c r="C173" s="14"/>
      <c r="D173" s="14"/>
      <c r="E173" s="14"/>
      <c r="F173" s="15"/>
      <c r="G173" s="16"/>
      <c r="H173" s="17"/>
      <c r="I173" s="16"/>
      <c r="J173" s="16"/>
      <c r="K173" s="18"/>
      <c r="L173" s="19"/>
      <c r="M173" s="19"/>
      <c r="N173" s="19"/>
      <c r="O173" s="16"/>
      <c r="P173" s="16"/>
      <c r="Q173" s="20" t="e">
        <f>VLOOKUP(O173, '[3]لیست محصولات شهریور ۱۴۰۳'!B:C,2,0)</f>
        <v>#N/A</v>
      </c>
      <c r="R173" s="16"/>
      <c r="S173" s="19" t="e">
        <f>VLOOKUP(O173, '[3]لیست محصولات شهریور ۱۴۰۳'!B:F,5,0)</f>
        <v>#N/A</v>
      </c>
      <c r="T173" s="21" t="e">
        <f>VLOOKUP(O173, '[3]لیست محصولات شهریور ۱۴۰۳'!B:G,6,0)</f>
        <v>#N/A</v>
      </c>
      <c r="U173" s="22"/>
      <c r="V173" s="23">
        <f t="shared" si="14"/>
        <v>0</v>
      </c>
      <c r="W173" s="19">
        <f t="shared" si="8"/>
        <v>0</v>
      </c>
      <c r="X173" s="21" t="e">
        <f t="shared" si="9"/>
        <v>#N/A</v>
      </c>
      <c r="Y173" s="24"/>
      <c r="Z173" s="21" t="e">
        <f t="shared" si="10"/>
        <v>#N/A</v>
      </c>
      <c r="AA173" s="25"/>
      <c r="AB173" s="20"/>
      <c r="AC173" s="26"/>
      <c r="AD173" s="65"/>
      <c r="AE173" s="26"/>
      <c r="AF173" s="27"/>
      <c r="AG173" s="28"/>
      <c r="AH173" s="7" t="str">
        <f t="shared" si="15"/>
        <v xml:space="preserve">   -   </v>
      </c>
    </row>
    <row r="174" spans="1:34" ht="28.05" customHeight="1">
      <c r="A174" s="14"/>
      <c r="B174" s="14"/>
      <c r="C174" s="14"/>
      <c r="D174" s="14"/>
      <c r="E174" s="14"/>
      <c r="F174" s="15"/>
      <c r="G174" s="16"/>
      <c r="H174" s="17"/>
      <c r="I174" s="16"/>
      <c r="J174" s="16"/>
      <c r="K174" s="18"/>
      <c r="L174" s="19"/>
      <c r="M174" s="19"/>
      <c r="N174" s="19"/>
      <c r="O174" s="16"/>
      <c r="P174" s="16"/>
      <c r="Q174" s="20" t="e">
        <f>VLOOKUP(O174, '[3]لیست محصولات شهریور ۱۴۰۳'!B:C,2,0)</f>
        <v>#N/A</v>
      </c>
      <c r="R174" s="16"/>
      <c r="S174" s="19" t="e">
        <f>VLOOKUP(O174, '[3]لیست محصولات شهریور ۱۴۰۳'!B:F,5,0)</f>
        <v>#N/A</v>
      </c>
      <c r="T174" s="21" t="e">
        <f>VLOOKUP(O174, '[3]لیست محصولات شهریور ۱۴۰۳'!B:G,6,0)</f>
        <v>#N/A</v>
      </c>
      <c r="U174" s="22"/>
      <c r="V174" s="23">
        <f t="shared" si="14"/>
        <v>0</v>
      </c>
      <c r="W174" s="19">
        <f t="shared" si="8"/>
        <v>0</v>
      </c>
      <c r="X174" s="21" t="e">
        <f t="shared" si="9"/>
        <v>#N/A</v>
      </c>
      <c r="Y174" s="24"/>
      <c r="Z174" s="21" t="e">
        <f t="shared" si="10"/>
        <v>#N/A</v>
      </c>
      <c r="AA174" s="25"/>
      <c r="AB174" s="20"/>
      <c r="AC174" s="26"/>
      <c r="AD174" s="65"/>
      <c r="AE174" s="26"/>
      <c r="AF174" s="27"/>
      <c r="AG174" s="28"/>
      <c r="AH174" s="7" t="str">
        <f t="shared" si="15"/>
        <v xml:space="preserve">   -   </v>
      </c>
    </row>
    <row r="175" spans="1:34" ht="28.05" customHeight="1">
      <c r="A175" s="14"/>
      <c r="B175" s="14"/>
      <c r="C175" s="14"/>
      <c r="D175" s="14"/>
      <c r="E175" s="14"/>
      <c r="F175" s="15"/>
      <c r="G175" s="16"/>
      <c r="H175" s="17"/>
      <c r="I175" s="16"/>
      <c r="J175" s="16"/>
      <c r="K175" s="18"/>
      <c r="L175" s="19"/>
      <c r="M175" s="19"/>
      <c r="N175" s="19"/>
      <c r="O175" s="16"/>
      <c r="P175" s="16"/>
      <c r="Q175" s="20" t="e">
        <f>VLOOKUP(O175, '[3]لیست محصولات شهریور ۱۴۰۳'!B:C,2,0)</f>
        <v>#N/A</v>
      </c>
      <c r="R175" s="16"/>
      <c r="S175" s="19" t="e">
        <f>VLOOKUP(O175, '[3]لیست محصولات شهریور ۱۴۰۳'!B:F,5,0)</f>
        <v>#N/A</v>
      </c>
      <c r="T175" s="21" t="e">
        <f>VLOOKUP(O175, '[3]لیست محصولات شهریور ۱۴۰۳'!B:G,6,0)</f>
        <v>#N/A</v>
      </c>
      <c r="U175" s="22"/>
      <c r="V175" s="23">
        <f t="shared" si="14"/>
        <v>0</v>
      </c>
      <c r="W175" s="19">
        <f t="shared" si="8"/>
        <v>0</v>
      </c>
      <c r="X175" s="21" t="e">
        <f t="shared" si="9"/>
        <v>#N/A</v>
      </c>
      <c r="Y175" s="24"/>
      <c r="Z175" s="21" t="e">
        <f t="shared" si="10"/>
        <v>#N/A</v>
      </c>
      <c r="AA175" s="25"/>
      <c r="AB175" s="20"/>
      <c r="AC175" s="26"/>
      <c r="AD175" s="65"/>
      <c r="AE175" s="26"/>
      <c r="AF175" s="27"/>
      <c r="AG175" s="28"/>
      <c r="AH175" s="7" t="str">
        <f t="shared" si="15"/>
        <v xml:space="preserve">   -   </v>
      </c>
    </row>
    <row r="176" spans="1:34" ht="28.05" customHeight="1">
      <c r="A176" s="14"/>
      <c r="B176" s="14"/>
      <c r="C176" s="14"/>
      <c r="D176" s="14"/>
      <c r="E176" s="14"/>
      <c r="F176" s="15"/>
      <c r="G176" s="16"/>
      <c r="H176" s="17"/>
      <c r="I176" s="16"/>
      <c r="J176" s="16"/>
      <c r="K176" s="18"/>
      <c r="L176" s="19"/>
      <c r="M176" s="19"/>
      <c r="N176" s="19"/>
      <c r="O176" s="16"/>
      <c r="P176" s="16"/>
      <c r="Q176" s="20" t="e">
        <f>VLOOKUP(O176, '[3]لیست محصولات شهریور ۱۴۰۳'!B:C,2,0)</f>
        <v>#N/A</v>
      </c>
      <c r="R176" s="16"/>
      <c r="S176" s="19" t="e">
        <f>VLOOKUP(O176, '[3]لیست محصولات شهریور ۱۴۰۳'!B:F,5,0)</f>
        <v>#N/A</v>
      </c>
      <c r="T176" s="21" t="e">
        <f>VLOOKUP(O176, '[3]لیست محصولات شهریور ۱۴۰۳'!B:G,6,0)</f>
        <v>#N/A</v>
      </c>
      <c r="U176" s="22"/>
      <c r="V176" s="23">
        <f t="shared" si="14"/>
        <v>0</v>
      </c>
      <c r="W176" s="19">
        <f t="shared" si="8"/>
        <v>0</v>
      </c>
      <c r="X176" s="21" t="e">
        <f t="shared" si="9"/>
        <v>#N/A</v>
      </c>
      <c r="Y176" s="24"/>
      <c r="Z176" s="21" t="e">
        <f t="shared" si="10"/>
        <v>#N/A</v>
      </c>
      <c r="AA176" s="25"/>
      <c r="AB176" s="20"/>
      <c r="AC176" s="26"/>
      <c r="AD176" s="65"/>
      <c r="AE176" s="26"/>
      <c r="AF176" s="27"/>
      <c r="AG176" s="28"/>
      <c r="AH176" s="7" t="str">
        <f t="shared" si="15"/>
        <v xml:space="preserve">   -   </v>
      </c>
    </row>
    <row r="177" spans="1:34" ht="28.05" customHeight="1">
      <c r="A177" s="14"/>
      <c r="B177" s="14"/>
      <c r="C177" s="14"/>
      <c r="D177" s="14"/>
      <c r="E177" s="14"/>
      <c r="F177" s="15"/>
      <c r="G177" s="16"/>
      <c r="H177" s="17"/>
      <c r="I177" s="16"/>
      <c r="J177" s="16"/>
      <c r="K177" s="18"/>
      <c r="L177" s="19"/>
      <c r="M177" s="19"/>
      <c r="N177" s="19"/>
      <c r="O177" s="16"/>
      <c r="P177" s="16"/>
      <c r="Q177" s="20" t="e">
        <f>VLOOKUP(O177, '[3]لیست محصولات شهریور ۱۴۰۳'!B:C,2,0)</f>
        <v>#N/A</v>
      </c>
      <c r="R177" s="16"/>
      <c r="S177" s="19" t="e">
        <f>VLOOKUP(O177, '[3]لیست محصولات شهریور ۱۴۰۳'!B:F,5,0)</f>
        <v>#N/A</v>
      </c>
      <c r="T177" s="21" t="e">
        <f>VLOOKUP(O177, '[3]لیست محصولات شهریور ۱۴۰۳'!B:G,6,0)</f>
        <v>#N/A</v>
      </c>
      <c r="U177" s="22"/>
      <c r="V177" s="23">
        <f t="shared" si="14"/>
        <v>0</v>
      </c>
      <c r="W177" s="19">
        <f t="shared" si="8"/>
        <v>0</v>
      </c>
      <c r="X177" s="21" t="e">
        <f t="shared" si="9"/>
        <v>#N/A</v>
      </c>
      <c r="Y177" s="24"/>
      <c r="Z177" s="21" t="e">
        <f t="shared" si="10"/>
        <v>#N/A</v>
      </c>
      <c r="AA177" s="25"/>
      <c r="AB177" s="20"/>
      <c r="AC177" s="26"/>
      <c r="AD177" s="65"/>
      <c r="AE177" s="26"/>
      <c r="AF177" s="27"/>
      <c r="AG177" s="28"/>
      <c r="AH177" s="7" t="str">
        <f t="shared" si="15"/>
        <v xml:space="preserve">   -   </v>
      </c>
    </row>
    <row r="178" spans="1:34" ht="28.05" customHeight="1">
      <c r="A178" s="14"/>
      <c r="B178" s="14"/>
      <c r="C178" s="14"/>
      <c r="D178" s="14"/>
      <c r="E178" s="14"/>
      <c r="F178" s="15"/>
      <c r="G178" s="16"/>
      <c r="H178" s="17"/>
      <c r="I178" s="16"/>
      <c r="J178" s="16"/>
      <c r="K178" s="18"/>
      <c r="L178" s="19"/>
      <c r="M178" s="19"/>
      <c r="N178" s="19"/>
      <c r="O178" s="16"/>
      <c r="P178" s="16"/>
      <c r="Q178" s="20" t="e">
        <f>VLOOKUP(O178, '[3]لیست محصولات شهریور ۱۴۰۳'!B:C,2,0)</f>
        <v>#N/A</v>
      </c>
      <c r="R178" s="16"/>
      <c r="S178" s="19" t="e">
        <f>VLOOKUP(O178, '[3]لیست محصولات شهریور ۱۴۰۳'!B:F,5,0)</f>
        <v>#N/A</v>
      </c>
      <c r="T178" s="21" t="e">
        <f>VLOOKUP(O178, '[3]لیست محصولات شهریور ۱۴۰۳'!B:G,6,0)</f>
        <v>#N/A</v>
      </c>
      <c r="U178" s="22"/>
      <c r="V178" s="23">
        <f t="shared" si="14"/>
        <v>0</v>
      </c>
      <c r="W178" s="19">
        <f t="shared" si="8"/>
        <v>0</v>
      </c>
      <c r="X178" s="21" t="e">
        <f t="shared" si="9"/>
        <v>#N/A</v>
      </c>
      <c r="Y178" s="24"/>
      <c r="Z178" s="21" t="e">
        <f t="shared" si="10"/>
        <v>#N/A</v>
      </c>
      <c r="AA178" s="25"/>
      <c r="AB178" s="20"/>
      <c r="AC178" s="26"/>
      <c r="AD178" s="65"/>
      <c r="AE178" s="26"/>
      <c r="AF178" s="27"/>
      <c r="AG178" s="28"/>
      <c r="AH178" s="7" t="str">
        <f t="shared" si="15"/>
        <v xml:space="preserve">   -   </v>
      </c>
    </row>
    <row r="179" spans="1:34" ht="28.05" customHeight="1">
      <c r="A179" s="14"/>
      <c r="B179" s="14"/>
      <c r="C179" s="14"/>
      <c r="D179" s="14"/>
      <c r="E179" s="14"/>
      <c r="F179" s="15"/>
      <c r="G179" s="16"/>
      <c r="H179" s="17"/>
      <c r="I179" s="16"/>
      <c r="J179" s="16"/>
      <c r="K179" s="18"/>
      <c r="L179" s="19"/>
      <c r="M179" s="19"/>
      <c r="N179" s="19"/>
      <c r="O179" s="16"/>
      <c r="P179" s="16"/>
      <c r="Q179" s="20" t="e">
        <f>VLOOKUP(O179, '[3]لیست محصولات شهریور ۱۴۰۳'!B:C,2,0)</f>
        <v>#N/A</v>
      </c>
      <c r="R179" s="16"/>
      <c r="S179" s="19" t="e">
        <f>VLOOKUP(O179, '[3]لیست محصولات شهریور ۱۴۰۳'!B:F,5,0)</f>
        <v>#N/A</v>
      </c>
      <c r="T179" s="21" t="e">
        <f>VLOOKUP(O179, '[3]لیست محصولات شهریور ۱۴۰۳'!B:G,6,0)</f>
        <v>#N/A</v>
      </c>
      <c r="U179" s="22"/>
      <c r="V179" s="23">
        <f t="shared" si="14"/>
        <v>0</v>
      </c>
      <c r="W179" s="19">
        <f t="shared" si="8"/>
        <v>0</v>
      </c>
      <c r="X179" s="21" t="e">
        <f t="shared" si="9"/>
        <v>#N/A</v>
      </c>
      <c r="Y179" s="24"/>
      <c r="Z179" s="21" t="e">
        <f t="shared" si="10"/>
        <v>#N/A</v>
      </c>
      <c r="AA179" s="25"/>
      <c r="AB179" s="20"/>
      <c r="AC179" s="26"/>
      <c r="AD179" s="65"/>
      <c r="AE179" s="26"/>
      <c r="AF179" s="27"/>
      <c r="AG179" s="28"/>
      <c r="AH179" s="7" t="str">
        <f t="shared" si="15"/>
        <v xml:space="preserve">   -   </v>
      </c>
    </row>
    <row r="180" spans="1:34" ht="28.05" customHeight="1">
      <c r="A180" s="14"/>
      <c r="B180" s="14"/>
      <c r="C180" s="14"/>
      <c r="D180" s="14"/>
      <c r="E180" s="14"/>
      <c r="F180" s="15"/>
      <c r="G180" s="16"/>
      <c r="H180" s="17"/>
      <c r="I180" s="16"/>
      <c r="J180" s="16"/>
      <c r="K180" s="18"/>
      <c r="L180" s="19"/>
      <c r="M180" s="19"/>
      <c r="N180" s="19"/>
      <c r="O180" s="16"/>
      <c r="P180" s="16"/>
      <c r="Q180" s="20" t="e">
        <f>VLOOKUP(O180, '[3]لیست محصولات شهریور ۱۴۰۳'!B:C,2,0)</f>
        <v>#N/A</v>
      </c>
      <c r="R180" s="16"/>
      <c r="S180" s="19" t="e">
        <f>VLOOKUP(O180, '[3]لیست محصولات شهریور ۱۴۰۳'!B:F,5,0)</f>
        <v>#N/A</v>
      </c>
      <c r="T180" s="21" t="e">
        <f>VLOOKUP(O180, '[3]لیست محصولات شهریور ۱۴۰۳'!B:G,6,0)</f>
        <v>#N/A</v>
      </c>
      <c r="U180" s="22"/>
      <c r="V180" s="23">
        <f t="shared" si="14"/>
        <v>0</v>
      </c>
      <c r="W180" s="19">
        <f t="shared" si="8"/>
        <v>0</v>
      </c>
      <c r="X180" s="21" t="e">
        <f t="shared" si="9"/>
        <v>#N/A</v>
      </c>
      <c r="Y180" s="24"/>
      <c r="Z180" s="21" t="e">
        <f t="shared" si="10"/>
        <v>#N/A</v>
      </c>
      <c r="AA180" s="25"/>
      <c r="AB180" s="20"/>
      <c r="AC180" s="26"/>
      <c r="AD180" s="65"/>
      <c r="AE180" s="26"/>
      <c r="AF180" s="27"/>
      <c r="AG180" s="28"/>
      <c r="AH180" s="7" t="str">
        <f t="shared" si="15"/>
        <v xml:space="preserve">   -   </v>
      </c>
    </row>
    <row r="181" spans="1:34" ht="28.05" customHeight="1">
      <c r="A181" s="14"/>
      <c r="B181" s="14"/>
      <c r="C181" s="14"/>
      <c r="D181" s="14"/>
      <c r="E181" s="14"/>
      <c r="F181" s="15"/>
      <c r="G181" s="16"/>
      <c r="H181" s="17"/>
      <c r="I181" s="16"/>
      <c r="J181" s="16"/>
      <c r="K181" s="18"/>
      <c r="L181" s="19"/>
      <c r="M181" s="19"/>
      <c r="N181" s="19"/>
      <c r="O181" s="16"/>
      <c r="P181" s="16"/>
      <c r="Q181" s="20" t="e">
        <f>VLOOKUP(O181, '[3]لیست محصولات شهریور ۱۴۰۳'!B:C,2,0)</f>
        <v>#N/A</v>
      </c>
      <c r="R181" s="16"/>
      <c r="S181" s="19" t="e">
        <f>VLOOKUP(O181, '[3]لیست محصولات شهریور ۱۴۰۳'!B:F,5,0)</f>
        <v>#N/A</v>
      </c>
      <c r="T181" s="21" t="e">
        <f>VLOOKUP(O181, '[3]لیست محصولات شهریور ۱۴۰۳'!B:G,6,0)</f>
        <v>#N/A</v>
      </c>
      <c r="U181" s="22"/>
      <c r="V181" s="23">
        <f t="shared" si="14"/>
        <v>0</v>
      </c>
      <c r="W181" s="19">
        <f t="shared" si="8"/>
        <v>0</v>
      </c>
      <c r="X181" s="21" t="e">
        <f t="shared" si="9"/>
        <v>#N/A</v>
      </c>
      <c r="Y181" s="24"/>
      <c r="Z181" s="21" t="e">
        <f t="shared" si="10"/>
        <v>#N/A</v>
      </c>
      <c r="AA181" s="25"/>
      <c r="AB181" s="20"/>
      <c r="AC181" s="26"/>
      <c r="AD181" s="65"/>
      <c r="AE181" s="26"/>
      <c r="AF181" s="27"/>
      <c r="AG181" s="28"/>
      <c r="AH181" s="7" t="str">
        <f t="shared" si="15"/>
        <v xml:space="preserve">   -   </v>
      </c>
    </row>
    <row r="182" spans="1:34" ht="28.05" customHeight="1">
      <c r="A182" s="14"/>
      <c r="B182" s="14"/>
      <c r="C182" s="14"/>
      <c r="D182" s="14"/>
      <c r="E182" s="14"/>
      <c r="F182" s="15"/>
      <c r="G182" s="16"/>
      <c r="H182" s="17"/>
      <c r="I182" s="16"/>
      <c r="J182" s="16"/>
      <c r="K182" s="18"/>
      <c r="L182" s="19"/>
      <c r="M182" s="19"/>
      <c r="N182" s="19"/>
      <c r="O182" s="16"/>
      <c r="P182" s="16"/>
      <c r="Q182" s="20" t="e">
        <f>VLOOKUP(O182, '[3]لیست محصولات شهریور ۱۴۰۳'!B:C,2,0)</f>
        <v>#N/A</v>
      </c>
      <c r="R182" s="16"/>
      <c r="S182" s="19" t="e">
        <f>VLOOKUP(O182, '[3]لیست محصولات شهریور ۱۴۰۳'!B:F,5,0)</f>
        <v>#N/A</v>
      </c>
      <c r="T182" s="21" t="e">
        <f>VLOOKUP(O182, '[3]لیست محصولات شهریور ۱۴۰۳'!B:G,6,0)</f>
        <v>#N/A</v>
      </c>
      <c r="U182" s="22"/>
      <c r="V182" s="23">
        <f t="shared" si="14"/>
        <v>0</v>
      </c>
      <c r="W182" s="19">
        <f t="shared" si="8"/>
        <v>0</v>
      </c>
      <c r="X182" s="21" t="e">
        <f t="shared" si="9"/>
        <v>#N/A</v>
      </c>
      <c r="Y182" s="24"/>
      <c r="Z182" s="21" t="e">
        <f t="shared" si="10"/>
        <v>#N/A</v>
      </c>
      <c r="AA182" s="25"/>
      <c r="AB182" s="20"/>
      <c r="AC182" s="26"/>
      <c r="AD182" s="65"/>
      <c r="AE182" s="26"/>
      <c r="AF182" s="27"/>
      <c r="AG182" s="28"/>
      <c r="AH182" s="7" t="str">
        <f t="shared" si="15"/>
        <v xml:space="preserve">   -   </v>
      </c>
    </row>
    <row r="183" spans="1:34" ht="28.05" customHeight="1">
      <c r="A183" s="14"/>
      <c r="B183" s="14"/>
      <c r="C183" s="14"/>
      <c r="D183" s="14"/>
      <c r="E183" s="14"/>
      <c r="F183" s="15"/>
      <c r="G183" s="16"/>
      <c r="H183" s="17"/>
      <c r="I183" s="16"/>
      <c r="J183" s="16"/>
      <c r="K183" s="18"/>
      <c r="L183" s="19"/>
      <c r="M183" s="19"/>
      <c r="N183" s="19"/>
      <c r="O183" s="16"/>
      <c r="P183" s="16"/>
      <c r="Q183" s="20" t="e">
        <f>VLOOKUP(O183, '[3]لیست محصولات شهریور ۱۴۰۳'!B:C,2,0)</f>
        <v>#N/A</v>
      </c>
      <c r="R183" s="16"/>
      <c r="S183" s="19" t="e">
        <f>VLOOKUP(O183, '[3]لیست محصولات شهریور ۱۴۰۳'!B:F,5,0)</f>
        <v>#N/A</v>
      </c>
      <c r="T183" s="21" t="e">
        <f>VLOOKUP(O183, '[3]لیست محصولات شهریور ۱۴۰۳'!B:G,6,0)</f>
        <v>#N/A</v>
      </c>
      <c r="U183" s="22"/>
      <c r="V183" s="23">
        <f t="shared" si="14"/>
        <v>0</v>
      </c>
      <c r="W183" s="19">
        <f t="shared" si="8"/>
        <v>0</v>
      </c>
      <c r="X183" s="21" t="e">
        <f t="shared" si="9"/>
        <v>#N/A</v>
      </c>
      <c r="Y183" s="24"/>
      <c r="Z183" s="21" t="e">
        <f t="shared" si="10"/>
        <v>#N/A</v>
      </c>
      <c r="AA183" s="25"/>
      <c r="AB183" s="20"/>
      <c r="AC183" s="26"/>
      <c r="AD183" s="65"/>
      <c r="AE183" s="26"/>
      <c r="AF183" s="27"/>
      <c r="AG183" s="28"/>
      <c r="AH183" s="7" t="str">
        <f t="shared" si="15"/>
        <v xml:space="preserve">   -   </v>
      </c>
    </row>
    <row r="184" spans="1:34" ht="28.05" customHeight="1">
      <c r="A184" s="14"/>
      <c r="B184" s="14"/>
      <c r="C184" s="14"/>
      <c r="D184" s="14"/>
      <c r="E184" s="14"/>
      <c r="F184" s="15"/>
      <c r="G184" s="16"/>
      <c r="H184" s="17"/>
      <c r="I184" s="16"/>
      <c r="J184" s="16"/>
      <c r="K184" s="18"/>
      <c r="L184" s="19"/>
      <c r="M184" s="19"/>
      <c r="N184" s="19"/>
      <c r="O184" s="16"/>
      <c r="P184" s="16"/>
      <c r="Q184" s="20" t="e">
        <f>VLOOKUP(O184, '[3]لیست محصولات شهریور ۱۴۰۳'!B:C,2,0)</f>
        <v>#N/A</v>
      </c>
      <c r="R184" s="16"/>
      <c r="S184" s="19" t="e">
        <f>VLOOKUP(O184, '[3]لیست محصولات شهریور ۱۴۰۳'!B:F,5,0)</f>
        <v>#N/A</v>
      </c>
      <c r="T184" s="21" t="e">
        <f>VLOOKUP(O184, '[3]لیست محصولات شهریور ۱۴۰۳'!B:G,6,0)</f>
        <v>#N/A</v>
      </c>
      <c r="U184" s="22"/>
      <c r="V184" s="23">
        <f t="shared" si="14"/>
        <v>0</v>
      </c>
      <c r="W184" s="19">
        <f t="shared" si="8"/>
        <v>0</v>
      </c>
      <c r="X184" s="21" t="e">
        <f t="shared" si="9"/>
        <v>#N/A</v>
      </c>
      <c r="Y184" s="24"/>
      <c r="Z184" s="21" t="e">
        <f t="shared" si="10"/>
        <v>#N/A</v>
      </c>
      <c r="AA184" s="25"/>
      <c r="AB184" s="20"/>
      <c r="AC184" s="26"/>
      <c r="AD184" s="65"/>
      <c r="AE184" s="26"/>
      <c r="AF184" s="27"/>
      <c r="AG184" s="28"/>
      <c r="AH184" s="7" t="str">
        <f t="shared" si="15"/>
        <v xml:space="preserve">   -   </v>
      </c>
    </row>
    <row r="185" spans="1:34" ht="28.05" customHeight="1">
      <c r="A185" s="14"/>
      <c r="B185" s="14"/>
      <c r="C185" s="14"/>
      <c r="D185" s="14"/>
      <c r="E185" s="14"/>
      <c r="F185" s="15"/>
      <c r="G185" s="16"/>
      <c r="H185" s="17"/>
      <c r="I185" s="16"/>
      <c r="J185" s="16"/>
      <c r="K185" s="18"/>
      <c r="L185" s="19"/>
      <c r="M185" s="19"/>
      <c r="N185" s="19"/>
      <c r="O185" s="16"/>
      <c r="P185" s="16"/>
      <c r="Q185" s="20" t="e">
        <f>VLOOKUP(O185, '[3]لیست محصولات شهریور ۱۴۰۳'!B:C,2,0)</f>
        <v>#N/A</v>
      </c>
      <c r="R185" s="16"/>
      <c r="S185" s="19" t="e">
        <f>VLOOKUP(O185, '[3]لیست محصولات شهریور ۱۴۰۳'!B:F,5,0)</f>
        <v>#N/A</v>
      </c>
      <c r="T185" s="21" t="e">
        <f>VLOOKUP(O185, '[3]لیست محصولات شهریور ۱۴۰۳'!B:G,6,0)</f>
        <v>#N/A</v>
      </c>
      <c r="U185" s="22"/>
      <c r="V185" s="23">
        <f t="shared" si="14"/>
        <v>0</v>
      </c>
      <c r="W185" s="19">
        <f t="shared" si="8"/>
        <v>0</v>
      </c>
      <c r="X185" s="21" t="e">
        <f t="shared" si="9"/>
        <v>#N/A</v>
      </c>
      <c r="Y185" s="24"/>
      <c r="Z185" s="21" t="e">
        <f t="shared" si="10"/>
        <v>#N/A</v>
      </c>
      <c r="AA185" s="25"/>
      <c r="AB185" s="20"/>
      <c r="AC185" s="26"/>
      <c r="AD185" s="65"/>
      <c r="AE185" s="26"/>
      <c r="AF185" s="27"/>
      <c r="AG185" s="28"/>
      <c r="AH185" s="7" t="str">
        <f t="shared" si="15"/>
        <v xml:space="preserve">   -   </v>
      </c>
    </row>
    <row r="186" spans="1:34" ht="28.05" customHeight="1">
      <c r="A186" s="14"/>
      <c r="B186" s="14"/>
      <c r="C186" s="14"/>
      <c r="D186" s="14"/>
      <c r="E186" s="14"/>
      <c r="F186" s="15"/>
      <c r="G186" s="16"/>
      <c r="H186" s="17"/>
      <c r="I186" s="16"/>
      <c r="J186" s="16"/>
      <c r="K186" s="18"/>
      <c r="L186" s="19"/>
      <c r="M186" s="19"/>
      <c r="N186" s="19"/>
      <c r="O186" s="16"/>
      <c r="P186" s="16"/>
      <c r="Q186" s="20" t="e">
        <f>VLOOKUP(O186, '[3]لیست محصولات شهریور ۱۴۰۳'!B:C,2,0)</f>
        <v>#N/A</v>
      </c>
      <c r="R186" s="16"/>
      <c r="S186" s="19" t="e">
        <f>VLOOKUP(O186, '[3]لیست محصولات شهریور ۱۴۰۳'!B:F,5,0)</f>
        <v>#N/A</v>
      </c>
      <c r="T186" s="21" t="e">
        <f>VLOOKUP(O186, '[3]لیست محصولات شهریور ۱۴۰۳'!B:G,6,0)</f>
        <v>#N/A</v>
      </c>
      <c r="U186" s="22"/>
      <c r="V186" s="23">
        <f t="shared" si="14"/>
        <v>0</v>
      </c>
      <c r="W186" s="19">
        <f t="shared" si="8"/>
        <v>0</v>
      </c>
      <c r="X186" s="21" t="e">
        <f t="shared" si="9"/>
        <v>#N/A</v>
      </c>
      <c r="Y186" s="24"/>
      <c r="Z186" s="21" t="e">
        <f t="shared" si="10"/>
        <v>#N/A</v>
      </c>
      <c r="AA186" s="25"/>
      <c r="AB186" s="20"/>
      <c r="AC186" s="26"/>
      <c r="AD186" s="65"/>
      <c r="AE186" s="26"/>
      <c r="AF186" s="27"/>
      <c r="AG186" s="28"/>
      <c r="AH186" s="7" t="str">
        <f t="shared" si="15"/>
        <v xml:space="preserve">   -   </v>
      </c>
    </row>
    <row r="187" spans="1:34" ht="28.05" customHeight="1">
      <c r="A187" s="14"/>
      <c r="B187" s="14"/>
      <c r="C187" s="14"/>
      <c r="D187" s="14"/>
      <c r="E187" s="14"/>
      <c r="F187" s="15"/>
      <c r="G187" s="16"/>
      <c r="H187" s="17"/>
      <c r="I187" s="16"/>
      <c r="J187" s="16"/>
      <c r="K187" s="18"/>
      <c r="L187" s="19"/>
      <c r="M187" s="19"/>
      <c r="N187" s="19"/>
      <c r="O187" s="16"/>
      <c r="P187" s="16"/>
      <c r="Q187" s="20" t="e">
        <f>VLOOKUP(O187, '[3]لیست محصولات شهریور ۱۴۰۳'!B:C,2,0)</f>
        <v>#N/A</v>
      </c>
      <c r="R187" s="16"/>
      <c r="S187" s="19" t="e">
        <f>VLOOKUP(O187, '[3]لیست محصولات شهریور ۱۴۰۳'!B:F,5,0)</f>
        <v>#N/A</v>
      </c>
      <c r="T187" s="21" t="e">
        <f>VLOOKUP(O187, '[3]لیست محصولات شهریور ۱۴۰۳'!B:G,6,0)</f>
        <v>#N/A</v>
      </c>
      <c r="U187" s="22"/>
      <c r="V187" s="23">
        <f t="shared" si="14"/>
        <v>0</v>
      </c>
      <c r="W187" s="19">
        <f t="shared" si="8"/>
        <v>0</v>
      </c>
      <c r="X187" s="21" t="e">
        <f t="shared" si="9"/>
        <v>#N/A</v>
      </c>
      <c r="Y187" s="24"/>
      <c r="Z187" s="21" t="e">
        <f t="shared" si="10"/>
        <v>#N/A</v>
      </c>
      <c r="AA187" s="25"/>
      <c r="AB187" s="20"/>
      <c r="AC187" s="26"/>
      <c r="AD187" s="65"/>
      <c r="AE187" s="26"/>
      <c r="AF187" s="27"/>
      <c r="AG187" s="28"/>
      <c r="AH187" s="7" t="str">
        <f t="shared" si="15"/>
        <v xml:space="preserve">   -   </v>
      </c>
    </row>
    <row r="188" spans="1:34" ht="28.05" customHeight="1">
      <c r="A188" s="14"/>
      <c r="B188" s="14"/>
      <c r="C188" s="14"/>
      <c r="D188" s="14"/>
      <c r="E188" s="14"/>
      <c r="F188" s="15"/>
      <c r="G188" s="16"/>
      <c r="H188" s="17"/>
      <c r="I188" s="16"/>
      <c r="J188" s="16"/>
      <c r="K188" s="18"/>
      <c r="L188" s="19"/>
      <c r="M188" s="19"/>
      <c r="N188" s="19"/>
      <c r="O188" s="16"/>
      <c r="P188" s="16"/>
      <c r="Q188" s="20" t="e">
        <f>VLOOKUP(O188, '[3]لیست محصولات شهریور ۱۴۰۳'!B:C,2,0)</f>
        <v>#N/A</v>
      </c>
      <c r="R188" s="16"/>
      <c r="S188" s="19" t="e">
        <f>VLOOKUP(O188, '[3]لیست محصولات شهریور ۱۴۰۳'!B:F,5,0)</f>
        <v>#N/A</v>
      </c>
      <c r="T188" s="21" t="e">
        <f>VLOOKUP(O188, '[3]لیست محصولات شهریور ۱۴۰۳'!B:G,6,0)</f>
        <v>#N/A</v>
      </c>
      <c r="U188" s="22"/>
      <c r="V188" s="23">
        <f t="shared" si="14"/>
        <v>0</v>
      </c>
      <c r="W188" s="19">
        <f t="shared" si="8"/>
        <v>0</v>
      </c>
      <c r="X188" s="21" t="e">
        <f t="shared" si="9"/>
        <v>#N/A</v>
      </c>
      <c r="Y188" s="24"/>
      <c r="Z188" s="21" t="e">
        <f t="shared" si="10"/>
        <v>#N/A</v>
      </c>
      <c r="AA188" s="25"/>
      <c r="AB188" s="20"/>
      <c r="AC188" s="26"/>
      <c r="AD188" s="65"/>
      <c r="AE188" s="26"/>
      <c r="AF188" s="27"/>
      <c r="AG188" s="28"/>
      <c r="AH188" s="7" t="str">
        <f t="shared" si="15"/>
        <v xml:space="preserve">   -   </v>
      </c>
    </row>
    <row r="189" spans="1:34" ht="28.05" customHeight="1">
      <c r="A189" s="14"/>
      <c r="B189" s="14"/>
      <c r="C189" s="14"/>
      <c r="D189" s="14"/>
      <c r="E189" s="14"/>
      <c r="F189" s="15"/>
      <c r="G189" s="16"/>
      <c r="H189" s="17"/>
      <c r="I189" s="16"/>
      <c r="J189" s="16"/>
      <c r="K189" s="18"/>
      <c r="L189" s="19"/>
      <c r="M189" s="19"/>
      <c r="N189" s="19"/>
      <c r="O189" s="16"/>
      <c r="P189" s="16"/>
      <c r="Q189" s="20" t="e">
        <f>VLOOKUP(O189, '[3]لیست محصولات شهریور ۱۴۰۳'!B:C,2,0)</f>
        <v>#N/A</v>
      </c>
      <c r="R189" s="16"/>
      <c r="S189" s="19" t="e">
        <f>VLOOKUP(O189, '[3]لیست محصولات شهریور ۱۴۰۳'!B:F,5,0)</f>
        <v>#N/A</v>
      </c>
      <c r="T189" s="21" t="e">
        <f>VLOOKUP(O189, '[3]لیست محصولات شهریور ۱۴۰۳'!B:G,6,0)</f>
        <v>#N/A</v>
      </c>
      <c r="U189" s="22"/>
      <c r="V189" s="23">
        <f t="shared" si="14"/>
        <v>0</v>
      </c>
      <c r="W189" s="19">
        <f t="shared" si="8"/>
        <v>0</v>
      </c>
      <c r="X189" s="21" t="e">
        <f t="shared" si="9"/>
        <v>#N/A</v>
      </c>
      <c r="Y189" s="24"/>
      <c r="Z189" s="21" t="e">
        <f t="shared" si="10"/>
        <v>#N/A</v>
      </c>
      <c r="AA189" s="25"/>
      <c r="AB189" s="20"/>
      <c r="AC189" s="26"/>
      <c r="AD189" s="65"/>
      <c r="AE189" s="26"/>
      <c r="AF189" s="27"/>
      <c r="AG189" s="28"/>
      <c r="AH189" s="7" t="str">
        <f t="shared" si="15"/>
        <v xml:space="preserve">   -   </v>
      </c>
    </row>
    <row r="190" spans="1:34" ht="28.05" customHeight="1">
      <c r="A190" s="14"/>
      <c r="B190" s="14"/>
      <c r="C190" s="14"/>
      <c r="D190" s="14"/>
      <c r="E190" s="14"/>
      <c r="F190" s="15"/>
      <c r="G190" s="16"/>
      <c r="H190" s="17"/>
      <c r="I190" s="16"/>
      <c r="J190" s="16"/>
      <c r="K190" s="18"/>
      <c r="L190" s="19"/>
      <c r="M190" s="19"/>
      <c r="N190" s="19"/>
      <c r="O190" s="16"/>
      <c r="P190" s="16"/>
      <c r="Q190" s="20" t="e">
        <f>VLOOKUP(O190, '[3]لیست محصولات شهریور ۱۴۰۳'!B:C,2,0)</f>
        <v>#N/A</v>
      </c>
      <c r="R190" s="16"/>
      <c r="S190" s="19" t="e">
        <f>VLOOKUP(O190, '[3]لیست محصولات شهریور ۱۴۰۳'!B:F,5,0)</f>
        <v>#N/A</v>
      </c>
      <c r="T190" s="21" t="e">
        <f>VLOOKUP(O190, '[3]لیست محصولات شهریور ۱۴۰۳'!B:G,6,0)</f>
        <v>#N/A</v>
      </c>
      <c r="U190" s="22"/>
      <c r="V190" s="23">
        <f t="shared" si="14"/>
        <v>0</v>
      </c>
      <c r="W190" s="19">
        <f t="shared" si="8"/>
        <v>0</v>
      </c>
      <c r="X190" s="21" t="e">
        <f t="shared" si="9"/>
        <v>#N/A</v>
      </c>
      <c r="Y190" s="24"/>
      <c r="Z190" s="21" t="e">
        <f t="shared" si="10"/>
        <v>#N/A</v>
      </c>
      <c r="AA190" s="25"/>
      <c r="AB190" s="20"/>
      <c r="AC190" s="26"/>
      <c r="AD190" s="65"/>
      <c r="AE190" s="26"/>
      <c r="AF190" s="27"/>
      <c r="AG190" s="28"/>
      <c r="AH190" s="7" t="str">
        <f t="shared" si="15"/>
        <v xml:space="preserve">   -   </v>
      </c>
    </row>
    <row r="191" spans="1:34" ht="28.05" customHeight="1">
      <c r="A191" s="14"/>
      <c r="B191" s="14"/>
      <c r="C191" s="14"/>
      <c r="D191" s="14"/>
      <c r="E191" s="14"/>
      <c r="F191" s="15"/>
      <c r="G191" s="16"/>
      <c r="H191" s="17"/>
      <c r="I191" s="16"/>
      <c r="J191" s="16"/>
      <c r="K191" s="18"/>
      <c r="L191" s="19"/>
      <c r="M191" s="19"/>
      <c r="N191" s="19"/>
      <c r="O191" s="16"/>
      <c r="P191" s="16"/>
      <c r="Q191" s="20" t="e">
        <f>VLOOKUP(O191, '[3]لیست محصولات شهریور ۱۴۰۳'!B:C,2,0)</f>
        <v>#N/A</v>
      </c>
      <c r="R191" s="16"/>
      <c r="S191" s="19" t="e">
        <f>VLOOKUP(O191, '[3]لیست محصولات شهریور ۱۴۰۳'!B:F,5,0)</f>
        <v>#N/A</v>
      </c>
      <c r="T191" s="21" t="e">
        <f>VLOOKUP(O191, '[3]لیست محصولات شهریور ۱۴۰۳'!B:G,6,0)</f>
        <v>#N/A</v>
      </c>
      <c r="U191" s="22"/>
      <c r="V191" s="23">
        <f t="shared" si="14"/>
        <v>0</v>
      </c>
      <c r="W191" s="19">
        <f t="shared" si="8"/>
        <v>0</v>
      </c>
      <c r="X191" s="21" t="e">
        <f t="shared" si="9"/>
        <v>#N/A</v>
      </c>
      <c r="Y191" s="24"/>
      <c r="Z191" s="21" t="e">
        <f t="shared" si="10"/>
        <v>#N/A</v>
      </c>
      <c r="AA191" s="25"/>
      <c r="AB191" s="20"/>
      <c r="AC191" s="26"/>
      <c r="AD191" s="65"/>
      <c r="AE191" s="26"/>
      <c r="AF191" s="27"/>
      <c r="AG191" s="28"/>
      <c r="AH191" s="7" t="str">
        <f t="shared" si="15"/>
        <v xml:space="preserve">   -   </v>
      </c>
    </row>
    <row r="192" spans="1:34" ht="28.05" customHeight="1">
      <c r="A192" s="14"/>
      <c r="B192" s="14"/>
      <c r="C192" s="14"/>
      <c r="D192" s="14"/>
      <c r="E192" s="14"/>
      <c r="F192" s="15"/>
      <c r="G192" s="16"/>
      <c r="H192" s="17"/>
      <c r="I192" s="16"/>
      <c r="J192" s="16"/>
      <c r="K192" s="18"/>
      <c r="L192" s="19"/>
      <c r="M192" s="19"/>
      <c r="N192" s="19"/>
      <c r="O192" s="16"/>
      <c r="P192" s="16"/>
      <c r="Q192" s="20" t="e">
        <f>VLOOKUP(O192, '[3]لیست محصولات شهریور ۱۴۰۳'!B:C,2,0)</f>
        <v>#N/A</v>
      </c>
      <c r="R192" s="16"/>
      <c r="S192" s="19" t="e">
        <f>VLOOKUP(O192, '[3]لیست محصولات شهریور ۱۴۰۳'!B:F,5,0)</f>
        <v>#N/A</v>
      </c>
      <c r="T192" s="21" t="e">
        <f>VLOOKUP(O192, '[3]لیست محصولات شهریور ۱۴۰۳'!B:G,6,0)</f>
        <v>#N/A</v>
      </c>
      <c r="U192" s="22"/>
      <c r="V192" s="23">
        <f t="shared" si="14"/>
        <v>0</v>
      </c>
      <c r="W192" s="19">
        <f t="shared" si="8"/>
        <v>0</v>
      </c>
      <c r="X192" s="21" t="e">
        <f t="shared" si="9"/>
        <v>#N/A</v>
      </c>
      <c r="Y192" s="24"/>
      <c r="Z192" s="21" t="e">
        <f t="shared" si="10"/>
        <v>#N/A</v>
      </c>
      <c r="AA192" s="25"/>
      <c r="AB192" s="20"/>
      <c r="AC192" s="26"/>
      <c r="AD192" s="65"/>
      <c r="AE192" s="26"/>
      <c r="AF192" s="27"/>
      <c r="AG192" s="28"/>
      <c r="AH192" s="7" t="str">
        <f t="shared" si="15"/>
        <v xml:space="preserve">   -   </v>
      </c>
    </row>
    <row r="193" spans="1:44" ht="28.05" customHeight="1">
      <c r="A193" s="14"/>
      <c r="B193" s="14"/>
      <c r="C193" s="14"/>
      <c r="D193" s="14"/>
      <c r="E193" s="14"/>
      <c r="F193" s="15"/>
      <c r="G193" s="16"/>
      <c r="H193" s="17"/>
      <c r="I193" s="16"/>
      <c r="J193" s="16"/>
      <c r="K193" s="18"/>
      <c r="L193" s="19"/>
      <c r="M193" s="19"/>
      <c r="N193" s="19"/>
      <c r="O193" s="16"/>
      <c r="P193" s="16"/>
      <c r="Q193" s="20" t="e">
        <f>VLOOKUP(O193, '[3]لیست محصولات شهریور ۱۴۰۳'!B:C,2,0)</f>
        <v>#N/A</v>
      </c>
      <c r="R193" s="16"/>
      <c r="S193" s="19" t="e">
        <f>VLOOKUP(O193, '[3]لیست محصولات شهریور ۱۴۰۳'!B:F,5,0)</f>
        <v>#N/A</v>
      </c>
      <c r="T193" s="21" t="e">
        <f>VLOOKUP(O193, '[3]لیست محصولات شهریور ۱۴۰۳'!B:G,6,0)</f>
        <v>#N/A</v>
      </c>
      <c r="U193" s="22"/>
      <c r="V193" s="23">
        <f t="shared" si="14"/>
        <v>0</v>
      </c>
      <c r="W193" s="19">
        <f t="shared" si="8"/>
        <v>0</v>
      </c>
      <c r="X193" s="21" t="e">
        <f t="shared" si="9"/>
        <v>#N/A</v>
      </c>
      <c r="Y193" s="24"/>
      <c r="Z193" s="21" t="e">
        <f t="shared" si="10"/>
        <v>#N/A</v>
      </c>
      <c r="AA193" s="25"/>
      <c r="AB193" s="20"/>
      <c r="AC193" s="26"/>
      <c r="AD193" s="65"/>
      <c r="AE193" s="26"/>
      <c r="AF193" s="27"/>
      <c r="AG193" s="28"/>
      <c r="AH193" s="7" t="str">
        <f t="shared" si="15"/>
        <v xml:space="preserve">   -   </v>
      </c>
    </row>
    <row r="194" spans="1:44" ht="28.05" customHeight="1">
      <c r="A194" s="14"/>
      <c r="B194" s="14"/>
      <c r="C194" s="14"/>
      <c r="D194" s="14"/>
      <c r="E194" s="14"/>
      <c r="F194" s="15"/>
      <c r="G194" s="16"/>
      <c r="H194" s="17"/>
      <c r="I194" s="16"/>
      <c r="J194" s="16"/>
      <c r="K194" s="18"/>
      <c r="L194" s="19"/>
      <c r="M194" s="19"/>
      <c r="N194" s="19"/>
      <c r="O194" s="16"/>
      <c r="P194" s="16"/>
      <c r="Q194" s="20" t="e">
        <f>VLOOKUP(O194, '[3]لیست محصولات شهریور ۱۴۰۳'!B:C,2,0)</f>
        <v>#N/A</v>
      </c>
      <c r="R194" s="16"/>
      <c r="S194" s="19" t="e">
        <f>VLOOKUP(O194, '[3]لیست محصولات شهریور ۱۴۰۳'!B:F,5,0)</f>
        <v>#N/A</v>
      </c>
      <c r="T194" s="21" t="e">
        <f>VLOOKUP(O194, '[3]لیست محصولات شهریور ۱۴۰۳'!B:G,6,0)</f>
        <v>#N/A</v>
      </c>
      <c r="U194" s="22"/>
      <c r="V194" s="23">
        <f t="shared" ref="V194:V200" si="16">IF(C194, P194, U194 )</f>
        <v>0</v>
      </c>
      <c r="W194" s="19">
        <f t="shared" si="8"/>
        <v>0</v>
      </c>
      <c r="X194" s="21" t="e">
        <f t="shared" si="9"/>
        <v>#N/A</v>
      </c>
      <c r="Y194" s="24"/>
      <c r="Z194" s="21" t="e">
        <f t="shared" si="10"/>
        <v>#N/A</v>
      </c>
      <c r="AA194" s="25"/>
      <c r="AB194" s="20"/>
      <c r="AC194" s="26"/>
      <c r="AD194" s="65"/>
      <c r="AE194" s="26"/>
      <c r="AF194" s="27"/>
      <c r="AG194" s="28"/>
      <c r="AH194" s="7" t="str">
        <f t="shared" si="15"/>
        <v xml:space="preserve">   -   </v>
      </c>
    </row>
    <row r="195" spans="1:44" ht="28.05" customHeight="1">
      <c r="A195" s="14"/>
      <c r="B195" s="14"/>
      <c r="C195" s="14"/>
      <c r="D195" s="14"/>
      <c r="E195" s="14"/>
      <c r="F195" s="15"/>
      <c r="G195" s="16"/>
      <c r="H195" s="17"/>
      <c r="I195" s="16"/>
      <c r="J195" s="16"/>
      <c r="K195" s="18"/>
      <c r="L195" s="19"/>
      <c r="M195" s="19"/>
      <c r="N195" s="19"/>
      <c r="O195" s="16"/>
      <c r="P195" s="16"/>
      <c r="Q195" s="20" t="e">
        <f>VLOOKUP(O195, '[3]لیست محصولات شهریور ۱۴۰۳'!B:C,2,0)</f>
        <v>#N/A</v>
      </c>
      <c r="R195" s="16"/>
      <c r="S195" s="19" t="e">
        <f>VLOOKUP(O195, '[3]لیست محصولات شهریور ۱۴۰۳'!B:F,5,0)</f>
        <v>#N/A</v>
      </c>
      <c r="T195" s="21" t="e">
        <f>VLOOKUP(O195, '[3]لیست محصولات شهریور ۱۴۰۳'!B:G,6,0)</f>
        <v>#N/A</v>
      </c>
      <c r="U195" s="22"/>
      <c r="V195" s="23">
        <f t="shared" si="16"/>
        <v>0</v>
      </c>
      <c r="W195" s="19">
        <f t="shared" si="8"/>
        <v>0</v>
      </c>
      <c r="X195" s="21" t="e">
        <f t="shared" si="9"/>
        <v>#N/A</v>
      </c>
      <c r="Y195" s="24"/>
      <c r="Z195" s="21" t="e">
        <f t="shared" si="10"/>
        <v>#N/A</v>
      </c>
      <c r="AA195" s="25"/>
      <c r="AB195" s="20"/>
      <c r="AC195" s="26"/>
      <c r="AD195" s="65"/>
      <c r="AE195" s="26"/>
      <c r="AF195" s="27"/>
      <c r="AG195" s="28"/>
      <c r="AH195" s="7" t="str">
        <f t="shared" si="15"/>
        <v xml:space="preserve">   -   </v>
      </c>
    </row>
    <row r="196" spans="1:44" ht="28.05" customHeight="1">
      <c r="A196" s="14"/>
      <c r="B196" s="14"/>
      <c r="C196" s="14"/>
      <c r="D196" s="14"/>
      <c r="E196" s="14"/>
      <c r="F196" s="15"/>
      <c r="G196" s="16"/>
      <c r="H196" s="17"/>
      <c r="I196" s="16"/>
      <c r="J196" s="16"/>
      <c r="K196" s="18"/>
      <c r="L196" s="19"/>
      <c r="M196" s="19"/>
      <c r="N196" s="19"/>
      <c r="O196" s="16"/>
      <c r="P196" s="16"/>
      <c r="Q196" s="20" t="e">
        <f>VLOOKUP(O196, '[3]لیست محصولات شهریور ۱۴۰۳'!B:C,2,0)</f>
        <v>#N/A</v>
      </c>
      <c r="R196" s="16"/>
      <c r="S196" s="19" t="e">
        <f>VLOOKUP(O196, '[3]لیست محصولات شهریور ۱۴۰۳'!B:F,5,0)</f>
        <v>#N/A</v>
      </c>
      <c r="T196" s="21" t="e">
        <f>VLOOKUP(O196, '[3]لیست محصولات شهریور ۱۴۰۳'!B:G,6,0)</f>
        <v>#N/A</v>
      </c>
      <c r="U196" s="22"/>
      <c r="V196" s="23">
        <f t="shared" si="16"/>
        <v>0</v>
      </c>
      <c r="W196" s="19">
        <f t="shared" si="8"/>
        <v>0</v>
      </c>
      <c r="X196" s="21" t="e">
        <f t="shared" si="9"/>
        <v>#N/A</v>
      </c>
      <c r="Y196" s="24"/>
      <c r="Z196" s="21" t="e">
        <f t="shared" si="10"/>
        <v>#N/A</v>
      </c>
      <c r="AA196" s="25"/>
      <c r="AB196" s="20"/>
      <c r="AC196" s="26"/>
      <c r="AD196" s="65"/>
      <c r="AE196" s="26"/>
      <c r="AF196" s="27"/>
      <c r="AG196" s="28"/>
      <c r="AH196" s="7" t="str">
        <f t="shared" ref="AH196:AH200" si="17">AA196&amp;" "&amp;AB196&amp;" "&amp;N196&amp;" - "&amp;L196&amp;" "&amp;M196&amp;" "&amp;AC196</f>
        <v xml:space="preserve">   -   </v>
      </c>
    </row>
    <row r="197" spans="1:44" ht="28.05" customHeight="1">
      <c r="A197" s="14"/>
      <c r="B197" s="14"/>
      <c r="C197" s="14"/>
      <c r="D197" s="14"/>
      <c r="E197" s="14"/>
      <c r="F197" s="15"/>
      <c r="G197" s="16"/>
      <c r="H197" s="17"/>
      <c r="I197" s="16"/>
      <c r="J197" s="16"/>
      <c r="K197" s="18"/>
      <c r="L197" s="19"/>
      <c r="M197" s="19"/>
      <c r="N197" s="19"/>
      <c r="O197" s="16"/>
      <c r="P197" s="16"/>
      <c r="Q197" s="20" t="e">
        <f>VLOOKUP(O197, '[3]لیست محصولات شهریور ۱۴۰۳'!B:C,2,0)</f>
        <v>#N/A</v>
      </c>
      <c r="R197" s="16"/>
      <c r="S197" s="19" t="e">
        <f>VLOOKUP(O197, '[3]لیست محصولات شهریور ۱۴۰۳'!B:F,5,0)</f>
        <v>#N/A</v>
      </c>
      <c r="T197" s="21" t="e">
        <f>VLOOKUP(O197, '[3]لیست محصولات شهریور ۱۴۰۳'!B:G,6,0)</f>
        <v>#N/A</v>
      </c>
      <c r="U197" s="22"/>
      <c r="V197" s="23">
        <f t="shared" si="16"/>
        <v>0</v>
      </c>
      <c r="W197" s="19">
        <f t="shared" si="8"/>
        <v>0</v>
      </c>
      <c r="X197" s="21" t="e">
        <f t="shared" si="9"/>
        <v>#N/A</v>
      </c>
      <c r="Y197" s="24"/>
      <c r="Z197" s="21" t="e">
        <f t="shared" si="10"/>
        <v>#N/A</v>
      </c>
      <c r="AA197" s="25"/>
      <c r="AB197" s="20"/>
      <c r="AC197" s="26"/>
      <c r="AD197" s="65"/>
      <c r="AE197" s="26"/>
      <c r="AF197" s="27"/>
      <c r="AG197" s="28"/>
      <c r="AH197" s="7" t="str">
        <f t="shared" si="17"/>
        <v xml:space="preserve">   -   </v>
      </c>
    </row>
    <row r="198" spans="1:44" ht="28.05" customHeight="1">
      <c r="A198" s="14"/>
      <c r="B198" s="14"/>
      <c r="C198" s="14"/>
      <c r="D198" s="14"/>
      <c r="E198" s="14"/>
      <c r="F198" s="15"/>
      <c r="G198" s="16"/>
      <c r="H198" s="17"/>
      <c r="I198" s="16"/>
      <c r="J198" s="16"/>
      <c r="K198" s="18"/>
      <c r="L198" s="19"/>
      <c r="M198" s="19"/>
      <c r="N198" s="19"/>
      <c r="O198" s="16"/>
      <c r="P198" s="16"/>
      <c r="Q198" s="20" t="e">
        <f>VLOOKUP(O198, '[3]لیست محصولات شهریور ۱۴۰۳'!B:C,2,0)</f>
        <v>#N/A</v>
      </c>
      <c r="R198" s="16"/>
      <c r="S198" s="19" t="e">
        <f>VLOOKUP(O198, '[3]لیست محصولات شهریور ۱۴۰۳'!B:F,5,0)</f>
        <v>#N/A</v>
      </c>
      <c r="T198" s="21" t="e">
        <f>VLOOKUP(O198, '[3]لیست محصولات شهریور ۱۴۰۳'!B:G,6,0)</f>
        <v>#N/A</v>
      </c>
      <c r="U198" s="22"/>
      <c r="V198" s="23">
        <f t="shared" si="16"/>
        <v>0</v>
      </c>
      <c r="W198" s="19">
        <f t="shared" si="8"/>
        <v>0</v>
      </c>
      <c r="X198" s="21" t="e">
        <f t="shared" si="9"/>
        <v>#N/A</v>
      </c>
      <c r="Y198" s="24"/>
      <c r="Z198" s="21" t="e">
        <f t="shared" si="10"/>
        <v>#N/A</v>
      </c>
      <c r="AA198" s="25"/>
      <c r="AB198" s="20"/>
      <c r="AC198" s="26"/>
      <c r="AD198" s="65"/>
      <c r="AE198" s="26"/>
      <c r="AF198" s="27"/>
      <c r="AG198" s="28"/>
      <c r="AH198" s="7" t="str">
        <f t="shared" si="17"/>
        <v xml:space="preserve">   -   </v>
      </c>
    </row>
    <row r="199" spans="1:44" ht="28.05" customHeight="1">
      <c r="A199" s="14"/>
      <c r="B199" s="14"/>
      <c r="C199" s="14"/>
      <c r="D199" s="14"/>
      <c r="E199" s="14"/>
      <c r="F199" s="15"/>
      <c r="G199" s="16"/>
      <c r="H199" s="17"/>
      <c r="I199" s="16"/>
      <c r="J199" s="16"/>
      <c r="K199" s="18"/>
      <c r="L199" s="19"/>
      <c r="M199" s="19"/>
      <c r="N199" s="19"/>
      <c r="O199" s="16"/>
      <c r="P199" s="16"/>
      <c r="Q199" s="20" t="e">
        <f>VLOOKUP(O199, '[3]لیست محصولات شهریور ۱۴۰۳'!B:C,2,0)</f>
        <v>#N/A</v>
      </c>
      <c r="R199" s="16"/>
      <c r="S199" s="19" t="e">
        <f>VLOOKUP(O199, '[3]لیست محصولات شهریور ۱۴۰۳'!B:F,5,0)</f>
        <v>#N/A</v>
      </c>
      <c r="T199" s="21" t="e">
        <f>VLOOKUP(O199, '[3]لیست محصولات شهریور ۱۴۰۳'!B:G,6,0)</f>
        <v>#N/A</v>
      </c>
      <c r="U199" s="22"/>
      <c r="V199" s="23">
        <f t="shared" si="16"/>
        <v>0</v>
      </c>
      <c r="W199" s="19">
        <f t="shared" si="8"/>
        <v>0</v>
      </c>
      <c r="X199" s="21" t="e">
        <f t="shared" si="9"/>
        <v>#N/A</v>
      </c>
      <c r="Y199" s="24"/>
      <c r="Z199" s="21" t="e">
        <f t="shared" si="10"/>
        <v>#N/A</v>
      </c>
      <c r="AA199" s="25"/>
      <c r="AB199" s="20"/>
      <c r="AC199" s="26"/>
      <c r="AD199" s="65"/>
      <c r="AE199" s="26"/>
      <c r="AF199" s="27"/>
      <c r="AG199" s="28"/>
      <c r="AH199" s="7" t="str">
        <f t="shared" si="17"/>
        <v xml:space="preserve">   -   </v>
      </c>
    </row>
    <row r="200" spans="1:44" ht="28.05" customHeight="1">
      <c r="A200" s="14" t="b">
        <v>0</v>
      </c>
      <c r="B200" s="14"/>
      <c r="C200" s="14" t="b">
        <v>0</v>
      </c>
      <c r="D200" s="14"/>
      <c r="E200" s="14" t="b">
        <v>0</v>
      </c>
      <c r="F200" s="15"/>
      <c r="G200" s="16"/>
      <c r="H200" s="17"/>
      <c r="I200" s="16"/>
      <c r="J200" s="16"/>
      <c r="K200" s="18" t="str">
        <f ca="1">IF(C200, TODAY(), "" )</f>
        <v/>
      </c>
      <c r="L200" s="19"/>
      <c r="M200" s="19"/>
      <c r="N200" s="19"/>
      <c r="O200" s="16"/>
      <c r="P200" s="16"/>
      <c r="Q200" s="20" t="e">
        <f>VLOOKUP(O200, '[3]لیست محصولات شهریور ۱۴۰۳'!B:C,2,0)</f>
        <v>#N/A</v>
      </c>
      <c r="R200" s="16"/>
      <c r="S200" s="19" t="e">
        <f>VLOOKUP(O200, '[3]لیست محصولات شهریور ۱۴۰۳'!B:F,5,0)</f>
        <v>#N/A</v>
      </c>
      <c r="T200" s="21" t="e">
        <f>VLOOKUP(O200, '[3]لیست محصولات شهریور ۱۴۰۳'!B:G,6,0)</f>
        <v>#N/A</v>
      </c>
      <c r="U200" s="22"/>
      <c r="V200" s="23">
        <f t="shared" si="16"/>
        <v>0</v>
      </c>
      <c r="W200" s="19">
        <f t="shared" si="8"/>
        <v>0</v>
      </c>
      <c r="X200" s="21" t="e">
        <f t="shared" si="9"/>
        <v>#N/A</v>
      </c>
      <c r="Y200" s="24"/>
      <c r="Z200" s="21" t="e">
        <f t="shared" si="10"/>
        <v>#N/A</v>
      </c>
      <c r="AA200" s="25"/>
      <c r="AB200" s="20"/>
      <c r="AC200" s="26"/>
      <c r="AD200" s="65"/>
      <c r="AE200" s="26"/>
      <c r="AF200" s="27"/>
      <c r="AG200" s="28" t="str">
        <f>IF(V200=P200, "FALSE", "TRUE" )</f>
        <v>FALSE</v>
      </c>
      <c r="AH200" s="7" t="str">
        <f t="shared" si="17"/>
        <v xml:space="preserve">   -   </v>
      </c>
    </row>
    <row r="201" spans="1:44" ht="28.05" customHeight="1">
      <c r="U201" s="35"/>
    </row>
    <row r="202" spans="1:44" ht="28.05" customHeight="1">
      <c r="AA202" s="37" t="s">
        <v>11</v>
      </c>
      <c r="AB202" s="37" t="s">
        <v>13</v>
      </c>
      <c r="AC202" s="38" t="s">
        <v>30</v>
      </c>
      <c r="AE202" s="37"/>
      <c r="AF202" s="37" t="s">
        <v>31</v>
      </c>
      <c r="AG202" s="37" t="s">
        <v>15</v>
      </c>
      <c r="AH202" s="9" t="s">
        <v>32</v>
      </c>
      <c r="AI202" s="39" t="s">
        <v>33</v>
      </c>
      <c r="AJ202" s="40"/>
      <c r="AK202" s="37" t="s">
        <v>34</v>
      </c>
      <c r="AL202" s="37" t="s">
        <v>35</v>
      </c>
      <c r="AM202" s="37" t="s">
        <v>36</v>
      </c>
      <c r="AN202" s="37" t="s">
        <v>37</v>
      </c>
      <c r="AO202" s="37" t="s">
        <v>38</v>
      </c>
      <c r="AP202" s="37" t="s">
        <v>39</v>
      </c>
      <c r="AQ202" s="37" t="s">
        <v>40</v>
      </c>
    </row>
    <row r="203" spans="1:44" ht="28.05" customHeight="1">
      <c r="AA203" s="41"/>
      <c r="AB203" s="41"/>
      <c r="AC203" s="42" t="s">
        <v>41</v>
      </c>
      <c r="AE203" s="41"/>
      <c r="AF203" s="41" t="s">
        <v>42</v>
      </c>
      <c r="AG203" s="41">
        <v>80</v>
      </c>
      <c r="AH203" s="10">
        <f t="shared" ref="AH203:AH266" si="18">SUMIF(O:O,AA203,P:P)</f>
        <v>0</v>
      </c>
      <c r="AI203" s="43">
        <f t="shared" ref="AI203:AI266" si="19">SUMIF(O:O,AA203,V:V)</f>
        <v>0</v>
      </c>
      <c r="AJ203" s="44">
        <f>AH203-AI203</f>
        <v>0</v>
      </c>
      <c r="AK203" s="45">
        <f>AH203*AG203/1000</f>
        <v>0</v>
      </c>
      <c r="AL203" s="46">
        <f>AO203+AQ203-[2]Sheet1!$AH204</f>
        <v>0</v>
      </c>
      <c r="AM203" s="46">
        <f>AL203-AJ203</f>
        <v>0</v>
      </c>
      <c r="AN203" s="45">
        <f>AL203*AG203/1000</f>
        <v>0</v>
      </c>
      <c r="AO203" s="46"/>
      <c r="AP203" s="45" t="str">
        <f>IF(AM203&lt;0,AM203*AG203/1000,"")</f>
        <v/>
      </c>
      <c r="AQ203" s="46"/>
      <c r="AR203" s="28">
        <v>4</v>
      </c>
    </row>
    <row r="204" spans="1:44" ht="28.05" customHeight="1">
      <c r="AA204" s="41"/>
      <c r="AB204" s="41"/>
      <c r="AC204" s="42" t="s">
        <v>41</v>
      </c>
      <c r="AE204" s="41"/>
      <c r="AF204" s="41" t="s">
        <v>42</v>
      </c>
      <c r="AG204" s="41">
        <v>80</v>
      </c>
      <c r="AH204" s="10">
        <f t="shared" si="18"/>
        <v>0</v>
      </c>
      <c r="AI204" s="43">
        <f t="shared" si="19"/>
        <v>0</v>
      </c>
      <c r="AJ204" s="44">
        <f t="shared" ref="AJ204:AJ222" si="20">AH204-AI204</f>
        <v>0</v>
      </c>
      <c r="AK204" s="45">
        <f>AH204*AG204/1000</f>
        <v>0</v>
      </c>
      <c r="AL204" s="46">
        <f>AO204+AQ204-[2]Sheet1!$AH205</f>
        <v>0</v>
      </c>
      <c r="AM204" s="46">
        <f>AL204-AJ204</f>
        <v>0</v>
      </c>
      <c r="AN204" s="45">
        <f t="shared" ref="AN204:AN267" si="21">AL204*AG204/1000</f>
        <v>0</v>
      </c>
      <c r="AO204" s="46"/>
      <c r="AP204" s="45" t="str">
        <f t="shared" ref="AP204:AP267" si="22">IF(AM204&lt;0,AM204*AG204/1000,"")</f>
        <v/>
      </c>
      <c r="AQ204" s="46"/>
      <c r="AR204" s="28">
        <v>4</v>
      </c>
    </row>
    <row r="205" spans="1:44" ht="28.05" customHeight="1">
      <c r="AA205" s="41"/>
      <c r="AB205" s="41"/>
      <c r="AC205" s="42" t="s">
        <v>41</v>
      </c>
      <c r="AE205" s="41"/>
      <c r="AF205" s="41" t="s">
        <v>42</v>
      </c>
      <c r="AG205" s="41">
        <v>40</v>
      </c>
      <c r="AH205" s="10">
        <f t="shared" si="18"/>
        <v>0</v>
      </c>
      <c r="AI205" s="43">
        <f t="shared" si="19"/>
        <v>0</v>
      </c>
      <c r="AJ205" s="44">
        <f t="shared" si="20"/>
        <v>0</v>
      </c>
      <c r="AK205" s="45">
        <f>AH205*AG205/1000</f>
        <v>0</v>
      </c>
      <c r="AL205" s="46"/>
      <c r="AM205" s="46"/>
      <c r="AN205" s="45">
        <f t="shared" si="21"/>
        <v>0</v>
      </c>
      <c r="AO205" s="45"/>
      <c r="AP205" s="45" t="str">
        <f t="shared" si="22"/>
        <v/>
      </c>
      <c r="AQ205" s="46"/>
      <c r="AR205" s="28">
        <v>8</v>
      </c>
    </row>
    <row r="206" spans="1:44" ht="28.05" customHeight="1">
      <c r="AA206" s="41">
        <v>1110.0999999999999</v>
      </c>
      <c r="AB206" s="41" t="s">
        <v>43</v>
      </c>
      <c r="AC206" s="42" t="s">
        <v>41</v>
      </c>
      <c r="AE206" s="41"/>
      <c r="AF206" s="41" t="s">
        <v>42</v>
      </c>
      <c r="AG206" s="41">
        <v>80</v>
      </c>
      <c r="AH206" s="10">
        <f t="shared" si="18"/>
        <v>0</v>
      </c>
      <c r="AI206" s="43">
        <f t="shared" si="19"/>
        <v>0</v>
      </c>
      <c r="AJ206" s="44">
        <f t="shared" si="20"/>
        <v>0</v>
      </c>
      <c r="AK206" s="45">
        <f>AH206*AG206/1000</f>
        <v>0</v>
      </c>
      <c r="AL206" s="46">
        <f>AO206+AQ206-[2]Sheet1!$AH207</f>
        <v>0</v>
      </c>
      <c r="AM206" s="46">
        <f>AL206-AJ206</f>
        <v>0</v>
      </c>
      <c r="AN206" s="45">
        <f t="shared" si="21"/>
        <v>0</v>
      </c>
      <c r="AO206" s="46"/>
      <c r="AP206" s="45" t="str">
        <f t="shared" si="22"/>
        <v/>
      </c>
      <c r="AQ206" s="46"/>
      <c r="AR206" s="28">
        <v>4</v>
      </c>
    </row>
    <row r="207" spans="1:44" ht="28.05" customHeight="1">
      <c r="AA207" s="41">
        <v>1110.2</v>
      </c>
      <c r="AB207" s="41" t="str">
        <f>" Ethiopia Alo Villageدهکده آلو +"</f>
        <v xml:space="preserve"> Ethiopia Alo Villageدهکده آلو +</v>
      </c>
      <c r="AC207" s="42" t="s">
        <v>41</v>
      </c>
      <c r="AE207" s="41"/>
      <c r="AF207" s="41" t="s">
        <v>42</v>
      </c>
      <c r="AG207" s="41">
        <v>80</v>
      </c>
      <c r="AH207" s="10">
        <f t="shared" si="18"/>
        <v>0</v>
      </c>
      <c r="AI207" s="43">
        <f t="shared" si="19"/>
        <v>0</v>
      </c>
      <c r="AJ207" s="44">
        <f t="shared" si="20"/>
        <v>0</v>
      </c>
      <c r="AK207" s="45">
        <f t="shared" ref="AK207:AK240" si="23">AH207*AG207/1000</f>
        <v>0</v>
      </c>
      <c r="AL207" s="46">
        <f>AO207+AQ207-[2]Sheet1!$AH208</f>
        <v>0</v>
      </c>
      <c r="AM207" s="46">
        <f t="shared" ref="AM207:AM216" si="24">AL207-AJ207</f>
        <v>0</v>
      </c>
      <c r="AN207" s="45">
        <f t="shared" si="21"/>
        <v>0</v>
      </c>
      <c r="AO207" s="46"/>
      <c r="AP207" s="45" t="str">
        <f t="shared" si="22"/>
        <v/>
      </c>
      <c r="AQ207" s="46"/>
      <c r="AR207" s="28">
        <v>4</v>
      </c>
    </row>
    <row r="208" spans="1:44" ht="28.05" customHeight="1">
      <c r="AA208" s="41">
        <v>1110.3</v>
      </c>
      <c r="AB208" s="41" t="s">
        <v>43</v>
      </c>
      <c r="AC208" s="42" t="s">
        <v>41</v>
      </c>
      <c r="AE208" s="41"/>
      <c r="AF208" s="41" t="s">
        <v>42</v>
      </c>
      <c r="AG208" s="41">
        <v>40</v>
      </c>
      <c r="AH208" s="10">
        <f t="shared" si="18"/>
        <v>0</v>
      </c>
      <c r="AI208" s="43">
        <f t="shared" si="19"/>
        <v>0</v>
      </c>
      <c r="AJ208" s="44">
        <f t="shared" si="20"/>
        <v>0</v>
      </c>
      <c r="AK208" s="45">
        <f t="shared" si="23"/>
        <v>0</v>
      </c>
      <c r="AL208" s="46">
        <f>AO208+AQ208-[2]Sheet1!$AH209</f>
        <v>0</v>
      </c>
      <c r="AM208" s="46">
        <f t="shared" si="24"/>
        <v>0</v>
      </c>
      <c r="AN208" s="45">
        <f t="shared" si="21"/>
        <v>0</v>
      </c>
      <c r="AO208" s="46"/>
      <c r="AP208" s="45" t="str">
        <f t="shared" si="22"/>
        <v/>
      </c>
      <c r="AQ208" s="46"/>
      <c r="AR208" s="28">
        <v>8</v>
      </c>
    </row>
    <row r="209" spans="27:44" ht="28.05" customHeight="1">
      <c r="AA209" s="41"/>
      <c r="AB209" s="41"/>
      <c r="AC209" s="42" t="s">
        <v>41</v>
      </c>
      <c r="AE209" s="41"/>
      <c r="AF209" s="41" t="s">
        <v>42</v>
      </c>
      <c r="AG209" s="41">
        <v>80</v>
      </c>
      <c r="AH209" s="10">
        <f t="shared" si="18"/>
        <v>0</v>
      </c>
      <c r="AI209" s="43">
        <f t="shared" si="19"/>
        <v>0</v>
      </c>
      <c r="AJ209" s="44">
        <f t="shared" si="20"/>
        <v>0</v>
      </c>
      <c r="AK209" s="45">
        <f t="shared" si="23"/>
        <v>0</v>
      </c>
      <c r="AL209" s="46">
        <f>AO209+AQ209-[2]Sheet1!$AH210</f>
        <v>0</v>
      </c>
      <c r="AM209" s="46">
        <f t="shared" si="24"/>
        <v>0</v>
      </c>
      <c r="AN209" s="45">
        <f t="shared" si="21"/>
        <v>0</v>
      </c>
      <c r="AO209" s="46"/>
      <c r="AP209" s="45" t="str">
        <f t="shared" si="22"/>
        <v/>
      </c>
      <c r="AQ209" s="46"/>
      <c r="AR209" s="28">
        <v>4</v>
      </c>
    </row>
    <row r="210" spans="27:44" ht="28.05" customHeight="1">
      <c r="AA210" s="41"/>
      <c r="AB210" s="41"/>
      <c r="AC210" s="42" t="s">
        <v>41</v>
      </c>
      <c r="AE210" s="41"/>
      <c r="AF210" s="41" t="s">
        <v>42</v>
      </c>
      <c r="AG210" s="41">
        <v>80</v>
      </c>
      <c r="AH210" s="10">
        <f t="shared" si="18"/>
        <v>0</v>
      </c>
      <c r="AI210" s="43">
        <f t="shared" si="19"/>
        <v>0</v>
      </c>
      <c r="AJ210" s="44">
        <f t="shared" si="20"/>
        <v>0</v>
      </c>
      <c r="AK210" s="45">
        <f t="shared" si="23"/>
        <v>0</v>
      </c>
      <c r="AL210" s="46">
        <f>AO210+AQ210-[2]Sheet1!$AH211</f>
        <v>0</v>
      </c>
      <c r="AM210" s="46">
        <f t="shared" si="24"/>
        <v>0</v>
      </c>
      <c r="AN210" s="45">
        <f t="shared" si="21"/>
        <v>0</v>
      </c>
      <c r="AO210" s="46"/>
      <c r="AP210" s="45" t="str">
        <f t="shared" si="22"/>
        <v/>
      </c>
      <c r="AQ210" s="46"/>
      <c r="AR210" s="28">
        <v>4</v>
      </c>
    </row>
    <row r="211" spans="27:44" ht="28.05" customHeight="1">
      <c r="AA211" s="41"/>
      <c r="AB211" s="41"/>
      <c r="AC211" s="42" t="s">
        <v>41</v>
      </c>
      <c r="AE211" s="41"/>
      <c r="AF211" s="41" t="s">
        <v>42</v>
      </c>
      <c r="AG211" s="41">
        <v>40</v>
      </c>
      <c r="AH211" s="10">
        <f t="shared" si="18"/>
        <v>0</v>
      </c>
      <c r="AI211" s="43">
        <f t="shared" si="19"/>
        <v>0</v>
      </c>
      <c r="AJ211" s="44">
        <f t="shared" si="20"/>
        <v>0</v>
      </c>
      <c r="AK211" s="45">
        <f t="shared" si="23"/>
        <v>0</v>
      </c>
      <c r="AL211" s="46">
        <f>AO211+AQ211-[2]Sheet1!$AH212</f>
        <v>0</v>
      </c>
      <c r="AM211" s="46">
        <f t="shared" si="24"/>
        <v>0</v>
      </c>
      <c r="AN211" s="45">
        <f t="shared" si="21"/>
        <v>0</v>
      </c>
      <c r="AO211" s="46"/>
      <c r="AP211" s="45" t="str">
        <f t="shared" si="22"/>
        <v/>
      </c>
      <c r="AQ211" s="46"/>
      <c r="AR211" s="28">
        <v>8</v>
      </c>
    </row>
    <row r="212" spans="27:44" ht="28.05" customHeight="1">
      <c r="AA212" s="41">
        <v>1112.0999999999999</v>
      </c>
      <c r="AB212" s="41" t="s">
        <v>44</v>
      </c>
      <c r="AC212" s="42" t="s">
        <v>41</v>
      </c>
      <c r="AE212" s="41"/>
      <c r="AF212" s="41" t="s">
        <v>42</v>
      </c>
      <c r="AG212" s="41">
        <v>80</v>
      </c>
      <c r="AH212" s="10">
        <f t="shared" si="18"/>
        <v>0</v>
      </c>
      <c r="AI212" s="43">
        <f t="shared" si="19"/>
        <v>0</v>
      </c>
      <c r="AJ212" s="44">
        <f t="shared" si="20"/>
        <v>0</v>
      </c>
      <c r="AK212" s="45">
        <f t="shared" si="23"/>
        <v>0</v>
      </c>
      <c r="AL212" s="46">
        <f>AO212+AQ212-[2]Sheet1!$AH213</f>
        <v>0</v>
      </c>
      <c r="AM212" s="46">
        <f t="shared" si="24"/>
        <v>0</v>
      </c>
      <c r="AN212" s="45">
        <f t="shared" si="21"/>
        <v>0</v>
      </c>
      <c r="AO212" s="46"/>
      <c r="AP212" s="45" t="str">
        <f t="shared" si="22"/>
        <v/>
      </c>
      <c r="AQ212" s="46"/>
      <c r="AR212" s="28">
        <v>4</v>
      </c>
    </row>
    <row r="213" spans="27:44" ht="28.05" customHeight="1">
      <c r="AA213" s="41">
        <v>1112.2</v>
      </c>
      <c r="AB213" s="41" t="s">
        <v>45</v>
      </c>
      <c r="AC213" s="42" t="s">
        <v>41</v>
      </c>
      <c r="AE213" s="41"/>
      <c r="AF213" s="41" t="s">
        <v>42</v>
      </c>
      <c r="AG213" s="41">
        <v>80</v>
      </c>
      <c r="AH213" s="10">
        <f t="shared" si="18"/>
        <v>0</v>
      </c>
      <c r="AI213" s="43">
        <f t="shared" si="19"/>
        <v>0</v>
      </c>
      <c r="AJ213" s="44">
        <f t="shared" si="20"/>
        <v>0</v>
      </c>
      <c r="AK213" s="45">
        <f t="shared" si="23"/>
        <v>0</v>
      </c>
      <c r="AL213" s="46">
        <f>AO213+AQ213-[2]Sheet1!$AH214</f>
        <v>0</v>
      </c>
      <c r="AM213" s="46">
        <f t="shared" si="24"/>
        <v>0</v>
      </c>
      <c r="AN213" s="45">
        <f t="shared" si="21"/>
        <v>0</v>
      </c>
      <c r="AO213" s="46"/>
      <c r="AP213" s="45" t="str">
        <f t="shared" si="22"/>
        <v/>
      </c>
      <c r="AQ213" s="46"/>
      <c r="AR213" s="28">
        <v>4</v>
      </c>
    </row>
    <row r="214" spans="27:44" ht="28.05" customHeight="1">
      <c r="AA214" s="41">
        <v>1112.3</v>
      </c>
      <c r="AB214" s="41" t="s">
        <v>44</v>
      </c>
      <c r="AC214" s="42" t="s">
        <v>41</v>
      </c>
      <c r="AE214" s="41"/>
      <c r="AF214" s="41" t="s">
        <v>42</v>
      </c>
      <c r="AG214" s="41">
        <v>40</v>
      </c>
      <c r="AH214" s="10">
        <f t="shared" si="18"/>
        <v>0</v>
      </c>
      <c r="AI214" s="43">
        <f t="shared" si="19"/>
        <v>0</v>
      </c>
      <c r="AJ214" s="44">
        <f t="shared" si="20"/>
        <v>0</v>
      </c>
      <c r="AK214" s="45">
        <f t="shared" si="23"/>
        <v>0</v>
      </c>
      <c r="AL214" s="46">
        <f>AO214+AQ214-[2]Sheet1!$AH215</f>
        <v>0</v>
      </c>
      <c r="AM214" s="46">
        <f t="shared" si="24"/>
        <v>0</v>
      </c>
      <c r="AN214" s="45">
        <f t="shared" si="21"/>
        <v>0</v>
      </c>
      <c r="AO214" s="46"/>
      <c r="AP214" s="45" t="str">
        <f t="shared" si="22"/>
        <v/>
      </c>
      <c r="AQ214" s="46"/>
      <c r="AR214" s="28">
        <v>8</v>
      </c>
    </row>
    <row r="215" spans="27:44" ht="28.05" customHeight="1">
      <c r="AA215" s="41">
        <v>1113.0999999999999</v>
      </c>
      <c r="AB215" s="41" t="s">
        <v>46</v>
      </c>
      <c r="AC215" s="42" t="s">
        <v>41</v>
      </c>
      <c r="AE215" s="41"/>
      <c r="AF215" s="41" t="s">
        <v>42</v>
      </c>
      <c r="AG215" s="41">
        <v>80</v>
      </c>
      <c r="AH215" s="10">
        <f t="shared" si="18"/>
        <v>0</v>
      </c>
      <c r="AI215" s="43">
        <f t="shared" si="19"/>
        <v>0</v>
      </c>
      <c r="AJ215" s="44">
        <f t="shared" si="20"/>
        <v>0</v>
      </c>
      <c r="AK215" s="45">
        <f t="shared" si="23"/>
        <v>0</v>
      </c>
      <c r="AL215" s="46">
        <f>AO215+AQ215-[2]Sheet1!$AH216</f>
        <v>0</v>
      </c>
      <c r="AM215" s="46">
        <f t="shared" si="24"/>
        <v>0</v>
      </c>
      <c r="AN215" s="45">
        <f t="shared" si="21"/>
        <v>0</v>
      </c>
      <c r="AO215" s="46"/>
      <c r="AP215" s="45" t="str">
        <f t="shared" si="22"/>
        <v/>
      </c>
      <c r="AQ215" s="46"/>
      <c r="AR215" s="28">
        <v>4</v>
      </c>
    </row>
    <row r="216" spans="27:44" ht="28.05" customHeight="1">
      <c r="AA216" s="41">
        <v>1113.2</v>
      </c>
      <c r="AB216" s="41" t="s">
        <v>47</v>
      </c>
      <c r="AC216" s="42" t="s">
        <v>41</v>
      </c>
      <c r="AE216" s="41"/>
      <c r="AF216" s="41" t="s">
        <v>42</v>
      </c>
      <c r="AG216" s="41">
        <v>80</v>
      </c>
      <c r="AH216" s="10">
        <f t="shared" si="18"/>
        <v>0</v>
      </c>
      <c r="AI216" s="43">
        <f t="shared" si="19"/>
        <v>0</v>
      </c>
      <c r="AJ216" s="44">
        <f t="shared" si="20"/>
        <v>0</v>
      </c>
      <c r="AK216" s="45">
        <f t="shared" si="23"/>
        <v>0</v>
      </c>
      <c r="AL216" s="46">
        <f>AO216+AQ216-[2]Sheet1!$AH217</f>
        <v>0</v>
      </c>
      <c r="AM216" s="46">
        <f t="shared" si="24"/>
        <v>0</v>
      </c>
      <c r="AN216" s="45">
        <f t="shared" si="21"/>
        <v>0</v>
      </c>
      <c r="AO216" s="45"/>
      <c r="AP216" s="45" t="str">
        <f t="shared" si="22"/>
        <v/>
      </c>
      <c r="AQ216" s="46"/>
      <c r="AR216" s="28">
        <v>4</v>
      </c>
    </row>
    <row r="217" spans="27:44" ht="28.05" customHeight="1">
      <c r="AA217" s="41">
        <v>1113.3</v>
      </c>
      <c r="AB217" s="41" t="s">
        <v>46</v>
      </c>
      <c r="AC217" s="42" t="s">
        <v>41</v>
      </c>
      <c r="AE217" s="41"/>
      <c r="AF217" s="41" t="s">
        <v>42</v>
      </c>
      <c r="AG217" s="41">
        <v>40</v>
      </c>
      <c r="AH217" s="10">
        <f t="shared" si="18"/>
        <v>0</v>
      </c>
      <c r="AI217" s="43">
        <f t="shared" si="19"/>
        <v>0</v>
      </c>
      <c r="AJ217" s="44">
        <f t="shared" si="20"/>
        <v>0</v>
      </c>
      <c r="AK217" s="45">
        <f t="shared" si="23"/>
        <v>0</v>
      </c>
      <c r="AL217" s="46">
        <f>AO217+AQ217-[2]Sheet1!$AH218</f>
        <v>0</v>
      </c>
      <c r="AM217" s="46">
        <f>AL217-AJ217</f>
        <v>0</v>
      </c>
      <c r="AN217" s="45">
        <f t="shared" si="21"/>
        <v>0</v>
      </c>
      <c r="AO217" s="46"/>
      <c r="AP217" s="45" t="str">
        <f t="shared" si="22"/>
        <v/>
      </c>
      <c r="AQ217" s="46"/>
      <c r="AR217" s="28">
        <v>8</v>
      </c>
    </row>
    <row r="218" spans="27:44" ht="28.05" customHeight="1">
      <c r="AA218" s="41">
        <v>1114.0999999999999</v>
      </c>
      <c r="AB218" s="41" t="s">
        <v>48</v>
      </c>
      <c r="AC218" s="42" t="s">
        <v>41</v>
      </c>
      <c r="AE218" s="41"/>
      <c r="AF218" s="41" t="s">
        <v>42</v>
      </c>
      <c r="AG218" s="41">
        <v>80</v>
      </c>
      <c r="AH218" s="10">
        <f t="shared" si="18"/>
        <v>0</v>
      </c>
      <c r="AI218" s="43">
        <f t="shared" si="19"/>
        <v>0</v>
      </c>
      <c r="AJ218" s="44">
        <f t="shared" si="20"/>
        <v>0</v>
      </c>
      <c r="AK218" s="45">
        <f t="shared" si="23"/>
        <v>0</v>
      </c>
      <c r="AL218" s="46">
        <f>AO218+AQ218-[2]Sheet1!$AH219</f>
        <v>0</v>
      </c>
      <c r="AM218" s="46">
        <f t="shared" ref="AM218:AM267" si="25">AL218-AJ218</f>
        <v>0</v>
      </c>
      <c r="AN218" s="45">
        <f t="shared" si="21"/>
        <v>0</v>
      </c>
      <c r="AO218" s="46"/>
      <c r="AP218" s="45" t="str">
        <f t="shared" si="22"/>
        <v/>
      </c>
      <c r="AQ218" s="46"/>
      <c r="AR218" s="28">
        <v>4</v>
      </c>
    </row>
    <row r="219" spans="27:44" ht="28.05" customHeight="1">
      <c r="AA219" s="41">
        <v>1114.2</v>
      </c>
      <c r="AB219" s="41" t="s">
        <v>49</v>
      </c>
      <c r="AC219" s="42" t="s">
        <v>41</v>
      </c>
      <c r="AE219" s="41"/>
      <c r="AF219" s="41" t="s">
        <v>42</v>
      </c>
      <c r="AG219" s="41">
        <v>80</v>
      </c>
      <c r="AH219" s="10">
        <f t="shared" si="18"/>
        <v>0</v>
      </c>
      <c r="AI219" s="43">
        <f t="shared" si="19"/>
        <v>0</v>
      </c>
      <c r="AJ219" s="44">
        <f t="shared" si="20"/>
        <v>0</v>
      </c>
      <c r="AK219" s="45">
        <f t="shared" si="23"/>
        <v>0</v>
      </c>
      <c r="AL219" s="46">
        <f>AO219+AQ219-[2]Sheet1!$AH220</f>
        <v>0</v>
      </c>
      <c r="AM219" s="46">
        <f t="shared" si="25"/>
        <v>0</v>
      </c>
      <c r="AN219" s="45">
        <f t="shared" si="21"/>
        <v>0</v>
      </c>
      <c r="AO219" s="46"/>
      <c r="AP219" s="45" t="str">
        <f t="shared" si="22"/>
        <v/>
      </c>
      <c r="AQ219" s="46"/>
      <c r="AR219" s="28">
        <v>4</v>
      </c>
    </row>
    <row r="220" spans="27:44" ht="28.05" customHeight="1">
      <c r="AA220" s="41">
        <v>1114.3</v>
      </c>
      <c r="AB220" s="41" t="s">
        <v>48</v>
      </c>
      <c r="AC220" s="42" t="s">
        <v>41</v>
      </c>
      <c r="AE220" s="41"/>
      <c r="AF220" s="41" t="s">
        <v>42</v>
      </c>
      <c r="AG220" s="41">
        <v>40</v>
      </c>
      <c r="AH220" s="10">
        <f t="shared" si="18"/>
        <v>0</v>
      </c>
      <c r="AI220" s="43">
        <f t="shared" si="19"/>
        <v>0</v>
      </c>
      <c r="AJ220" s="44">
        <f t="shared" si="20"/>
        <v>0</v>
      </c>
      <c r="AK220" s="45">
        <f t="shared" si="23"/>
        <v>0</v>
      </c>
      <c r="AL220" s="46">
        <f>AO220+AQ220-[2]Sheet1!$AH221</f>
        <v>0</v>
      </c>
      <c r="AM220" s="46">
        <f t="shared" si="25"/>
        <v>0</v>
      </c>
      <c r="AN220" s="45">
        <f t="shared" si="21"/>
        <v>0</v>
      </c>
      <c r="AO220" s="46"/>
      <c r="AP220" s="45" t="str">
        <f t="shared" si="22"/>
        <v/>
      </c>
      <c r="AQ220" s="46"/>
      <c r="AR220" s="28">
        <v>8</v>
      </c>
    </row>
    <row r="221" spans="27:44" ht="28.05" customHeight="1">
      <c r="AA221" s="41"/>
      <c r="AB221" s="41"/>
      <c r="AC221" s="42" t="s">
        <v>41</v>
      </c>
      <c r="AE221" s="41"/>
      <c r="AF221" s="41" t="s">
        <v>42</v>
      </c>
      <c r="AG221" s="41"/>
      <c r="AH221" s="10">
        <f t="shared" si="18"/>
        <v>0</v>
      </c>
      <c r="AI221" s="43">
        <f t="shared" si="19"/>
        <v>0</v>
      </c>
      <c r="AJ221" s="44">
        <f t="shared" si="20"/>
        <v>0</v>
      </c>
      <c r="AK221" s="45">
        <f t="shared" si="23"/>
        <v>0</v>
      </c>
      <c r="AL221" s="46">
        <f>AO221+AQ221-[2]Sheet1!$AH222</f>
        <v>0</v>
      </c>
      <c r="AM221" s="46">
        <f t="shared" si="25"/>
        <v>0</v>
      </c>
      <c r="AN221" s="45">
        <f t="shared" si="21"/>
        <v>0</v>
      </c>
      <c r="AO221" s="46"/>
      <c r="AP221" s="45" t="str">
        <f t="shared" si="22"/>
        <v/>
      </c>
      <c r="AQ221" s="46"/>
      <c r="AR221" s="28"/>
    </row>
    <row r="222" spans="27:44" ht="28.05" customHeight="1">
      <c r="AA222" s="41"/>
      <c r="AB222" s="41"/>
      <c r="AC222" s="42" t="s">
        <v>41</v>
      </c>
      <c r="AE222" s="41"/>
      <c r="AF222" s="41" t="s">
        <v>42</v>
      </c>
      <c r="AG222" s="41"/>
      <c r="AH222" s="10">
        <f t="shared" si="18"/>
        <v>0</v>
      </c>
      <c r="AI222" s="43">
        <f t="shared" si="19"/>
        <v>0</v>
      </c>
      <c r="AJ222" s="44">
        <f t="shared" si="20"/>
        <v>0</v>
      </c>
      <c r="AK222" s="45">
        <f t="shared" si="23"/>
        <v>0</v>
      </c>
      <c r="AL222" s="46">
        <f>AO222+AQ222-[2]Sheet1!$AH223</f>
        <v>0</v>
      </c>
      <c r="AM222" s="46">
        <f t="shared" si="25"/>
        <v>0</v>
      </c>
      <c r="AN222" s="45">
        <f t="shared" si="21"/>
        <v>0</v>
      </c>
      <c r="AO222" s="46"/>
      <c r="AP222" s="45" t="str">
        <f t="shared" si="22"/>
        <v/>
      </c>
      <c r="AQ222" s="46"/>
      <c r="AR222" s="28"/>
    </row>
    <row r="223" spans="27:44" ht="28.05" customHeight="1">
      <c r="AA223" s="47">
        <v>3309.1</v>
      </c>
      <c r="AB223" s="47" t="s">
        <v>50</v>
      </c>
      <c r="AC223" s="48" t="s">
        <v>41</v>
      </c>
      <c r="AE223" s="47"/>
      <c r="AF223" s="47" t="s">
        <v>51</v>
      </c>
      <c r="AG223" s="47">
        <v>150</v>
      </c>
      <c r="AH223" s="11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8">
        <v>30</v>
      </c>
    </row>
    <row r="224" spans="27:44" ht="28.05" customHeight="1">
      <c r="AA224" s="47">
        <v>3309.2</v>
      </c>
      <c r="AB224" s="47" t="s">
        <v>50</v>
      </c>
      <c r="AC224" s="48" t="s">
        <v>41</v>
      </c>
      <c r="AE224" s="47"/>
      <c r="AF224" s="47" t="s">
        <v>51</v>
      </c>
      <c r="AG224" s="47">
        <v>750</v>
      </c>
      <c r="AH224" s="11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8">
        <v>8</v>
      </c>
    </row>
    <row r="225" spans="27:44" ht="28.05" customHeight="1">
      <c r="AA225" s="47">
        <v>3309.3</v>
      </c>
      <c r="AB225" s="47" t="s">
        <v>50</v>
      </c>
      <c r="AC225" s="48" t="s">
        <v>41</v>
      </c>
      <c r="AE225" s="47"/>
      <c r="AF225" s="47" t="s">
        <v>51</v>
      </c>
      <c r="AG225" s="47">
        <v>40</v>
      </c>
      <c r="AH225" s="11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8">
        <v>8</v>
      </c>
    </row>
    <row r="226" spans="27:44" ht="28.05" customHeight="1">
      <c r="AA226" s="47">
        <v>3313.1</v>
      </c>
      <c r="AB226" s="47" t="s">
        <v>52</v>
      </c>
      <c r="AC226" s="48" t="s">
        <v>41</v>
      </c>
      <c r="AE226" s="47"/>
      <c r="AF226" s="47" t="s">
        <v>51</v>
      </c>
      <c r="AG226" s="47">
        <v>150</v>
      </c>
      <c r="AH226" s="11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8">
        <v>30</v>
      </c>
    </row>
    <row r="227" spans="27:44" ht="28.05" customHeight="1">
      <c r="AA227" s="47">
        <v>3313.2</v>
      </c>
      <c r="AB227" s="47" t="s">
        <v>52</v>
      </c>
      <c r="AC227" s="48" t="s">
        <v>41</v>
      </c>
      <c r="AE227" s="47"/>
      <c r="AF227" s="47" t="s">
        <v>51</v>
      </c>
      <c r="AG227" s="47">
        <v>750</v>
      </c>
      <c r="AH227" s="11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8">
        <v>8</v>
      </c>
    </row>
    <row r="228" spans="27:44" ht="28.05" customHeight="1">
      <c r="AA228" s="47">
        <v>3313.3</v>
      </c>
      <c r="AB228" s="47" t="s">
        <v>52</v>
      </c>
      <c r="AC228" s="48" t="s">
        <v>41</v>
      </c>
      <c r="AE228" s="47"/>
      <c r="AF228" s="47" t="s">
        <v>51</v>
      </c>
      <c r="AG228" s="47">
        <v>40</v>
      </c>
      <c r="AH228" s="11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8">
        <v>8</v>
      </c>
    </row>
    <row r="229" spans="27:44" ht="28.05" customHeight="1">
      <c r="AA229" s="47">
        <v>3314.1</v>
      </c>
      <c r="AB229" s="47" t="s">
        <v>53</v>
      </c>
      <c r="AC229" s="48" t="s">
        <v>41</v>
      </c>
      <c r="AE229" s="47"/>
      <c r="AF229" s="47" t="s">
        <v>51</v>
      </c>
      <c r="AG229" s="47">
        <v>150</v>
      </c>
      <c r="AH229" s="11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8">
        <v>30</v>
      </c>
    </row>
    <row r="230" spans="27:44" ht="28.05" customHeight="1">
      <c r="AA230" s="47">
        <v>3314.2</v>
      </c>
      <c r="AB230" s="47" t="s">
        <v>53</v>
      </c>
      <c r="AC230" s="48" t="s">
        <v>41</v>
      </c>
      <c r="AE230" s="47"/>
      <c r="AF230" s="47" t="s">
        <v>51</v>
      </c>
      <c r="AG230" s="47">
        <v>750</v>
      </c>
      <c r="AH230" s="11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8">
        <v>8</v>
      </c>
    </row>
    <row r="231" spans="27:44" ht="28.05" customHeight="1">
      <c r="AA231" s="47">
        <v>3314.3</v>
      </c>
      <c r="AB231" s="47" t="s">
        <v>53</v>
      </c>
      <c r="AC231" s="48" t="s">
        <v>41</v>
      </c>
      <c r="AE231" s="47"/>
      <c r="AF231" s="47" t="s">
        <v>51</v>
      </c>
      <c r="AG231" s="47">
        <v>40</v>
      </c>
      <c r="AH231" s="11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8">
        <v>8</v>
      </c>
    </row>
    <row r="232" spans="27:44" ht="28.05" customHeight="1">
      <c r="AA232" s="47">
        <v>3315.1</v>
      </c>
      <c r="AB232" s="47" t="s">
        <v>54</v>
      </c>
      <c r="AC232" s="48" t="s">
        <v>41</v>
      </c>
      <c r="AE232" s="47"/>
      <c r="AF232" s="47" t="s">
        <v>51</v>
      </c>
      <c r="AG232" s="47">
        <v>150</v>
      </c>
      <c r="AH232" s="11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8">
        <v>30</v>
      </c>
    </row>
    <row r="233" spans="27:44" ht="28.05" customHeight="1">
      <c r="AA233" s="47">
        <v>3315.2</v>
      </c>
      <c r="AB233" s="47" t="s">
        <v>54</v>
      </c>
      <c r="AC233" s="48" t="s">
        <v>41</v>
      </c>
      <c r="AE233" s="47"/>
      <c r="AF233" s="47" t="s">
        <v>51</v>
      </c>
      <c r="AG233" s="47">
        <v>750</v>
      </c>
      <c r="AH233" s="11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8">
        <v>8</v>
      </c>
    </row>
    <row r="234" spans="27:44" ht="28.05" customHeight="1">
      <c r="AA234" s="47">
        <v>3315.3</v>
      </c>
      <c r="AB234" s="47" t="s">
        <v>54</v>
      </c>
      <c r="AC234" s="48" t="s">
        <v>41</v>
      </c>
      <c r="AE234" s="47"/>
      <c r="AF234" s="47" t="s">
        <v>51</v>
      </c>
      <c r="AG234" s="47">
        <v>40</v>
      </c>
      <c r="AH234" s="11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8">
        <v>8</v>
      </c>
    </row>
    <row r="235" spans="27:44" ht="28.05" customHeight="1">
      <c r="AA235" s="47"/>
      <c r="AB235" s="47"/>
      <c r="AC235" s="48" t="s">
        <v>41</v>
      </c>
      <c r="AE235" s="47"/>
      <c r="AF235" s="47" t="s">
        <v>51</v>
      </c>
      <c r="AG235" s="47"/>
      <c r="AH235" s="11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8">
        <v>15</v>
      </c>
    </row>
    <row r="236" spans="27:44" ht="28.05" customHeight="1">
      <c r="AA236" s="47"/>
      <c r="AB236" s="47"/>
      <c r="AC236" s="48" t="s">
        <v>41</v>
      </c>
      <c r="AE236" s="47"/>
      <c r="AF236" s="47" t="s">
        <v>51</v>
      </c>
      <c r="AG236" s="47"/>
      <c r="AH236" s="11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8">
        <v>3</v>
      </c>
    </row>
    <row r="237" spans="27:44" ht="28.05" customHeight="1">
      <c r="AA237" s="47"/>
      <c r="AB237" s="47"/>
      <c r="AC237" s="48" t="s">
        <v>41</v>
      </c>
      <c r="AE237" s="47"/>
      <c r="AF237" s="47" t="s">
        <v>51</v>
      </c>
      <c r="AG237" s="47"/>
      <c r="AH237" s="11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8">
        <v>15</v>
      </c>
    </row>
    <row r="238" spans="27:44" ht="28.05" customHeight="1">
      <c r="AA238" s="47"/>
      <c r="AB238" s="47"/>
      <c r="AC238" s="48" t="s">
        <v>41</v>
      </c>
      <c r="AE238" s="47"/>
      <c r="AF238" s="47" t="s">
        <v>51</v>
      </c>
      <c r="AG238" s="47"/>
      <c r="AH238" s="11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8">
        <v>3</v>
      </c>
    </row>
    <row r="239" spans="27:44" ht="28.05" customHeight="1">
      <c r="AA239" s="47"/>
      <c r="AB239" s="47"/>
      <c r="AC239" s="48" t="s">
        <v>41</v>
      </c>
      <c r="AE239" s="47"/>
      <c r="AF239" s="47" t="s">
        <v>51</v>
      </c>
      <c r="AG239" s="47"/>
      <c r="AH239" s="11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8"/>
    </row>
    <row r="240" spans="27:44" ht="28.0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12">
        <f t="shared" si="18"/>
        <v>3</v>
      </c>
      <c r="AI240" s="55">
        <f t="shared" si="19"/>
        <v>0</v>
      </c>
      <c r="AJ240" s="56">
        <f>AH240-AI240</f>
        <v>3</v>
      </c>
      <c r="AK240" s="57">
        <f t="shared" si="23"/>
        <v>0.45</v>
      </c>
      <c r="AL240" s="58">
        <f>AO240+AQ240-[2]Sheet1!$AH241</f>
        <v>0</v>
      </c>
      <c r="AM240" s="58">
        <f t="shared" si="25"/>
        <v>-3</v>
      </c>
      <c r="AN240" s="57">
        <f t="shared" si="21"/>
        <v>0</v>
      </c>
      <c r="AO240" s="58"/>
      <c r="AP240" s="57">
        <f t="shared" si="22"/>
        <v>-0.45</v>
      </c>
      <c r="AQ240" s="58"/>
      <c r="AR240" s="28">
        <v>30</v>
      </c>
    </row>
    <row r="241" spans="27:44" ht="28.0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12">
        <f t="shared" si="18"/>
        <v>2</v>
      </c>
      <c r="AI241" s="55">
        <f t="shared" si="19"/>
        <v>0</v>
      </c>
      <c r="AJ241" s="56">
        <f t="shared" ref="AJ241:AJ264" si="27">AH241-AI241</f>
        <v>2</v>
      </c>
      <c r="AK241" s="57">
        <f>AH241*AG241/1000</f>
        <v>1.5</v>
      </c>
      <c r="AL241" s="58">
        <f>AO241+AQ241-[2]Sheet1!$AH242</f>
        <v>0</v>
      </c>
      <c r="AM241" s="58">
        <f t="shared" si="25"/>
        <v>-2</v>
      </c>
      <c r="AN241" s="57">
        <f t="shared" si="21"/>
        <v>0</v>
      </c>
      <c r="AO241" s="58"/>
      <c r="AP241" s="57">
        <f t="shared" si="22"/>
        <v>-1.5</v>
      </c>
      <c r="AQ241" s="58"/>
      <c r="AR241" s="28">
        <v>20</v>
      </c>
    </row>
    <row r="242" spans="27:44" ht="28.0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12">
        <f t="shared" si="18"/>
        <v>14</v>
      </c>
      <c r="AI242" s="55">
        <f t="shared" si="19"/>
        <v>0</v>
      </c>
      <c r="AJ242" s="56">
        <f t="shared" si="27"/>
        <v>14</v>
      </c>
      <c r="AK242" s="57">
        <f t="shared" ref="AK242:AK267" si="28">AH242*AG242/1000</f>
        <v>56</v>
      </c>
      <c r="AL242" s="58">
        <f>AO242+AQ242-[2]Sheet1!$AH243</f>
        <v>0</v>
      </c>
      <c r="AM242" s="58">
        <f t="shared" si="25"/>
        <v>-14</v>
      </c>
      <c r="AN242" s="57">
        <f t="shared" si="21"/>
        <v>0</v>
      </c>
      <c r="AO242" s="58"/>
      <c r="AP242" s="57">
        <f t="shared" si="22"/>
        <v>-56</v>
      </c>
      <c r="AQ242" s="58"/>
      <c r="AR242" s="28">
        <v>42</v>
      </c>
    </row>
    <row r="243" spans="27:44" ht="28.0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12">
        <f t="shared" si="18"/>
        <v>0</v>
      </c>
      <c r="AI243" s="55">
        <f t="shared" si="19"/>
        <v>0</v>
      </c>
      <c r="AJ243" s="56">
        <f t="shared" si="27"/>
        <v>0</v>
      </c>
      <c r="AK243" s="57">
        <f t="shared" si="28"/>
        <v>0</v>
      </c>
      <c r="AL243" s="58">
        <f>AO243+AQ243-[2]Sheet1!$AH244</f>
        <v>0</v>
      </c>
      <c r="AM243" s="58">
        <f t="shared" si="25"/>
        <v>0</v>
      </c>
      <c r="AN243" s="57">
        <f t="shared" si="21"/>
        <v>0</v>
      </c>
      <c r="AO243" s="58"/>
      <c r="AP243" s="57" t="str">
        <f t="shared" si="22"/>
        <v/>
      </c>
      <c r="AQ243" s="58"/>
      <c r="AR243" s="28">
        <v>20</v>
      </c>
    </row>
    <row r="244" spans="27:44" ht="28.0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12">
        <f t="shared" si="18"/>
        <v>0</v>
      </c>
      <c r="AI244" s="55">
        <f t="shared" si="19"/>
        <v>0</v>
      </c>
      <c r="AJ244" s="56">
        <f t="shared" si="27"/>
        <v>0</v>
      </c>
      <c r="AK244" s="57">
        <f t="shared" si="28"/>
        <v>0</v>
      </c>
      <c r="AL244" s="58">
        <f>AO244+AQ244-[2]Sheet1!$AH245</f>
        <v>0</v>
      </c>
      <c r="AM244" s="58">
        <f t="shared" si="25"/>
        <v>0</v>
      </c>
      <c r="AN244" s="57">
        <f t="shared" si="21"/>
        <v>0</v>
      </c>
      <c r="AO244" s="58"/>
      <c r="AP244" s="57" t="str">
        <f t="shared" si="22"/>
        <v/>
      </c>
      <c r="AQ244" s="58"/>
      <c r="AR244" s="28">
        <v>72</v>
      </c>
    </row>
    <row r="245" spans="27:44" ht="28.0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12">
        <f t="shared" si="18"/>
        <v>0</v>
      </c>
      <c r="AI245" s="55">
        <f t="shared" si="19"/>
        <v>0</v>
      </c>
      <c r="AJ245" s="56">
        <f t="shared" si="27"/>
        <v>0</v>
      </c>
      <c r="AK245" s="57">
        <f t="shared" si="28"/>
        <v>0</v>
      </c>
      <c r="AL245" s="58">
        <f>AO245+AQ245-[2]Sheet1!$AH246</f>
        <v>0</v>
      </c>
      <c r="AM245" s="58">
        <f t="shared" si="25"/>
        <v>0</v>
      </c>
      <c r="AN245" s="57">
        <f t="shared" si="21"/>
        <v>0</v>
      </c>
      <c r="AO245" s="58"/>
      <c r="AP245" s="57" t="str">
        <f t="shared" si="22"/>
        <v/>
      </c>
      <c r="AQ245" s="58"/>
      <c r="AR245" s="28">
        <v>30</v>
      </c>
    </row>
    <row r="246" spans="27:44" ht="28.0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12">
        <f t="shared" si="18"/>
        <v>0</v>
      </c>
      <c r="AI246" s="55">
        <f t="shared" si="19"/>
        <v>0</v>
      </c>
      <c r="AJ246" s="56">
        <f t="shared" si="27"/>
        <v>0</v>
      </c>
      <c r="AK246" s="57">
        <f t="shared" si="28"/>
        <v>0</v>
      </c>
      <c r="AL246" s="58">
        <f>AO246+AQ246-[2]Sheet1!$AH247</f>
        <v>0</v>
      </c>
      <c r="AM246" s="58">
        <f t="shared" si="25"/>
        <v>0</v>
      </c>
      <c r="AN246" s="57">
        <f t="shared" si="21"/>
        <v>0</v>
      </c>
      <c r="AO246" s="58"/>
      <c r="AP246" s="57" t="str">
        <f t="shared" si="22"/>
        <v/>
      </c>
      <c r="AQ246" s="58"/>
      <c r="AR246" s="28">
        <v>20</v>
      </c>
    </row>
    <row r="247" spans="27:44" ht="28.0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12">
        <f t="shared" si="18"/>
        <v>0</v>
      </c>
      <c r="AI247" s="55">
        <f t="shared" si="19"/>
        <v>0</v>
      </c>
      <c r="AJ247" s="56">
        <f t="shared" si="27"/>
        <v>0</v>
      </c>
      <c r="AK247" s="57">
        <f t="shared" si="28"/>
        <v>0</v>
      </c>
      <c r="AL247" s="58">
        <f>AO247+AQ247-[2]Sheet1!$AH248</f>
        <v>0</v>
      </c>
      <c r="AM247" s="58">
        <f t="shared" si="25"/>
        <v>0</v>
      </c>
      <c r="AN247" s="57">
        <f t="shared" si="21"/>
        <v>0</v>
      </c>
      <c r="AO247" s="58"/>
      <c r="AP247" s="57" t="str">
        <f t="shared" si="22"/>
        <v/>
      </c>
      <c r="AQ247" s="58"/>
      <c r="AR247" s="28">
        <v>42</v>
      </c>
    </row>
    <row r="248" spans="27:44" ht="28.05" customHeight="1">
      <c r="AA248" s="53"/>
      <c r="AB248" s="59"/>
      <c r="AC248" s="54" t="s">
        <v>41</v>
      </c>
      <c r="AE248" s="53"/>
      <c r="AF248" s="53" t="s">
        <v>56</v>
      </c>
      <c r="AG248" s="53">
        <v>150</v>
      </c>
      <c r="AH248" s="12">
        <f t="shared" si="18"/>
        <v>0</v>
      </c>
      <c r="AI248" s="55">
        <f t="shared" si="19"/>
        <v>0</v>
      </c>
      <c r="AJ248" s="56">
        <f t="shared" si="27"/>
        <v>0</v>
      </c>
      <c r="AK248" s="57">
        <f t="shared" si="28"/>
        <v>0</v>
      </c>
      <c r="AL248" s="58">
        <f>AO248+AQ248-[2]Sheet1!$AH249</f>
        <v>0</v>
      </c>
      <c r="AM248" s="58">
        <f t="shared" si="25"/>
        <v>0</v>
      </c>
      <c r="AN248" s="57">
        <f t="shared" si="21"/>
        <v>0</v>
      </c>
      <c r="AO248" s="58"/>
      <c r="AP248" s="57" t="str">
        <f t="shared" si="22"/>
        <v/>
      </c>
      <c r="AQ248" s="58"/>
      <c r="AR248" s="28">
        <v>30</v>
      </c>
    </row>
    <row r="249" spans="27:44" ht="28.05" customHeight="1">
      <c r="AA249" s="53"/>
      <c r="AB249" s="59"/>
      <c r="AC249" s="54" t="s">
        <v>41</v>
      </c>
      <c r="AE249" s="53"/>
      <c r="AF249" s="53" t="s">
        <v>56</v>
      </c>
      <c r="AG249" s="53">
        <v>750</v>
      </c>
      <c r="AH249" s="12">
        <f t="shared" si="18"/>
        <v>0</v>
      </c>
      <c r="AI249" s="55">
        <f t="shared" si="19"/>
        <v>0</v>
      </c>
      <c r="AJ249" s="56">
        <f t="shared" si="27"/>
        <v>0</v>
      </c>
      <c r="AK249" s="57">
        <f t="shared" si="28"/>
        <v>0</v>
      </c>
      <c r="AL249" s="58">
        <f>AO249+AQ249-[2]Sheet1!$AH250</f>
        <v>0</v>
      </c>
      <c r="AM249" s="58">
        <f t="shared" si="25"/>
        <v>0</v>
      </c>
      <c r="AN249" s="57">
        <f t="shared" si="21"/>
        <v>0</v>
      </c>
      <c r="AO249" s="58"/>
      <c r="AP249" s="57" t="str">
        <f t="shared" si="22"/>
        <v/>
      </c>
      <c r="AQ249" s="58"/>
      <c r="AR249" s="28">
        <v>20</v>
      </c>
    </row>
    <row r="250" spans="27:44" ht="28.05" customHeight="1">
      <c r="AA250" s="53"/>
      <c r="AB250" s="59"/>
      <c r="AC250" s="54" t="s">
        <v>41</v>
      </c>
      <c r="AE250" s="53"/>
      <c r="AF250" s="53" t="s">
        <v>56</v>
      </c>
      <c r="AG250" s="53">
        <v>4000</v>
      </c>
      <c r="AH250" s="12">
        <f t="shared" si="18"/>
        <v>0</v>
      </c>
      <c r="AI250" s="55">
        <f t="shared" si="19"/>
        <v>0</v>
      </c>
      <c r="AJ250" s="56">
        <f t="shared" si="27"/>
        <v>0</v>
      </c>
      <c r="AK250" s="57">
        <f t="shared" si="28"/>
        <v>0</v>
      </c>
      <c r="AL250" s="58">
        <f>AO250+AQ250-[2]Sheet1!$AH251</f>
        <v>0</v>
      </c>
      <c r="AM250" s="58">
        <f t="shared" si="25"/>
        <v>0</v>
      </c>
      <c r="AN250" s="57">
        <f t="shared" si="21"/>
        <v>0</v>
      </c>
      <c r="AO250" s="58"/>
      <c r="AP250" s="57" t="str">
        <f t="shared" si="22"/>
        <v/>
      </c>
      <c r="AQ250" s="58"/>
      <c r="AR250" s="28">
        <v>42</v>
      </c>
    </row>
    <row r="251" spans="27:44" ht="28.05" customHeight="1">
      <c r="AA251" s="53">
        <v>5511.1</v>
      </c>
      <c r="AB251" s="59" t="s">
        <v>59</v>
      </c>
      <c r="AC251" s="54" t="s">
        <v>41</v>
      </c>
      <c r="AE251" s="53"/>
      <c r="AF251" s="53" t="s">
        <v>56</v>
      </c>
      <c r="AG251" s="53">
        <v>150</v>
      </c>
      <c r="AH251" s="12">
        <f t="shared" si="18"/>
        <v>0</v>
      </c>
      <c r="AI251" s="55">
        <f t="shared" si="19"/>
        <v>0</v>
      </c>
      <c r="AJ251" s="56">
        <f t="shared" si="27"/>
        <v>0</v>
      </c>
      <c r="AK251" s="57">
        <f t="shared" si="28"/>
        <v>0</v>
      </c>
      <c r="AL251" s="58">
        <f>AO251+AQ251-[2]Sheet1!$AH252</f>
        <v>0</v>
      </c>
      <c r="AM251" s="58">
        <f t="shared" si="25"/>
        <v>0</v>
      </c>
      <c r="AN251" s="57">
        <f t="shared" si="21"/>
        <v>0</v>
      </c>
      <c r="AO251" s="58"/>
      <c r="AP251" s="57" t="str">
        <f t="shared" si="22"/>
        <v/>
      </c>
      <c r="AQ251" s="58"/>
      <c r="AR251" s="28">
        <v>20</v>
      </c>
    </row>
    <row r="252" spans="27:44" ht="28.05" customHeight="1">
      <c r="AA252" s="53">
        <v>5511.2</v>
      </c>
      <c r="AB252" s="59" t="s">
        <v>59</v>
      </c>
      <c r="AC252" s="54" t="s">
        <v>41</v>
      </c>
      <c r="AE252" s="53"/>
      <c r="AF252" s="53" t="s">
        <v>56</v>
      </c>
      <c r="AG252" s="53">
        <v>750</v>
      </c>
      <c r="AH252" s="12">
        <f t="shared" si="18"/>
        <v>0</v>
      </c>
      <c r="AI252" s="55">
        <f t="shared" si="19"/>
        <v>0</v>
      </c>
      <c r="AJ252" s="56">
        <f t="shared" si="27"/>
        <v>0</v>
      </c>
      <c r="AK252" s="57">
        <f t="shared" si="28"/>
        <v>0</v>
      </c>
      <c r="AL252" s="58">
        <f>AO252+AQ252-[2]Sheet1!$AH253</f>
        <v>0</v>
      </c>
      <c r="AM252" s="58">
        <f t="shared" si="25"/>
        <v>0</v>
      </c>
      <c r="AN252" s="57">
        <f t="shared" si="21"/>
        <v>0</v>
      </c>
      <c r="AO252" s="58"/>
      <c r="AP252" s="57" t="str">
        <f t="shared" si="22"/>
        <v/>
      </c>
      <c r="AQ252" s="58"/>
      <c r="AR252" s="28">
        <v>36</v>
      </c>
    </row>
    <row r="253" spans="27:44" ht="28.05" customHeight="1">
      <c r="AA253" s="53">
        <v>5511.11</v>
      </c>
      <c r="AB253" s="59" t="s">
        <v>60</v>
      </c>
      <c r="AC253" s="54" t="s">
        <v>41</v>
      </c>
      <c r="AE253" s="53"/>
      <c r="AF253" s="53" t="s">
        <v>56</v>
      </c>
      <c r="AG253" s="53">
        <v>150</v>
      </c>
      <c r="AH253" s="12">
        <f t="shared" si="18"/>
        <v>0</v>
      </c>
      <c r="AI253" s="55">
        <f t="shared" si="19"/>
        <v>0</v>
      </c>
      <c r="AJ253" s="56">
        <f t="shared" si="27"/>
        <v>0</v>
      </c>
      <c r="AK253" s="57">
        <f t="shared" si="28"/>
        <v>0</v>
      </c>
      <c r="AL253" s="58">
        <f>AO253+AQ253-[2]Sheet1!$AH254</f>
        <v>0</v>
      </c>
      <c r="AM253" s="58">
        <f t="shared" si="25"/>
        <v>0</v>
      </c>
      <c r="AN253" s="57">
        <f t="shared" si="21"/>
        <v>0</v>
      </c>
      <c r="AO253" s="58"/>
      <c r="AP253" s="57" t="str">
        <f t="shared" si="22"/>
        <v/>
      </c>
      <c r="AQ253" s="58"/>
      <c r="AR253" s="28">
        <v>20</v>
      </c>
    </row>
    <row r="254" spans="27:44" ht="28.05" customHeight="1">
      <c r="AA254" s="53">
        <v>5511.22</v>
      </c>
      <c r="AB254" s="59" t="s">
        <v>61</v>
      </c>
      <c r="AC254" s="54" t="s">
        <v>41</v>
      </c>
      <c r="AE254" s="53"/>
      <c r="AF254" s="53" t="s">
        <v>56</v>
      </c>
      <c r="AG254" s="53">
        <v>750</v>
      </c>
      <c r="AH254" s="12">
        <f t="shared" si="18"/>
        <v>0</v>
      </c>
      <c r="AI254" s="55">
        <f t="shared" si="19"/>
        <v>0</v>
      </c>
      <c r="AJ254" s="56">
        <f t="shared" si="27"/>
        <v>0</v>
      </c>
      <c r="AK254" s="57">
        <f t="shared" si="28"/>
        <v>0</v>
      </c>
      <c r="AL254" s="58">
        <f>AO254+AQ254-[2]Sheet1!$AH255</f>
        <v>0</v>
      </c>
      <c r="AM254" s="58">
        <f t="shared" si="25"/>
        <v>0</v>
      </c>
      <c r="AN254" s="57">
        <f t="shared" si="21"/>
        <v>0</v>
      </c>
      <c r="AO254" s="58"/>
      <c r="AP254" s="57" t="str">
        <f t="shared" si="22"/>
        <v/>
      </c>
      <c r="AQ254" s="58"/>
      <c r="AR254" s="28">
        <v>36</v>
      </c>
    </row>
    <row r="255" spans="27:44" ht="28.05" customHeight="1">
      <c r="AA255" s="53">
        <v>5513.1</v>
      </c>
      <c r="AB255" s="59" t="s">
        <v>62</v>
      </c>
      <c r="AC255" s="54" t="s">
        <v>41</v>
      </c>
      <c r="AE255" s="53"/>
      <c r="AF255" s="53" t="s">
        <v>56</v>
      </c>
      <c r="AG255" s="53">
        <v>150</v>
      </c>
      <c r="AH255" s="12">
        <f t="shared" si="18"/>
        <v>0</v>
      </c>
      <c r="AI255" s="55">
        <f t="shared" si="19"/>
        <v>0</v>
      </c>
      <c r="AJ255" s="56">
        <f t="shared" si="27"/>
        <v>0</v>
      </c>
      <c r="AK255" s="57">
        <f t="shared" si="28"/>
        <v>0</v>
      </c>
      <c r="AL255" s="58">
        <f>AO255+AQ255-[2]Sheet1!$AH256</f>
        <v>0</v>
      </c>
      <c r="AM255" s="58">
        <f t="shared" si="25"/>
        <v>0</v>
      </c>
      <c r="AN255" s="57">
        <f t="shared" si="21"/>
        <v>0</v>
      </c>
      <c r="AO255" s="58"/>
      <c r="AP255" s="57" t="str">
        <f t="shared" si="22"/>
        <v/>
      </c>
      <c r="AQ255" s="58"/>
      <c r="AR255" s="28">
        <v>20</v>
      </c>
    </row>
    <row r="256" spans="27:44" ht="28.05" customHeight="1">
      <c r="AA256" s="53">
        <v>5513.2</v>
      </c>
      <c r="AB256" s="59" t="s">
        <v>62</v>
      </c>
      <c r="AC256" s="54" t="s">
        <v>41</v>
      </c>
      <c r="AE256" s="53"/>
      <c r="AF256" s="53" t="s">
        <v>56</v>
      </c>
      <c r="AG256" s="53">
        <v>750</v>
      </c>
      <c r="AH256" s="12">
        <f t="shared" si="18"/>
        <v>0</v>
      </c>
      <c r="AI256" s="55">
        <f t="shared" si="19"/>
        <v>0</v>
      </c>
      <c r="AJ256" s="56">
        <f t="shared" si="27"/>
        <v>0</v>
      </c>
      <c r="AK256" s="57">
        <f t="shared" si="28"/>
        <v>0</v>
      </c>
      <c r="AL256" s="58">
        <f>AO256+AQ256-[2]Sheet1!$AH257</f>
        <v>0</v>
      </c>
      <c r="AM256" s="58">
        <f t="shared" si="25"/>
        <v>0</v>
      </c>
      <c r="AN256" s="57">
        <f t="shared" si="21"/>
        <v>0</v>
      </c>
      <c r="AO256" s="58"/>
      <c r="AP256" s="57" t="str">
        <f t="shared" si="22"/>
        <v/>
      </c>
      <c r="AQ256" s="58"/>
      <c r="AR256" s="28">
        <v>36</v>
      </c>
    </row>
    <row r="257" spans="27:44" ht="28.05" customHeight="1">
      <c r="AA257" s="53">
        <v>5517.1</v>
      </c>
      <c r="AB257" s="59" t="s">
        <v>63</v>
      </c>
      <c r="AC257" s="54" t="s">
        <v>41</v>
      </c>
      <c r="AE257" s="53"/>
      <c r="AF257" s="53" t="s">
        <v>56</v>
      </c>
      <c r="AG257" s="53">
        <v>150</v>
      </c>
      <c r="AH257" s="12">
        <f t="shared" si="18"/>
        <v>0</v>
      </c>
      <c r="AI257" s="55">
        <f t="shared" si="19"/>
        <v>0</v>
      </c>
      <c r="AJ257" s="56">
        <f t="shared" si="27"/>
        <v>0</v>
      </c>
      <c r="AK257" s="57">
        <f t="shared" si="28"/>
        <v>0</v>
      </c>
      <c r="AL257" s="58">
        <f>AO257+AQ257-[2]Sheet1!$AH258</f>
        <v>0</v>
      </c>
      <c r="AM257" s="58">
        <f t="shared" si="25"/>
        <v>0</v>
      </c>
      <c r="AN257" s="57">
        <f t="shared" si="21"/>
        <v>0</v>
      </c>
      <c r="AO257" s="58"/>
      <c r="AP257" s="57" t="str">
        <f t="shared" si="22"/>
        <v/>
      </c>
      <c r="AQ257" s="58"/>
      <c r="AR257" s="28">
        <v>20</v>
      </c>
    </row>
    <row r="258" spans="27:44" ht="28.05" customHeight="1">
      <c r="AA258" s="53">
        <v>5517.2</v>
      </c>
      <c r="AB258" s="59" t="s">
        <v>63</v>
      </c>
      <c r="AC258" s="54" t="s">
        <v>41</v>
      </c>
      <c r="AE258" s="53"/>
      <c r="AF258" s="53" t="s">
        <v>56</v>
      </c>
      <c r="AG258" s="53">
        <v>750</v>
      </c>
      <c r="AH258" s="12">
        <f t="shared" si="18"/>
        <v>0</v>
      </c>
      <c r="AI258" s="55">
        <f t="shared" si="19"/>
        <v>0</v>
      </c>
      <c r="AJ258" s="56">
        <f t="shared" si="27"/>
        <v>0</v>
      </c>
      <c r="AK258" s="57">
        <f t="shared" si="28"/>
        <v>0</v>
      </c>
      <c r="AL258" s="58">
        <f>AO258+AQ258-[2]Sheet1!$AH259</f>
        <v>0</v>
      </c>
      <c r="AM258" s="58">
        <f t="shared" si="25"/>
        <v>0</v>
      </c>
      <c r="AN258" s="57">
        <f t="shared" si="21"/>
        <v>0</v>
      </c>
      <c r="AO258" s="58"/>
      <c r="AP258" s="57" t="str">
        <f t="shared" si="22"/>
        <v/>
      </c>
      <c r="AQ258" s="58"/>
      <c r="AR258" s="28">
        <v>36</v>
      </c>
    </row>
    <row r="259" spans="27:44" ht="28.05" customHeight="1">
      <c r="AA259" s="53">
        <v>5518.1</v>
      </c>
      <c r="AB259" s="59" t="s">
        <v>64</v>
      </c>
      <c r="AC259" s="54" t="s">
        <v>41</v>
      </c>
      <c r="AE259" s="53"/>
      <c r="AF259" s="53" t="s">
        <v>56</v>
      </c>
      <c r="AG259" s="53">
        <v>150</v>
      </c>
      <c r="AH259" s="12">
        <f t="shared" si="18"/>
        <v>0</v>
      </c>
      <c r="AI259" s="55">
        <f t="shared" si="19"/>
        <v>0</v>
      </c>
      <c r="AJ259" s="56">
        <f t="shared" si="27"/>
        <v>0</v>
      </c>
      <c r="AK259" s="57">
        <f t="shared" si="28"/>
        <v>0</v>
      </c>
      <c r="AL259" s="58">
        <f>AO259+AQ259-[2]Sheet1!$AH260</f>
        <v>0</v>
      </c>
      <c r="AM259" s="58">
        <f t="shared" si="25"/>
        <v>0</v>
      </c>
      <c r="AN259" s="57">
        <f t="shared" si="21"/>
        <v>0</v>
      </c>
      <c r="AO259" s="58"/>
      <c r="AP259" s="57" t="str">
        <f t="shared" si="22"/>
        <v/>
      </c>
      <c r="AQ259" s="58"/>
      <c r="AR259" s="28">
        <v>20</v>
      </c>
    </row>
    <row r="260" spans="27:44" ht="28.05" customHeight="1">
      <c r="AA260" s="53">
        <v>5518.2</v>
      </c>
      <c r="AB260" s="59" t="s">
        <v>64</v>
      </c>
      <c r="AC260" s="54" t="s">
        <v>41</v>
      </c>
      <c r="AE260" s="53"/>
      <c r="AF260" s="53" t="s">
        <v>56</v>
      </c>
      <c r="AG260" s="53">
        <v>750</v>
      </c>
      <c r="AH260" s="12">
        <f t="shared" si="18"/>
        <v>0</v>
      </c>
      <c r="AI260" s="55">
        <f t="shared" si="19"/>
        <v>0</v>
      </c>
      <c r="AJ260" s="56">
        <f t="shared" si="27"/>
        <v>0</v>
      </c>
      <c r="AK260" s="57">
        <f t="shared" si="28"/>
        <v>0</v>
      </c>
      <c r="AL260" s="58">
        <f>AO260+AQ260-[2]Sheet1!$AH261</f>
        <v>0</v>
      </c>
      <c r="AM260" s="58">
        <f t="shared" si="25"/>
        <v>0</v>
      </c>
      <c r="AN260" s="57">
        <f t="shared" si="21"/>
        <v>0</v>
      </c>
      <c r="AO260" s="58"/>
      <c r="AP260" s="57" t="str">
        <f t="shared" si="22"/>
        <v/>
      </c>
      <c r="AQ260" s="58"/>
      <c r="AR260" s="28">
        <v>15</v>
      </c>
    </row>
    <row r="261" spans="27:44" ht="28.05" customHeight="1">
      <c r="AA261" s="53">
        <v>5518.3</v>
      </c>
      <c r="AB261" s="59" t="s">
        <v>64</v>
      </c>
      <c r="AC261" s="54" t="s">
        <v>41</v>
      </c>
      <c r="AE261" s="53"/>
      <c r="AF261" s="53" t="s">
        <v>56</v>
      </c>
      <c r="AG261" s="53">
        <v>4000</v>
      </c>
      <c r="AH261" s="12">
        <f t="shared" si="18"/>
        <v>0</v>
      </c>
      <c r="AI261" s="55">
        <f t="shared" si="19"/>
        <v>0</v>
      </c>
      <c r="AJ261" s="56">
        <f t="shared" si="27"/>
        <v>0</v>
      </c>
      <c r="AK261" s="57">
        <f t="shared" si="28"/>
        <v>0</v>
      </c>
      <c r="AL261" s="58">
        <f>AO261+AQ261-[2]Sheet1!$AH262</f>
        <v>0</v>
      </c>
      <c r="AM261" s="58">
        <f t="shared" si="25"/>
        <v>0</v>
      </c>
      <c r="AN261" s="57">
        <f t="shared" si="21"/>
        <v>0</v>
      </c>
      <c r="AO261" s="58"/>
      <c r="AP261" s="57" t="str">
        <f t="shared" si="22"/>
        <v/>
      </c>
      <c r="AQ261" s="58"/>
      <c r="AR261" s="28">
        <v>42</v>
      </c>
    </row>
    <row r="262" spans="27:44" ht="28.05" customHeight="1">
      <c r="AA262" s="53">
        <v>5516.1</v>
      </c>
      <c r="AB262" s="59" t="s">
        <v>65</v>
      </c>
      <c r="AC262" s="54" t="s">
        <v>41</v>
      </c>
      <c r="AE262" s="53"/>
      <c r="AF262" s="53" t="s">
        <v>56</v>
      </c>
      <c r="AG262" s="53">
        <v>150</v>
      </c>
      <c r="AH262" s="12">
        <f t="shared" si="18"/>
        <v>0</v>
      </c>
      <c r="AI262" s="55">
        <f t="shared" si="19"/>
        <v>0</v>
      </c>
      <c r="AJ262" s="56">
        <f t="shared" si="27"/>
        <v>0</v>
      </c>
      <c r="AK262" s="57">
        <f t="shared" si="28"/>
        <v>0</v>
      </c>
      <c r="AL262" s="58">
        <f>AO262+AQ262-[2]Sheet1!$AH263</f>
        <v>0</v>
      </c>
      <c r="AM262" s="58">
        <f t="shared" si="25"/>
        <v>0</v>
      </c>
      <c r="AN262" s="57">
        <f t="shared" si="21"/>
        <v>0</v>
      </c>
      <c r="AO262" s="58"/>
      <c r="AP262" s="57" t="str">
        <f t="shared" si="22"/>
        <v/>
      </c>
      <c r="AQ262" s="58"/>
      <c r="AR262" s="28">
        <v>15</v>
      </c>
    </row>
    <row r="263" spans="27:44" ht="28.05" customHeight="1">
      <c r="AA263" s="53">
        <v>5516.2</v>
      </c>
      <c r="AB263" s="59" t="s">
        <v>65</v>
      </c>
      <c r="AC263" s="54" t="s">
        <v>41</v>
      </c>
      <c r="AE263" s="53"/>
      <c r="AF263" s="53" t="s">
        <v>56</v>
      </c>
      <c r="AG263" s="53">
        <v>750</v>
      </c>
      <c r="AH263" s="12">
        <f t="shared" si="18"/>
        <v>0</v>
      </c>
      <c r="AI263" s="55">
        <f t="shared" si="19"/>
        <v>0</v>
      </c>
      <c r="AJ263" s="56">
        <f t="shared" si="27"/>
        <v>0</v>
      </c>
      <c r="AK263" s="57">
        <f t="shared" si="28"/>
        <v>0</v>
      </c>
      <c r="AL263" s="58">
        <f>AO263+AQ263-[2]Sheet1!$AH264</f>
        <v>0</v>
      </c>
      <c r="AM263" s="58">
        <f t="shared" si="25"/>
        <v>0</v>
      </c>
      <c r="AN263" s="57">
        <f t="shared" si="21"/>
        <v>0</v>
      </c>
      <c r="AO263" s="58"/>
      <c r="AP263" s="57" t="str">
        <f t="shared" si="22"/>
        <v/>
      </c>
      <c r="AQ263" s="58"/>
      <c r="AR263" s="28">
        <v>10</v>
      </c>
    </row>
    <row r="264" spans="27:44" ht="28.05" customHeight="1">
      <c r="AA264" s="53">
        <v>5516.3</v>
      </c>
      <c r="AB264" s="59" t="s">
        <v>65</v>
      </c>
      <c r="AC264" s="54" t="s">
        <v>41</v>
      </c>
      <c r="AE264" s="53"/>
      <c r="AF264" s="53" t="s">
        <v>56</v>
      </c>
      <c r="AG264" s="53">
        <v>4000</v>
      </c>
      <c r="AH264" s="12">
        <f t="shared" si="18"/>
        <v>0</v>
      </c>
      <c r="AI264" s="55">
        <f t="shared" si="19"/>
        <v>0</v>
      </c>
      <c r="AJ264" s="56">
        <f t="shared" si="27"/>
        <v>0</v>
      </c>
      <c r="AK264" s="57">
        <f t="shared" si="28"/>
        <v>0</v>
      </c>
      <c r="AL264" s="58">
        <f>AO264+AQ264-[2]Sheet1!$AH265</f>
        <v>0</v>
      </c>
      <c r="AM264" s="58">
        <f t="shared" si="25"/>
        <v>0</v>
      </c>
      <c r="AN264" s="57">
        <f t="shared" si="21"/>
        <v>0</v>
      </c>
      <c r="AO264" s="58"/>
      <c r="AP264" s="57" t="str">
        <f t="shared" si="22"/>
        <v/>
      </c>
      <c r="AQ264" s="58"/>
      <c r="AR264" s="28">
        <v>28</v>
      </c>
    </row>
    <row r="265" spans="27:44" ht="28.05" customHeight="1">
      <c r="AA265" s="60">
        <v>8800</v>
      </c>
      <c r="AB265" s="60" t="s">
        <v>66</v>
      </c>
      <c r="AC265" s="61" t="s">
        <v>67</v>
      </c>
      <c r="AE265" s="60" t="s">
        <v>68</v>
      </c>
      <c r="AF265" s="60" t="s">
        <v>69</v>
      </c>
      <c r="AG265" s="60" t="s">
        <v>70</v>
      </c>
      <c r="AH265" s="13">
        <f t="shared" si="18"/>
        <v>0</v>
      </c>
      <c r="AI265" s="60">
        <f t="shared" si="19"/>
        <v>0</v>
      </c>
      <c r="AJ265" s="60"/>
      <c r="AK265" s="62" t="e">
        <f t="shared" si="28"/>
        <v>#VALUE!</v>
      </c>
      <c r="AL265" s="62">
        <f>AO265+AQ265-[2]Sheet1!$AH266</f>
        <v>0</v>
      </c>
      <c r="AM265" s="62">
        <f t="shared" si="25"/>
        <v>0</v>
      </c>
      <c r="AN265" s="62" t="e">
        <f t="shared" si="21"/>
        <v>#VALUE!</v>
      </c>
      <c r="AO265" s="63"/>
      <c r="AP265" s="62" t="str">
        <f t="shared" si="22"/>
        <v/>
      </c>
      <c r="AQ265" s="63"/>
    </row>
    <row r="266" spans="27:44" ht="28.05" customHeight="1">
      <c r="AA266" s="60">
        <v>8810</v>
      </c>
      <c r="AB266" s="60" t="s">
        <v>71</v>
      </c>
      <c r="AC266" s="61" t="s">
        <v>67</v>
      </c>
      <c r="AE266" s="60" t="s">
        <v>68</v>
      </c>
      <c r="AF266" s="60" t="s">
        <v>72</v>
      </c>
      <c r="AG266" s="60" t="s">
        <v>70</v>
      </c>
      <c r="AH266" s="13">
        <f t="shared" si="18"/>
        <v>0</v>
      </c>
      <c r="AI266" s="60">
        <f t="shared" si="19"/>
        <v>0</v>
      </c>
      <c r="AJ266" s="60"/>
      <c r="AK266" s="62" t="e">
        <f t="shared" si="28"/>
        <v>#VALUE!</v>
      </c>
      <c r="AL266" s="62">
        <f>AO266+AQ266-[2]Sheet1!$AH267</f>
        <v>0</v>
      </c>
      <c r="AM266" s="62">
        <f t="shared" si="25"/>
        <v>0</v>
      </c>
      <c r="AN266" s="62" t="e">
        <f t="shared" si="21"/>
        <v>#VALUE!</v>
      </c>
      <c r="AO266" s="63"/>
      <c r="AP266" s="62" t="str">
        <f t="shared" si="22"/>
        <v/>
      </c>
      <c r="AQ266" s="63"/>
    </row>
    <row r="267" spans="27:44" ht="28.05" customHeight="1">
      <c r="AA267" s="60">
        <v>8820</v>
      </c>
      <c r="AB267" s="60" t="s">
        <v>73</v>
      </c>
      <c r="AC267" s="61" t="s">
        <v>67</v>
      </c>
      <c r="AE267" s="60" t="s">
        <v>68</v>
      </c>
      <c r="AF267" s="60" t="s">
        <v>72</v>
      </c>
      <c r="AG267" s="60" t="s">
        <v>70</v>
      </c>
      <c r="AH267" s="13">
        <f t="shared" ref="AH267" si="29">SUMIF(O:O,AA267,P:P)</f>
        <v>0</v>
      </c>
      <c r="AI267" s="60">
        <f t="shared" ref="AI267" si="30">SUMIF(O:O,AA267,V:V)</f>
        <v>0</v>
      </c>
      <c r="AJ267" s="60"/>
      <c r="AK267" s="62" t="e">
        <f t="shared" si="28"/>
        <v>#VALUE!</v>
      </c>
      <c r="AL267" s="62">
        <f>AO267+AQ267-[2]Sheet1!$AH268</f>
        <v>0</v>
      </c>
      <c r="AM267" s="62">
        <f t="shared" si="25"/>
        <v>0</v>
      </c>
      <c r="AN267" s="62" t="e">
        <f t="shared" si="21"/>
        <v>#VALUE!</v>
      </c>
      <c r="AO267" s="63"/>
      <c r="AP267" s="62" t="str">
        <f t="shared" si="22"/>
        <v/>
      </c>
      <c r="AQ267" s="63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83">
    <mergeCell ref="L28:L30"/>
    <mergeCell ref="M28:M30"/>
    <mergeCell ref="N28:N30"/>
    <mergeCell ref="AA28:AA30"/>
    <mergeCell ref="AD28:AD30"/>
    <mergeCell ref="AC28:AC30"/>
    <mergeCell ref="AB28:AB30"/>
    <mergeCell ref="G21:G22"/>
    <mergeCell ref="G28:G30"/>
    <mergeCell ref="H28:H30"/>
    <mergeCell ref="I28:I30"/>
    <mergeCell ref="J28:J30"/>
    <mergeCell ref="M21:M22"/>
    <mergeCell ref="L21:L22"/>
    <mergeCell ref="J21:J22"/>
    <mergeCell ref="I21:I22"/>
    <mergeCell ref="H21:H22"/>
    <mergeCell ref="AD21:AD22"/>
    <mergeCell ref="AC21:AC22"/>
    <mergeCell ref="AB21:AB22"/>
    <mergeCell ref="AA21:AA22"/>
    <mergeCell ref="N21:N22"/>
    <mergeCell ref="M18:M20"/>
    <mergeCell ref="N18:N20"/>
    <mergeCell ref="AA18:AA20"/>
    <mergeCell ref="AB18:AB20"/>
    <mergeCell ref="AD18:AD20"/>
    <mergeCell ref="AC18:AC20"/>
    <mergeCell ref="G18:G20"/>
    <mergeCell ref="H18:H20"/>
    <mergeCell ref="I18:I20"/>
    <mergeCell ref="J18:J20"/>
    <mergeCell ref="L18:L20"/>
    <mergeCell ref="AD12:AD14"/>
    <mergeCell ref="AC12:AC14"/>
    <mergeCell ref="AB12:AB14"/>
    <mergeCell ref="AA12:AA14"/>
    <mergeCell ref="G12:G14"/>
    <mergeCell ref="H12:H14"/>
    <mergeCell ref="I12:I14"/>
    <mergeCell ref="J12:J14"/>
    <mergeCell ref="L12:L14"/>
    <mergeCell ref="M12:M14"/>
    <mergeCell ref="N12:N14"/>
    <mergeCell ref="AE6:AE8"/>
    <mergeCell ref="AD6:AD8"/>
    <mergeCell ref="AC6:AC8"/>
    <mergeCell ref="AB6:AB8"/>
    <mergeCell ref="AA6:AA8"/>
    <mergeCell ref="AD3:AD4"/>
    <mergeCell ref="AC3:AC4"/>
    <mergeCell ref="AB3:AB4"/>
    <mergeCell ref="AA3:AA4"/>
    <mergeCell ref="G6:G8"/>
    <mergeCell ref="H6:H8"/>
    <mergeCell ref="I6:I8"/>
    <mergeCell ref="J6:J8"/>
    <mergeCell ref="L6:L8"/>
    <mergeCell ref="M6:M8"/>
    <mergeCell ref="N6:N8"/>
    <mergeCell ref="A1:B1"/>
    <mergeCell ref="C1:D1"/>
    <mergeCell ref="E1:F1"/>
    <mergeCell ref="U1:V1"/>
    <mergeCell ref="N3:N4"/>
    <mergeCell ref="M3:M4"/>
    <mergeCell ref="L3:L4"/>
    <mergeCell ref="J3:J4"/>
    <mergeCell ref="I3:I4"/>
    <mergeCell ref="H3:H4"/>
    <mergeCell ref="G3:G4"/>
    <mergeCell ref="H36:H37"/>
    <mergeCell ref="G36:G37"/>
    <mergeCell ref="AE36:AE37"/>
    <mergeCell ref="AD36:AD37"/>
    <mergeCell ref="AC36:AC37"/>
    <mergeCell ref="AB36:AB37"/>
    <mergeCell ref="AA36:AA37"/>
    <mergeCell ref="N36:N37"/>
    <mergeCell ref="M36:M37"/>
    <mergeCell ref="L36:L37"/>
    <mergeCell ref="J36:J37"/>
    <mergeCell ref="I36:I37"/>
  </mergeCells>
  <conditionalFormatting sqref="G2:J3 AD2:AD3 Z2:Z200 J5:J6 AD5:AD6 J9:J12 AD9:AD12 G11:I12 G15:J18 AD15:AD18 G21:J21 AD21 G23:J28 AD23:AD28 G31:J36 AD31:AD36 G38:J200 AD38:AD200">
    <cfRule type="expression" dxfId="40" priority="63">
      <formula>$A2</formula>
    </cfRule>
    <cfRule type="expression" dxfId="39" priority="65">
      <formula>$E2</formula>
    </cfRule>
  </conditionalFormatting>
  <conditionalFormatting sqref="K2:Z2 G2:J3 AA2:AF3 Q3:Z200 J5:J6 AA5:AF6 J9:J12 AA9:AF12 G11:I12 G15:P18 AA15:AF18 G21:P21 AA21:AF21 G23:P28 AA23:AF28 G31:P36 AA31:AF36 G38:P200 AA38:AF200 K3:P3 AE4:AF4 K4:K10 O4:P10 H5:H6 AF7:AF8 H9:H10 K11:P12 K13:K14 O13:P14 AE13:AF14 K19:K20 O19:P20 AE19:AF20 K22 O22:P22 AE22:AF22 K29:K30 O29:P30 AE29:AF30 K37 O37:P37 AF37">
    <cfRule type="expression" dxfId="38" priority="64">
      <formula>$C2</formula>
    </cfRule>
  </conditionalFormatting>
  <conditionalFormatting sqref="W2:W200">
    <cfRule type="expression" dxfId="37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{F6255F33-D054-456E-803B-6B4D24F03A72}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{5E5CDF0A-418B-4D94-BF07-EDE26857E0FA}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{00023D2E-5981-4D7D-AF3C-67C7B56E6033}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{743C6CCA-E4A5-4106-BF2A-504AD8645F32}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{F1B459C7-C1C9-4DE3-974B-240A7406E45A}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{2DA1FB8F-DAF7-48CA-BC10-A3F2A1C66B40}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{A01D7141-5186-4464-A9DD-8C10A07C2AB9}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{53C0EFBA-A222-4069-8254-A8978995FA5D}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{DBD14DB4-A959-4F25-A6DC-06FEA4B22CF5}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{F002431B-7982-4884-AAFA-1DF72B707A53}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{53D7BB96-4412-4371-B443-9CF87C091768}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{34121FF9-6C55-4B25-9744-498F079D031E}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{FD35D16F-E289-424D-A1A2-4D95E50F52B2}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{B0FED2BE-B832-4555-BEE2-9C2C888F4F43}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{37FA69C2-FDE7-4BCE-9E82-B911AF117926}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{4BF3D29E-53EB-48E7-A6A3-E51500D993EA}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{08594015-D3DA-4264-8959-24750CEEE976}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{C038C5D6-66D2-4E9E-86AC-96852953E5C7}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{959A281B-AD9E-430D-8A5E-11C8D6B57DE7}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{C4990295-5990-461C-8B9E-FF4174AFB408}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{F52A0AF0-7B76-4867-A832-DC0863FFDD87}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{C01183CF-470B-4E69-AA02-9716864B69A6}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{BB3EED6B-160B-40A8-8700-6A785635EFE1}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{6C4C2805-287F-4AB0-9CB2-091871D25B6E}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{79120BBD-1A82-47DD-9C35-A04ABC7AD595}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{224FD9C1-CACE-4C83-B71C-79740CAF696F}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{C7626FCF-61B2-48EC-B279-C59D63AB5480}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{61A37312-C82B-4F82-86F8-D42CC2E835FA}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{1E142309-11D7-40B7-8591-2B88105DA68F}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{18A49365-E6BF-427E-9FB0-ABDE1C870FCA}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{0F8A4252-6F17-497D-8C2D-F91839303389}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{6755D261-29F3-4CA3-90EF-877431531D45}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{C998F225-90FD-4DA2-B80C-B15CB48C0DAF}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{22321A44-BE88-477C-A2FE-FDFEB602961D}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{57BBE492-70C4-4984-901A-75A087196F5D}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{D18D0F00-B033-4EB3-9CEF-61CE8FFA4340}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{39B6CE28-8A2E-495A-9EE7-300874D9A3B7}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{39710102-3BBE-4FBC-B183-CCABDAFB7EE8}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{0D1C51A5-0C3A-4CB8-989A-DB89497EE983}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{376F438E-051F-44E5-AC82-6F60D5F66794}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{BB693877-C344-4C3D-9763-DC9FF40C36EE}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{64DE06E4-A710-403E-AA0B-FB9D28F0FB7B}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{BD7DCACA-431F-4AE5-A952-50D4F3287811}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{E0D01DF6-2968-4308-891F-2FAFD677AD17}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{143A0718-A4BF-49B3-8C1E-F4CE854E0BC9}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{3F03FDCE-E5C1-4E69-9398-0948D1255153}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{E92A9066-E157-4FAA-92BE-11034D699943}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{2B45EDD1-3330-4AAB-BCAA-1DE5B9C35D8B}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{2A3F1D36-5152-4B0B-9B93-B635DA81B094}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{E65E9597-A621-4BE3-8F7C-57843CC20275}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{0C92EDC9-1F90-465B-9279-EBE25041D655}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{939D7AE6-22B0-4DCD-8EEB-B77BB5579462}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{D6CA1C4C-58A4-43E6-8F44-C4D68978C5A0}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{7F088AED-A323-4A90-A900-2BCD51B0B0EE}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{73C685A5-6C49-4D9B-9C58-5D759A218BFB}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{2C434159-D822-4EFB-97B1-943F3961A05A}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{EECD1102-D344-4B3C-A8F8-9DDA1E2155C0}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{BEC15854-7D16-4E02-9A1E-6D37DB4BB17C}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{E51EA9D8-767D-461D-9EED-61AFB10D5ABD}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{5F5091CA-24C9-48B7-B5BE-2767A4FB2FAD}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{FAEFAE9B-BF16-400C-B382-116E0FFD6AC7}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255F33-D054-456E-803B-6B4D24F03A72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5E5CDF0A-418B-4D94-BF07-EDE26857E0FA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00023D2E-5981-4D7D-AF3C-67C7B56E6033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743C6CCA-E4A5-4106-BF2A-504AD8645F32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F1B459C7-C1C9-4DE3-974B-240A7406E45A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2DA1FB8F-DAF7-48CA-BC10-A3F2A1C66B40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A01D7141-5186-4464-A9DD-8C10A07C2AB9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53C0EFBA-A222-4069-8254-A8978995FA5D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DBD14DB4-A959-4F25-A6DC-06FEA4B22CF5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F002431B-7982-4884-AAFA-1DF72B707A53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53D7BB96-4412-4371-B443-9CF87C091768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34121FF9-6C55-4B25-9744-498F079D031E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FD35D16F-E289-424D-A1A2-4D95E50F52B2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B0FED2BE-B832-4555-BEE2-9C2C888F4F43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37FA69C2-FDE7-4BCE-9E82-B911AF117926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4BF3D29E-53EB-48E7-A6A3-E51500D993EA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08594015-D3DA-4264-8959-24750CEEE976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C038C5D6-66D2-4E9E-86AC-96852953E5C7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959A281B-AD9E-430D-8A5E-11C8D6B57DE7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C4990295-5990-461C-8B9E-FF4174AFB408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F52A0AF0-7B76-4867-A832-DC0863FFDD87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C01183CF-470B-4E69-AA02-9716864B69A6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BB3EED6B-160B-40A8-8700-6A785635EFE1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6C4C2805-287F-4AB0-9CB2-091871D25B6E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79120BBD-1A82-47DD-9C35-A04ABC7AD595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224FD9C1-CACE-4C83-B71C-79740CAF696F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C7626FCF-61B2-48EC-B279-C59D63AB5480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61A37312-C82B-4F82-86F8-D42CC2E835FA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1E142309-11D7-40B7-8591-2B88105DA68F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18A49365-E6BF-427E-9FB0-ABDE1C870FCA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0F8A4252-6F17-497D-8C2D-F91839303389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6755D261-29F3-4CA3-90EF-877431531D45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C998F225-90FD-4DA2-B80C-B15CB48C0DAF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22321A44-BE88-477C-A2FE-FDFEB602961D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57BBE492-70C4-4984-901A-75A087196F5D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D18D0F00-B033-4EB3-9CEF-61CE8FFA4340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39B6CE28-8A2E-495A-9EE7-300874D9A3B7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39710102-3BBE-4FBC-B183-CCABDAFB7EE8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0D1C51A5-0C3A-4CB8-989A-DB89497EE983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376F438E-051F-44E5-AC82-6F60D5F66794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BB693877-C344-4C3D-9763-DC9FF40C36EE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64DE06E4-A710-403E-AA0B-FB9D28F0FB7B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BD7DCACA-431F-4AE5-A952-50D4F3287811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E0D01DF6-2968-4308-891F-2FAFD677AD17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143A0718-A4BF-49B3-8C1E-F4CE854E0BC9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3F03FDCE-E5C1-4E69-9398-0948D1255153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E92A9066-E157-4FAA-92BE-11034D699943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2B45EDD1-3330-4AAB-BCAA-1DE5B9C35D8B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2A3F1D36-5152-4B0B-9B93-B635DA81B094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E65E9597-A621-4BE3-8F7C-57843CC20275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0C92EDC9-1F90-465B-9279-EBE25041D655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939D7AE6-22B0-4DCD-8EEB-B77BB5579462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D6CA1C4C-58A4-43E6-8F44-C4D68978C5A0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7F088AED-A323-4A90-A900-2BCD51B0B0EE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73C685A5-6C49-4D9B-9C58-5D759A218BFB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2C434159-D822-4EFB-97B1-943F3961A05A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EECD1102-D344-4B3C-A8F8-9DDA1E2155C0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BEC15854-7D16-4E02-9A1E-6D37DB4BB17C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E51EA9D8-767D-461D-9EED-61AFB10D5ABD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5F5091CA-24C9-48B7-B5BE-2767A4FB2FAD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FAEFAE9B-BF16-400C-B382-116E0FFD6AC7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R267"/>
  <sheetViews>
    <sheetView rightToLeft="1" topLeftCell="H36" zoomScale="70" zoomScaleNormal="70" workbookViewId="0">
      <selection activeCell="J49" sqref="J49"/>
    </sheetView>
  </sheetViews>
  <sheetFormatPr defaultColWidth="9.109375" defaultRowHeight="18.600000000000001"/>
  <cols>
    <col min="1" max="1" width="9.5546875" style="29" hidden="1" customWidth="1"/>
    <col min="2" max="2" width="0.109375" style="29" hidden="1" customWidth="1"/>
    <col min="3" max="3" width="9.5546875" style="29" hidden="1" customWidth="1"/>
    <col min="4" max="4" width="3.21875" style="29" hidden="1" customWidth="1"/>
    <col min="5" max="5" width="9.5546875" style="29" hidden="1" customWidth="1"/>
    <col min="6" max="6" width="3.33203125" style="29" hidden="1" customWidth="1"/>
    <col min="7" max="7" width="8.77734375" style="29" bestFit="1" customWidth="1"/>
    <col min="8" max="8" width="24" style="33" bestFit="1" customWidth="1"/>
    <col min="9" max="9" width="23.33203125" style="29" bestFit="1" customWidth="1"/>
    <col min="10" max="10" width="16.33203125" style="29" customWidth="1"/>
    <col min="11" max="11" width="15.33203125" style="29" hidden="1" customWidth="1"/>
    <col min="12" max="13" width="20.77734375" style="29" customWidth="1"/>
    <col min="14" max="14" width="27.88671875" style="29" bestFit="1" customWidth="1"/>
    <col min="15" max="15" width="16.33203125" style="29" bestFit="1" customWidth="1"/>
    <col min="16" max="16" width="8.21875" style="29" bestFit="1" customWidth="1"/>
    <col min="17" max="17" width="67.44140625" style="29" customWidth="1"/>
    <col min="18" max="18" width="13.77734375" style="29" customWidth="1"/>
    <col min="19" max="19" width="13.5546875" style="29" customWidth="1"/>
    <col min="20" max="20" width="27" style="34" customWidth="1"/>
    <col min="21" max="21" width="3.88671875" style="29" customWidth="1"/>
    <col min="22" max="22" width="8.21875" style="29" customWidth="1"/>
    <col min="23" max="23" width="14.77734375" style="29" customWidth="1"/>
    <col min="24" max="24" width="24.44140625" style="34" bestFit="1" customWidth="1"/>
    <col min="25" max="25" width="21.88671875" style="34" bestFit="1" customWidth="1"/>
    <col min="26" max="26" width="27.21875" style="34" bestFit="1" customWidth="1"/>
    <col min="27" max="27" width="15.44140625" style="29" bestFit="1" customWidth="1"/>
    <col min="28" max="28" width="101.33203125" style="29" bestFit="1" customWidth="1"/>
    <col min="29" max="29" width="17.77734375" style="36" bestFit="1" customWidth="1"/>
    <col min="30" max="30" width="16.6640625" style="66" bestFit="1" customWidth="1"/>
    <col min="31" max="31" width="69.88671875" style="29" customWidth="1"/>
    <col min="32" max="32" width="30.33203125" style="29" customWidth="1"/>
    <col min="33" max="33" width="13.5546875" style="29" bestFit="1" customWidth="1"/>
    <col min="34" max="34" width="153.33203125" style="8" bestFit="1" customWidth="1"/>
    <col min="35" max="35" width="43" style="29" bestFit="1" customWidth="1"/>
    <col min="36" max="36" width="2.88671875" style="29" bestFit="1" customWidth="1"/>
    <col min="37" max="37" width="34.88671875" style="29" bestFit="1" customWidth="1"/>
    <col min="38" max="38" width="17" style="29" bestFit="1" customWidth="1"/>
    <col min="39" max="39" width="49.21875" style="29" bestFit="1" customWidth="1"/>
    <col min="40" max="40" width="35.109375" style="29" bestFit="1" customWidth="1"/>
    <col min="41" max="41" width="8.88671875" style="29" bestFit="1" customWidth="1"/>
    <col min="42" max="43" width="32.33203125" style="29" bestFit="1" customWidth="1"/>
    <col min="44" max="44" width="4.33203125" style="29" bestFit="1" customWidth="1"/>
    <col min="45" max="16384" width="9.109375" style="29"/>
  </cols>
  <sheetData>
    <row r="1" spans="1:34" s="90" customFormat="1" ht="33.6" customHeight="1">
      <c r="A1" s="199" t="s">
        <v>0</v>
      </c>
      <c r="B1" s="200"/>
      <c r="C1" s="199" t="s">
        <v>1</v>
      </c>
      <c r="D1" s="200"/>
      <c r="E1" s="199" t="s">
        <v>2</v>
      </c>
      <c r="F1" s="200"/>
      <c r="G1" s="85" t="s">
        <v>3</v>
      </c>
      <c r="H1" s="85" t="s">
        <v>4</v>
      </c>
      <c r="I1" s="85" t="s">
        <v>5</v>
      </c>
      <c r="J1" s="85" t="s">
        <v>6</v>
      </c>
      <c r="K1" s="85" t="s">
        <v>7</v>
      </c>
      <c r="L1" s="85" t="s">
        <v>8</v>
      </c>
      <c r="M1" s="85" t="s">
        <v>9</v>
      </c>
      <c r="N1" s="85" t="s">
        <v>10</v>
      </c>
      <c r="O1" s="85" t="s">
        <v>11</v>
      </c>
      <c r="P1" s="85" t="s">
        <v>12</v>
      </c>
      <c r="Q1" s="85" t="s">
        <v>13</v>
      </c>
      <c r="R1" s="85" t="s">
        <v>14</v>
      </c>
      <c r="S1" s="85" t="s">
        <v>15</v>
      </c>
      <c r="T1" s="86" t="s">
        <v>16</v>
      </c>
      <c r="U1" s="201" t="s">
        <v>17</v>
      </c>
      <c r="V1" s="202"/>
      <c r="W1" s="87" t="s">
        <v>18</v>
      </c>
      <c r="X1" s="86" t="s">
        <v>19</v>
      </c>
      <c r="Y1" s="86" t="s">
        <v>20</v>
      </c>
      <c r="Z1" s="86" t="s">
        <v>21</v>
      </c>
      <c r="AA1" s="85" t="s">
        <v>22</v>
      </c>
      <c r="AB1" s="85" t="s">
        <v>23</v>
      </c>
      <c r="AC1" s="88" t="s">
        <v>24</v>
      </c>
      <c r="AD1" s="89" t="s">
        <v>25</v>
      </c>
      <c r="AE1" s="85" t="s">
        <v>26</v>
      </c>
      <c r="AF1" s="85" t="s">
        <v>27</v>
      </c>
      <c r="AH1" s="91" t="s">
        <v>28</v>
      </c>
    </row>
    <row r="2" spans="1:34" ht="28.05" customHeight="1">
      <c r="A2" s="14" t="b">
        <v>0</v>
      </c>
      <c r="B2" s="14"/>
      <c r="C2" s="14" t="b">
        <v>0</v>
      </c>
      <c r="D2" s="14"/>
      <c r="E2" s="14" t="b">
        <v>0</v>
      </c>
      <c r="F2" s="15"/>
      <c r="G2" s="68">
        <v>1</v>
      </c>
      <c r="H2" s="69"/>
      <c r="I2" s="68" t="s">
        <v>1287</v>
      </c>
      <c r="J2" s="16" t="s">
        <v>117</v>
      </c>
      <c r="K2" s="18" t="str">
        <f t="shared" ref="K2" ca="1" si="0">IF(C2, TODAY(), "" )</f>
        <v/>
      </c>
      <c r="L2" s="19"/>
      <c r="M2" s="19" t="s">
        <v>129</v>
      </c>
      <c r="N2" s="19" t="s">
        <v>334</v>
      </c>
      <c r="O2" s="16">
        <v>5525.3</v>
      </c>
      <c r="P2" s="16">
        <v>1</v>
      </c>
      <c r="Q2" s="20" t="str">
        <f>VLOOKUP(O2, '[3]لیست محصولات شهریور ۱۴۰۳'!B:C,2,0)</f>
        <v>اتیوپی آناسورا | Ethiopia Anasora</v>
      </c>
      <c r="R2" s="16"/>
      <c r="S2" s="19">
        <f>VLOOKUP(O2, '[3]لیست محصولات شهریور ۱۴۰۳'!B:F,5,0)</f>
        <v>4000</v>
      </c>
      <c r="T2" s="21">
        <f>VLOOKUP(O2, '[3]لیست محصولات شهریور ۱۴۰۳'!B:G,6,0)</f>
        <v>63200000</v>
      </c>
      <c r="U2" s="22"/>
      <c r="V2" s="23">
        <f t="shared" ref="V2" si="1">IF(C2, P2, U2 )</f>
        <v>0</v>
      </c>
      <c r="W2" s="19">
        <f t="shared" ref="W2" si="2">P2-V2</f>
        <v>1</v>
      </c>
      <c r="X2" s="21">
        <f t="shared" ref="X2" si="3">P2*T2</f>
        <v>63200000</v>
      </c>
      <c r="Y2" s="24"/>
      <c r="Z2" s="21">
        <f t="shared" ref="Z2" si="4">X2-Y2</f>
        <v>63200000</v>
      </c>
      <c r="AA2" s="25" t="s">
        <v>78</v>
      </c>
      <c r="AB2" s="20" t="s">
        <v>70</v>
      </c>
      <c r="AC2" s="26" t="s">
        <v>335</v>
      </c>
      <c r="AD2" s="65"/>
      <c r="AE2" s="26"/>
      <c r="AF2" s="27"/>
      <c r="AG2" s="28" t="str">
        <f t="shared" ref="AG2:AG65" si="5">IF(V2=P2, "FALSE", "TRUE" )</f>
        <v>TRUE</v>
      </c>
      <c r="AH2" s="7" t="str">
        <f>AA2&amp;" "&amp;AB2&amp;" "&amp;N2&amp;" - "&amp;L2&amp;" "&amp;M2&amp;" "&amp;AC2</f>
        <v>تهران - کافه بیکری کروسان روشا -  حجتی 09373955769</v>
      </c>
    </row>
    <row r="3" spans="1:34" ht="28.05" customHeight="1">
      <c r="A3" s="14" t="b">
        <v>0</v>
      </c>
      <c r="B3" s="14"/>
      <c r="C3" s="14" t="b">
        <v>0</v>
      </c>
      <c r="D3" s="14"/>
      <c r="E3" s="14" t="b">
        <v>0</v>
      </c>
      <c r="F3" s="15"/>
      <c r="G3" s="195">
        <v>2</v>
      </c>
      <c r="H3" s="197" t="s">
        <v>1346</v>
      </c>
      <c r="I3" s="195" t="s">
        <v>1287</v>
      </c>
      <c r="J3" s="181" t="s">
        <v>117</v>
      </c>
      <c r="K3" s="18" t="str">
        <f t="shared" ref="K3:K66" ca="1" si="6">IF(C3, TODAY(), "" )</f>
        <v/>
      </c>
      <c r="L3" s="179" t="s">
        <v>844</v>
      </c>
      <c r="M3" s="179" t="s">
        <v>1348</v>
      </c>
      <c r="N3" s="179" t="s">
        <v>1347</v>
      </c>
      <c r="O3" s="16">
        <v>5525.3</v>
      </c>
      <c r="P3" s="16">
        <v>1</v>
      </c>
      <c r="Q3" s="20" t="str">
        <f>VLOOKUP(O3, '[3]لیست محصولات شهریور ۱۴۰۳'!B:C,2,0)</f>
        <v>اتیوپی آناسورا | Ethiopia Anasora</v>
      </c>
      <c r="R3" s="16"/>
      <c r="S3" s="19">
        <f>VLOOKUP(O3, '[3]لیست محصولات شهریور ۱۴۰۳'!B:F,5,0)</f>
        <v>4000</v>
      </c>
      <c r="T3" s="21">
        <f>VLOOKUP(O3, '[3]لیست محصولات شهریور ۱۴۰۳'!B:G,6,0)</f>
        <v>63200000</v>
      </c>
      <c r="U3" s="22"/>
      <c r="V3" s="23">
        <f t="shared" ref="V3:V65" si="7">IF(C3, P3, U3 )</f>
        <v>0</v>
      </c>
      <c r="W3" s="19">
        <f t="shared" ref="W3:W65" si="8">P3-V3</f>
        <v>1</v>
      </c>
      <c r="X3" s="21">
        <f t="shared" ref="X3:X65" si="9">P3*T3</f>
        <v>63200000</v>
      </c>
      <c r="Y3" s="24"/>
      <c r="Z3" s="21">
        <f t="shared" ref="Z3:Z65" si="10">X3-Y3</f>
        <v>63200000</v>
      </c>
      <c r="AA3" s="177" t="s">
        <v>331</v>
      </c>
      <c r="AB3" s="175" t="s">
        <v>1349</v>
      </c>
      <c r="AC3" s="171" t="s">
        <v>1350</v>
      </c>
      <c r="AD3" s="173"/>
      <c r="AE3" s="192" t="s">
        <v>1346</v>
      </c>
      <c r="AF3" s="27"/>
      <c r="AG3" s="28" t="str">
        <f t="shared" si="5"/>
        <v>TRUE</v>
      </c>
      <c r="AH3" s="7" t="str">
        <f>AA3&amp;" "&amp;AB3&amp;" "&amp;N3&amp;" - "&amp;L3&amp;" "&amp;M3&amp;" "&amp;AC3</f>
        <v>تبریز خيابان امام، آبرسان، فلكه دانشگاه، روبروي برج بلور، جنب پاساژ نسيم، طبقه منفي 1 بانك كتاب کافه بیکری ماچا - رضا غفاری 09302235213</v>
      </c>
    </row>
    <row r="4" spans="1:34" ht="28.05" customHeight="1">
      <c r="A4" s="14" t="b">
        <v>0</v>
      </c>
      <c r="B4" s="14"/>
      <c r="C4" s="14" t="b">
        <v>0</v>
      </c>
      <c r="D4" s="14"/>
      <c r="E4" s="14" t="b">
        <v>0</v>
      </c>
      <c r="F4" s="15"/>
      <c r="G4" s="228"/>
      <c r="H4" s="229"/>
      <c r="I4" s="228"/>
      <c r="J4" s="189"/>
      <c r="K4" s="18" t="str">
        <f t="shared" ca="1" si="6"/>
        <v/>
      </c>
      <c r="L4" s="191"/>
      <c r="M4" s="191"/>
      <c r="N4" s="191"/>
      <c r="O4" s="16">
        <v>3328.1</v>
      </c>
      <c r="P4" s="16">
        <v>2</v>
      </c>
      <c r="Q4" s="20" t="str">
        <f>VLOOKUP(O4, '[3]لیست محصولات شهریور ۱۴۰۳'!B:C,2,0)</f>
        <v>اینماکولادا مزارع فلو | Inmaculada Fellows Farms</v>
      </c>
      <c r="R4" s="16"/>
      <c r="S4" s="19">
        <f>VLOOKUP(O4, '[3]لیست محصولات شهریور ۱۴۰۳'!B:F,5,0)</f>
        <v>150</v>
      </c>
      <c r="T4" s="21">
        <f>VLOOKUP(O4, '[3]لیست محصولات شهریور ۱۴۰۳'!B:G,6,0)</f>
        <v>7900000</v>
      </c>
      <c r="U4" s="22"/>
      <c r="V4" s="23">
        <f t="shared" si="7"/>
        <v>0</v>
      </c>
      <c r="W4" s="19">
        <f t="shared" si="8"/>
        <v>2</v>
      </c>
      <c r="X4" s="21">
        <f t="shared" si="9"/>
        <v>15800000</v>
      </c>
      <c r="Y4" s="24"/>
      <c r="Z4" s="21">
        <f t="shared" si="10"/>
        <v>15800000</v>
      </c>
      <c r="AA4" s="185"/>
      <c r="AB4" s="186"/>
      <c r="AC4" s="187"/>
      <c r="AD4" s="188"/>
      <c r="AE4" s="193"/>
      <c r="AF4" s="27"/>
      <c r="AG4" s="28" t="str">
        <f t="shared" si="5"/>
        <v>TRUE</v>
      </c>
      <c r="AH4" s="7" t="str">
        <f t="shared" ref="AH4:AH67" si="11">AA4&amp;" "&amp;AB4&amp;" "&amp;N4&amp;" - "&amp;L4&amp;" "&amp;M4&amp;" "&amp;AC4</f>
        <v xml:space="preserve">   -   </v>
      </c>
    </row>
    <row r="5" spans="1:34" ht="28.05" customHeight="1">
      <c r="A5" s="14" t="b">
        <v>0</v>
      </c>
      <c r="B5" s="14"/>
      <c r="C5" s="14" t="b">
        <v>0</v>
      </c>
      <c r="D5" s="14"/>
      <c r="E5" s="14" t="b">
        <v>0</v>
      </c>
      <c r="F5" s="15"/>
      <c r="G5" s="196"/>
      <c r="H5" s="198"/>
      <c r="I5" s="196"/>
      <c r="J5" s="182"/>
      <c r="K5" s="18" t="str">
        <f t="shared" ca="1" si="6"/>
        <v/>
      </c>
      <c r="L5" s="180"/>
      <c r="M5" s="180"/>
      <c r="N5" s="180"/>
      <c r="O5" s="16">
        <v>3327.1</v>
      </c>
      <c r="P5" s="16">
        <v>2</v>
      </c>
      <c r="Q5" s="20" t="str">
        <f>VLOOKUP(O5, '[3]لیست محصولات شهریور ۱۴۰۳'!B:C,2,0)</f>
        <v>پامپوجیلا | pampojila</v>
      </c>
      <c r="R5" s="16"/>
      <c r="S5" s="19">
        <f>VLOOKUP(O5, '[3]لیست محصولات شهریور ۱۴۰۳'!B:F,5,0)</f>
        <v>150</v>
      </c>
      <c r="T5" s="21">
        <f>VLOOKUP(O5, '[3]لیست محصولات شهریور ۱۴۰۳'!B:G,6,0)</f>
        <v>5950000</v>
      </c>
      <c r="U5" s="22"/>
      <c r="V5" s="23">
        <f t="shared" si="7"/>
        <v>0</v>
      </c>
      <c r="W5" s="19">
        <f t="shared" si="8"/>
        <v>2</v>
      </c>
      <c r="X5" s="21">
        <f t="shared" si="9"/>
        <v>11900000</v>
      </c>
      <c r="Y5" s="24"/>
      <c r="Z5" s="21">
        <f t="shared" si="10"/>
        <v>11900000</v>
      </c>
      <c r="AA5" s="178"/>
      <c r="AB5" s="176"/>
      <c r="AC5" s="172"/>
      <c r="AD5" s="174"/>
      <c r="AE5" s="194"/>
      <c r="AF5" s="27"/>
      <c r="AG5" s="28" t="str">
        <f t="shared" si="5"/>
        <v>TRUE</v>
      </c>
      <c r="AH5" s="7" t="str">
        <f t="shared" si="11"/>
        <v xml:space="preserve">   -   </v>
      </c>
    </row>
    <row r="6" spans="1:34" ht="28.05" customHeight="1">
      <c r="A6" s="14"/>
      <c r="B6" s="14"/>
      <c r="C6" s="14" t="b">
        <v>0</v>
      </c>
      <c r="D6" s="14"/>
      <c r="E6" s="14"/>
      <c r="F6" s="15"/>
      <c r="G6" s="195">
        <v>3</v>
      </c>
      <c r="H6" s="197"/>
      <c r="I6" s="195" t="s">
        <v>1287</v>
      </c>
      <c r="J6" s="181" t="s">
        <v>117</v>
      </c>
      <c r="K6" s="18" t="str">
        <f t="shared" ca="1" si="6"/>
        <v/>
      </c>
      <c r="L6" s="179" t="s">
        <v>344</v>
      </c>
      <c r="M6" s="179" t="s">
        <v>345</v>
      </c>
      <c r="N6" s="179" t="s">
        <v>346</v>
      </c>
      <c r="O6" s="16">
        <v>5525.3</v>
      </c>
      <c r="P6" s="16">
        <v>6</v>
      </c>
      <c r="Q6" s="20" t="str">
        <f>VLOOKUP(O6, '[3]لیست محصولات شهریور ۱۴۰۳'!B:C,2,0)</f>
        <v>اتیوپی آناسورا | Ethiopia Anasora</v>
      </c>
      <c r="R6" s="16"/>
      <c r="S6" s="19">
        <f>VLOOKUP(O6, '[3]لیست محصولات شهریور ۱۴۰۳'!B:F,5,0)</f>
        <v>4000</v>
      </c>
      <c r="T6" s="21">
        <f>VLOOKUP(O6, '[3]لیست محصولات شهریور ۱۴۰۳'!B:G,6,0)</f>
        <v>63200000</v>
      </c>
      <c r="U6" s="22"/>
      <c r="V6" s="23">
        <f t="shared" si="7"/>
        <v>0</v>
      </c>
      <c r="W6" s="19">
        <f t="shared" si="8"/>
        <v>6</v>
      </c>
      <c r="X6" s="21">
        <f t="shared" si="9"/>
        <v>379200000</v>
      </c>
      <c r="Y6" s="24"/>
      <c r="Z6" s="21">
        <f t="shared" si="10"/>
        <v>379200000</v>
      </c>
      <c r="AA6" s="177" t="s">
        <v>78</v>
      </c>
      <c r="AB6" s="175" t="s">
        <v>70</v>
      </c>
      <c r="AC6" s="171" t="s">
        <v>347</v>
      </c>
      <c r="AD6" s="173"/>
      <c r="AE6" s="26"/>
      <c r="AF6" s="27"/>
      <c r="AG6" s="28" t="str">
        <f t="shared" si="5"/>
        <v>TRUE</v>
      </c>
      <c r="AH6" s="7" t="str">
        <f t="shared" si="11"/>
        <v>تهران - ویکافه - محمدرضا دلجو 09051534303</v>
      </c>
    </row>
    <row r="7" spans="1:34" ht="28.05" customHeight="1">
      <c r="A7" s="14" t="b">
        <v>0</v>
      </c>
      <c r="B7" s="14"/>
      <c r="C7" s="14" t="b">
        <v>0</v>
      </c>
      <c r="D7" s="14"/>
      <c r="E7" s="14" t="b">
        <v>0</v>
      </c>
      <c r="F7" s="15"/>
      <c r="G7" s="228"/>
      <c r="H7" s="229"/>
      <c r="I7" s="228"/>
      <c r="J7" s="189"/>
      <c r="K7" s="18" t="str">
        <f t="shared" ca="1" si="6"/>
        <v/>
      </c>
      <c r="L7" s="191"/>
      <c r="M7" s="191"/>
      <c r="N7" s="191"/>
      <c r="O7" s="16">
        <v>5525.1</v>
      </c>
      <c r="P7" s="16">
        <v>15</v>
      </c>
      <c r="Q7" s="20" t="str">
        <f>VLOOKUP(O7, '[3]لیست محصولات شهریور ۱۴۰۳'!B:C,2,0)</f>
        <v>اتیوپی آناسورا | Ethiopia Anasora</v>
      </c>
      <c r="R7" s="16"/>
      <c r="S7" s="19">
        <f>VLOOKUP(O7, '[3]لیست محصولات شهریور ۱۴۰۳'!B:F,5,0)</f>
        <v>150</v>
      </c>
      <c r="T7" s="21">
        <f>VLOOKUP(O7, '[3]لیست محصولات شهریور ۱۴۰۳'!B:G,6,0)</f>
        <v>2750000</v>
      </c>
      <c r="U7" s="31"/>
      <c r="V7" s="23">
        <f t="shared" si="7"/>
        <v>0</v>
      </c>
      <c r="W7" s="19">
        <f t="shared" si="8"/>
        <v>15</v>
      </c>
      <c r="X7" s="21">
        <f t="shared" si="9"/>
        <v>41250000</v>
      </c>
      <c r="Y7" s="24"/>
      <c r="Z7" s="21">
        <f t="shared" si="10"/>
        <v>41250000</v>
      </c>
      <c r="AA7" s="185"/>
      <c r="AB7" s="186"/>
      <c r="AC7" s="187"/>
      <c r="AD7" s="188"/>
      <c r="AE7" s="26"/>
      <c r="AF7" s="27"/>
      <c r="AG7" s="28" t="str">
        <f t="shared" si="5"/>
        <v>TRUE</v>
      </c>
      <c r="AH7" s="7" t="str">
        <f t="shared" si="11"/>
        <v xml:space="preserve">   -   </v>
      </c>
    </row>
    <row r="8" spans="1:34" ht="28.05" customHeight="1">
      <c r="A8" s="14" t="b">
        <v>0</v>
      </c>
      <c r="B8" s="14"/>
      <c r="C8" s="14" t="b">
        <v>0</v>
      </c>
      <c r="D8" s="14"/>
      <c r="E8" s="14" t="b">
        <v>0</v>
      </c>
      <c r="F8" s="15"/>
      <c r="G8" s="228"/>
      <c r="H8" s="229"/>
      <c r="I8" s="228"/>
      <c r="J8" s="189"/>
      <c r="K8" s="18" t="str">
        <f t="shared" ca="1" si="6"/>
        <v/>
      </c>
      <c r="L8" s="191"/>
      <c r="M8" s="191"/>
      <c r="N8" s="191"/>
      <c r="O8" s="16">
        <v>3327.2</v>
      </c>
      <c r="P8" s="16">
        <v>2</v>
      </c>
      <c r="Q8" s="20" t="str">
        <f>VLOOKUP(O8, '[3]لیست محصولات شهریور ۱۴۰۳'!B:C,2,0)</f>
        <v>پامپوجیلا | pampojila</v>
      </c>
      <c r="R8" s="16"/>
      <c r="S8" s="19">
        <f>VLOOKUP(O8, '[3]لیست محصولات شهریور ۱۴۰۳'!B:F,5,0)</f>
        <v>750</v>
      </c>
      <c r="T8" s="21">
        <f>VLOOKUP(O8, '[3]لیست محصولات شهریور ۱۴۰۳'!B:G,6,0)</f>
        <v>29250000</v>
      </c>
      <c r="U8" s="22"/>
      <c r="V8" s="23">
        <f t="shared" si="7"/>
        <v>0</v>
      </c>
      <c r="W8" s="19">
        <f t="shared" si="8"/>
        <v>2</v>
      </c>
      <c r="X8" s="21">
        <f t="shared" si="9"/>
        <v>58500000</v>
      </c>
      <c r="Y8" s="24"/>
      <c r="Z8" s="21">
        <f t="shared" si="10"/>
        <v>58500000</v>
      </c>
      <c r="AA8" s="185"/>
      <c r="AB8" s="186"/>
      <c r="AC8" s="187"/>
      <c r="AD8" s="188"/>
      <c r="AE8" s="26"/>
      <c r="AF8" s="27"/>
      <c r="AG8" s="28" t="str">
        <f t="shared" si="5"/>
        <v>TRUE</v>
      </c>
      <c r="AH8" s="7" t="str">
        <f t="shared" si="11"/>
        <v xml:space="preserve">   -   </v>
      </c>
    </row>
    <row r="9" spans="1:34" ht="28.05" customHeight="1">
      <c r="A9" s="14"/>
      <c r="B9" s="14"/>
      <c r="C9" s="14" t="b">
        <v>0</v>
      </c>
      <c r="D9" s="14"/>
      <c r="E9" s="14"/>
      <c r="F9" s="15"/>
      <c r="G9" s="228"/>
      <c r="H9" s="229"/>
      <c r="I9" s="228"/>
      <c r="J9" s="189"/>
      <c r="K9" s="18" t="str">
        <f t="shared" ca="1" si="6"/>
        <v/>
      </c>
      <c r="L9" s="191"/>
      <c r="M9" s="191"/>
      <c r="N9" s="191"/>
      <c r="O9" s="16">
        <v>3329.1</v>
      </c>
      <c r="P9" s="16">
        <v>1</v>
      </c>
      <c r="Q9" s="20" t="str">
        <f>VLOOKUP(O9, '[3]لیست محصولات شهریور ۱۴۰۳'!B:C,2,0)</f>
        <v>بنتی ننکا | Benti Nenka</v>
      </c>
      <c r="R9" s="16"/>
      <c r="S9" s="19">
        <f>VLOOKUP(O9, '[3]لیست محصولات شهریور ۱۴۰۳'!B:F,5,0)</f>
        <v>150</v>
      </c>
      <c r="T9" s="21">
        <f>VLOOKUP(O9, '[3]لیست محصولات شهریور ۱۴۰۳'!B:G,6,0)</f>
        <v>9850000</v>
      </c>
      <c r="U9" s="22"/>
      <c r="V9" s="23">
        <f t="shared" si="7"/>
        <v>0</v>
      </c>
      <c r="W9" s="19">
        <f t="shared" si="8"/>
        <v>1</v>
      </c>
      <c r="X9" s="21">
        <f t="shared" si="9"/>
        <v>9850000</v>
      </c>
      <c r="Y9" s="24"/>
      <c r="Z9" s="21">
        <f t="shared" si="10"/>
        <v>9850000</v>
      </c>
      <c r="AA9" s="185"/>
      <c r="AB9" s="186"/>
      <c r="AC9" s="187"/>
      <c r="AD9" s="188"/>
      <c r="AE9" s="26"/>
      <c r="AF9" s="27"/>
      <c r="AG9" s="28" t="str">
        <f t="shared" si="5"/>
        <v>TRUE</v>
      </c>
      <c r="AH9" s="7" t="str">
        <f t="shared" si="11"/>
        <v xml:space="preserve">   -   </v>
      </c>
    </row>
    <row r="10" spans="1:34" ht="28.05" customHeight="1">
      <c r="A10" s="14"/>
      <c r="B10" s="14"/>
      <c r="C10" s="14" t="b">
        <v>0</v>
      </c>
      <c r="D10" s="14"/>
      <c r="E10" s="14"/>
      <c r="F10" s="15"/>
      <c r="G10" s="196"/>
      <c r="H10" s="198"/>
      <c r="I10" s="196"/>
      <c r="J10" s="182"/>
      <c r="K10" s="18" t="str">
        <f t="shared" ca="1" si="6"/>
        <v/>
      </c>
      <c r="L10" s="180"/>
      <c r="M10" s="180"/>
      <c r="N10" s="180"/>
      <c r="O10" s="16">
        <v>3328.1</v>
      </c>
      <c r="P10" s="16">
        <v>1</v>
      </c>
      <c r="Q10" s="20" t="str">
        <f>VLOOKUP(O10, '[3]لیست محصولات شهریور ۱۴۰۳'!B:C,2,0)</f>
        <v>اینماکولادا مزارع فلو | Inmaculada Fellows Farms</v>
      </c>
      <c r="R10" s="16"/>
      <c r="S10" s="19">
        <f>VLOOKUP(O10, '[3]لیست محصولات شهریور ۱۴۰۳'!B:F,5,0)</f>
        <v>150</v>
      </c>
      <c r="T10" s="21">
        <f>VLOOKUP(O10, '[3]لیست محصولات شهریور ۱۴۰۳'!B:G,6,0)</f>
        <v>7900000</v>
      </c>
      <c r="U10" s="22"/>
      <c r="V10" s="23">
        <f t="shared" si="7"/>
        <v>0</v>
      </c>
      <c r="W10" s="19">
        <f t="shared" si="8"/>
        <v>1</v>
      </c>
      <c r="X10" s="21">
        <f t="shared" si="9"/>
        <v>7900000</v>
      </c>
      <c r="Y10" s="24"/>
      <c r="Z10" s="21">
        <f t="shared" si="10"/>
        <v>7900000</v>
      </c>
      <c r="AA10" s="178"/>
      <c r="AB10" s="176"/>
      <c r="AC10" s="172"/>
      <c r="AD10" s="174"/>
      <c r="AE10" s="26"/>
      <c r="AF10" s="27"/>
      <c r="AG10" s="28" t="str">
        <f t="shared" si="5"/>
        <v>TRUE</v>
      </c>
      <c r="AH10" s="7" t="str">
        <f t="shared" si="11"/>
        <v xml:space="preserve">   -   </v>
      </c>
    </row>
    <row r="11" spans="1:34" ht="28.05" customHeight="1">
      <c r="A11" s="14" t="b">
        <v>0</v>
      </c>
      <c r="B11" s="14"/>
      <c r="C11" s="14" t="b">
        <v>0</v>
      </c>
      <c r="D11" s="14"/>
      <c r="E11" s="14" t="b">
        <v>0</v>
      </c>
      <c r="F11" s="15"/>
      <c r="G11" s="16">
        <v>4</v>
      </c>
      <c r="H11" s="17">
        <v>293268066449</v>
      </c>
      <c r="I11" s="16" t="s">
        <v>1287</v>
      </c>
      <c r="J11" s="16"/>
      <c r="K11" s="18" t="str">
        <f t="shared" ca="1" si="6"/>
        <v/>
      </c>
      <c r="L11" s="19" t="s">
        <v>985</v>
      </c>
      <c r="M11" s="19" t="s">
        <v>1351</v>
      </c>
      <c r="N11" s="19" t="s">
        <v>1352</v>
      </c>
      <c r="O11" s="16">
        <v>5525.2</v>
      </c>
      <c r="P11" s="16">
        <v>1</v>
      </c>
      <c r="Q11" s="20" t="str">
        <f>VLOOKUP(O11, '[3]لیست محصولات شهریور ۱۴۰۳'!B:C,2,0)</f>
        <v>اتیوپی آناسورا | Ethiopia Anasora</v>
      </c>
      <c r="R11" s="16"/>
      <c r="S11" s="19">
        <f>VLOOKUP(O11, '[3]لیست محصولات شهریور ۱۴۰۳'!B:F,5,0)</f>
        <v>750</v>
      </c>
      <c r="T11" s="21">
        <f>VLOOKUP(O11, '[3]لیست محصولات شهریور ۱۴۰۳'!B:G,6,0)</f>
        <v>13350000</v>
      </c>
      <c r="U11" s="22"/>
      <c r="V11" s="23">
        <f t="shared" si="7"/>
        <v>0</v>
      </c>
      <c r="W11" s="19">
        <f t="shared" si="8"/>
        <v>1</v>
      </c>
      <c r="X11" s="21">
        <f t="shared" si="9"/>
        <v>13350000</v>
      </c>
      <c r="Y11" s="24"/>
      <c r="Z11" s="21">
        <f t="shared" si="10"/>
        <v>13350000</v>
      </c>
      <c r="AA11" s="25" t="s">
        <v>85</v>
      </c>
      <c r="AB11" s="20" t="s">
        <v>1356</v>
      </c>
      <c r="AC11" s="26" t="s">
        <v>1357</v>
      </c>
      <c r="AD11" s="65"/>
      <c r="AE11" s="26"/>
      <c r="AF11" s="27"/>
      <c r="AG11" s="28" t="str">
        <f t="shared" si="5"/>
        <v>TRUE</v>
      </c>
      <c r="AH11" s="7" t="str">
        <f t="shared" si="11"/>
        <v>کرج جهانشهر - میدان هلال احمر - نبش سوپر لادن کافه بخارا - اشکان هاشم نیا 09128601438</v>
      </c>
    </row>
    <row r="12" spans="1:34" ht="28.05" customHeight="1">
      <c r="A12" s="14" t="s">
        <v>29</v>
      </c>
      <c r="B12" s="14"/>
      <c r="C12" s="14" t="b">
        <v>0</v>
      </c>
      <c r="D12" s="14"/>
      <c r="E12" s="14" t="b">
        <v>0</v>
      </c>
      <c r="F12" s="15"/>
      <c r="G12" s="16">
        <v>5</v>
      </c>
      <c r="H12" s="17">
        <v>293269000168</v>
      </c>
      <c r="I12" s="16" t="s">
        <v>1287</v>
      </c>
      <c r="J12" s="16"/>
      <c r="K12" s="18" t="str">
        <f t="shared" ca="1" si="6"/>
        <v/>
      </c>
      <c r="L12" s="19" t="s">
        <v>109</v>
      </c>
      <c r="M12" s="19" t="s">
        <v>110</v>
      </c>
      <c r="N12" s="19" t="s">
        <v>111</v>
      </c>
      <c r="O12" s="16">
        <v>5501.2</v>
      </c>
      <c r="P12" s="16">
        <v>3</v>
      </c>
      <c r="Q12" s="20" t="str">
        <f>VLOOKUP(O12, '[3]لیست محصولات شهریور ۱۴۰۳'!B:C,2,0)</f>
        <v>ورتکس | Vortex</v>
      </c>
      <c r="R12" s="16"/>
      <c r="S12" s="19">
        <f>VLOOKUP(O12, '[3]لیست محصولات شهریور ۱۴۰۳'!B:F,5,0)</f>
        <v>750</v>
      </c>
      <c r="T12" s="21">
        <f>VLOOKUP(O12, '[3]لیست محصولات شهریور ۱۴۰۳'!B:G,6,0)</f>
        <v>11100000</v>
      </c>
      <c r="U12" s="22"/>
      <c r="V12" s="23">
        <f t="shared" si="7"/>
        <v>0</v>
      </c>
      <c r="W12" s="19">
        <f t="shared" si="8"/>
        <v>3</v>
      </c>
      <c r="X12" s="21">
        <f t="shared" si="9"/>
        <v>33300000</v>
      </c>
      <c r="Y12" s="24"/>
      <c r="Z12" s="21">
        <f t="shared" si="10"/>
        <v>33300000</v>
      </c>
      <c r="AA12" s="25" t="s">
        <v>102</v>
      </c>
      <c r="AB12" s="20" t="s">
        <v>112</v>
      </c>
      <c r="AC12" s="26" t="s">
        <v>113</v>
      </c>
      <c r="AD12" s="65"/>
      <c r="AE12" s="26"/>
      <c r="AF12" s="27"/>
      <c r="AG12" s="28" t="str">
        <f t="shared" si="5"/>
        <v>TRUE</v>
      </c>
      <c r="AH12" s="7" t="str">
        <f t="shared" si="11"/>
        <v>بندرعباس چهارراه پردیس ، خیابان سدید ، به سمت طلوع ، رو به روی شهرام بانک شهر کافه بغداد - مهدی شهدوستی 09120803610</v>
      </c>
    </row>
    <row r="13" spans="1:34" ht="28.05" customHeight="1">
      <c r="A13" s="14" t="b">
        <v>0</v>
      </c>
      <c r="B13" s="14"/>
      <c r="C13" s="14" t="b">
        <v>0</v>
      </c>
      <c r="D13" s="14"/>
      <c r="E13" s="14" t="b">
        <v>0</v>
      </c>
      <c r="F13" s="15"/>
      <c r="G13" s="16">
        <v>6</v>
      </c>
      <c r="H13" s="17">
        <v>293301735774</v>
      </c>
      <c r="I13" s="16" t="s">
        <v>1287</v>
      </c>
      <c r="J13" s="16"/>
      <c r="K13" s="18" t="str">
        <f t="shared" ca="1" si="6"/>
        <v/>
      </c>
      <c r="L13" s="19" t="s">
        <v>344</v>
      </c>
      <c r="M13" s="19" t="s">
        <v>1358</v>
      </c>
      <c r="N13" s="19"/>
      <c r="O13" s="16">
        <v>5525.1</v>
      </c>
      <c r="P13" s="16">
        <v>1</v>
      </c>
      <c r="Q13" s="20" t="str">
        <f>VLOOKUP(O13, '[3]لیست محصولات شهریور ۱۴۰۳'!B:C,2,0)</f>
        <v>اتیوپی آناسورا | Ethiopia Anasora</v>
      </c>
      <c r="R13" s="16" t="s">
        <v>162</v>
      </c>
      <c r="S13" s="19">
        <f>VLOOKUP(O13, '[3]لیست محصولات شهریور ۱۴۰۳'!B:F,5,0)</f>
        <v>150</v>
      </c>
      <c r="T13" s="21">
        <f>VLOOKUP(O13, '[3]لیست محصولات شهریور ۱۴۰۳'!B:G,6,0)</f>
        <v>2750000</v>
      </c>
      <c r="U13" s="31"/>
      <c r="V13" s="23">
        <f t="shared" si="7"/>
        <v>0</v>
      </c>
      <c r="W13" s="19">
        <f t="shared" si="8"/>
        <v>1</v>
      </c>
      <c r="X13" s="21">
        <f t="shared" si="9"/>
        <v>2750000</v>
      </c>
      <c r="Y13" s="24"/>
      <c r="Z13" s="21">
        <f t="shared" si="10"/>
        <v>2750000</v>
      </c>
      <c r="AA13" s="25" t="s">
        <v>102</v>
      </c>
      <c r="AB13" s="20" t="s">
        <v>1359</v>
      </c>
      <c r="AC13" s="26" t="s">
        <v>1360</v>
      </c>
      <c r="AD13" s="65"/>
      <c r="AE13" s="26"/>
      <c r="AF13" s="27"/>
      <c r="AG13" s="28" t="str">
        <f t="shared" si="5"/>
        <v>TRUE</v>
      </c>
      <c r="AH13" s="7" t="str">
        <f t="shared" si="11"/>
        <v>بندرعباس خیابان طلوع- سازمان جهاد کشاورزی- مدیریت امور اراضی  - محمدرضا شامخ 09173646727</v>
      </c>
    </row>
    <row r="14" spans="1:34" ht="28.05" customHeight="1">
      <c r="A14" s="14" t="b">
        <v>0</v>
      </c>
      <c r="B14" s="14"/>
      <c r="C14" s="14" t="b">
        <v>0</v>
      </c>
      <c r="D14" s="14"/>
      <c r="E14" s="14"/>
      <c r="F14" s="15"/>
      <c r="G14" s="181">
        <v>7</v>
      </c>
      <c r="H14" s="183">
        <v>293301813404</v>
      </c>
      <c r="I14" s="181" t="s">
        <v>1287</v>
      </c>
      <c r="J14" s="181"/>
      <c r="K14" s="18" t="str">
        <f t="shared" ca="1" si="6"/>
        <v/>
      </c>
      <c r="L14" s="179" t="s">
        <v>171</v>
      </c>
      <c r="M14" s="179" t="s">
        <v>1361</v>
      </c>
      <c r="N14" s="179"/>
      <c r="O14" s="16">
        <v>3328.1</v>
      </c>
      <c r="P14" s="16">
        <v>1</v>
      </c>
      <c r="Q14" s="20" t="str">
        <f>VLOOKUP(O14, '[3]لیست محصولات شهریور ۱۴۰۳'!B:C,2,0)</f>
        <v>اینماکولادا مزارع فلو | Inmaculada Fellows Farms</v>
      </c>
      <c r="R14" s="16"/>
      <c r="S14" s="19">
        <f>VLOOKUP(O14, '[3]لیست محصولات شهریور ۱۴۰۳'!B:F,5,0)</f>
        <v>150</v>
      </c>
      <c r="T14" s="21">
        <f>VLOOKUP(O14, '[3]لیست محصولات شهریور ۱۴۰۳'!B:G,6,0)</f>
        <v>7900000</v>
      </c>
      <c r="U14" s="22"/>
      <c r="V14" s="23">
        <f t="shared" si="7"/>
        <v>0</v>
      </c>
      <c r="W14" s="19">
        <f t="shared" si="8"/>
        <v>1</v>
      </c>
      <c r="X14" s="21">
        <f t="shared" si="9"/>
        <v>7900000</v>
      </c>
      <c r="Y14" s="24"/>
      <c r="Z14" s="21">
        <f t="shared" si="10"/>
        <v>7900000</v>
      </c>
      <c r="AA14" s="177" t="s">
        <v>78</v>
      </c>
      <c r="AB14" s="175" t="s">
        <v>1362</v>
      </c>
      <c r="AC14" s="171" t="s">
        <v>1363</v>
      </c>
      <c r="AD14" s="173" t="s">
        <v>81</v>
      </c>
      <c r="AE14" s="26"/>
      <c r="AF14" s="27"/>
      <c r="AG14" s="28" t="str">
        <f t="shared" si="5"/>
        <v>TRUE</v>
      </c>
      <c r="AH14" s="7" t="str">
        <f t="shared" si="11"/>
        <v>تهران شهران جنوبی پایین‌تر از میدان اول شهران کوچه قائم غربی پلاک ۲۱ واحد ۴۰  - امیر رضایی 09123049194</v>
      </c>
    </row>
    <row r="15" spans="1:34" ht="28.05" customHeight="1">
      <c r="A15" s="14"/>
      <c r="B15" s="14"/>
      <c r="C15" s="14"/>
      <c r="D15" s="14"/>
      <c r="E15" s="14"/>
      <c r="F15" s="15"/>
      <c r="G15" s="182"/>
      <c r="H15" s="184"/>
      <c r="I15" s="182"/>
      <c r="J15" s="182"/>
      <c r="K15" s="18" t="str">
        <f t="shared" ca="1" si="6"/>
        <v/>
      </c>
      <c r="L15" s="180"/>
      <c r="M15" s="180"/>
      <c r="N15" s="180"/>
      <c r="O15" s="16">
        <v>3329.1</v>
      </c>
      <c r="P15" s="16">
        <v>1</v>
      </c>
      <c r="Q15" s="20" t="str">
        <f>VLOOKUP(O15, '[3]لیست محصولات شهریور ۱۴۰۳'!B:C,2,0)</f>
        <v>بنتی ننکا | Benti Nenka</v>
      </c>
      <c r="R15" s="16"/>
      <c r="S15" s="19">
        <f>VLOOKUP(O15, '[3]لیست محصولات شهریور ۱۴۰۳'!B:F,5,0)</f>
        <v>150</v>
      </c>
      <c r="T15" s="21">
        <f>VLOOKUP(O15, '[3]لیست محصولات شهریور ۱۴۰۳'!B:G,6,0)</f>
        <v>9850000</v>
      </c>
      <c r="U15" s="22"/>
      <c r="V15" s="23">
        <f t="shared" si="7"/>
        <v>0</v>
      </c>
      <c r="W15" s="19">
        <f t="shared" si="8"/>
        <v>1</v>
      </c>
      <c r="X15" s="21">
        <f t="shared" si="9"/>
        <v>9850000</v>
      </c>
      <c r="Y15" s="24"/>
      <c r="Z15" s="21">
        <f t="shared" si="10"/>
        <v>9850000</v>
      </c>
      <c r="AA15" s="178"/>
      <c r="AB15" s="176"/>
      <c r="AC15" s="172"/>
      <c r="AD15" s="174"/>
      <c r="AE15" s="26"/>
      <c r="AF15" s="27"/>
      <c r="AG15" s="28" t="str">
        <f t="shared" si="5"/>
        <v>TRUE</v>
      </c>
      <c r="AH15" s="7" t="str">
        <f t="shared" si="11"/>
        <v xml:space="preserve">   -   </v>
      </c>
    </row>
    <row r="16" spans="1:34" ht="28.05" customHeight="1">
      <c r="A16" s="14"/>
      <c r="B16" s="14"/>
      <c r="C16" s="14"/>
      <c r="D16" s="14"/>
      <c r="E16" s="14"/>
      <c r="F16" s="15"/>
      <c r="G16" s="68">
        <v>8</v>
      </c>
      <c r="H16" s="69"/>
      <c r="I16" s="68" t="s">
        <v>1353</v>
      </c>
      <c r="J16" s="16" t="s">
        <v>117</v>
      </c>
      <c r="K16" s="18" t="str">
        <f t="shared" ca="1" si="6"/>
        <v/>
      </c>
      <c r="L16" s="19" t="s">
        <v>655</v>
      </c>
      <c r="M16" s="19" t="s">
        <v>656</v>
      </c>
      <c r="N16" s="19" t="s">
        <v>657</v>
      </c>
      <c r="O16" s="16">
        <v>5501.3</v>
      </c>
      <c r="P16" s="16">
        <v>1</v>
      </c>
      <c r="Q16" s="20" t="str">
        <f>VLOOKUP(O16, '[3]لیست محصولات شهریور ۱۴۰۳'!B:C,2,0)</f>
        <v>ورتکس | Vortex</v>
      </c>
      <c r="R16" s="16"/>
      <c r="S16" s="19">
        <f>VLOOKUP(O16, '[3]لیست محصولات شهریور ۱۴۰۳'!B:F,5,0)</f>
        <v>4000</v>
      </c>
      <c r="T16" s="21">
        <f>VLOOKUP(O16, '[3]لیست محصولات شهریور ۱۴۰۳'!B:G,6,0)</f>
        <v>51200000</v>
      </c>
      <c r="U16" s="22"/>
      <c r="V16" s="23">
        <f t="shared" si="7"/>
        <v>0</v>
      </c>
      <c r="W16" s="19">
        <f t="shared" si="8"/>
        <v>1</v>
      </c>
      <c r="X16" s="21">
        <f t="shared" si="9"/>
        <v>51200000</v>
      </c>
      <c r="Y16" s="24"/>
      <c r="Z16" s="21">
        <f t="shared" si="10"/>
        <v>51200000</v>
      </c>
      <c r="AA16" s="25" t="s">
        <v>222</v>
      </c>
      <c r="AB16" s="20" t="s">
        <v>659</v>
      </c>
      <c r="AC16" s="26" t="s">
        <v>660</v>
      </c>
      <c r="AD16" s="65"/>
      <c r="AE16" s="26"/>
      <c r="AF16" s="27"/>
      <c r="AG16" s="28" t="str">
        <f t="shared" si="5"/>
        <v>TRUE</v>
      </c>
      <c r="AH16" s="7" t="str">
        <f t="shared" si="11"/>
        <v>اصفهان خيابان شمس آبادي، كوچه كازروني، نبش سه راهي، پاساژ اميد،طبقه اول کافه دولت - نگار نقیه 09334075144</v>
      </c>
    </row>
    <row r="17" spans="1:34" ht="28.05" customHeight="1">
      <c r="A17" s="14"/>
      <c r="B17" s="14"/>
      <c r="C17" s="14"/>
      <c r="D17" s="14"/>
      <c r="E17" s="14"/>
      <c r="F17" s="15"/>
      <c r="G17" s="181">
        <v>9</v>
      </c>
      <c r="H17" s="183">
        <v>293306062467</v>
      </c>
      <c r="I17" s="181" t="s">
        <v>1353</v>
      </c>
      <c r="J17" s="181"/>
      <c r="K17" s="18" t="str">
        <f t="shared" ca="1" si="6"/>
        <v/>
      </c>
      <c r="L17" s="179" t="s">
        <v>133</v>
      </c>
      <c r="M17" s="179" t="s">
        <v>1325</v>
      </c>
      <c r="N17" s="179"/>
      <c r="O17" s="16">
        <v>5501.1</v>
      </c>
      <c r="P17" s="16">
        <v>1</v>
      </c>
      <c r="Q17" s="20" t="str">
        <f>VLOOKUP(O17, '[3]لیست محصولات شهریور ۱۴۰۳'!B:C,2,0)</f>
        <v>ورتکس | Vortex</v>
      </c>
      <c r="R17" s="16"/>
      <c r="S17" s="19">
        <f>VLOOKUP(O17, '[3]لیست محصولات شهریور ۱۴۰۳'!B:F,5,0)</f>
        <v>150</v>
      </c>
      <c r="T17" s="21">
        <f>VLOOKUP(O17, '[3]لیست محصولات شهریور ۱۴۰۳'!B:G,6,0)</f>
        <v>2300000</v>
      </c>
      <c r="U17" s="22"/>
      <c r="V17" s="23">
        <f t="shared" si="7"/>
        <v>0</v>
      </c>
      <c r="W17" s="19">
        <f t="shared" si="8"/>
        <v>1</v>
      </c>
      <c r="X17" s="21">
        <f t="shared" si="9"/>
        <v>2300000</v>
      </c>
      <c r="Y17" s="24"/>
      <c r="Z17" s="21">
        <f t="shared" si="10"/>
        <v>2300000</v>
      </c>
      <c r="AA17" s="177" t="s">
        <v>85</v>
      </c>
      <c r="AB17" s="175" t="s">
        <v>1364</v>
      </c>
      <c r="AC17" s="171" t="s">
        <v>1365</v>
      </c>
      <c r="AD17" s="173"/>
      <c r="AE17" s="26"/>
      <c r="AF17" s="27"/>
      <c r="AG17" s="28" t="str">
        <f t="shared" si="5"/>
        <v>TRUE</v>
      </c>
      <c r="AH17" s="7" t="str">
        <f t="shared" si="11"/>
        <v>کرج جاده ملارد زیر پل ارتش خ نهستان ۱۳ جنب مدرسه نیایش ساختمان عرشیا ۱۲ واحد ۱۰  - محمد محمدزاده 09122710096</v>
      </c>
    </row>
    <row r="18" spans="1:34" ht="28.05" customHeight="1">
      <c r="A18" s="14"/>
      <c r="B18" s="14"/>
      <c r="C18" s="14"/>
      <c r="D18" s="14"/>
      <c r="E18" s="14"/>
      <c r="F18" s="15"/>
      <c r="G18" s="189"/>
      <c r="H18" s="190"/>
      <c r="I18" s="189"/>
      <c r="J18" s="189"/>
      <c r="K18" s="18" t="str">
        <f t="shared" ca="1" si="6"/>
        <v/>
      </c>
      <c r="L18" s="191"/>
      <c r="M18" s="191"/>
      <c r="N18" s="191"/>
      <c r="O18" s="16">
        <v>5524.1</v>
      </c>
      <c r="P18" s="16">
        <v>1</v>
      </c>
      <c r="Q18" s="20" t="str">
        <f>VLOOKUP(O18, '[3]لیست محصولات شهریور ۱۴۰۳'!B:C,2,0)</f>
        <v>برزیل کوکاپیل کاناریو | Brazil Cocapil Canario</v>
      </c>
      <c r="R18" s="16"/>
      <c r="S18" s="19">
        <f>VLOOKUP(O18, '[3]لیست محصولات شهریور ۱۴۰۳'!B:F,5,0)</f>
        <v>150</v>
      </c>
      <c r="T18" s="21">
        <f>VLOOKUP(O18, '[3]لیست محصولات شهریور ۱۴۰۳'!B:G,6,0)</f>
        <v>2550000</v>
      </c>
      <c r="U18" s="22"/>
      <c r="V18" s="23">
        <f t="shared" si="7"/>
        <v>0</v>
      </c>
      <c r="W18" s="19">
        <f t="shared" si="8"/>
        <v>1</v>
      </c>
      <c r="X18" s="21">
        <f t="shared" si="9"/>
        <v>2550000</v>
      </c>
      <c r="Y18" s="24"/>
      <c r="Z18" s="21">
        <f t="shared" si="10"/>
        <v>2550000</v>
      </c>
      <c r="AA18" s="185"/>
      <c r="AB18" s="186"/>
      <c r="AC18" s="187"/>
      <c r="AD18" s="188"/>
      <c r="AE18" s="26"/>
      <c r="AF18" s="27"/>
      <c r="AG18" s="28" t="str">
        <f t="shared" si="5"/>
        <v>TRUE</v>
      </c>
      <c r="AH18" s="7" t="str">
        <f t="shared" si="11"/>
        <v xml:space="preserve">   -   </v>
      </c>
    </row>
    <row r="19" spans="1:34" ht="28.05" customHeight="1">
      <c r="A19" s="14"/>
      <c r="B19" s="14"/>
      <c r="C19" s="14"/>
      <c r="D19" s="14"/>
      <c r="E19" s="14"/>
      <c r="F19" s="15"/>
      <c r="G19" s="182"/>
      <c r="H19" s="184"/>
      <c r="I19" s="182"/>
      <c r="J19" s="182"/>
      <c r="K19" s="18" t="str">
        <f t="shared" ca="1" si="6"/>
        <v/>
      </c>
      <c r="L19" s="180"/>
      <c r="M19" s="180"/>
      <c r="N19" s="180"/>
      <c r="O19" s="16">
        <v>5525.1</v>
      </c>
      <c r="P19" s="16">
        <v>1</v>
      </c>
      <c r="Q19" s="20" t="str">
        <f>VLOOKUP(O19, '[3]لیست محصولات شهریور ۱۴۰۳'!B:C,2,0)</f>
        <v>اتیوپی آناسورا | Ethiopia Anasora</v>
      </c>
      <c r="R19" s="16"/>
      <c r="S19" s="19">
        <f>VLOOKUP(O19, '[3]لیست محصولات شهریور ۱۴۰۳'!B:F,5,0)</f>
        <v>150</v>
      </c>
      <c r="T19" s="21">
        <f>VLOOKUP(O19, '[3]لیست محصولات شهریور ۱۴۰۳'!B:G,6,0)</f>
        <v>2750000</v>
      </c>
      <c r="U19" s="22"/>
      <c r="V19" s="23">
        <f t="shared" si="7"/>
        <v>0</v>
      </c>
      <c r="W19" s="19">
        <f t="shared" si="8"/>
        <v>1</v>
      </c>
      <c r="X19" s="21">
        <f t="shared" si="9"/>
        <v>2750000</v>
      </c>
      <c r="Y19" s="24"/>
      <c r="Z19" s="21">
        <f t="shared" si="10"/>
        <v>2750000</v>
      </c>
      <c r="AA19" s="178"/>
      <c r="AB19" s="176"/>
      <c r="AC19" s="172"/>
      <c r="AD19" s="174"/>
      <c r="AE19" s="26"/>
      <c r="AF19" s="27"/>
      <c r="AG19" s="28" t="str">
        <f t="shared" si="5"/>
        <v>TRUE</v>
      </c>
      <c r="AH19" s="7" t="str">
        <f t="shared" si="11"/>
        <v xml:space="preserve">   -   </v>
      </c>
    </row>
    <row r="20" spans="1:34" ht="28.05" customHeight="1">
      <c r="A20" s="14"/>
      <c r="B20" s="14"/>
      <c r="C20" s="14" t="b">
        <v>0</v>
      </c>
      <c r="D20" s="14"/>
      <c r="E20" s="14"/>
      <c r="F20" s="15"/>
      <c r="G20" s="153" t="s">
        <v>70</v>
      </c>
      <c r="H20" s="154">
        <v>293306192529</v>
      </c>
      <c r="I20" s="153" t="s">
        <v>1353</v>
      </c>
      <c r="J20" s="153"/>
      <c r="K20" s="155" t="str">
        <f t="shared" ca="1" si="6"/>
        <v/>
      </c>
      <c r="L20" s="156" t="s">
        <v>344</v>
      </c>
      <c r="M20" s="156" t="s">
        <v>661</v>
      </c>
      <c r="N20" s="156" t="s">
        <v>662</v>
      </c>
      <c r="O20" s="153"/>
      <c r="P20" s="153"/>
      <c r="Q20" s="157"/>
      <c r="R20" s="153"/>
      <c r="S20" s="156"/>
      <c r="T20" s="158"/>
      <c r="U20" s="159"/>
      <c r="V20" s="160"/>
      <c r="W20" s="156"/>
      <c r="X20" s="158"/>
      <c r="Y20" s="161"/>
      <c r="Z20" s="158"/>
      <c r="AA20" s="162" t="s">
        <v>543</v>
      </c>
      <c r="AB20" s="157" t="s">
        <v>663</v>
      </c>
      <c r="AC20" s="163" t="s">
        <v>664</v>
      </c>
      <c r="AD20" s="153"/>
      <c r="AE20" s="163" t="s">
        <v>1366</v>
      </c>
      <c r="AF20" s="164"/>
      <c r="AG20" s="28" t="str">
        <f t="shared" si="5"/>
        <v>FALSE</v>
      </c>
      <c r="AH20" s="7" t="str">
        <f t="shared" si="11"/>
        <v>ساری میدان امام بلوار آزادی خیابان بعثت بین بعثت ۲ و ۴ کافه قهومون - محمدرضا غلامی شه بندی 09376143341</v>
      </c>
    </row>
    <row r="21" spans="1:34" ht="28.05" customHeight="1">
      <c r="A21" s="14"/>
      <c r="B21" s="14"/>
      <c r="C21" s="14" t="b">
        <v>0</v>
      </c>
      <c r="D21" s="14"/>
      <c r="E21" s="14"/>
      <c r="F21" s="15"/>
      <c r="G21" s="181">
        <v>10</v>
      </c>
      <c r="H21" s="183">
        <v>394474</v>
      </c>
      <c r="I21" s="181" t="s">
        <v>1353</v>
      </c>
      <c r="J21" s="181"/>
      <c r="K21" s="18" t="str">
        <f t="shared" ca="1" si="6"/>
        <v/>
      </c>
      <c r="L21" s="179" t="s">
        <v>263</v>
      </c>
      <c r="M21" s="179" t="s">
        <v>1367</v>
      </c>
      <c r="N21" s="179"/>
      <c r="O21" s="16">
        <v>3327.1</v>
      </c>
      <c r="P21" s="16">
        <v>2</v>
      </c>
      <c r="Q21" s="20" t="str">
        <f>VLOOKUP(O21, '[3]لیست محصولات شهریور ۱۴۰۳'!B:C,2,0)</f>
        <v>پامپوجیلا | pampojila</v>
      </c>
      <c r="R21" s="16"/>
      <c r="S21" s="19">
        <f>VLOOKUP(O21, '[3]لیست محصولات شهریور ۱۴۰۳'!B:F,5,0)</f>
        <v>150</v>
      </c>
      <c r="T21" s="21">
        <f>VLOOKUP(O21, '[3]لیست محصولات شهریور ۱۴۰۳'!B:G,6,0)</f>
        <v>5950000</v>
      </c>
      <c r="U21" s="22"/>
      <c r="V21" s="23">
        <f t="shared" si="7"/>
        <v>0</v>
      </c>
      <c r="W21" s="19">
        <f t="shared" si="8"/>
        <v>2</v>
      </c>
      <c r="X21" s="21">
        <f t="shared" si="9"/>
        <v>11900000</v>
      </c>
      <c r="Y21" s="24"/>
      <c r="Z21" s="21">
        <f t="shared" si="10"/>
        <v>11900000</v>
      </c>
      <c r="AA21" s="177" t="s">
        <v>118</v>
      </c>
      <c r="AB21" s="175" t="s">
        <v>1368</v>
      </c>
      <c r="AC21" s="171" t="s">
        <v>1369</v>
      </c>
      <c r="AD21" s="173"/>
      <c r="AE21" s="26"/>
      <c r="AF21" s="27"/>
      <c r="AG21" s="28" t="str">
        <f t="shared" si="5"/>
        <v>TRUE</v>
      </c>
      <c r="AH21" s="7" t="str">
        <f t="shared" si="11"/>
        <v>قم بلوار عطاران،بلوار مفتح غربی،بین کوچه۱۱و۱۳،ساختمان حکمی(پلاک۱۹۵)،واحد۴  - علیرضا راستی 09056667277</v>
      </c>
    </row>
    <row r="22" spans="1:34" ht="28.05" customHeight="1">
      <c r="A22" s="14" t="b">
        <v>0</v>
      </c>
      <c r="B22" s="14"/>
      <c r="C22" s="14" t="b">
        <v>0</v>
      </c>
      <c r="D22" s="14"/>
      <c r="E22" s="14"/>
      <c r="F22" s="15"/>
      <c r="G22" s="182"/>
      <c r="H22" s="184"/>
      <c r="I22" s="182"/>
      <c r="J22" s="182"/>
      <c r="K22" s="18" t="str">
        <f t="shared" ca="1" si="6"/>
        <v/>
      </c>
      <c r="L22" s="180"/>
      <c r="M22" s="180"/>
      <c r="N22" s="180"/>
      <c r="O22" s="16">
        <v>3329.1</v>
      </c>
      <c r="P22" s="16">
        <v>1</v>
      </c>
      <c r="Q22" s="20" t="str">
        <f>VLOOKUP(O22, '[3]لیست محصولات شهریور ۱۴۰۳'!B:C,2,0)</f>
        <v>بنتی ننکا | Benti Nenka</v>
      </c>
      <c r="R22" s="16"/>
      <c r="S22" s="19">
        <f>VLOOKUP(O22, '[3]لیست محصولات شهریور ۱۴۰۳'!B:F,5,0)</f>
        <v>150</v>
      </c>
      <c r="T22" s="21">
        <f>VLOOKUP(O22, '[3]لیست محصولات شهریور ۱۴۰۳'!B:G,6,0)</f>
        <v>9850000</v>
      </c>
      <c r="U22" s="22"/>
      <c r="V22" s="23">
        <f t="shared" si="7"/>
        <v>0</v>
      </c>
      <c r="W22" s="19">
        <f t="shared" si="8"/>
        <v>1</v>
      </c>
      <c r="X22" s="21">
        <f t="shared" si="9"/>
        <v>9850000</v>
      </c>
      <c r="Y22" s="24"/>
      <c r="Z22" s="21">
        <f t="shared" si="10"/>
        <v>9850000</v>
      </c>
      <c r="AA22" s="178"/>
      <c r="AB22" s="176"/>
      <c r="AC22" s="172"/>
      <c r="AD22" s="174"/>
      <c r="AE22" s="26"/>
      <c r="AF22" s="27"/>
      <c r="AG22" s="28" t="str">
        <f t="shared" si="5"/>
        <v>TRUE</v>
      </c>
      <c r="AH22" s="7" t="str">
        <f t="shared" si="11"/>
        <v xml:space="preserve">   -   </v>
      </c>
    </row>
    <row r="23" spans="1:34" ht="28.05" customHeight="1">
      <c r="A23" s="14"/>
      <c r="B23" s="14"/>
      <c r="C23" s="14" t="b">
        <v>0</v>
      </c>
      <c r="D23" s="14"/>
      <c r="E23" s="14"/>
      <c r="F23" s="15"/>
      <c r="G23" s="181">
        <v>11</v>
      </c>
      <c r="H23" s="183">
        <v>695255</v>
      </c>
      <c r="I23" s="181" t="s">
        <v>1353</v>
      </c>
      <c r="J23" s="181" t="s">
        <v>117</v>
      </c>
      <c r="K23" s="18" t="str">
        <f t="shared" ca="1" si="6"/>
        <v/>
      </c>
      <c r="L23" s="179" t="s">
        <v>202</v>
      </c>
      <c r="M23" s="179" t="s">
        <v>203</v>
      </c>
      <c r="N23" s="179" t="s">
        <v>204</v>
      </c>
      <c r="O23" s="16">
        <v>3328.2</v>
      </c>
      <c r="P23" s="16">
        <v>2</v>
      </c>
      <c r="Q23" s="20" t="str">
        <f>VLOOKUP(O23, '[3]لیست محصولات شهریور ۱۴۰۳'!B:C,2,0)</f>
        <v>اینماکولادا مزارع فلو | Inmaculada Fellows Farms</v>
      </c>
      <c r="R23" s="16"/>
      <c r="S23" s="19">
        <f>VLOOKUP(O23, '[3]لیست محصولات شهریور ۱۴۰۳'!B:F,5,0)</f>
        <v>750</v>
      </c>
      <c r="T23" s="21">
        <f>VLOOKUP(O23, '[3]لیست محصولات شهریور ۱۴۰۳'!B:G,6,0)</f>
        <v>39000000</v>
      </c>
      <c r="U23" s="22"/>
      <c r="V23" s="23">
        <f t="shared" si="7"/>
        <v>0</v>
      </c>
      <c r="W23" s="19">
        <f t="shared" si="8"/>
        <v>2</v>
      </c>
      <c r="X23" s="21">
        <f t="shared" si="9"/>
        <v>78000000</v>
      </c>
      <c r="Y23" s="24"/>
      <c r="Z23" s="21">
        <f t="shared" si="10"/>
        <v>78000000</v>
      </c>
      <c r="AA23" s="177" t="s">
        <v>78</v>
      </c>
      <c r="AB23" s="175" t="s">
        <v>205</v>
      </c>
      <c r="AC23" s="171" t="s">
        <v>206</v>
      </c>
      <c r="AD23" s="173"/>
      <c r="AE23" s="26"/>
      <c r="AF23" s="27"/>
      <c r="AG23" s="28" t="str">
        <f t="shared" si="5"/>
        <v>TRUE</v>
      </c>
      <c r="AH23" s="7" t="str">
        <f t="shared" si="11"/>
        <v>تهران میدان صنعت، خیابان فرحزادی، خیابان سیمای ایران روبروی دانشگاه آزاد کافه رستوران بهزاد - امیرحسین شهرآزاد 09215750581</v>
      </c>
    </row>
    <row r="24" spans="1:34" ht="28.05" customHeight="1">
      <c r="A24" s="14"/>
      <c r="B24" s="14"/>
      <c r="C24" s="14" t="b">
        <v>0</v>
      </c>
      <c r="D24" s="14"/>
      <c r="E24" s="14"/>
      <c r="F24" s="15"/>
      <c r="G24" s="182"/>
      <c r="H24" s="184"/>
      <c r="I24" s="182"/>
      <c r="J24" s="182"/>
      <c r="K24" s="18" t="str">
        <f t="shared" ca="1" si="6"/>
        <v/>
      </c>
      <c r="L24" s="180"/>
      <c r="M24" s="180"/>
      <c r="N24" s="180"/>
      <c r="O24" s="16">
        <v>5501.2</v>
      </c>
      <c r="P24" s="16">
        <v>18</v>
      </c>
      <c r="Q24" s="20" t="str">
        <f>VLOOKUP(O24, '[3]لیست محصولات شهریور ۱۴۰۳'!B:C,2,0)</f>
        <v>ورتکس | Vortex</v>
      </c>
      <c r="R24" s="16"/>
      <c r="S24" s="19">
        <f>VLOOKUP(O24, '[3]لیست محصولات شهریور ۱۴۰۳'!B:F,5,0)</f>
        <v>750</v>
      </c>
      <c r="T24" s="21">
        <f>VLOOKUP(O24, '[3]لیست محصولات شهریور ۱۴۰۳'!B:G,6,0)</f>
        <v>11100000</v>
      </c>
      <c r="U24" s="22"/>
      <c r="V24" s="23">
        <f t="shared" si="7"/>
        <v>0</v>
      </c>
      <c r="W24" s="19">
        <f t="shared" si="8"/>
        <v>18</v>
      </c>
      <c r="X24" s="21">
        <f t="shared" si="9"/>
        <v>199800000</v>
      </c>
      <c r="Y24" s="24"/>
      <c r="Z24" s="21">
        <f t="shared" si="10"/>
        <v>199800000</v>
      </c>
      <c r="AA24" s="178"/>
      <c r="AB24" s="176"/>
      <c r="AC24" s="172"/>
      <c r="AD24" s="174"/>
      <c r="AE24" s="26"/>
      <c r="AF24" s="27"/>
      <c r="AG24" s="28" t="str">
        <f t="shared" si="5"/>
        <v>TRUE</v>
      </c>
      <c r="AH24" s="7" t="str">
        <f t="shared" si="11"/>
        <v xml:space="preserve">   -   </v>
      </c>
    </row>
    <row r="25" spans="1:34" ht="28.05" customHeight="1">
      <c r="A25" s="14"/>
      <c r="B25" s="14"/>
      <c r="C25" s="14" t="b">
        <v>0</v>
      </c>
      <c r="D25" s="14"/>
      <c r="E25" s="14"/>
      <c r="F25" s="15"/>
      <c r="G25" s="181">
        <v>12</v>
      </c>
      <c r="H25" s="183">
        <v>700088</v>
      </c>
      <c r="I25" s="181" t="s">
        <v>1353</v>
      </c>
      <c r="J25" s="181"/>
      <c r="K25" s="18" t="str">
        <f t="shared" ca="1" si="6"/>
        <v/>
      </c>
      <c r="L25" s="179" t="s">
        <v>1370</v>
      </c>
      <c r="M25" s="179" t="s">
        <v>1371</v>
      </c>
      <c r="N25" s="179"/>
      <c r="O25" s="16">
        <v>5501.1</v>
      </c>
      <c r="P25" s="16">
        <v>1</v>
      </c>
      <c r="Q25" s="20" t="str">
        <f>VLOOKUP(O25, '[3]لیست محصولات شهریور ۱۴۰۳'!B:C,2,0)</f>
        <v>ورتکس | Vortex</v>
      </c>
      <c r="R25" s="16"/>
      <c r="S25" s="19">
        <f>VLOOKUP(O25, '[3]لیست محصولات شهریور ۱۴۰۳'!B:F,5,0)</f>
        <v>150</v>
      </c>
      <c r="T25" s="21">
        <f>VLOOKUP(O25, '[3]لیست محصولات شهریور ۱۴۰۳'!B:G,6,0)</f>
        <v>2300000</v>
      </c>
      <c r="U25" s="22"/>
      <c r="V25" s="23">
        <f t="shared" si="7"/>
        <v>0</v>
      </c>
      <c r="W25" s="19">
        <f t="shared" si="8"/>
        <v>1</v>
      </c>
      <c r="X25" s="21">
        <f t="shared" si="9"/>
        <v>2300000</v>
      </c>
      <c r="Y25" s="24"/>
      <c r="Z25" s="21">
        <f t="shared" si="10"/>
        <v>2300000</v>
      </c>
      <c r="AA25" s="177" t="s">
        <v>1372</v>
      </c>
      <c r="AB25" s="175" t="s">
        <v>1373</v>
      </c>
      <c r="AC25" s="171" t="s">
        <v>1374</v>
      </c>
      <c r="AD25" s="173"/>
      <c r="AE25" s="26"/>
      <c r="AF25" s="27"/>
      <c r="AG25" s="28" t="str">
        <f t="shared" si="5"/>
        <v>TRUE</v>
      </c>
      <c r="AH25" s="7" t="str">
        <f t="shared" si="11"/>
        <v>خوزستان بهبهان - بلوار الماسی کوچه صراف پلاک ۸  - روح اله درخشنده 09161000671</v>
      </c>
    </row>
    <row r="26" spans="1:34" ht="28.05" customHeight="1">
      <c r="A26" s="14"/>
      <c r="B26" s="14"/>
      <c r="C26" s="14"/>
      <c r="D26" s="14"/>
      <c r="E26" s="14"/>
      <c r="F26" s="15"/>
      <c r="G26" s="189"/>
      <c r="H26" s="190"/>
      <c r="I26" s="189"/>
      <c r="J26" s="189"/>
      <c r="K26" s="18" t="str">
        <f t="shared" ca="1" si="6"/>
        <v/>
      </c>
      <c r="L26" s="191"/>
      <c r="M26" s="191"/>
      <c r="N26" s="191"/>
      <c r="O26" s="16">
        <v>5524.1</v>
      </c>
      <c r="P26" s="16">
        <v>1</v>
      </c>
      <c r="Q26" s="20" t="str">
        <f>VLOOKUP(O26, '[3]لیست محصولات شهریور ۱۴۰۳'!B:C,2,0)</f>
        <v>برزیل کوکاپیل کاناریو | Brazil Cocapil Canario</v>
      </c>
      <c r="R26" s="16"/>
      <c r="S26" s="19">
        <f>VLOOKUP(O26, '[3]لیست محصولات شهریور ۱۴۰۳'!B:F,5,0)</f>
        <v>150</v>
      </c>
      <c r="T26" s="21">
        <f>VLOOKUP(O26, '[3]لیست محصولات شهریور ۱۴۰۳'!B:G,6,0)</f>
        <v>2550000</v>
      </c>
      <c r="U26" s="22"/>
      <c r="V26" s="23">
        <f t="shared" si="7"/>
        <v>0</v>
      </c>
      <c r="W26" s="19">
        <f t="shared" si="8"/>
        <v>1</v>
      </c>
      <c r="X26" s="21">
        <f t="shared" si="9"/>
        <v>2550000</v>
      </c>
      <c r="Y26" s="24"/>
      <c r="Z26" s="21">
        <f t="shared" si="10"/>
        <v>2550000</v>
      </c>
      <c r="AA26" s="185"/>
      <c r="AB26" s="186"/>
      <c r="AC26" s="187"/>
      <c r="AD26" s="188"/>
      <c r="AE26" s="26"/>
      <c r="AF26" s="27"/>
      <c r="AG26" s="28" t="str">
        <f t="shared" si="5"/>
        <v>TRUE</v>
      </c>
      <c r="AH26" s="7" t="str">
        <f t="shared" si="11"/>
        <v xml:space="preserve">   -   </v>
      </c>
    </row>
    <row r="27" spans="1:34" ht="28.05" customHeight="1">
      <c r="A27" s="14"/>
      <c r="B27" s="14"/>
      <c r="C27" s="14" t="b">
        <v>0</v>
      </c>
      <c r="D27" s="14"/>
      <c r="E27" s="14"/>
      <c r="F27" s="15"/>
      <c r="G27" s="182"/>
      <c r="H27" s="184"/>
      <c r="I27" s="182"/>
      <c r="J27" s="182"/>
      <c r="K27" s="18" t="str">
        <f t="shared" ca="1" si="6"/>
        <v/>
      </c>
      <c r="L27" s="180"/>
      <c r="M27" s="180"/>
      <c r="N27" s="180"/>
      <c r="O27" s="16">
        <v>5525.1</v>
      </c>
      <c r="P27" s="16">
        <v>1</v>
      </c>
      <c r="Q27" s="20" t="str">
        <f>VLOOKUP(O27, '[3]لیست محصولات شهریور ۱۴۰۳'!B:C,2,0)</f>
        <v>اتیوپی آناسورا | Ethiopia Anasora</v>
      </c>
      <c r="R27" s="16"/>
      <c r="S27" s="19">
        <f>VLOOKUP(O27, '[3]لیست محصولات شهریور ۱۴۰۳'!B:F,5,0)</f>
        <v>150</v>
      </c>
      <c r="T27" s="21">
        <f>VLOOKUP(O27, '[3]لیست محصولات شهریور ۱۴۰۳'!B:G,6,0)</f>
        <v>2750000</v>
      </c>
      <c r="U27" s="22"/>
      <c r="V27" s="23">
        <f t="shared" si="7"/>
        <v>0</v>
      </c>
      <c r="W27" s="19">
        <f t="shared" si="8"/>
        <v>1</v>
      </c>
      <c r="X27" s="21">
        <f t="shared" si="9"/>
        <v>2750000</v>
      </c>
      <c r="Y27" s="24"/>
      <c r="Z27" s="21">
        <f t="shared" si="10"/>
        <v>2750000</v>
      </c>
      <c r="AA27" s="178"/>
      <c r="AB27" s="176"/>
      <c r="AC27" s="172"/>
      <c r="AD27" s="174"/>
      <c r="AE27" s="26"/>
      <c r="AF27" s="27"/>
      <c r="AG27" s="28" t="str">
        <f t="shared" si="5"/>
        <v>TRUE</v>
      </c>
      <c r="AH27" s="7" t="str">
        <f t="shared" si="11"/>
        <v xml:space="preserve">   -   </v>
      </c>
    </row>
    <row r="28" spans="1:34" ht="28.05" customHeight="1">
      <c r="A28" s="14"/>
      <c r="B28" s="14"/>
      <c r="C28" s="14" t="b">
        <v>0</v>
      </c>
      <c r="D28" s="14"/>
      <c r="E28" s="14"/>
      <c r="F28" s="15"/>
      <c r="G28" s="16">
        <v>13</v>
      </c>
      <c r="H28" s="17">
        <v>293331071140</v>
      </c>
      <c r="I28" s="16" t="s">
        <v>1353</v>
      </c>
      <c r="J28" s="16"/>
      <c r="K28" s="18" t="str">
        <f t="shared" ca="1" si="6"/>
        <v/>
      </c>
      <c r="L28" s="19" t="s">
        <v>149</v>
      </c>
      <c r="M28" s="19" t="s">
        <v>197</v>
      </c>
      <c r="N28" s="19" t="s">
        <v>1375</v>
      </c>
      <c r="O28" s="16">
        <v>3327.1</v>
      </c>
      <c r="P28" s="16">
        <v>1</v>
      </c>
      <c r="Q28" s="20" t="str">
        <f>VLOOKUP(O28, '[3]لیست محصولات شهریور ۱۴۰۳'!B:C,2,0)</f>
        <v>پامپوجیلا | pampojila</v>
      </c>
      <c r="R28" s="16"/>
      <c r="S28" s="19">
        <f>VLOOKUP(O28, '[3]لیست محصولات شهریور ۱۴۰۳'!B:F,5,0)</f>
        <v>150</v>
      </c>
      <c r="T28" s="21">
        <f>VLOOKUP(O28, '[3]لیست محصولات شهریور ۱۴۰۳'!B:G,6,0)</f>
        <v>5950000</v>
      </c>
      <c r="U28" s="22"/>
      <c r="V28" s="23">
        <f t="shared" si="7"/>
        <v>0</v>
      </c>
      <c r="W28" s="19">
        <f t="shared" si="8"/>
        <v>1</v>
      </c>
      <c r="X28" s="21">
        <f t="shared" si="9"/>
        <v>5950000</v>
      </c>
      <c r="Y28" s="24"/>
      <c r="Z28" s="21">
        <f t="shared" si="10"/>
        <v>5950000</v>
      </c>
      <c r="AA28" s="25" t="s">
        <v>199</v>
      </c>
      <c r="AB28" s="20" t="s">
        <v>200</v>
      </c>
      <c r="AC28" s="26" t="s">
        <v>201</v>
      </c>
      <c r="AD28" s="65"/>
      <c r="AE28" s="26"/>
      <c r="AF28" s="27"/>
      <c r="AG28" s="28" t="str">
        <f t="shared" si="5"/>
        <v>TRUE</v>
      </c>
      <c r="AH28" s="7" t="str">
        <f t="shared" si="11"/>
        <v>سمنان میدان شهید دریادار همتی-جنب پمپ بنزین جلالی کافه 24 - علی خدائیان 09926643323</v>
      </c>
    </row>
    <row r="29" spans="1:34" ht="28.05" customHeight="1">
      <c r="A29" s="14"/>
      <c r="B29" s="14"/>
      <c r="C29" s="14" t="b">
        <v>0</v>
      </c>
      <c r="D29" s="14"/>
      <c r="E29" s="14"/>
      <c r="F29" s="15"/>
      <c r="G29" s="181">
        <v>14</v>
      </c>
      <c r="H29" s="183">
        <v>293332259365</v>
      </c>
      <c r="I29" s="181" t="s">
        <v>1353</v>
      </c>
      <c r="J29" s="181"/>
      <c r="K29" s="18" t="str">
        <f t="shared" ca="1" si="6"/>
        <v/>
      </c>
      <c r="L29" s="179" t="s">
        <v>375</v>
      </c>
      <c r="M29" s="179" t="s">
        <v>1376</v>
      </c>
      <c r="N29" s="179"/>
      <c r="O29" s="16">
        <v>5524.1</v>
      </c>
      <c r="P29" s="16">
        <v>1</v>
      </c>
      <c r="Q29" s="20" t="str">
        <f>VLOOKUP(O29, '[3]لیست محصولات شهریور ۱۴۰۳'!B:C,2,0)</f>
        <v>برزیل کوکاپیل کاناریو | Brazil Cocapil Canario</v>
      </c>
      <c r="R29" s="16"/>
      <c r="S29" s="19">
        <f>VLOOKUP(O29, '[3]لیست محصولات شهریور ۱۴۰۳'!B:F,5,0)</f>
        <v>150</v>
      </c>
      <c r="T29" s="21">
        <f>VLOOKUP(O29, '[3]لیست محصولات شهریور ۱۴۰۳'!B:G,6,0)</f>
        <v>2550000</v>
      </c>
      <c r="U29" s="22"/>
      <c r="V29" s="23">
        <f t="shared" si="7"/>
        <v>0</v>
      </c>
      <c r="W29" s="19">
        <f t="shared" si="8"/>
        <v>1</v>
      </c>
      <c r="X29" s="21">
        <f t="shared" si="9"/>
        <v>2550000</v>
      </c>
      <c r="Y29" s="24"/>
      <c r="Z29" s="21">
        <f t="shared" si="10"/>
        <v>2550000</v>
      </c>
      <c r="AA29" s="177" t="s">
        <v>276</v>
      </c>
      <c r="AB29" s="175" t="s">
        <v>1377</v>
      </c>
      <c r="AC29" s="171" t="s">
        <v>1378</v>
      </c>
      <c r="AD29" s="173"/>
      <c r="AE29" s="26"/>
      <c r="AF29" s="27"/>
      <c r="AG29" s="28" t="str">
        <f t="shared" si="5"/>
        <v>TRUE</v>
      </c>
      <c r="AH29" s="7" t="str">
        <f t="shared" si="11"/>
        <v>اهواز کیان آباد نبش ۲۲ احداثی  - حمید کعب عمیر 09168839420</v>
      </c>
    </row>
    <row r="30" spans="1:34" ht="28.05" customHeight="1">
      <c r="A30" s="14"/>
      <c r="B30" s="14"/>
      <c r="C30" s="14" t="b">
        <v>0</v>
      </c>
      <c r="D30" s="14"/>
      <c r="E30" s="14" t="b">
        <v>0</v>
      </c>
      <c r="F30" s="15"/>
      <c r="G30" s="182"/>
      <c r="H30" s="184"/>
      <c r="I30" s="182"/>
      <c r="J30" s="182"/>
      <c r="K30" s="18" t="str">
        <f t="shared" ca="1" si="6"/>
        <v/>
      </c>
      <c r="L30" s="180"/>
      <c r="M30" s="180"/>
      <c r="N30" s="180"/>
      <c r="O30" s="16">
        <v>5525.1</v>
      </c>
      <c r="P30" s="16">
        <v>1</v>
      </c>
      <c r="Q30" s="20" t="str">
        <f>VLOOKUP(O30, '[3]لیست محصولات شهریور ۱۴۰۳'!B:C,2,0)</f>
        <v>اتیوپی آناسورا | Ethiopia Anasora</v>
      </c>
      <c r="R30" s="16"/>
      <c r="S30" s="19">
        <f>VLOOKUP(O30, '[3]لیست محصولات شهریور ۱۴۰۳'!B:F,5,0)</f>
        <v>150</v>
      </c>
      <c r="T30" s="21">
        <f>VLOOKUP(O30, '[3]لیست محصولات شهریور ۱۴۰۳'!B:G,6,0)</f>
        <v>2750000</v>
      </c>
      <c r="U30" s="22"/>
      <c r="V30" s="23">
        <f t="shared" si="7"/>
        <v>0</v>
      </c>
      <c r="W30" s="19">
        <f t="shared" si="8"/>
        <v>1</v>
      </c>
      <c r="X30" s="21">
        <f t="shared" si="9"/>
        <v>2750000</v>
      </c>
      <c r="Y30" s="24"/>
      <c r="Z30" s="21">
        <f t="shared" si="10"/>
        <v>2750000</v>
      </c>
      <c r="AA30" s="178"/>
      <c r="AB30" s="176"/>
      <c r="AC30" s="172"/>
      <c r="AD30" s="174"/>
      <c r="AE30" s="26"/>
      <c r="AF30" s="27"/>
      <c r="AG30" s="28" t="str">
        <f t="shared" si="5"/>
        <v>TRUE</v>
      </c>
      <c r="AH30" s="7" t="str">
        <f t="shared" si="11"/>
        <v xml:space="preserve">   -   </v>
      </c>
    </row>
    <row r="31" spans="1:34" ht="28.05" customHeight="1">
      <c r="A31" s="14" t="b">
        <v>0</v>
      </c>
      <c r="B31" s="14"/>
      <c r="C31" s="14" t="b">
        <v>0</v>
      </c>
      <c r="D31" s="14"/>
      <c r="E31" s="14" t="b">
        <v>0</v>
      </c>
      <c r="F31" s="15"/>
      <c r="G31" s="16">
        <v>15</v>
      </c>
      <c r="H31" s="17">
        <v>293337748689</v>
      </c>
      <c r="I31" s="16" t="s">
        <v>1353</v>
      </c>
      <c r="J31" s="16"/>
      <c r="K31" s="18" t="str">
        <f t="shared" ca="1" si="6"/>
        <v/>
      </c>
      <c r="L31" s="19" t="s">
        <v>133</v>
      </c>
      <c r="M31" s="19" t="s">
        <v>1379</v>
      </c>
      <c r="N31" s="19" t="s">
        <v>1380</v>
      </c>
      <c r="O31" s="16">
        <v>5525.3</v>
      </c>
      <c r="P31" s="16">
        <v>1</v>
      </c>
      <c r="Q31" s="20" t="str">
        <f>VLOOKUP(O31, '[3]لیست محصولات شهریور ۱۴۰۳'!B:C,2,0)</f>
        <v>اتیوپی آناسورا | Ethiopia Anasora</v>
      </c>
      <c r="R31" s="16"/>
      <c r="S31" s="19">
        <f>VLOOKUP(O31, '[3]لیست محصولات شهریور ۱۴۰۳'!B:F,5,0)</f>
        <v>4000</v>
      </c>
      <c r="T31" s="21">
        <f>VLOOKUP(O31, '[3]لیست محصولات شهریور ۱۴۰۳'!B:G,6,0)</f>
        <v>63200000</v>
      </c>
      <c r="U31" s="22"/>
      <c r="V31" s="23">
        <f t="shared" si="7"/>
        <v>0</v>
      </c>
      <c r="W31" s="19">
        <f t="shared" si="8"/>
        <v>1</v>
      </c>
      <c r="X31" s="21">
        <f t="shared" si="9"/>
        <v>63200000</v>
      </c>
      <c r="Y31" s="24"/>
      <c r="Z31" s="21">
        <f t="shared" si="10"/>
        <v>63200000</v>
      </c>
      <c r="AA31" s="25" t="s">
        <v>250</v>
      </c>
      <c r="AB31" s="20" t="s">
        <v>1381</v>
      </c>
      <c r="AC31" s="26" t="s">
        <v>1382</v>
      </c>
      <c r="AD31" s="65"/>
      <c r="AE31" s="26"/>
      <c r="AF31" s="27"/>
      <c r="AG31" s="28" t="str">
        <f t="shared" si="5"/>
        <v>TRUE</v>
      </c>
      <c r="AH31" s="7" t="str">
        <f t="shared" si="11"/>
        <v>ارومیه خیابان دانشکده خیابان فدک جنب فروشگاه آراز مارکت قهوه فروشی آرورا - محمد پاشاپور 09369681153</v>
      </c>
    </row>
    <row r="32" spans="1:34" s="143" customFormat="1" ht="28.05" customHeight="1">
      <c r="A32" s="132"/>
      <c r="B32" s="132"/>
      <c r="C32" s="132"/>
      <c r="D32" s="132"/>
      <c r="E32" s="132"/>
      <c r="F32" s="132"/>
      <c r="G32" s="263">
        <v>16</v>
      </c>
      <c r="H32" s="266" t="s">
        <v>445</v>
      </c>
      <c r="I32" s="263" t="s">
        <v>1353</v>
      </c>
      <c r="J32" s="263"/>
      <c r="K32" s="134" t="str">
        <f t="shared" ca="1" si="6"/>
        <v/>
      </c>
      <c r="L32" s="269" t="s">
        <v>171</v>
      </c>
      <c r="M32" s="269" t="s">
        <v>770</v>
      </c>
      <c r="N32" s="269" t="s">
        <v>1383</v>
      </c>
      <c r="O32" s="135">
        <v>5501.1</v>
      </c>
      <c r="P32" s="135">
        <v>1</v>
      </c>
      <c r="Q32" s="136" t="str">
        <f>VLOOKUP(O32, '[3]لیست محصولات شهریور ۱۴۰۳'!B:C,2,0)</f>
        <v>ورتکس | Vortex</v>
      </c>
      <c r="R32" s="135"/>
      <c r="S32" s="137">
        <f>VLOOKUP(O32, '[3]لیست محصولات شهریور ۱۴۰۳'!B:F,5,0)</f>
        <v>150</v>
      </c>
      <c r="T32" s="138">
        <f>VLOOKUP(O32, '[3]لیست محصولات شهریور ۱۴۰۳'!B:G,6,0)</f>
        <v>2300000</v>
      </c>
      <c r="U32" s="139"/>
      <c r="V32" s="140">
        <f t="shared" si="7"/>
        <v>0</v>
      </c>
      <c r="W32" s="137">
        <f t="shared" si="8"/>
        <v>1</v>
      </c>
      <c r="X32" s="138">
        <f t="shared" si="9"/>
        <v>2300000</v>
      </c>
      <c r="Y32" s="141"/>
      <c r="Z32" s="138">
        <f t="shared" si="10"/>
        <v>2300000</v>
      </c>
      <c r="AA32" s="278" t="s">
        <v>85</v>
      </c>
      <c r="AB32" s="275" t="s">
        <v>1384</v>
      </c>
      <c r="AC32" s="272" t="s">
        <v>1385</v>
      </c>
      <c r="AD32" s="263"/>
      <c r="AE32" s="260" t="s">
        <v>740</v>
      </c>
      <c r="AF32" s="142"/>
      <c r="AH32" s="144" t="str">
        <f t="shared" si="11"/>
        <v>کرج جهانشهر بلوار بهارستان بین کوچه رحیمی و ماندانا شرقی کافه دی ان اِی (DNA) - امیر سپهری 09915132390</v>
      </c>
    </row>
    <row r="33" spans="1:34" s="143" customFormat="1" ht="28.05" customHeight="1">
      <c r="A33" s="132"/>
      <c r="B33" s="132"/>
      <c r="C33" s="132"/>
      <c r="D33" s="132"/>
      <c r="E33" s="132"/>
      <c r="F33" s="132"/>
      <c r="G33" s="264"/>
      <c r="H33" s="267"/>
      <c r="I33" s="264"/>
      <c r="J33" s="264"/>
      <c r="K33" s="134" t="str">
        <f t="shared" ca="1" si="6"/>
        <v/>
      </c>
      <c r="L33" s="270"/>
      <c r="M33" s="270"/>
      <c r="N33" s="270"/>
      <c r="O33" s="135">
        <v>5524.1</v>
      </c>
      <c r="P33" s="135">
        <v>1</v>
      </c>
      <c r="Q33" s="136" t="str">
        <f>VLOOKUP(O33, '[3]لیست محصولات شهریور ۱۴۰۳'!B:C,2,0)</f>
        <v>برزیل کوکاپیل کاناریو | Brazil Cocapil Canario</v>
      </c>
      <c r="R33" s="135"/>
      <c r="S33" s="137">
        <f>VLOOKUP(O33, '[3]لیست محصولات شهریور ۱۴۰۳'!B:F,5,0)</f>
        <v>150</v>
      </c>
      <c r="T33" s="138">
        <f>VLOOKUP(O33, '[3]لیست محصولات شهریور ۱۴۰۳'!B:G,6,0)</f>
        <v>2550000</v>
      </c>
      <c r="U33" s="139"/>
      <c r="V33" s="140">
        <f t="shared" si="7"/>
        <v>0</v>
      </c>
      <c r="W33" s="137">
        <f t="shared" si="8"/>
        <v>1</v>
      </c>
      <c r="X33" s="138">
        <f t="shared" si="9"/>
        <v>2550000</v>
      </c>
      <c r="Y33" s="141"/>
      <c r="Z33" s="138">
        <f t="shared" si="10"/>
        <v>2550000</v>
      </c>
      <c r="AA33" s="279"/>
      <c r="AB33" s="276"/>
      <c r="AC33" s="273"/>
      <c r="AD33" s="264"/>
      <c r="AE33" s="261"/>
      <c r="AF33" s="142"/>
      <c r="AH33" s="144" t="str">
        <f t="shared" si="11"/>
        <v xml:space="preserve">   -   </v>
      </c>
    </row>
    <row r="34" spans="1:34" s="143" customFormat="1" ht="28.05" customHeight="1">
      <c r="A34" s="132"/>
      <c r="B34" s="132"/>
      <c r="C34" s="132"/>
      <c r="D34" s="132"/>
      <c r="E34" s="132"/>
      <c r="F34" s="132"/>
      <c r="G34" s="265"/>
      <c r="H34" s="268"/>
      <c r="I34" s="265"/>
      <c r="J34" s="265"/>
      <c r="K34" s="134" t="str">
        <f t="shared" ca="1" si="6"/>
        <v/>
      </c>
      <c r="L34" s="271"/>
      <c r="M34" s="271"/>
      <c r="N34" s="271"/>
      <c r="O34" s="135">
        <v>5525.1</v>
      </c>
      <c r="P34" s="135">
        <v>1</v>
      </c>
      <c r="Q34" s="136" t="str">
        <f>VLOOKUP(O34, '[3]لیست محصولات شهریور ۱۴۰۳'!B:C,2,0)</f>
        <v>اتیوپی آناسورا | Ethiopia Anasora</v>
      </c>
      <c r="R34" s="135"/>
      <c r="S34" s="137">
        <f>VLOOKUP(O34, '[3]لیست محصولات شهریور ۱۴۰۳'!B:F,5,0)</f>
        <v>150</v>
      </c>
      <c r="T34" s="138">
        <f>VLOOKUP(O34, '[3]لیست محصولات شهریور ۱۴۰۳'!B:G,6,0)</f>
        <v>2750000</v>
      </c>
      <c r="U34" s="139"/>
      <c r="V34" s="140">
        <f t="shared" si="7"/>
        <v>0</v>
      </c>
      <c r="W34" s="137">
        <f t="shared" si="8"/>
        <v>1</v>
      </c>
      <c r="X34" s="138">
        <f t="shared" si="9"/>
        <v>2750000</v>
      </c>
      <c r="Y34" s="141"/>
      <c r="Z34" s="138">
        <f t="shared" si="10"/>
        <v>2750000</v>
      </c>
      <c r="AA34" s="280"/>
      <c r="AB34" s="277"/>
      <c r="AC34" s="274"/>
      <c r="AD34" s="265"/>
      <c r="AE34" s="262"/>
      <c r="AF34" s="142"/>
      <c r="AH34" s="144" t="str">
        <f t="shared" si="11"/>
        <v xml:space="preserve">   -   </v>
      </c>
    </row>
    <row r="35" spans="1:34" ht="28.05" customHeight="1">
      <c r="A35" s="14"/>
      <c r="B35" s="14"/>
      <c r="C35" s="14"/>
      <c r="D35" s="14"/>
      <c r="E35" s="14"/>
      <c r="F35" s="15"/>
      <c r="G35" s="16">
        <v>17</v>
      </c>
      <c r="H35" s="17">
        <v>293335942300</v>
      </c>
      <c r="I35" s="16" t="s">
        <v>1353</v>
      </c>
      <c r="J35" s="16"/>
      <c r="K35" s="18" t="str">
        <f t="shared" ca="1" si="6"/>
        <v/>
      </c>
      <c r="L35" s="19" t="s">
        <v>574</v>
      </c>
      <c r="M35" s="19" t="s">
        <v>1386</v>
      </c>
      <c r="N35" s="19"/>
      <c r="O35" s="16">
        <v>5525.2</v>
      </c>
      <c r="P35" s="16">
        <v>1</v>
      </c>
      <c r="Q35" s="20" t="str">
        <f>VLOOKUP(O35, '[3]لیست محصولات شهریور ۱۴۰۳'!B:C,2,0)</f>
        <v>اتیوپی آناسورا | Ethiopia Anasora</v>
      </c>
      <c r="R35" s="16"/>
      <c r="S35" s="19">
        <f>VLOOKUP(O35, '[3]لیست محصولات شهریور ۱۴۰۳'!B:F,5,0)</f>
        <v>750</v>
      </c>
      <c r="T35" s="21">
        <f>VLOOKUP(O35, '[3]لیست محصولات شهریور ۱۴۰۳'!B:G,6,0)</f>
        <v>13350000</v>
      </c>
      <c r="U35" s="22"/>
      <c r="V35" s="23">
        <f t="shared" si="7"/>
        <v>0</v>
      </c>
      <c r="W35" s="19">
        <f t="shared" si="8"/>
        <v>1</v>
      </c>
      <c r="X35" s="21">
        <f t="shared" si="9"/>
        <v>13350000</v>
      </c>
      <c r="Y35" s="24"/>
      <c r="Z35" s="21">
        <f t="shared" si="10"/>
        <v>13350000</v>
      </c>
      <c r="AA35" s="25" t="s">
        <v>78</v>
      </c>
      <c r="AB35" s="20" t="s">
        <v>1387</v>
      </c>
      <c r="AC35" s="26" t="s">
        <v>1388</v>
      </c>
      <c r="AD35" s="65" t="s">
        <v>81</v>
      </c>
      <c r="AE35" s="26"/>
      <c r="AF35" s="27"/>
      <c r="AG35" s="28" t="str">
        <f t="shared" si="5"/>
        <v>TRUE</v>
      </c>
      <c r="AH35" s="7" t="str">
        <f t="shared" si="11"/>
        <v>تهران سعادت آباد - بلوار سعادت آباد - نبش کوچه هفتم (پورزند) - ساختمان اداری آسا - پلاک 110  - امید اولیایی 09361438103</v>
      </c>
    </row>
    <row r="36" spans="1:34" ht="28.05" customHeight="1">
      <c r="A36" s="14"/>
      <c r="B36" s="14"/>
      <c r="C36" s="14"/>
      <c r="D36" s="14"/>
      <c r="E36" s="14"/>
      <c r="F36" s="15"/>
      <c r="G36" s="181">
        <v>18</v>
      </c>
      <c r="H36" s="183">
        <v>293337323354</v>
      </c>
      <c r="I36" s="181" t="s">
        <v>1353</v>
      </c>
      <c r="J36" s="181"/>
      <c r="K36" s="18" t="str">
        <f t="shared" ca="1" si="6"/>
        <v/>
      </c>
      <c r="L36" s="179" t="s">
        <v>149</v>
      </c>
      <c r="M36" s="179" t="s">
        <v>457</v>
      </c>
      <c r="N36" s="179"/>
      <c r="O36" s="16">
        <v>3329.1</v>
      </c>
      <c r="P36" s="16">
        <v>1</v>
      </c>
      <c r="Q36" s="20" t="str">
        <f>VLOOKUP(O36, '[3]لیست محصولات شهریور ۱۴۰۳'!B:C,2,0)</f>
        <v>بنتی ننکا | Benti Nenka</v>
      </c>
      <c r="R36" s="16"/>
      <c r="S36" s="19">
        <f>VLOOKUP(O36, '[3]لیست محصولات شهریور ۱۴۰۳'!B:F,5,0)</f>
        <v>150</v>
      </c>
      <c r="T36" s="21">
        <f>VLOOKUP(O36, '[3]لیست محصولات شهریور ۱۴۰۳'!B:G,6,0)</f>
        <v>9850000</v>
      </c>
      <c r="U36" s="22"/>
      <c r="V36" s="23">
        <f t="shared" si="7"/>
        <v>0</v>
      </c>
      <c r="W36" s="19">
        <f t="shared" si="8"/>
        <v>1</v>
      </c>
      <c r="X36" s="21">
        <f t="shared" si="9"/>
        <v>9850000</v>
      </c>
      <c r="Y36" s="24"/>
      <c r="Z36" s="21">
        <f t="shared" si="10"/>
        <v>9850000</v>
      </c>
      <c r="AA36" s="177" t="s">
        <v>78</v>
      </c>
      <c r="AB36" s="175" t="s">
        <v>1389</v>
      </c>
      <c r="AC36" s="171" t="s">
        <v>1390</v>
      </c>
      <c r="AD36" s="173" t="s">
        <v>81</v>
      </c>
      <c r="AE36" s="26"/>
      <c r="AF36" s="27"/>
      <c r="AG36" s="28" t="str">
        <f t="shared" si="5"/>
        <v>TRUE</v>
      </c>
      <c r="AH36" s="7" t="str">
        <f t="shared" si="11"/>
        <v>تهران شهرک اکباتان، فاز ۲، بلوک ۱۷، ورودی ۳، ط ۵، واحد ۲۳۷  - علی حیدری 09102006535</v>
      </c>
    </row>
    <row r="37" spans="1:34" ht="28.05" customHeight="1">
      <c r="A37" s="14"/>
      <c r="B37" s="14"/>
      <c r="C37" s="14"/>
      <c r="D37" s="14"/>
      <c r="E37" s="14"/>
      <c r="F37" s="15"/>
      <c r="G37" s="182"/>
      <c r="H37" s="184"/>
      <c r="I37" s="182"/>
      <c r="J37" s="182"/>
      <c r="K37" s="18" t="str">
        <f t="shared" ca="1" si="6"/>
        <v/>
      </c>
      <c r="L37" s="180"/>
      <c r="M37" s="180"/>
      <c r="N37" s="180"/>
      <c r="O37" s="16">
        <v>5525.1</v>
      </c>
      <c r="P37" s="16">
        <v>1</v>
      </c>
      <c r="Q37" s="20" t="str">
        <f>VLOOKUP(O37, '[3]لیست محصولات شهریور ۱۴۰۳'!B:C,2,0)</f>
        <v>اتیوپی آناسورا | Ethiopia Anasora</v>
      </c>
      <c r="R37" s="16"/>
      <c r="S37" s="19">
        <f>VLOOKUP(O37, '[3]لیست محصولات شهریور ۱۴۰۳'!B:F,5,0)</f>
        <v>150</v>
      </c>
      <c r="T37" s="21">
        <f>VLOOKUP(O37, '[3]لیست محصولات شهریور ۱۴۰۳'!B:G,6,0)</f>
        <v>2750000</v>
      </c>
      <c r="U37" s="22"/>
      <c r="V37" s="23">
        <f t="shared" si="7"/>
        <v>0</v>
      </c>
      <c r="W37" s="19">
        <f t="shared" si="8"/>
        <v>1</v>
      </c>
      <c r="X37" s="21">
        <f t="shared" si="9"/>
        <v>2750000</v>
      </c>
      <c r="Y37" s="24"/>
      <c r="Z37" s="21">
        <f t="shared" si="10"/>
        <v>2750000</v>
      </c>
      <c r="AA37" s="178"/>
      <c r="AB37" s="176"/>
      <c r="AC37" s="172"/>
      <c r="AD37" s="174"/>
      <c r="AE37" s="26"/>
      <c r="AF37" s="27"/>
      <c r="AG37" s="28" t="str">
        <f t="shared" si="5"/>
        <v>TRUE</v>
      </c>
      <c r="AH37" s="7" t="str">
        <f t="shared" si="11"/>
        <v xml:space="preserve">   -   </v>
      </c>
    </row>
    <row r="38" spans="1:34" ht="28.05" customHeight="1">
      <c r="A38" s="14"/>
      <c r="B38" s="14"/>
      <c r="C38" s="14"/>
      <c r="D38" s="14"/>
      <c r="E38" s="14"/>
      <c r="F38" s="15"/>
      <c r="G38" s="16">
        <v>19</v>
      </c>
      <c r="H38" s="17">
        <v>947964</v>
      </c>
      <c r="I38" s="16" t="s">
        <v>1353</v>
      </c>
      <c r="J38" s="16"/>
      <c r="K38" s="18" t="str">
        <f t="shared" ca="1" si="6"/>
        <v/>
      </c>
      <c r="L38" s="19" t="s">
        <v>297</v>
      </c>
      <c r="M38" s="19" t="s">
        <v>1391</v>
      </c>
      <c r="N38" s="19" t="s">
        <v>1392</v>
      </c>
      <c r="O38" s="16">
        <v>5501.2</v>
      </c>
      <c r="P38" s="16">
        <v>1</v>
      </c>
      <c r="Q38" s="20" t="str">
        <f>VLOOKUP(O38, '[3]لیست محصولات شهریور ۱۴۰۳'!B:C,2,0)</f>
        <v>ورتکس | Vortex</v>
      </c>
      <c r="R38" s="16" t="s">
        <v>290</v>
      </c>
      <c r="S38" s="19">
        <f>VLOOKUP(O38, '[3]لیست محصولات شهریور ۱۴۰۳'!B:F,5,0)</f>
        <v>750</v>
      </c>
      <c r="T38" s="21">
        <f>VLOOKUP(O38, '[3]لیست محصولات شهریور ۱۴۰۳'!B:G,6,0)</f>
        <v>11100000</v>
      </c>
      <c r="U38" s="22"/>
      <c r="V38" s="23">
        <f t="shared" si="7"/>
        <v>0</v>
      </c>
      <c r="W38" s="19">
        <f t="shared" si="8"/>
        <v>1</v>
      </c>
      <c r="X38" s="21">
        <f t="shared" si="9"/>
        <v>11100000</v>
      </c>
      <c r="Y38" s="24"/>
      <c r="Z38" s="21">
        <f t="shared" si="10"/>
        <v>11100000</v>
      </c>
      <c r="AA38" s="25" t="s">
        <v>85</v>
      </c>
      <c r="AB38" s="20" t="s">
        <v>1393</v>
      </c>
      <c r="AC38" s="26" t="s">
        <v>1394</v>
      </c>
      <c r="AD38" s="65"/>
      <c r="AE38" s="26"/>
      <c r="AF38" s="27"/>
      <c r="AG38" s="28" t="str">
        <f t="shared" si="5"/>
        <v>TRUE</v>
      </c>
      <c r="AH38" s="7" t="str">
        <f t="shared" si="11"/>
        <v>کرج جهانشهر بلوار مولانا خیابان ابو علی سینا بین بن بست دوم و چهارم کافه و رستوران دونو - حسام زارع رفیع 09939117838</v>
      </c>
    </row>
    <row r="39" spans="1:34" ht="28.05" customHeight="1">
      <c r="A39" s="14"/>
      <c r="B39" s="14"/>
      <c r="C39" s="14"/>
      <c r="D39" s="14"/>
      <c r="E39" s="14"/>
      <c r="F39" s="15"/>
      <c r="G39" s="181">
        <v>20</v>
      </c>
      <c r="H39" s="183">
        <v>293339982494</v>
      </c>
      <c r="I39" s="181" t="s">
        <v>1353</v>
      </c>
      <c r="J39" s="181"/>
      <c r="K39" s="18" t="str">
        <f t="shared" ca="1" si="6"/>
        <v/>
      </c>
      <c r="L39" s="179" t="s">
        <v>133</v>
      </c>
      <c r="M39" s="179" t="s">
        <v>1395</v>
      </c>
      <c r="N39" s="179" t="s">
        <v>1397</v>
      </c>
      <c r="O39" s="16">
        <v>5501.1</v>
      </c>
      <c r="P39" s="16">
        <v>1</v>
      </c>
      <c r="Q39" s="20" t="str">
        <f>VLOOKUP(O39, '[3]لیست محصولات شهریور ۱۴۰۳'!B:C,2,0)</f>
        <v>ورتکس | Vortex</v>
      </c>
      <c r="R39" s="16"/>
      <c r="S39" s="19">
        <f>VLOOKUP(O39, '[3]لیست محصولات شهریور ۱۴۰۳'!B:F,5,0)</f>
        <v>150</v>
      </c>
      <c r="T39" s="21">
        <f>VLOOKUP(O39, '[3]لیست محصولات شهریور ۱۴۰۳'!B:G,6,0)</f>
        <v>2300000</v>
      </c>
      <c r="U39" s="22"/>
      <c r="V39" s="23">
        <f t="shared" si="7"/>
        <v>0</v>
      </c>
      <c r="W39" s="19">
        <f t="shared" si="8"/>
        <v>1</v>
      </c>
      <c r="X39" s="21">
        <f t="shared" si="9"/>
        <v>2300000</v>
      </c>
      <c r="Y39" s="24"/>
      <c r="Z39" s="21">
        <f t="shared" si="10"/>
        <v>2300000</v>
      </c>
      <c r="AA39" s="177" t="s">
        <v>1396</v>
      </c>
      <c r="AB39" s="175" t="s">
        <v>1398</v>
      </c>
      <c r="AC39" s="171" t="s">
        <v>1399</v>
      </c>
      <c r="AD39" s="173"/>
      <c r="AE39" s="26"/>
      <c r="AF39" s="27"/>
      <c r="AG39" s="28" t="str">
        <f t="shared" si="5"/>
        <v>TRUE</v>
      </c>
      <c r="AH39" s="7" t="str">
        <f t="shared" si="11"/>
        <v>سقز شرکت پخش زیباکار سقز - صندوق پستی 463-66818 شرکت پخش زیباکار سقز - محمد عزیزی جان 09185751241</v>
      </c>
    </row>
    <row r="40" spans="1:34" ht="28.05" customHeight="1">
      <c r="A40" s="14"/>
      <c r="B40" s="14"/>
      <c r="C40" s="14"/>
      <c r="D40" s="14"/>
      <c r="E40" s="14"/>
      <c r="F40" s="15"/>
      <c r="G40" s="182"/>
      <c r="H40" s="184"/>
      <c r="I40" s="182"/>
      <c r="J40" s="182"/>
      <c r="K40" s="18" t="str">
        <f t="shared" ca="1" si="6"/>
        <v/>
      </c>
      <c r="L40" s="180"/>
      <c r="M40" s="180"/>
      <c r="N40" s="180"/>
      <c r="O40" s="16">
        <v>5525.1</v>
      </c>
      <c r="P40" s="16">
        <v>1</v>
      </c>
      <c r="Q40" s="20" t="str">
        <f>VLOOKUP(O40, '[3]لیست محصولات شهریور ۱۴۰۳'!B:C,2,0)</f>
        <v>اتیوپی آناسورا | Ethiopia Anasora</v>
      </c>
      <c r="R40" s="16"/>
      <c r="S40" s="19">
        <f>VLOOKUP(O40, '[3]لیست محصولات شهریور ۱۴۰۳'!B:F,5,0)</f>
        <v>150</v>
      </c>
      <c r="T40" s="21">
        <f>VLOOKUP(O40, '[3]لیست محصولات شهریور ۱۴۰۳'!B:G,6,0)</f>
        <v>2750000</v>
      </c>
      <c r="U40" s="22"/>
      <c r="V40" s="23">
        <f t="shared" si="7"/>
        <v>0</v>
      </c>
      <c r="W40" s="19">
        <f t="shared" si="8"/>
        <v>1</v>
      </c>
      <c r="X40" s="21">
        <f t="shared" si="9"/>
        <v>2750000</v>
      </c>
      <c r="Y40" s="24"/>
      <c r="Z40" s="21">
        <f t="shared" si="10"/>
        <v>2750000</v>
      </c>
      <c r="AA40" s="178"/>
      <c r="AB40" s="176"/>
      <c r="AC40" s="172"/>
      <c r="AD40" s="174"/>
      <c r="AE40" s="26"/>
      <c r="AF40" s="27"/>
      <c r="AG40" s="28" t="str">
        <f t="shared" si="5"/>
        <v>TRUE</v>
      </c>
      <c r="AH40" s="7" t="str">
        <f t="shared" si="11"/>
        <v xml:space="preserve">   -   </v>
      </c>
    </row>
    <row r="41" spans="1:34" ht="28.05" customHeight="1">
      <c r="A41" s="14"/>
      <c r="B41" s="14"/>
      <c r="C41" s="14"/>
      <c r="D41" s="14"/>
      <c r="E41" s="14"/>
      <c r="F41" s="15"/>
      <c r="G41" s="181">
        <v>21</v>
      </c>
      <c r="H41" s="183">
        <v>293341805434</v>
      </c>
      <c r="I41" s="181" t="s">
        <v>1353</v>
      </c>
      <c r="J41" s="181"/>
      <c r="K41" s="18" t="str">
        <f t="shared" ca="1" si="6"/>
        <v/>
      </c>
      <c r="L41" s="179" t="s">
        <v>1400</v>
      </c>
      <c r="M41" s="179" t="s">
        <v>1401</v>
      </c>
      <c r="N41" s="179"/>
      <c r="O41" s="16">
        <v>5525.1</v>
      </c>
      <c r="P41" s="16">
        <v>2</v>
      </c>
      <c r="Q41" s="20" t="str">
        <f>VLOOKUP(O41, '[3]لیست محصولات شهریور ۱۴۰۳'!B:C,2,0)</f>
        <v>اتیوپی آناسورا | Ethiopia Anasora</v>
      </c>
      <c r="R41" s="16"/>
      <c r="S41" s="19">
        <f>VLOOKUP(O41, '[3]لیست محصولات شهریور ۱۴۰۳'!B:F,5,0)</f>
        <v>150</v>
      </c>
      <c r="T41" s="21">
        <f>VLOOKUP(O41, '[3]لیست محصولات شهریور ۱۴۰۳'!B:G,6,0)</f>
        <v>2750000</v>
      </c>
      <c r="U41" s="22"/>
      <c r="V41" s="23">
        <f t="shared" si="7"/>
        <v>0</v>
      </c>
      <c r="W41" s="19">
        <f t="shared" si="8"/>
        <v>2</v>
      </c>
      <c r="X41" s="21">
        <f t="shared" si="9"/>
        <v>5500000</v>
      </c>
      <c r="Y41" s="24"/>
      <c r="Z41" s="21">
        <f t="shared" si="10"/>
        <v>5500000</v>
      </c>
      <c r="AA41" s="177" t="s">
        <v>85</v>
      </c>
      <c r="AB41" s="175" t="s">
        <v>1402</v>
      </c>
      <c r="AC41" s="171" t="s">
        <v>1403</v>
      </c>
      <c r="AD41" s="173"/>
      <c r="AE41" s="26"/>
      <c r="AF41" s="27"/>
      <c r="AG41" s="28" t="str">
        <f t="shared" si="5"/>
        <v>TRUE</v>
      </c>
      <c r="AH41" s="7" t="str">
        <f t="shared" si="11"/>
        <v>کرج گوهردشت - خیابان چهاردهم فاز 2 (شهید رسول باگل) - پلاک 44 - واحد 8  - کورش کمالی 09122600197</v>
      </c>
    </row>
    <row r="42" spans="1:34" ht="28.05" customHeight="1">
      <c r="A42" s="14"/>
      <c r="B42" s="14"/>
      <c r="C42" s="14"/>
      <c r="D42" s="14"/>
      <c r="E42" s="14"/>
      <c r="F42" s="15"/>
      <c r="G42" s="189"/>
      <c r="H42" s="190"/>
      <c r="I42" s="189"/>
      <c r="J42" s="189"/>
      <c r="K42" s="18" t="str">
        <f t="shared" ca="1" si="6"/>
        <v/>
      </c>
      <c r="L42" s="191"/>
      <c r="M42" s="191"/>
      <c r="N42" s="191"/>
      <c r="O42" s="16">
        <v>5524.1</v>
      </c>
      <c r="P42" s="16">
        <v>2</v>
      </c>
      <c r="Q42" s="20" t="str">
        <f>VLOOKUP(O42, '[3]لیست محصولات شهریور ۱۴۰۳'!B:C,2,0)</f>
        <v>برزیل کوکاپیل کاناریو | Brazil Cocapil Canario</v>
      </c>
      <c r="R42" s="16"/>
      <c r="S42" s="19">
        <f>VLOOKUP(O42, '[3]لیست محصولات شهریور ۱۴۰۳'!B:F,5,0)</f>
        <v>150</v>
      </c>
      <c r="T42" s="21">
        <f>VLOOKUP(O42, '[3]لیست محصولات شهریور ۱۴۰۳'!B:G,6,0)</f>
        <v>2550000</v>
      </c>
      <c r="U42" s="22"/>
      <c r="V42" s="23">
        <f t="shared" si="7"/>
        <v>0</v>
      </c>
      <c r="W42" s="19">
        <f t="shared" si="8"/>
        <v>2</v>
      </c>
      <c r="X42" s="21">
        <f t="shared" si="9"/>
        <v>5100000</v>
      </c>
      <c r="Y42" s="24"/>
      <c r="Z42" s="21">
        <f t="shared" si="10"/>
        <v>5100000</v>
      </c>
      <c r="AA42" s="185"/>
      <c r="AB42" s="186"/>
      <c r="AC42" s="187"/>
      <c r="AD42" s="188"/>
      <c r="AE42" s="26"/>
      <c r="AF42" s="27"/>
      <c r="AG42" s="28" t="str">
        <f t="shared" si="5"/>
        <v>TRUE</v>
      </c>
      <c r="AH42" s="7" t="str">
        <f t="shared" si="11"/>
        <v xml:space="preserve">   -   </v>
      </c>
    </row>
    <row r="43" spans="1:34" ht="28.05" customHeight="1">
      <c r="A43" s="14"/>
      <c r="B43" s="14"/>
      <c r="C43" s="14"/>
      <c r="D43" s="14"/>
      <c r="E43" s="14"/>
      <c r="F43" s="15"/>
      <c r="G43" s="182"/>
      <c r="H43" s="184"/>
      <c r="I43" s="182"/>
      <c r="J43" s="182"/>
      <c r="K43" s="18" t="str">
        <f t="shared" ca="1" si="6"/>
        <v/>
      </c>
      <c r="L43" s="180"/>
      <c r="M43" s="180"/>
      <c r="N43" s="180"/>
      <c r="O43" s="16">
        <v>5501.1</v>
      </c>
      <c r="P43" s="16">
        <v>2</v>
      </c>
      <c r="Q43" s="20" t="str">
        <f>VLOOKUP(O43, '[3]لیست محصولات شهریور ۱۴۰۳'!B:C,2,0)</f>
        <v>ورتکس | Vortex</v>
      </c>
      <c r="R43" s="16"/>
      <c r="S43" s="19">
        <f>VLOOKUP(O43, '[3]لیست محصولات شهریور ۱۴۰۳'!B:F,5,0)</f>
        <v>150</v>
      </c>
      <c r="T43" s="21">
        <f>VLOOKUP(O43, '[3]لیست محصولات شهریور ۱۴۰۳'!B:G,6,0)</f>
        <v>2300000</v>
      </c>
      <c r="U43" s="22"/>
      <c r="V43" s="23">
        <f t="shared" si="7"/>
        <v>0</v>
      </c>
      <c r="W43" s="19">
        <f t="shared" si="8"/>
        <v>2</v>
      </c>
      <c r="X43" s="21">
        <f t="shared" si="9"/>
        <v>4600000</v>
      </c>
      <c r="Y43" s="24"/>
      <c r="Z43" s="21">
        <f t="shared" si="10"/>
        <v>4600000</v>
      </c>
      <c r="AA43" s="178"/>
      <c r="AB43" s="176"/>
      <c r="AC43" s="172"/>
      <c r="AD43" s="174"/>
      <c r="AE43" s="26"/>
      <c r="AF43" s="27"/>
      <c r="AG43" s="28" t="str">
        <f t="shared" si="5"/>
        <v>TRUE</v>
      </c>
      <c r="AH43" s="7" t="str">
        <f t="shared" si="11"/>
        <v xml:space="preserve">   -   </v>
      </c>
    </row>
    <row r="44" spans="1:34" ht="28.05" customHeight="1">
      <c r="A44" s="14"/>
      <c r="B44" s="14"/>
      <c r="C44" s="14"/>
      <c r="D44" s="14"/>
      <c r="E44" s="14"/>
      <c r="F44" s="15"/>
      <c r="G44" s="16">
        <v>22</v>
      </c>
      <c r="H44" s="17">
        <v>293343135811</v>
      </c>
      <c r="I44" s="16" t="s">
        <v>1353</v>
      </c>
      <c r="J44" s="16"/>
      <c r="K44" s="18" t="str">
        <f t="shared" ca="1" si="6"/>
        <v/>
      </c>
      <c r="L44" s="19" t="s">
        <v>1404</v>
      </c>
      <c r="M44" s="19" t="s">
        <v>1405</v>
      </c>
      <c r="N44" s="19"/>
      <c r="O44" s="16">
        <v>5525.2</v>
      </c>
      <c r="P44" s="16">
        <v>1</v>
      </c>
      <c r="Q44" s="20" t="str">
        <f>VLOOKUP(O44, '[3]لیست محصولات شهریور ۱۴۰۳'!B:C,2,0)</f>
        <v>اتیوپی آناسورا | Ethiopia Anasora</v>
      </c>
      <c r="R44" s="16"/>
      <c r="S44" s="19">
        <f>VLOOKUP(O44, '[3]لیست محصولات شهریور ۱۴۰۳'!B:F,5,0)</f>
        <v>750</v>
      </c>
      <c r="T44" s="21">
        <f>VLOOKUP(O44, '[3]لیست محصولات شهریور ۱۴۰۳'!B:G,6,0)</f>
        <v>13350000</v>
      </c>
      <c r="U44" s="22"/>
      <c r="V44" s="23">
        <f t="shared" si="7"/>
        <v>0</v>
      </c>
      <c r="W44" s="19">
        <f t="shared" si="8"/>
        <v>1</v>
      </c>
      <c r="X44" s="21">
        <f t="shared" si="9"/>
        <v>13350000</v>
      </c>
      <c r="Y44" s="24"/>
      <c r="Z44" s="21">
        <f t="shared" si="10"/>
        <v>13350000</v>
      </c>
      <c r="AA44" s="25" t="s">
        <v>1406</v>
      </c>
      <c r="AB44" s="20" t="s">
        <v>1407</v>
      </c>
      <c r="AC44" s="26" t="s">
        <v>1408</v>
      </c>
      <c r="AD44" s="65"/>
      <c r="AE44" s="26"/>
      <c r="AF44" s="27"/>
      <c r="AG44" s="28" t="str">
        <f t="shared" si="5"/>
        <v>TRUE</v>
      </c>
      <c r="AH44" s="7" t="str">
        <f t="shared" si="11"/>
        <v>سیرجان انتهای بلوار شهید عباسپور شهرک امام رضا خیابان نصر کوچه نصر 4  - رحیم ضرابی 09131791998</v>
      </c>
    </row>
    <row r="45" spans="1:34" ht="28.05" customHeight="1">
      <c r="A45" s="14"/>
      <c r="B45" s="14"/>
      <c r="C45" s="14"/>
      <c r="D45" s="14"/>
      <c r="E45" s="14"/>
      <c r="F45" s="15"/>
      <c r="G45" s="181">
        <v>23</v>
      </c>
      <c r="H45" s="183">
        <v>394549</v>
      </c>
      <c r="I45" s="181" t="s">
        <v>1353</v>
      </c>
      <c r="J45" s="16"/>
      <c r="K45" s="18" t="str">
        <f t="shared" ca="1" si="6"/>
        <v/>
      </c>
      <c r="L45" s="179" t="s">
        <v>1435</v>
      </c>
      <c r="M45" s="179" t="s">
        <v>1257</v>
      </c>
      <c r="N45" s="179"/>
      <c r="O45" s="16">
        <v>5501.1</v>
      </c>
      <c r="P45" s="16">
        <v>1</v>
      </c>
      <c r="Q45" s="20" t="str">
        <f>VLOOKUP(O45, '[3]لیست محصولات شهریور ۱۴۰۳'!B:C,2,0)</f>
        <v>ورتکس | Vortex</v>
      </c>
      <c r="R45" s="16" t="s">
        <v>1436</v>
      </c>
      <c r="S45" s="19">
        <f>VLOOKUP(O45, '[3]لیست محصولات شهریور ۱۴۰۳'!B:F,5,0)</f>
        <v>150</v>
      </c>
      <c r="T45" s="21">
        <f>VLOOKUP(O45, '[3]لیست محصولات شهریور ۱۴۰۳'!B:G,6,0)</f>
        <v>2300000</v>
      </c>
      <c r="U45" s="31"/>
      <c r="V45" s="23">
        <f t="shared" si="7"/>
        <v>0</v>
      </c>
      <c r="W45" s="19">
        <f t="shared" si="8"/>
        <v>1</v>
      </c>
      <c r="X45" s="21">
        <f t="shared" si="9"/>
        <v>2300000</v>
      </c>
      <c r="Y45" s="24"/>
      <c r="Z45" s="21">
        <f t="shared" si="10"/>
        <v>2300000</v>
      </c>
      <c r="AA45" s="177" t="s">
        <v>78</v>
      </c>
      <c r="AB45" s="175" t="s">
        <v>1437</v>
      </c>
      <c r="AC45" s="171" t="s">
        <v>1438</v>
      </c>
      <c r="AD45" s="173" t="s">
        <v>91</v>
      </c>
      <c r="AE45" s="26"/>
      <c r="AF45" s="27"/>
      <c r="AG45" s="28" t="str">
        <f t="shared" si="5"/>
        <v>TRUE</v>
      </c>
      <c r="AH45" s="7" t="str">
        <f t="shared" si="11"/>
        <v>تهران اشرفی اصفهانی-بلوار مرزداران-خیابان بهار-یگانه شرقی-جنب بنفشه اول-پلاک ۲۰ دو طبقه-واحد ۲  - وحید علیزاده 09124945880</v>
      </c>
    </row>
    <row r="46" spans="1:34" ht="28.05" customHeight="1">
      <c r="A46" s="14"/>
      <c r="B46" s="14"/>
      <c r="C46" s="14"/>
      <c r="D46" s="14"/>
      <c r="E46" s="14"/>
      <c r="F46" s="15"/>
      <c r="G46" s="189"/>
      <c r="H46" s="190"/>
      <c r="I46" s="189"/>
      <c r="J46" s="16"/>
      <c r="K46" s="18" t="str">
        <f t="shared" ca="1" si="6"/>
        <v/>
      </c>
      <c r="L46" s="191"/>
      <c r="M46" s="191"/>
      <c r="N46" s="191"/>
      <c r="O46" s="16">
        <v>5524.1</v>
      </c>
      <c r="P46" s="16">
        <v>1</v>
      </c>
      <c r="Q46" s="20" t="str">
        <f>VLOOKUP(O46, '[3]لیست محصولات شهریور ۱۴۰۳'!B:C,2,0)</f>
        <v>برزیل کوکاپیل کاناریو | Brazil Cocapil Canario</v>
      </c>
      <c r="R46" s="16" t="s">
        <v>1436</v>
      </c>
      <c r="S46" s="19">
        <f>VLOOKUP(O46, '[3]لیست محصولات شهریور ۱۴۰۳'!B:F,5,0)</f>
        <v>150</v>
      </c>
      <c r="T46" s="21">
        <f>VLOOKUP(O46, '[3]لیست محصولات شهریور ۱۴۰۳'!B:G,6,0)</f>
        <v>2550000</v>
      </c>
      <c r="U46" s="31"/>
      <c r="V46" s="23">
        <f t="shared" si="7"/>
        <v>0</v>
      </c>
      <c r="W46" s="19">
        <f t="shared" si="8"/>
        <v>1</v>
      </c>
      <c r="X46" s="21">
        <f t="shared" si="9"/>
        <v>2550000</v>
      </c>
      <c r="Y46" s="24"/>
      <c r="Z46" s="21">
        <f t="shared" si="10"/>
        <v>2550000</v>
      </c>
      <c r="AA46" s="185"/>
      <c r="AB46" s="186"/>
      <c r="AC46" s="187"/>
      <c r="AD46" s="188"/>
      <c r="AE46" s="26"/>
      <c r="AF46" s="27"/>
      <c r="AG46" s="28" t="str">
        <f t="shared" si="5"/>
        <v>TRUE</v>
      </c>
      <c r="AH46" s="7" t="str">
        <f t="shared" si="11"/>
        <v xml:space="preserve">   -   </v>
      </c>
    </row>
    <row r="47" spans="1:34" ht="28.05" customHeight="1">
      <c r="A47" s="14"/>
      <c r="B47" s="14"/>
      <c r="C47" s="14"/>
      <c r="D47" s="14"/>
      <c r="E47" s="14"/>
      <c r="F47" s="15"/>
      <c r="G47" s="182"/>
      <c r="H47" s="184"/>
      <c r="I47" s="182"/>
      <c r="J47" s="16"/>
      <c r="K47" s="18" t="str">
        <f t="shared" ca="1" si="6"/>
        <v/>
      </c>
      <c r="L47" s="180"/>
      <c r="M47" s="180"/>
      <c r="N47" s="180"/>
      <c r="O47" s="16">
        <v>5525.1</v>
      </c>
      <c r="P47" s="16">
        <v>1</v>
      </c>
      <c r="Q47" s="20" t="str">
        <f>VLOOKUP(O47, '[3]لیست محصولات شهریور ۱۴۰۳'!B:C,2,0)</f>
        <v>اتیوپی آناسورا | Ethiopia Anasora</v>
      </c>
      <c r="R47" s="16" t="s">
        <v>77</v>
      </c>
      <c r="S47" s="19">
        <f>VLOOKUP(O47, '[3]لیست محصولات شهریور ۱۴۰۳'!B:F,5,0)</f>
        <v>150</v>
      </c>
      <c r="T47" s="21">
        <f>VLOOKUP(O47, '[3]لیست محصولات شهریور ۱۴۰۳'!B:G,6,0)</f>
        <v>2750000</v>
      </c>
      <c r="U47" s="22"/>
      <c r="V47" s="23">
        <f t="shared" si="7"/>
        <v>0</v>
      </c>
      <c r="W47" s="19">
        <f t="shared" si="8"/>
        <v>1</v>
      </c>
      <c r="X47" s="21">
        <f t="shared" si="9"/>
        <v>2750000</v>
      </c>
      <c r="Y47" s="24"/>
      <c r="Z47" s="21">
        <f t="shared" si="10"/>
        <v>2750000</v>
      </c>
      <c r="AA47" s="178"/>
      <c r="AB47" s="176"/>
      <c r="AC47" s="172"/>
      <c r="AD47" s="174"/>
      <c r="AE47" s="26"/>
      <c r="AF47" s="27"/>
      <c r="AG47" s="28" t="str">
        <f t="shared" si="5"/>
        <v>TRUE</v>
      </c>
      <c r="AH47" s="7" t="str">
        <f t="shared" si="11"/>
        <v xml:space="preserve">   -   </v>
      </c>
    </row>
    <row r="48" spans="1:34" ht="28.05" customHeight="1">
      <c r="A48" s="14" t="b">
        <v>0</v>
      </c>
      <c r="B48" s="14"/>
      <c r="C48" s="14"/>
      <c r="D48" s="14"/>
      <c r="E48" s="14"/>
      <c r="F48" s="15"/>
      <c r="G48" s="68">
        <v>24</v>
      </c>
      <c r="H48" s="69" t="s">
        <v>1450</v>
      </c>
      <c r="I48" s="68" t="s">
        <v>1422</v>
      </c>
      <c r="J48" s="16"/>
      <c r="K48" s="18" t="str">
        <f t="shared" ca="1" si="6"/>
        <v/>
      </c>
      <c r="L48" s="19" t="s">
        <v>424</v>
      </c>
      <c r="M48" s="19" t="s">
        <v>1453</v>
      </c>
      <c r="N48" s="19" t="s">
        <v>1454</v>
      </c>
      <c r="O48" s="16">
        <v>5524.3</v>
      </c>
      <c r="P48" s="16">
        <v>1</v>
      </c>
      <c r="Q48" s="20" t="str">
        <f>VLOOKUP(O48, '[3]لیست محصولات شهریور ۱۴۰۳'!B:C,2,0)</f>
        <v>برزیل کوکاپیل کاناریو | Brazil Cocapil Canario</v>
      </c>
      <c r="R48" s="16"/>
      <c r="S48" s="19">
        <f>VLOOKUP(O48, '[3]لیست محصولات شهریور ۱۴۰۳'!B:F,5,0)</f>
        <v>4000</v>
      </c>
      <c r="T48" s="21">
        <f>VLOOKUP(O48, '[3]لیست محصولات شهریور ۱۴۰۳'!B:G,6,0)</f>
        <v>58400000</v>
      </c>
      <c r="U48" s="22"/>
      <c r="V48" s="23">
        <f t="shared" si="7"/>
        <v>0</v>
      </c>
      <c r="W48" s="19">
        <f t="shared" si="8"/>
        <v>1</v>
      </c>
      <c r="X48" s="21">
        <f t="shared" si="9"/>
        <v>58400000</v>
      </c>
      <c r="Y48" s="24"/>
      <c r="Z48" s="21">
        <f t="shared" si="10"/>
        <v>58400000</v>
      </c>
      <c r="AA48" s="25"/>
      <c r="AB48" s="20"/>
      <c r="AC48" s="26"/>
      <c r="AD48" s="65"/>
      <c r="AE48" s="26"/>
      <c r="AF48" s="27"/>
      <c r="AG48" s="28" t="str">
        <f t="shared" si="5"/>
        <v>TRUE</v>
      </c>
      <c r="AH48" s="7" t="str">
        <f t="shared" si="11"/>
        <v xml:space="preserve">  کافه لاویدا - محسن نقی‌زاده </v>
      </c>
    </row>
    <row r="49" spans="1:34" ht="28.05" customHeight="1">
      <c r="A49" s="14"/>
      <c r="B49" s="14"/>
      <c r="C49" s="14"/>
      <c r="D49" s="14"/>
      <c r="E49" s="14" t="b">
        <v>0</v>
      </c>
      <c r="F49" s="15"/>
      <c r="G49" s="16"/>
      <c r="H49" s="17"/>
      <c r="I49" s="16"/>
      <c r="J49" s="16"/>
      <c r="K49" s="18" t="str">
        <f t="shared" ca="1" si="6"/>
        <v/>
      </c>
      <c r="L49" s="19"/>
      <c r="M49" s="19"/>
      <c r="N49" s="19"/>
      <c r="O49" s="16"/>
      <c r="P49" s="16"/>
      <c r="Q49" s="20" t="e">
        <f>VLOOKUP(O49, '[3]لیست محصولات شهریور ۱۴۰۳'!B:C,2,0)</f>
        <v>#N/A</v>
      </c>
      <c r="R49" s="16"/>
      <c r="S49" s="19" t="e">
        <f>VLOOKUP(O49, '[3]لیست محصولات شهریور ۱۴۰۳'!B:F,5,0)</f>
        <v>#N/A</v>
      </c>
      <c r="T49" s="21" t="e">
        <f>VLOOKUP(O49, '[3]لیست محصولات شهریور ۱۴۰۳'!B:G,6,0)</f>
        <v>#N/A</v>
      </c>
      <c r="U49" s="22"/>
      <c r="V49" s="23">
        <f t="shared" si="7"/>
        <v>0</v>
      </c>
      <c r="W49" s="19">
        <f t="shared" si="8"/>
        <v>0</v>
      </c>
      <c r="X49" s="21" t="e">
        <f t="shared" si="9"/>
        <v>#N/A</v>
      </c>
      <c r="Y49" s="24"/>
      <c r="Z49" s="21" t="e">
        <f t="shared" si="10"/>
        <v>#N/A</v>
      </c>
      <c r="AA49" s="25"/>
      <c r="AB49" s="20"/>
      <c r="AC49" s="26"/>
      <c r="AD49" s="65"/>
      <c r="AE49" s="26"/>
      <c r="AF49" s="27"/>
      <c r="AG49" s="28" t="str">
        <f t="shared" si="5"/>
        <v>FALSE</v>
      </c>
      <c r="AH49" s="7" t="str">
        <f t="shared" si="11"/>
        <v xml:space="preserve">   -   </v>
      </c>
    </row>
    <row r="50" spans="1:34" ht="28.05" customHeight="1">
      <c r="A50" s="14"/>
      <c r="B50" s="14"/>
      <c r="C50" s="14" t="b">
        <v>0</v>
      </c>
      <c r="D50" s="14"/>
      <c r="E50" s="14"/>
      <c r="F50" s="15"/>
      <c r="G50" s="16"/>
      <c r="H50" s="17"/>
      <c r="I50" s="16"/>
      <c r="J50" s="16"/>
      <c r="K50" s="18" t="str">
        <f t="shared" ca="1" si="6"/>
        <v/>
      </c>
      <c r="L50" s="19"/>
      <c r="M50" s="19"/>
      <c r="N50" s="19"/>
      <c r="O50" s="16"/>
      <c r="P50" s="16"/>
      <c r="Q50" s="20" t="e">
        <f>VLOOKUP(O50, '[3]لیست محصولات شهریور ۱۴۰۳'!B:C,2,0)</f>
        <v>#N/A</v>
      </c>
      <c r="R50" s="16"/>
      <c r="S50" s="19" t="e">
        <f>VLOOKUP(O50, '[3]لیست محصولات شهریور ۱۴۰۳'!B:F,5,0)</f>
        <v>#N/A</v>
      </c>
      <c r="T50" s="21" t="e">
        <f>VLOOKUP(O50, '[3]لیست محصولات شهریور ۱۴۰۳'!B:G,6,0)</f>
        <v>#N/A</v>
      </c>
      <c r="U50" s="31"/>
      <c r="V50" s="23">
        <f t="shared" si="7"/>
        <v>0</v>
      </c>
      <c r="W50" s="19">
        <f t="shared" si="8"/>
        <v>0</v>
      </c>
      <c r="X50" s="21" t="e">
        <f t="shared" si="9"/>
        <v>#N/A</v>
      </c>
      <c r="Y50" s="24"/>
      <c r="Z50" s="21" t="e">
        <f t="shared" si="10"/>
        <v>#N/A</v>
      </c>
      <c r="AA50" s="25"/>
      <c r="AB50" s="20"/>
      <c r="AC50" s="26"/>
      <c r="AD50" s="65"/>
      <c r="AE50" s="26"/>
      <c r="AF50" s="27"/>
      <c r="AG50" s="28" t="str">
        <f t="shared" si="5"/>
        <v>FALSE</v>
      </c>
      <c r="AH50" s="7" t="str">
        <f t="shared" si="11"/>
        <v xml:space="preserve">   -   </v>
      </c>
    </row>
    <row r="51" spans="1:34" ht="28.05" customHeight="1">
      <c r="A51" s="14" t="b">
        <v>0</v>
      </c>
      <c r="B51" s="14"/>
      <c r="C51" s="14" t="b">
        <v>0</v>
      </c>
      <c r="D51" s="14"/>
      <c r="E51" s="14" t="b">
        <v>0</v>
      </c>
      <c r="F51" s="15"/>
      <c r="G51" s="16"/>
      <c r="H51" s="17"/>
      <c r="I51" s="16"/>
      <c r="J51" s="16"/>
      <c r="K51" s="18" t="str">
        <f t="shared" ca="1" si="6"/>
        <v/>
      </c>
      <c r="L51" s="19"/>
      <c r="M51" s="19"/>
      <c r="N51" s="19"/>
      <c r="O51" s="16"/>
      <c r="P51" s="16"/>
      <c r="Q51" s="20" t="e">
        <f>VLOOKUP(O51, '[3]لیست محصولات شهریور ۱۴۰۳'!B:C,2,0)</f>
        <v>#N/A</v>
      </c>
      <c r="R51" s="16"/>
      <c r="S51" s="19" t="e">
        <f>VLOOKUP(O51, '[3]لیست محصولات شهریور ۱۴۰۳'!B:F,5,0)</f>
        <v>#N/A</v>
      </c>
      <c r="T51" s="21" t="e">
        <f>VLOOKUP(O51, '[3]لیست محصولات شهریور ۱۴۰۳'!B:G,6,0)</f>
        <v>#N/A</v>
      </c>
      <c r="U51" s="22"/>
      <c r="V51" s="23">
        <f t="shared" si="7"/>
        <v>0</v>
      </c>
      <c r="W51" s="19">
        <f t="shared" si="8"/>
        <v>0</v>
      </c>
      <c r="X51" s="21" t="e">
        <f t="shared" si="9"/>
        <v>#N/A</v>
      </c>
      <c r="Y51" s="24"/>
      <c r="Z51" s="21" t="e">
        <f t="shared" si="10"/>
        <v>#N/A</v>
      </c>
      <c r="AA51" s="25"/>
      <c r="AB51" s="20"/>
      <c r="AC51" s="26"/>
      <c r="AD51" s="65"/>
      <c r="AE51" s="26"/>
      <c r="AF51" s="27"/>
      <c r="AG51" s="28" t="str">
        <f t="shared" si="5"/>
        <v>FALSE</v>
      </c>
      <c r="AH51" s="7" t="str">
        <f t="shared" si="11"/>
        <v xml:space="preserve">   -   </v>
      </c>
    </row>
    <row r="52" spans="1:34" ht="28.05" customHeight="1">
      <c r="A52" s="14"/>
      <c r="B52" s="14"/>
      <c r="C52" s="14"/>
      <c r="D52" s="14"/>
      <c r="E52" s="14"/>
      <c r="F52" s="15"/>
      <c r="G52" s="16"/>
      <c r="H52" s="17"/>
      <c r="I52" s="16"/>
      <c r="J52" s="16"/>
      <c r="K52" s="18" t="str">
        <f t="shared" ca="1" si="6"/>
        <v/>
      </c>
      <c r="L52" s="19"/>
      <c r="M52" s="19"/>
      <c r="N52" s="19"/>
      <c r="O52" s="16"/>
      <c r="P52" s="16"/>
      <c r="Q52" s="20" t="e">
        <f>VLOOKUP(O52, '[3]لیست محصولات شهریور ۱۴۰۳'!B:C,2,0)</f>
        <v>#N/A</v>
      </c>
      <c r="R52" s="16"/>
      <c r="S52" s="19" t="e">
        <f>VLOOKUP(O52, '[3]لیست محصولات شهریور ۱۴۰۳'!B:F,5,0)</f>
        <v>#N/A</v>
      </c>
      <c r="T52" s="21" t="e">
        <f>VLOOKUP(O52, '[3]لیست محصولات شهریور ۱۴۰۳'!B:G,6,0)</f>
        <v>#N/A</v>
      </c>
      <c r="U52" s="22"/>
      <c r="V52" s="23">
        <f t="shared" si="7"/>
        <v>0</v>
      </c>
      <c r="W52" s="19">
        <f t="shared" si="8"/>
        <v>0</v>
      </c>
      <c r="X52" s="21" t="e">
        <f t="shared" si="9"/>
        <v>#N/A</v>
      </c>
      <c r="Y52" s="24"/>
      <c r="Z52" s="21" t="e">
        <f t="shared" si="10"/>
        <v>#N/A</v>
      </c>
      <c r="AA52" s="25"/>
      <c r="AB52" s="20"/>
      <c r="AC52" s="26"/>
      <c r="AD52" s="65"/>
      <c r="AE52" s="26"/>
      <c r="AF52" s="27"/>
      <c r="AG52" s="28" t="str">
        <f t="shared" si="5"/>
        <v>FALSE</v>
      </c>
      <c r="AH52" s="7" t="str">
        <f t="shared" si="11"/>
        <v xml:space="preserve">   -   </v>
      </c>
    </row>
    <row r="53" spans="1:34" ht="28.05" customHeight="1">
      <c r="A53" s="14"/>
      <c r="B53" s="14"/>
      <c r="C53" s="14"/>
      <c r="D53" s="14"/>
      <c r="E53" s="14"/>
      <c r="F53" s="15"/>
      <c r="G53" s="16"/>
      <c r="H53" s="17"/>
      <c r="I53" s="16"/>
      <c r="J53" s="16"/>
      <c r="K53" s="18" t="str">
        <f t="shared" ca="1" si="6"/>
        <v/>
      </c>
      <c r="L53" s="19"/>
      <c r="M53" s="19"/>
      <c r="N53" s="19"/>
      <c r="O53" s="16"/>
      <c r="P53" s="16"/>
      <c r="Q53" s="20" t="e">
        <f>VLOOKUP(O53, '[3]لیست محصولات شهریور ۱۴۰۳'!B:C,2,0)</f>
        <v>#N/A</v>
      </c>
      <c r="R53" s="16"/>
      <c r="S53" s="19" t="e">
        <f>VLOOKUP(O53, '[3]لیست محصولات شهریور ۱۴۰۳'!B:F,5,0)</f>
        <v>#N/A</v>
      </c>
      <c r="T53" s="21" t="e">
        <f>VLOOKUP(O53, '[3]لیست محصولات شهریور ۱۴۰۳'!B:G,6,0)</f>
        <v>#N/A</v>
      </c>
      <c r="U53" s="22"/>
      <c r="V53" s="23">
        <f t="shared" si="7"/>
        <v>0</v>
      </c>
      <c r="W53" s="19">
        <f t="shared" si="8"/>
        <v>0</v>
      </c>
      <c r="X53" s="21" t="e">
        <f t="shared" si="9"/>
        <v>#N/A</v>
      </c>
      <c r="Y53" s="24"/>
      <c r="Z53" s="21" t="e">
        <f t="shared" si="10"/>
        <v>#N/A</v>
      </c>
      <c r="AA53" s="25"/>
      <c r="AB53" s="20"/>
      <c r="AC53" s="26"/>
      <c r="AD53" s="65"/>
      <c r="AE53" s="26"/>
      <c r="AF53" s="27"/>
      <c r="AG53" s="28" t="str">
        <f t="shared" si="5"/>
        <v>FALSE</v>
      </c>
      <c r="AH53" s="7" t="str">
        <f t="shared" si="11"/>
        <v xml:space="preserve">   -   </v>
      </c>
    </row>
    <row r="54" spans="1:34" ht="28.05" customHeight="1">
      <c r="A54" s="14"/>
      <c r="B54" s="14"/>
      <c r="C54" s="14"/>
      <c r="D54" s="14"/>
      <c r="E54" s="14"/>
      <c r="F54" s="15"/>
      <c r="G54" s="16"/>
      <c r="H54" s="17"/>
      <c r="I54" s="16"/>
      <c r="J54" s="16"/>
      <c r="K54" s="18" t="str">
        <f t="shared" ca="1" si="6"/>
        <v/>
      </c>
      <c r="L54" s="19"/>
      <c r="M54" s="19"/>
      <c r="N54" s="19"/>
      <c r="O54" s="16"/>
      <c r="P54" s="16"/>
      <c r="Q54" s="20" t="e">
        <f>VLOOKUP(O54, '[3]لیست محصولات شهریور ۱۴۰۳'!B:C,2,0)</f>
        <v>#N/A</v>
      </c>
      <c r="R54" s="16"/>
      <c r="S54" s="19" t="e">
        <f>VLOOKUP(O54, '[3]لیست محصولات شهریور ۱۴۰۳'!B:F,5,0)</f>
        <v>#N/A</v>
      </c>
      <c r="T54" s="21" t="e">
        <f>VLOOKUP(O54, '[3]لیست محصولات شهریور ۱۴۰۳'!B:G,6,0)</f>
        <v>#N/A</v>
      </c>
      <c r="U54" s="22"/>
      <c r="V54" s="23">
        <f t="shared" si="7"/>
        <v>0</v>
      </c>
      <c r="W54" s="19">
        <f t="shared" si="8"/>
        <v>0</v>
      </c>
      <c r="X54" s="21" t="e">
        <f t="shared" si="9"/>
        <v>#N/A</v>
      </c>
      <c r="Y54" s="24"/>
      <c r="Z54" s="21" t="e">
        <f t="shared" si="10"/>
        <v>#N/A</v>
      </c>
      <c r="AA54" s="25"/>
      <c r="AB54" s="20"/>
      <c r="AC54" s="26"/>
      <c r="AD54" s="65"/>
      <c r="AE54" s="26"/>
      <c r="AF54" s="27"/>
      <c r="AG54" s="28" t="str">
        <f t="shared" si="5"/>
        <v>FALSE</v>
      </c>
      <c r="AH54" s="7" t="str">
        <f t="shared" si="11"/>
        <v xml:space="preserve">   -   </v>
      </c>
    </row>
    <row r="55" spans="1:34" ht="28.05" customHeight="1">
      <c r="A55" s="14"/>
      <c r="B55" s="14"/>
      <c r="C55" s="14"/>
      <c r="D55" s="14"/>
      <c r="E55" s="14"/>
      <c r="F55" s="15"/>
      <c r="G55" s="16"/>
      <c r="H55" s="17"/>
      <c r="I55" s="16"/>
      <c r="J55" s="16"/>
      <c r="K55" s="18" t="str">
        <f t="shared" ca="1" si="6"/>
        <v/>
      </c>
      <c r="L55" s="19"/>
      <c r="M55" s="19"/>
      <c r="N55" s="19"/>
      <c r="O55" s="16"/>
      <c r="P55" s="16"/>
      <c r="Q55" s="20" t="e">
        <f>VLOOKUP(O55, '[3]لیست محصولات شهریور ۱۴۰۳'!B:C,2,0)</f>
        <v>#N/A</v>
      </c>
      <c r="R55" s="16"/>
      <c r="S55" s="19" t="e">
        <f>VLOOKUP(O55, '[3]لیست محصولات شهریور ۱۴۰۳'!B:F,5,0)</f>
        <v>#N/A</v>
      </c>
      <c r="T55" s="21" t="e">
        <f>VLOOKUP(O55, '[3]لیست محصولات شهریور ۱۴۰۳'!B:G,6,0)</f>
        <v>#N/A</v>
      </c>
      <c r="U55" s="31"/>
      <c r="V55" s="23">
        <f t="shared" si="7"/>
        <v>0</v>
      </c>
      <c r="W55" s="19">
        <f t="shared" si="8"/>
        <v>0</v>
      </c>
      <c r="X55" s="21" t="e">
        <f t="shared" si="9"/>
        <v>#N/A</v>
      </c>
      <c r="Y55" s="24"/>
      <c r="Z55" s="21" t="e">
        <f t="shared" si="10"/>
        <v>#N/A</v>
      </c>
      <c r="AA55" s="25"/>
      <c r="AB55" s="20"/>
      <c r="AC55" s="26"/>
      <c r="AD55" s="65"/>
      <c r="AE55" s="26"/>
      <c r="AF55" s="27"/>
      <c r="AG55" s="28" t="str">
        <f t="shared" si="5"/>
        <v>FALSE</v>
      </c>
      <c r="AH55" s="7" t="str">
        <f t="shared" si="11"/>
        <v xml:space="preserve">   -   </v>
      </c>
    </row>
    <row r="56" spans="1:34" ht="28.05" customHeight="1">
      <c r="A56" s="14"/>
      <c r="B56" s="14"/>
      <c r="C56" s="14"/>
      <c r="D56" s="14"/>
      <c r="E56" s="14"/>
      <c r="F56" s="15"/>
      <c r="G56" s="16"/>
      <c r="H56" s="17"/>
      <c r="I56" s="16"/>
      <c r="J56" s="16"/>
      <c r="K56" s="18" t="str">
        <f t="shared" ca="1" si="6"/>
        <v/>
      </c>
      <c r="L56" s="19"/>
      <c r="M56" s="19"/>
      <c r="N56" s="19"/>
      <c r="O56" s="16"/>
      <c r="P56" s="16"/>
      <c r="Q56" s="20" t="e">
        <f>VLOOKUP(O56, '[3]لیست محصولات شهریور ۱۴۰۳'!B:C,2,0)</f>
        <v>#N/A</v>
      </c>
      <c r="R56" s="16"/>
      <c r="S56" s="19" t="e">
        <f>VLOOKUP(O56, '[3]لیست محصولات شهریور ۱۴۰۳'!B:F,5,0)</f>
        <v>#N/A</v>
      </c>
      <c r="T56" s="21" t="e">
        <f>VLOOKUP(O56, '[3]لیست محصولات شهریور ۱۴۰۳'!B:G,6,0)</f>
        <v>#N/A</v>
      </c>
      <c r="U56" s="22"/>
      <c r="V56" s="23">
        <f t="shared" si="7"/>
        <v>0</v>
      </c>
      <c r="W56" s="19">
        <f t="shared" si="8"/>
        <v>0</v>
      </c>
      <c r="X56" s="21" t="e">
        <f t="shared" si="9"/>
        <v>#N/A</v>
      </c>
      <c r="Y56" s="24"/>
      <c r="Z56" s="21" t="e">
        <f t="shared" si="10"/>
        <v>#N/A</v>
      </c>
      <c r="AA56" s="25"/>
      <c r="AB56" s="20"/>
      <c r="AC56" s="26"/>
      <c r="AD56" s="65"/>
      <c r="AE56" s="26"/>
      <c r="AF56" s="27"/>
      <c r="AG56" s="28" t="str">
        <f t="shared" si="5"/>
        <v>FALSE</v>
      </c>
      <c r="AH56" s="7" t="str">
        <f t="shared" si="11"/>
        <v xml:space="preserve">   -   </v>
      </c>
    </row>
    <row r="57" spans="1:34" ht="28.05" customHeight="1">
      <c r="A57" s="14"/>
      <c r="B57" s="14"/>
      <c r="C57" s="14"/>
      <c r="D57" s="14"/>
      <c r="E57" s="14"/>
      <c r="F57" s="15"/>
      <c r="G57" s="16"/>
      <c r="H57" s="17"/>
      <c r="I57" s="16"/>
      <c r="J57" s="16"/>
      <c r="K57" s="18" t="str">
        <f t="shared" ca="1" si="6"/>
        <v/>
      </c>
      <c r="L57" s="19"/>
      <c r="M57" s="19"/>
      <c r="N57" s="19"/>
      <c r="O57" s="16"/>
      <c r="P57" s="16"/>
      <c r="Q57" s="20" t="e">
        <f>VLOOKUP(O57, '[3]لیست محصولات شهریور ۱۴۰۳'!B:C,2,0)</f>
        <v>#N/A</v>
      </c>
      <c r="R57" s="16"/>
      <c r="S57" s="19" t="e">
        <f>VLOOKUP(O57, '[3]لیست محصولات شهریور ۱۴۰۳'!B:F,5,0)</f>
        <v>#N/A</v>
      </c>
      <c r="T57" s="21" t="e">
        <f>VLOOKUP(O57, '[3]لیست محصولات شهریور ۱۴۰۳'!B:G,6,0)</f>
        <v>#N/A</v>
      </c>
      <c r="U57" s="22"/>
      <c r="V57" s="23">
        <f t="shared" si="7"/>
        <v>0</v>
      </c>
      <c r="W57" s="19">
        <f t="shared" si="8"/>
        <v>0</v>
      </c>
      <c r="X57" s="21" t="e">
        <f t="shared" si="9"/>
        <v>#N/A</v>
      </c>
      <c r="Y57" s="24"/>
      <c r="Z57" s="21" t="e">
        <f t="shared" si="10"/>
        <v>#N/A</v>
      </c>
      <c r="AA57" s="25"/>
      <c r="AB57" s="20"/>
      <c r="AC57" s="26"/>
      <c r="AD57" s="65"/>
      <c r="AE57" s="26"/>
      <c r="AF57" s="27"/>
      <c r="AG57" s="28" t="str">
        <f t="shared" si="5"/>
        <v>FALSE</v>
      </c>
      <c r="AH57" s="7" t="str">
        <f t="shared" si="11"/>
        <v xml:space="preserve">   -   </v>
      </c>
    </row>
    <row r="58" spans="1:34" ht="28.05" customHeight="1">
      <c r="A58" s="14"/>
      <c r="B58" s="14"/>
      <c r="C58" s="14"/>
      <c r="D58" s="14"/>
      <c r="E58" s="14"/>
      <c r="F58" s="15"/>
      <c r="G58" s="16"/>
      <c r="H58" s="17"/>
      <c r="I58" s="16"/>
      <c r="J58" s="16"/>
      <c r="K58" s="18" t="str">
        <f t="shared" ca="1" si="6"/>
        <v/>
      </c>
      <c r="L58" s="19"/>
      <c r="M58" s="19"/>
      <c r="N58" s="19"/>
      <c r="O58" s="16"/>
      <c r="P58" s="16"/>
      <c r="Q58" s="20" t="e">
        <f>VLOOKUP(O58, '[3]لیست محصولات شهریور ۱۴۰۳'!B:C,2,0)</f>
        <v>#N/A</v>
      </c>
      <c r="R58" s="16"/>
      <c r="S58" s="19" t="e">
        <f>VLOOKUP(O58, '[3]لیست محصولات شهریور ۱۴۰۳'!B:F,5,0)</f>
        <v>#N/A</v>
      </c>
      <c r="T58" s="21" t="e">
        <f>VLOOKUP(O58, '[3]لیست محصولات شهریور ۱۴۰۳'!B:G,6,0)</f>
        <v>#N/A</v>
      </c>
      <c r="U58" s="22"/>
      <c r="V58" s="23">
        <f t="shared" si="7"/>
        <v>0</v>
      </c>
      <c r="W58" s="19">
        <f t="shared" si="8"/>
        <v>0</v>
      </c>
      <c r="X58" s="21" t="e">
        <f t="shared" si="9"/>
        <v>#N/A</v>
      </c>
      <c r="Y58" s="24"/>
      <c r="Z58" s="21" t="e">
        <f t="shared" si="10"/>
        <v>#N/A</v>
      </c>
      <c r="AA58" s="25"/>
      <c r="AB58" s="20"/>
      <c r="AC58" s="26"/>
      <c r="AD58" s="65"/>
      <c r="AE58" s="26"/>
      <c r="AF58" s="27"/>
      <c r="AG58" s="28" t="str">
        <f t="shared" si="5"/>
        <v>FALSE</v>
      </c>
      <c r="AH58" s="7" t="str">
        <f t="shared" si="11"/>
        <v xml:space="preserve">   -   </v>
      </c>
    </row>
    <row r="59" spans="1:34" ht="28.05" customHeight="1">
      <c r="A59" s="14"/>
      <c r="B59" s="14"/>
      <c r="C59" s="14"/>
      <c r="D59" s="14"/>
      <c r="E59" s="14"/>
      <c r="F59" s="15"/>
      <c r="G59" s="16"/>
      <c r="H59" s="17"/>
      <c r="I59" s="16"/>
      <c r="J59" s="16"/>
      <c r="K59" s="18" t="str">
        <f t="shared" ca="1" si="6"/>
        <v/>
      </c>
      <c r="L59" s="19"/>
      <c r="M59" s="19"/>
      <c r="N59" s="19"/>
      <c r="O59" s="16"/>
      <c r="P59" s="16"/>
      <c r="Q59" s="20" t="e">
        <f>VLOOKUP(O59, '[3]لیست محصولات شهریور ۱۴۰۳'!B:C,2,0)</f>
        <v>#N/A</v>
      </c>
      <c r="R59" s="16"/>
      <c r="S59" s="19" t="e">
        <f>VLOOKUP(O59, '[3]لیست محصولات شهریور ۱۴۰۳'!B:F,5,0)</f>
        <v>#N/A</v>
      </c>
      <c r="T59" s="21" t="e">
        <f>VLOOKUP(O59, '[3]لیست محصولات شهریور ۱۴۰۳'!B:G,6,0)</f>
        <v>#N/A</v>
      </c>
      <c r="U59" s="22"/>
      <c r="V59" s="23">
        <f t="shared" si="7"/>
        <v>0</v>
      </c>
      <c r="W59" s="19">
        <f t="shared" si="8"/>
        <v>0</v>
      </c>
      <c r="X59" s="21" t="e">
        <f t="shared" si="9"/>
        <v>#N/A</v>
      </c>
      <c r="Y59" s="24"/>
      <c r="Z59" s="21" t="e">
        <f t="shared" si="10"/>
        <v>#N/A</v>
      </c>
      <c r="AA59" s="25"/>
      <c r="AB59" s="20"/>
      <c r="AC59" s="26"/>
      <c r="AD59" s="65"/>
      <c r="AE59" s="26"/>
      <c r="AF59" s="27"/>
      <c r="AG59" s="28" t="str">
        <f t="shared" si="5"/>
        <v>FALSE</v>
      </c>
      <c r="AH59" s="7" t="str">
        <f t="shared" si="11"/>
        <v xml:space="preserve">   -   </v>
      </c>
    </row>
    <row r="60" spans="1:34" ht="28.05" customHeight="1">
      <c r="A60" s="14"/>
      <c r="B60" s="14"/>
      <c r="C60" s="14" t="b">
        <v>0</v>
      </c>
      <c r="D60" s="14"/>
      <c r="E60" s="14"/>
      <c r="F60" s="15"/>
      <c r="G60" s="16"/>
      <c r="H60" s="17"/>
      <c r="I60" s="16"/>
      <c r="J60" s="16"/>
      <c r="K60" s="18" t="str">
        <f t="shared" ca="1" si="6"/>
        <v/>
      </c>
      <c r="L60" s="19"/>
      <c r="M60" s="19"/>
      <c r="N60" s="19"/>
      <c r="O60" s="16"/>
      <c r="P60" s="16"/>
      <c r="Q60" s="20" t="e">
        <f>VLOOKUP(O60, '[3]لیست محصولات شهریور ۱۴۰۳'!B:C,2,0)</f>
        <v>#N/A</v>
      </c>
      <c r="R60" s="16"/>
      <c r="S60" s="19" t="e">
        <f>VLOOKUP(O60, '[3]لیست محصولات شهریور ۱۴۰۳'!B:F,5,0)</f>
        <v>#N/A</v>
      </c>
      <c r="T60" s="21" t="e">
        <f>VLOOKUP(O60, '[3]لیست محصولات شهریور ۱۴۰۳'!B:G,6,0)</f>
        <v>#N/A</v>
      </c>
      <c r="U60" s="22"/>
      <c r="V60" s="23">
        <f t="shared" si="7"/>
        <v>0</v>
      </c>
      <c r="W60" s="19">
        <f t="shared" si="8"/>
        <v>0</v>
      </c>
      <c r="X60" s="21" t="e">
        <f t="shared" si="9"/>
        <v>#N/A</v>
      </c>
      <c r="Y60" s="24"/>
      <c r="Z60" s="21" t="e">
        <f t="shared" si="10"/>
        <v>#N/A</v>
      </c>
      <c r="AA60" s="25"/>
      <c r="AB60" s="20"/>
      <c r="AC60" s="26"/>
      <c r="AD60" s="65"/>
      <c r="AE60" s="26"/>
      <c r="AF60" s="27"/>
      <c r="AG60" s="28" t="str">
        <f t="shared" si="5"/>
        <v>FALSE</v>
      </c>
      <c r="AH60" s="7" t="str">
        <f t="shared" si="11"/>
        <v xml:space="preserve">   -   </v>
      </c>
    </row>
    <row r="61" spans="1:34" ht="28.05" customHeight="1">
      <c r="A61" s="14"/>
      <c r="B61" s="14"/>
      <c r="C61" s="14"/>
      <c r="D61" s="14"/>
      <c r="E61" s="14"/>
      <c r="F61" s="15"/>
      <c r="G61" s="16"/>
      <c r="H61" s="17"/>
      <c r="I61" s="16"/>
      <c r="J61" s="16"/>
      <c r="K61" s="18" t="str">
        <f t="shared" ca="1" si="6"/>
        <v/>
      </c>
      <c r="L61" s="19"/>
      <c r="M61" s="19"/>
      <c r="N61" s="19"/>
      <c r="O61" s="16"/>
      <c r="P61" s="16"/>
      <c r="Q61" s="20" t="e">
        <f>VLOOKUP(O61, '[3]لیست محصولات شهریور ۱۴۰۳'!B:C,2,0)</f>
        <v>#N/A</v>
      </c>
      <c r="R61" s="16"/>
      <c r="S61" s="19" t="e">
        <f>VLOOKUP(O61, '[3]لیست محصولات شهریور ۱۴۰۳'!B:F,5,0)</f>
        <v>#N/A</v>
      </c>
      <c r="T61" s="21" t="e">
        <f>VLOOKUP(O61, '[3]لیست محصولات شهریور ۱۴۰۳'!B:G,6,0)</f>
        <v>#N/A</v>
      </c>
      <c r="U61" s="22"/>
      <c r="V61" s="23">
        <f t="shared" si="7"/>
        <v>0</v>
      </c>
      <c r="W61" s="19">
        <f t="shared" si="8"/>
        <v>0</v>
      </c>
      <c r="X61" s="21" t="e">
        <f t="shared" si="9"/>
        <v>#N/A</v>
      </c>
      <c r="Y61" s="24"/>
      <c r="Z61" s="21" t="e">
        <f t="shared" si="10"/>
        <v>#N/A</v>
      </c>
      <c r="AA61" s="25"/>
      <c r="AB61" s="20"/>
      <c r="AC61" s="26"/>
      <c r="AD61" s="65"/>
      <c r="AE61" s="26"/>
      <c r="AF61" s="27"/>
      <c r="AG61" s="28" t="str">
        <f t="shared" si="5"/>
        <v>FALSE</v>
      </c>
      <c r="AH61" s="7" t="str">
        <f t="shared" si="11"/>
        <v xml:space="preserve">   -   </v>
      </c>
    </row>
    <row r="62" spans="1:34" ht="28.05" customHeight="1">
      <c r="A62" s="14"/>
      <c r="B62" s="14"/>
      <c r="C62" s="14"/>
      <c r="D62" s="14"/>
      <c r="E62" s="14"/>
      <c r="F62" s="15"/>
      <c r="G62" s="16"/>
      <c r="H62" s="17"/>
      <c r="I62" s="16"/>
      <c r="J62" s="16"/>
      <c r="K62" s="18" t="str">
        <f t="shared" ca="1" si="6"/>
        <v/>
      </c>
      <c r="L62" s="19"/>
      <c r="M62" s="19"/>
      <c r="N62" s="19"/>
      <c r="O62" s="16"/>
      <c r="P62" s="16"/>
      <c r="Q62" s="20" t="e">
        <f>VLOOKUP(O62, '[3]لیست محصولات شهریور ۱۴۰۳'!B:C,2,0)</f>
        <v>#N/A</v>
      </c>
      <c r="R62" s="16"/>
      <c r="S62" s="19" t="e">
        <f>VLOOKUP(O62, '[3]لیست محصولات شهریور ۱۴۰۳'!B:F,5,0)</f>
        <v>#N/A</v>
      </c>
      <c r="T62" s="21" t="e">
        <f>VLOOKUP(O62, '[3]لیست محصولات شهریور ۱۴۰۳'!B:G,6,0)</f>
        <v>#N/A</v>
      </c>
      <c r="U62" s="22"/>
      <c r="V62" s="23">
        <f t="shared" si="7"/>
        <v>0</v>
      </c>
      <c r="W62" s="19">
        <f t="shared" si="8"/>
        <v>0</v>
      </c>
      <c r="X62" s="21" t="e">
        <f t="shared" si="9"/>
        <v>#N/A</v>
      </c>
      <c r="Y62" s="24"/>
      <c r="Z62" s="21" t="e">
        <f t="shared" si="10"/>
        <v>#N/A</v>
      </c>
      <c r="AA62" s="25"/>
      <c r="AB62" s="20"/>
      <c r="AC62" s="26"/>
      <c r="AD62" s="65"/>
      <c r="AE62" s="26"/>
      <c r="AF62" s="27"/>
      <c r="AG62" s="28" t="str">
        <f t="shared" si="5"/>
        <v>FALSE</v>
      </c>
      <c r="AH62" s="7" t="str">
        <f t="shared" si="11"/>
        <v xml:space="preserve">   -   </v>
      </c>
    </row>
    <row r="63" spans="1:34" ht="28.05" customHeight="1">
      <c r="A63" s="14"/>
      <c r="B63" s="14"/>
      <c r="C63" s="14"/>
      <c r="D63" s="14"/>
      <c r="E63" s="14"/>
      <c r="F63" s="15"/>
      <c r="G63" s="16"/>
      <c r="H63" s="17"/>
      <c r="I63" s="16"/>
      <c r="J63" s="16"/>
      <c r="K63" s="18" t="str">
        <f t="shared" ca="1" si="6"/>
        <v/>
      </c>
      <c r="L63" s="19"/>
      <c r="M63" s="19"/>
      <c r="N63" s="19"/>
      <c r="O63" s="16"/>
      <c r="P63" s="16"/>
      <c r="Q63" s="20" t="e">
        <f>VLOOKUP(O63, '[3]لیست محصولات شهریور ۱۴۰۳'!B:C,2,0)</f>
        <v>#N/A</v>
      </c>
      <c r="R63" s="16"/>
      <c r="S63" s="19" t="e">
        <f>VLOOKUP(O63, '[3]لیست محصولات شهریور ۱۴۰۳'!B:F,5,0)</f>
        <v>#N/A</v>
      </c>
      <c r="T63" s="21" t="e">
        <f>VLOOKUP(O63, '[3]لیست محصولات شهریور ۱۴۰۳'!B:G,6,0)</f>
        <v>#N/A</v>
      </c>
      <c r="U63" s="22"/>
      <c r="V63" s="23">
        <f t="shared" si="7"/>
        <v>0</v>
      </c>
      <c r="W63" s="19">
        <f t="shared" si="8"/>
        <v>0</v>
      </c>
      <c r="X63" s="21" t="e">
        <f t="shared" si="9"/>
        <v>#N/A</v>
      </c>
      <c r="Y63" s="24"/>
      <c r="Z63" s="21" t="e">
        <f t="shared" si="10"/>
        <v>#N/A</v>
      </c>
      <c r="AA63" s="25"/>
      <c r="AB63" s="20"/>
      <c r="AC63" s="26"/>
      <c r="AD63" s="65"/>
      <c r="AE63" s="26"/>
      <c r="AF63" s="27"/>
      <c r="AG63" s="28" t="str">
        <f t="shared" si="5"/>
        <v>FALSE</v>
      </c>
      <c r="AH63" s="7" t="str">
        <f t="shared" si="11"/>
        <v xml:space="preserve">   -   </v>
      </c>
    </row>
    <row r="64" spans="1:34" ht="28.05" customHeight="1">
      <c r="A64" s="14"/>
      <c r="B64" s="14"/>
      <c r="C64" s="14"/>
      <c r="D64" s="14"/>
      <c r="E64" s="14"/>
      <c r="F64" s="15"/>
      <c r="G64" s="16"/>
      <c r="H64" s="17"/>
      <c r="I64" s="16"/>
      <c r="J64" s="16"/>
      <c r="K64" s="18" t="str">
        <f t="shared" ca="1" si="6"/>
        <v/>
      </c>
      <c r="L64" s="19"/>
      <c r="M64" s="19"/>
      <c r="N64" s="19"/>
      <c r="O64" s="16"/>
      <c r="P64" s="16"/>
      <c r="Q64" s="20" t="e">
        <f>VLOOKUP(O64, '[3]لیست محصولات شهریور ۱۴۰۳'!B:C,2,0)</f>
        <v>#N/A</v>
      </c>
      <c r="R64" s="16"/>
      <c r="S64" s="19" t="e">
        <f>VLOOKUP(O64, '[3]لیست محصولات شهریور ۱۴۰۳'!B:F,5,0)</f>
        <v>#N/A</v>
      </c>
      <c r="T64" s="21" t="e">
        <f>VLOOKUP(O64, '[3]لیست محصولات شهریور ۱۴۰۳'!B:G,6,0)</f>
        <v>#N/A</v>
      </c>
      <c r="U64" s="22"/>
      <c r="V64" s="23">
        <f t="shared" si="7"/>
        <v>0</v>
      </c>
      <c r="W64" s="19">
        <f t="shared" si="8"/>
        <v>0</v>
      </c>
      <c r="X64" s="21" t="e">
        <f t="shared" si="9"/>
        <v>#N/A</v>
      </c>
      <c r="Y64" s="24"/>
      <c r="Z64" s="21" t="e">
        <f t="shared" si="10"/>
        <v>#N/A</v>
      </c>
      <c r="AA64" s="25"/>
      <c r="AB64" s="20"/>
      <c r="AC64" s="26"/>
      <c r="AD64" s="65"/>
      <c r="AE64" s="26"/>
      <c r="AF64" s="27"/>
      <c r="AG64" s="28" t="str">
        <f t="shared" si="5"/>
        <v>FALSE</v>
      </c>
      <c r="AH64" s="7" t="str">
        <f t="shared" si="11"/>
        <v xml:space="preserve">   -   </v>
      </c>
    </row>
    <row r="65" spans="1:34" ht="28.05" customHeight="1">
      <c r="A65" s="14"/>
      <c r="B65" s="14"/>
      <c r="C65" s="14"/>
      <c r="D65" s="14"/>
      <c r="E65" s="14"/>
      <c r="F65" s="15"/>
      <c r="G65" s="16"/>
      <c r="H65" s="17"/>
      <c r="I65" s="16"/>
      <c r="J65" s="16"/>
      <c r="K65" s="18" t="str">
        <f t="shared" ca="1" si="6"/>
        <v/>
      </c>
      <c r="L65" s="19"/>
      <c r="M65" s="19"/>
      <c r="N65" s="19"/>
      <c r="O65" s="16"/>
      <c r="P65" s="16"/>
      <c r="Q65" s="20" t="e">
        <f>VLOOKUP(O65, '[3]لیست محصولات شهریور ۱۴۰۳'!B:C,2,0)</f>
        <v>#N/A</v>
      </c>
      <c r="R65" s="16"/>
      <c r="S65" s="19" t="e">
        <f>VLOOKUP(O65, '[3]لیست محصولات شهریور ۱۴۰۳'!B:F,5,0)</f>
        <v>#N/A</v>
      </c>
      <c r="T65" s="21" t="e">
        <f>VLOOKUP(O65, '[3]لیست محصولات شهریور ۱۴۰۳'!B:G,6,0)</f>
        <v>#N/A</v>
      </c>
      <c r="U65" s="31"/>
      <c r="V65" s="23">
        <f t="shared" si="7"/>
        <v>0</v>
      </c>
      <c r="W65" s="19">
        <f t="shared" si="8"/>
        <v>0</v>
      </c>
      <c r="X65" s="21" t="e">
        <f t="shared" si="9"/>
        <v>#N/A</v>
      </c>
      <c r="Y65" s="24"/>
      <c r="Z65" s="21" t="e">
        <f t="shared" si="10"/>
        <v>#N/A</v>
      </c>
      <c r="AA65" s="25"/>
      <c r="AB65" s="20"/>
      <c r="AC65" s="26"/>
      <c r="AD65" s="65"/>
      <c r="AE65" s="26"/>
      <c r="AF65" s="27"/>
      <c r="AG65" s="28" t="str">
        <f t="shared" si="5"/>
        <v>FALSE</v>
      </c>
      <c r="AH65" s="7" t="str">
        <f t="shared" si="11"/>
        <v xml:space="preserve">   -   </v>
      </c>
    </row>
    <row r="66" spans="1:34" ht="28.05" customHeight="1">
      <c r="A66" s="14"/>
      <c r="B66" s="14"/>
      <c r="C66" s="14"/>
      <c r="D66" s="14"/>
      <c r="E66" s="14"/>
      <c r="F66" s="15"/>
      <c r="G66" s="16"/>
      <c r="H66" s="17"/>
      <c r="I66" s="16"/>
      <c r="J66" s="16"/>
      <c r="K66" s="18" t="str">
        <f t="shared" ca="1" si="6"/>
        <v/>
      </c>
      <c r="L66" s="19"/>
      <c r="M66" s="19"/>
      <c r="N66" s="19"/>
      <c r="O66" s="16"/>
      <c r="P66" s="16"/>
      <c r="Q66" s="20" t="e">
        <f>VLOOKUP(O66, '[3]لیست محصولات شهریور ۱۴۰۳'!B:C,2,0)</f>
        <v>#N/A</v>
      </c>
      <c r="R66" s="16"/>
      <c r="S66" s="19" t="e">
        <f>VLOOKUP(O66, '[3]لیست محصولات شهریور ۱۴۰۳'!B:F,5,0)</f>
        <v>#N/A</v>
      </c>
      <c r="T66" s="21" t="e">
        <f>VLOOKUP(O66, '[3]لیست محصولات شهریور ۱۴۰۳'!B:G,6,0)</f>
        <v>#N/A</v>
      </c>
      <c r="U66" s="22"/>
      <c r="V66" s="23">
        <f t="shared" ref="V66:V129" si="12">IF(C66, P66, U66 )</f>
        <v>0</v>
      </c>
      <c r="W66" s="19">
        <f t="shared" ref="W66:W200" si="13">P66-V66</f>
        <v>0</v>
      </c>
      <c r="X66" s="21" t="e">
        <f t="shared" ref="X66:X200" si="14">P66*T66</f>
        <v>#N/A</v>
      </c>
      <c r="Y66" s="24"/>
      <c r="Z66" s="21" t="e">
        <f t="shared" ref="Z66:Z200" si="15">X66-Y66</f>
        <v>#N/A</v>
      </c>
      <c r="AA66" s="25"/>
      <c r="AB66" s="20"/>
      <c r="AC66" s="26"/>
      <c r="AD66" s="65"/>
      <c r="AE66" s="26"/>
      <c r="AF66" s="27"/>
      <c r="AG66" s="28" t="str">
        <f t="shared" ref="AG66:AG87" si="16">IF(V66=P66, "FALSE", "TRUE" )</f>
        <v>FALSE</v>
      </c>
      <c r="AH66" s="7" t="str">
        <f t="shared" si="11"/>
        <v xml:space="preserve">   -   </v>
      </c>
    </row>
    <row r="67" spans="1:34" ht="28.05" customHeight="1">
      <c r="A67" s="14"/>
      <c r="B67" s="14"/>
      <c r="C67" s="14"/>
      <c r="D67" s="14"/>
      <c r="E67" s="14"/>
      <c r="F67" s="15"/>
      <c r="G67" s="16"/>
      <c r="H67" s="17"/>
      <c r="I67" s="16"/>
      <c r="J67" s="16"/>
      <c r="K67" s="18" t="str">
        <f t="shared" ref="K67:K87" ca="1" si="17">IF(C67, TODAY(), "" )</f>
        <v/>
      </c>
      <c r="L67" s="19"/>
      <c r="M67" s="19"/>
      <c r="N67" s="19"/>
      <c r="O67" s="16"/>
      <c r="P67" s="16"/>
      <c r="Q67" s="20" t="e">
        <f>VLOOKUP(O67, '[3]لیست محصولات شهریور ۱۴۰۳'!B:C,2,0)</f>
        <v>#N/A</v>
      </c>
      <c r="R67" s="16"/>
      <c r="S67" s="19" t="e">
        <f>VLOOKUP(O67, '[3]لیست محصولات شهریور ۱۴۰۳'!B:F,5,0)</f>
        <v>#N/A</v>
      </c>
      <c r="T67" s="21" t="e">
        <f>VLOOKUP(O67, '[3]لیست محصولات شهریور ۱۴۰۳'!B:G,6,0)</f>
        <v>#N/A</v>
      </c>
      <c r="U67" s="22"/>
      <c r="V67" s="23">
        <f t="shared" si="12"/>
        <v>0</v>
      </c>
      <c r="W67" s="19">
        <f t="shared" si="13"/>
        <v>0</v>
      </c>
      <c r="X67" s="21" t="e">
        <f t="shared" si="14"/>
        <v>#N/A</v>
      </c>
      <c r="Y67" s="24"/>
      <c r="Z67" s="21" t="e">
        <f t="shared" si="15"/>
        <v>#N/A</v>
      </c>
      <c r="AA67" s="25"/>
      <c r="AB67" s="20"/>
      <c r="AC67" s="26"/>
      <c r="AD67" s="65"/>
      <c r="AE67" s="26"/>
      <c r="AF67" s="27"/>
      <c r="AG67" s="28" t="str">
        <f t="shared" si="16"/>
        <v>FALSE</v>
      </c>
      <c r="AH67" s="7" t="str">
        <f t="shared" si="11"/>
        <v xml:space="preserve">   -   </v>
      </c>
    </row>
    <row r="68" spans="1:34" ht="28.05" customHeight="1">
      <c r="A68" s="14"/>
      <c r="B68" s="14"/>
      <c r="C68" s="14"/>
      <c r="D68" s="14"/>
      <c r="E68" s="14"/>
      <c r="F68" s="15"/>
      <c r="G68" s="16"/>
      <c r="H68" s="17"/>
      <c r="I68" s="16"/>
      <c r="J68" s="16"/>
      <c r="K68" s="18" t="str">
        <f t="shared" ca="1" si="17"/>
        <v/>
      </c>
      <c r="L68" s="19"/>
      <c r="M68" s="19"/>
      <c r="N68" s="19"/>
      <c r="O68" s="16"/>
      <c r="P68" s="16"/>
      <c r="Q68" s="20" t="e">
        <f>VLOOKUP(O68, '[3]لیست محصولات شهریور ۱۴۰۳'!B:C,2,0)</f>
        <v>#N/A</v>
      </c>
      <c r="R68" s="16"/>
      <c r="S68" s="19" t="e">
        <f>VLOOKUP(O68, '[3]لیست محصولات شهریور ۱۴۰۳'!B:F,5,0)</f>
        <v>#N/A</v>
      </c>
      <c r="T68" s="21" t="e">
        <f>VLOOKUP(O68, '[3]لیست محصولات شهریور ۱۴۰۳'!B:G,6,0)</f>
        <v>#N/A</v>
      </c>
      <c r="U68" s="22"/>
      <c r="V68" s="23">
        <f t="shared" si="12"/>
        <v>0</v>
      </c>
      <c r="W68" s="19">
        <f t="shared" si="13"/>
        <v>0</v>
      </c>
      <c r="X68" s="21" t="e">
        <f t="shared" si="14"/>
        <v>#N/A</v>
      </c>
      <c r="Y68" s="24"/>
      <c r="Z68" s="21" t="e">
        <f t="shared" si="15"/>
        <v>#N/A</v>
      </c>
      <c r="AA68" s="25"/>
      <c r="AB68" s="20"/>
      <c r="AC68" s="26"/>
      <c r="AD68" s="65"/>
      <c r="AE68" s="26"/>
      <c r="AF68" s="27"/>
      <c r="AG68" s="28" t="str">
        <f t="shared" si="16"/>
        <v>FALSE</v>
      </c>
      <c r="AH68" s="7" t="str">
        <f t="shared" ref="AH68:AH131" si="18">AA68&amp;" "&amp;AB68&amp;" "&amp;N68&amp;" - "&amp;L68&amp;" "&amp;M68&amp;" "&amp;AC68</f>
        <v xml:space="preserve">   -   </v>
      </c>
    </row>
    <row r="69" spans="1:34" ht="28.05" customHeight="1">
      <c r="A69" s="14"/>
      <c r="B69" s="14"/>
      <c r="C69" s="14"/>
      <c r="D69" s="14"/>
      <c r="E69" s="14"/>
      <c r="F69" s="15"/>
      <c r="G69" s="16"/>
      <c r="H69" s="17"/>
      <c r="I69" s="16"/>
      <c r="J69" s="16"/>
      <c r="K69" s="18" t="str">
        <f t="shared" ca="1" si="17"/>
        <v/>
      </c>
      <c r="L69" s="19"/>
      <c r="M69" s="19"/>
      <c r="N69" s="19"/>
      <c r="O69" s="16"/>
      <c r="P69" s="16"/>
      <c r="Q69" s="20" t="e">
        <f>VLOOKUP(O69, '[3]لیست محصولات شهریور ۱۴۰۳'!B:C,2,0)</f>
        <v>#N/A</v>
      </c>
      <c r="R69" s="16"/>
      <c r="S69" s="19" t="e">
        <f>VLOOKUP(O69, '[3]لیست محصولات شهریور ۱۴۰۳'!B:F,5,0)</f>
        <v>#N/A</v>
      </c>
      <c r="T69" s="21" t="e">
        <f>VLOOKUP(O69, '[3]لیست محصولات شهریور ۱۴۰۳'!B:G,6,0)</f>
        <v>#N/A</v>
      </c>
      <c r="U69" s="22"/>
      <c r="V69" s="23">
        <f t="shared" si="12"/>
        <v>0</v>
      </c>
      <c r="W69" s="19">
        <f t="shared" si="13"/>
        <v>0</v>
      </c>
      <c r="X69" s="21" t="e">
        <f t="shared" si="14"/>
        <v>#N/A</v>
      </c>
      <c r="Y69" s="24"/>
      <c r="Z69" s="21" t="e">
        <f t="shared" si="15"/>
        <v>#N/A</v>
      </c>
      <c r="AA69" s="25"/>
      <c r="AB69" s="20"/>
      <c r="AC69" s="26"/>
      <c r="AD69" s="65"/>
      <c r="AE69" s="26"/>
      <c r="AF69" s="27"/>
      <c r="AG69" s="28" t="str">
        <f t="shared" si="16"/>
        <v>FALSE</v>
      </c>
      <c r="AH69" s="7" t="str">
        <f t="shared" si="18"/>
        <v xml:space="preserve">   -   </v>
      </c>
    </row>
    <row r="70" spans="1:34" ht="28.05" customHeight="1">
      <c r="A70" s="14"/>
      <c r="B70" s="14"/>
      <c r="C70" s="14"/>
      <c r="D70" s="14"/>
      <c r="E70" s="14" t="b">
        <v>0</v>
      </c>
      <c r="F70" s="15"/>
      <c r="G70" s="16"/>
      <c r="H70" s="17"/>
      <c r="I70" s="16"/>
      <c r="J70" s="16"/>
      <c r="K70" s="18" t="str">
        <f t="shared" ca="1" si="17"/>
        <v/>
      </c>
      <c r="L70" s="19"/>
      <c r="M70" s="19"/>
      <c r="N70" s="19"/>
      <c r="O70" s="16"/>
      <c r="P70" s="16"/>
      <c r="Q70" s="20" t="e">
        <f>VLOOKUP(O70, '[3]لیست محصولات شهریور ۱۴۰۳'!B:C,2,0)</f>
        <v>#N/A</v>
      </c>
      <c r="R70" s="16"/>
      <c r="S70" s="19" t="e">
        <f>VLOOKUP(O70, '[3]لیست محصولات شهریور ۱۴۰۳'!B:F,5,0)</f>
        <v>#N/A</v>
      </c>
      <c r="T70" s="21" t="e">
        <f>VLOOKUP(O70, '[3]لیست محصولات شهریور ۱۴۰۳'!B:G,6,0)</f>
        <v>#N/A</v>
      </c>
      <c r="U70" s="22"/>
      <c r="V70" s="23">
        <f t="shared" si="12"/>
        <v>0</v>
      </c>
      <c r="W70" s="19">
        <f t="shared" si="13"/>
        <v>0</v>
      </c>
      <c r="X70" s="21" t="e">
        <f t="shared" si="14"/>
        <v>#N/A</v>
      </c>
      <c r="Y70" s="24"/>
      <c r="Z70" s="21" t="e">
        <f t="shared" si="15"/>
        <v>#N/A</v>
      </c>
      <c r="AA70" s="25"/>
      <c r="AB70" s="20"/>
      <c r="AC70" s="26"/>
      <c r="AD70" s="65"/>
      <c r="AE70" s="26"/>
      <c r="AF70" s="27"/>
      <c r="AG70" s="28" t="str">
        <f t="shared" si="16"/>
        <v>FALSE</v>
      </c>
      <c r="AH70" s="7" t="str">
        <f t="shared" si="18"/>
        <v xml:space="preserve">   -   </v>
      </c>
    </row>
    <row r="71" spans="1:34" ht="28.05" customHeight="1">
      <c r="A71" s="14"/>
      <c r="B71" s="14"/>
      <c r="C71" s="14"/>
      <c r="D71" s="14"/>
      <c r="E71" s="14"/>
      <c r="F71" s="15"/>
      <c r="G71" s="16"/>
      <c r="H71" s="17"/>
      <c r="I71" s="16"/>
      <c r="J71" s="16"/>
      <c r="K71" s="18" t="str">
        <f t="shared" ca="1" si="17"/>
        <v/>
      </c>
      <c r="L71" s="19"/>
      <c r="M71" s="19"/>
      <c r="N71" s="19"/>
      <c r="O71" s="16"/>
      <c r="P71" s="16"/>
      <c r="Q71" s="20" t="e">
        <f>VLOOKUP(O71, '[3]لیست محصولات شهریور ۱۴۰۳'!B:C,2,0)</f>
        <v>#N/A</v>
      </c>
      <c r="R71" s="16"/>
      <c r="S71" s="19" t="e">
        <f>VLOOKUP(O71, '[3]لیست محصولات شهریور ۱۴۰۳'!B:F,5,0)</f>
        <v>#N/A</v>
      </c>
      <c r="T71" s="21" t="e">
        <f>VLOOKUP(O71, '[3]لیست محصولات شهریور ۱۴۰۳'!B:G,6,0)</f>
        <v>#N/A</v>
      </c>
      <c r="U71" s="22"/>
      <c r="V71" s="23">
        <f t="shared" si="12"/>
        <v>0</v>
      </c>
      <c r="W71" s="19">
        <f t="shared" si="13"/>
        <v>0</v>
      </c>
      <c r="X71" s="21" t="e">
        <f t="shared" si="14"/>
        <v>#N/A</v>
      </c>
      <c r="Y71" s="24"/>
      <c r="Z71" s="21" t="e">
        <f t="shared" si="15"/>
        <v>#N/A</v>
      </c>
      <c r="AA71" s="25"/>
      <c r="AB71" s="20"/>
      <c r="AC71" s="26"/>
      <c r="AD71" s="65"/>
      <c r="AE71" s="26"/>
      <c r="AF71" s="27"/>
      <c r="AG71" s="28" t="str">
        <f t="shared" si="16"/>
        <v>FALSE</v>
      </c>
      <c r="AH71" s="7" t="str">
        <f t="shared" si="18"/>
        <v xml:space="preserve">   -   </v>
      </c>
    </row>
    <row r="72" spans="1:34" ht="28.05" customHeight="1">
      <c r="A72" s="14"/>
      <c r="B72" s="14"/>
      <c r="C72" s="14"/>
      <c r="D72" s="14"/>
      <c r="E72" s="14"/>
      <c r="F72" s="15"/>
      <c r="G72" s="16"/>
      <c r="H72" s="17"/>
      <c r="I72" s="16"/>
      <c r="J72" s="16"/>
      <c r="K72" s="18" t="str">
        <f t="shared" ca="1" si="17"/>
        <v/>
      </c>
      <c r="L72" s="19"/>
      <c r="M72" s="19"/>
      <c r="N72" s="19"/>
      <c r="O72" s="16"/>
      <c r="P72" s="16"/>
      <c r="Q72" s="20" t="e">
        <f>VLOOKUP(O72, '[3]لیست محصولات شهریور ۱۴۰۳'!B:C,2,0)</f>
        <v>#N/A</v>
      </c>
      <c r="R72" s="16"/>
      <c r="S72" s="19" t="e">
        <f>VLOOKUP(O72, '[3]لیست محصولات شهریور ۱۴۰۳'!B:F,5,0)</f>
        <v>#N/A</v>
      </c>
      <c r="T72" s="21" t="e">
        <f>VLOOKUP(O72, '[3]لیست محصولات شهریور ۱۴۰۳'!B:G,6,0)</f>
        <v>#N/A</v>
      </c>
      <c r="U72" s="22"/>
      <c r="V72" s="23">
        <f t="shared" si="12"/>
        <v>0</v>
      </c>
      <c r="W72" s="19">
        <f t="shared" si="13"/>
        <v>0</v>
      </c>
      <c r="X72" s="21" t="e">
        <f t="shared" si="14"/>
        <v>#N/A</v>
      </c>
      <c r="Y72" s="24"/>
      <c r="Z72" s="21" t="e">
        <f t="shared" si="15"/>
        <v>#N/A</v>
      </c>
      <c r="AA72" s="25"/>
      <c r="AB72" s="20"/>
      <c r="AC72" s="26"/>
      <c r="AD72" s="65"/>
      <c r="AE72" s="26"/>
      <c r="AF72" s="27"/>
      <c r="AG72" s="28" t="str">
        <f t="shared" si="16"/>
        <v>FALSE</v>
      </c>
      <c r="AH72" s="7" t="str">
        <f t="shared" si="18"/>
        <v xml:space="preserve">   -   </v>
      </c>
    </row>
    <row r="73" spans="1:34" ht="28.05" customHeight="1">
      <c r="A73" s="14"/>
      <c r="B73" s="14"/>
      <c r="C73" s="14"/>
      <c r="D73" s="14"/>
      <c r="E73" s="14"/>
      <c r="F73" s="15"/>
      <c r="G73" s="16"/>
      <c r="H73" s="17"/>
      <c r="I73" s="16"/>
      <c r="J73" s="16"/>
      <c r="K73" s="18" t="str">
        <f t="shared" ca="1" si="17"/>
        <v/>
      </c>
      <c r="L73" s="19"/>
      <c r="M73" s="19"/>
      <c r="N73" s="19"/>
      <c r="O73" s="16"/>
      <c r="P73" s="16"/>
      <c r="Q73" s="20" t="e">
        <f>VLOOKUP(O73, '[3]لیست محصولات شهریور ۱۴۰۳'!B:C,2,0)</f>
        <v>#N/A</v>
      </c>
      <c r="R73" s="16"/>
      <c r="S73" s="19" t="e">
        <f>VLOOKUP(O73, '[3]لیست محصولات شهریور ۱۴۰۳'!B:F,5,0)</f>
        <v>#N/A</v>
      </c>
      <c r="T73" s="21" t="e">
        <f>VLOOKUP(O73, '[3]لیست محصولات شهریور ۱۴۰۳'!B:G,6,0)</f>
        <v>#N/A</v>
      </c>
      <c r="U73" s="22"/>
      <c r="V73" s="23">
        <f t="shared" si="12"/>
        <v>0</v>
      </c>
      <c r="W73" s="19">
        <f t="shared" si="13"/>
        <v>0</v>
      </c>
      <c r="X73" s="21" t="e">
        <f t="shared" si="14"/>
        <v>#N/A</v>
      </c>
      <c r="Y73" s="24"/>
      <c r="Z73" s="21" t="e">
        <f t="shared" si="15"/>
        <v>#N/A</v>
      </c>
      <c r="AA73" s="25"/>
      <c r="AB73" s="20"/>
      <c r="AC73" s="26"/>
      <c r="AD73" s="65"/>
      <c r="AE73" s="26"/>
      <c r="AF73" s="27"/>
      <c r="AG73" s="28" t="str">
        <f t="shared" si="16"/>
        <v>FALSE</v>
      </c>
      <c r="AH73" s="7" t="str">
        <f t="shared" si="18"/>
        <v xml:space="preserve">   -   </v>
      </c>
    </row>
    <row r="74" spans="1:34" ht="28.05" customHeight="1">
      <c r="A74" s="14"/>
      <c r="B74" s="14"/>
      <c r="C74" s="14"/>
      <c r="D74" s="14"/>
      <c r="E74" s="14"/>
      <c r="F74" s="15"/>
      <c r="G74" s="16"/>
      <c r="H74" s="17"/>
      <c r="I74" s="16"/>
      <c r="J74" s="16"/>
      <c r="K74" s="18" t="str">
        <f t="shared" ca="1" si="17"/>
        <v/>
      </c>
      <c r="L74" s="19"/>
      <c r="M74" s="19"/>
      <c r="N74" s="19"/>
      <c r="O74" s="16"/>
      <c r="P74" s="16"/>
      <c r="Q74" s="20" t="e">
        <f>VLOOKUP(O74, '[3]لیست محصولات شهریور ۱۴۰۳'!B:C,2,0)</f>
        <v>#N/A</v>
      </c>
      <c r="R74" s="16"/>
      <c r="S74" s="19" t="e">
        <f>VLOOKUP(O74, '[3]لیست محصولات شهریور ۱۴۰۳'!B:F,5,0)</f>
        <v>#N/A</v>
      </c>
      <c r="T74" s="21" t="e">
        <f>VLOOKUP(O74, '[3]لیست محصولات شهریور ۱۴۰۳'!B:G,6,0)</f>
        <v>#N/A</v>
      </c>
      <c r="U74" s="22"/>
      <c r="V74" s="23">
        <f t="shared" si="12"/>
        <v>0</v>
      </c>
      <c r="W74" s="19">
        <f t="shared" si="13"/>
        <v>0</v>
      </c>
      <c r="X74" s="21" t="e">
        <f t="shared" si="14"/>
        <v>#N/A</v>
      </c>
      <c r="Y74" s="24"/>
      <c r="Z74" s="21" t="e">
        <f t="shared" si="15"/>
        <v>#N/A</v>
      </c>
      <c r="AA74" s="25"/>
      <c r="AB74" s="20"/>
      <c r="AC74" s="26"/>
      <c r="AD74" s="65"/>
      <c r="AE74" s="26"/>
      <c r="AF74" s="27"/>
      <c r="AG74" s="28" t="str">
        <f t="shared" si="16"/>
        <v>FALSE</v>
      </c>
      <c r="AH74" s="7" t="str">
        <f t="shared" si="18"/>
        <v xml:space="preserve">   -   </v>
      </c>
    </row>
    <row r="75" spans="1:34" ht="28.05" customHeight="1">
      <c r="A75" s="14" t="b">
        <v>0</v>
      </c>
      <c r="B75" s="14"/>
      <c r="C75" s="14" t="b">
        <v>0</v>
      </c>
      <c r="D75" s="14"/>
      <c r="E75" s="14"/>
      <c r="F75" s="15"/>
      <c r="G75" s="16"/>
      <c r="H75" s="17"/>
      <c r="I75" s="16"/>
      <c r="J75" s="16"/>
      <c r="K75" s="18" t="str">
        <f t="shared" ca="1" si="17"/>
        <v/>
      </c>
      <c r="L75" s="19"/>
      <c r="M75" s="19"/>
      <c r="N75" s="19"/>
      <c r="O75" s="16"/>
      <c r="P75" s="16"/>
      <c r="Q75" s="20" t="e">
        <f>VLOOKUP(O75, '[3]لیست محصولات شهریور ۱۴۰۳'!B:C,2,0)</f>
        <v>#N/A</v>
      </c>
      <c r="R75" s="16"/>
      <c r="S75" s="19" t="e">
        <f>VLOOKUP(O75, '[3]لیست محصولات شهریور ۱۴۰۳'!B:F,5,0)</f>
        <v>#N/A</v>
      </c>
      <c r="T75" s="21" t="e">
        <f>VLOOKUP(O75, '[3]لیست محصولات شهریور ۱۴۰۳'!B:G,6,0)</f>
        <v>#N/A</v>
      </c>
      <c r="U75" s="22"/>
      <c r="V75" s="23">
        <f t="shared" si="12"/>
        <v>0</v>
      </c>
      <c r="W75" s="19">
        <f t="shared" si="13"/>
        <v>0</v>
      </c>
      <c r="X75" s="21" t="e">
        <f t="shared" si="14"/>
        <v>#N/A</v>
      </c>
      <c r="Y75" s="24"/>
      <c r="Z75" s="21" t="e">
        <f t="shared" si="15"/>
        <v>#N/A</v>
      </c>
      <c r="AA75" s="25"/>
      <c r="AB75" s="20"/>
      <c r="AC75" s="26"/>
      <c r="AD75" s="65"/>
      <c r="AE75" s="26"/>
      <c r="AF75" s="27"/>
      <c r="AG75" s="28" t="str">
        <f t="shared" si="16"/>
        <v>FALSE</v>
      </c>
      <c r="AH75" s="7" t="str">
        <f t="shared" si="18"/>
        <v xml:space="preserve">   -   </v>
      </c>
    </row>
    <row r="76" spans="1:34" ht="28.05" customHeight="1">
      <c r="A76" s="14"/>
      <c r="B76" s="14"/>
      <c r="C76" s="14"/>
      <c r="D76" s="14"/>
      <c r="E76" s="14"/>
      <c r="F76" s="15"/>
      <c r="G76" s="16"/>
      <c r="H76" s="17"/>
      <c r="I76" s="16"/>
      <c r="J76" s="16"/>
      <c r="K76" s="18" t="str">
        <f t="shared" ca="1" si="17"/>
        <v/>
      </c>
      <c r="L76" s="19"/>
      <c r="M76" s="19"/>
      <c r="N76" s="19"/>
      <c r="O76" s="16"/>
      <c r="P76" s="16"/>
      <c r="Q76" s="20" t="e">
        <f>VLOOKUP(O76, '[3]لیست محصولات شهریور ۱۴۰۳'!B:C,2,0)</f>
        <v>#N/A</v>
      </c>
      <c r="R76" s="16"/>
      <c r="S76" s="19" t="e">
        <f>VLOOKUP(O76, '[3]لیست محصولات شهریور ۱۴۰۳'!B:F,5,0)</f>
        <v>#N/A</v>
      </c>
      <c r="T76" s="21" t="e">
        <f>VLOOKUP(O76, '[3]لیست محصولات شهریور ۱۴۰۳'!B:G,6,0)</f>
        <v>#N/A</v>
      </c>
      <c r="U76" s="22"/>
      <c r="V76" s="23">
        <f t="shared" si="12"/>
        <v>0</v>
      </c>
      <c r="W76" s="19">
        <f t="shared" si="13"/>
        <v>0</v>
      </c>
      <c r="X76" s="21" t="e">
        <f t="shared" si="14"/>
        <v>#N/A</v>
      </c>
      <c r="Y76" s="24"/>
      <c r="Z76" s="21" t="e">
        <f t="shared" si="15"/>
        <v>#N/A</v>
      </c>
      <c r="AA76" s="25"/>
      <c r="AB76" s="20"/>
      <c r="AC76" s="26"/>
      <c r="AD76" s="65"/>
      <c r="AE76" s="26"/>
      <c r="AF76" s="27"/>
      <c r="AG76" s="28" t="str">
        <f t="shared" si="16"/>
        <v>FALSE</v>
      </c>
      <c r="AH76" s="7" t="str">
        <f t="shared" si="18"/>
        <v xml:space="preserve">   -   </v>
      </c>
    </row>
    <row r="77" spans="1:34" ht="28.05" customHeight="1">
      <c r="A77" s="14"/>
      <c r="B77" s="14"/>
      <c r="C77" s="14"/>
      <c r="D77" s="14"/>
      <c r="E77" s="14"/>
      <c r="F77" s="15"/>
      <c r="G77" s="16"/>
      <c r="H77" s="17"/>
      <c r="I77" s="16"/>
      <c r="J77" s="16"/>
      <c r="K77" s="18" t="str">
        <f t="shared" ca="1" si="17"/>
        <v/>
      </c>
      <c r="L77" s="19"/>
      <c r="M77" s="19"/>
      <c r="N77" s="19"/>
      <c r="O77" s="16"/>
      <c r="P77" s="16"/>
      <c r="Q77" s="20" t="e">
        <f>VLOOKUP(O77, '[3]لیست محصولات شهریور ۱۴۰۳'!B:C,2,0)</f>
        <v>#N/A</v>
      </c>
      <c r="R77" s="16"/>
      <c r="S77" s="19" t="e">
        <f>VLOOKUP(O77, '[3]لیست محصولات شهریور ۱۴۰۳'!B:F,5,0)</f>
        <v>#N/A</v>
      </c>
      <c r="T77" s="21" t="e">
        <f>VLOOKUP(O77, '[3]لیست محصولات شهریور ۱۴۰۳'!B:G,6,0)</f>
        <v>#N/A</v>
      </c>
      <c r="U77" s="22"/>
      <c r="V77" s="23">
        <f t="shared" si="12"/>
        <v>0</v>
      </c>
      <c r="W77" s="19">
        <f t="shared" si="13"/>
        <v>0</v>
      </c>
      <c r="X77" s="21" t="e">
        <f t="shared" si="14"/>
        <v>#N/A</v>
      </c>
      <c r="Y77" s="24"/>
      <c r="Z77" s="21" t="e">
        <f t="shared" si="15"/>
        <v>#N/A</v>
      </c>
      <c r="AA77" s="25"/>
      <c r="AB77" s="20"/>
      <c r="AC77" s="26"/>
      <c r="AD77" s="65"/>
      <c r="AE77" s="26"/>
      <c r="AF77" s="27"/>
      <c r="AG77" s="28" t="str">
        <f t="shared" si="16"/>
        <v>FALSE</v>
      </c>
      <c r="AH77" s="7" t="str">
        <f t="shared" si="18"/>
        <v xml:space="preserve">   -   </v>
      </c>
    </row>
    <row r="78" spans="1:34" ht="28.05" customHeight="1">
      <c r="A78" s="14"/>
      <c r="B78" s="14"/>
      <c r="C78" s="14"/>
      <c r="D78" s="14"/>
      <c r="E78" s="14"/>
      <c r="F78" s="15"/>
      <c r="G78" s="16"/>
      <c r="H78" s="17"/>
      <c r="I78" s="16"/>
      <c r="J78" s="16"/>
      <c r="K78" s="18" t="str">
        <f t="shared" ca="1" si="17"/>
        <v/>
      </c>
      <c r="L78" s="19"/>
      <c r="M78" s="19"/>
      <c r="N78" s="19"/>
      <c r="O78" s="16"/>
      <c r="P78" s="16"/>
      <c r="Q78" s="20" t="e">
        <f>VLOOKUP(O78, '[3]لیست محصولات شهریور ۱۴۰۳'!B:C,2,0)</f>
        <v>#N/A</v>
      </c>
      <c r="R78" s="16"/>
      <c r="S78" s="19" t="e">
        <f>VLOOKUP(O78, '[3]لیست محصولات شهریور ۱۴۰۳'!B:F,5,0)</f>
        <v>#N/A</v>
      </c>
      <c r="T78" s="21" t="e">
        <f>VLOOKUP(O78, '[3]لیست محصولات شهریور ۱۴۰۳'!B:G,6,0)</f>
        <v>#N/A</v>
      </c>
      <c r="U78" s="22"/>
      <c r="V78" s="23">
        <f t="shared" si="12"/>
        <v>0</v>
      </c>
      <c r="W78" s="19">
        <f t="shared" si="13"/>
        <v>0</v>
      </c>
      <c r="X78" s="21" t="e">
        <f t="shared" si="14"/>
        <v>#N/A</v>
      </c>
      <c r="Y78" s="24"/>
      <c r="Z78" s="21" t="e">
        <f t="shared" si="15"/>
        <v>#N/A</v>
      </c>
      <c r="AA78" s="25"/>
      <c r="AB78" s="20"/>
      <c r="AC78" s="26"/>
      <c r="AD78" s="65"/>
      <c r="AE78" s="26"/>
      <c r="AF78" s="27"/>
      <c r="AG78" s="28" t="str">
        <f t="shared" si="16"/>
        <v>FALSE</v>
      </c>
      <c r="AH78" s="7" t="str">
        <f t="shared" si="18"/>
        <v xml:space="preserve">   -   </v>
      </c>
    </row>
    <row r="79" spans="1:34" ht="28.05" customHeight="1">
      <c r="A79" s="14"/>
      <c r="B79" s="14"/>
      <c r="C79" s="14"/>
      <c r="D79" s="14"/>
      <c r="E79" s="14"/>
      <c r="F79" s="15"/>
      <c r="G79" s="16"/>
      <c r="H79" s="17"/>
      <c r="I79" s="16"/>
      <c r="J79" s="16"/>
      <c r="K79" s="18" t="str">
        <f t="shared" ca="1" si="17"/>
        <v/>
      </c>
      <c r="L79" s="19"/>
      <c r="M79" s="19"/>
      <c r="N79" s="19"/>
      <c r="O79" s="16"/>
      <c r="P79" s="16"/>
      <c r="Q79" s="20" t="e">
        <f>VLOOKUP(O79, '[3]لیست محصولات شهریور ۱۴۰۳'!B:C,2,0)</f>
        <v>#N/A</v>
      </c>
      <c r="R79" s="16"/>
      <c r="S79" s="19" t="e">
        <f>VLOOKUP(O79, '[3]لیست محصولات شهریور ۱۴۰۳'!B:F,5,0)</f>
        <v>#N/A</v>
      </c>
      <c r="T79" s="21" t="e">
        <f>VLOOKUP(O79, '[3]لیست محصولات شهریور ۱۴۰۳'!B:G,6,0)</f>
        <v>#N/A</v>
      </c>
      <c r="U79" s="22"/>
      <c r="V79" s="23">
        <f t="shared" si="12"/>
        <v>0</v>
      </c>
      <c r="W79" s="19">
        <f t="shared" si="13"/>
        <v>0</v>
      </c>
      <c r="X79" s="21" t="e">
        <f t="shared" si="14"/>
        <v>#N/A</v>
      </c>
      <c r="Y79" s="24"/>
      <c r="Z79" s="21" t="e">
        <f t="shared" si="15"/>
        <v>#N/A</v>
      </c>
      <c r="AA79" s="25"/>
      <c r="AB79" s="20"/>
      <c r="AC79" s="26"/>
      <c r="AD79" s="65"/>
      <c r="AE79" s="26"/>
      <c r="AF79" s="27"/>
      <c r="AG79" s="28" t="str">
        <f t="shared" si="16"/>
        <v>FALSE</v>
      </c>
      <c r="AH79" s="7" t="str">
        <f t="shared" si="18"/>
        <v xml:space="preserve">   -   </v>
      </c>
    </row>
    <row r="80" spans="1:34" ht="28.05" customHeight="1">
      <c r="A80" s="14"/>
      <c r="B80" s="14"/>
      <c r="C80" s="14"/>
      <c r="D80" s="14"/>
      <c r="E80" s="14"/>
      <c r="F80" s="15"/>
      <c r="G80" s="16"/>
      <c r="H80" s="17"/>
      <c r="I80" s="16"/>
      <c r="J80" s="16"/>
      <c r="K80" s="18" t="str">
        <f t="shared" ca="1" si="17"/>
        <v/>
      </c>
      <c r="L80" s="19"/>
      <c r="M80" s="19"/>
      <c r="N80" s="19"/>
      <c r="O80" s="16"/>
      <c r="P80" s="16"/>
      <c r="Q80" s="20" t="e">
        <f>VLOOKUP(O80, '[3]لیست محصولات شهریور ۱۴۰۳'!B:C,2,0)</f>
        <v>#N/A</v>
      </c>
      <c r="R80" s="16"/>
      <c r="S80" s="19" t="e">
        <f>VLOOKUP(O80, '[3]لیست محصولات شهریور ۱۴۰۳'!B:F,5,0)</f>
        <v>#N/A</v>
      </c>
      <c r="T80" s="21" t="e">
        <f>VLOOKUP(O80, '[3]لیست محصولات شهریور ۱۴۰۳'!B:G,6,0)</f>
        <v>#N/A</v>
      </c>
      <c r="U80" s="22"/>
      <c r="V80" s="23">
        <f t="shared" si="12"/>
        <v>0</v>
      </c>
      <c r="W80" s="19">
        <f t="shared" si="13"/>
        <v>0</v>
      </c>
      <c r="X80" s="21" t="e">
        <f t="shared" si="14"/>
        <v>#N/A</v>
      </c>
      <c r="Y80" s="24"/>
      <c r="Z80" s="21" t="e">
        <f t="shared" si="15"/>
        <v>#N/A</v>
      </c>
      <c r="AA80" s="25"/>
      <c r="AB80" s="20"/>
      <c r="AC80" s="26"/>
      <c r="AD80" s="65"/>
      <c r="AE80" s="26"/>
      <c r="AF80" s="27"/>
      <c r="AG80" s="28" t="str">
        <f t="shared" si="16"/>
        <v>FALSE</v>
      </c>
      <c r="AH80" s="7" t="str">
        <f t="shared" si="18"/>
        <v xml:space="preserve">   -   </v>
      </c>
    </row>
    <row r="81" spans="1:34" ht="28.05" customHeight="1">
      <c r="A81" s="14"/>
      <c r="B81" s="14"/>
      <c r="C81" s="14"/>
      <c r="D81" s="14"/>
      <c r="E81" s="14"/>
      <c r="F81" s="15"/>
      <c r="G81" s="16"/>
      <c r="H81" s="17"/>
      <c r="I81" s="16"/>
      <c r="J81" s="16"/>
      <c r="K81" s="18" t="str">
        <f t="shared" ca="1" si="17"/>
        <v/>
      </c>
      <c r="L81" s="19"/>
      <c r="M81" s="19"/>
      <c r="N81" s="19"/>
      <c r="O81" s="16"/>
      <c r="P81" s="16"/>
      <c r="Q81" s="20" t="e">
        <f>VLOOKUP(O81, '[3]لیست محصولات شهریور ۱۴۰۳'!B:C,2,0)</f>
        <v>#N/A</v>
      </c>
      <c r="R81" s="16"/>
      <c r="S81" s="19" t="e">
        <f>VLOOKUP(O81, '[3]لیست محصولات شهریور ۱۴۰۳'!B:F,5,0)</f>
        <v>#N/A</v>
      </c>
      <c r="T81" s="21" t="e">
        <f>VLOOKUP(O81, '[3]لیست محصولات شهریور ۱۴۰۳'!B:G,6,0)</f>
        <v>#N/A</v>
      </c>
      <c r="U81" s="22"/>
      <c r="V81" s="23">
        <f t="shared" si="12"/>
        <v>0</v>
      </c>
      <c r="W81" s="19">
        <f t="shared" si="13"/>
        <v>0</v>
      </c>
      <c r="X81" s="21" t="e">
        <f t="shared" si="14"/>
        <v>#N/A</v>
      </c>
      <c r="Y81" s="24"/>
      <c r="Z81" s="21" t="e">
        <f t="shared" si="15"/>
        <v>#N/A</v>
      </c>
      <c r="AA81" s="25"/>
      <c r="AB81" s="20"/>
      <c r="AC81" s="26"/>
      <c r="AD81" s="65"/>
      <c r="AE81" s="26"/>
      <c r="AF81" s="27"/>
      <c r="AG81" s="28" t="str">
        <f t="shared" si="16"/>
        <v>FALSE</v>
      </c>
      <c r="AH81" s="7" t="str">
        <f t="shared" si="18"/>
        <v xml:space="preserve">   -   </v>
      </c>
    </row>
    <row r="82" spans="1:34" ht="28.05" customHeight="1">
      <c r="A82" s="14"/>
      <c r="B82" s="14"/>
      <c r="C82" s="14"/>
      <c r="D82" s="14"/>
      <c r="E82" s="14" t="b">
        <v>0</v>
      </c>
      <c r="F82" s="15"/>
      <c r="G82" s="16"/>
      <c r="H82" s="17"/>
      <c r="I82" s="16"/>
      <c r="J82" s="16"/>
      <c r="K82" s="18" t="str">
        <f t="shared" ca="1" si="17"/>
        <v/>
      </c>
      <c r="L82" s="19"/>
      <c r="M82" s="19"/>
      <c r="N82" s="19"/>
      <c r="O82" s="16"/>
      <c r="P82" s="16"/>
      <c r="Q82" s="20" t="e">
        <f>VLOOKUP(O82, '[3]لیست محصولات شهریور ۱۴۰۳'!B:C,2,0)</f>
        <v>#N/A</v>
      </c>
      <c r="R82" s="16"/>
      <c r="S82" s="19" t="e">
        <f>VLOOKUP(O82, '[3]لیست محصولات شهریور ۱۴۰۳'!B:F,5,0)</f>
        <v>#N/A</v>
      </c>
      <c r="T82" s="21" t="e">
        <f>VLOOKUP(O82, '[3]لیست محصولات شهریور ۱۴۰۳'!B:G,6,0)</f>
        <v>#N/A</v>
      </c>
      <c r="U82" s="22"/>
      <c r="V82" s="23">
        <f t="shared" si="12"/>
        <v>0</v>
      </c>
      <c r="W82" s="19">
        <f t="shared" si="13"/>
        <v>0</v>
      </c>
      <c r="X82" s="21" t="e">
        <f t="shared" si="14"/>
        <v>#N/A</v>
      </c>
      <c r="Y82" s="24"/>
      <c r="Z82" s="21" t="e">
        <f t="shared" si="15"/>
        <v>#N/A</v>
      </c>
      <c r="AA82" s="25"/>
      <c r="AB82" s="20"/>
      <c r="AC82" s="26"/>
      <c r="AD82" s="65"/>
      <c r="AE82" s="26"/>
      <c r="AF82" s="27"/>
      <c r="AG82" s="28" t="str">
        <f t="shared" si="16"/>
        <v>FALSE</v>
      </c>
      <c r="AH82" s="7" t="str">
        <f t="shared" si="18"/>
        <v xml:space="preserve">   -   </v>
      </c>
    </row>
    <row r="83" spans="1:34" ht="28.05" customHeight="1">
      <c r="A83" s="14"/>
      <c r="B83" s="14"/>
      <c r="C83" s="14"/>
      <c r="D83" s="14"/>
      <c r="E83" s="14"/>
      <c r="F83" s="15"/>
      <c r="G83" s="16"/>
      <c r="H83" s="17"/>
      <c r="I83" s="16"/>
      <c r="J83" s="16"/>
      <c r="K83" s="18" t="str">
        <f t="shared" ca="1" si="17"/>
        <v/>
      </c>
      <c r="L83" s="19"/>
      <c r="M83" s="19"/>
      <c r="N83" s="19"/>
      <c r="O83" s="16"/>
      <c r="P83" s="16"/>
      <c r="Q83" s="20" t="e">
        <f>VLOOKUP(O83, '[3]لیست محصولات شهریور ۱۴۰۳'!B:C,2,0)</f>
        <v>#N/A</v>
      </c>
      <c r="R83" s="16"/>
      <c r="S83" s="19" t="e">
        <f>VLOOKUP(O83, '[3]لیست محصولات شهریور ۱۴۰۳'!B:F,5,0)</f>
        <v>#N/A</v>
      </c>
      <c r="T83" s="21" t="e">
        <f>VLOOKUP(O83, '[3]لیست محصولات شهریور ۱۴۰۳'!B:G,6,0)</f>
        <v>#N/A</v>
      </c>
      <c r="U83" s="22"/>
      <c r="V83" s="23">
        <f t="shared" si="12"/>
        <v>0</v>
      </c>
      <c r="W83" s="19">
        <f t="shared" si="13"/>
        <v>0</v>
      </c>
      <c r="X83" s="21" t="e">
        <f t="shared" si="14"/>
        <v>#N/A</v>
      </c>
      <c r="Y83" s="24"/>
      <c r="Z83" s="21" t="e">
        <f t="shared" si="15"/>
        <v>#N/A</v>
      </c>
      <c r="AA83" s="25"/>
      <c r="AB83" s="20"/>
      <c r="AC83" s="26"/>
      <c r="AD83" s="65"/>
      <c r="AE83" s="26"/>
      <c r="AF83" s="27"/>
      <c r="AG83" s="28" t="str">
        <f t="shared" si="16"/>
        <v>FALSE</v>
      </c>
      <c r="AH83" s="7" t="str">
        <f t="shared" si="18"/>
        <v xml:space="preserve">   -   </v>
      </c>
    </row>
    <row r="84" spans="1:34" ht="28.05" customHeight="1">
      <c r="A84" s="14"/>
      <c r="B84" s="14"/>
      <c r="C84" s="14"/>
      <c r="D84" s="14"/>
      <c r="E84" s="14"/>
      <c r="F84" s="15"/>
      <c r="G84" s="16"/>
      <c r="H84" s="17"/>
      <c r="I84" s="16"/>
      <c r="J84" s="16"/>
      <c r="K84" s="18" t="str">
        <f t="shared" ca="1" si="17"/>
        <v/>
      </c>
      <c r="L84" s="19"/>
      <c r="M84" s="19"/>
      <c r="N84" s="19"/>
      <c r="O84" s="16"/>
      <c r="P84" s="16"/>
      <c r="Q84" s="20" t="e">
        <f>VLOOKUP(O84, '[3]لیست محصولات شهریور ۱۴۰۳'!B:C,2,0)</f>
        <v>#N/A</v>
      </c>
      <c r="R84" s="16"/>
      <c r="S84" s="19" t="e">
        <f>VLOOKUP(O84, '[3]لیست محصولات شهریور ۱۴۰۳'!B:F,5,0)</f>
        <v>#N/A</v>
      </c>
      <c r="T84" s="21" t="e">
        <f>VLOOKUP(O84, '[3]لیست محصولات شهریور ۱۴۰۳'!B:G,6,0)</f>
        <v>#N/A</v>
      </c>
      <c r="U84" s="22"/>
      <c r="V84" s="23">
        <f t="shared" si="12"/>
        <v>0</v>
      </c>
      <c r="W84" s="19">
        <f t="shared" si="13"/>
        <v>0</v>
      </c>
      <c r="X84" s="21" t="e">
        <f t="shared" si="14"/>
        <v>#N/A</v>
      </c>
      <c r="Y84" s="24"/>
      <c r="Z84" s="21" t="e">
        <f t="shared" si="15"/>
        <v>#N/A</v>
      </c>
      <c r="AA84" s="25"/>
      <c r="AB84" s="20"/>
      <c r="AC84" s="26"/>
      <c r="AD84" s="65"/>
      <c r="AE84" s="26"/>
      <c r="AF84" s="27"/>
      <c r="AG84" s="28" t="str">
        <f t="shared" si="16"/>
        <v>FALSE</v>
      </c>
      <c r="AH84" s="7" t="str">
        <f t="shared" si="18"/>
        <v xml:space="preserve">   -   </v>
      </c>
    </row>
    <row r="85" spans="1:34" ht="28.05" customHeight="1">
      <c r="A85" s="14"/>
      <c r="B85" s="14"/>
      <c r="C85" s="14"/>
      <c r="D85" s="14"/>
      <c r="E85" s="14"/>
      <c r="F85" s="15"/>
      <c r="G85" s="16"/>
      <c r="H85" s="17"/>
      <c r="I85" s="16"/>
      <c r="J85" s="16"/>
      <c r="K85" s="18" t="str">
        <f t="shared" ca="1" si="17"/>
        <v/>
      </c>
      <c r="L85" s="19"/>
      <c r="M85" s="19"/>
      <c r="N85" s="19"/>
      <c r="O85" s="16"/>
      <c r="P85" s="16"/>
      <c r="Q85" s="20" t="e">
        <f>VLOOKUP(O85, '[3]لیست محصولات شهریور ۱۴۰۳'!B:C,2,0)</f>
        <v>#N/A</v>
      </c>
      <c r="R85" s="16"/>
      <c r="S85" s="19" t="e">
        <f>VLOOKUP(O85, '[3]لیست محصولات شهریور ۱۴۰۳'!B:F,5,0)</f>
        <v>#N/A</v>
      </c>
      <c r="T85" s="21" t="e">
        <f>VLOOKUP(O85, '[3]لیست محصولات شهریور ۱۴۰۳'!B:G,6,0)</f>
        <v>#N/A</v>
      </c>
      <c r="U85" s="22"/>
      <c r="V85" s="23">
        <f t="shared" si="12"/>
        <v>0</v>
      </c>
      <c r="W85" s="19">
        <f t="shared" si="13"/>
        <v>0</v>
      </c>
      <c r="X85" s="21" t="e">
        <f t="shared" si="14"/>
        <v>#N/A</v>
      </c>
      <c r="Y85" s="24"/>
      <c r="Z85" s="21" t="e">
        <f t="shared" si="15"/>
        <v>#N/A</v>
      </c>
      <c r="AA85" s="25"/>
      <c r="AB85" s="20"/>
      <c r="AC85" s="26"/>
      <c r="AD85" s="65"/>
      <c r="AE85" s="26"/>
      <c r="AF85" s="27"/>
      <c r="AG85" s="28" t="str">
        <f t="shared" si="16"/>
        <v>FALSE</v>
      </c>
      <c r="AH85" s="7" t="str">
        <f t="shared" si="18"/>
        <v xml:space="preserve">   -   </v>
      </c>
    </row>
    <row r="86" spans="1:34" ht="28.05" customHeight="1">
      <c r="A86" s="14"/>
      <c r="B86" s="14"/>
      <c r="C86" s="14"/>
      <c r="D86" s="14"/>
      <c r="E86" s="14"/>
      <c r="F86" s="15"/>
      <c r="G86" s="16"/>
      <c r="H86" s="17"/>
      <c r="I86" s="16"/>
      <c r="J86" s="16"/>
      <c r="K86" s="18" t="str">
        <f t="shared" ca="1" si="17"/>
        <v/>
      </c>
      <c r="L86" s="19"/>
      <c r="M86" s="19"/>
      <c r="N86" s="19"/>
      <c r="O86" s="16"/>
      <c r="P86" s="16"/>
      <c r="Q86" s="20" t="e">
        <f>VLOOKUP(O86, '[3]لیست محصولات شهریور ۱۴۰۳'!B:C,2,0)</f>
        <v>#N/A</v>
      </c>
      <c r="R86" s="16"/>
      <c r="S86" s="19" t="e">
        <f>VLOOKUP(O86, '[3]لیست محصولات شهریور ۱۴۰۳'!B:F,5,0)</f>
        <v>#N/A</v>
      </c>
      <c r="T86" s="21" t="e">
        <f>VLOOKUP(O86, '[3]لیست محصولات شهریور ۱۴۰۳'!B:G,6,0)</f>
        <v>#N/A</v>
      </c>
      <c r="U86" s="22"/>
      <c r="V86" s="23">
        <f t="shared" si="12"/>
        <v>0</v>
      </c>
      <c r="W86" s="19">
        <f t="shared" si="13"/>
        <v>0</v>
      </c>
      <c r="X86" s="21" t="e">
        <f t="shared" si="14"/>
        <v>#N/A</v>
      </c>
      <c r="Y86" s="24"/>
      <c r="Z86" s="21" t="e">
        <f t="shared" si="15"/>
        <v>#N/A</v>
      </c>
      <c r="AA86" s="25"/>
      <c r="AB86" s="20"/>
      <c r="AC86" s="26"/>
      <c r="AD86" s="65"/>
      <c r="AE86" s="26"/>
      <c r="AF86" s="27"/>
      <c r="AG86" s="28" t="str">
        <f t="shared" si="16"/>
        <v>FALSE</v>
      </c>
      <c r="AH86" s="7" t="str">
        <f t="shared" si="18"/>
        <v xml:space="preserve">   -   </v>
      </c>
    </row>
    <row r="87" spans="1:34" ht="28.05" customHeight="1">
      <c r="A87" s="14" t="b">
        <v>0</v>
      </c>
      <c r="B87" s="14"/>
      <c r="C87" s="14" t="b">
        <v>0</v>
      </c>
      <c r="D87" s="14"/>
      <c r="E87" s="14" t="b">
        <v>0</v>
      </c>
      <c r="F87" s="15"/>
      <c r="G87" s="16"/>
      <c r="H87" s="17"/>
      <c r="I87" s="16"/>
      <c r="J87" s="16"/>
      <c r="K87" s="18" t="str">
        <f t="shared" ca="1" si="17"/>
        <v/>
      </c>
      <c r="L87" s="19"/>
      <c r="M87" s="19"/>
      <c r="N87" s="19"/>
      <c r="O87" s="16"/>
      <c r="P87" s="16"/>
      <c r="Q87" s="20" t="e">
        <f>VLOOKUP(O87, '[3]لیست محصولات شهریور ۱۴۰۳'!B:C,2,0)</f>
        <v>#N/A</v>
      </c>
      <c r="R87" s="16"/>
      <c r="S87" s="19" t="e">
        <f>VLOOKUP(O87, '[3]لیست محصولات شهریور ۱۴۰۳'!B:F,5,0)</f>
        <v>#N/A</v>
      </c>
      <c r="T87" s="21" t="e">
        <f>VLOOKUP(O87, '[3]لیست محصولات شهریور ۱۴۰۳'!B:G,6,0)</f>
        <v>#N/A</v>
      </c>
      <c r="U87" s="22"/>
      <c r="V87" s="23">
        <f t="shared" si="12"/>
        <v>0</v>
      </c>
      <c r="W87" s="19">
        <f t="shared" si="13"/>
        <v>0</v>
      </c>
      <c r="X87" s="21" t="e">
        <f t="shared" si="14"/>
        <v>#N/A</v>
      </c>
      <c r="Y87" s="24"/>
      <c r="Z87" s="21" t="e">
        <f t="shared" si="15"/>
        <v>#N/A</v>
      </c>
      <c r="AA87" s="25"/>
      <c r="AB87" s="20"/>
      <c r="AC87" s="26"/>
      <c r="AD87" s="65"/>
      <c r="AE87" s="26"/>
      <c r="AF87" s="27"/>
      <c r="AG87" s="28" t="str">
        <f t="shared" si="16"/>
        <v>FALSE</v>
      </c>
      <c r="AH87" s="7" t="str">
        <f t="shared" si="18"/>
        <v xml:space="preserve">   -   </v>
      </c>
    </row>
    <row r="88" spans="1:34" ht="28.05" customHeight="1">
      <c r="A88" s="14"/>
      <c r="B88" s="14"/>
      <c r="C88" s="14"/>
      <c r="D88" s="14"/>
      <c r="E88" s="14"/>
      <c r="F88" s="15"/>
      <c r="G88" s="16"/>
      <c r="H88" s="17"/>
      <c r="I88" s="16"/>
      <c r="J88" s="16"/>
      <c r="K88" s="18"/>
      <c r="L88" s="19"/>
      <c r="M88" s="19"/>
      <c r="N88" s="19"/>
      <c r="O88" s="16"/>
      <c r="P88" s="16"/>
      <c r="Q88" s="20" t="e">
        <f>VLOOKUP(O88, '[3]لیست محصولات شهریور ۱۴۰۳'!B:C,2,0)</f>
        <v>#N/A</v>
      </c>
      <c r="R88" s="16"/>
      <c r="S88" s="19" t="e">
        <f>VLOOKUP(O88, '[3]لیست محصولات شهریور ۱۴۰۳'!B:F,5,0)</f>
        <v>#N/A</v>
      </c>
      <c r="T88" s="21" t="e">
        <f>VLOOKUP(O88, '[3]لیست محصولات شهریور ۱۴۰۳'!B:G,6,0)</f>
        <v>#N/A</v>
      </c>
      <c r="U88" s="22"/>
      <c r="V88" s="23">
        <f t="shared" si="12"/>
        <v>0</v>
      </c>
      <c r="W88" s="19">
        <f t="shared" si="13"/>
        <v>0</v>
      </c>
      <c r="X88" s="21" t="e">
        <f t="shared" si="14"/>
        <v>#N/A</v>
      </c>
      <c r="Y88" s="24"/>
      <c r="Z88" s="21" t="e">
        <f t="shared" si="15"/>
        <v>#N/A</v>
      </c>
      <c r="AA88" s="25"/>
      <c r="AB88" s="20"/>
      <c r="AC88" s="26"/>
      <c r="AD88" s="65"/>
      <c r="AE88" s="26"/>
      <c r="AF88" s="27"/>
      <c r="AG88" s="28"/>
      <c r="AH88" s="7" t="str">
        <f t="shared" si="18"/>
        <v xml:space="preserve">   -   </v>
      </c>
    </row>
    <row r="89" spans="1:34" ht="28.05" customHeight="1">
      <c r="A89" s="14"/>
      <c r="B89" s="14"/>
      <c r="C89" s="14"/>
      <c r="D89" s="14"/>
      <c r="E89" s="14"/>
      <c r="F89" s="15"/>
      <c r="G89" s="16"/>
      <c r="H89" s="17"/>
      <c r="I89" s="16"/>
      <c r="J89" s="16"/>
      <c r="K89" s="18"/>
      <c r="L89" s="19"/>
      <c r="M89" s="19"/>
      <c r="N89" s="19"/>
      <c r="O89" s="16"/>
      <c r="P89" s="16"/>
      <c r="Q89" s="20" t="e">
        <f>VLOOKUP(O89, '[3]لیست محصولات شهریور ۱۴۰۳'!B:C,2,0)</f>
        <v>#N/A</v>
      </c>
      <c r="R89" s="16"/>
      <c r="S89" s="19" t="e">
        <f>VLOOKUP(O89, '[3]لیست محصولات شهریور ۱۴۰۳'!B:F,5,0)</f>
        <v>#N/A</v>
      </c>
      <c r="T89" s="21" t="e">
        <f>VLOOKUP(O89, '[3]لیست محصولات شهریور ۱۴۰۳'!B:G,6,0)</f>
        <v>#N/A</v>
      </c>
      <c r="U89" s="22"/>
      <c r="V89" s="23">
        <f t="shared" si="12"/>
        <v>0</v>
      </c>
      <c r="W89" s="19">
        <f t="shared" si="13"/>
        <v>0</v>
      </c>
      <c r="X89" s="21" t="e">
        <f t="shared" si="14"/>
        <v>#N/A</v>
      </c>
      <c r="Y89" s="24"/>
      <c r="Z89" s="21" t="e">
        <f t="shared" si="15"/>
        <v>#N/A</v>
      </c>
      <c r="AA89" s="25"/>
      <c r="AB89" s="20"/>
      <c r="AC89" s="26"/>
      <c r="AD89" s="65"/>
      <c r="AE89" s="26"/>
      <c r="AF89" s="27"/>
      <c r="AG89" s="28"/>
      <c r="AH89" s="7" t="str">
        <f t="shared" si="18"/>
        <v xml:space="preserve">   -   </v>
      </c>
    </row>
    <row r="90" spans="1:34" ht="28.05" customHeight="1">
      <c r="A90" s="14"/>
      <c r="B90" s="14"/>
      <c r="C90" s="14"/>
      <c r="D90" s="14"/>
      <c r="E90" s="14"/>
      <c r="F90" s="15"/>
      <c r="G90" s="16"/>
      <c r="H90" s="17"/>
      <c r="I90" s="16"/>
      <c r="J90" s="16"/>
      <c r="K90" s="18"/>
      <c r="L90" s="19"/>
      <c r="M90" s="19"/>
      <c r="N90" s="19"/>
      <c r="O90" s="16"/>
      <c r="P90" s="16"/>
      <c r="Q90" s="20" t="e">
        <f>VLOOKUP(O90, '[3]لیست محصولات شهریور ۱۴۰۳'!B:C,2,0)</f>
        <v>#N/A</v>
      </c>
      <c r="R90" s="16"/>
      <c r="S90" s="19" t="e">
        <f>VLOOKUP(O90, '[3]لیست محصولات شهریور ۱۴۰۳'!B:F,5,0)</f>
        <v>#N/A</v>
      </c>
      <c r="T90" s="21" t="e">
        <f>VLOOKUP(O90, '[3]لیست محصولات شهریور ۱۴۰۳'!B:G,6,0)</f>
        <v>#N/A</v>
      </c>
      <c r="U90" s="22"/>
      <c r="V90" s="23">
        <f t="shared" si="12"/>
        <v>0</v>
      </c>
      <c r="W90" s="19">
        <f t="shared" si="13"/>
        <v>0</v>
      </c>
      <c r="X90" s="21" t="e">
        <f t="shared" si="14"/>
        <v>#N/A</v>
      </c>
      <c r="Y90" s="24"/>
      <c r="Z90" s="21" t="e">
        <f t="shared" si="15"/>
        <v>#N/A</v>
      </c>
      <c r="AA90" s="25"/>
      <c r="AB90" s="20"/>
      <c r="AC90" s="26"/>
      <c r="AD90" s="65"/>
      <c r="AE90" s="26"/>
      <c r="AF90" s="27"/>
      <c r="AG90" s="28"/>
      <c r="AH90" s="7" t="str">
        <f t="shared" si="18"/>
        <v xml:space="preserve">   -   </v>
      </c>
    </row>
    <row r="91" spans="1:34" ht="28.05" customHeight="1">
      <c r="A91" s="14"/>
      <c r="B91" s="14"/>
      <c r="C91" s="14"/>
      <c r="D91" s="14"/>
      <c r="E91" s="14"/>
      <c r="F91" s="15"/>
      <c r="G91" s="16"/>
      <c r="H91" s="17"/>
      <c r="I91" s="16"/>
      <c r="J91" s="16"/>
      <c r="K91" s="18"/>
      <c r="L91" s="19"/>
      <c r="M91" s="19"/>
      <c r="N91" s="19"/>
      <c r="O91" s="16"/>
      <c r="P91" s="16"/>
      <c r="Q91" s="20" t="e">
        <f>VLOOKUP(O91, '[3]لیست محصولات شهریور ۱۴۰۳'!B:C,2,0)</f>
        <v>#N/A</v>
      </c>
      <c r="R91" s="16"/>
      <c r="S91" s="19" t="e">
        <f>VLOOKUP(O91, '[3]لیست محصولات شهریور ۱۴۰۳'!B:F,5,0)</f>
        <v>#N/A</v>
      </c>
      <c r="T91" s="21" t="e">
        <f>VLOOKUP(O91, '[3]لیست محصولات شهریور ۱۴۰۳'!B:G,6,0)</f>
        <v>#N/A</v>
      </c>
      <c r="U91" s="22"/>
      <c r="V91" s="23">
        <f t="shared" si="12"/>
        <v>0</v>
      </c>
      <c r="W91" s="19">
        <f t="shared" si="13"/>
        <v>0</v>
      </c>
      <c r="X91" s="21" t="e">
        <f t="shared" si="14"/>
        <v>#N/A</v>
      </c>
      <c r="Y91" s="24"/>
      <c r="Z91" s="21" t="e">
        <f t="shared" si="15"/>
        <v>#N/A</v>
      </c>
      <c r="AA91" s="25"/>
      <c r="AB91" s="20"/>
      <c r="AC91" s="26"/>
      <c r="AD91" s="65"/>
      <c r="AE91" s="26"/>
      <c r="AF91" s="27"/>
      <c r="AG91" s="28"/>
      <c r="AH91" s="7" t="str">
        <f t="shared" si="18"/>
        <v xml:space="preserve">   -   </v>
      </c>
    </row>
    <row r="92" spans="1:34" ht="28.05" customHeight="1">
      <c r="A92" s="14"/>
      <c r="B92" s="14"/>
      <c r="C92" s="14"/>
      <c r="D92" s="14"/>
      <c r="E92" s="14"/>
      <c r="F92" s="15"/>
      <c r="G92" s="16"/>
      <c r="H92" s="17"/>
      <c r="I92" s="16"/>
      <c r="J92" s="16"/>
      <c r="K92" s="18"/>
      <c r="L92" s="19"/>
      <c r="M92" s="19"/>
      <c r="N92" s="19"/>
      <c r="O92" s="16"/>
      <c r="P92" s="16"/>
      <c r="Q92" s="20" t="e">
        <f>VLOOKUP(O92, '[3]لیست محصولات شهریور ۱۴۰۳'!B:C,2,0)</f>
        <v>#N/A</v>
      </c>
      <c r="R92" s="16"/>
      <c r="S92" s="19" t="e">
        <f>VLOOKUP(O92, '[3]لیست محصولات شهریور ۱۴۰۳'!B:F,5,0)</f>
        <v>#N/A</v>
      </c>
      <c r="T92" s="21" t="e">
        <f>VLOOKUP(O92, '[3]لیست محصولات شهریور ۱۴۰۳'!B:G,6,0)</f>
        <v>#N/A</v>
      </c>
      <c r="U92" s="22"/>
      <c r="V92" s="23">
        <f t="shared" si="12"/>
        <v>0</v>
      </c>
      <c r="W92" s="19">
        <f t="shared" si="13"/>
        <v>0</v>
      </c>
      <c r="X92" s="21" t="e">
        <f t="shared" si="14"/>
        <v>#N/A</v>
      </c>
      <c r="Y92" s="24"/>
      <c r="Z92" s="21" t="e">
        <f t="shared" si="15"/>
        <v>#N/A</v>
      </c>
      <c r="AA92" s="25"/>
      <c r="AB92" s="20"/>
      <c r="AC92" s="26"/>
      <c r="AD92" s="65"/>
      <c r="AE92" s="26"/>
      <c r="AF92" s="27"/>
      <c r="AG92" s="28"/>
      <c r="AH92" s="7" t="str">
        <f t="shared" si="18"/>
        <v xml:space="preserve">   -   </v>
      </c>
    </row>
    <row r="93" spans="1:34" ht="28.05" customHeight="1">
      <c r="A93" s="14"/>
      <c r="B93" s="14"/>
      <c r="C93" s="14"/>
      <c r="D93" s="14"/>
      <c r="E93" s="14"/>
      <c r="F93" s="15"/>
      <c r="G93" s="16"/>
      <c r="H93" s="17"/>
      <c r="I93" s="16"/>
      <c r="J93" s="16"/>
      <c r="K93" s="18"/>
      <c r="L93" s="19"/>
      <c r="M93" s="19"/>
      <c r="N93" s="19"/>
      <c r="O93" s="16"/>
      <c r="P93" s="16"/>
      <c r="Q93" s="20" t="e">
        <f>VLOOKUP(O93, '[3]لیست محصولات شهریور ۱۴۰۳'!B:C,2,0)</f>
        <v>#N/A</v>
      </c>
      <c r="R93" s="16"/>
      <c r="S93" s="19" t="e">
        <f>VLOOKUP(O93, '[3]لیست محصولات شهریور ۱۴۰۳'!B:F,5,0)</f>
        <v>#N/A</v>
      </c>
      <c r="T93" s="21" t="e">
        <f>VLOOKUP(O93, '[3]لیست محصولات شهریور ۱۴۰۳'!B:G,6,0)</f>
        <v>#N/A</v>
      </c>
      <c r="U93" s="22"/>
      <c r="V93" s="23">
        <f t="shared" si="12"/>
        <v>0</v>
      </c>
      <c r="W93" s="19">
        <f t="shared" si="13"/>
        <v>0</v>
      </c>
      <c r="X93" s="21" t="e">
        <f t="shared" si="14"/>
        <v>#N/A</v>
      </c>
      <c r="Y93" s="24"/>
      <c r="Z93" s="21" t="e">
        <f t="shared" si="15"/>
        <v>#N/A</v>
      </c>
      <c r="AA93" s="25"/>
      <c r="AB93" s="20"/>
      <c r="AC93" s="26"/>
      <c r="AD93" s="65"/>
      <c r="AE93" s="26"/>
      <c r="AF93" s="27"/>
      <c r="AG93" s="28"/>
      <c r="AH93" s="7" t="str">
        <f t="shared" si="18"/>
        <v xml:space="preserve">   -   </v>
      </c>
    </row>
    <row r="94" spans="1:34" ht="28.05" customHeight="1">
      <c r="A94" s="14"/>
      <c r="B94" s="14"/>
      <c r="C94" s="14"/>
      <c r="D94" s="14"/>
      <c r="E94" s="14"/>
      <c r="F94" s="15"/>
      <c r="G94" s="16"/>
      <c r="H94" s="17"/>
      <c r="I94" s="16"/>
      <c r="J94" s="16"/>
      <c r="K94" s="18"/>
      <c r="L94" s="19"/>
      <c r="M94" s="19"/>
      <c r="N94" s="19"/>
      <c r="O94" s="16"/>
      <c r="P94" s="16"/>
      <c r="Q94" s="20" t="e">
        <f>VLOOKUP(O94, '[3]لیست محصولات شهریور ۱۴۰۳'!B:C,2,0)</f>
        <v>#N/A</v>
      </c>
      <c r="R94" s="16"/>
      <c r="S94" s="19" t="e">
        <f>VLOOKUP(O94, '[3]لیست محصولات شهریور ۱۴۰۳'!B:F,5,0)</f>
        <v>#N/A</v>
      </c>
      <c r="T94" s="21" t="e">
        <f>VLOOKUP(O94, '[3]لیست محصولات شهریور ۱۴۰۳'!B:G,6,0)</f>
        <v>#N/A</v>
      </c>
      <c r="U94" s="22"/>
      <c r="V94" s="23">
        <f t="shared" si="12"/>
        <v>0</v>
      </c>
      <c r="W94" s="19">
        <f t="shared" si="13"/>
        <v>0</v>
      </c>
      <c r="X94" s="21" t="e">
        <f t="shared" si="14"/>
        <v>#N/A</v>
      </c>
      <c r="Y94" s="24"/>
      <c r="Z94" s="21" t="e">
        <f t="shared" si="15"/>
        <v>#N/A</v>
      </c>
      <c r="AA94" s="25"/>
      <c r="AB94" s="20"/>
      <c r="AC94" s="26"/>
      <c r="AD94" s="65"/>
      <c r="AE94" s="26"/>
      <c r="AF94" s="27"/>
      <c r="AG94" s="28"/>
      <c r="AH94" s="7" t="str">
        <f t="shared" si="18"/>
        <v xml:space="preserve">   -   </v>
      </c>
    </row>
    <row r="95" spans="1:34" ht="28.05" customHeight="1">
      <c r="A95" s="14"/>
      <c r="B95" s="14"/>
      <c r="C95" s="14"/>
      <c r="D95" s="14"/>
      <c r="E95" s="14"/>
      <c r="F95" s="15"/>
      <c r="G95" s="16"/>
      <c r="H95" s="17"/>
      <c r="I95" s="16"/>
      <c r="J95" s="16"/>
      <c r="K95" s="18"/>
      <c r="L95" s="19"/>
      <c r="M95" s="19"/>
      <c r="N95" s="19"/>
      <c r="O95" s="16"/>
      <c r="P95" s="16"/>
      <c r="Q95" s="20" t="e">
        <f>VLOOKUP(O95, '[3]لیست محصولات شهریور ۱۴۰۳'!B:C,2,0)</f>
        <v>#N/A</v>
      </c>
      <c r="R95" s="16"/>
      <c r="S95" s="19" t="e">
        <f>VLOOKUP(O95, '[3]لیست محصولات شهریور ۱۴۰۳'!B:F,5,0)</f>
        <v>#N/A</v>
      </c>
      <c r="T95" s="21" t="e">
        <f>VLOOKUP(O95, '[3]لیست محصولات شهریور ۱۴۰۳'!B:G,6,0)</f>
        <v>#N/A</v>
      </c>
      <c r="U95" s="22"/>
      <c r="V95" s="23">
        <f t="shared" si="12"/>
        <v>0</v>
      </c>
      <c r="W95" s="19">
        <f t="shared" si="13"/>
        <v>0</v>
      </c>
      <c r="X95" s="21" t="e">
        <f t="shared" si="14"/>
        <v>#N/A</v>
      </c>
      <c r="Y95" s="24"/>
      <c r="Z95" s="21" t="e">
        <f t="shared" si="15"/>
        <v>#N/A</v>
      </c>
      <c r="AA95" s="25"/>
      <c r="AB95" s="20"/>
      <c r="AC95" s="26"/>
      <c r="AD95" s="65"/>
      <c r="AE95" s="26"/>
      <c r="AF95" s="27"/>
      <c r="AG95" s="28"/>
      <c r="AH95" s="7" t="str">
        <f t="shared" si="18"/>
        <v xml:space="preserve">   -   </v>
      </c>
    </row>
    <row r="96" spans="1:34" ht="28.05" customHeight="1">
      <c r="A96" s="14"/>
      <c r="B96" s="14"/>
      <c r="C96" s="14"/>
      <c r="D96" s="14"/>
      <c r="E96" s="14"/>
      <c r="F96" s="15"/>
      <c r="G96" s="16"/>
      <c r="H96" s="17"/>
      <c r="I96" s="16"/>
      <c r="J96" s="16"/>
      <c r="K96" s="18"/>
      <c r="L96" s="19"/>
      <c r="M96" s="19"/>
      <c r="N96" s="19"/>
      <c r="O96" s="16"/>
      <c r="P96" s="16"/>
      <c r="Q96" s="20" t="e">
        <f>VLOOKUP(O96, '[3]لیست محصولات شهریور ۱۴۰۳'!B:C,2,0)</f>
        <v>#N/A</v>
      </c>
      <c r="R96" s="16"/>
      <c r="S96" s="19" t="e">
        <f>VLOOKUP(O96, '[3]لیست محصولات شهریور ۱۴۰۳'!B:F,5,0)</f>
        <v>#N/A</v>
      </c>
      <c r="T96" s="21" t="e">
        <f>VLOOKUP(O96, '[3]لیست محصولات شهریور ۱۴۰۳'!B:G,6,0)</f>
        <v>#N/A</v>
      </c>
      <c r="U96" s="22"/>
      <c r="V96" s="23">
        <f t="shared" si="12"/>
        <v>0</v>
      </c>
      <c r="W96" s="19">
        <f t="shared" si="13"/>
        <v>0</v>
      </c>
      <c r="X96" s="21" t="e">
        <f t="shared" si="14"/>
        <v>#N/A</v>
      </c>
      <c r="Y96" s="24"/>
      <c r="Z96" s="21" t="e">
        <f t="shared" si="15"/>
        <v>#N/A</v>
      </c>
      <c r="AA96" s="25"/>
      <c r="AB96" s="20"/>
      <c r="AC96" s="26"/>
      <c r="AD96" s="65"/>
      <c r="AE96" s="26"/>
      <c r="AF96" s="27"/>
      <c r="AG96" s="28"/>
      <c r="AH96" s="7" t="str">
        <f t="shared" si="18"/>
        <v xml:space="preserve">   -   </v>
      </c>
    </row>
    <row r="97" spans="1:34" ht="28.05" customHeight="1">
      <c r="A97" s="14"/>
      <c r="B97" s="14"/>
      <c r="C97" s="14"/>
      <c r="D97" s="14"/>
      <c r="E97" s="14"/>
      <c r="F97" s="15"/>
      <c r="G97" s="16"/>
      <c r="H97" s="17"/>
      <c r="I97" s="16"/>
      <c r="J97" s="16"/>
      <c r="K97" s="18"/>
      <c r="L97" s="19"/>
      <c r="M97" s="19"/>
      <c r="N97" s="19"/>
      <c r="O97" s="16"/>
      <c r="P97" s="16"/>
      <c r="Q97" s="20" t="e">
        <f>VLOOKUP(O97, '[3]لیست محصولات شهریور ۱۴۰۳'!B:C,2,0)</f>
        <v>#N/A</v>
      </c>
      <c r="R97" s="16"/>
      <c r="S97" s="19" t="e">
        <f>VLOOKUP(O97, '[3]لیست محصولات شهریور ۱۴۰۳'!B:F,5,0)</f>
        <v>#N/A</v>
      </c>
      <c r="T97" s="21" t="e">
        <f>VLOOKUP(O97, '[3]لیست محصولات شهریور ۱۴۰۳'!B:G,6,0)</f>
        <v>#N/A</v>
      </c>
      <c r="U97" s="22"/>
      <c r="V97" s="23">
        <f t="shared" si="12"/>
        <v>0</v>
      </c>
      <c r="W97" s="19">
        <f t="shared" si="13"/>
        <v>0</v>
      </c>
      <c r="X97" s="21" t="e">
        <f t="shared" si="14"/>
        <v>#N/A</v>
      </c>
      <c r="Y97" s="24"/>
      <c r="Z97" s="21" t="e">
        <f t="shared" si="15"/>
        <v>#N/A</v>
      </c>
      <c r="AA97" s="25"/>
      <c r="AB97" s="20"/>
      <c r="AC97" s="26"/>
      <c r="AD97" s="65"/>
      <c r="AE97" s="26"/>
      <c r="AF97" s="27"/>
      <c r="AG97" s="28"/>
      <c r="AH97" s="7" t="str">
        <f t="shared" si="18"/>
        <v xml:space="preserve">   -   </v>
      </c>
    </row>
    <row r="98" spans="1:34" ht="28.05" customHeight="1">
      <c r="A98" s="14"/>
      <c r="B98" s="14"/>
      <c r="C98" s="14"/>
      <c r="D98" s="14"/>
      <c r="E98" s="14"/>
      <c r="F98" s="15"/>
      <c r="G98" s="16"/>
      <c r="H98" s="17"/>
      <c r="I98" s="16"/>
      <c r="J98" s="16"/>
      <c r="K98" s="18"/>
      <c r="L98" s="19"/>
      <c r="M98" s="19"/>
      <c r="N98" s="19"/>
      <c r="O98" s="16"/>
      <c r="P98" s="16"/>
      <c r="Q98" s="20" t="e">
        <f>VLOOKUP(O98, '[3]لیست محصولات شهریور ۱۴۰۳'!B:C,2,0)</f>
        <v>#N/A</v>
      </c>
      <c r="R98" s="16"/>
      <c r="S98" s="19" t="e">
        <f>VLOOKUP(O98, '[3]لیست محصولات شهریور ۱۴۰۳'!B:F,5,0)</f>
        <v>#N/A</v>
      </c>
      <c r="T98" s="21" t="e">
        <f>VLOOKUP(O98, '[3]لیست محصولات شهریور ۱۴۰۳'!B:G,6,0)</f>
        <v>#N/A</v>
      </c>
      <c r="U98" s="22"/>
      <c r="V98" s="23">
        <f t="shared" si="12"/>
        <v>0</v>
      </c>
      <c r="W98" s="19">
        <f t="shared" si="13"/>
        <v>0</v>
      </c>
      <c r="X98" s="21" t="e">
        <f t="shared" si="14"/>
        <v>#N/A</v>
      </c>
      <c r="Y98" s="24"/>
      <c r="Z98" s="21" t="e">
        <f t="shared" si="15"/>
        <v>#N/A</v>
      </c>
      <c r="AA98" s="25"/>
      <c r="AB98" s="20"/>
      <c r="AC98" s="26"/>
      <c r="AD98" s="65"/>
      <c r="AE98" s="26"/>
      <c r="AF98" s="27"/>
      <c r="AG98" s="28"/>
      <c r="AH98" s="7" t="str">
        <f t="shared" si="18"/>
        <v xml:space="preserve">   -   </v>
      </c>
    </row>
    <row r="99" spans="1:34" ht="28.05" customHeight="1">
      <c r="A99" s="14"/>
      <c r="B99" s="14"/>
      <c r="C99" s="14"/>
      <c r="D99" s="14"/>
      <c r="E99" s="14"/>
      <c r="F99" s="15"/>
      <c r="G99" s="16"/>
      <c r="H99" s="17"/>
      <c r="I99" s="16"/>
      <c r="J99" s="16"/>
      <c r="K99" s="18"/>
      <c r="L99" s="19"/>
      <c r="M99" s="19"/>
      <c r="N99" s="19"/>
      <c r="O99" s="16"/>
      <c r="P99" s="16"/>
      <c r="Q99" s="20" t="e">
        <f>VLOOKUP(O99, '[3]لیست محصولات شهریور ۱۴۰۳'!B:C,2,0)</f>
        <v>#N/A</v>
      </c>
      <c r="R99" s="16"/>
      <c r="S99" s="19" t="e">
        <f>VLOOKUP(O99, '[3]لیست محصولات شهریور ۱۴۰۳'!B:F,5,0)</f>
        <v>#N/A</v>
      </c>
      <c r="T99" s="21" t="e">
        <f>VLOOKUP(O99, '[3]لیست محصولات شهریور ۱۴۰۳'!B:G,6,0)</f>
        <v>#N/A</v>
      </c>
      <c r="U99" s="22"/>
      <c r="V99" s="23">
        <f t="shared" si="12"/>
        <v>0</v>
      </c>
      <c r="W99" s="19">
        <f t="shared" si="13"/>
        <v>0</v>
      </c>
      <c r="X99" s="21" t="e">
        <f t="shared" si="14"/>
        <v>#N/A</v>
      </c>
      <c r="Y99" s="24"/>
      <c r="Z99" s="21" t="e">
        <f t="shared" si="15"/>
        <v>#N/A</v>
      </c>
      <c r="AA99" s="25"/>
      <c r="AB99" s="20"/>
      <c r="AC99" s="26"/>
      <c r="AD99" s="65"/>
      <c r="AE99" s="26"/>
      <c r="AF99" s="27"/>
      <c r="AG99" s="28"/>
      <c r="AH99" s="7" t="str">
        <f t="shared" si="18"/>
        <v xml:space="preserve">   -   </v>
      </c>
    </row>
    <row r="100" spans="1:34" ht="28.05" customHeight="1">
      <c r="A100" s="14"/>
      <c r="B100" s="14"/>
      <c r="C100" s="14"/>
      <c r="D100" s="14"/>
      <c r="E100" s="14"/>
      <c r="F100" s="15"/>
      <c r="G100" s="16"/>
      <c r="H100" s="17"/>
      <c r="I100" s="16"/>
      <c r="J100" s="16"/>
      <c r="K100" s="18"/>
      <c r="L100" s="19"/>
      <c r="M100" s="19"/>
      <c r="N100" s="19"/>
      <c r="O100" s="16"/>
      <c r="P100" s="16"/>
      <c r="Q100" s="20" t="e">
        <f>VLOOKUP(O100, '[3]لیست محصولات شهریور ۱۴۰۳'!B:C,2,0)</f>
        <v>#N/A</v>
      </c>
      <c r="R100" s="16"/>
      <c r="S100" s="19" t="e">
        <f>VLOOKUP(O100, '[3]لیست محصولات شهریور ۱۴۰۳'!B:F,5,0)</f>
        <v>#N/A</v>
      </c>
      <c r="T100" s="21" t="e">
        <f>VLOOKUP(O100, '[3]لیست محصولات شهریور ۱۴۰۳'!B:G,6,0)</f>
        <v>#N/A</v>
      </c>
      <c r="U100" s="22"/>
      <c r="V100" s="23">
        <f t="shared" si="12"/>
        <v>0</v>
      </c>
      <c r="W100" s="19">
        <f t="shared" si="13"/>
        <v>0</v>
      </c>
      <c r="X100" s="21" t="e">
        <f t="shared" si="14"/>
        <v>#N/A</v>
      </c>
      <c r="Y100" s="24"/>
      <c r="Z100" s="21" t="e">
        <f t="shared" si="15"/>
        <v>#N/A</v>
      </c>
      <c r="AA100" s="25"/>
      <c r="AB100" s="20"/>
      <c r="AC100" s="26"/>
      <c r="AD100" s="65"/>
      <c r="AE100" s="26"/>
      <c r="AF100" s="27"/>
      <c r="AG100" s="28"/>
      <c r="AH100" s="7" t="str">
        <f t="shared" si="18"/>
        <v xml:space="preserve">   -   </v>
      </c>
    </row>
    <row r="101" spans="1:34" ht="28.05" customHeight="1">
      <c r="A101" s="14"/>
      <c r="B101" s="14"/>
      <c r="C101" s="14"/>
      <c r="D101" s="14"/>
      <c r="E101" s="14"/>
      <c r="F101" s="15"/>
      <c r="G101" s="16"/>
      <c r="H101" s="17"/>
      <c r="I101" s="16"/>
      <c r="J101" s="16"/>
      <c r="K101" s="18"/>
      <c r="L101" s="19"/>
      <c r="M101" s="19"/>
      <c r="N101" s="19"/>
      <c r="O101" s="16"/>
      <c r="P101" s="16"/>
      <c r="Q101" s="20" t="e">
        <f>VLOOKUP(O101, '[3]لیست محصولات شهریور ۱۴۰۳'!B:C,2,0)</f>
        <v>#N/A</v>
      </c>
      <c r="R101" s="16"/>
      <c r="S101" s="19" t="e">
        <f>VLOOKUP(O101, '[3]لیست محصولات شهریور ۱۴۰۳'!B:F,5,0)</f>
        <v>#N/A</v>
      </c>
      <c r="T101" s="21" t="e">
        <f>VLOOKUP(O101, '[3]لیست محصولات شهریور ۱۴۰۳'!B:G,6,0)</f>
        <v>#N/A</v>
      </c>
      <c r="U101" s="22"/>
      <c r="V101" s="23">
        <f t="shared" si="12"/>
        <v>0</v>
      </c>
      <c r="W101" s="19">
        <f t="shared" si="13"/>
        <v>0</v>
      </c>
      <c r="X101" s="21" t="e">
        <f t="shared" si="14"/>
        <v>#N/A</v>
      </c>
      <c r="Y101" s="24"/>
      <c r="Z101" s="21" t="e">
        <f t="shared" si="15"/>
        <v>#N/A</v>
      </c>
      <c r="AA101" s="25"/>
      <c r="AB101" s="20"/>
      <c r="AC101" s="26"/>
      <c r="AD101" s="65"/>
      <c r="AE101" s="26"/>
      <c r="AF101" s="27"/>
      <c r="AG101" s="28"/>
      <c r="AH101" s="7" t="str">
        <f t="shared" si="18"/>
        <v xml:space="preserve">   -   </v>
      </c>
    </row>
    <row r="102" spans="1:34" ht="28.05" customHeight="1">
      <c r="A102" s="14"/>
      <c r="B102" s="14"/>
      <c r="C102" s="14"/>
      <c r="D102" s="14"/>
      <c r="E102" s="14"/>
      <c r="F102" s="15"/>
      <c r="G102" s="16"/>
      <c r="H102" s="17"/>
      <c r="I102" s="16"/>
      <c r="J102" s="16"/>
      <c r="K102" s="18"/>
      <c r="L102" s="19"/>
      <c r="M102" s="19"/>
      <c r="N102" s="19"/>
      <c r="O102" s="16"/>
      <c r="P102" s="16"/>
      <c r="Q102" s="20" t="e">
        <f>VLOOKUP(O102, '[3]لیست محصولات شهریور ۱۴۰۳'!B:C,2,0)</f>
        <v>#N/A</v>
      </c>
      <c r="R102" s="16"/>
      <c r="S102" s="19" t="e">
        <f>VLOOKUP(O102, '[3]لیست محصولات شهریور ۱۴۰۳'!B:F,5,0)</f>
        <v>#N/A</v>
      </c>
      <c r="T102" s="21" t="e">
        <f>VLOOKUP(O102, '[3]لیست محصولات شهریور ۱۴۰۳'!B:G,6,0)</f>
        <v>#N/A</v>
      </c>
      <c r="U102" s="22"/>
      <c r="V102" s="23">
        <f t="shared" si="12"/>
        <v>0</v>
      </c>
      <c r="W102" s="19">
        <f t="shared" si="13"/>
        <v>0</v>
      </c>
      <c r="X102" s="21" t="e">
        <f t="shared" si="14"/>
        <v>#N/A</v>
      </c>
      <c r="Y102" s="24"/>
      <c r="Z102" s="21" t="e">
        <f t="shared" si="15"/>
        <v>#N/A</v>
      </c>
      <c r="AA102" s="25"/>
      <c r="AB102" s="20"/>
      <c r="AC102" s="26"/>
      <c r="AD102" s="65"/>
      <c r="AE102" s="26"/>
      <c r="AF102" s="27"/>
      <c r="AG102" s="28"/>
      <c r="AH102" s="7" t="str">
        <f t="shared" si="18"/>
        <v xml:space="preserve">   -   </v>
      </c>
    </row>
    <row r="103" spans="1:34" ht="28.05" customHeight="1">
      <c r="A103" s="14"/>
      <c r="B103" s="14"/>
      <c r="C103" s="14"/>
      <c r="D103" s="14"/>
      <c r="E103" s="14"/>
      <c r="F103" s="15"/>
      <c r="G103" s="16"/>
      <c r="H103" s="17"/>
      <c r="I103" s="16"/>
      <c r="J103" s="16"/>
      <c r="K103" s="18"/>
      <c r="L103" s="19"/>
      <c r="M103" s="19"/>
      <c r="N103" s="19"/>
      <c r="O103" s="16"/>
      <c r="P103" s="16"/>
      <c r="Q103" s="20" t="e">
        <f>VLOOKUP(O103, '[3]لیست محصولات شهریور ۱۴۰۳'!B:C,2,0)</f>
        <v>#N/A</v>
      </c>
      <c r="R103" s="16"/>
      <c r="S103" s="19" t="e">
        <f>VLOOKUP(O103, '[3]لیست محصولات شهریور ۱۴۰۳'!B:F,5,0)</f>
        <v>#N/A</v>
      </c>
      <c r="T103" s="21" t="e">
        <f>VLOOKUP(O103, '[3]لیست محصولات شهریور ۱۴۰۳'!B:G,6,0)</f>
        <v>#N/A</v>
      </c>
      <c r="U103" s="22"/>
      <c r="V103" s="23">
        <f t="shared" si="12"/>
        <v>0</v>
      </c>
      <c r="W103" s="19">
        <f t="shared" si="13"/>
        <v>0</v>
      </c>
      <c r="X103" s="21" t="e">
        <f t="shared" si="14"/>
        <v>#N/A</v>
      </c>
      <c r="Y103" s="24"/>
      <c r="Z103" s="21" t="e">
        <f t="shared" si="15"/>
        <v>#N/A</v>
      </c>
      <c r="AA103" s="25"/>
      <c r="AB103" s="20"/>
      <c r="AC103" s="26"/>
      <c r="AD103" s="65"/>
      <c r="AE103" s="26"/>
      <c r="AF103" s="27"/>
      <c r="AG103" s="28"/>
      <c r="AH103" s="7" t="str">
        <f t="shared" si="18"/>
        <v xml:space="preserve">   -   </v>
      </c>
    </row>
    <row r="104" spans="1:34" ht="28.05" customHeight="1">
      <c r="A104" s="14"/>
      <c r="B104" s="14"/>
      <c r="C104" s="14"/>
      <c r="D104" s="14"/>
      <c r="E104" s="14"/>
      <c r="F104" s="15"/>
      <c r="G104" s="16"/>
      <c r="H104" s="17"/>
      <c r="I104" s="16"/>
      <c r="J104" s="16"/>
      <c r="K104" s="18"/>
      <c r="L104" s="19"/>
      <c r="M104" s="19"/>
      <c r="N104" s="19"/>
      <c r="O104" s="16"/>
      <c r="P104" s="16"/>
      <c r="Q104" s="20" t="e">
        <f>VLOOKUP(O104, '[3]لیست محصولات شهریور ۱۴۰۳'!B:C,2,0)</f>
        <v>#N/A</v>
      </c>
      <c r="R104" s="16"/>
      <c r="S104" s="19" t="e">
        <f>VLOOKUP(O104, '[3]لیست محصولات شهریور ۱۴۰۳'!B:F,5,0)</f>
        <v>#N/A</v>
      </c>
      <c r="T104" s="21" t="e">
        <f>VLOOKUP(O104, '[3]لیست محصولات شهریور ۱۴۰۳'!B:G,6,0)</f>
        <v>#N/A</v>
      </c>
      <c r="U104" s="22"/>
      <c r="V104" s="23">
        <f t="shared" si="12"/>
        <v>0</v>
      </c>
      <c r="W104" s="19">
        <f t="shared" si="13"/>
        <v>0</v>
      </c>
      <c r="X104" s="21" t="e">
        <f t="shared" si="14"/>
        <v>#N/A</v>
      </c>
      <c r="Y104" s="24"/>
      <c r="Z104" s="21" t="e">
        <f t="shared" si="15"/>
        <v>#N/A</v>
      </c>
      <c r="AA104" s="25"/>
      <c r="AB104" s="20"/>
      <c r="AC104" s="26"/>
      <c r="AD104" s="65"/>
      <c r="AE104" s="26"/>
      <c r="AF104" s="27"/>
      <c r="AG104" s="28"/>
      <c r="AH104" s="7" t="str">
        <f t="shared" si="18"/>
        <v xml:space="preserve">   -   </v>
      </c>
    </row>
    <row r="105" spans="1:34" ht="28.05" customHeight="1">
      <c r="A105" s="14"/>
      <c r="B105" s="14"/>
      <c r="C105" s="14"/>
      <c r="D105" s="14"/>
      <c r="E105" s="14"/>
      <c r="F105" s="15"/>
      <c r="G105" s="16"/>
      <c r="H105" s="17"/>
      <c r="I105" s="16"/>
      <c r="J105" s="16"/>
      <c r="K105" s="18"/>
      <c r="L105" s="19"/>
      <c r="M105" s="19"/>
      <c r="N105" s="19"/>
      <c r="O105" s="16"/>
      <c r="P105" s="16"/>
      <c r="Q105" s="20" t="e">
        <f>VLOOKUP(O105, '[3]لیست محصولات شهریور ۱۴۰۳'!B:C,2,0)</f>
        <v>#N/A</v>
      </c>
      <c r="R105" s="16"/>
      <c r="S105" s="19" t="e">
        <f>VLOOKUP(O105, '[3]لیست محصولات شهریور ۱۴۰۳'!B:F,5,0)</f>
        <v>#N/A</v>
      </c>
      <c r="T105" s="21" t="e">
        <f>VLOOKUP(O105, '[3]لیست محصولات شهریور ۱۴۰۳'!B:G,6,0)</f>
        <v>#N/A</v>
      </c>
      <c r="U105" s="22"/>
      <c r="V105" s="23">
        <f t="shared" si="12"/>
        <v>0</v>
      </c>
      <c r="W105" s="19">
        <f t="shared" si="13"/>
        <v>0</v>
      </c>
      <c r="X105" s="21" t="e">
        <f t="shared" si="14"/>
        <v>#N/A</v>
      </c>
      <c r="Y105" s="24"/>
      <c r="Z105" s="21" t="e">
        <f t="shared" si="15"/>
        <v>#N/A</v>
      </c>
      <c r="AA105" s="25"/>
      <c r="AB105" s="20"/>
      <c r="AC105" s="26"/>
      <c r="AD105" s="65"/>
      <c r="AE105" s="26"/>
      <c r="AF105" s="27"/>
      <c r="AG105" s="28"/>
      <c r="AH105" s="7" t="str">
        <f t="shared" si="18"/>
        <v xml:space="preserve">   -   </v>
      </c>
    </row>
    <row r="106" spans="1:34" ht="28.05" customHeight="1">
      <c r="A106" s="14"/>
      <c r="B106" s="14"/>
      <c r="C106" s="14"/>
      <c r="D106" s="14"/>
      <c r="E106" s="14"/>
      <c r="F106" s="15"/>
      <c r="G106" s="16"/>
      <c r="H106" s="17"/>
      <c r="I106" s="16"/>
      <c r="J106" s="16"/>
      <c r="K106" s="18"/>
      <c r="L106" s="19"/>
      <c r="M106" s="19"/>
      <c r="N106" s="19"/>
      <c r="O106" s="16"/>
      <c r="P106" s="16"/>
      <c r="Q106" s="20" t="e">
        <f>VLOOKUP(O106, '[3]لیست محصولات شهریور ۱۴۰۳'!B:C,2,0)</f>
        <v>#N/A</v>
      </c>
      <c r="R106" s="16"/>
      <c r="S106" s="19" t="e">
        <f>VLOOKUP(O106, '[3]لیست محصولات شهریور ۱۴۰۳'!B:F,5,0)</f>
        <v>#N/A</v>
      </c>
      <c r="T106" s="21" t="e">
        <f>VLOOKUP(O106, '[3]لیست محصولات شهریور ۱۴۰۳'!B:G,6,0)</f>
        <v>#N/A</v>
      </c>
      <c r="U106" s="22"/>
      <c r="V106" s="23">
        <f t="shared" si="12"/>
        <v>0</v>
      </c>
      <c r="W106" s="19">
        <f t="shared" si="13"/>
        <v>0</v>
      </c>
      <c r="X106" s="21" t="e">
        <f t="shared" si="14"/>
        <v>#N/A</v>
      </c>
      <c r="Y106" s="24"/>
      <c r="Z106" s="21" t="e">
        <f t="shared" si="15"/>
        <v>#N/A</v>
      </c>
      <c r="AA106" s="25"/>
      <c r="AB106" s="20"/>
      <c r="AC106" s="26"/>
      <c r="AD106" s="65"/>
      <c r="AE106" s="26"/>
      <c r="AF106" s="27"/>
      <c r="AG106" s="28"/>
      <c r="AH106" s="7" t="str">
        <f t="shared" si="18"/>
        <v xml:space="preserve">   -   </v>
      </c>
    </row>
    <row r="107" spans="1:34" ht="28.05" customHeight="1">
      <c r="A107" s="14"/>
      <c r="B107" s="14"/>
      <c r="C107" s="14"/>
      <c r="D107" s="14"/>
      <c r="E107" s="14"/>
      <c r="F107" s="15"/>
      <c r="G107" s="16"/>
      <c r="H107" s="17"/>
      <c r="I107" s="16"/>
      <c r="J107" s="16"/>
      <c r="K107" s="18"/>
      <c r="L107" s="19"/>
      <c r="M107" s="19"/>
      <c r="N107" s="19"/>
      <c r="O107" s="16"/>
      <c r="P107" s="16"/>
      <c r="Q107" s="20" t="e">
        <f>VLOOKUP(O107, '[3]لیست محصولات شهریور ۱۴۰۳'!B:C,2,0)</f>
        <v>#N/A</v>
      </c>
      <c r="R107" s="16"/>
      <c r="S107" s="19" t="e">
        <f>VLOOKUP(O107, '[3]لیست محصولات شهریور ۱۴۰۳'!B:F,5,0)</f>
        <v>#N/A</v>
      </c>
      <c r="T107" s="21" t="e">
        <f>VLOOKUP(O107, '[3]لیست محصولات شهریور ۱۴۰۳'!B:G,6,0)</f>
        <v>#N/A</v>
      </c>
      <c r="U107" s="22"/>
      <c r="V107" s="23">
        <f t="shared" si="12"/>
        <v>0</v>
      </c>
      <c r="W107" s="19">
        <f t="shared" si="13"/>
        <v>0</v>
      </c>
      <c r="X107" s="21" t="e">
        <f t="shared" si="14"/>
        <v>#N/A</v>
      </c>
      <c r="Y107" s="24"/>
      <c r="Z107" s="21" t="e">
        <f t="shared" si="15"/>
        <v>#N/A</v>
      </c>
      <c r="AA107" s="25"/>
      <c r="AB107" s="20"/>
      <c r="AC107" s="26"/>
      <c r="AD107" s="65"/>
      <c r="AE107" s="26"/>
      <c r="AF107" s="27"/>
      <c r="AG107" s="28"/>
      <c r="AH107" s="7" t="str">
        <f t="shared" si="18"/>
        <v xml:space="preserve">   -   </v>
      </c>
    </row>
    <row r="108" spans="1:34" ht="28.05" customHeight="1">
      <c r="A108" s="14"/>
      <c r="B108" s="14"/>
      <c r="C108" s="14"/>
      <c r="D108" s="14"/>
      <c r="E108" s="14"/>
      <c r="F108" s="15"/>
      <c r="G108" s="16"/>
      <c r="H108" s="17"/>
      <c r="I108" s="16"/>
      <c r="J108" s="16"/>
      <c r="K108" s="18"/>
      <c r="L108" s="19"/>
      <c r="M108" s="19"/>
      <c r="N108" s="19"/>
      <c r="O108" s="16"/>
      <c r="P108" s="16"/>
      <c r="Q108" s="20" t="e">
        <f>VLOOKUP(O108, '[3]لیست محصولات شهریور ۱۴۰۳'!B:C,2,0)</f>
        <v>#N/A</v>
      </c>
      <c r="R108" s="16"/>
      <c r="S108" s="19" t="e">
        <f>VLOOKUP(O108, '[3]لیست محصولات شهریور ۱۴۰۳'!B:F,5,0)</f>
        <v>#N/A</v>
      </c>
      <c r="T108" s="21" t="e">
        <f>VLOOKUP(O108, '[3]لیست محصولات شهریور ۱۴۰۳'!B:G,6,0)</f>
        <v>#N/A</v>
      </c>
      <c r="U108" s="22"/>
      <c r="V108" s="23">
        <f t="shared" si="12"/>
        <v>0</v>
      </c>
      <c r="W108" s="19">
        <f t="shared" si="13"/>
        <v>0</v>
      </c>
      <c r="X108" s="21" t="e">
        <f t="shared" si="14"/>
        <v>#N/A</v>
      </c>
      <c r="Y108" s="24"/>
      <c r="Z108" s="21" t="e">
        <f t="shared" si="15"/>
        <v>#N/A</v>
      </c>
      <c r="AA108" s="25"/>
      <c r="AB108" s="20"/>
      <c r="AC108" s="26"/>
      <c r="AD108" s="65"/>
      <c r="AE108" s="26"/>
      <c r="AF108" s="27"/>
      <c r="AG108" s="28"/>
      <c r="AH108" s="7" t="str">
        <f t="shared" si="18"/>
        <v xml:space="preserve">   -   </v>
      </c>
    </row>
    <row r="109" spans="1:34" ht="28.05" customHeight="1">
      <c r="A109" s="14"/>
      <c r="B109" s="14"/>
      <c r="C109" s="14"/>
      <c r="D109" s="14"/>
      <c r="E109" s="14"/>
      <c r="F109" s="15"/>
      <c r="G109" s="16"/>
      <c r="H109" s="17"/>
      <c r="I109" s="16"/>
      <c r="J109" s="16"/>
      <c r="K109" s="18"/>
      <c r="L109" s="19"/>
      <c r="M109" s="19"/>
      <c r="N109" s="19"/>
      <c r="O109" s="16"/>
      <c r="P109" s="16"/>
      <c r="Q109" s="20" t="e">
        <f>VLOOKUP(O109, '[3]لیست محصولات شهریور ۱۴۰۳'!B:C,2,0)</f>
        <v>#N/A</v>
      </c>
      <c r="R109" s="16"/>
      <c r="S109" s="19" t="e">
        <f>VLOOKUP(O109, '[3]لیست محصولات شهریور ۱۴۰۳'!B:F,5,0)</f>
        <v>#N/A</v>
      </c>
      <c r="T109" s="21" t="e">
        <f>VLOOKUP(O109, '[3]لیست محصولات شهریور ۱۴۰۳'!B:G,6,0)</f>
        <v>#N/A</v>
      </c>
      <c r="U109" s="22"/>
      <c r="V109" s="23">
        <f t="shared" si="12"/>
        <v>0</v>
      </c>
      <c r="W109" s="19">
        <f t="shared" si="13"/>
        <v>0</v>
      </c>
      <c r="X109" s="21" t="e">
        <f t="shared" si="14"/>
        <v>#N/A</v>
      </c>
      <c r="Y109" s="24"/>
      <c r="Z109" s="21" t="e">
        <f t="shared" si="15"/>
        <v>#N/A</v>
      </c>
      <c r="AA109" s="25"/>
      <c r="AB109" s="20"/>
      <c r="AC109" s="26"/>
      <c r="AD109" s="65"/>
      <c r="AE109" s="26"/>
      <c r="AF109" s="27"/>
      <c r="AG109" s="28"/>
      <c r="AH109" s="7" t="str">
        <f t="shared" si="18"/>
        <v xml:space="preserve">   -   </v>
      </c>
    </row>
    <row r="110" spans="1:34" ht="28.05" customHeight="1">
      <c r="A110" s="14"/>
      <c r="B110" s="14"/>
      <c r="C110" s="14"/>
      <c r="D110" s="14"/>
      <c r="E110" s="14"/>
      <c r="F110" s="15"/>
      <c r="G110" s="16"/>
      <c r="H110" s="17"/>
      <c r="I110" s="16"/>
      <c r="J110" s="16"/>
      <c r="K110" s="18"/>
      <c r="L110" s="19"/>
      <c r="M110" s="19"/>
      <c r="N110" s="19"/>
      <c r="O110" s="16"/>
      <c r="P110" s="16"/>
      <c r="Q110" s="20" t="e">
        <f>VLOOKUP(O110, '[3]لیست محصولات شهریور ۱۴۰۳'!B:C,2,0)</f>
        <v>#N/A</v>
      </c>
      <c r="R110" s="16"/>
      <c r="S110" s="19" t="e">
        <f>VLOOKUP(O110, '[3]لیست محصولات شهریور ۱۴۰۳'!B:F,5,0)</f>
        <v>#N/A</v>
      </c>
      <c r="T110" s="21" t="e">
        <f>VLOOKUP(O110, '[3]لیست محصولات شهریور ۱۴۰۳'!B:G,6,0)</f>
        <v>#N/A</v>
      </c>
      <c r="U110" s="22"/>
      <c r="V110" s="23">
        <f t="shared" si="12"/>
        <v>0</v>
      </c>
      <c r="W110" s="19">
        <f t="shared" si="13"/>
        <v>0</v>
      </c>
      <c r="X110" s="21" t="e">
        <f t="shared" si="14"/>
        <v>#N/A</v>
      </c>
      <c r="Y110" s="24"/>
      <c r="Z110" s="21" t="e">
        <f t="shared" si="15"/>
        <v>#N/A</v>
      </c>
      <c r="AA110" s="25"/>
      <c r="AB110" s="20"/>
      <c r="AC110" s="26"/>
      <c r="AD110" s="65"/>
      <c r="AE110" s="26"/>
      <c r="AF110" s="27"/>
      <c r="AG110" s="28"/>
      <c r="AH110" s="7" t="str">
        <f t="shared" si="18"/>
        <v xml:space="preserve">   -   </v>
      </c>
    </row>
    <row r="111" spans="1:34" ht="28.05" customHeight="1">
      <c r="A111" s="14"/>
      <c r="B111" s="14"/>
      <c r="C111" s="14"/>
      <c r="D111" s="14"/>
      <c r="E111" s="14"/>
      <c r="F111" s="15"/>
      <c r="G111" s="16"/>
      <c r="H111" s="17"/>
      <c r="I111" s="16"/>
      <c r="J111" s="16"/>
      <c r="K111" s="18"/>
      <c r="L111" s="19"/>
      <c r="M111" s="19"/>
      <c r="N111" s="19"/>
      <c r="O111" s="16"/>
      <c r="P111" s="16"/>
      <c r="Q111" s="20" t="e">
        <f>VLOOKUP(O111, '[3]لیست محصولات شهریور ۱۴۰۳'!B:C,2,0)</f>
        <v>#N/A</v>
      </c>
      <c r="R111" s="16"/>
      <c r="S111" s="19" t="e">
        <f>VLOOKUP(O111, '[3]لیست محصولات شهریور ۱۴۰۳'!B:F,5,0)</f>
        <v>#N/A</v>
      </c>
      <c r="T111" s="21" t="e">
        <f>VLOOKUP(O111, '[3]لیست محصولات شهریور ۱۴۰۳'!B:G,6,0)</f>
        <v>#N/A</v>
      </c>
      <c r="U111" s="22"/>
      <c r="V111" s="23">
        <f t="shared" si="12"/>
        <v>0</v>
      </c>
      <c r="W111" s="19">
        <f t="shared" si="13"/>
        <v>0</v>
      </c>
      <c r="X111" s="21" t="e">
        <f t="shared" si="14"/>
        <v>#N/A</v>
      </c>
      <c r="Y111" s="24"/>
      <c r="Z111" s="21" t="e">
        <f t="shared" si="15"/>
        <v>#N/A</v>
      </c>
      <c r="AA111" s="25"/>
      <c r="AB111" s="20"/>
      <c r="AC111" s="26"/>
      <c r="AD111" s="65"/>
      <c r="AE111" s="26"/>
      <c r="AF111" s="27"/>
      <c r="AG111" s="28"/>
      <c r="AH111" s="7" t="str">
        <f t="shared" si="18"/>
        <v xml:space="preserve">   -   </v>
      </c>
    </row>
    <row r="112" spans="1:34" ht="28.05" customHeight="1">
      <c r="A112" s="14"/>
      <c r="B112" s="14"/>
      <c r="C112" s="14"/>
      <c r="D112" s="14"/>
      <c r="E112" s="14"/>
      <c r="F112" s="15"/>
      <c r="G112" s="16"/>
      <c r="H112" s="17"/>
      <c r="I112" s="16"/>
      <c r="J112" s="16"/>
      <c r="K112" s="18"/>
      <c r="L112" s="19"/>
      <c r="M112" s="19"/>
      <c r="N112" s="19"/>
      <c r="O112" s="16"/>
      <c r="P112" s="16"/>
      <c r="Q112" s="20" t="e">
        <f>VLOOKUP(O112, '[3]لیست محصولات شهریور ۱۴۰۳'!B:C,2,0)</f>
        <v>#N/A</v>
      </c>
      <c r="R112" s="16"/>
      <c r="S112" s="19" t="e">
        <f>VLOOKUP(O112, '[3]لیست محصولات شهریور ۱۴۰۳'!B:F,5,0)</f>
        <v>#N/A</v>
      </c>
      <c r="T112" s="21" t="e">
        <f>VLOOKUP(O112, '[3]لیست محصولات شهریور ۱۴۰۳'!B:G,6,0)</f>
        <v>#N/A</v>
      </c>
      <c r="U112" s="22"/>
      <c r="V112" s="23">
        <f t="shared" si="12"/>
        <v>0</v>
      </c>
      <c r="W112" s="19">
        <f t="shared" si="13"/>
        <v>0</v>
      </c>
      <c r="X112" s="21" t="e">
        <f t="shared" si="14"/>
        <v>#N/A</v>
      </c>
      <c r="Y112" s="24"/>
      <c r="Z112" s="21" t="e">
        <f t="shared" si="15"/>
        <v>#N/A</v>
      </c>
      <c r="AA112" s="25"/>
      <c r="AB112" s="20"/>
      <c r="AC112" s="26"/>
      <c r="AD112" s="65"/>
      <c r="AE112" s="26"/>
      <c r="AF112" s="27"/>
      <c r="AG112" s="28"/>
      <c r="AH112" s="7" t="str">
        <f t="shared" si="18"/>
        <v xml:space="preserve">   -   </v>
      </c>
    </row>
    <row r="113" spans="1:34" ht="28.05" customHeight="1">
      <c r="A113" s="14"/>
      <c r="B113" s="14"/>
      <c r="C113" s="14"/>
      <c r="D113" s="14"/>
      <c r="E113" s="14"/>
      <c r="F113" s="15"/>
      <c r="G113" s="16"/>
      <c r="H113" s="17"/>
      <c r="I113" s="16"/>
      <c r="J113" s="16"/>
      <c r="K113" s="18"/>
      <c r="L113" s="19"/>
      <c r="M113" s="19"/>
      <c r="N113" s="19"/>
      <c r="O113" s="16"/>
      <c r="P113" s="16"/>
      <c r="Q113" s="20" t="e">
        <f>VLOOKUP(O113, '[3]لیست محصولات شهریور ۱۴۰۳'!B:C,2,0)</f>
        <v>#N/A</v>
      </c>
      <c r="R113" s="16"/>
      <c r="S113" s="19" t="e">
        <f>VLOOKUP(O113, '[3]لیست محصولات شهریور ۱۴۰۳'!B:F,5,0)</f>
        <v>#N/A</v>
      </c>
      <c r="T113" s="21" t="e">
        <f>VLOOKUP(O113, '[3]لیست محصولات شهریور ۱۴۰۳'!B:G,6,0)</f>
        <v>#N/A</v>
      </c>
      <c r="U113" s="22"/>
      <c r="V113" s="23">
        <f t="shared" si="12"/>
        <v>0</v>
      </c>
      <c r="W113" s="19">
        <f t="shared" si="13"/>
        <v>0</v>
      </c>
      <c r="X113" s="21" t="e">
        <f t="shared" si="14"/>
        <v>#N/A</v>
      </c>
      <c r="Y113" s="24"/>
      <c r="Z113" s="21" t="e">
        <f t="shared" si="15"/>
        <v>#N/A</v>
      </c>
      <c r="AA113" s="25"/>
      <c r="AB113" s="20"/>
      <c r="AC113" s="26"/>
      <c r="AD113" s="65"/>
      <c r="AE113" s="26"/>
      <c r="AF113" s="27"/>
      <c r="AG113" s="28"/>
      <c r="AH113" s="7" t="str">
        <f t="shared" si="18"/>
        <v xml:space="preserve">   -   </v>
      </c>
    </row>
    <row r="114" spans="1:34" ht="28.05" customHeight="1">
      <c r="A114" s="14"/>
      <c r="B114" s="14"/>
      <c r="C114" s="14"/>
      <c r="D114" s="14"/>
      <c r="E114" s="14"/>
      <c r="F114" s="15"/>
      <c r="G114" s="16"/>
      <c r="H114" s="17"/>
      <c r="I114" s="16"/>
      <c r="J114" s="16"/>
      <c r="K114" s="18"/>
      <c r="L114" s="19"/>
      <c r="M114" s="19"/>
      <c r="N114" s="19"/>
      <c r="O114" s="16"/>
      <c r="P114" s="16"/>
      <c r="Q114" s="20" t="e">
        <f>VLOOKUP(O114, '[3]لیست محصولات شهریور ۱۴۰۳'!B:C,2,0)</f>
        <v>#N/A</v>
      </c>
      <c r="R114" s="16"/>
      <c r="S114" s="19" t="e">
        <f>VLOOKUP(O114, '[3]لیست محصولات شهریور ۱۴۰۳'!B:F,5,0)</f>
        <v>#N/A</v>
      </c>
      <c r="T114" s="21" t="e">
        <f>VLOOKUP(O114, '[3]لیست محصولات شهریور ۱۴۰۳'!B:G,6,0)</f>
        <v>#N/A</v>
      </c>
      <c r="U114" s="22"/>
      <c r="V114" s="23">
        <f t="shared" si="12"/>
        <v>0</v>
      </c>
      <c r="W114" s="19">
        <f t="shared" si="13"/>
        <v>0</v>
      </c>
      <c r="X114" s="21" t="e">
        <f t="shared" si="14"/>
        <v>#N/A</v>
      </c>
      <c r="Y114" s="24"/>
      <c r="Z114" s="21" t="e">
        <f t="shared" si="15"/>
        <v>#N/A</v>
      </c>
      <c r="AA114" s="25"/>
      <c r="AB114" s="20"/>
      <c r="AC114" s="26"/>
      <c r="AD114" s="65"/>
      <c r="AE114" s="26"/>
      <c r="AF114" s="27"/>
      <c r="AG114" s="28"/>
      <c r="AH114" s="7" t="str">
        <f t="shared" si="18"/>
        <v xml:space="preserve">   -   </v>
      </c>
    </row>
    <row r="115" spans="1:34" ht="28.05" customHeight="1">
      <c r="A115" s="14"/>
      <c r="B115" s="14"/>
      <c r="C115" s="14"/>
      <c r="D115" s="14"/>
      <c r="E115" s="14"/>
      <c r="F115" s="15"/>
      <c r="G115" s="16"/>
      <c r="H115" s="17"/>
      <c r="I115" s="16"/>
      <c r="J115" s="16"/>
      <c r="K115" s="18"/>
      <c r="L115" s="19"/>
      <c r="M115" s="19"/>
      <c r="N115" s="19"/>
      <c r="O115" s="16"/>
      <c r="P115" s="16"/>
      <c r="Q115" s="20" t="e">
        <f>VLOOKUP(O115, '[3]لیست محصولات شهریور ۱۴۰۳'!B:C,2,0)</f>
        <v>#N/A</v>
      </c>
      <c r="R115" s="16"/>
      <c r="S115" s="19" t="e">
        <f>VLOOKUP(O115, '[3]لیست محصولات شهریور ۱۴۰۳'!B:F,5,0)</f>
        <v>#N/A</v>
      </c>
      <c r="T115" s="21" t="e">
        <f>VLOOKUP(O115, '[3]لیست محصولات شهریور ۱۴۰۳'!B:G,6,0)</f>
        <v>#N/A</v>
      </c>
      <c r="U115" s="22"/>
      <c r="V115" s="23">
        <f t="shared" si="12"/>
        <v>0</v>
      </c>
      <c r="W115" s="19">
        <f t="shared" si="13"/>
        <v>0</v>
      </c>
      <c r="X115" s="21" t="e">
        <f t="shared" si="14"/>
        <v>#N/A</v>
      </c>
      <c r="Y115" s="24"/>
      <c r="Z115" s="21" t="e">
        <f t="shared" si="15"/>
        <v>#N/A</v>
      </c>
      <c r="AA115" s="25"/>
      <c r="AB115" s="20"/>
      <c r="AC115" s="26"/>
      <c r="AD115" s="65"/>
      <c r="AE115" s="26"/>
      <c r="AF115" s="27"/>
      <c r="AG115" s="28"/>
      <c r="AH115" s="7" t="str">
        <f t="shared" si="18"/>
        <v xml:space="preserve">   -   </v>
      </c>
    </row>
    <row r="116" spans="1:34" ht="28.05" customHeight="1">
      <c r="A116" s="14"/>
      <c r="B116" s="14"/>
      <c r="C116" s="14"/>
      <c r="D116" s="14"/>
      <c r="E116" s="14"/>
      <c r="F116" s="15"/>
      <c r="G116" s="16"/>
      <c r="H116" s="17"/>
      <c r="I116" s="16"/>
      <c r="J116" s="16"/>
      <c r="K116" s="18"/>
      <c r="L116" s="19"/>
      <c r="M116" s="19"/>
      <c r="N116" s="19"/>
      <c r="O116" s="16"/>
      <c r="P116" s="16"/>
      <c r="Q116" s="20" t="e">
        <f>VLOOKUP(O116, '[3]لیست محصولات شهریور ۱۴۰۳'!B:C,2,0)</f>
        <v>#N/A</v>
      </c>
      <c r="R116" s="16"/>
      <c r="S116" s="19" t="e">
        <f>VLOOKUP(O116, '[3]لیست محصولات شهریور ۱۴۰۳'!B:F,5,0)</f>
        <v>#N/A</v>
      </c>
      <c r="T116" s="21" t="e">
        <f>VLOOKUP(O116, '[3]لیست محصولات شهریور ۱۴۰۳'!B:G,6,0)</f>
        <v>#N/A</v>
      </c>
      <c r="U116" s="22"/>
      <c r="V116" s="23">
        <f t="shared" si="12"/>
        <v>0</v>
      </c>
      <c r="W116" s="19">
        <f t="shared" si="13"/>
        <v>0</v>
      </c>
      <c r="X116" s="21" t="e">
        <f t="shared" si="14"/>
        <v>#N/A</v>
      </c>
      <c r="Y116" s="24"/>
      <c r="Z116" s="21" t="e">
        <f t="shared" si="15"/>
        <v>#N/A</v>
      </c>
      <c r="AA116" s="25"/>
      <c r="AB116" s="20"/>
      <c r="AC116" s="26"/>
      <c r="AD116" s="65"/>
      <c r="AE116" s="26"/>
      <c r="AF116" s="27"/>
      <c r="AG116" s="28"/>
      <c r="AH116" s="7" t="str">
        <f t="shared" si="18"/>
        <v xml:space="preserve">   -   </v>
      </c>
    </row>
    <row r="117" spans="1:34" ht="28.05" customHeight="1">
      <c r="A117" s="14"/>
      <c r="B117" s="14"/>
      <c r="C117" s="14"/>
      <c r="D117" s="14"/>
      <c r="E117" s="14"/>
      <c r="F117" s="15"/>
      <c r="G117" s="16"/>
      <c r="H117" s="17"/>
      <c r="I117" s="16"/>
      <c r="J117" s="16"/>
      <c r="K117" s="18"/>
      <c r="L117" s="19"/>
      <c r="M117" s="19"/>
      <c r="N117" s="19"/>
      <c r="O117" s="16"/>
      <c r="P117" s="16"/>
      <c r="Q117" s="20" t="e">
        <f>VLOOKUP(O117, '[3]لیست محصولات شهریور ۱۴۰۳'!B:C,2,0)</f>
        <v>#N/A</v>
      </c>
      <c r="R117" s="16"/>
      <c r="S117" s="19" t="e">
        <f>VLOOKUP(O117, '[3]لیست محصولات شهریور ۱۴۰۳'!B:F,5,0)</f>
        <v>#N/A</v>
      </c>
      <c r="T117" s="21" t="e">
        <f>VLOOKUP(O117, '[3]لیست محصولات شهریور ۱۴۰۳'!B:G,6,0)</f>
        <v>#N/A</v>
      </c>
      <c r="U117" s="22"/>
      <c r="V117" s="23">
        <f t="shared" si="12"/>
        <v>0</v>
      </c>
      <c r="W117" s="19">
        <f t="shared" si="13"/>
        <v>0</v>
      </c>
      <c r="X117" s="21" t="e">
        <f t="shared" si="14"/>
        <v>#N/A</v>
      </c>
      <c r="Y117" s="24"/>
      <c r="Z117" s="21" t="e">
        <f t="shared" si="15"/>
        <v>#N/A</v>
      </c>
      <c r="AA117" s="25"/>
      <c r="AB117" s="20"/>
      <c r="AC117" s="26"/>
      <c r="AD117" s="65"/>
      <c r="AE117" s="26"/>
      <c r="AF117" s="27"/>
      <c r="AG117" s="28"/>
      <c r="AH117" s="7" t="str">
        <f t="shared" si="18"/>
        <v xml:space="preserve">   -   </v>
      </c>
    </row>
    <row r="118" spans="1:34" ht="28.05" customHeight="1">
      <c r="A118" s="14"/>
      <c r="B118" s="14"/>
      <c r="C118" s="14"/>
      <c r="D118" s="14"/>
      <c r="E118" s="14"/>
      <c r="F118" s="15"/>
      <c r="G118" s="16"/>
      <c r="H118" s="17"/>
      <c r="I118" s="16"/>
      <c r="J118" s="16"/>
      <c r="K118" s="18"/>
      <c r="L118" s="19"/>
      <c r="M118" s="19"/>
      <c r="N118" s="19"/>
      <c r="O118" s="16"/>
      <c r="P118" s="16"/>
      <c r="Q118" s="20" t="e">
        <f>VLOOKUP(O118, '[3]لیست محصولات شهریور ۱۴۰۳'!B:C,2,0)</f>
        <v>#N/A</v>
      </c>
      <c r="R118" s="16"/>
      <c r="S118" s="19" t="e">
        <f>VLOOKUP(O118, '[3]لیست محصولات شهریور ۱۴۰۳'!B:F,5,0)</f>
        <v>#N/A</v>
      </c>
      <c r="T118" s="21" t="e">
        <f>VLOOKUP(O118, '[3]لیست محصولات شهریور ۱۴۰۳'!B:G,6,0)</f>
        <v>#N/A</v>
      </c>
      <c r="U118" s="22"/>
      <c r="V118" s="23">
        <f t="shared" si="12"/>
        <v>0</v>
      </c>
      <c r="W118" s="19">
        <f t="shared" si="13"/>
        <v>0</v>
      </c>
      <c r="X118" s="21" t="e">
        <f t="shared" si="14"/>
        <v>#N/A</v>
      </c>
      <c r="Y118" s="24"/>
      <c r="Z118" s="21" t="e">
        <f t="shared" si="15"/>
        <v>#N/A</v>
      </c>
      <c r="AA118" s="25"/>
      <c r="AB118" s="20"/>
      <c r="AC118" s="26"/>
      <c r="AD118" s="65"/>
      <c r="AE118" s="26"/>
      <c r="AF118" s="27"/>
      <c r="AG118" s="28"/>
      <c r="AH118" s="7" t="str">
        <f t="shared" si="18"/>
        <v xml:space="preserve">   -   </v>
      </c>
    </row>
    <row r="119" spans="1:34" ht="28.05" customHeight="1">
      <c r="A119" s="14"/>
      <c r="B119" s="14"/>
      <c r="C119" s="14"/>
      <c r="D119" s="14"/>
      <c r="E119" s="14"/>
      <c r="F119" s="15"/>
      <c r="G119" s="16"/>
      <c r="H119" s="17"/>
      <c r="I119" s="16"/>
      <c r="J119" s="16"/>
      <c r="K119" s="18"/>
      <c r="L119" s="19"/>
      <c r="M119" s="19"/>
      <c r="N119" s="19"/>
      <c r="O119" s="16"/>
      <c r="P119" s="16"/>
      <c r="Q119" s="20" t="e">
        <f>VLOOKUP(O119, '[3]لیست محصولات شهریور ۱۴۰۳'!B:C,2,0)</f>
        <v>#N/A</v>
      </c>
      <c r="R119" s="16"/>
      <c r="S119" s="19" t="e">
        <f>VLOOKUP(O119, '[3]لیست محصولات شهریور ۱۴۰۳'!B:F,5,0)</f>
        <v>#N/A</v>
      </c>
      <c r="T119" s="21" t="e">
        <f>VLOOKUP(O119, '[3]لیست محصولات شهریور ۱۴۰۳'!B:G,6,0)</f>
        <v>#N/A</v>
      </c>
      <c r="U119" s="22"/>
      <c r="V119" s="23">
        <f t="shared" si="12"/>
        <v>0</v>
      </c>
      <c r="W119" s="19">
        <f t="shared" si="13"/>
        <v>0</v>
      </c>
      <c r="X119" s="21" t="e">
        <f t="shared" si="14"/>
        <v>#N/A</v>
      </c>
      <c r="Y119" s="24"/>
      <c r="Z119" s="21" t="e">
        <f t="shared" si="15"/>
        <v>#N/A</v>
      </c>
      <c r="AA119" s="25"/>
      <c r="AB119" s="20"/>
      <c r="AC119" s="26"/>
      <c r="AD119" s="65"/>
      <c r="AE119" s="26"/>
      <c r="AF119" s="27"/>
      <c r="AG119" s="28"/>
      <c r="AH119" s="7" t="str">
        <f t="shared" si="18"/>
        <v xml:space="preserve">   -   </v>
      </c>
    </row>
    <row r="120" spans="1:34" ht="28.05" customHeight="1">
      <c r="A120" s="14"/>
      <c r="B120" s="14"/>
      <c r="C120" s="14"/>
      <c r="D120" s="14"/>
      <c r="E120" s="14"/>
      <c r="F120" s="15"/>
      <c r="G120" s="16"/>
      <c r="H120" s="17"/>
      <c r="I120" s="16"/>
      <c r="J120" s="16"/>
      <c r="K120" s="18"/>
      <c r="L120" s="19"/>
      <c r="M120" s="19"/>
      <c r="N120" s="19"/>
      <c r="O120" s="16"/>
      <c r="P120" s="16"/>
      <c r="Q120" s="20" t="e">
        <f>VLOOKUP(O120, '[3]لیست محصولات شهریور ۱۴۰۳'!B:C,2,0)</f>
        <v>#N/A</v>
      </c>
      <c r="R120" s="16"/>
      <c r="S120" s="19" t="e">
        <f>VLOOKUP(O120, '[3]لیست محصولات شهریور ۱۴۰۳'!B:F,5,0)</f>
        <v>#N/A</v>
      </c>
      <c r="T120" s="21" t="e">
        <f>VLOOKUP(O120, '[3]لیست محصولات شهریور ۱۴۰۳'!B:G,6,0)</f>
        <v>#N/A</v>
      </c>
      <c r="U120" s="22"/>
      <c r="V120" s="23">
        <f t="shared" si="12"/>
        <v>0</v>
      </c>
      <c r="W120" s="19">
        <f t="shared" si="13"/>
        <v>0</v>
      </c>
      <c r="X120" s="21" t="e">
        <f t="shared" si="14"/>
        <v>#N/A</v>
      </c>
      <c r="Y120" s="24"/>
      <c r="Z120" s="21" t="e">
        <f t="shared" si="15"/>
        <v>#N/A</v>
      </c>
      <c r="AA120" s="25"/>
      <c r="AB120" s="20"/>
      <c r="AC120" s="26"/>
      <c r="AD120" s="65"/>
      <c r="AE120" s="26"/>
      <c r="AF120" s="27"/>
      <c r="AG120" s="28"/>
      <c r="AH120" s="7" t="str">
        <f t="shared" si="18"/>
        <v xml:space="preserve">   -   </v>
      </c>
    </row>
    <row r="121" spans="1:34" ht="28.05" customHeight="1">
      <c r="A121" s="14"/>
      <c r="B121" s="14"/>
      <c r="C121" s="14"/>
      <c r="D121" s="14"/>
      <c r="E121" s="14"/>
      <c r="F121" s="15"/>
      <c r="G121" s="16"/>
      <c r="H121" s="17"/>
      <c r="I121" s="16"/>
      <c r="J121" s="16"/>
      <c r="K121" s="18"/>
      <c r="L121" s="19"/>
      <c r="M121" s="19"/>
      <c r="N121" s="19"/>
      <c r="O121" s="16"/>
      <c r="P121" s="16"/>
      <c r="Q121" s="20" t="e">
        <f>VLOOKUP(O121, '[3]لیست محصولات شهریور ۱۴۰۳'!B:C,2,0)</f>
        <v>#N/A</v>
      </c>
      <c r="R121" s="16"/>
      <c r="S121" s="19" t="e">
        <f>VLOOKUP(O121, '[3]لیست محصولات شهریور ۱۴۰۳'!B:F,5,0)</f>
        <v>#N/A</v>
      </c>
      <c r="T121" s="21" t="e">
        <f>VLOOKUP(O121, '[3]لیست محصولات شهریور ۱۴۰۳'!B:G,6,0)</f>
        <v>#N/A</v>
      </c>
      <c r="U121" s="22"/>
      <c r="V121" s="23">
        <f t="shared" si="12"/>
        <v>0</v>
      </c>
      <c r="W121" s="19">
        <f t="shared" si="13"/>
        <v>0</v>
      </c>
      <c r="X121" s="21" t="e">
        <f t="shared" si="14"/>
        <v>#N/A</v>
      </c>
      <c r="Y121" s="24"/>
      <c r="Z121" s="21" t="e">
        <f t="shared" si="15"/>
        <v>#N/A</v>
      </c>
      <c r="AA121" s="25"/>
      <c r="AB121" s="20"/>
      <c r="AC121" s="26"/>
      <c r="AD121" s="65"/>
      <c r="AE121" s="26"/>
      <c r="AF121" s="27"/>
      <c r="AG121" s="28"/>
      <c r="AH121" s="7" t="str">
        <f t="shared" si="18"/>
        <v xml:space="preserve">   -   </v>
      </c>
    </row>
    <row r="122" spans="1:34" ht="28.05" customHeight="1">
      <c r="A122" s="14"/>
      <c r="B122" s="14"/>
      <c r="C122" s="14"/>
      <c r="D122" s="14"/>
      <c r="E122" s="14"/>
      <c r="F122" s="15"/>
      <c r="G122" s="16"/>
      <c r="H122" s="17"/>
      <c r="I122" s="16"/>
      <c r="J122" s="16"/>
      <c r="K122" s="18"/>
      <c r="L122" s="19"/>
      <c r="M122" s="19"/>
      <c r="N122" s="19"/>
      <c r="O122" s="16"/>
      <c r="P122" s="16"/>
      <c r="Q122" s="20" t="e">
        <f>VLOOKUP(O122, '[3]لیست محصولات شهریور ۱۴۰۳'!B:C,2,0)</f>
        <v>#N/A</v>
      </c>
      <c r="R122" s="16"/>
      <c r="S122" s="19" t="e">
        <f>VLOOKUP(O122, '[3]لیست محصولات شهریور ۱۴۰۳'!B:F,5,0)</f>
        <v>#N/A</v>
      </c>
      <c r="T122" s="21" t="e">
        <f>VLOOKUP(O122, '[3]لیست محصولات شهریور ۱۴۰۳'!B:G,6,0)</f>
        <v>#N/A</v>
      </c>
      <c r="U122" s="22"/>
      <c r="V122" s="23">
        <f t="shared" si="12"/>
        <v>0</v>
      </c>
      <c r="W122" s="19">
        <f t="shared" si="13"/>
        <v>0</v>
      </c>
      <c r="X122" s="21" t="e">
        <f t="shared" si="14"/>
        <v>#N/A</v>
      </c>
      <c r="Y122" s="24"/>
      <c r="Z122" s="21" t="e">
        <f t="shared" si="15"/>
        <v>#N/A</v>
      </c>
      <c r="AA122" s="25"/>
      <c r="AB122" s="20"/>
      <c r="AC122" s="26"/>
      <c r="AD122" s="65"/>
      <c r="AE122" s="26"/>
      <c r="AF122" s="27"/>
      <c r="AG122" s="28"/>
      <c r="AH122" s="7" t="str">
        <f t="shared" si="18"/>
        <v xml:space="preserve">   -   </v>
      </c>
    </row>
    <row r="123" spans="1:34" ht="28.05" customHeight="1">
      <c r="A123" s="14"/>
      <c r="B123" s="14"/>
      <c r="C123" s="14"/>
      <c r="D123" s="14"/>
      <c r="E123" s="14"/>
      <c r="F123" s="15"/>
      <c r="G123" s="16"/>
      <c r="H123" s="17"/>
      <c r="I123" s="16"/>
      <c r="J123" s="16"/>
      <c r="K123" s="18"/>
      <c r="L123" s="19"/>
      <c r="M123" s="19"/>
      <c r="N123" s="19"/>
      <c r="O123" s="16"/>
      <c r="P123" s="16"/>
      <c r="Q123" s="20" t="e">
        <f>VLOOKUP(O123, '[3]لیست محصولات شهریور ۱۴۰۳'!B:C,2,0)</f>
        <v>#N/A</v>
      </c>
      <c r="R123" s="16"/>
      <c r="S123" s="19" t="e">
        <f>VLOOKUP(O123, '[3]لیست محصولات شهریور ۱۴۰۳'!B:F,5,0)</f>
        <v>#N/A</v>
      </c>
      <c r="T123" s="21" t="e">
        <f>VLOOKUP(O123, '[3]لیست محصولات شهریور ۱۴۰۳'!B:G,6,0)</f>
        <v>#N/A</v>
      </c>
      <c r="U123" s="22"/>
      <c r="V123" s="23">
        <f t="shared" si="12"/>
        <v>0</v>
      </c>
      <c r="W123" s="19">
        <f t="shared" si="13"/>
        <v>0</v>
      </c>
      <c r="X123" s="21" t="e">
        <f t="shared" si="14"/>
        <v>#N/A</v>
      </c>
      <c r="Y123" s="24"/>
      <c r="Z123" s="21" t="e">
        <f t="shared" si="15"/>
        <v>#N/A</v>
      </c>
      <c r="AA123" s="25"/>
      <c r="AB123" s="20"/>
      <c r="AC123" s="26"/>
      <c r="AD123" s="65"/>
      <c r="AE123" s="26"/>
      <c r="AF123" s="27"/>
      <c r="AG123" s="28"/>
      <c r="AH123" s="7" t="str">
        <f t="shared" si="18"/>
        <v xml:space="preserve">   -   </v>
      </c>
    </row>
    <row r="124" spans="1:34" ht="28.05" customHeight="1">
      <c r="A124" s="14"/>
      <c r="B124" s="14"/>
      <c r="C124" s="14"/>
      <c r="D124" s="14"/>
      <c r="E124" s="14"/>
      <c r="F124" s="15"/>
      <c r="G124" s="16"/>
      <c r="H124" s="17"/>
      <c r="I124" s="16"/>
      <c r="J124" s="16"/>
      <c r="K124" s="18"/>
      <c r="L124" s="19"/>
      <c r="M124" s="19"/>
      <c r="N124" s="19"/>
      <c r="O124" s="16"/>
      <c r="P124" s="16"/>
      <c r="Q124" s="20" t="e">
        <f>VLOOKUP(O124, '[3]لیست محصولات شهریور ۱۴۰۳'!B:C,2,0)</f>
        <v>#N/A</v>
      </c>
      <c r="R124" s="16"/>
      <c r="S124" s="19" t="e">
        <f>VLOOKUP(O124, '[3]لیست محصولات شهریور ۱۴۰۳'!B:F,5,0)</f>
        <v>#N/A</v>
      </c>
      <c r="T124" s="21" t="e">
        <f>VLOOKUP(O124, '[3]لیست محصولات شهریور ۱۴۰۳'!B:G,6,0)</f>
        <v>#N/A</v>
      </c>
      <c r="U124" s="22"/>
      <c r="V124" s="23">
        <f t="shared" si="12"/>
        <v>0</v>
      </c>
      <c r="W124" s="19">
        <f t="shared" si="13"/>
        <v>0</v>
      </c>
      <c r="X124" s="21" t="e">
        <f t="shared" si="14"/>
        <v>#N/A</v>
      </c>
      <c r="Y124" s="24"/>
      <c r="Z124" s="21" t="e">
        <f t="shared" si="15"/>
        <v>#N/A</v>
      </c>
      <c r="AA124" s="25"/>
      <c r="AB124" s="20"/>
      <c r="AC124" s="26"/>
      <c r="AD124" s="65"/>
      <c r="AE124" s="26"/>
      <c r="AF124" s="27"/>
      <c r="AG124" s="28"/>
      <c r="AH124" s="7" t="str">
        <f t="shared" si="18"/>
        <v xml:space="preserve">   -   </v>
      </c>
    </row>
    <row r="125" spans="1:34" ht="28.05" customHeight="1">
      <c r="A125" s="14"/>
      <c r="B125" s="14"/>
      <c r="C125" s="14"/>
      <c r="D125" s="14"/>
      <c r="E125" s="14"/>
      <c r="F125" s="15"/>
      <c r="G125" s="16"/>
      <c r="H125" s="17"/>
      <c r="I125" s="16"/>
      <c r="J125" s="16"/>
      <c r="K125" s="18"/>
      <c r="L125" s="19"/>
      <c r="M125" s="19"/>
      <c r="N125" s="19"/>
      <c r="O125" s="16"/>
      <c r="P125" s="16"/>
      <c r="Q125" s="20" t="e">
        <f>VLOOKUP(O125, '[3]لیست محصولات شهریور ۱۴۰۳'!B:C,2,0)</f>
        <v>#N/A</v>
      </c>
      <c r="R125" s="16"/>
      <c r="S125" s="19" t="e">
        <f>VLOOKUP(O125, '[3]لیست محصولات شهریور ۱۴۰۳'!B:F,5,0)</f>
        <v>#N/A</v>
      </c>
      <c r="T125" s="21" t="e">
        <f>VLOOKUP(O125, '[3]لیست محصولات شهریور ۱۴۰۳'!B:G,6,0)</f>
        <v>#N/A</v>
      </c>
      <c r="U125" s="22"/>
      <c r="V125" s="23">
        <f t="shared" si="12"/>
        <v>0</v>
      </c>
      <c r="W125" s="19">
        <f t="shared" si="13"/>
        <v>0</v>
      </c>
      <c r="X125" s="21" t="e">
        <f t="shared" si="14"/>
        <v>#N/A</v>
      </c>
      <c r="Y125" s="24"/>
      <c r="Z125" s="21" t="e">
        <f t="shared" si="15"/>
        <v>#N/A</v>
      </c>
      <c r="AA125" s="25"/>
      <c r="AB125" s="20"/>
      <c r="AC125" s="26"/>
      <c r="AD125" s="65"/>
      <c r="AE125" s="26"/>
      <c r="AF125" s="27"/>
      <c r="AG125" s="28"/>
      <c r="AH125" s="7" t="str">
        <f t="shared" si="18"/>
        <v xml:space="preserve">   -   </v>
      </c>
    </row>
    <row r="126" spans="1:34" ht="28.05" customHeight="1">
      <c r="A126" s="14"/>
      <c r="B126" s="14"/>
      <c r="C126" s="14"/>
      <c r="D126" s="14"/>
      <c r="E126" s="14"/>
      <c r="F126" s="15"/>
      <c r="G126" s="16"/>
      <c r="H126" s="17"/>
      <c r="I126" s="16"/>
      <c r="J126" s="16"/>
      <c r="K126" s="18"/>
      <c r="L126" s="19"/>
      <c r="M126" s="19"/>
      <c r="N126" s="19"/>
      <c r="O126" s="16"/>
      <c r="P126" s="16"/>
      <c r="Q126" s="20" t="e">
        <f>VLOOKUP(O126, '[3]لیست محصولات شهریور ۱۴۰۳'!B:C,2,0)</f>
        <v>#N/A</v>
      </c>
      <c r="R126" s="16"/>
      <c r="S126" s="19" t="e">
        <f>VLOOKUP(O126, '[3]لیست محصولات شهریور ۱۴۰۳'!B:F,5,0)</f>
        <v>#N/A</v>
      </c>
      <c r="T126" s="21" t="e">
        <f>VLOOKUP(O126, '[3]لیست محصولات شهریور ۱۴۰۳'!B:G,6,0)</f>
        <v>#N/A</v>
      </c>
      <c r="U126" s="22"/>
      <c r="V126" s="23">
        <f t="shared" si="12"/>
        <v>0</v>
      </c>
      <c r="W126" s="19">
        <f t="shared" si="13"/>
        <v>0</v>
      </c>
      <c r="X126" s="21" t="e">
        <f t="shared" si="14"/>
        <v>#N/A</v>
      </c>
      <c r="Y126" s="24"/>
      <c r="Z126" s="21" t="e">
        <f t="shared" si="15"/>
        <v>#N/A</v>
      </c>
      <c r="AA126" s="25"/>
      <c r="AB126" s="20"/>
      <c r="AC126" s="26"/>
      <c r="AD126" s="65"/>
      <c r="AE126" s="26"/>
      <c r="AF126" s="27"/>
      <c r="AG126" s="28"/>
      <c r="AH126" s="7" t="str">
        <f t="shared" si="18"/>
        <v xml:space="preserve">   -   </v>
      </c>
    </row>
    <row r="127" spans="1:34" ht="28.05" customHeight="1">
      <c r="A127" s="14"/>
      <c r="B127" s="14"/>
      <c r="C127" s="14"/>
      <c r="D127" s="14"/>
      <c r="E127" s="14"/>
      <c r="F127" s="15"/>
      <c r="G127" s="16"/>
      <c r="H127" s="17"/>
      <c r="I127" s="16"/>
      <c r="J127" s="16"/>
      <c r="K127" s="18"/>
      <c r="L127" s="19"/>
      <c r="M127" s="19"/>
      <c r="N127" s="19"/>
      <c r="O127" s="16"/>
      <c r="P127" s="16"/>
      <c r="Q127" s="20" t="e">
        <f>VLOOKUP(O127, '[3]لیست محصولات شهریور ۱۴۰۳'!B:C,2,0)</f>
        <v>#N/A</v>
      </c>
      <c r="R127" s="16"/>
      <c r="S127" s="19" t="e">
        <f>VLOOKUP(O127, '[3]لیست محصولات شهریور ۱۴۰۳'!B:F,5,0)</f>
        <v>#N/A</v>
      </c>
      <c r="T127" s="21" t="e">
        <f>VLOOKUP(O127, '[3]لیست محصولات شهریور ۱۴۰۳'!B:G,6,0)</f>
        <v>#N/A</v>
      </c>
      <c r="U127" s="22"/>
      <c r="V127" s="23">
        <f t="shared" si="12"/>
        <v>0</v>
      </c>
      <c r="W127" s="19">
        <f t="shared" si="13"/>
        <v>0</v>
      </c>
      <c r="X127" s="21" t="e">
        <f t="shared" si="14"/>
        <v>#N/A</v>
      </c>
      <c r="Y127" s="24"/>
      <c r="Z127" s="21" t="e">
        <f t="shared" si="15"/>
        <v>#N/A</v>
      </c>
      <c r="AA127" s="25"/>
      <c r="AB127" s="20"/>
      <c r="AC127" s="26"/>
      <c r="AD127" s="65"/>
      <c r="AE127" s="26"/>
      <c r="AF127" s="27"/>
      <c r="AG127" s="28"/>
      <c r="AH127" s="7" t="str">
        <f t="shared" si="18"/>
        <v xml:space="preserve">   -   </v>
      </c>
    </row>
    <row r="128" spans="1:34" ht="28.05" customHeight="1">
      <c r="A128" s="14"/>
      <c r="B128" s="14"/>
      <c r="C128" s="14"/>
      <c r="D128" s="14"/>
      <c r="E128" s="14"/>
      <c r="F128" s="15"/>
      <c r="G128" s="16"/>
      <c r="H128" s="17"/>
      <c r="I128" s="16"/>
      <c r="J128" s="16"/>
      <c r="K128" s="18"/>
      <c r="L128" s="19"/>
      <c r="M128" s="19"/>
      <c r="N128" s="19"/>
      <c r="O128" s="16"/>
      <c r="P128" s="16"/>
      <c r="Q128" s="20" t="e">
        <f>VLOOKUP(O128, '[3]لیست محصولات شهریور ۱۴۰۳'!B:C,2,0)</f>
        <v>#N/A</v>
      </c>
      <c r="R128" s="16"/>
      <c r="S128" s="19" t="e">
        <f>VLOOKUP(O128, '[3]لیست محصولات شهریور ۱۴۰۳'!B:F,5,0)</f>
        <v>#N/A</v>
      </c>
      <c r="T128" s="21" t="e">
        <f>VLOOKUP(O128, '[3]لیست محصولات شهریور ۱۴۰۳'!B:G,6,0)</f>
        <v>#N/A</v>
      </c>
      <c r="U128" s="22"/>
      <c r="V128" s="23">
        <f t="shared" si="12"/>
        <v>0</v>
      </c>
      <c r="W128" s="19">
        <f t="shared" si="13"/>
        <v>0</v>
      </c>
      <c r="X128" s="21" t="e">
        <f t="shared" si="14"/>
        <v>#N/A</v>
      </c>
      <c r="Y128" s="24"/>
      <c r="Z128" s="21" t="e">
        <f t="shared" si="15"/>
        <v>#N/A</v>
      </c>
      <c r="AA128" s="25"/>
      <c r="AB128" s="20"/>
      <c r="AC128" s="26"/>
      <c r="AD128" s="65"/>
      <c r="AE128" s="26"/>
      <c r="AF128" s="27"/>
      <c r="AG128" s="28"/>
      <c r="AH128" s="7" t="str">
        <f t="shared" si="18"/>
        <v xml:space="preserve">   -   </v>
      </c>
    </row>
    <row r="129" spans="1:34" ht="28.05" customHeight="1">
      <c r="A129" s="14"/>
      <c r="B129" s="14"/>
      <c r="C129" s="14"/>
      <c r="D129" s="14"/>
      <c r="E129" s="14"/>
      <c r="F129" s="15"/>
      <c r="G129" s="16"/>
      <c r="H129" s="17"/>
      <c r="I129" s="16"/>
      <c r="J129" s="16"/>
      <c r="K129" s="18"/>
      <c r="L129" s="19"/>
      <c r="M129" s="19"/>
      <c r="N129" s="19"/>
      <c r="O129" s="16"/>
      <c r="P129" s="16"/>
      <c r="Q129" s="20" t="e">
        <f>VLOOKUP(O129, '[3]لیست محصولات شهریور ۱۴۰۳'!B:C,2,0)</f>
        <v>#N/A</v>
      </c>
      <c r="R129" s="16"/>
      <c r="S129" s="19" t="e">
        <f>VLOOKUP(O129, '[3]لیست محصولات شهریور ۱۴۰۳'!B:F,5,0)</f>
        <v>#N/A</v>
      </c>
      <c r="T129" s="21" t="e">
        <f>VLOOKUP(O129, '[3]لیست محصولات شهریور ۱۴۰۳'!B:G,6,0)</f>
        <v>#N/A</v>
      </c>
      <c r="U129" s="22"/>
      <c r="V129" s="23">
        <f t="shared" si="12"/>
        <v>0</v>
      </c>
      <c r="W129" s="19">
        <f t="shared" si="13"/>
        <v>0</v>
      </c>
      <c r="X129" s="21" t="e">
        <f t="shared" si="14"/>
        <v>#N/A</v>
      </c>
      <c r="Y129" s="24"/>
      <c r="Z129" s="21" t="e">
        <f t="shared" si="15"/>
        <v>#N/A</v>
      </c>
      <c r="AA129" s="25"/>
      <c r="AB129" s="20"/>
      <c r="AC129" s="26"/>
      <c r="AD129" s="65"/>
      <c r="AE129" s="26"/>
      <c r="AF129" s="27"/>
      <c r="AG129" s="28"/>
      <c r="AH129" s="7" t="str">
        <f t="shared" si="18"/>
        <v xml:space="preserve">   -   </v>
      </c>
    </row>
    <row r="130" spans="1:34" ht="28.05" customHeight="1">
      <c r="A130" s="14"/>
      <c r="B130" s="14"/>
      <c r="C130" s="14"/>
      <c r="D130" s="14"/>
      <c r="E130" s="14"/>
      <c r="F130" s="15"/>
      <c r="G130" s="16"/>
      <c r="H130" s="17"/>
      <c r="I130" s="16"/>
      <c r="J130" s="16"/>
      <c r="K130" s="18"/>
      <c r="L130" s="19"/>
      <c r="M130" s="19"/>
      <c r="N130" s="19"/>
      <c r="O130" s="16"/>
      <c r="P130" s="16"/>
      <c r="Q130" s="20" t="e">
        <f>VLOOKUP(O130, '[3]لیست محصولات شهریور ۱۴۰۳'!B:C,2,0)</f>
        <v>#N/A</v>
      </c>
      <c r="R130" s="16"/>
      <c r="S130" s="19" t="e">
        <f>VLOOKUP(O130, '[3]لیست محصولات شهریور ۱۴۰۳'!B:F,5,0)</f>
        <v>#N/A</v>
      </c>
      <c r="T130" s="21" t="e">
        <f>VLOOKUP(O130, '[3]لیست محصولات شهریور ۱۴۰۳'!B:G,6,0)</f>
        <v>#N/A</v>
      </c>
      <c r="U130" s="22"/>
      <c r="V130" s="23">
        <f t="shared" ref="V130:V193" si="19">IF(C130, P130, U130 )</f>
        <v>0</v>
      </c>
      <c r="W130" s="19">
        <f t="shared" si="13"/>
        <v>0</v>
      </c>
      <c r="X130" s="21" t="e">
        <f t="shared" si="14"/>
        <v>#N/A</v>
      </c>
      <c r="Y130" s="24"/>
      <c r="Z130" s="21" t="e">
        <f t="shared" si="15"/>
        <v>#N/A</v>
      </c>
      <c r="AA130" s="25"/>
      <c r="AB130" s="20"/>
      <c r="AC130" s="26"/>
      <c r="AD130" s="65"/>
      <c r="AE130" s="26"/>
      <c r="AF130" s="27"/>
      <c r="AG130" s="28"/>
      <c r="AH130" s="7" t="str">
        <f t="shared" si="18"/>
        <v xml:space="preserve">   -   </v>
      </c>
    </row>
    <row r="131" spans="1:34" ht="28.05" customHeight="1">
      <c r="A131" s="14"/>
      <c r="B131" s="14"/>
      <c r="C131" s="14"/>
      <c r="D131" s="14"/>
      <c r="E131" s="14"/>
      <c r="F131" s="15"/>
      <c r="G131" s="16"/>
      <c r="H131" s="17"/>
      <c r="I131" s="16"/>
      <c r="J131" s="16"/>
      <c r="K131" s="18"/>
      <c r="L131" s="19"/>
      <c r="M131" s="19"/>
      <c r="N131" s="19"/>
      <c r="O131" s="16"/>
      <c r="P131" s="16"/>
      <c r="Q131" s="20" t="e">
        <f>VLOOKUP(O131, '[3]لیست محصولات شهریور ۱۴۰۳'!B:C,2,0)</f>
        <v>#N/A</v>
      </c>
      <c r="R131" s="16"/>
      <c r="S131" s="19" t="e">
        <f>VLOOKUP(O131, '[3]لیست محصولات شهریور ۱۴۰۳'!B:F,5,0)</f>
        <v>#N/A</v>
      </c>
      <c r="T131" s="21" t="e">
        <f>VLOOKUP(O131, '[3]لیست محصولات شهریور ۱۴۰۳'!B:G,6,0)</f>
        <v>#N/A</v>
      </c>
      <c r="U131" s="22"/>
      <c r="V131" s="23">
        <f t="shared" si="19"/>
        <v>0</v>
      </c>
      <c r="W131" s="19">
        <f t="shared" si="13"/>
        <v>0</v>
      </c>
      <c r="X131" s="21" t="e">
        <f t="shared" si="14"/>
        <v>#N/A</v>
      </c>
      <c r="Y131" s="24"/>
      <c r="Z131" s="21" t="e">
        <f t="shared" si="15"/>
        <v>#N/A</v>
      </c>
      <c r="AA131" s="25"/>
      <c r="AB131" s="20"/>
      <c r="AC131" s="26"/>
      <c r="AD131" s="65"/>
      <c r="AE131" s="26"/>
      <c r="AF131" s="27"/>
      <c r="AG131" s="28"/>
      <c r="AH131" s="7" t="str">
        <f t="shared" si="18"/>
        <v xml:space="preserve">   -   </v>
      </c>
    </row>
    <row r="132" spans="1:34" ht="28.05" customHeight="1">
      <c r="A132" s="14"/>
      <c r="B132" s="14"/>
      <c r="C132" s="14"/>
      <c r="D132" s="14"/>
      <c r="E132" s="14"/>
      <c r="F132" s="15"/>
      <c r="G132" s="16"/>
      <c r="H132" s="17"/>
      <c r="I132" s="16"/>
      <c r="J132" s="16"/>
      <c r="K132" s="18"/>
      <c r="L132" s="19"/>
      <c r="M132" s="19"/>
      <c r="N132" s="19"/>
      <c r="O132" s="16"/>
      <c r="P132" s="16"/>
      <c r="Q132" s="20" t="e">
        <f>VLOOKUP(O132, '[3]لیست محصولات شهریور ۱۴۰۳'!B:C,2,0)</f>
        <v>#N/A</v>
      </c>
      <c r="R132" s="16"/>
      <c r="S132" s="19" t="e">
        <f>VLOOKUP(O132, '[3]لیست محصولات شهریور ۱۴۰۳'!B:F,5,0)</f>
        <v>#N/A</v>
      </c>
      <c r="T132" s="21" t="e">
        <f>VLOOKUP(O132, '[3]لیست محصولات شهریور ۱۴۰۳'!B:G,6,0)</f>
        <v>#N/A</v>
      </c>
      <c r="U132" s="22"/>
      <c r="V132" s="23">
        <f t="shared" si="19"/>
        <v>0</v>
      </c>
      <c r="W132" s="19">
        <f t="shared" si="13"/>
        <v>0</v>
      </c>
      <c r="X132" s="21" t="e">
        <f t="shared" si="14"/>
        <v>#N/A</v>
      </c>
      <c r="Y132" s="24"/>
      <c r="Z132" s="21" t="e">
        <f t="shared" si="15"/>
        <v>#N/A</v>
      </c>
      <c r="AA132" s="25"/>
      <c r="AB132" s="20"/>
      <c r="AC132" s="26"/>
      <c r="AD132" s="65"/>
      <c r="AE132" s="26"/>
      <c r="AF132" s="27"/>
      <c r="AG132" s="28"/>
      <c r="AH132" s="7" t="str">
        <f t="shared" ref="AH132:AH195" si="20">AA132&amp;" "&amp;AB132&amp;" "&amp;N132&amp;" - "&amp;L132&amp;" "&amp;M132&amp;" "&amp;AC132</f>
        <v xml:space="preserve">   -   </v>
      </c>
    </row>
    <row r="133" spans="1:34" ht="28.05" customHeight="1">
      <c r="A133" s="14"/>
      <c r="B133" s="14"/>
      <c r="C133" s="14"/>
      <c r="D133" s="14"/>
      <c r="E133" s="14"/>
      <c r="F133" s="15"/>
      <c r="G133" s="16"/>
      <c r="H133" s="17"/>
      <c r="I133" s="16"/>
      <c r="J133" s="16"/>
      <c r="K133" s="18"/>
      <c r="L133" s="19"/>
      <c r="M133" s="19"/>
      <c r="N133" s="19"/>
      <c r="O133" s="16"/>
      <c r="P133" s="16"/>
      <c r="Q133" s="20" t="e">
        <f>VLOOKUP(O133, '[3]لیست محصولات شهریور ۱۴۰۳'!B:C,2,0)</f>
        <v>#N/A</v>
      </c>
      <c r="R133" s="16"/>
      <c r="S133" s="19" t="e">
        <f>VLOOKUP(O133, '[3]لیست محصولات شهریور ۱۴۰۳'!B:F,5,0)</f>
        <v>#N/A</v>
      </c>
      <c r="T133" s="21" t="e">
        <f>VLOOKUP(O133, '[3]لیست محصولات شهریور ۱۴۰۳'!B:G,6,0)</f>
        <v>#N/A</v>
      </c>
      <c r="U133" s="22"/>
      <c r="V133" s="23">
        <f t="shared" si="19"/>
        <v>0</v>
      </c>
      <c r="W133" s="19">
        <f t="shared" si="13"/>
        <v>0</v>
      </c>
      <c r="X133" s="21" t="e">
        <f t="shared" si="14"/>
        <v>#N/A</v>
      </c>
      <c r="Y133" s="24"/>
      <c r="Z133" s="21" t="e">
        <f t="shared" si="15"/>
        <v>#N/A</v>
      </c>
      <c r="AA133" s="25"/>
      <c r="AB133" s="20"/>
      <c r="AC133" s="26"/>
      <c r="AD133" s="65"/>
      <c r="AE133" s="26"/>
      <c r="AF133" s="27"/>
      <c r="AG133" s="28"/>
      <c r="AH133" s="7" t="str">
        <f t="shared" si="20"/>
        <v xml:space="preserve">   -   </v>
      </c>
    </row>
    <row r="134" spans="1:34" ht="28.05" customHeight="1">
      <c r="A134" s="14"/>
      <c r="B134" s="14"/>
      <c r="C134" s="14"/>
      <c r="D134" s="14"/>
      <c r="E134" s="14"/>
      <c r="F134" s="15"/>
      <c r="G134" s="16"/>
      <c r="H134" s="17"/>
      <c r="I134" s="16"/>
      <c r="J134" s="16"/>
      <c r="K134" s="18"/>
      <c r="L134" s="19"/>
      <c r="M134" s="19"/>
      <c r="N134" s="19"/>
      <c r="O134" s="16"/>
      <c r="P134" s="16"/>
      <c r="Q134" s="20" t="e">
        <f>VLOOKUP(O134, '[3]لیست محصولات شهریور ۱۴۰۳'!B:C,2,0)</f>
        <v>#N/A</v>
      </c>
      <c r="R134" s="16"/>
      <c r="S134" s="19" t="e">
        <f>VLOOKUP(O134, '[3]لیست محصولات شهریور ۱۴۰۳'!B:F,5,0)</f>
        <v>#N/A</v>
      </c>
      <c r="T134" s="21" t="e">
        <f>VLOOKUP(O134, '[3]لیست محصولات شهریور ۱۴۰۳'!B:G,6,0)</f>
        <v>#N/A</v>
      </c>
      <c r="U134" s="22"/>
      <c r="V134" s="23">
        <f t="shared" si="19"/>
        <v>0</v>
      </c>
      <c r="W134" s="19">
        <f t="shared" si="13"/>
        <v>0</v>
      </c>
      <c r="X134" s="21" t="e">
        <f t="shared" si="14"/>
        <v>#N/A</v>
      </c>
      <c r="Y134" s="24"/>
      <c r="Z134" s="21" t="e">
        <f t="shared" si="15"/>
        <v>#N/A</v>
      </c>
      <c r="AA134" s="25"/>
      <c r="AB134" s="20"/>
      <c r="AC134" s="26"/>
      <c r="AD134" s="65"/>
      <c r="AE134" s="26"/>
      <c r="AF134" s="27"/>
      <c r="AG134" s="28"/>
      <c r="AH134" s="7" t="str">
        <f t="shared" si="20"/>
        <v xml:space="preserve">   -   </v>
      </c>
    </row>
    <row r="135" spans="1:34" ht="28.05" customHeight="1">
      <c r="A135" s="14"/>
      <c r="B135" s="14"/>
      <c r="C135" s="14"/>
      <c r="D135" s="14"/>
      <c r="E135" s="14"/>
      <c r="F135" s="15"/>
      <c r="G135" s="16"/>
      <c r="H135" s="17"/>
      <c r="I135" s="16"/>
      <c r="J135" s="16"/>
      <c r="K135" s="18"/>
      <c r="L135" s="19"/>
      <c r="M135" s="19"/>
      <c r="N135" s="19"/>
      <c r="O135" s="16"/>
      <c r="P135" s="16"/>
      <c r="Q135" s="20" t="e">
        <f>VLOOKUP(O135, '[3]لیست محصولات شهریور ۱۴۰۳'!B:C,2,0)</f>
        <v>#N/A</v>
      </c>
      <c r="R135" s="16"/>
      <c r="S135" s="19" t="e">
        <f>VLOOKUP(O135, '[3]لیست محصولات شهریور ۱۴۰۳'!B:F,5,0)</f>
        <v>#N/A</v>
      </c>
      <c r="T135" s="21" t="e">
        <f>VLOOKUP(O135, '[3]لیست محصولات شهریور ۱۴۰۳'!B:G,6,0)</f>
        <v>#N/A</v>
      </c>
      <c r="U135" s="22"/>
      <c r="V135" s="23">
        <f t="shared" si="19"/>
        <v>0</v>
      </c>
      <c r="W135" s="19">
        <f t="shared" si="13"/>
        <v>0</v>
      </c>
      <c r="X135" s="21" t="e">
        <f t="shared" si="14"/>
        <v>#N/A</v>
      </c>
      <c r="Y135" s="24"/>
      <c r="Z135" s="21" t="e">
        <f t="shared" si="15"/>
        <v>#N/A</v>
      </c>
      <c r="AA135" s="25"/>
      <c r="AB135" s="20"/>
      <c r="AC135" s="26"/>
      <c r="AD135" s="65"/>
      <c r="AE135" s="26"/>
      <c r="AF135" s="27"/>
      <c r="AG135" s="28"/>
      <c r="AH135" s="7" t="str">
        <f t="shared" si="20"/>
        <v xml:space="preserve">   -   </v>
      </c>
    </row>
    <row r="136" spans="1:34" ht="28.05" customHeight="1">
      <c r="A136" s="14"/>
      <c r="B136" s="14"/>
      <c r="C136" s="14"/>
      <c r="D136" s="14"/>
      <c r="E136" s="14"/>
      <c r="F136" s="15"/>
      <c r="G136" s="16"/>
      <c r="H136" s="17"/>
      <c r="I136" s="16"/>
      <c r="J136" s="16"/>
      <c r="K136" s="18"/>
      <c r="L136" s="19"/>
      <c r="M136" s="19"/>
      <c r="N136" s="19"/>
      <c r="O136" s="16"/>
      <c r="P136" s="16"/>
      <c r="Q136" s="20" t="e">
        <f>VLOOKUP(O136, '[3]لیست محصولات شهریور ۱۴۰۳'!B:C,2,0)</f>
        <v>#N/A</v>
      </c>
      <c r="R136" s="16"/>
      <c r="S136" s="19" t="e">
        <f>VLOOKUP(O136, '[3]لیست محصولات شهریور ۱۴۰۳'!B:F,5,0)</f>
        <v>#N/A</v>
      </c>
      <c r="T136" s="21" t="e">
        <f>VLOOKUP(O136, '[3]لیست محصولات شهریور ۱۴۰۳'!B:G,6,0)</f>
        <v>#N/A</v>
      </c>
      <c r="U136" s="22"/>
      <c r="V136" s="23">
        <f t="shared" si="19"/>
        <v>0</v>
      </c>
      <c r="W136" s="19">
        <f t="shared" si="13"/>
        <v>0</v>
      </c>
      <c r="X136" s="21" t="e">
        <f t="shared" si="14"/>
        <v>#N/A</v>
      </c>
      <c r="Y136" s="24"/>
      <c r="Z136" s="21" t="e">
        <f t="shared" si="15"/>
        <v>#N/A</v>
      </c>
      <c r="AA136" s="25"/>
      <c r="AB136" s="20"/>
      <c r="AC136" s="26"/>
      <c r="AD136" s="65"/>
      <c r="AE136" s="26"/>
      <c r="AF136" s="27"/>
      <c r="AG136" s="28"/>
      <c r="AH136" s="7" t="str">
        <f t="shared" si="20"/>
        <v xml:space="preserve">   -   </v>
      </c>
    </row>
    <row r="137" spans="1:34" ht="28.05" customHeight="1">
      <c r="A137" s="14"/>
      <c r="B137" s="14"/>
      <c r="C137" s="14"/>
      <c r="D137" s="14"/>
      <c r="E137" s="14"/>
      <c r="F137" s="15"/>
      <c r="G137" s="16"/>
      <c r="H137" s="17"/>
      <c r="I137" s="16"/>
      <c r="J137" s="16"/>
      <c r="K137" s="18"/>
      <c r="L137" s="19"/>
      <c r="M137" s="19"/>
      <c r="N137" s="19"/>
      <c r="O137" s="16"/>
      <c r="P137" s="16"/>
      <c r="Q137" s="20" t="e">
        <f>VLOOKUP(O137, '[3]لیست محصولات شهریور ۱۴۰۳'!B:C,2,0)</f>
        <v>#N/A</v>
      </c>
      <c r="R137" s="16"/>
      <c r="S137" s="19" t="e">
        <f>VLOOKUP(O137, '[3]لیست محصولات شهریور ۱۴۰۳'!B:F,5,0)</f>
        <v>#N/A</v>
      </c>
      <c r="T137" s="21" t="e">
        <f>VLOOKUP(O137, '[3]لیست محصولات شهریور ۱۴۰۳'!B:G,6,0)</f>
        <v>#N/A</v>
      </c>
      <c r="U137" s="22"/>
      <c r="V137" s="23">
        <f t="shared" si="19"/>
        <v>0</v>
      </c>
      <c r="W137" s="19">
        <f t="shared" si="13"/>
        <v>0</v>
      </c>
      <c r="X137" s="21" t="e">
        <f t="shared" si="14"/>
        <v>#N/A</v>
      </c>
      <c r="Y137" s="24"/>
      <c r="Z137" s="21" t="e">
        <f t="shared" si="15"/>
        <v>#N/A</v>
      </c>
      <c r="AA137" s="25"/>
      <c r="AB137" s="20"/>
      <c r="AC137" s="26"/>
      <c r="AD137" s="65"/>
      <c r="AE137" s="26"/>
      <c r="AF137" s="27"/>
      <c r="AG137" s="28"/>
      <c r="AH137" s="7" t="str">
        <f t="shared" si="20"/>
        <v xml:space="preserve">   -   </v>
      </c>
    </row>
    <row r="138" spans="1:34" ht="28.05" customHeight="1">
      <c r="A138" s="14"/>
      <c r="B138" s="14"/>
      <c r="C138" s="14"/>
      <c r="D138" s="14"/>
      <c r="E138" s="14"/>
      <c r="F138" s="15"/>
      <c r="G138" s="16"/>
      <c r="H138" s="17"/>
      <c r="I138" s="16"/>
      <c r="J138" s="16"/>
      <c r="K138" s="18"/>
      <c r="L138" s="19"/>
      <c r="M138" s="19"/>
      <c r="N138" s="19"/>
      <c r="O138" s="16"/>
      <c r="P138" s="16"/>
      <c r="Q138" s="20" t="e">
        <f>VLOOKUP(O138, '[3]لیست محصولات شهریور ۱۴۰۳'!B:C,2,0)</f>
        <v>#N/A</v>
      </c>
      <c r="R138" s="16"/>
      <c r="S138" s="19" t="e">
        <f>VLOOKUP(O138, '[3]لیست محصولات شهریور ۱۴۰۳'!B:F,5,0)</f>
        <v>#N/A</v>
      </c>
      <c r="T138" s="21" t="e">
        <f>VLOOKUP(O138, '[3]لیست محصولات شهریور ۱۴۰۳'!B:G,6,0)</f>
        <v>#N/A</v>
      </c>
      <c r="U138" s="22"/>
      <c r="V138" s="23">
        <f t="shared" si="19"/>
        <v>0</v>
      </c>
      <c r="W138" s="19">
        <f t="shared" si="13"/>
        <v>0</v>
      </c>
      <c r="X138" s="21" t="e">
        <f t="shared" si="14"/>
        <v>#N/A</v>
      </c>
      <c r="Y138" s="24"/>
      <c r="Z138" s="21" t="e">
        <f t="shared" si="15"/>
        <v>#N/A</v>
      </c>
      <c r="AA138" s="25"/>
      <c r="AB138" s="20"/>
      <c r="AC138" s="26"/>
      <c r="AD138" s="65"/>
      <c r="AE138" s="26"/>
      <c r="AF138" s="27"/>
      <c r="AG138" s="28"/>
      <c r="AH138" s="7" t="str">
        <f t="shared" si="20"/>
        <v xml:space="preserve">   -   </v>
      </c>
    </row>
    <row r="139" spans="1:34" ht="28.05" customHeight="1">
      <c r="A139" s="14"/>
      <c r="B139" s="14"/>
      <c r="C139" s="14"/>
      <c r="D139" s="14"/>
      <c r="E139" s="14"/>
      <c r="F139" s="15"/>
      <c r="G139" s="16"/>
      <c r="H139" s="17"/>
      <c r="I139" s="16"/>
      <c r="J139" s="16"/>
      <c r="K139" s="18"/>
      <c r="L139" s="19"/>
      <c r="M139" s="19"/>
      <c r="N139" s="19"/>
      <c r="O139" s="16"/>
      <c r="P139" s="16"/>
      <c r="Q139" s="20" t="e">
        <f>VLOOKUP(O139, '[3]لیست محصولات شهریور ۱۴۰۳'!B:C,2,0)</f>
        <v>#N/A</v>
      </c>
      <c r="R139" s="16"/>
      <c r="S139" s="19" t="e">
        <f>VLOOKUP(O139, '[3]لیست محصولات شهریور ۱۴۰۳'!B:F,5,0)</f>
        <v>#N/A</v>
      </c>
      <c r="T139" s="21" t="e">
        <f>VLOOKUP(O139, '[3]لیست محصولات شهریور ۱۴۰۳'!B:G,6,0)</f>
        <v>#N/A</v>
      </c>
      <c r="U139" s="22"/>
      <c r="V139" s="23">
        <f t="shared" si="19"/>
        <v>0</v>
      </c>
      <c r="W139" s="19">
        <f t="shared" si="13"/>
        <v>0</v>
      </c>
      <c r="X139" s="21" t="e">
        <f t="shared" si="14"/>
        <v>#N/A</v>
      </c>
      <c r="Y139" s="24"/>
      <c r="Z139" s="21" t="e">
        <f t="shared" si="15"/>
        <v>#N/A</v>
      </c>
      <c r="AA139" s="25"/>
      <c r="AB139" s="20"/>
      <c r="AC139" s="26"/>
      <c r="AD139" s="65"/>
      <c r="AE139" s="26"/>
      <c r="AF139" s="27"/>
      <c r="AG139" s="28"/>
      <c r="AH139" s="7" t="str">
        <f t="shared" si="20"/>
        <v xml:space="preserve">   -   </v>
      </c>
    </row>
    <row r="140" spans="1:34" ht="28.05" customHeight="1">
      <c r="A140" s="14"/>
      <c r="B140" s="14"/>
      <c r="C140" s="14"/>
      <c r="D140" s="14"/>
      <c r="E140" s="14"/>
      <c r="F140" s="15"/>
      <c r="G140" s="16"/>
      <c r="H140" s="17"/>
      <c r="I140" s="16"/>
      <c r="J140" s="16"/>
      <c r="K140" s="18"/>
      <c r="L140" s="19"/>
      <c r="M140" s="19"/>
      <c r="N140" s="19"/>
      <c r="O140" s="16"/>
      <c r="P140" s="16"/>
      <c r="Q140" s="20" t="e">
        <f>VLOOKUP(O140, '[3]لیست محصولات شهریور ۱۴۰۳'!B:C,2,0)</f>
        <v>#N/A</v>
      </c>
      <c r="R140" s="16"/>
      <c r="S140" s="19" t="e">
        <f>VLOOKUP(O140, '[3]لیست محصولات شهریور ۱۴۰۳'!B:F,5,0)</f>
        <v>#N/A</v>
      </c>
      <c r="T140" s="21" t="e">
        <f>VLOOKUP(O140, '[3]لیست محصولات شهریور ۱۴۰۳'!B:G,6,0)</f>
        <v>#N/A</v>
      </c>
      <c r="U140" s="22"/>
      <c r="V140" s="23">
        <f t="shared" si="19"/>
        <v>0</v>
      </c>
      <c r="W140" s="19">
        <f t="shared" si="13"/>
        <v>0</v>
      </c>
      <c r="X140" s="21" t="e">
        <f t="shared" si="14"/>
        <v>#N/A</v>
      </c>
      <c r="Y140" s="24"/>
      <c r="Z140" s="21" t="e">
        <f t="shared" si="15"/>
        <v>#N/A</v>
      </c>
      <c r="AA140" s="25"/>
      <c r="AB140" s="20"/>
      <c r="AC140" s="26"/>
      <c r="AD140" s="65"/>
      <c r="AE140" s="26"/>
      <c r="AF140" s="27"/>
      <c r="AG140" s="28"/>
      <c r="AH140" s="7" t="str">
        <f t="shared" si="20"/>
        <v xml:space="preserve">   -   </v>
      </c>
    </row>
    <row r="141" spans="1:34" ht="28.05" customHeight="1">
      <c r="A141" s="14"/>
      <c r="B141" s="14"/>
      <c r="C141" s="14"/>
      <c r="D141" s="14"/>
      <c r="E141" s="14"/>
      <c r="F141" s="15"/>
      <c r="G141" s="16"/>
      <c r="H141" s="17"/>
      <c r="I141" s="16"/>
      <c r="J141" s="16"/>
      <c r="K141" s="18"/>
      <c r="L141" s="19"/>
      <c r="M141" s="19"/>
      <c r="N141" s="19"/>
      <c r="O141" s="16"/>
      <c r="P141" s="16"/>
      <c r="Q141" s="20" t="e">
        <f>VLOOKUP(O141, '[3]لیست محصولات شهریور ۱۴۰۳'!B:C,2,0)</f>
        <v>#N/A</v>
      </c>
      <c r="R141" s="16"/>
      <c r="S141" s="19" t="e">
        <f>VLOOKUP(O141, '[3]لیست محصولات شهریور ۱۴۰۳'!B:F,5,0)</f>
        <v>#N/A</v>
      </c>
      <c r="T141" s="21" t="e">
        <f>VLOOKUP(O141, '[3]لیست محصولات شهریور ۱۴۰۳'!B:G,6,0)</f>
        <v>#N/A</v>
      </c>
      <c r="U141" s="22"/>
      <c r="V141" s="23">
        <f t="shared" si="19"/>
        <v>0</v>
      </c>
      <c r="W141" s="19">
        <f t="shared" si="13"/>
        <v>0</v>
      </c>
      <c r="X141" s="21" t="e">
        <f t="shared" si="14"/>
        <v>#N/A</v>
      </c>
      <c r="Y141" s="24"/>
      <c r="Z141" s="21" t="e">
        <f t="shared" si="15"/>
        <v>#N/A</v>
      </c>
      <c r="AA141" s="25"/>
      <c r="AB141" s="20"/>
      <c r="AC141" s="26"/>
      <c r="AD141" s="65"/>
      <c r="AE141" s="26"/>
      <c r="AF141" s="27"/>
      <c r="AG141" s="28"/>
      <c r="AH141" s="7" t="str">
        <f t="shared" si="20"/>
        <v xml:space="preserve">   -   </v>
      </c>
    </row>
    <row r="142" spans="1:34" ht="28.05" customHeight="1">
      <c r="A142" s="14"/>
      <c r="B142" s="14"/>
      <c r="C142" s="14"/>
      <c r="D142" s="14"/>
      <c r="E142" s="14"/>
      <c r="F142" s="15"/>
      <c r="G142" s="16"/>
      <c r="H142" s="17"/>
      <c r="I142" s="16"/>
      <c r="J142" s="16"/>
      <c r="K142" s="18"/>
      <c r="L142" s="19"/>
      <c r="M142" s="19"/>
      <c r="N142" s="19"/>
      <c r="O142" s="16"/>
      <c r="P142" s="16"/>
      <c r="Q142" s="20" t="e">
        <f>VLOOKUP(O142, '[3]لیست محصولات شهریور ۱۴۰۳'!B:C,2,0)</f>
        <v>#N/A</v>
      </c>
      <c r="R142" s="16"/>
      <c r="S142" s="19" t="e">
        <f>VLOOKUP(O142, '[3]لیست محصولات شهریور ۱۴۰۳'!B:F,5,0)</f>
        <v>#N/A</v>
      </c>
      <c r="T142" s="21" t="e">
        <f>VLOOKUP(O142, '[3]لیست محصولات شهریور ۱۴۰۳'!B:G,6,0)</f>
        <v>#N/A</v>
      </c>
      <c r="U142" s="22"/>
      <c r="V142" s="23">
        <f t="shared" si="19"/>
        <v>0</v>
      </c>
      <c r="W142" s="19">
        <f t="shared" si="13"/>
        <v>0</v>
      </c>
      <c r="X142" s="21" t="e">
        <f t="shared" si="14"/>
        <v>#N/A</v>
      </c>
      <c r="Y142" s="24"/>
      <c r="Z142" s="21" t="e">
        <f t="shared" si="15"/>
        <v>#N/A</v>
      </c>
      <c r="AA142" s="25"/>
      <c r="AB142" s="20"/>
      <c r="AC142" s="26"/>
      <c r="AD142" s="65"/>
      <c r="AE142" s="26"/>
      <c r="AF142" s="27"/>
      <c r="AG142" s="28"/>
      <c r="AH142" s="7" t="str">
        <f t="shared" si="20"/>
        <v xml:space="preserve">   -   </v>
      </c>
    </row>
    <row r="143" spans="1:34" ht="28.05" customHeight="1">
      <c r="A143" s="14"/>
      <c r="B143" s="14"/>
      <c r="C143" s="14"/>
      <c r="D143" s="14"/>
      <c r="E143" s="14"/>
      <c r="F143" s="15"/>
      <c r="G143" s="16"/>
      <c r="H143" s="17"/>
      <c r="I143" s="16"/>
      <c r="J143" s="16"/>
      <c r="K143" s="18"/>
      <c r="L143" s="19"/>
      <c r="M143" s="19"/>
      <c r="N143" s="19"/>
      <c r="O143" s="16"/>
      <c r="P143" s="16"/>
      <c r="Q143" s="20" t="e">
        <f>VLOOKUP(O143, '[3]لیست محصولات شهریور ۱۴۰۳'!B:C,2,0)</f>
        <v>#N/A</v>
      </c>
      <c r="R143" s="16"/>
      <c r="S143" s="19" t="e">
        <f>VLOOKUP(O143, '[3]لیست محصولات شهریور ۱۴۰۳'!B:F,5,0)</f>
        <v>#N/A</v>
      </c>
      <c r="T143" s="21" t="e">
        <f>VLOOKUP(O143, '[3]لیست محصولات شهریور ۱۴۰۳'!B:G,6,0)</f>
        <v>#N/A</v>
      </c>
      <c r="U143" s="22"/>
      <c r="V143" s="23">
        <f t="shared" si="19"/>
        <v>0</v>
      </c>
      <c r="W143" s="19">
        <f t="shared" si="13"/>
        <v>0</v>
      </c>
      <c r="X143" s="21" t="e">
        <f t="shared" si="14"/>
        <v>#N/A</v>
      </c>
      <c r="Y143" s="24"/>
      <c r="Z143" s="21" t="e">
        <f t="shared" si="15"/>
        <v>#N/A</v>
      </c>
      <c r="AA143" s="25"/>
      <c r="AB143" s="20"/>
      <c r="AC143" s="26"/>
      <c r="AD143" s="65"/>
      <c r="AE143" s="26"/>
      <c r="AF143" s="27"/>
      <c r="AG143" s="28"/>
      <c r="AH143" s="7" t="str">
        <f t="shared" si="20"/>
        <v xml:space="preserve">   -   </v>
      </c>
    </row>
    <row r="144" spans="1:34" ht="28.05" customHeight="1">
      <c r="A144" s="14"/>
      <c r="B144" s="14"/>
      <c r="C144" s="14"/>
      <c r="D144" s="14"/>
      <c r="E144" s="14"/>
      <c r="F144" s="15"/>
      <c r="G144" s="16"/>
      <c r="H144" s="17"/>
      <c r="I144" s="16"/>
      <c r="J144" s="16"/>
      <c r="K144" s="18"/>
      <c r="L144" s="19"/>
      <c r="M144" s="19"/>
      <c r="N144" s="19"/>
      <c r="O144" s="16"/>
      <c r="P144" s="16"/>
      <c r="Q144" s="20" t="e">
        <f>VLOOKUP(O144, '[3]لیست محصولات شهریور ۱۴۰۳'!B:C,2,0)</f>
        <v>#N/A</v>
      </c>
      <c r="R144" s="16"/>
      <c r="S144" s="19" t="e">
        <f>VLOOKUP(O144, '[3]لیست محصولات شهریور ۱۴۰۳'!B:F,5,0)</f>
        <v>#N/A</v>
      </c>
      <c r="T144" s="21" t="e">
        <f>VLOOKUP(O144, '[3]لیست محصولات شهریور ۱۴۰۳'!B:G,6,0)</f>
        <v>#N/A</v>
      </c>
      <c r="U144" s="22"/>
      <c r="V144" s="23">
        <f t="shared" si="19"/>
        <v>0</v>
      </c>
      <c r="W144" s="19">
        <f t="shared" si="13"/>
        <v>0</v>
      </c>
      <c r="X144" s="21" t="e">
        <f t="shared" si="14"/>
        <v>#N/A</v>
      </c>
      <c r="Y144" s="24"/>
      <c r="Z144" s="21" t="e">
        <f t="shared" si="15"/>
        <v>#N/A</v>
      </c>
      <c r="AA144" s="25"/>
      <c r="AB144" s="20"/>
      <c r="AC144" s="26"/>
      <c r="AD144" s="65"/>
      <c r="AE144" s="26"/>
      <c r="AF144" s="27"/>
      <c r="AG144" s="28"/>
      <c r="AH144" s="7" t="str">
        <f t="shared" si="20"/>
        <v xml:space="preserve">   -   </v>
      </c>
    </row>
    <row r="145" spans="1:34" ht="28.05" customHeight="1">
      <c r="A145" s="14"/>
      <c r="B145" s="14"/>
      <c r="C145" s="14"/>
      <c r="D145" s="14"/>
      <c r="E145" s="14"/>
      <c r="F145" s="15"/>
      <c r="G145" s="16"/>
      <c r="H145" s="17"/>
      <c r="I145" s="16"/>
      <c r="J145" s="16"/>
      <c r="K145" s="18"/>
      <c r="L145" s="19"/>
      <c r="M145" s="19"/>
      <c r="N145" s="19"/>
      <c r="O145" s="16"/>
      <c r="P145" s="16"/>
      <c r="Q145" s="20" t="e">
        <f>VLOOKUP(O145, '[3]لیست محصولات شهریور ۱۴۰۳'!B:C,2,0)</f>
        <v>#N/A</v>
      </c>
      <c r="R145" s="16"/>
      <c r="S145" s="19" t="e">
        <f>VLOOKUP(O145, '[3]لیست محصولات شهریور ۱۴۰۳'!B:F,5,0)</f>
        <v>#N/A</v>
      </c>
      <c r="T145" s="21" t="e">
        <f>VLOOKUP(O145, '[3]لیست محصولات شهریور ۱۴۰۳'!B:G,6,0)</f>
        <v>#N/A</v>
      </c>
      <c r="U145" s="22"/>
      <c r="V145" s="23">
        <f t="shared" si="19"/>
        <v>0</v>
      </c>
      <c r="W145" s="19">
        <f t="shared" si="13"/>
        <v>0</v>
      </c>
      <c r="X145" s="21" t="e">
        <f t="shared" si="14"/>
        <v>#N/A</v>
      </c>
      <c r="Y145" s="24"/>
      <c r="Z145" s="21" t="e">
        <f t="shared" si="15"/>
        <v>#N/A</v>
      </c>
      <c r="AA145" s="25"/>
      <c r="AB145" s="20"/>
      <c r="AC145" s="26"/>
      <c r="AD145" s="65"/>
      <c r="AE145" s="26"/>
      <c r="AF145" s="27"/>
      <c r="AG145" s="28"/>
      <c r="AH145" s="7" t="str">
        <f t="shared" si="20"/>
        <v xml:space="preserve">   -   </v>
      </c>
    </row>
    <row r="146" spans="1:34" ht="28.05" customHeight="1">
      <c r="A146" s="14"/>
      <c r="B146" s="14"/>
      <c r="C146" s="14"/>
      <c r="D146" s="14"/>
      <c r="E146" s="14"/>
      <c r="F146" s="15"/>
      <c r="G146" s="16"/>
      <c r="H146" s="17"/>
      <c r="I146" s="16"/>
      <c r="J146" s="16"/>
      <c r="K146" s="18"/>
      <c r="L146" s="19"/>
      <c r="M146" s="19"/>
      <c r="N146" s="19"/>
      <c r="O146" s="16"/>
      <c r="P146" s="16"/>
      <c r="Q146" s="20" t="e">
        <f>VLOOKUP(O146, '[3]لیست محصولات شهریور ۱۴۰۳'!B:C,2,0)</f>
        <v>#N/A</v>
      </c>
      <c r="R146" s="16"/>
      <c r="S146" s="19" t="e">
        <f>VLOOKUP(O146, '[3]لیست محصولات شهریور ۱۴۰۳'!B:F,5,0)</f>
        <v>#N/A</v>
      </c>
      <c r="T146" s="21" t="e">
        <f>VLOOKUP(O146, '[3]لیست محصولات شهریور ۱۴۰۳'!B:G,6,0)</f>
        <v>#N/A</v>
      </c>
      <c r="U146" s="22"/>
      <c r="V146" s="23">
        <f t="shared" si="19"/>
        <v>0</v>
      </c>
      <c r="W146" s="19">
        <f t="shared" si="13"/>
        <v>0</v>
      </c>
      <c r="X146" s="21" t="e">
        <f t="shared" si="14"/>
        <v>#N/A</v>
      </c>
      <c r="Y146" s="24"/>
      <c r="Z146" s="21" t="e">
        <f t="shared" si="15"/>
        <v>#N/A</v>
      </c>
      <c r="AA146" s="25"/>
      <c r="AB146" s="20"/>
      <c r="AC146" s="26"/>
      <c r="AD146" s="65"/>
      <c r="AE146" s="26"/>
      <c r="AF146" s="27"/>
      <c r="AG146" s="28"/>
      <c r="AH146" s="7" t="str">
        <f t="shared" si="20"/>
        <v xml:space="preserve">   -   </v>
      </c>
    </row>
    <row r="147" spans="1:34" ht="28.05" customHeight="1">
      <c r="A147" s="14"/>
      <c r="B147" s="14"/>
      <c r="C147" s="14"/>
      <c r="D147" s="14"/>
      <c r="E147" s="14"/>
      <c r="F147" s="15"/>
      <c r="G147" s="16"/>
      <c r="H147" s="17"/>
      <c r="I147" s="16"/>
      <c r="J147" s="16"/>
      <c r="K147" s="18"/>
      <c r="L147" s="19"/>
      <c r="M147" s="19"/>
      <c r="N147" s="19"/>
      <c r="O147" s="16"/>
      <c r="P147" s="16"/>
      <c r="Q147" s="20" t="e">
        <f>VLOOKUP(O147, '[3]لیست محصولات شهریور ۱۴۰۳'!B:C,2,0)</f>
        <v>#N/A</v>
      </c>
      <c r="R147" s="16"/>
      <c r="S147" s="19" t="e">
        <f>VLOOKUP(O147, '[3]لیست محصولات شهریور ۱۴۰۳'!B:F,5,0)</f>
        <v>#N/A</v>
      </c>
      <c r="T147" s="21" t="e">
        <f>VLOOKUP(O147, '[3]لیست محصولات شهریور ۱۴۰۳'!B:G,6,0)</f>
        <v>#N/A</v>
      </c>
      <c r="U147" s="22"/>
      <c r="V147" s="23">
        <f t="shared" si="19"/>
        <v>0</v>
      </c>
      <c r="W147" s="19">
        <f t="shared" si="13"/>
        <v>0</v>
      </c>
      <c r="X147" s="21" t="e">
        <f t="shared" si="14"/>
        <v>#N/A</v>
      </c>
      <c r="Y147" s="24"/>
      <c r="Z147" s="21" t="e">
        <f t="shared" si="15"/>
        <v>#N/A</v>
      </c>
      <c r="AA147" s="25"/>
      <c r="AB147" s="20"/>
      <c r="AC147" s="26"/>
      <c r="AD147" s="65"/>
      <c r="AE147" s="26"/>
      <c r="AF147" s="27"/>
      <c r="AG147" s="28"/>
      <c r="AH147" s="7" t="str">
        <f t="shared" si="20"/>
        <v xml:space="preserve">   -   </v>
      </c>
    </row>
    <row r="148" spans="1:34" ht="28.05" customHeight="1">
      <c r="A148" s="14"/>
      <c r="B148" s="14"/>
      <c r="C148" s="14"/>
      <c r="D148" s="14"/>
      <c r="E148" s="14"/>
      <c r="F148" s="15"/>
      <c r="G148" s="16"/>
      <c r="H148" s="17"/>
      <c r="I148" s="16"/>
      <c r="J148" s="16"/>
      <c r="K148" s="18"/>
      <c r="L148" s="19"/>
      <c r="M148" s="19"/>
      <c r="N148" s="19"/>
      <c r="O148" s="16"/>
      <c r="P148" s="16"/>
      <c r="Q148" s="20" t="e">
        <f>VLOOKUP(O148, '[3]لیست محصولات شهریور ۱۴۰۳'!B:C,2,0)</f>
        <v>#N/A</v>
      </c>
      <c r="R148" s="16"/>
      <c r="S148" s="19" t="e">
        <f>VLOOKUP(O148, '[3]لیست محصولات شهریور ۱۴۰۳'!B:F,5,0)</f>
        <v>#N/A</v>
      </c>
      <c r="T148" s="21" t="e">
        <f>VLOOKUP(O148, '[3]لیست محصولات شهریور ۱۴۰۳'!B:G,6,0)</f>
        <v>#N/A</v>
      </c>
      <c r="U148" s="22"/>
      <c r="V148" s="23">
        <f t="shared" si="19"/>
        <v>0</v>
      </c>
      <c r="W148" s="19">
        <f t="shared" si="13"/>
        <v>0</v>
      </c>
      <c r="X148" s="21" t="e">
        <f t="shared" si="14"/>
        <v>#N/A</v>
      </c>
      <c r="Y148" s="24"/>
      <c r="Z148" s="21" t="e">
        <f t="shared" si="15"/>
        <v>#N/A</v>
      </c>
      <c r="AA148" s="25"/>
      <c r="AB148" s="20"/>
      <c r="AC148" s="26"/>
      <c r="AD148" s="65"/>
      <c r="AE148" s="26"/>
      <c r="AF148" s="27"/>
      <c r="AG148" s="28"/>
      <c r="AH148" s="7" t="str">
        <f t="shared" si="20"/>
        <v xml:space="preserve">   -   </v>
      </c>
    </row>
    <row r="149" spans="1:34" ht="28.05" customHeight="1">
      <c r="A149" s="14"/>
      <c r="B149" s="14"/>
      <c r="C149" s="14"/>
      <c r="D149" s="14"/>
      <c r="E149" s="14"/>
      <c r="F149" s="15"/>
      <c r="G149" s="16"/>
      <c r="H149" s="17"/>
      <c r="I149" s="16"/>
      <c r="J149" s="16"/>
      <c r="K149" s="18"/>
      <c r="L149" s="19"/>
      <c r="M149" s="19"/>
      <c r="N149" s="19"/>
      <c r="O149" s="16"/>
      <c r="P149" s="16"/>
      <c r="Q149" s="20" t="e">
        <f>VLOOKUP(O149, '[3]لیست محصولات شهریور ۱۴۰۳'!B:C,2,0)</f>
        <v>#N/A</v>
      </c>
      <c r="R149" s="16"/>
      <c r="S149" s="19" t="e">
        <f>VLOOKUP(O149, '[3]لیست محصولات شهریور ۱۴۰۳'!B:F,5,0)</f>
        <v>#N/A</v>
      </c>
      <c r="T149" s="21" t="e">
        <f>VLOOKUP(O149, '[3]لیست محصولات شهریور ۱۴۰۳'!B:G,6,0)</f>
        <v>#N/A</v>
      </c>
      <c r="U149" s="22"/>
      <c r="V149" s="23">
        <f t="shared" si="19"/>
        <v>0</v>
      </c>
      <c r="W149" s="19">
        <f t="shared" si="13"/>
        <v>0</v>
      </c>
      <c r="X149" s="21" t="e">
        <f t="shared" si="14"/>
        <v>#N/A</v>
      </c>
      <c r="Y149" s="24"/>
      <c r="Z149" s="21" t="e">
        <f t="shared" si="15"/>
        <v>#N/A</v>
      </c>
      <c r="AA149" s="25"/>
      <c r="AB149" s="20"/>
      <c r="AC149" s="26"/>
      <c r="AD149" s="65"/>
      <c r="AE149" s="26"/>
      <c r="AF149" s="27"/>
      <c r="AG149" s="28"/>
      <c r="AH149" s="7" t="str">
        <f t="shared" si="20"/>
        <v xml:space="preserve">   -   </v>
      </c>
    </row>
    <row r="150" spans="1:34" ht="28.05" customHeight="1">
      <c r="A150" s="14"/>
      <c r="B150" s="14"/>
      <c r="C150" s="14"/>
      <c r="D150" s="14"/>
      <c r="E150" s="14"/>
      <c r="F150" s="15"/>
      <c r="G150" s="16"/>
      <c r="H150" s="17"/>
      <c r="I150" s="16"/>
      <c r="J150" s="16"/>
      <c r="K150" s="18"/>
      <c r="L150" s="19"/>
      <c r="M150" s="19"/>
      <c r="N150" s="19"/>
      <c r="O150" s="16"/>
      <c r="P150" s="16"/>
      <c r="Q150" s="20" t="e">
        <f>VLOOKUP(O150, '[3]لیست محصولات شهریور ۱۴۰۳'!B:C,2,0)</f>
        <v>#N/A</v>
      </c>
      <c r="R150" s="16"/>
      <c r="S150" s="19" t="e">
        <f>VLOOKUP(O150, '[3]لیست محصولات شهریور ۱۴۰۳'!B:F,5,0)</f>
        <v>#N/A</v>
      </c>
      <c r="T150" s="21" t="e">
        <f>VLOOKUP(O150, '[3]لیست محصولات شهریور ۱۴۰۳'!B:G,6,0)</f>
        <v>#N/A</v>
      </c>
      <c r="U150" s="22"/>
      <c r="V150" s="23">
        <f t="shared" si="19"/>
        <v>0</v>
      </c>
      <c r="W150" s="19">
        <f t="shared" si="13"/>
        <v>0</v>
      </c>
      <c r="X150" s="21" t="e">
        <f t="shared" si="14"/>
        <v>#N/A</v>
      </c>
      <c r="Y150" s="24"/>
      <c r="Z150" s="21" t="e">
        <f t="shared" si="15"/>
        <v>#N/A</v>
      </c>
      <c r="AA150" s="25"/>
      <c r="AB150" s="20"/>
      <c r="AC150" s="26"/>
      <c r="AD150" s="65"/>
      <c r="AE150" s="26"/>
      <c r="AF150" s="27"/>
      <c r="AG150" s="28"/>
      <c r="AH150" s="7" t="str">
        <f t="shared" si="20"/>
        <v xml:space="preserve">   -   </v>
      </c>
    </row>
    <row r="151" spans="1:34" ht="28.05" customHeight="1">
      <c r="A151" s="14"/>
      <c r="B151" s="14"/>
      <c r="C151" s="14"/>
      <c r="D151" s="14"/>
      <c r="E151" s="14"/>
      <c r="F151" s="15"/>
      <c r="G151" s="16"/>
      <c r="H151" s="17"/>
      <c r="I151" s="16"/>
      <c r="J151" s="16"/>
      <c r="K151" s="18"/>
      <c r="L151" s="19"/>
      <c r="M151" s="19"/>
      <c r="N151" s="19"/>
      <c r="O151" s="16"/>
      <c r="P151" s="16"/>
      <c r="Q151" s="20" t="e">
        <f>VLOOKUP(O151, '[3]لیست محصولات شهریور ۱۴۰۳'!B:C,2,0)</f>
        <v>#N/A</v>
      </c>
      <c r="R151" s="16"/>
      <c r="S151" s="19" t="e">
        <f>VLOOKUP(O151, '[3]لیست محصولات شهریور ۱۴۰۳'!B:F,5,0)</f>
        <v>#N/A</v>
      </c>
      <c r="T151" s="21" t="e">
        <f>VLOOKUP(O151, '[3]لیست محصولات شهریور ۱۴۰۳'!B:G,6,0)</f>
        <v>#N/A</v>
      </c>
      <c r="U151" s="22"/>
      <c r="V151" s="23">
        <f t="shared" si="19"/>
        <v>0</v>
      </c>
      <c r="W151" s="19">
        <f t="shared" si="13"/>
        <v>0</v>
      </c>
      <c r="X151" s="21" t="e">
        <f t="shared" si="14"/>
        <v>#N/A</v>
      </c>
      <c r="Y151" s="24"/>
      <c r="Z151" s="21" t="e">
        <f t="shared" si="15"/>
        <v>#N/A</v>
      </c>
      <c r="AA151" s="25"/>
      <c r="AB151" s="20"/>
      <c r="AC151" s="26"/>
      <c r="AD151" s="65"/>
      <c r="AE151" s="26"/>
      <c r="AF151" s="27"/>
      <c r="AG151" s="28"/>
      <c r="AH151" s="7" t="str">
        <f t="shared" si="20"/>
        <v xml:space="preserve">   -   </v>
      </c>
    </row>
    <row r="152" spans="1:34" ht="28.05" customHeight="1">
      <c r="A152" s="14"/>
      <c r="B152" s="14"/>
      <c r="C152" s="14"/>
      <c r="D152" s="14"/>
      <c r="E152" s="14"/>
      <c r="F152" s="15"/>
      <c r="G152" s="16"/>
      <c r="H152" s="17"/>
      <c r="I152" s="16"/>
      <c r="J152" s="16"/>
      <c r="K152" s="18"/>
      <c r="L152" s="19"/>
      <c r="M152" s="19"/>
      <c r="N152" s="19"/>
      <c r="O152" s="16"/>
      <c r="P152" s="16"/>
      <c r="Q152" s="20" t="e">
        <f>VLOOKUP(O152, '[3]لیست محصولات شهریور ۱۴۰۳'!B:C,2,0)</f>
        <v>#N/A</v>
      </c>
      <c r="R152" s="16"/>
      <c r="S152" s="19" t="e">
        <f>VLOOKUP(O152, '[3]لیست محصولات شهریور ۱۴۰۳'!B:F,5,0)</f>
        <v>#N/A</v>
      </c>
      <c r="T152" s="21" t="e">
        <f>VLOOKUP(O152, '[3]لیست محصولات شهریور ۱۴۰۳'!B:G,6,0)</f>
        <v>#N/A</v>
      </c>
      <c r="U152" s="22"/>
      <c r="V152" s="23">
        <f t="shared" si="19"/>
        <v>0</v>
      </c>
      <c r="W152" s="19">
        <f t="shared" si="13"/>
        <v>0</v>
      </c>
      <c r="X152" s="21" t="e">
        <f t="shared" si="14"/>
        <v>#N/A</v>
      </c>
      <c r="Y152" s="24"/>
      <c r="Z152" s="21" t="e">
        <f t="shared" si="15"/>
        <v>#N/A</v>
      </c>
      <c r="AA152" s="25"/>
      <c r="AB152" s="20"/>
      <c r="AC152" s="26"/>
      <c r="AD152" s="65"/>
      <c r="AE152" s="26"/>
      <c r="AF152" s="27"/>
      <c r="AG152" s="28"/>
      <c r="AH152" s="7" t="str">
        <f t="shared" si="20"/>
        <v xml:space="preserve">   -   </v>
      </c>
    </row>
    <row r="153" spans="1:34" ht="28.05" customHeight="1">
      <c r="A153" s="14"/>
      <c r="B153" s="14"/>
      <c r="C153" s="14"/>
      <c r="D153" s="14"/>
      <c r="E153" s="14"/>
      <c r="F153" s="15"/>
      <c r="G153" s="16"/>
      <c r="H153" s="17"/>
      <c r="I153" s="16"/>
      <c r="J153" s="16"/>
      <c r="K153" s="18"/>
      <c r="L153" s="19"/>
      <c r="M153" s="19"/>
      <c r="N153" s="19"/>
      <c r="O153" s="16"/>
      <c r="P153" s="16"/>
      <c r="Q153" s="20" t="e">
        <f>VLOOKUP(O153, '[3]لیست محصولات شهریور ۱۴۰۳'!B:C,2,0)</f>
        <v>#N/A</v>
      </c>
      <c r="R153" s="16"/>
      <c r="S153" s="19" t="e">
        <f>VLOOKUP(O153, '[3]لیست محصولات شهریور ۱۴۰۳'!B:F,5,0)</f>
        <v>#N/A</v>
      </c>
      <c r="T153" s="21" t="e">
        <f>VLOOKUP(O153, '[3]لیست محصولات شهریور ۱۴۰۳'!B:G,6,0)</f>
        <v>#N/A</v>
      </c>
      <c r="U153" s="22"/>
      <c r="V153" s="23">
        <f t="shared" si="19"/>
        <v>0</v>
      </c>
      <c r="W153" s="19">
        <f t="shared" si="13"/>
        <v>0</v>
      </c>
      <c r="X153" s="21" t="e">
        <f t="shared" si="14"/>
        <v>#N/A</v>
      </c>
      <c r="Y153" s="24"/>
      <c r="Z153" s="21" t="e">
        <f t="shared" si="15"/>
        <v>#N/A</v>
      </c>
      <c r="AA153" s="25"/>
      <c r="AB153" s="20"/>
      <c r="AC153" s="26"/>
      <c r="AD153" s="65"/>
      <c r="AE153" s="26"/>
      <c r="AF153" s="27"/>
      <c r="AG153" s="28"/>
      <c r="AH153" s="7" t="str">
        <f t="shared" si="20"/>
        <v xml:space="preserve">   -   </v>
      </c>
    </row>
    <row r="154" spans="1:34" ht="28.05" customHeight="1">
      <c r="A154" s="14"/>
      <c r="B154" s="14"/>
      <c r="C154" s="14"/>
      <c r="D154" s="14"/>
      <c r="E154" s="14"/>
      <c r="F154" s="15"/>
      <c r="G154" s="16"/>
      <c r="H154" s="17"/>
      <c r="I154" s="16"/>
      <c r="J154" s="16"/>
      <c r="K154" s="18"/>
      <c r="L154" s="19"/>
      <c r="M154" s="19"/>
      <c r="N154" s="19"/>
      <c r="O154" s="16"/>
      <c r="P154" s="16"/>
      <c r="Q154" s="20" t="e">
        <f>VLOOKUP(O154, '[3]لیست محصولات شهریور ۱۴۰۳'!B:C,2,0)</f>
        <v>#N/A</v>
      </c>
      <c r="R154" s="16"/>
      <c r="S154" s="19" t="e">
        <f>VLOOKUP(O154, '[3]لیست محصولات شهریور ۱۴۰۳'!B:F,5,0)</f>
        <v>#N/A</v>
      </c>
      <c r="T154" s="21" t="e">
        <f>VLOOKUP(O154, '[3]لیست محصولات شهریور ۱۴۰۳'!B:G,6,0)</f>
        <v>#N/A</v>
      </c>
      <c r="U154" s="22"/>
      <c r="V154" s="23">
        <f t="shared" si="19"/>
        <v>0</v>
      </c>
      <c r="W154" s="19">
        <f t="shared" si="13"/>
        <v>0</v>
      </c>
      <c r="X154" s="21" t="e">
        <f t="shared" si="14"/>
        <v>#N/A</v>
      </c>
      <c r="Y154" s="24"/>
      <c r="Z154" s="21" t="e">
        <f t="shared" si="15"/>
        <v>#N/A</v>
      </c>
      <c r="AA154" s="25"/>
      <c r="AB154" s="20"/>
      <c r="AC154" s="26"/>
      <c r="AD154" s="65"/>
      <c r="AE154" s="26"/>
      <c r="AF154" s="27"/>
      <c r="AG154" s="28"/>
      <c r="AH154" s="7" t="str">
        <f t="shared" si="20"/>
        <v xml:space="preserve">   -   </v>
      </c>
    </row>
    <row r="155" spans="1:34" ht="28.05" customHeight="1">
      <c r="A155" s="14"/>
      <c r="B155" s="14"/>
      <c r="C155" s="14"/>
      <c r="D155" s="14"/>
      <c r="E155" s="14"/>
      <c r="F155" s="15"/>
      <c r="G155" s="16"/>
      <c r="H155" s="17"/>
      <c r="I155" s="16"/>
      <c r="J155" s="16"/>
      <c r="K155" s="18"/>
      <c r="L155" s="19"/>
      <c r="M155" s="19"/>
      <c r="N155" s="19"/>
      <c r="O155" s="16"/>
      <c r="P155" s="16"/>
      <c r="Q155" s="20" t="e">
        <f>VLOOKUP(O155, '[3]لیست محصولات شهریور ۱۴۰۳'!B:C,2,0)</f>
        <v>#N/A</v>
      </c>
      <c r="R155" s="16"/>
      <c r="S155" s="19" t="e">
        <f>VLOOKUP(O155, '[3]لیست محصولات شهریور ۱۴۰۳'!B:F,5,0)</f>
        <v>#N/A</v>
      </c>
      <c r="T155" s="21" t="e">
        <f>VLOOKUP(O155, '[3]لیست محصولات شهریور ۱۴۰۳'!B:G,6,0)</f>
        <v>#N/A</v>
      </c>
      <c r="U155" s="22"/>
      <c r="V155" s="23">
        <f t="shared" si="19"/>
        <v>0</v>
      </c>
      <c r="W155" s="19">
        <f t="shared" si="13"/>
        <v>0</v>
      </c>
      <c r="X155" s="21" t="e">
        <f t="shared" si="14"/>
        <v>#N/A</v>
      </c>
      <c r="Y155" s="24"/>
      <c r="Z155" s="21" t="e">
        <f t="shared" si="15"/>
        <v>#N/A</v>
      </c>
      <c r="AA155" s="25"/>
      <c r="AB155" s="20"/>
      <c r="AC155" s="26"/>
      <c r="AD155" s="65"/>
      <c r="AE155" s="26"/>
      <c r="AF155" s="27"/>
      <c r="AG155" s="28"/>
      <c r="AH155" s="7" t="str">
        <f t="shared" si="20"/>
        <v xml:space="preserve">   -   </v>
      </c>
    </row>
    <row r="156" spans="1:34" ht="28.05" customHeight="1">
      <c r="A156" s="14"/>
      <c r="B156" s="14"/>
      <c r="C156" s="14"/>
      <c r="D156" s="14"/>
      <c r="E156" s="14"/>
      <c r="F156" s="15"/>
      <c r="G156" s="16"/>
      <c r="H156" s="17"/>
      <c r="I156" s="16"/>
      <c r="J156" s="16"/>
      <c r="K156" s="18"/>
      <c r="L156" s="19"/>
      <c r="M156" s="19"/>
      <c r="N156" s="19"/>
      <c r="O156" s="16"/>
      <c r="P156" s="16"/>
      <c r="Q156" s="20" t="e">
        <f>VLOOKUP(O156, '[3]لیست محصولات شهریور ۱۴۰۳'!B:C,2,0)</f>
        <v>#N/A</v>
      </c>
      <c r="R156" s="16"/>
      <c r="S156" s="19" t="e">
        <f>VLOOKUP(O156, '[3]لیست محصولات شهریور ۱۴۰۳'!B:F,5,0)</f>
        <v>#N/A</v>
      </c>
      <c r="T156" s="21" t="e">
        <f>VLOOKUP(O156, '[3]لیست محصولات شهریور ۱۴۰۳'!B:G,6,0)</f>
        <v>#N/A</v>
      </c>
      <c r="U156" s="22"/>
      <c r="V156" s="23">
        <f t="shared" si="19"/>
        <v>0</v>
      </c>
      <c r="W156" s="19">
        <f t="shared" si="13"/>
        <v>0</v>
      </c>
      <c r="X156" s="21" t="e">
        <f t="shared" si="14"/>
        <v>#N/A</v>
      </c>
      <c r="Y156" s="24"/>
      <c r="Z156" s="21" t="e">
        <f t="shared" si="15"/>
        <v>#N/A</v>
      </c>
      <c r="AA156" s="25"/>
      <c r="AB156" s="20"/>
      <c r="AC156" s="26"/>
      <c r="AD156" s="65"/>
      <c r="AE156" s="26"/>
      <c r="AF156" s="27"/>
      <c r="AG156" s="28"/>
      <c r="AH156" s="7" t="str">
        <f t="shared" si="20"/>
        <v xml:space="preserve">   -   </v>
      </c>
    </row>
    <row r="157" spans="1:34" ht="28.05" customHeight="1">
      <c r="A157" s="14"/>
      <c r="B157" s="14"/>
      <c r="C157" s="14"/>
      <c r="D157" s="14"/>
      <c r="E157" s="14"/>
      <c r="F157" s="15"/>
      <c r="G157" s="16"/>
      <c r="H157" s="17"/>
      <c r="I157" s="16"/>
      <c r="J157" s="16"/>
      <c r="K157" s="18"/>
      <c r="L157" s="19"/>
      <c r="M157" s="19"/>
      <c r="N157" s="19"/>
      <c r="O157" s="16"/>
      <c r="P157" s="16"/>
      <c r="Q157" s="20" t="e">
        <f>VLOOKUP(O157, '[3]لیست محصولات شهریور ۱۴۰۳'!B:C,2,0)</f>
        <v>#N/A</v>
      </c>
      <c r="R157" s="16"/>
      <c r="S157" s="19" t="e">
        <f>VLOOKUP(O157, '[3]لیست محصولات شهریور ۱۴۰۳'!B:F,5,0)</f>
        <v>#N/A</v>
      </c>
      <c r="T157" s="21" t="e">
        <f>VLOOKUP(O157, '[3]لیست محصولات شهریور ۱۴۰۳'!B:G,6,0)</f>
        <v>#N/A</v>
      </c>
      <c r="U157" s="22"/>
      <c r="V157" s="23">
        <f t="shared" si="19"/>
        <v>0</v>
      </c>
      <c r="W157" s="19">
        <f t="shared" si="13"/>
        <v>0</v>
      </c>
      <c r="X157" s="21" t="e">
        <f t="shared" si="14"/>
        <v>#N/A</v>
      </c>
      <c r="Y157" s="24"/>
      <c r="Z157" s="21" t="e">
        <f t="shared" si="15"/>
        <v>#N/A</v>
      </c>
      <c r="AA157" s="25"/>
      <c r="AB157" s="20"/>
      <c r="AC157" s="26"/>
      <c r="AD157" s="65"/>
      <c r="AE157" s="26"/>
      <c r="AF157" s="27"/>
      <c r="AG157" s="28"/>
      <c r="AH157" s="7" t="str">
        <f t="shared" si="20"/>
        <v xml:space="preserve">   -   </v>
      </c>
    </row>
    <row r="158" spans="1:34" ht="28.05" customHeight="1">
      <c r="A158" s="14"/>
      <c r="B158" s="14"/>
      <c r="C158" s="14"/>
      <c r="D158" s="14"/>
      <c r="E158" s="14"/>
      <c r="F158" s="15"/>
      <c r="G158" s="16"/>
      <c r="H158" s="17"/>
      <c r="I158" s="16"/>
      <c r="J158" s="16"/>
      <c r="K158" s="18"/>
      <c r="L158" s="19"/>
      <c r="M158" s="19"/>
      <c r="N158" s="19"/>
      <c r="O158" s="16"/>
      <c r="P158" s="16"/>
      <c r="Q158" s="20" t="e">
        <f>VLOOKUP(O158, '[3]لیست محصولات شهریور ۱۴۰۳'!B:C,2,0)</f>
        <v>#N/A</v>
      </c>
      <c r="R158" s="16"/>
      <c r="S158" s="19" t="e">
        <f>VLOOKUP(O158, '[3]لیست محصولات شهریور ۱۴۰۳'!B:F,5,0)</f>
        <v>#N/A</v>
      </c>
      <c r="T158" s="21" t="e">
        <f>VLOOKUP(O158, '[3]لیست محصولات شهریور ۱۴۰۳'!B:G,6,0)</f>
        <v>#N/A</v>
      </c>
      <c r="U158" s="22"/>
      <c r="V158" s="23">
        <f t="shared" si="19"/>
        <v>0</v>
      </c>
      <c r="W158" s="19">
        <f t="shared" si="13"/>
        <v>0</v>
      </c>
      <c r="X158" s="21" t="e">
        <f t="shared" si="14"/>
        <v>#N/A</v>
      </c>
      <c r="Y158" s="24"/>
      <c r="Z158" s="21" t="e">
        <f t="shared" si="15"/>
        <v>#N/A</v>
      </c>
      <c r="AA158" s="25"/>
      <c r="AB158" s="20"/>
      <c r="AC158" s="26"/>
      <c r="AD158" s="65"/>
      <c r="AE158" s="26"/>
      <c r="AF158" s="27"/>
      <c r="AG158" s="28"/>
      <c r="AH158" s="7" t="str">
        <f t="shared" si="20"/>
        <v xml:space="preserve">   -   </v>
      </c>
    </row>
    <row r="159" spans="1:34" ht="28.05" customHeight="1">
      <c r="A159" s="14"/>
      <c r="B159" s="14"/>
      <c r="C159" s="14"/>
      <c r="D159" s="14"/>
      <c r="E159" s="14"/>
      <c r="F159" s="15"/>
      <c r="G159" s="16"/>
      <c r="H159" s="17"/>
      <c r="I159" s="16"/>
      <c r="J159" s="16"/>
      <c r="K159" s="18"/>
      <c r="L159" s="19"/>
      <c r="M159" s="19"/>
      <c r="N159" s="19"/>
      <c r="O159" s="16"/>
      <c r="P159" s="16"/>
      <c r="Q159" s="20" t="e">
        <f>VLOOKUP(O159, '[3]لیست محصولات شهریور ۱۴۰۳'!B:C,2,0)</f>
        <v>#N/A</v>
      </c>
      <c r="R159" s="16"/>
      <c r="S159" s="19" t="e">
        <f>VLOOKUP(O159, '[3]لیست محصولات شهریور ۱۴۰۳'!B:F,5,0)</f>
        <v>#N/A</v>
      </c>
      <c r="T159" s="21" t="e">
        <f>VLOOKUP(O159, '[3]لیست محصولات شهریور ۱۴۰۳'!B:G,6,0)</f>
        <v>#N/A</v>
      </c>
      <c r="U159" s="22"/>
      <c r="V159" s="23">
        <f t="shared" si="19"/>
        <v>0</v>
      </c>
      <c r="W159" s="19">
        <f t="shared" si="13"/>
        <v>0</v>
      </c>
      <c r="X159" s="21" t="e">
        <f t="shared" si="14"/>
        <v>#N/A</v>
      </c>
      <c r="Y159" s="24"/>
      <c r="Z159" s="21" t="e">
        <f t="shared" si="15"/>
        <v>#N/A</v>
      </c>
      <c r="AA159" s="25"/>
      <c r="AB159" s="20"/>
      <c r="AC159" s="26"/>
      <c r="AD159" s="65"/>
      <c r="AE159" s="26"/>
      <c r="AF159" s="27"/>
      <c r="AG159" s="28"/>
      <c r="AH159" s="7" t="str">
        <f t="shared" si="20"/>
        <v xml:space="preserve">   -   </v>
      </c>
    </row>
    <row r="160" spans="1:34" ht="28.05" customHeight="1">
      <c r="A160" s="14"/>
      <c r="B160" s="14"/>
      <c r="C160" s="14"/>
      <c r="D160" s="14"/>
      <c r="E160" s="14"/>
      <c r="F160" s="15"/>
      <c r="G160" s="16"/>
      <c r="H160" s="17"/>
      <c r="I160" s="16"/>
      <c r="J160" s="16"/>
      <c r="K160" s="18"/>
      <c r="L160" s="19"/>
      <c r="M160" s="19"/>
      <c r="N160" s="19"/>
      <c r="O160" s="16"/>
      <c r="P160" s="16"/>
      <c r="Q160" s="20" t="e">
        <f>VLOOKUP(O160, '[3]لیست محصولات شهریور ۱۴۰۳'!B:C,2,0)</f>
        <v>#N/A</v>
      </c>
      <c r="R160" s="16"/>
      <c r="S160" s="19" t="e">
        <f>VLOOKUP(O160, '[3]لیست محصولات شهریور ۱۴۰۳'!B:F,5,0)</f>
        <v>#N/A</v>
      </c>
      <c r="T160" s="21" t="e">
        <f>VLOOKUP(O160, '[3]لیست محصولات شهریور ۱۴۰۳'!B:G,6,0)</f>
        <v>#N/A</v>
      </c>
      <c r="U160" s="22"/>
      <c r="V160" s="23">
        <f t="shared" si="19"/>
        <v>0</v>
      </c>
      <c r="W160" s="19">
        <f t="shared" si="13"/>
        <v>0</v>
      </c>
      <c r="X160" s="21" t="e">
        <f t="shared" si="14"/>
        <v>#N/A</v>
      </c>
      <c r="Y160" s="24"/>
      <c r="Z160" s="21" t="e">
        <f t="shared" si="15"/>
        <v>#N/A</v>
      </c>
      <c r="AA160" s="25"/>
      <c r="AB160" s="20"/>
      <c r="AC160" s="26"/>
      <c r="AD160" s="65"/>
      <c r="AE160" s="26"/>
      <c r="AF160" s="27"/>
      <c r="AG160" s="28"/>
      <c r="AH160" s="7" t="str">
        <f t="shared" si="20"/>
        <v xml:space="preserve">   -   </v>
      </c>
    </row>
    <row r="161" spans="1:34" ht="28.05" customHeight="1">
      <c r="A161" s="14"/>
      <c r="B161" s="14"/>
      <c r="C161" s="14"/>
      <c r="D161" s="14"/>
      <c r="E161" s="14"/>
      <c r="F161" s="15"/>
      <c r="G161" s="16"/>
      <c r="H161" s="17"/>
      <c r="I161" s="16"/>
      <c r="J161" s="16"/>
      <c r="K161" s="18"/>
      <c r="L161" s="19"/>
      <c r="M161" s="19"/>
      <c r="N161" s="19"/>
      <c r="O161" s="16"/>
      <c r="P161" s="16"/>
      <c r="Q161" s="20" t="e">
        <f>VLOOKUP(O161, '[3]لیست محصولات شهریور ۱۴۰۳'!B:C,2,0)</f>
        <v>#N/A</v>
      </c>
      <c r="R161" s="16"/>
      <c r="S161" s="19" t="e">
        <f>VLOOKUP(O161, '[3]لیست محصولات شهریور ۱۴۰۳'!B:F,5,0)</f>
        <v>#N/A</v>
      </c>
      <c r="T161" s="21" t="e">
        <f>VLOOKUP(O161, '[3]لیست محصولات شهریور ۱۴۰۳'!B:G,6,0)</f>
        <v>#N/A</v>
      </c>
      <c r="U161" s="22"/>
      <c r="V161" s="23">
        <f t="shared" si="19"/>
        <v>0</v>
      </c>
      <c r="W161" s="19">
        <f t="shared" si="13"/>
        <v>0</v>
      </c>
      <c r="X161" s="21" t="e">
        <f t="shared" si="14"/>
        <v>#N/A</v>
      </c>
      <c r="Y161" s="24"/>
      <c r="Z161" s="21" t="e">
        <f t="shared" si="15"/>
        <v>#N/A</v>
      </c>
      <c r="AA161" s="25"/>
      <c r="AB161" s="20"/>
      <c r="AC161" s="26"/>
      <c r="AD161" s="65"/>
      <c r="AE161" s="26"/>
      <c r="AF161" s="27"/>
      <c r="AG161" s="28"/>
      <c r="AH161" s="7" t="str">
        <f t="shared" si="20"/>
        <v xml:space="preserve">   -   </v>
      </c>
    </row>
    <row r="162" spans="1:34" ht="28.05" customHeight="1">
      <c r="A162" s="14"/>
      <c r="B162" s="14"/>
      <c r="C162" s="14"/>
      <c r="D162" s="14"/>
      <c r="E162" s="14"/>
      <c r="F162" s="15"/>
      <c r="G162" s="16"/>
      <c r="H162" s="17"/>
      <c r="I162" s="16"/>
      <c r="J162" s="16"/>
      <c r="K162" s="18"/>
      <c r="L162" s="19"/>
      <c r="M162" s="19"/>
      <c r="N162" s="19"/>
      <c r="O162" s="16"/>
      <c r="P162" s="16"/>
      <c r="Q162" s="20" t="e">
        <f>VLOOKUP(O162, '[3]لیست محصولات شهریور ۱۴۰۳'!B:C,2,0)</f>
        <v>#N/A</v>
      </c>
      <c r="R162" s="16"/>
      <c r="S162" s="19" t="e">
        <f>VLOOKUP(O162, '[3]لیست محصولات شهریور ۱۴۰۳'!B:F,5,0)</f>
        <v>#N/A</v>
      </c>
      <c r="T162" s="21" t="e">
        <f>VLOOKUP(O162, '[3]لیست محصولات شهریور ۱۴۰۳'!B:G,6,0)</f>
        <v>#N/A</v>
      </c>
      <c r="U162" s="22"/>
      <c r="V162" s="23">
        <f t="shared" si="19"/>
        <v>0</v>
      </c>
      <c r="W162" s="19">
        <f t="shared" si="13"/>
        <v>0</v>
      </c>
      <c r="X162" s="21" t="e">
        <f t="shared" si="14"/>
        <v>#N/A</v>
      </c>
      <c r="Y162" s="24"/>
      <c r="Z162" s="21" t="e">
        <f t="shared" si="15"/>
        <v>#N/A</v>
      </c>
      <c r="AA162" s="25"/>
      <c r="AB162" s="20"/>
      <c r="AC162" s="26"/>
      <c r="AD162" s="65"/>
      <c r="AE162" s="26"/>
      <c r="AF162" s="27"/>
      <c r="AG162" s="28"/>
      <c r="AH162" s="7" t="str">
        <f t="shared" si="20"/>
        <v xml:space="preserve">   -   </v>
      </c>
    </row>
    <row r="163" spans="1:34" ht="28.05" customHeight="1">
      <c r="A163" s="14"/>
      <c r="B163" s="14"/>
      <c r="C163" s="14"/>
      <c r="D163" s="14"/>
      <c r="E163" s="14"/>
      <c r="F163" s="15"/>
      <c r="G163" s="16"/>
      <c r="H163" s="17"/>
      <c r="I163" s="16"/>
      <c r="J163" s="16"/>
      <c r="K163" s="18"/>
      <c r="L163" s="19"/>
      <c r="M163" s="19"/>
      <c r="N163" s="19"/>
      <c r="O163" s="16"/>
      <c r="P163" s="16"/>
      <c r="Q163" s="20" t="e">
        <f>VLOOKUP(O163, '[3]لیست محصولات شهریور ۱۴۰۳'!B:C,2,0)</f>
        <v>#N/A</v>
      </c>
      <c r="R163" s="16"/>
      <c r="S163" s="19" t="e">
        <f>VLOOKUP(O163, '[3]لیست محصولات شهریور ۱۴۰۳'!B:F,5,0)</f>
        <v>#N/A</v>
      </c>
      <c r="T163" s="21" t="e">
        <f>VLOOKUP(O163, '[3]لیست محصولات شهریور ۱۴۰۳'!B:G,6,0)</f>
        <v>#N/A</v>
      </c>
      <c r="U163" s="22"/>
      <c r="V163" s="23">
        <f t="shared" si="19"/>
        <v>0</v>
      </c>
      <c r="W163" s="19">
        <f t="shared" si="13"/>
        <v>0</v>
      </c>
      <c r="X163" s="21" t="e">
        <f t="shared" si="14"/>
        <v>#N/A</v>
      </c>
      <c r="Y163" s="24"/>
      <c r="Z163" s="21" t="e">
        <f t="shared" si="15"/>
        <v>#N/A</v>
      </c>
      <c r="AA163" s="25"/>
      <c r="AB163" s="20"/>
      <c r="AC163" s="26"/>
      <c r="AD163" s="65"/>
      <c r="AE163" s="26"/>
      <c r="AF163" s="27"/>
      <c r="AG163" s="28"/>
      <c r="AH163" s="7" t="str">
        <f t="shared" si="20"/>
        <v xml:space="preserve">   -   </v>
      </c>
    </row>
    <row r="164" spans="1:34" ht="28.05" customHeight="1">
      <c r="A164" s="14"/>
      <c r="B164" s="14"/>
      <c r="C164" s="14"/>
      <c r="D164" s="14"/>
      <c r="E164" s="14"/>
      <c r="F164" s="15"/>
      <c r="G164" s="16"/>
      <c r="H164" s="17"/>
      <c r="I164" s="16"/>
      <c r="J164" s="16"/>
      <c r="K164" s="18"/>
      <c r="L164" s="19"/>
      <c r="M164" s="19"/>
      <c r="N164" s="19"/>
      <c r="O164" s="16"/>
      <c r="P164" s="16"/>
      <c r="Q164" s="20" t="e">
        <f>VLOOKUP(O164, '[3]لیست محصولات شهریور ۱۴۰۳'!B:C,2,0)</f>
        <v>#N/A</v>
      </c>
      <c r="R164" s="16"/>
      <c r="S164" s="19" t="e">
        <f>VLOOKUP(O164, '[3]لیست محصولات شهریور ۱۴۰۳'!B:F,5,0)</f>
        <v>#N/A</v>
      </c>
      <c r="T164" s="21" t="e">
        <f>VLOOKUP(O164, '[3]لیست محصولات شهریور ۱۴۰۳'!B:G,6,0)</f>
        <v>#N/A</v>
      </c>
      <c r="U164" s="22"/>
      <c r="V164" s="23">
        <f t="shared" si="19"/>
        <v>0</v>
      </c>
      <c r="W164" s="19">
        <f t="shared" si="13"/>
        <v>0</v>
      </c>
      <c r="X164" s="21" t="e">
        <f t="shared" si="14"/>
        <v>#N/A</v>
      </c>
      <c r="Y164" s="24"/>
      <c r="Z164" s="21" t="e">
        <f t="shared" si="15"/>
        <v>#N/A</v>
      </c>
      <c r="AA164" s="25"/>
      <c r="AB164" s="20"/>
      <c r="AC164" s="26"/>
      <c r="AD164" s="65"/>
      <c r="AE164" s="26"/>
      <c r="AF164" s="27"/>
      <c r="AG164" s="28"/>
      <c r="AH164" s="7" t="str">
        <f t="shared" si="20"/>
        <v xml:space="preserve">   -   </v>
      </c>
    </row>
    <row r="165" spans="1:34" ht="28.05" customHeight="1">
      <c r="A165" s="14"/>
      <c r="B165" s="14"/>
      <c r="C165" s="14"/>
      <c r="D165" s="14"/>
      <c r="E165" s="14"/>
      <c r="F165" s="15"/>
      <c r="G165" s="16"/>
      <c r="H165" s="17"/>
      <c r="I165" s="16"/>
      <c r="J165" s="16"/>
      <c r="K165" s="18"/>
      <c r="L165" s="19"/>
      <c r="M165" s="19"/>
      <c r="N165" s="19"/>
      <c r="O165" s="16"/>
      <c r="P165" s="16"/>
      <c r="Q165" s="20" t="e">
        <f>VLOOKUP(O165, '[3]لیست محصولات شهریور ۱۴۰۳'!B:C,2,0)</f>
        <v>#N/A</v>
      </c>
      <c r="R165" s="16"/>
      <c r="S165" s="19" t="e">
        <f>VLOOKUP(O165, '[3]لیست محصولات شهریور ۱۴۰۳'!B:F,5,0)</f>
        <v>#N/A</v>
      </c>
      <c r="T165" s="21" t="e">
        <f>VLOOKUP(O165, '[3]لیست محصولات شهریور ۱۴۰۳'!B:G,6,0)</f>
        <v>#N/A</v>
      </c>
      <c r="U165" s="22"/>
      <c r="V165" s="23">
        <f t="shared" si="19"/>
        <v>0</v>
      </c>
      <c r="W165" s="19">
        <f t="shared" si="13"/>
        <v>0</v>
      </c>
      <c r="X165" s="21" t="e">
        <f t="shared" si="14"/>
        <v>#N/A</v>
      </c>
      <c r="Y165" s="24"/>
      <c r="Z165" s="21" t="e">
        <f t="shared" si="15"/>
        <v>#N/A</v>
      </c>
      <c r="AA165" s="25"/>
      <c r="AB165" s="20"/>
      <c r="AC165" s="26"/>
      <c r="AD165" s="65"/>
      <c r="AE165" s="26"/>
      <c r="AF165" s="27"/>
      <c r="AG165" s="28"/>
      <c r="AH165" s="7" t="str">
        <f t="shared" si="20"/>
        <v xml:space="preserve">   -   </v>
      </c>
    </row>
    <row r="166" spans="1:34" ht="28.05" customHeight="1">
      <c r="A166" s="14"/>
      <c r="B166" s="14"/>
      <c r="C166" s="14"/>
      <c r="D166" s="14"/>
      <c r="E166" s="14"/>
      <c r="F166" s="15"/>
      <c r="G166" s="16"/>
      <c r="H166" s="17"/>
      <c r="I166" s="16"/>
      <c r="J166" s="16"/>
      <c r="K166" s="18"/>
      <c r="L166" s="19"/>
      <c r="M166" s="19"/>
      <c r="N166" s="19"/>
      <c r="O166" s="16"/>
      <c r="P166" s="16"/>
      <c r="Q166" s="20" t="e">
        <f>VLOOKUP(O166, '[3]لیست محصولات شهریور ۱۴۰۳'!B:C,2,0)</f>
        <v>#N/A</v>
      </c>
      <c r="R166" s="16"/>
      <c r="S166" s="19" t="e">
        <f>VLOOKUP(O166, '[3]لیست محصولات شهریور ۱۴۰۳'!B:F,5,0)</f>
        <v>#N/A</v>
      </c>
      <c r="T166" s="21" t="e">
        <f>VLOOKUP(O166, '[3]لیست محصولات شهریور ۱۴۰۳'!B:G,6,0)</f>
        <v>#N/A</v>
      </c>
      <c r="U166" s="22"/>
      <c r="V166" s="23">
        <f t="shared" si="19"/>
        <v>0</v>
      </c>
      <c r="W166" s="19">
        <f t="shared" si="13"/>
        <v>0</v>
      </c>
      <c r="X166" s="21" t="e">
        <f t="shared" si="14"/>
        <v>#N/A</v>
      </c>
      <c r="Y166" s="24"/>
      <c r="Z166" s="21" t="e">
        <f t="shared" si="15"/>
        <v>#N/A</v>
      </c>
      <c r="AA166" s="25"/>
      <c r="AB166" s="20"/>
      <c r="AC166" s="26"/>
      <c r="AD166" s="65"/>
      <c r="AE166" s="26"/>
      <c r="AF166" s="27"/>
      <c r="AG166" s="28"/>
      <c r="AH166" s="7" t="str">
        <f t="shared" si="20"/>
        <v xml:space="preserve">   -   </v>
      </c>
    </row>
    <row r="167" spans="1:34" ht="28.05" customHeight="1">
      <c r="A167" s="14"/>
      <c r="B167" s="14"/>
      <c r="C167" s="14"/>
      <c r="D167" s="14"/>
      <c r="E167" s="14"/>
      <c r="F167" s="15"/>
      <c r="G167" s="16"/>
      <c r="H167" s="17"/>
      <c r="I167" s="16"/>
      <c r="J167" s="16"/>
      <c r="K167" s="18"/>
      <c r="L167" s="19"/>
      <c r="M167" s="19"/>
      <c r="N167" s="19"/>
      <c r="O167" s="16"/>
      <c r="P167" s="16"/>
      <c r="Q167" s="20" t="e">
        <f>VLOOKUP(O167, '[3]لیست محصولات شهریور ۱۴۰۳'!B:C,2,0)</f>
        <v>#N/A</v>
      </c>
      <c r="R167" s="16"/>
      <c r="S167" s="19" t="e">
        <f>VLOOKUP(O167, '[3]لیست محصولات شهریور ۱۴۰۳'!B:F,5,0)</f>
        <v>#N/A</v>
      </c>
      <c r="T167" s="21" t="e">
        <f>VLOOKUP(O167, '[3]لیست محصولات شهریور ۱۴۰۳'!B:G,6,0)</f>
        <v>#N/A</v>
      </c>
      <c r="U167" s="22"/>
      <c r="V167" s="23">
        <f t="shared" si="19"/>
        <v>0</v>
      </c>
      <c r="W167" s="19">
        <f t="shared" si="13"/>
        <v>0</v>
      </c>
      <c r="X167" s="21" t="e">
        <f t="shared" si="14"/>
        <v>#N/A</v>
      </c>
      <c r="Y167" s="24"/>
      <c r="Z167" s="21" t="e">
        <f t="shared" si="15"/>
        <v>#N/A</v>
      </c>
      <c r="AA167" s="25"/>
      <c r="AB167" s="20"/>
      <c r="AC167" s="26"/>
      <c r="AD167" s="65"/>
      <c r="AE167" s="26"/>
      <c r="AF167" s="27"/>
      <c r="AG167" s="28"/>
      <c r="AH167" s="7" t="str">
        <f t="shared" si="20"/>
        <v xml:space="preserve">   -   </v>
      </c>
    </row>
    <row r="168" spans="1:34" ht="28.05" customHeight="1">
      <c r="A168" s="14"/>
      <c r="B168" s="14"/>
      <c r="C168" s="14"/>
      <c r="D168" s="14"/>
      <c r="E168" s="14"/>
      <c r="F168" s="15"/>
      <c r="G168" s="16"/>
      <c r="H168" s="17"/>
      <c r="I168" s="16"/>
      <c r="J168" s="16"/>
      <c r="K168" s="18"/>
      <c r="L168" s="19"/>
      <c r="M168" s="19"/>
      <c r="N168" s="19"/>
      <c r="O168" s="16"/>
      <c r="P168" s="16"/>
      <c r="Q168" s="20" t="e">
        <f>VLOOKUP(O168, '[3]لیست محصولات شهریور ۱۴۰۳'!B:C,2,0)</f>
        <v>#N/A</v>
      </c>
      <c r="R168" s="16"/>
      <c r="S168" s="19" t="e">
        <f>VLOOKUP(O168, '[3]لیست محصولات شهریور ۱۴۰۳'!B:F,5,0)</f>
        <v>#N/A</v>
      </c>
      <c r="T168" s="21" t="e">
        <f>VLOOKUP(O168, '[3]لیست محصولات شهریور ۱۴۰۳'!B:G,6,0)</f>
        <v>#N/A</v>
      </c>
      <c r="U168" s="22"/>
      <c r="V168" s="23">
        <f t="shared" si="19"/>
        <v>0</v>
      </c>
      <c r="W168" s="19">
        <f t="shared" si="13"/>
        <v>0</v>
      </c>
      <c r="X168" s="21" t="e">
        <f t="shared" si="14"/>
        <v>#N/A</v>
      </c>
      <c r="Y168" s="24"/>
      <c r="Z168" s="21" t="e">
        <f t="shared" si="15"/>
        <v>#N/A</v>
      </c>
      <c r="AA168" s="25"/>
      <c r="AB168" s="20"/>
      <c r="AC168" s="26"/>
      <c r="AD168" s="65"/>
      <c r="AE168" s="26"/>
      <c r="AF168" s="27"/>
      <c r="AG168" s="28"/>
      <c r="AH168" s="7" t="str">
        <f t="shared" si="20"/>
        <v xml:space="preserve">   -   </v>
      </c>
    </row>
    <row r="169" spans="1:34" ht="28.05" customHeight="1">
      <c r="A169" s="14"/>
      <c r="B169" s="14"/>
      <c r="C169" s="14"/>
      <c r="D169" s="14"/>
      <c r="E169" s="14"/>
      <c r="F169" s="15"/>
      <c r="G169" s="16"/>
      <c r="H169" s="17"/>
      <c r="I169" s="16"/>
      <c r="J169" s="16"/>
      <c r="K169" s="18"/>
      <c r="L169" s="19"/>
      <c r="M169" s="19"/>
      <c r="N169" s="19"/>
      <c r="O169" s="16"/>
      <c r="P169" s="16"/>
      <c r="Q169" s="20" t="e">
        <f>VLOOKUP(O169, '[3]لیست محصولات شهریور ۱۴۰۳'!B:C,2,0)</f>
        <v>#N/A</v>
      </c>
      <c r="R169" s="16"/>
      <c r="S169" s="19" t="e">
        <f>VLOOKUP(O169, '[3]لیست محصولات شهریور ۱۴۰۳'!B:F,5,0)</f>
        <v>#N/A</v>
      </c>
      <c r="T169" s="21" t="e">
        <f>VLOOKUP(O169, '[3]لیست محصولات شهریور ۱۴۰۳'!B:G,6,0)</f>
        <v>#N/A</v>
      </c>
      <c r="U169" s="22"/>
      <c r="V169" s="23">
        <f t="shared" si="19"/>
        <v>0</v>
      </c>
      <c r="W169" s="19">
        <f t="shared" si="13"/>
        <v>0</v>
      </c>
      <c r="X169" s="21" t="e">
        <f t="shared" si="14"/>
        <v>#N/A</v>
      </c>
      <c r="Y169" s="24"/>
      <c r="Z169" s="21" t="e">
        <f t="shared" si="15"/>
        <v>#N/A</v>
      </c>
      <c r="AA169" s="25"/>
      <c r="AB169" s="20"/>
      <c r="AC169" s="26"/>
      <c r="AD169" s="65"/>
      <c r="AE169" s="26"/>
      <c r="AF169" s="27"/>
      <c r="AG169" s="28"/>
      <c r="AH169" s="7" t="str">
        <f t="shared" si="20"/>
        <v xml:space="preserve">   -   </v>
      </c>
    </row>
    <row r="170" spans="1:34" ht="28.05" customHeight="1">
      <c r="A170" s="14"/>
      <c r="B170" s="14"/>
      <c r="C170" s="14"/>
      <c r="D170" s="14"/>
      <c r="E170" s="14"/>
      <c r="F170" s="15"/>
      <c r="G170" s="16"/>
      <c r="H170" s="17"/>
      <c r="I170" s="16"/>
      <c r="J170" s="16"/>
      <c r="K170" s="18"/>
      <c r="L170" s="19"/>
      <c r="M170" s="19"/>
      <c r="N170" s="19"/>
      <c r="O170" s="16"/>
      <c r="P170" s="16"/>
      <c r="Q170" s="20" t="e">
        <f>VLOOKUP(O170, '[3]لیست محصولات شهریور ۱۴۰۳'!B:C,2,0)</f>
        <v>#N/A</v>
      </c>
      <c r="R170" s="16"/>
      <c r="S170" s="19" t="e">
        <f>VLOOKUP(O170, '[3]لیست محصولات شهریور ۱۴۰۳'!B:F,5,0)</f>
        <v>#N/A</v>
      </c>
      <c r="T170" s="21" t="e">
        <f>VLOOKUP(O170, '[3]لیست محصولات شهریور ۱۴۰۳'!B:G,6,0)</f>
        <v>#N/A</v>
      </c>
      <c r="U170" s="22"/>
      <c r="V170" s="23">
        <f t="shared" si="19"/>
        <v>0</v>
      </c>
      <c r="W170" s="19">
        <f t="shared" si="13"/>
        <v>0</v>
      </c>
      <c r="X170" s="21" t="e">
        <f t="shared" si="14"/>
        <v>#N/A</v>
      </c>
      <c r="Y170" s="24"/>
      <c r="Z170" s="21" t="e">
        <f t="shared" si="15"/>
        <v>#N/A</v>
      </c>
      <c r="AA170" s="25"/>
      <c r="AB170" s="20"/>
      <c r="AC170" s="26"/>
      <c r="AD170" s="65"/>
      <c r="AE170" s="26"/>
      <c r="AF170" s="27"/>
      <c r="AG170" s="28"/>
      <c r="AH170" s="7" t="str">
        <f t="shared" si="20"/>
        <v xml:space="preserve">   -   </v>
      </c>
    </row>
    <row r="171" spans="1:34" ht="28.05" customHeight="1">
      <c r="A171" s="14"/>
      <c r="B171" s="14"/>
      <c r="C171" s="14"/>
      <c r="D171" s="14"/>
      <c r="E171" s="14"/>
      <c r="F171" s="15"/>
      <c r="G171" s="16"/>
      <c r="H171" s="17"/>
      <c r="I171" s="16"/>
      <c r="J171" s="16"/>
      <c r="K171" s="18"/>
      <c r="L171" s="19"/>
      <c r="M171" s="19"/>
      <c r="N171" s="19"/>
      <c r="O171" s="16"/>
      <c r="P171" s="16"/>
      <c r="Q171" s="20" t="e">
        <f>VLOOKUP(O171, '[3]لیست محصولات شهریور ۱۴۰۳'!B:C,2,0)</f>
        <v>#N/A</v>
      </c>
      <c r="R171" s="16"/>
      <c r="S171" s="19" t="e">
        <f>VLOOKUP(O171, '[3]لیست محصولات شهریور ۱۴۰۳'!B:F,5,0)</f>
        <v>#N/A</v>
      </c>
      <c r="T171" s="21" t="e">
        <f>VLOOKUP(O171, '[3]لیست محصولات شهریور ۱۴۰۳'!B:G,6,0)</f>
        <v>#N/A</v>
      </c>
      <c r="U171" s="22"/>
      <c r="V171" s="23">
        <f t="shared" si="19"/>
        <v>0</v>
      </c>
      <c r="W171" s="19">
        <f t="shared" si="13"/>
        <v>0</v>
      </c>
      <c r="X171" s="21" t="e">
        <f t="shared" si="14"/>
        <v>#N/A</v>
      </c>
      <c r="Y171" s="24"/>
      <c r="Z171" s="21" t="e">
        <f t="shared" si="15"/>
        <v>#N/A</v>
      </c>
      <c r="AA171" s="25"/>
      <c r="AB171" s="20"/>
      <c r="AC171" s="26"/>
      <c r="AD171" s="65"/>
      <c r="AE171" s="26"/>
      <c r="AF171" s="27"/>
      <c r="AG171" s="28"/>
      <c r="AH171" s="7" t="str">
        <f t="shared" si="20"/>
        <v xml:space="preserve">   -   </v>
      </c>
    </row>
    <row r="172" spans="1:34" ht="28.05" customHeight="1">
      <c r="A172" s="14"/>
      <c r="B172" s="14"/>
      <c r="C172" s="14"/>
      <c r="D172" s="14"/>
      <c r="E172" s="14"/>
      <c r="F172" s="15"/>
      <c r="G172" s="16"/>
      <c r="H172" s="17"/>
      <c r="I172" s="16"/>
      <c r="J172" s="16"/>
      <c r="K172" s="18"/>
      <c r="L172" s="19"/>
      <c r="M172" s="19"/>
      <c r="N172" s="19"/>
      <c r="O172" s="16"/>
      <c r="P172" s="16"/>
      <c r="Q172" s="20" t="e">
        <f>VLOOKUP(O172, '[3]لیست محصولات شهریور ۱۴۰۳'!B:C,2,0)</f>
        <v>#N/A</v>
      </c>
      <c r="R172" s="16"/>
      <c r="S172" s="19" t="e">
        <f>VLOOKUP(O172, '[3]لیست محصولات شهریور ۱۴۰۳'!B:F,5,0)</f>
        <v>#N/A</v>
      </c>
      <c r="T172" s="21" t="e">
        <f>VLOOKUP(O172, '[3]لیست محصولات شهریور ۱۴۰۳'!B:G,6,0)</f>
        <v>#N/A</v>
      </c>
      <c r="U172" s="22"/>
      <c r="V172" s="23">
        <f t="shared" si="19"/>
        <v>0</v>
      </c>
      <c r="W172" s="19">
        <f t="shared" si="13"/>
        <v>0</v>
      </c>
      <c r="X172" s="21" t="e">
        <f t="shared" si="14"/>
        <v>#N/A</v>
      </c>
      <c r="Y172" s="24"/>
      <c r="Z172" s="21" t="e">
        <f t="shared" si="15"/>
        <v>#N/A</v>
      </c>
      <c r="AA172" s="25"/>
      <c r="AB172" s="20"/>
      <c r="AC172" s="26"/>
      <c r="AD172" s="65"/>
      <c r="AE172" s="26"/>
      <c r="AF172" s="27"/>
      <c r="AG172" s="28"/>
      <c r="AH172" s="7" t="str">
        <f t="shared" si="20"/>
        <v xml:space="preserve">   -   </v>
      </c>
    </row>
    <row r="173" spans="1:34" ht="28.05" customHeight="1">
      <c r="A173" s="14"/>
      <c r="B173" s="14"/>
      <c r="C173" s="14"/>
      <c r="D173" s="14"/>
      <c r="E173" s="14"/>
      <c r="F173" s="15"/>
      <c r="G173" s="16"/>
      <c r="H173" s="17"/>
      <c r="I173" s="16"/>
      <c r="J173" s="16"/>
      <c r="K173" s="18"/>
      <c r="L173" s="19"/>
      <c r="M173" s="19"/>
      <c r="N173" s="19"/>
      <c r="O173" s="16"/>
      <c r="P173" s="16"/>
      <c r="Q173" s="20" t="e">
        <f>VLOOKUP(O173, '[3]لیست محصولات شهریور ۱۴۰۳'!B:C,2,0)</f>
        <v>#N/A</v>
      </c>
      <c r="R173" s="16"/>
      <c r="S173" s="19" t="e">
        <f>VLOOKUP(O173, '[3]لیست محصولات شهریور ۱۴۰۳'!B:F,5,0)</f>
        <v>#N/A</v>
      </c>
      <c r="T173" s="21" t="e">
        <f>VLOOKUP(O173, '[3]لیست محصولات شهریور ۱۴۰۳'!B:G,6,0)</f>
        <v>#N/A</v>
      </c>
      <c r="U173" s="22"/>
      <c r="V173" s="23">
        <f t="shared" si="19"/>
        <v>0</v>
      </c>
      <c r="W173" s="19">
        <f t="shared" si="13"/>
        <v>0</v>
      </c>
      <c r="X173" s="21" t="e">
        <f t="shared" si="14"/>
        <v>#N/A</v>
      </c>
      <c r="Y173" s="24"/>
      <c r="Z173" s="21" t="e">
        <f t="shared" si="15"/>
        <v>#N/A</v>
      </c>
      <c r="AA173" s="25"/>
      <c r="AB173" s="20"/>
      <c r="AC173" s="26"/>
      <c r="AD173" s="65"/>
      <c r="AE173" s="26"/>
      <c r="AF173" s="27"/>
      <c r="AG173" s="28"/>
      <c r="AH173" s="7" t="str">
        <f t="shared" si="20"/>
        <v xml:space="preserve">   -   </v>
      </c>
    </row>
    <row r="174" spans="1:34" ht="28.05" customHeight="1">
      <c r="A174" s="14"/>
      <c r="B174" s="14"/>
      <c r="C174" s="14"/>
      <c r="D174" s="14"/>
      <c r="E174" s="14"/>
      <c r="F174" s="15"/>
      <c r="G174" s="16"/>
      <c r="H174" s="17"/>
      <c r="I174" s="16"/>
      <c r="J174" s="16"/>
      <c r="K174" s="18"/>
      <c r="L174" s="19"/>
      <c r="M174" s="19"/>
      <c r="N174" s="19"/>
      <c r="O174" s="16"/>
      <c r="P174" s="16"/>
      <c r="Q174" s="20" t="e">
        <f>VLOOKUP(O174, '[3]لیست محصولات شهریور ۱۴۰۳'!B:C,2,0)</f>
        <v>#N/A</v>
      </c>
      <c r="R174" s="16"/>
      <c r="S174" s="19" t="e">
        <f>VLOOKUP(O174, '[3]لیست محصولات شهریور ۱۴۰۳'!B:F,5,0)</f>
        <v>#N/A</v>
      </c>
      <c r="T174" s="21" t="e">
        <f>VLOOKUP(O174, '[3]لیست محصولات شهریور ۱۴۰۳'!B:G,6,0)</f>
        <v>#N/A</v>
      </c>
      <c r="U174" s="22"/>
      <c r="V174" s="23">
        <f t="shared" si="19"/>
        <v>0</v>
      </c>
      <c r="W174" s="19">
        <f t="shared" si="13"/>
        <v>0</v>
      </c>
      <c r="X174" s="21" t="e">
        <f t="shared" si="14"/>
        <v>#N/A</v>
      </c>
      <c r="Y174" s="24"/>
      <c r="Z174" s="21" t="e">
        <f t="shared" si="15"/>
        <v>#N/A</v>
      </c>
      <c r="AA174" s="25"/>
      <c r="AB174" s="20"/>
      <c r="AC174" s="26"/>
      <c r="AD174" s="65"/>
      <c r="AE174" s="26"/>
      <c r="AF174" s="27"/>
      <c r="AG174" s="28"/>
      <c r="AH174" s="7" t="str">
        <f t="shared" si="20"/>
        <v xml:space="preserve">   -   </v>
      </c>
    </row>
    <row r="175" spans="1:34" ht="28.05" customHeight="1">
      <c r="A175" s="14"/>
      <c r="B175" s="14"/>
      <c r="C175" s="14"/>
      <c r="D175" s="14"/>
      <c r="E175" s="14"/>
      <c r="F175" s="15"/>
      <c r="G175" s="16"/>
      <c r="H175" s="17"/>
      <c r="I175" s="16"/>
      <c r="J175" s="16"/>
      <c r="K175" s="18"/>
      <c r="L175" s="19"/>
      <c r="M175" s="19"/>
      <c r="N175" s="19"/>
      <c r="O175" s="16"/>
      <c r="P175" s="16"/>
      <c r="Q175" s="20" t="e">
        <f>VLOOKUP(O175, '[3]لیست محصولات شهریور ۱۴۰۳'!B:C,2,0)</f>
        <v>#N/A</v>
      </c>
      <c r="R175" s="16"/>
      <c r="S175" s="19" t="e">
        <f>VLOOKUP(O175, '[3]لیست محصولات شهریور ۱۴۰۳'!B:F,5,0)</f>
        <v>#N/A</v>
      </c>
      <c r="T175" s="21" t="e">
        <f>VLOOKUP(O175, '[3]لیست محصولات شهریور ۱۴۰۳'!B:G,6,0)</f>
        <v>#N/A</v>
      </c>
      <c r="U175" s="22"/>
      <c r="V175" s="23">
        <f t="shared" si="19"/>
        <v>0</v>
      </c>
      <c r="W175" s="19">
        <f t="shared" si="13"/>
        <v>0</v>
      </c>
      <c r="X175" s="21" t="e">
        <f t="shared" si="14"/>
        <v>#N/A</v>
      </c>
      <c r="Y175" s="24"/>
      <c r="Z175" s="21" t="e">
        <f t="shared" si="15"/>
        <v>#N/A</v>
      </c>
      <c r="AA175" s="25"/>
      <c r="AB175" s="20"/>
      <c r="AC175" s="26"/>
      <c r="AD175" s="65"/>
      <c r="AE175" s="26"/>
      <c r="AF175" s="27"/>
      <c r="AG175" s="28"/>
      <c r="AH175" s="7" t="str">
        <f t="shared" si="20"/>
        <v xml:space="preserve">   -   </v>
      </c>
    </row>
    <row r="176" spans="1:34" ht="28.05" customHeight="1">
      <c r="A176" s="14"/>
      <c r="B176" s="14"/>
      <c r="C176" s="14"/>
      <c r="D176" s="14"/>
      <c r="E176" s="14"/>
      <c r="F176" s="15"/>
      <c r="G176" s="16"/>
      <c r="H176" s="17"/>
      <c r="I176" s="16"/>
      <c r="J176" s="16"/>
      <c r="K176" s="18"/>
      <c r="L176" s="19"/>
      <c r="M176" s="19"/>
      <c r="N176" s="19"/>
      <c r="O176" s="16"/>
      <c r="P176" s="16"/>
      <c r="Q176" s="20" t="e">
        <f>VLOOKUP(O176, '[3]لیست محصولات شهریور ۱۴۰۳'!B:C,2,0)</f>
        <v>#N/A</v>
      </c>
      <c r="R176" s="16"/>
      <c r="S176" s="19" t="e">
        <f>VLOOKUP(O176, '[3]لیست محصولات شهریور ۱۴۰۳'!B:F,5,0)</f>
        <v>#N/A</v>
      </c>
      <c r="T176" s="21" t="e">
        <f>VLOOKUP(O176, '[3]لیست محصولات شهریور ۱۴۰۳'!B:G,6,0)</f>
        <v>#N/A</v>
      </c>
      <c r="U176" s="22"/>
      <c r="V176" s="23">
        <f t="shared" si="19"/>
        <v>0</v>
      </c>
      <c r="W176" s="19">
        <f t="shared" si="13"/>
        <v>0</v>
      </c>
      <c r="X176" s="21" t="e">
        <f t="shared" si="14"/>
        <v>#N/A</v>
      </c>
      <c r="Y176" s="24"/>
      <c r="Z176" s="21" t="e">
        <f t="shared" si="15"/>
        <v>#N/A</v>
      </c>
      <c r="AA176" s="25"/>
      <c r="AB176" s="20"/>
      <c r="AC176" s="26"/>
      <c r="AD176" s="65"/>
      <c r="AE176" s="26"/>
      <c r="AF176" s="27"/>
      <c r="AG176" s="28"/>
      <c r="AH176" s="7" t="str">
        <f t="shared" si="20"/>
        <v xml:space="preserve">   -   </v>
      </c>
    </row>
    <row r="177" spans="1:34" ht="28.05" customHeight="1">
      <c r="A177" s="14"/>
      <c r="B177" s="14"/>
      <c r="C177" s="14"/>
      <c r="D177" s="14"/>
      <c r="E177" s="14"/>
      <c r="F177" s="15"/>
      <c r="G177" s="16"/>
      <c r="H177" s="17"/>
      <c r="I177" s="16"/>
      <c r="J177" s="16"/>
      <c r="K177" s="18"/>
      <c r="L177" s="19"/>
      <c r="M177" s="19"/>
      <c r="N177" s="19"/>
      <c r="O177" s="16"/>
      <c r="P177" s="16"/>
      <c r="Q177" s="20" t="e">
        <f>VLOOKUP(O177, '[3]لیست محصولات شهریور ۱۴۰۳'!B:C,2,0)</f>
        <v>#N/A</v>
      </c>
      <c r="R177" s="16"/>
      <c r="S177" s="19" t="e">
        <f>VLOOKUP(O177, '[3]لیست محصولات شهریور ۱۴۰۳'!B:F,5,0)</f>
        <v>#N/A</v>
      </c>
      <c r="T177" s="21" t="e">
        <f>VLOOKUP(O177, '[3]لیست محصولات شهریور ۱۴۰۳'!B:G,6,0)</f>
        <v>#N/A</v>
      </c>
      <c r="U177" s="22"/>
      <c r="V177" s="23">
        <f t="shared" si="19"/>
        <v>0</v>
      </c>
      <c r="W177" s="19">
        <f t="shared" si="13"/>
        <v>0</v>
      </c>
      <c r="X177" s="21" t="e">
        <f t="shared" si="14"/>
        <v>#N/A</v>
      </c>
      <c r="Y177" s="24"/>
      <c r="Z177" s="21" t="e">
        <f t="shared" si="15"/>
        <v>#N/A</v>
      </c>
      <c r="AA177" s="25"/>
      <c r="AB177" s="20"/>
      <c r="AC177" s="26"/>
      <c r="AD177" s="65"/>
      <c r="AE177" s="26"/>
      <c r="AF177" s="27"/>
      <c r="AG177" s="28"/>
      <c r="AH177" s="7" t="str">
        <f t="shared" si="20"/>
        <v xml:space="preserve">   -   </v>
      </c>
    </row>
    <row r="178" spans="1:34" ht="28.05" customHeight="1">
      <c r="A178" s="14"/>
      <c r="B178" s="14"/>
      <c r="C178" s="14"/>
      <c r="D178" s="14"/>
      <c r="E178" s="14"/>
      <c r="F178" s="15"/>
      <c r="G178" s="16"/>
      <c r="H178" s="17"/>
      <c r="I178" s="16"/>
      <c r="J178" s="16"/>
      <c r="K178" s="18"/>
      <c r="L178" s="19"/>
      <c r="M178" s="19"/>
      <c r="N178" s="19"/>
      <c r="O178" s="16"/>
      <c r="P178" s="16"/>
      <c r="Q178" s="20" t="e">
        <f>VLOOKUP(O178, '[3]لیست محصولات شهریور ۱۴۰۳'!B:C,2,0)</f>
        <v>#N/A</v>
      </c>
      <c r="R178" s="16"/>
      <c r="S178" s="19" t="e">
        <f>VLOOKUP(O178, '[3]لیست محصولات شهریور ۱۴۰۳'!B:F,5,0)</f>
        <v>#N/A</v>
      </c>
      <c r="T178" s="21" t="e">
        <f>VLOOKUP(O178, '[3]لیست محصولات شهریور ۱۴۰۳'!B:G,6,0)</f>
        <v>#N/A</v>
      </c>
      <c r="U178" s="22"/>
      <c r="V178" s="23">
        <f t="shared" si="19"/>
        <v>0</v>
      </c>
      <c r="W178" s="19">
        <f t="shared" si="13"/>
        <v>0</v>
      </c>
      <c r="X178" s="21" t="e">
        <f t="shared" si="14"/>
        <v>#N/A</v>
      </c>
      <c r="Y178" s="24"/>
      <c r="Z178" s="21" t="e">
        <f t="shared" si="15"/>
        <v>#N/A</v>
      </c>
      <c r="AA178" s="25"/>
      <c r="AB178" s="20"/>
      <c r="AC178" s="26"/>
      <c r="AD178" s="65"/>
      <c r="AE178" s="26"/>
      <c r="AF178" s="27"/>
      <c r="AG178" s="28"/>
      <c r="AH178" s="7" t="str">
        <f t="shared" si="20"/>
        <v xml:space="preserve">   -   </v>
      </c>
    </row>
    <row r="179" spans="1:34" ht="28.05" customHeight="1">
      <c r="A179" s="14"/>
      <c r="B179" s="14"/>
      <c r="C179" s="14"/>
      <c r="D179" s="14"/>
      <c r="E179" s="14"/>
      <c r="F179" s="15"/>
      <c r="G179" s="16"/>
      <c r="H179" s="17"/>
      <c r="I179" s="16"/>
      <c r="J179" s="16"/>
      <c r="K179" s="18"/>
      <c r="L179" s="19"/>
      <c r="M179" s="19"/>
      <c r="N179" s="19"/>
      <c r="O179" s="16"/>
      <c r="P179" s="16"/>
      <c r="Q179" s="20" t="e">
        <f>VLOOKUP(O179, '[3]لیست محصولات شهریور ۱۴۰۳'!B:C,2,0)</f>
        <v>#N/A</v>
      </c>
      <c r="R179" s="16"/>
      <c r="S179" s="19" t="e">
        <f>VLOOKUP(O179, '[3]لیست محصولات شهریور ۱۴۰۳'!B:F,5,0)</f>
        <v>#N/A</v>
      </c>
      <c r="T179" s="21" t="e">
        <f>VLOOKUP(O179, '[3]لیست محصولات شهریور ۱۴۰۳'!B:G,6,0)</f>
        <v>#N/A</v>
      </c>
      <c r="U179" s="22"/>
      <c r="V179" s="23">
        <f t="shared" si="19"/>
        <v>0</v>
      </c>
      <c r="W179" s="19">
        <f t="shared" si="13"/>
        <v>0</v>
      </c>
      <c r="X179" s="21" t="e">
        <f t="shared" si="14"/>
        <v>#N/A</v>
      </c>
      <c r="Y179" s="24"/>
      <c r="Z179" s="21" t="e">
        <f t="shared" si="15"/>
        <v>#N/A</v>
      </c>
      <c r="AA179" s="25"/>
      <c r="AB179" s="20"/>
      <c r="AC179" s="26"/>
      <c r="AD179" s="65"/>
      <c r="AE179" s="26"/>
      <c r="AF179" s="27"/>
      <c r="AG179" s="28"/>
      <c r="AH179" s="7" t="str">
        <f t="shared" si="20"/>
        <v xml:space="preserve">   -   </v>
      </c>
    </row>
    <row r="180" spans="1:34" ht="28.05" customHeight="1">
      <c r="A180" s="14"/>
      <c r="B180" s="14"/>
      <c r="C180" s="14"/>
      <c r="D180" s="14"/>
      <c r="E180" s="14"/>
      <c r="F180" s="15"/>
      <c r="G180" s="16"/>
      <c r="H180" s="17"/>
      <c r="I180" s="16"/>
      <c r="J180" s="16"/>
      <c r="K180" s="18"/>
      <c r="L180" s="19"/>
      <c r="M180" s="19"/>
      <c r="N180" s="19"/>
      <c r="O180" s="16"/>
      <c r="P180" s="16"/>
      <c r="Q180" s="20" t="e">
        <f>VLOOKUP(O180, '[3]لیست محصولات شهریور ۱۴۰۳'!B:C,2,0)</f>
        <v>#N/A</v>
      </c>
      <c r="R180" s="16"/>
      <c r="S180" s="19" t="e">
        <f>VLOOKUP(O180, '[3]لیست محصولات شهریور ۱۴۰۳'!B:F,5,0)</f>
        <v>#N/A</v>
      </c>
      <c r="T180" s="21" t="e">
        <f>VLOOKUP(O180, '[3]لیست محصولات شهریور ۱۴۰۳'!B:G,6,0)</f>
        <v>#N/A</v>
      </c>
      <c r="U180" s="22"/>
      <c r="V180" s="23">
        <f t="shared" si="19"/>
        <v>0</v>
      </c>
      <c r="W180" s="19">
        <f t="shared" si="13"/>
        <v>0</v>
      </c>
      <c r="X180" s="21" t="e">
        <f t="shared" si="14"/>
        <v>#N/A</v>
      </c>
      <c r="Y180" s="24"/>
      <c r="Z180" s="21" t="e">
        <f t="shared" si="15"/>
        <v>#N/A</v>
      </c>
      <c r="AA180" s="25"/>
      <c r="AB180" s="20"/>
      <c r="AC180" s="26"/>
      <c r="AD180" s="65"/>
      <c r="AE180" s="26"/>
      <c r="AF180" s="27"/>
      <c r="AG180" s="28"/>
      <c r="AH180" s="7" t="str">
        <f t="shared" si="20"/>
        <v xml:space="preserve">   -   </v>
      </c>
    </row>
    <row r="181" spans="1:34" ht="28.05" customHeight="1">
      <c r="A181" s="14"/>
      <c r="B181" s="14"/>
      <c r="C181" s="14"/>
      <c r="D181" s="14"/>
      <c r="E181" s="14"/>
      <c r="F181" s="15"/>
      <c r="G181" s="16"/>
      <c r="H181" s="17"/>
      <c r="I181" s="16"/>
      <c r="J181" s="16"/>
      <c r="K181" s="18"/>
      <c r="L181" s="19"/>
      <c r="M181" s="19"/>
      <c r="N181" s="19"/>
      <c r="O181" s="16"/>
      <c r="P181" s="16"/>
      <c r="Q181" s="20" t="e">
        <f>VLOOKUP(O181, '[3]لیست محصولات شهریور ۱۴۰۳'!B:C,2,0)</f>
        <v>#N/A</v>
      </c>
      <c r="R181" s="16"/>
      <c r="S181" s="19" t="e">
        <f>VLOOKUP(O181, '[3]لیست محصولات شهریور ۱۴۰۳'!B:F,5,0)</f>
        <v>#N/A</v>
      </c>
      <c r="T181" s="21" t="e">
        <f>VLOOKUP(O181, '[3]لیست محصولات شهریور ۱۴۰۳'!B:G,6,0)</f>
        <v>#N/A</v>
      </c>
      <c r="U181" s="22"/>
      <c r="V181" s="23">
        <f t="shared" si="19"/>
        <v>0</v>
      </c>
      <c r="W181" s="19">
        <f t="shared" si="13"/>
        <v>0</v>
      </c>
      <c r="X181" s="21" t="e">
        <f t="shared" si="14"/>
        <v>#N/A</v>
      </c>
      <c r="Y181" s="24"/>
      <c r="Z181" s="21" t="e">
        <f t="shared" si="15"/>
        <v>#N/A</v>
      </c>
      <c r="AA181" s="25"/>
      <c r="AB181" s="20"/>
      <c r="AC181" s="26"/>
      <c r="AD181" s="65"/>
      <c r="AE181" s="26"/>
      <c r="AF181" s="27"/>
      <c r="AG181" s="28"/>
      <c r="AH181" s="7" t="str">
        <f t="shared" si="20"/>
        <v xml:space="preserve">   -   </v>
      </c>
    </row>
    <row r="182" spans="1:34" ht="28.05" customHeight="1">
      <c r="A182" s="14"/>
      <c r="B182" s="14"/>
      <c r="C182" s="14"/>
      <c r="D182" s="14"/>
      <c r="E182" s="14"/>
      <c r="F182" s="15"/>
      <c r="G182" s="16"/>
      <c r="H182" s="17"/>
      <c r="I182" s="16"/>
      <c r="J182" s="16"/>
      <c r="K182" s="18"/>
      <c r="L182" s="19"/>
      <c r="M182" s="19"/>
      <c r="N182" s="19"/>
      <c r="O182" s="16"/>
      <c r="P182" s="16"/>
      <c r="Q182" s="20" t="e">
        <f>VLOOKUP(O182, '[3]لیست محصولات شهریور ۱۴۰۳'!B:C,2,0)</f>
        <v>#N/A</v>
      </c>
      <c r="R182" s="16"/>
      <c r="S182" s="19" t="e">
        <f>VLOOKUP(O182, '[3]لیست محصولات شهریور ۱۴۰۳'!B:F,5,0)</f>
        <v>#N/A</v>
      </c>
      <c r="T182" s="21" t="e">
        <f>VLOOKUP(O182, '[3]لیست محصولات شهریور ۱۴۰۳'!B:G,6,0)</f>
        <v>#N/A</v>
      </c>
      <c r="U182" s="22"/>
      <c r="V182" s="23">
        <f t="shared" si="19"/>
        <v>0</v>
      </c>
      <c r="W182" s="19">
        <f t="shared" si="13"/>
        <v>0</v>
      </c>
      <c r="X182" s="21" t="e">
        <f t="shared" si="14"/>
        <v>#N/A</v>
      </c>
      <c r="Y182" s="24"/>
      <c r="Z182" s="21" t="e">
        <f t="shared" si="15"/>
        <v>#N/A</v>
      </c>
      <c r="AA182" s="25"/>
      <c r="AB182" s="20"/>
      <c r="AC182" s="26"/>
      <c r="AD182" s="65"/>
      <c r="AE182" s="26"/>
      <c r="AF182" s="27"/>
      <c r="AG182" s="28"/>
      <c r="AH182" s="7" t="str">
        <f t="shared" si="20"/>
        <v xml:space="preserve">   -   </v>
      </c>
    </row>
    <row r="183" spans="1:34" ht="28.05" customHeight="1">
      <c r="A183" s="14"/>
      <c r="B183" s="14"/>
      <c r="C183" s="14"/>
      <c r="D183" s="14"/>
      <c r="E183" s="14"/>
      <c r="F183" s="15"/>
      <c r="G183" s="16"/>
      <c r="H183" s="17"/>
      <c r="I183" s="16"/>
      <c r="J183" s="16"/>
      <c r="K183" s="18"/>
      <c r="L183" s="19"/>
      <c r="M183" s="19"/>
      <c r="N183" s="19"/>
      <c r="O183" s="16"/>
      <c r="P183" s="16"/>
      <c r="Q183" s="20" t="e">
        <f>VLOOKUP(O183, '[3]لیست محصولات شهریور ۱۴۰۳'!B:C,2,0)</f>
        <v>#N/A</v>
      </c>
      <c r="R183" s="16"/>
      <c r="S183" s="19" t="e">
        <f>VLOOKUP(O183, '[3]لیست محصولات شهریور ۱۴۰۳'!B:F,5,0)</f>
        <v>#N/A</v>
      </c>
      <c r="T183" s="21" t="e">
        <f>VLOOKUP(O183, '[3]لیست محصولات شهریور ۱۴۰۳'!B:G,6,0)</f>
        <v>#N/A</v>
      </c>
      <c r="U183" s="22"/>
      <c r="V183" s="23">
        <f t="shared" si="19"/>
        <v>0</v>
      </c>
      <c r="W183" s="19">
        <f t="shared" si="13"/>
        <v>0</v>
      </c>
      <c r="X183" s="21" t="e">
        <f t="shared" si="14"/>
        <v>#N/A</v>
      </c>
      <c r="Y183" s="24"/>
      <c r="Z183" s="21" t="e">
        <f t="shared" si="15"/>
        <v>#N/A</v>
      </c>
      <c r="AA183" s="25"/>
      <c r="AB183" s="20"/>
      <c r="AC183" s="26"/>
      <c r="AD183" s="65"/>
      <c r="AE183" s="26"/>
      <c r="AF183" s="27"/>
      <c r="AG183" s="28"/>
      <c r="AH183" s="7" t="str">
        <f t="shared" si="20"/>
        <v xml:space="preserve">   -   </v>
      </c>
    </row>
    <row r="184" spans="1:34" ht="28.05" customHeight="1">
      <c r="A184" s="14"/>
      <c r="B184" s="14"/>
      <c r="C184" s="14"/>
      <c r="D184" s="14"/>
      <c r="E184" s="14"/>
      <c r="F184" s="15"/>
      <c r="G184" s="16"/>
      <c r="H184" s="17"/>
      <c r="I184" s="16"/>
      <c r="J184" s="16"/>
      <c r="K184" s="18"/>
      <c r="L184" s="19"/>
      <c r="M184" s="19"/>
      <c r="N184" s="19"/>
      <c r="O184" s="16"/>
      <c r="P184" s="16"/>
      <c r="Q184" s="20" t="e">
        <f>VLOOKUP(O184, '[3]لیست محصولات شهریور ۱۴۰۳'!B:C,2,0)</f>
        <v>#N/A</v>
      </c>
      <c r="R184" s="16"/>
      <c r="S184" s="19" t="e">
        <f>VLOOKUP(O184, '[3]لیست محصولات شهریور ۱۴۰۳'!B:F,5,0)</f>
        <v>#N/A</v>
      </c>
      <c r="T184" s="21" t="e">
        <f>VLOOKUP(O184, '[3]لیست محصولات شهریور ۱۴۰۳'!B:G,6,0)</f>
        <v>#N/A</v>
      </c>
      <c r="U184" s="22"/>
      <c r="V184" s="23">
        <f t="shared" si="19"/>
        <v>0</v>
      </c>
      <c r="W184" s="19">
        <f t="shared" si="13"/>
        <v>0</v>
      </c>
      <c r="X184" s="21" t="e">
        <f t="shared" si="14"/>
        <v>#N/A</v>
      </c>
      <c r="Y184" s="24"/>
      <c r="Z184" s="21" t="e">
        <f t="shared" si="15"/>
        <v>#N/A</v>
      </c>
      <c r="AA184" s="25"/>
      <c r="AB184" s="20"/>
      <c r="AC184" s="26"/>
      <c r="AD184" s="65"/>
      <c r="AE184" s="26"/>
      <c r="AF184" s="27"/>
      <c r="AG184" s="28"/>
      <c r="AH184" s="7" t="str">
        <f t="shared" si="20"/>
        <v xml:space="preserve">   -   </v>
      </c>
    </row>
    <row r="185" spans="1:34" ht="28.05" customHeight="1">
      <c r="A185" s="14"/>
      <c r="B185" s="14"/>
      <c r="C185" s="14"/>
      <c r="D185" s="14"/>
      <c r="E185" s="14"/>
      <c r="F185" s="15"/>
      <c r="G185" s="16"/>
      <c r="H185" s="17"/>
      <c r="I185" s="16"/>
      <c r="J185" s="16"/>
      <c r="K185" s="18"/>
      <c r="L185" s="19"/>
      <c r="M185" s="19"/>
      <c r="N185" s="19"/>
      <c r="O185" s="16"/>
      <c r="P185" s="16"/>
      <c r="Q185" s="20" t="e">
        <f>VLOOKUP(O185, '[3]لیست محصولات شهریور ۱۴۰۳'!B:C,2,0)</f>
        <v>#N/A</v>
      </c>
      <c r="R185" s="16"/>
      <c r="S185" s="19" t="e">
        <f>VLOOKUP(O185, '[3]لیست محصولات شهریور ۱۴۰۳'!B:F,5,0)</f>
        <v>#N/A</v>
      </c>
      <c r="T185" s="21" t="e">
        <f>VLOOKUP(O185, '[3]لیست محصولات شهریور ۱۴۰۳'!B:G,6,0)</f>
        <v>#N/A</v>
      </c>
      <c r="U185" s="22"/>
      <c r="V185" s="23">
        <f t="shared" si="19"/>
        <v>0</v>
      </c>
      <c r="W185" s="19">
        <f t="shared" si="13"/>
        <v>0</v>
      </c>
      <c r="X185" s="21" t="e">
        <f t="shared" si="14"/>
        <v>#N/A</v>
      </c>
      <c r="Y185" s="24"/>
      <c r="Z185" s="21" t="e">
        <f t="shared" si="15"/>
        <v>#N/A</v>
      </c>
      <c r="AA185" s="25"/>
      <c r="AB185" s="20"/>
      <c r="AC185" s="26"/>
      <c r="AD185" s="65"/>
      <c r="AE185" s="26"/>
      <c r="AF185" s="27"/>
      <c r="AG185" s="28"/>
      <c r="AH185" s="7" t="str">
        <f t="shared" si="20"/>
        <v xml:space="preserve">   -   </v>
      </c>
    </row>
    <row r="186" spans="1:34" ht="28.05" customHeight="1">
      <c r="A186" s="14"/>
      <c r="B186" s="14"/>
      <c r="C186" s="14"/>
      <c r="D186" s="14"/>
      <c r="E186" s="14"/>
      <c r="F186" s="15"/>
      <c r="G186" s="16"/>
      <c r="H186" s="17"/>
      <c r="I186" s="16"/>
      <c r="J186" s="16"/>
      <c r="K186" s="18"/>
      <c r="L186" s="19"/>
      <c r="M186" s="19"/>
      <c r="N186" s="19"/>
      <c r="O186" s="16"/>
      <c r="P186" s="16"/>
      <c r="Q186" s="20" t="e">
        <f>VLOOKUP(O186, '[3]لیست محصولات شهریور ۱۴۰۳'!B:C,2,0)</f>
        <v>#N/A</v>
      </c>
      <c r="R186" s="16"/>
      <c r="S186" s="19" t="e">
        <f>VLOOKUP(O186, '[3]لیست محصولات شهریور ۱۴۰۳'!B:F,5,0)</f>
        <v>#N/A</v>
      </c>
      <c r="T186" s="21" t="e">
        <f>VLOOKUP(O186, '[3]لیست محصولات شهریور ۱۴۰۳'!B:G,6,0)</f>
        <v>#N/A</v>
      </c>
      <c r="U186" s="22"/>
      <c r="V186" s="23">
        <f t="shared" si="19"/>
        <v>0</v>
      </c>
      <c r="W186" s="19">
        <f t="shared" si="13"/>
        <v>0</v>
      </c>
      <c r="X186" s="21" t="e">
        <f t="shared" si="14"/>
        <v>#N/A</v>
      </c>
      <c r="Y186" s="24"/>
      <c r="Z186" s="21" t="e">
        <f t="shared" si="15"/>
        <v>#N/A</v>
      </c>
      <c r="AA186" s="25"/>
      <c r="AB186" s="20"/>
      <c r="AC186" s="26"/>
      <c r="AD186" s="65"/>
      <c r="AE186" s="26"/>
      <c r="AF186" s="27"/>
      <c r="AG186" s="28"/>
      <c r="AH186" s="7" t="str">
        <f t="shared" si="20"/>
        <v xml:space="preserve">   -   </v>
      </c>
    </row>
    <row r="187" spans="1:34" ht="28.05" customHeight="1">
      <c r="A187" s="14"/>
      <c r="B187" s="14"/>
      <c r="C187" s="14"/>
      <c r="D187" s="14"/>
      <c r="E187" s="14"/>
      <c r="F187" s="15"/>
      <c r="G187" s="16"/>
      <c r="H187" s="17"/>
      <c r="I187" s="16"/>
      <c r="J187" s="16"/>
      <c r="K187" s="18"/>
      <c r="L187" s="19"/>
      <c r="M187" s="19"/>
      <c r="N187" s="19"/>
      <c r="O187" s="16"/>
      <c r="P187" s="16"/>
      <c r="Q187" s="20" t="e">
        <f>VLOOKUP(O187, '[3]لیست محصولات شهریور ۱۴۰۳'!B:C,2,0)</f>
        <v>#N/A</v>
      </c>
      <c r="R187" s="16"/>
      <c r="S187" s="19" t="e">
        <f>VLOOKUP(O187, '[3]لیست محصولات شهریور ۱۴۰۳'!B:F,5,0)</f>
        <v>#N/A</v>
      </c>
      <c r="T187" s="21" t="e">
        <f>VLOOKUP(O187, '[3]لیست محصولات شهریور ۱۴۰۳'!B:G,6,0)</f>
        <v>#N/A</v>
      </c>
      <c r="U187" s="22"/>
      <c r="V187" s="23">
        <f t="shared" si="19"/>
        <v>0</v>
      </c>
      <c r="W187" s="19">
        <f t="shared" si="13"/>
        <v>0</v>
      </c>
      <c r="X187" s="21" t="e">
        <f t="shared" si="14"/>
        <v>#N/A</v>
      </c>
      <c r="Y187" s="24"/>
      <c r="Z187" s="21" t="e">
        <f t="shared" si="15"/>
        <v>#N/A</v>
      </c>
      <c r="AA187" s="25"/>
      <c r="AB187" s="20"/>
      <c r="AC187" s="26"/>
      <c r="AD187" s="65"/>
      <c r="AE187" s="26"/>
      <c r="AF187" s="27"/>
      <c r="AG187" s="28"/>
      <c r="AH187" s="7" t="str">
        <f t="shared" si="20"/>
        <v xml:space="preserve">   -   </v>
      </c>
    </row>
    <row r="188" spans="1:34" ht="28.05" customHeight="1">
      <c r="A188" s="14"/>
      <c r="B188" s="14"/>
      <c r="C188" s="14"/>
      <c r="D188" s="14"/>
      <c r="E188" s="14"/>
      <c r="F188" s="15"/>
      <c r="G188" s="16"/>
      <c r="H188" s="17"/>
      <c r="I188" s="16"/>
      <c r="J188" s="16"/>
      <c r="K188" s="18"/>
      <c r="L188" s="19"/>
      <c r="M188" s="19"/>
      <c r="N188" s="19"/>
      <c r="O188" s="16"/>
      <c r="P188" s="16"/>
      <c r="Q188" s="20" t="e">
        <f>VLOOKUP(O188, '[3]لیست محصولات شهریور ۱۴۰۳'!B:C,2,0)</f>
        <v>#N/A</v>
      </c>
      <c r="R188" s="16"/>
      <c r="S188" s="19" t="e">
        <f>VLOOKUP(O188, '[3]لیست محصولات شهریور ۱۴۰۳'!B:F,5,0)</f>
        <v>#N/A</v>
      </c>
      <c r="T188" s="21" t="e">
        <f>VLOOKUP(O188, '[3]لیست محصولات شهریور ۱۴۰۳'!B:G,6,0)</f>
        <v>#N/A</v>
      </c>
      <c r="U188" s="22"/>
      <c r="V188" s="23">
        <f t="shared" si="19"/>
        <v>0</v>
      </c>
      <c r="W188" s="19">
        <f t="shared" si="13"/>
        <v>0</v>
      </c>
      <c r="X188" s="21" t="e">
        <f t="shared" si="14"/>
        <v>#N/A</v>
      </c>
      <c r="Y188" s="24"/>
      <c r="Z188" s="21" t="e">
        <f t="shared" si="15"/>
        <v>#N/A</v>
      </c>
      <c r="AA188" s="25"/>
      <c r="AB188" s="20"/>
      <c r="AC188" s="26"/>
      <c r="AD188" s="65"/>
      <c r="AE188" s="26"/>
      <c r="AF188" s="27"/>
      <c r="AG188" s="28"/>
      <c r="AH188" s="7" t="str">
        <f t="shared" si="20"/>
        <v xml:space="preserve">   -   </v>
      </c>
    </row>
    <row r="189" spans="1:34" ht="28.05" customHeight="1">
      <c r="A189" s="14"/>
      <c r="B189" s="14"/>
      <c r="C189" s="14"/>
      <c r="D189" s="14"/>
      <c r="E189" s="14"/>
      <c r="F189" s="15"/>
      <c r="G189" s="16"/>
      <c r="H189" s="17"/>
      <c r="I189" s="16"/>
      <c r="J189" s="16"/>
      <c r="K189" s="18"/>
      <c r="L189" s="19"/>
      <c r="M189" s="19"/>
      <c r="N189" s="19"/>
      <c r="O189" s="16"/>
      <c r="P189" s="16"/>
      <c r="Q189" s="20" t="e">
        <f>VLOOKUP(O189, '[3]لیست محصولات شهریور ۱۴۰۳'!B:C,2,0)</f>
        <v>#N/A</v>
      </c>
      <c r="R189" s="16"/>
      <c r="S189" s="19" t="e">
        <f>VLOOKUP(O189, '[3]لیست محصولات شهریور ۱۴۰۳'!B:F,5,0)</f>
        <v>#N/A</v>
      </c>
      <c r="T189" s="21" t="e">
        <f>VLOOKUP(O189, '[3]لیست محصولات شهریور ۱۴۰۳'!B:G,6,0)</f>
        <v>#N/A</v>
      </c>
      <c r="U189" s="22"/>
      <c r="V189" s="23">
        <f t="shared" si="19"/>
        <v>0</v>
      </c>
      <c r="W189" s="19">
        <f t="shared" si="13"/>
        <v>0</v>
      </c>
      <c r="X189" s="21" t="e">
        <f t="shared" si="14"/>
        <v>#N/A</v>
      </c>
      <c r="Y189" s="24"/>
      <c r="Z189" s="21" t="e">
        <f t="shared" si="15"/>
        <v>#N/A</v>
      </c>
      <c r="AA189" s="25"/>
      <c r="AB189" s="20"/>
      <c r="AC189" s="26"/>
      <c r="AD189" s="65"/>
      <c r="AE189" s="26"/>
      <c r="AF189" s="27"/>
      <c r="AG189" s="28"/>
      <c r="AH189" s="7" t="str">
        <f t="shared" si="20"/>
        <v xml:space="preserve">   -   </v>
      </c>
    </row>
    <row r="190" spans="1:34" ht="28.05" customHeight="1">
      <c r="A190" s="14"/>
      <c r="B190" s="14"/>
      <c r="C190" s="14"/>
      <c r="D190" s="14"/>
      <c r="E190" s="14"/>
      <c r="F190" s="15"/>
      <c r="G190" s="16"/>
      <c r="H190" s="17"/>
      <c r="I190" s="16"/>
      <c r="J190" s="16"/>
      <c r="K190" s="18"/>
      <c r="L190" s="19"/>
      <c r="M190" s="19"/>
      <c r="N190" s="19"/>
      <c r="O190" s="16"/>
      <c r="P190" s="16"/>
      <c r="Q190" s="20" t="e">
        <f>VLOOKUP(O190, '[3]لیست محصولات شهریور ۱۴۰۳'!B:C,2,0)</f>
        <v>#N/A</v>
      </c>
      <c r="R190" s="16"/>
      <c r="S190" s="19" t="e">
        <f>VLOOKUP(O190, '[3]لیست محصولات شهریور ۱۴۰۳'!B:F,5,0)</f>
        <v>#N/A</v>
      </c>
      <c r="T190" s="21" t="e">
        <f>VLOOKUP(O190, '[3]لیست محصولات شهریور ۱۴۰۳'!B:G,6,0)</f>
        <v>#N/A</v>
      </c>
      <c r="U190" s="22"/>
      <c r="V190" s="23">
        <f t="shared" si="19"/>
        <v>0</v>
      </c>
      <c r="W190" s="19">
        <f t="shared" si="13"/>
        <v>0</v>
      </c>
      <c r="X190" s="21" t="e">
        <f t="shared" si="14"/>
        <v>#N/A</v>
      </c>
      <c r="Y190" s="24"/>
      <c r="Z190" s="21" t="e">
        <f t="shared" si="15"/>
        <v>#N/A</v>
      </c>
      <c r="AA190" s="25"/>
      <c r="AB190" s="20"/>
      <c r="AC190" s="26"/>
      <c r="AD190" s="65"/>
      <c r="AE190" s="26"/>
      <c r="AF190" s="27"/>
      <c r="AG190" s="28"/>
      <c r="AH190" s="7" t="str">
        <f t="shared" si="20"/>
        <v xml:space="preserve">   -   </v>
      </c>
    </row>
    <row r="191" spans="1:34" ht="28.05" customHeight="1">
      <c r="A191" s="14"/>
      <c r="B191" s="14"/>
      <c r="C191" s="14"/>
      <c r="D191" s="14"/>
      <c r="E191" s="14"/>
      <c r="F191" s="15"/>
      <c r="G191" s="16"/>
      <c r="H191" s="17"/>
      <c r="I191" s="16"/>
      <c r="J191" s="16"/>
      <c r="K191" s="18"/>
      <c r="L191" s="19"/>
      <c r="M191" s="19"/>
      <c r="N191" s="19"/>
      <c r="O191" s="16"/>
      <c r="P191" s="16"/>
      <c r="Q191" s="20" t="e">
        <f>VLOOKUP(O191, '[3]لیست محصولات شهریور ۱۴۰۳'!B:C,2,0)</f>
        <v>#N/A</v>
      </c>
      <c r="R191" s="16"/>
      <c r="S191" s="19" t="e">
        <f>VLOOKUP(O191, '[3]لیست محصولات شهریور ۱۴۰۳'!B:F,5,0)</f>
        <v>#N/A</v>
      </c>
      <c r="T191" s="21" t="e">
        <f>VLOOKUP(O191, '[3]لیست محصولات شهریور ۱۴۰۳'!B:G,6,0)</f>
        <v>#N/A</v>
      </c>
      <c r="U191" s="22"/>
      <c r="V191" s="23">
        <f t="shared" si="19"/>
        <v>0</v>
      </c>
      <c r="W191" s="19">
        <f t="shared" si="13"/>
        <v>0</v>
      </c>
      <c r="X191" s="21" t="e">
        <f t="shared" si="14"/>
        <v>#N/A</v>
      </c>
      <c r="Y191" s="24"/>
      <c r="Z191" s="21" t="e">
        <f t="shared" si="15"/>
        <v>#N/A</v>
      </c>
      <c r="AA191" s="25"/>
      <c r="AB191" s="20"/>
      <c r="AC191" s="26"/>
      <c r="AD191" s="65"/>
      <c r="AE191" s="26"/>
      <c r="AF191" s="27"/>
      <c r="AG191" s="28"/>
      <c r="AH191" s="7" t="str">
        <f t="shared" si="20"/>
        <v xml:space="preserve">   -   </v>
      </c>
    </row>
    <row r="192" spans="1:34" ht="28.05" customHeight="1">
      <c r="A192" s="14"/>
      <c r="B192" s="14"/>
      <c r="C192" s="14"/>
      <c r="D192" s="14"/>
      <c r="E192" s="14"/>
      <c r="F192" s="15"/>
      <c r="G192" s="16"/>
      <c r="H192" s="17"/>
      <c r="I192" s="16"/>
      <c r="J192" s="16"/>
      <c r="K192" s="18"/>
      <c r="L192" s="19"/>
      <c r="M192" s="19"/>
      <c r="N192" s="19"/>
      <c r="O192" s="16"/>
      <c r="P192" s="16"/>
      <c r="Q192" s="20" t="e">
        <f>VLOOKUP(O192, '[3]لیست محصولات شهریور ۱۴۰۳'!B:C,2,0)</f>
        <v>#N/A</v>
      </c>
      <c r="R192" s="16"/>
      <c r="S192" s="19" t="e">
        <f>VLOOKUP(O192, '[3]لیست محصولات شهریور ۱۴۰۳'!B:F,5,0)</f>
        <v>#N/A</v>
      </c>
      <c r="T192" s="21" t="e">
        <f>VLOOKUP(O192, '[3]لیست محصولات شهریور ۱۴۰۳'!B:G,6,0)</f>
        <v>#N/A</v>
      </c>
      <c r="U192" s="22"/>
      <c r="V192" s="23">
        <f t="shared" si="19"/>
        <v>0</v>
      </c>
      <c r="W192" s="19">
        <f t="shared" si="13"/>
        <v>0</v>
      </c>
      <c r="X192" s="21" t="e">
        <f t="shared" si="14"/>
        <v>#N/A</v>
      </c>
      <c r="Y192" s="24"/>
      <c r="Z192" s="21" t="e">
        <f t="shared" si="15"/>
        <v>#N/A</v>
      </c>
      <c r="AA192" s="25"/>
      <c r="AB192" s="20"/>
      <c r="AC192" s="26"/>
      <c r="AD192" s="65"/>
      <c r="AE192" s="26"/>
      <c r="AF192" s="27"/>
      <c r="AG192" s="28"/>
      <c r="AH192" s="7" t="str">
        <f t="shared" si="20"/>
        <v xml:space="preserve">   -   </v>
      </c>
    </row>
    <row r="193" spans="1:44" ht="28.05" customHeight="1">
      <c r="A193" s="14"/>
      <c r="B193" s="14"/>
      <c r="C193" s="14"/>
      <c r="D193" s="14"/>
      <c r="E193" s="14"/>
      <c r="F193" s="15"/>
      <c r="G193" s="16"/>
      <c r="H193" s="17"/>
      <c r="I193" s="16"/>
      <c r="J193" s="16"/>
      <c r="K193" s="18"/>
      <c r="L193" s="19"/>
      <c r="M193" s="19"/>
      <c r="N193" s="19"/>
      <c r="O193" s="16"/>
      <c r="P193" s="16"/>
      <c r="Q193" s="20" t="e">
        <f>VLOOKUP(O193, '[3]لیست محصولات شهریور ۱۴۰۳'!B:C,2,0)</f>
        <v>#N/A</v>
      </c>
      <c r="R193" s="16"/>
      <c r="S193" s="19" t="e">
        <f>VLOOKUP(O193, '[3]لیست محصولات شهریور ۱۴۰۳'!B:F,5,0)</f>
        <v>#N/A</v>
      </c>
      <c r="T193" s="21" t="e">
        <f>VLOOKUP(O193, '[3]لیست محصولات شهریور ۱۴۰۳'!B:G,6,0)</f>
        <v>#N/A</v>
      </c>
      <c r="U193" s="22"/>
      <c r="V193" s="23">
        <f t="shared" si="19"/>
        <v>0</v>
      </c>
      <c r="W193" s="19">
        <f t="shared" si="13"/>
        <v>0</v>
      </c>
      <c r="X193" s="21" t="e">
        <f t="shared" si="14"/>
        <v>#N/A</v>
      </c>
      <c r="Y193" s="24"/>
      <c r="Z193" s="21" t="e">
        <f t="shared" si="15"/>
        <v>#N/A</v>
      </c>
      <c r="AA193" s="25"/>
      <c r="AB193" s="20"/>
      <c r="AC193" s="26"/>
      <c r="AD193" s="65"/>
      <c r="AE193" s="26"/>
      <c r="AF193" s="27"/>
      <c r="AG193" s="28"/>
      <c r="AH193" s="7" t="str">
        <f t="shared" si="20"/>
        <v xml:space="preserve">   -   </v>
      </c>
    </row>
    <row r="194" spans="1:44" ht="28.05" customHeight="1">
      <c r="A194" s="14"/>
      <c r="B194" s="14"/>
      <c r="C194" s="14"/>
      <c r="D194" s="14"/>
      <c r="E194" s="14"/>
      <c r="F194" s="15"/>
      <c r="G194" s="16"/>
      <c r="H194" s="17"/>
      <c r="I194" s="16"/>
      <c r="J194" s="16"/>
      <c r="K194" s="18"/>
      <c r="L194" s="19"/>
      <c r="M194" s="19"/>
      <c r="N194" s="19"/>
      <c r="O194" s="16"/>
      <c r="P194" s="16"/>
      <c r="Q194" s="20" t="e">
        <f>VLOOKUP(O194, '[3]لیست محصولات شهریور ۱۴۰۳'!B:C,2,0)</f>
        <v>#N/A</v>
      </c>
      <c r="R194" s="16"/>
      <c r="S194" s="19" t="e">
        <f>VLOOKUP(O194, '[3]لیست محصولات شهریور ۱۴۰۳'!B:F,5,0)</f>
        <v>#N/A</v>
      </c>
      <c r="T194" s="21" t="e">
        <f>VLOOKUP(O194, '[3]لیست محصولات شهریور ۱۴۰۳'!B:G,6,0)</f>
        <v>#N/A</v>
      </c>
      <c r="U194" s="22"/>
      <c r="V194" s="23">
        <f t="shared" ref="V194:V200" si="21">IF(C194, P194, U194 )</f>
        <v>0</v>
      </c>
      <c r="W194" s="19">
        <f t="shared" si="13"/>
        <v>0</v>
      </c>
      <c r="X194" s="21" t="e">
        <f t="shared" si="14"/>
        <v>#N/A</v>
      </c>
      <c r="Y194" s="24"/>
      <c r="Z194" s="21" t="e">
        <f t="shared" si="15"/>
        <v>#N/A</v>
      </c>
      <c r="AA194" s="25"/>
      <c r="AB194" s="20"/>
      <c r="AC194" s="26"/>
      <c r="AD194" s="65"/>
      <c r="AE194" s="26"/>
      <c r="AF194" s="27"/>
      <c r="AG194" s="28"/>
      <c r="AH194" s="7" t="str">
        <f t="shared" si="20"/>
        <v xml:space="preserve">   -   </v>
      </c>
    </row>
    <row r="195" spans="1:44" ht="28.05" customHeight="1">
      <c r="A195" s="14"/>
      <c r="B195" s="14"/>
      <c r="C195" s="14"/>
      <c r="D195" s="14"/>
      <c r="E195" s="14"/>
      <c r="F195" s="15"/>
      <c r="G195" s="16"/>
      <c r="H195" s="17"/>
      <c r="I195" s="16"/>
      <c r="J195" s="16"/>
      <c r="K195" s="18"/>
      <c r="L195" s="19"/>
      <c r="M195" s="19"/>
      <c r="N195" s="19"/>
      <c r="O195" s="16"/>
      <c r="P195" s="16"/>
      <c r="Q195" s="20" t="e">
        <f>VLOOKUP(O195, '[3]لیست محصولات شهریور ۱۴۰۳'!B:C,2,0)</f>
        <v>#N/A</v>
      </c>
      <c r="R195" s="16"/>
      <c r="S195" s="19" t="e">
        <f>VLOOKUP(O195, '[3]لیست محصولات شهریور ۱۴۰۳'!B:F,5,0)</f>
        <v>#N/A</v>
      </c>
      <c r="T195" s="21" t="e">
        <f>VLOOKUP(O195, '[3]لیست محصولات شهریور ۱۴۰۳'!B:G,6,0)</f>
        <v>#N/A</v>
      </c>
      <c r="U195" s="22"/>
      <c r="V195" s="23">
        <f t="shared" si="21"/>
        <v>0</v>
      </c>
      <c r="W195" s="19">
        <f t="shared" si="13"/>
        <v>0</v>
      </c>
      <c r="X195" s="21" t="e">
        <f t="shared" si="14"/>
        <v>#N/A</v>
      </c>
      <c r="Y195" s="24"/>
      <c r="Z195" s="21" t="e">
        <f t="shared" si="15"/>
        <v>#N/A</v>
      </c>
      <c r="AA195" s="25"/>
      <c r="AB195" s="20"/>
      <c r="AC195" s="26"/>
      <c r="AD195" s="65"/>
      <c r="AE195" s="26"/>
      <c r="AF195" s="27"/>
      <c r="AG195" s="28"/>
      <c r="AH195" s="7" t="str">
        <f t="shared" si="20"/>
        <v xml:space="preserve">   -   </v>
      </c>
    </row>
    <row r="196" spans="1:44" ht="28.05" customHeight="1">
      <c r="A196" s="14"/>
      <c r="B196" s="14"/>
      <c r="C196" s="14"/>
      <c r="D196" s="14"/>
      <c r="E196" s="14"/>
      <c r="F196" s="15"/>
      <c r="G196" s="16"/>
      <c r="H196" s="17"/>
      <c r="I196" s="16"/>
      <c r="J196" s="16"/>
      <c r="K196" s="18"/>
      <c r="L196" s="19"/>
      <c r="M196" s="19"/>
      <c r="N196" s="19"/>
      <c r="O196" s="16"/>
      <c r="P196" s="16"/>
      <c r="Q196" s="20" t="e">
        <f>VLOOKUP(O196, '[3]لیست محصولات شهریور ۱۴۰۳'!B:C,2,0)</f>
        <v>#N/A</v>
      </c>
      <c r="R196" s="16"/>
      <c r="S196" s="19" t="e">
        <f>VLOOKUP(O196, '[3]لیست محصولات شهریور ۱۴۰۳'!B:F,5,0)</f>
        <v>#N/A</v>
      </c>
      <c r="T196" s="21" t="e">
        <f>VLOOKUP(O196, '[3]لیست محصولات شهریور ۱۴۰۳'!B:G,6,0)</f>
        <v>#N/A</v>
      </c>
      <c r="U196" s="22"/>
      <c r="V196" s="23">
        <f t="shared" si="21"/>
        <v>0</v>
      </c>
      <c r="W196" s="19">
        <f t="shared" si="13"/>
        <v>0</v>
      </c>
      <c r="X196" s="21" t="e">
        <f t="shared" si="14"/>
        <v>#N/A</v>
      </c>
      <c r="Y196" s="24"/>
      <c r="Z196" s="21" t="e">
        <f t="shared" si="15"/>
        <v>#N/A</v>
      </c>
      <c r="AA196" s="25"/>
      <c r="AB196" s="20"/>
      <c r="AC196" s="26"/>
      <c r="AD196" s="65"/>
      <c r="AE196" s="26"/>
      <c r="AF196" s="27"/>
      <c r="AG196" s="28"/>
      <c r="AH196" s="7" t="str">
        <f t="shared" ref="AH196:AH200" si="22">AA196&amp;" "&amp;AB196&amp;" "&amp;N196&amp;" - "&amp;L196&amp;" "&amp;M196&amp;" "&amp;AC196</f>
        <v xml:space="preserve">   -   </v>
      </c>
    </row>
    <row r="197" spans="1:44" ht="28.05" customHeight="1">
      <c r="A197" s="14"/>
      <c r="B197" s="14"/>
      <c r="C197" s="14"/>
      <c r="D197" s="14"/>
      <c r="E197" s="14"/>
      <c r="F197" s="15"/>
      <c r="G197" s="16"/>
      <c r="H197" s="17"/>
      <c r="I197" s="16"/>
      <c r="J197" s="16"/>
      <c r="K197" s="18"/>
      <c r="L197" s="19"/>
      <c r="M197" s="19"/>
      <c r="N197" s="19"/>
      <c r="O197" s="16"/>
      <c r="P197" s="16"/>
      <c r="Q197" s="20" t="e">
        <f>VLOOKUP(O197, '[3]لیست محصولات شهریور ۱۴۰۳'!B:C,2,0)</f>
        <v>#N/A</v>
      </c>
      <c r="R197" s="16"/>
      <c r="S197" s="19" t="e">
        <f>VLOOKUP(O197, '[3]لیست محصولات شهریور ۱۴۰۳'!B:F,5,0)</f>
        <v>#N/A</v>
      </c>
      <c r="T197" s="21" t="e">
        <f>VLOOKUP(O197, '[3]لیست محصولات شهریور ۱۴۰۳'!B:G,6,0)</f>
        <v>#N/A</v>
      </c>
      <c r="U197" s="22"/>
      <c r="V197" s="23">
        <f t="shared" si="21"/>
        <v>0</v>
      </c>
      <c r="W197" s="19">
        <f t="shared" si="13"/>
        <v>0</v>
      </c>
      <c r="X197" s="21" t="e">
        <f t="shared" si="14"/>
        <v>#N/A</v>
      </c>
      <c r="Y197" s="24"/>
      <c r="Z197" s="21" t="e">
        <f t="shared" si="15"/>
        <v>#N/A</v>
      </c>
      <c r="AA197" s="25"/>
      <c r="AB197" s="20"/>
      <c r="AC197" s="26"/>
      <c r="AD197" s="65"/>
      <c r="AE197" s="26"/>
      <c r="AF197" s="27"/>
      <c r="AG197" s="28"/>
      <c r="AH197" s="7" t="str">
        <f t="shared" si="22"/>
        <v xml:space="preserve">   -   </v>
      </c>
    </row>
    <row r="198" spans="1:44" ht="28.05" customHeight="1">
      <c r="A198" s="14"/>
      <c r="B198" s="14"/>
      <c r="C198" s="14"/>
      <c r="D198" s="14"/>
      <c r="E198" s="14"/>
      <c r="F198" s="15"/>
      <c r="G198" s="16"/>
      <c r="H198" s="17"/>
      <c r="I198" s="16"/>
      <c r="J198" s="16"/>
      <c r="K198" s="18"/>
      <c r="L198" s="19"/>
      <c r="M198" s="19"/>
      <c r="N198" s="19"/>
      <c r="O198" s="16"/>
      <c r="P198" s="16"/>
      <c r="Q198" s="20" t="e">
        <f>VLOOKUP(O198, '[3]لیست محصولات شهریور ۱۴۰۳'!B:C,2,0)</f>
        <v>#N/A</v>
      </c>
      <c r="R198" s="16"/>
      <c r="S198" s="19" t="e">
        <f>VLOOKUP(O198, '[3]لیست محصولات شهریور ۱۴۰۳'!B:F,5,0)</f>
        <v>#N/A</v>
      </c>
      <c r="T198" s="21" t="e">
        <f>VLOOKUP(O198, '[3]لیست محصولات شهریور ۱۴۰۳'!B:G,6,0)</f>
        <v>#N/A</v>
      </c>
      <c r="U198" s="22"/>
      <c r="V198" s="23">
        <f t="shared" si="21"/>
        <v>0</v>
      </c>
      <c r="W198" s="19">
        <f t="shared" si="13"/>
        <v>0</v>
      </c>
      <c r="X198" s="21" t="e">
        <f t="shared" si="14"/>
        <v>#N/A</v>
      </c>
      <c r="Y198" s="24"/>
      <c r="Z198" s="21" t="e">
        <f t="shared" si="15"/>
        <v>#N/A</v>
      </c>
      <c r="AA198" s="25"/>
      <c r="AB198" s="20"/>
      <c r="AC198" s="26"/>
      <c r="AD198" s="65"/>
      <c r="AE198" s="26"/>
      <c r="AF198" s="27"/>
      <c r="AG198" s="28"/>
      <c r="AH198" s="7" t="str">
        <f t="shared" si="22"/>
        <v xml:space="preserve">   -   </v>
      </c>
    </row>
    <row r="199" spans="1:44" ht="28.05" customHeight="1">
      <c r="A199" s="14"/>
      <c r="B199" s="14"/>
      <c r="C199" s="14"/>
      <c r="D199" s="14"/>
      <c r="E199" s="14"/>
      <c r="F199" s="15"/>
      <c r="G199" s="16"/>
      <c r="H199" s="17"/>
      <c r="I199" s="16"/>
      <c r="J199" s="16"/>
      <c r="K199" s="18"/>
      <c r="L199" s="19"/>
      <c r="M199" s="19"/>
      <c r="N199" s="19"/>
      <c r="O199" s="16"/>
      <c r="P199" s="16"/>
      <c r="Q199" s="20" t="e">
        <f>VLOOKUP(O199, '[3]لیست محصولات شهریور ۱۴۰۳'!B:C,2,0)</f>
        <v>#N/A</v>
      </c>
      <c r="R199" s="16"/>
      <c r="S199" s="19" t="e">
        <f>VLOOKUP(O199, '[3]لیست محصولات شهریور ۱۴۰۳'!B:F,5,0)</f>
        <v>#N/A</v>
      </c>
      <c r="T199" s="21" t="e">
        <f>VLOOKUP(O199, '[3]لیست محصولات شهریور ۱۴۰۳'!B:G,6,0)</f>
        <v>#N/A</v>
      </c>
      <c r="U199" s="22"/>
      <c r="V199" s="23">
        <f t="shared" si="21"/>
        <v>0</v>
      </c>
      <c r="W199" s="19">
        <f t="shared" si="13"/>
        <v>0</v>
      </c>
      <c r="X199" s="21" t="e">
        <f t="shared" si="14"/>
        <v>#N/A</v>
      </c>
      <c r="Y199" s="24"/>
      <c r="Z199" s="21" t="e">
        <f t="shared" si="15"/>
        <v>#N/A</v>
      </c>
      <c r="AA199" s="25"/>
      <c r="AB199" s="20"/>
      <c r="AC199" s="26"/>
      <c r="AD199" s="65"/>
      <c r="AE199" s="26"/>
      <c r="AF199" s="27"/>
      <c r="AG199" s="28"/>
      <c r="AH199" s="7" t="str">
        <f t="shared" si="22"/>
        <v xml:space="preserve">   -   </v>
      </c>
    </row>
    <row r="200" spans="1:44" ht="28.05" customHeight="1">
      <c r="A200" s="14" t="b">
        <v>0</v>
      </c>
      <c r="B200" s="14"/>
      <c r="C200" s="14" t="b">
        <v>0</v>
      </c>
      <c r="D200" s="14"/>
      <c r="E200" s="14" t="b">
        <v>0</v>
      </c>
      <c r="F200" s="15"/>
      <c r="G200" s="16"/>
      <c r="H200" s="17"/>
      <c r="I200" s="16"/>
      <c r="J200" s="16"/>
      <c r="K200" s="18" t="str">
        <f ca="1">IF(C200, TODAY(), "" )</f>
        <v/>
      </c>
      <c r="L200" s="19"/>
      <c r="M200" s="19"/>
      <c r="N200" s="19"/>
      <c r="O200" s="16"/>
      <c r="P200" s="16"/>
      <c r="Q200" s="20" t="e">
        <f>VLOOKUP(O200, '[3]لیست محصولات شهریور ۱۴۰۳'!B:C,2,0)</f>
        <v>#N/A</v>
      </c>
      <c r="R200" s="16"/>
      <c r="S200" s="19" t="e">
        <f>VLOOKUP(O200, '[3]لیست محصولات شهریور ۱۴۰۳'!B:F,5,0)</f>
        <v>#N/A</v>
      </c>
      <c r="T200" s="21" t="e">
        <f>VLOOKUP(O200, '[3]لیست محصولات شهریور ۱۴۰۳'!B:G,6,0)</f>
        <v>#N/A</v>
      </c>
      <c r="U200" s="22"/>
      <c r="V200" s="23">
        <f t="shared" si="21"/>
        <v>0</v>
      </c>
      <c r="W200" s="19">
        <f t="shared" si="13"/>
        <v>0</v>
      </c>
      <c r="X200" s="21" t="e">
        <f t="shared" si="14"/>
        <v>#N/A</v>
      </c>
      <c r="Y200" s="24"/>
      <c r="Z200" s="21" t="e">
        <f t="shared" si="15"/>
        <v>#N/A</v>
      </c>
      <c r="AA200" s="25"/>
      <c r="AB200" s="20"/>
      <c r="AC200" s="26"/>
      <c r="AD200" s="65"/>
      <c r="AE200" s="26"/>
      <c r="AF200" s="27"/>
      <c r="AG200" s="28" t="str">
        <f>IF(V200=P200, "FALSE", "TRUE" )</f>
        <v>FALSE</v>
      </c>
      <c r="AH200" s="7" t="str">
        <f t="shared" si="22"/>
        <v xml:space="preserve">   -   </v>
      </c>
    </row>
    <row r="201" spans="1:44" ht="28.05" customHeight="1">
      <c r="U201" s="35"/>
    </row>
    <row r="202" spans="1:44" ht="28.05" customHeight="1">
      <c r="AA202" s="37" t="s">
        <v>11</v>
      </c>
      <c r="AB202" s="37" t="s">
        <v>13</v>
      </c>
      <c r="AC202" s="38" t="s">
        <v>30</v>
      </c>
      <c r="AE202" s="37"/>
      <c r="AF202" s="37" t="s">
        <v>31</v>
      </c>
      <c r="AG202" s="37" t="s">
        <v>15</v>
      </c>
      <c r="AH202" s="9" t="s">
        <v>32</v>
      </c>
      <c r="AI202" s="39" t="s">
        <v>33</v>
      </c>
      <c r="AJ202" s="40"/>
      <c r="AK202" s="37" t="s">
        <v>34</v>
      </c>
      <c r="AL202" s="37" t="s">
        <v>35</v>
      </c>
      <c r="AM202" s="37" t="s">
        <v>36</v>
      </c>
      <c r="AN202" s="37" t="s">
        <v>37</v>
      </c>
      <c r="AO202" s="37" t="s">
        <v>38</v>
      </c>
      <c r="AP202" s="37" t="s">
        <v>39</v>
      </c>
      <c r="AQ202" s="37" t="s">
        <v>40</v>
      </c>
    </row>
    <row r="203" spans="1:44" ht="28.05" customHeight="1">
      <c r="AA203" s="41"/>
      <c r="AB203" s="41"/>
      <c r="AC203" s="42" t="s">
        <v>41</v>
      </c>
      <c r="AE203" s="41"/>
      <c r="AF203" s="41" t="s">
        <v>42</v>
      </c>
      <c r="AG203" s="41">
        <v>80</v>
      </c>
      <c r="AH203" s="10">
        <f t="shared" ref="AH203:AH266" si="23">SUMIF(O:O,AA203,P:P)</f>
        <v>0</v>
      </c>
      <c r="AI203" s="43">
        <f t="shared" ref="AI203:AI266" si="24">SUMIF(O:O,AA203,V:V)</f>
        <v>0</v>
      </c>
      <c r="AJ203" s="44">
        <f>AH203-AI203</f>
        <v>0</v>
      </c>
      <c r="AK203" s="45">
        <f>AH203*AG203/1000</f>
        <v>0</v>
      </c>
      <c r="AL203" s="46">
        <f>AO203+AQ203-[2]Sheet1!$AH204</f>
        <v>0</v>
      </c>
      <c r="AM203" s="46">
        <f>AL203-AJ203</f>
        <v>0</v>
      </c>
      <c r="AN203" s="45">
        <f>AL203*AG203/1000</f>
        <v>0</v>
      </c>
      <c r="AO203" s="46"/>
      <c r="AP203" s="45" t="str">
        <f>IF(AM203&lt;0,AM203*AG203/1000,"")</f>
        <v/>
      </c>
      <c r="AQ203" s="46"/>
      <c r="AR203" s="28">
        <v>4</v>
      </c>
    </row>
    <row r="204" spans="1:44" ht="28.05" customHeight="1">
      <c r="AA204" s="41"/>
      <c r="AB204" s="41"/>
      <c r="AC204" s="42" t="s">
        <v>41</v>
      </c>
      <c r="AE204" s="41"/>
      <c r="AF204" s="41" t="s">
        <v>42</v>
      </c>
      <c r="AG204" s="41">
        <v>80</v>
      </c>
      <c r="AH204" s="10">
        <f t="shared" si="23"/>
        <v>0</v>
      </c>
      <c r="AI204" s="43">
        <f t="shared" si="24"/>
        <v>0</v>
      </c>
      <c r="AJ204" s="44">
        <f t="shared" ref="AJ204:AJ222" si="25">AH204-AI204</f>
        <v>0</v>
      </c>
      <c r="AK204" s="45">
        <f>AH204*AG204/1000</f>
        <v>0</v>
      </c>
      <c r="AL204" s="46">
        <f>AO204+AQ204-[2]Sheet1!$AH205</f>
        <v>0</v>
      </c>
      <c r="AM204" s="46">
        <f>AL204-AJ204</f>
        <v>0</v>
      </c>
      <c r="AN204" s="45">
        <f t="shared" ref="AN204:AN267" si="26">AL204*AG204/1000</f>
        <v>0</v>
      </c>
      <c r="AO204" s="46"/>
      <c r="AP204" s="45" t="str">
        <f t="shared" ref="AP204:AP267" si="27">IF(AM204&lt;0,AM204*AG204/1000,"")</f>
        <v/>
      </c>
      <c r="AQ204" s="46"/>
      <c r="AR204" s="28">
        <v>4</v>
      </c>
    </row>
    <row r="205" spans="1:44" ht="28.05" customHeight="1">
      <c r="AA205" s="41"/>
      <c r="AB205" s="41"/>
      <c r="AC205" s="42" t="s">
        <v>41</v>
      </c>
      <c r="AE205" s="41"/>
      <c r="AF205" s="41" t="s">
        <v>42</v>
      </c>
      <c r="AG205" s="41">
        <v>40</v>
      </c>
      <c r="AH205" s="10">
        <f t="shared" si="23"/>
        <v>0</v>
      </c>
      <c r="AI205" s="43">
        <f t="shared" si="24"/>
        <v>0</v>
      </c>
      <c r="AJ205" s="44">
        <f t="shared" si="25"/>
        <v>0</v>
      </c>
      <c r="AK205" s="45">
        <f>AH205*AG205/1000</f>
        <v>0</v>
      </c>
      <c r="AL205" s="46"/>
      <c r="AM205" s="46"/>
      <c r="AN205" s="45">
        <f t="shared" si="26"/>
        <v>0</v>
      </c>
      <c r="AO205" s="45"/>
      <c r="AP205" s="45" t="str">
        <f t="shared" si="27"/>
        <v/>
      </c>
      <c r="AQ205" s="46"/>
      <c r="AR205" s="28">
        <v>8</v>
      </c>
    </row>
    <row r="206" spans="1:44" ht="28.05" customHeight="1">
      <c r="AA206" s="41">
        <v>1110.0999999999999</v>
      </c>
      <c r="AB206" s="41" t="s">
        <v>43</v>
      </c>
      <c r="AC206" s="42" t="s">
        <v>41</v>
      </c>
      <c r="AE206" s="41"/>
      <c r="AF206" s="41" t="s">
        <v>42</v>
      </c>
      <c r="AG206" s="41">
        <v>80</v>
      </c>
      <c r="AH206" s="10">
        <f t="shared" si="23"/>
        <v>0</v>
      </c>
      <c r="AI206" s="43">
        <f t="shared" si="24"/>
        <v>0</v>
      </c>
      <c r="AJ206" s="44">
        <f t="shared" si="25"/>
        <v>0</v>
      </c>
      <c r="AK206" s="45">
        <f>AH206*AG206/1000</f>
        <v>0</v>
      </c>
      <c r="AL206" s="46">
        <f>AO206+AQ206-[2]Sheet1!$AH207</f>
        <v>0</v>
      </c>
      <c r="AM206" s="46">
        <f>AL206-AJ206</f>
        <v>0</v>
      </c>
      <c r="AN206" s="45">
        <f t="shared" si="26"/>
        <v>0</v>
      </c>
      <c r="AO206" s="46"/>
      <c r="AP206" s="45" t="str">
        <f t="shared" si="27"/>
        <v/>
      </c>
      <c r="AQ206" s="46"/>
      <c r="AR206" s="28">
        <v>4</v>
      </c>
    </row>
    <row r="207" spans="1:44" ht="28.05" customHeight="1">
      <c r="AA207" s="41">
        <v>1110.2</v>
      </c>
      <c r="AB207" s="41" t="str">
        <f>" Ethiopia Alo Villageدهکده آلو +"</f>
        <v xml:space="preserve"> Ethiopia Alo Villageدهکده آلو +</v>
      </c>
      <c r="AC207" s="42" t="s">
        <v>41</v>
      </c>
      <c r="AE207" s="41"/>
      <c r="AF207" s="41" t="s">
        <v>42</v>
      </c>
      <c r="AG207" s="41">
        <v>80</v>
      </c>
      <c r="AH207" s="10">
        <f t="shared" si="23"/>
        <v>0</v>
      </c>
      <c r="AI207" s="43">
        <f t="shared" si="24"/>
        <v>0</v>
      </c>
      <c r="AJ207" s="44">
        <f t="shared" si="25"/>
        <v>0</v>
      </c>
      <c r="AK207" s="45">
        <f t="shared" ref="AK207:AK240" si="28">AH207*AG207/1000</f>
        <v>0</v>
      </c>
      <c r="AL207" s="46">
        <f>AO207+AQ207-[2]Sheet1!$AH208</f>
        <v>0</v>
      </c>
      <c r="AM207" s="46">
        <f t="shared" ref="AM207:AM216" si="29">AL207-AJ207</f>
        <v>0</v>
      </c>
      <c r="AN207" s="45">
        <f t="shared" si="26"/>
        <v>0</v>
      </c>
      <c r="AO207" s="46"/>
      <c r="AP207" s="45" t="str">
        <f t="shared" si="27"/>
        <v/>
      </c>
      <c r="AQ207" s="46"/>
      <c r="AR207" s="28">
        <v>4</v>
      </c>
    </row>
    <row r="208" spans="1:44" ht="28.05" customHeight="1">
      <c r="AA208" s="41">
        <v>1110.3</v>
      </c>
      <c r="AB208" s="41" t="s">
        <v>43</v>
      </c>
      <c r="AC208" s="42" t="s">
        <v>41</v>
      </c>
      <c r="AE208" s="41"/>
      <c r="AF208" s="41" t="s">
        <v>42</v>
      </c>
      <c r="AG208" s="41">
        <v>40</v>
      </c>
      <c r="AH208" s="10">
        <f t="shared" si="23"/>
        <v>0</v>
      </c>
      <c r="AI208" s="43">
        <f t="shared" si="24"/>
        <v>0</v>
      </c>
      <c r="AJ208" s="44">
        <f t="shared" si="25"/>
        <v>0</v>
      </c>
      <c r="AK208" s="45">
        <f t="shared" si="28"/>
        <v>0</v>
      </c>
      <c r="AL208" s="46">
        <f>AO208+AQ208-[2]Sheet1!$AH209</f>
        <v>0</v>
      </c>
      <c r="AM208" s="46">
        <f t="shared" si="29"/>
        <v>0</v>
      </c>
      <c r="AN208" s="45">
        <f t="shared" si="26"/>
        <v>0</v>
      </c>
      <c r="AO208" s="46"/>
      <c r="AP208" s="45" t="str">
        <f t="shared" si="27"/>
        <v/>
      </c>
      <c r="AQ208" s="46"/>
      <c r="AR208" s="28">
        <v>8</v>
      </c>
    </row>
    <row r="209" spans="27:44" ht="28.05" customHeight="1">
      <c r="AA209" s="41"/>
      <c r="AB209" s="41"/>
      <c r="AC209" s="42" t="s">
        <v>41</v>
      </c>
      <c r="AE209" s="41"/>
      <c r="AF209" s="41" t="s">
        <v>42</v>
      </c>
      <c r="AG209" s="41">
        <v>80</v>
      </c>
      <c r="AH209" s="10">
        <f t="shared" si="23"/>
        <v>0</v>
      </c>
      <c r="AI209" s="43">
        <f t="shared" si="24"/>
        <v>0</v>
      </c>
      <c r="AJ209" s="44">
        <f t="shared" si="25"/>
        <v>0</v>
      </c>
      <c r="AK209" s="45">
        <f t="shared" si="28"/>
        <v>0</v>
      </c>
      <c r="AL209" s="46">
        <f>AO209+AQ209-[2]Sheet1!$AH210</f>
        <v>0</v>
      </c>
      <c r="AM209" s="46">
        <f t="shared" si="29"/>
        <v>0</v>
      </c>
      <c r="AN209" s="45">
        <f t="shared" si="26"/>
        <v>0</v>
      </c>
      <c r="AO209" s="46"/>
      <c r="AP209" s="45" t="str">
        <f t="shared" si="27"/>
        <v/>
      </c>
      <c r="AQ209" s="46"/>
      <c r="AR209" s="28">
        <v>4</v>
      </c>
    </row>
    <row r="210" spans="27:44" ht="28.05" customHeight="1">
      <c r="AA210" s="41"/>
      <c r="AB210" s="41"/>
      <c r="AC210" s="42" t="s">
        <v>41</v>
      </c>
      <c r="AE210" s="41"/>
      <c r="AF210" s="41" t="s">
        <v>42</v>
      </c>
      <c r="AG210" s="41">
        <v>80</v>
      </c>
      <c r="AH210" s="10">
        <f t="shared" si="23"/>
        <v>0</v>
      </c>
      <c r="AI210" s="43">
        <f t="shared" si="24"/>
        <v>0</v>
      </c>
      <c r="AJ210" s="44">
        <f t="shared" si="25"/>
        <v>0</v>
      </c>
      <c r="AK210" s="45">
        <f t="shared" si="28"/>
        <v>0</v>
      </c>
      <c r="AL210" s="46">
        <f>AO210+AQ210-[2]Sheet1!$AH211</f>
        <v>0</v>
      </c>
      <c r="AM210" s="46">
        <f t="shared" si="29"/>
        <v>0</v>
      </c>
      <c r="AN210" s="45">
        <f t="shared" si="26"/>
        <v>0</v>
      </c>
      <c r="AO210" s="46"/>
      <c r="AP210" s="45" t="str">
        <f t="shared" si="27"/>
        <v/>
      </c>
      <c r="AQ210" s="46"/>
      <c r="AR210" s="28">
        <v>4</v>
      </c>
    </row>
    <row r="211" spans="27:44" ht="28.05" customHeight="1">
      <c r="AA211" s="41"/>
      <c r="AB211" s="41"/>
      <c r="AC211" s="42" t="s">
        <v>41</v>
      </c>
      <c r="AE211" s="41"/>
      <c r="AF211" s="41" t="s">
        <v>42</v>
      </c>
      <c r="AG211" s="41">
        <v>40</v>
      </c>
      <c r="AH211" s="10">
        <f t="shared" si="23"/>
        <v>0</v>
      </c>
      <c r="AI211" s="43">
        <f t="shared" si="24"/>
        <v>0</v>
      </c>
      <c r="AJ211" s="44">
        <f t="shared" si="25"/>
        <v>0</v>
      </c>
      <c r="AK211" s="45">
        <f t="shared" si="28"/>
        <v>0</v>
      </c>
      <c r="AL211" s="46">
        <f>AO211+AQ211-[2]Sheet1!$AH212</f>
        <v>0</v>
      </c>
      <c r="AM211" s="46">
        <f t="shared" si="29"/>
        <v>0</v>
      </c>
      <c r="AN211" s="45">
        <f t="shared" si="26"/>
        <v>0</v>
      </c>
      <c r="AO211" s="46"/>
      <c r="AP211" s="45" t="str">
        <f t="shared" si="27"/>
        <v/>
      </c>
      <c r="AQ211" s="46"/>
      <c r="AR211" s="28">
        <v>8</v>
      </c>
    </row>
    <row r="212" spans="27:44" ht="28.05" customHeight="1">
      <c r="AA212" s="41">
        <v>1112.0999999999999</v>
      </c>
      <c r="AB212" s="41" t="s">
        <v>44</v>
      </c>
      <c r="AC212" s="42" t="s">
        <v>41</v>
      </c>
      <c r="AE212" s="41"/>
      <c r="AF212" s="41" t="s">
        <v>42</v>
      </c>
      <c r="AG212" s="41">
        <v>80</v>
      </c>
      <c r="AH212" s="10">
        <f t="shared" si="23"/>
        <v>0</v>
      </c>
      <c r="AI212" s="43">
        <f t="shared" si="24"/>
        <v>0</v>
      </c>
      <c r="AJ212" s="44">
        <f t="shared" si="25"/>
        <v>0</v>
      </c>
      <c r="AK212" s="45">
        <f t="shared" si="28"/>
        <v>0</v>
      </c>
      <c r="AL212" s="46">
        <f>AO212+AQ212-[2]Sheet1!$AH213</f>
        <v>0</v>
      </c>
      <c r="AM212" s="46">
        <f t="shared" si="29"/>
        <v>0</v>
      </c>
      <c r="AN212" s="45">
        <f t="shared" si="26"/>
        <v>0</v>
      </c>
      <c r="AO212" s="46"/>
      <c r="AP212" s="45" t="str">
        <f t="shared" si="27"/>
        <v/>
      </c>
      <c r="AQ212" s="46"/>
      <c r="AR212" s="28">
        <v>4</v>
      </c>
    </row>
    <row r="213" spans="27:44" ht="28.05" customHeight="1">
      <c r="AA213" s="41">
        <v>1112.2</v>
      </c>
      <c r="AB213" s="41" t="s">
        <v>45</v>
      </c>
      <c r="AC213" s="42" t="s">
        <v>41</v>
      </c>
      <c r="AE213" s="41"/>
      <c r="AF213" s="41" t="s">
        <v>42</v>
      </c>
      <c r="AG213" s="41">
        <v>80</v>
      </c>
      <c r="AH213" s="10">
        <f t="shared" si="23"/>
        <v>0</v>
      </c>
      <c r="AI213" s="43">
        <f t="shared" si="24"/>
        <v>0</v>
      </c>
      <c r="AJ213" s="44">
        <f t="shared" si="25"/>
        <v>0</v>
      </c>
      <c r="AK213" s="45">
        <f t="shared" si="28"/>
        <v>0</v>
      </c>
      <c r="AL213" s="46">
        <f>AO213+AQ213-[2]Sheet1!$AH214</f>
        <v>0</v>
      </c>
      <c r="AM213" s="46">
        <f t="shared" si="29"/>
        <v>0</v>
      </c>
      <c r="AN213" s="45">
        <f t="shared" si="26"/>
        <v>0</v>
      </c>
      <c r="AO213" s="46"/>
      <c r="AP213" s="45" t="str">
        <f t="shared" si="27"/>
        <v/>
      </c>
      <c r="AQ213" s="46"/>
      <c r="AR213" s="28">
        <v>4</v>
      </c>
    </row>
    <row r="214" spans="27:44" ht="28.05" customHeight="1">
      <c r="AA214" s="41">
        <v>1112.3</v>
      </c>
      <c r="AB214" s="41" t="s">
        <v>44</v>
      </c>
      <c r="AC214" s="42" t="s">
        <v>41</v>
      </c>
      <c r="AE214" s="41"/>
      <c r="AF214" s="41" t="s">
        <v>42</v>
      </c>
      <c r="AG214" s="41">
        <v>40</v>
      </c>
      <c r="AH214" s="10">
        <f t="shared" si="23"/>
        <v>0</v>
      </c>
      <c r="AI214" s="43">
        <f t="shared" si="24"/>
        <v>0</v>
      </c>
      <c r="AJ214" s="44">
        <f t="shared" si="25"/>
        <v>0</v>
      </c>
      <c r="AK214" s="45">
        <f t="shared" si="28"/>
        <v>0</v>
      </c>
      <c r="AL214" s="46">
        <f>AO214+AQ214-[2]Sheet1!$AH215</f>
        <v>0</v>
      </c>
      <c r="AM214" s="46">
        <f t="shared" si="29"/>
        <v>0</v>
      </c>
      <c r="AN214" s="45">
        <f t="shared" si="26"/>
        <v>0</v>
      </c>
      <c r="AO214" s="46"/>
      <c r="AP214" s="45" t="str">
        <f t="shared" si="27"/>
        <v/>
      </c>
      <c r="AQ214" s="46"/>
      <c r="AR214" s="28">
        <v>8</v>
      </c>
    </row>
    <row r="215" spans="27:44" ht="28.05" customHeight="1">
      <c r="AA215" s="41">
        <v>1113.0999999999999</v>
      </c>
      <c r="AB215" s="41" t="s">
        <v>46</v>
      </c>
      <c r="AC215" s="42" t="s">
        <v>41</v>
      </c>
      <c r="AE215" s="41"/>
      <c r="AF215" s="41" t="s">
        <v>42</v>
      </c>
      <c r="AG215" s="41">
        <v>80</v>
      </c>
      <c r="AH215" s="10">
        <f t="shared" si="23"/>
        <v>0</v>
      </c>
      <c r="AI215" s="43">
        <f t="shared" si="24"/>
        <v>0</v>
      </c>
      <c r="AJ215" s="44">
        <f t="shared" si="25"/>
        <v>0</v>
      </c>
      <c r="AK215" s="45">
        <f t="shared" si="28"/>
        <v>0</v>
      </c>
      <c r="AL215" s="46">
        <f>AO215+AQ215-[2]Sheet1!$AH216</f>
        <v>0</v>
      </c>
      <c r="AM215" s="46">
        <f t="shared" si="29"/>
        <v>0</v>
      </c>
      <c r="AN215" s="45">
        <f t="shared" si="26"/>
        <v>0</v>
      </c>
      <c r="AO215" s="46"/>
      <c r="AP215" s="45" t="str">
        <f t="shared" si="27"/>
        <v/>
      </c>
      <c r="AQ215" s="46"/>
      <c r="AR215" s="28">
        <v>4</v>
      </c>
    </row>
    <row r="216" spans="27:44" ht="28.05" customHeight="1">
      <c r="AA216" s="41">
        <v>1113.2</v>
      </c>
      <c r="AB216" s="41" t="s">
        <v>47</v>
      </c>
      <c r="AC216" s="42" t="s">
        <v>41</v>
      </c>
      <c r="AE216" s="41"/>
      <c r="AF216" s="41" t="s">
        <v>42</v>
      </c>
      <c r="AG216" s="41">
        <v>80</v>
      </c>
      <c r="AH216" s="10">
        <f t="shared" si="23"/>
        <v>0</v>
      </c>
      <c r="AI216" s="43">
        <f t="shared" si="24"/>
        <v>0</v>
      </c>
      <c r="AJ216" s="44">
        <f t="shared" si="25"/>
        <v>0</v>
      </c>
      <c r="AK216" s="45">
        <f t="shared" si="28"/>
        <v>0</v>
      </c>
      <c r="AL216" s="46">
        <f>AO216+AQ216-[2]Sheet1!$AH217</f>
        <v>0</v>
      </c>
      <c r="AM216" s="46">
        <f t="shared" si="29"/>
        <v>0</v>
      </c>
      <c r="AN216" s="45">
        <f t="shared" si="26"/>
        <v>0</v>
      </c>
      <c r="AO216" s="45"/>
      <c r="AP216" s="45" t="str">
        <f t="shared" si="27"/>
        <v/>
      </c>
      <c r="AQ216" s="46"/>
      <c r="AR216" s="28">
        <v>4</v>
      </c>
    </row>
    <row r="217" spans="27:44" ht="28.05" customHeight="1">
      <c r="AA217" s="41">
        <v>1113.3</v>
      </c>
      <c r="AB217" s="41" t="s">
        <v>46</v>
      </c>
      <c r="AC217" s="42" t="s">
        <v>41</v>
      </c>
      <c r="AE217" s="41"/>
      <c r="AF217" s="41" t="s">
        <v>42</v>
      </c>
      <c r="AG217" s="41">
        <v>40</v>
      </c>
      <c r="AH217" s="10">
        <f t="shared" si="23"/>
        <v>0</v>
      </c>
      <c r="AI217" s="43">
        <f t="shared" si="24"/>
        <v>0</v>
      </c>
      <c r="AJ217" s="44">
        <f t="shared" si="25"/>
        <v>0</v>
      </c>
      <c r="AK217" s="45">
        <f t="shared" si="28"/>
        <v>0</v>
      </c>
      <c r="AL217" s="46">
        <f>AO217+AQ217-[2]Sheet1!$AH218</f>
        <v>0</v>
      </c>
      <c r="AM217" s="46">
        <f>AL217-AJ217</f>
        <v>0</v>
      </c>
      <c r="AN217" s="45">
        <f t="shared" si="26"/>
        <v>0</v>
      </c>
      <c r="AO217" s="46"/>
      <c r="AP217" s="45" t="str">
        <f t="shared" si="27"/>
        <v/>
      </c>
      <c r="AQ217" s="46"/>
      <c r="AR217" s="28">
        <v>8</v>
      </c>
    </row>
    <row r="218" spans="27:44" ht="28.05" customHeight="1">
      <c r="AA218" s="41">
        <v>1114.0999999999999</v>
      </c>
      <c r="AB218" s="41" t="s">
        <v>48</v>
      </c>
      <c r="AC218" s="42" t="s">
        <v>41</v>
      </c>
      <c r="AE218" s="41"/>
      <c r="AF218" s="41" t="s">
        <v>42</v>
      </c>
      <c r="AG218" s="41">
        <v>80</v>
      </c>
      <c r="AH218" s="10">
        <f t="shared" si="23"/>
        <v>0</v>
      </c>
      <c r="AI218" s="43">
        <f t="shared" si="24"/>
        <v>0</v>
      </c>
      <c r="AJ218" s="44">
        <f t="shared" si="25"/>
        <v>0</v>
      </c>
      <c r="AK218" s="45">
        <f t="shared" si="28"/>
        <v>0</v>
      </c>
      <c r="AL218" s="46">
        <f>AO218+AQ218-[2]Sheet1!$AH219</f>
        <v>0</v>
      </c>
      <c r="AM218" s="46">
        <f t="shared" ref="AM218:AM267" si="30">AL218-AJ218</f>
        <v>0</v>
      </c>
      <c r="AN218" s="45">
        <f t="shared" si="26"/>
        <v>0</v>
      </c>
      <c r="AO218" s="46"/>
      <c r="AP218" s="45" t="str">
        <f t="shared" si="27"/>
        <v/>
      </c>
      <c r="AQ218" s="46"/>
      <c r="AR218" s="28">
        <v>4</v>
      </c>
    </row>
    <row r="219" spans="27:44" ht="28.05" customHeight="1">
      <c r="AA219" s="41">
        <v>1114.2</v>
      </c>
      <c r="AB219" s="41" t="s">
        <v>49</v>
      </c>
      <c r="AC219" s="42" t="s">
        <v>41</v>
      </c>
      <c r="AE219" s="41"/>
      <c r="AF219" s="41" t="s">
        <v>42</v>
      </c>
      <c r="AG219" s="41">
        <v>80</v>
      </c>
      <c r="AH219" s="10">
        <f t="shared" si="23"/>
        <v>0</v>
      </c>
      <c r="AI219" s="43">
        <f t="shared" si="24"/>
        <v>0</v>
      </c>
      <c r="AJ219" s="44">
        <f t="shared" si="25"/>
        <v>0</v>
      </c>
      <c r="AK219" s="45">
        <f t="shared" si="28"/>
        <v>0</v>
      </c>
      <c r="AL219" s="46">
        <f>AO219+AQ219-[2]Sheet1!$AH220</f>
        <v>0</v>
      </c>
      <c r="AM219" s="46">
        <f t="shared" si="30"/>
        <v>0</v>
      </c>
      <c r="AN219" s="45">
        <f t="shared" si="26"/>
        <v>0</v>
      </c>
      <c r="AO219" s="46"/>
      <c r="AP219" s="45" t="str">
        <f t="shared" si="27"/>
        <v/>
      </c>
      <c r="AQ219" s="46"/>
      <c r="AR219" s="28">
        <v>4</v>
      </c>
    </row>
    <row r="220" spans="27:44" ht="28.05" customHeight="1">
      <c r="AA220" s="41">
        <v>1114.3</v>
      </c>
      <c r="AB220" s="41" t="s">
        <v>48</v>
      </c>
      <c r="AC220" s="42" t="s">
        <v>41</v>
      </c>
      <c r="AE220" s="41"/>
      <c r="AF220" s="41" t="s">
        <v>42</v>
      </c>
      <c r="AG220" s="41">
        <v>40</v>
      </c>
      <c r="AH220" s="10">
        <f t="shared" si="23"/>
        <v>0</v>
      </c>
      <c r="AI220" s="43">
        <f t="shared" si="24"/>
        <v>0</v>
      </c>
      <c r="AJ220" s="44">
        <f t="shared" si="25"/>
        <v>0</v>
      </c>
      <c r="AK220" s="45">
        <f t="shared" si="28"/>
        <v>0</v>
      </c>
      <c r="AL220" s="46">
        <f>AO220+AQ220-[2]Sheet1!$AH221</f>
        <v>0</v>
      </c>
      <c r="AM220" s="46">
        <f t="shared" si="30"/>
        <v>0</v>
      </c>
      <c r="AN220" s="45">
        <f t="shared" si="26"/>
        <v>0</v>
      </c>
      <c r="AO220" s="46"/>
      <c r="AP220" s="45" t="str">
        <f t="shared" si="27"/>
        <v/>
      </c>
      <c r="AQ220" s="46"/>
      <c r="AR220" s="28">
        <v>8</v>
      </c>
    </row>
    <row r="221" spans="27:44" ht="28.05" customHeight="1">
      <c r="AA221" s="41"/>
      <c r="AB221" s="41"/>
      <c r="AC221" s="42" t="s">
        <v>41</v>
      </c>
      <c r="AE221" s="41"/>
      <c r="AF221" s="41" t="s">
        <v>42</v>
      </c>
      <c r="AG221" s="41"/>
      <c r="AH221" s="10">
        <f t="shared" si="23"/>
        <v>0</v>
      </c>
      <c r="AI221" s="43">
        <f t="shared" si="24"/>
        <v>0</v>
      </c>
      <c r="AJ221" s="44">
        <f t="shared" si="25"/>
        <v>0</v>
      </c>
      <c r="AK221" s="45">
        <f t="shared" si="28"/>
        <v>0</v>
      </c>
      <c r="AL221" s="46">
        <f>AO221+AQ221-[2]Sheet1!$AH222</f>
        <v>0</v>
      </c>
      <c r="AM221" s="46">
        <f t="shared" si="30"/>
        <v>0</v>
      </c>
      <c r="AN221" s="45">
        <f t="shared" si="26"/>
        <v>0</v>
      </c>
      <c r="AO221" s="46"/>
      <c r="AP221" s="45" t="str">
        <f t="shared" si="27"/>
        <v/>
      </c>
      <c r="AQ221" s="46"/>
      <c r="AR221" s="28"/>
    </row>
    <row r="222" spans="27:44" ht="28.05" customHeight="1">
      <c r="AA222" s="41"/>
      <c r="AB222" s="41"/>
      <c r="AC222" s="42" t="s">
        <v>41</v>
      </c>
      <c r="AE222" s="41"/>
      <c r="AF222" s="41" t="s">
        <v>42</v>
      </c>
      <c r="AG222" s="41"/>
      <c r="AH222" s="10">
        <f t="shared" si="23"/>
        <v>0</v>
      </c>
      <c r="AI222" s="43">
        <f t="shared" si="24"/>
        <v>0</v>
      </c>
      <c r="AJ222" s="44">
        <f t="shared" si="25"/>
        <v>0</v>
      </c>
      <c r="AK222" s="45">
        <f t="shared" si="28"/>
        <v>0</v>
      </c>
      <c r="AL222" s="46">
        <f>AO222+AQ222-[2]Sheet1!$AH223</f>
        <v>0</v>
      </c>
      <c r="AM222" s="46">
        <f t="shared" si="30"/>
        <v>0</v>
      </c>
      <c r="AN222" s="45">
        <f t="shared" si="26"/>
        <v>0</v>
      </c>
      <c r="AO222" s="46"/>
      <c r="AP222" s="45" t="str">
        <f t="shared" si="27"/>
        <v/>
      </c>
      <c r="AQ222" s="46"/>
      <c r="AR222" s="28"/>
    </row>
    <row r="223" spans="27:44" ht="28.05" customHeight="1">
      <c r="AA223" s="47">
        <v>3309.1</v>
      </c>
      <c r="AB223" s="47" t="s">
        <v>50</v>
      </c>
      <c r="AC223" s="48" t="s">
        <v>41</v>
      </c>
      <c r="AE223" s="47"/>
      <c r="AF223" s="47" t="s">
        <v>51</v>
      </c>
      <c r="AG223" s="47">
        <v>150</v>
      </c>
      <c r="AH223" s="11">
        <f t="shared" si="23"/>
        <v>0</v>
      </c>
      <c r="AI223" s="49">
        <f t="shared" si="24"/>
        <v>0</v>
      </c>
      <c r="AJ223" s="50">
        <f>AH223-AI223</f>
        <v>0</v>
      </c>
      <c r="AK223" s="51">
        <f t="shared" si="28"/>
        <v>0</v>
      </c>
      <c r="AL223" s="52">
        <f>AO223+AQ223-[2]Sheet1!$AH224</f>
        <v>0</v>
      </c>
      <c r="AM223" s="52">
        <f t="shared" si="30"/>
        <v>0</v>
      </c>
      <c r="AN223" s="51">
        <f t="shared" si="26"/>
        <v>0</v>
      </c>
      <c r="AO223" s="52"/>
      <c r="AP223" s="51" t="str">
        <f t="shared" si="27"/>
        <v/>
      </c>
      <c r="AQ223" s="52"/>
      <c r="AR223" s="28">
        <v>30</v>
      </c>
    </row>
    <row r="224" spans="27:44" ht="28.05" customHeight="1">
      <c r="AA224" s="47">
        <v>3309.2</v>
      </c>
      <c r="AB224" s="47" t="s">
        <v>50</v>
      </c>
      <c r="AC224" s="48" t="s">
        <v>41</v>
      </c>
      <c r="AE224" s="47"/>
      <c r="AF224" s="47" t="s">
        <v>51</v>
      </c>
      <c r="AG224" s="47">
        <v>750</v>
      </c>
      <c r="AH224" s="11">
        <f t="shared" si="23"/>
        <v>0</v>
      </c>
      <c r="AI224" s="49">
        <f t="shared" si="24"/>
        <v>0</v>
      </c>
      <c r="AJ224" s="50">
        <f t="shared" ref="AJ224:AJ239" si="31">AH224-AI224</f>
        <v>0</v>
      </c>
      <c r="AK224" s="51">
        <f t="shared" si="28"/>
        <v>0</v>
      </c>
      <c r="AL224" s="52">
        <f>AO224+AQ224-[2]Sheet1!$AH225</f>
        <v>0</v>
      </c>
      <c r="AM224" s="52">
        <f t="shared" si="30"/>
        <v>0</v>
      </c>
      <c r="AN224" s="51">
        <f t="shared" si="26"/>
        <v>0</v>
      </c>
      <c r="AO224" s="52"/>
      <c r="AP224" s="51" t="str">
        <f t="shared" si="27"/>
        <v/>
      </c>
      <c r="AQ224" s="52"/>
      <c r="AR224" s="28">
        <v>8</v>
      </c>
    </row>
    <row r="225" spans="27:44" ht="28.05" customHeight="1">
      <c r="AA225" s="47">
        <v>3309.3</v>
      </c>
      <c r="AB225" s="47" t="s">
        <v>50</v>
      </c>
      <c r="AC225" s="48" t="s">
        <v>41</v>
      </c>
      <c r="AE225" s="47"/>
      <c r="AF225" s="47" t="s">
        <v>51</v>
      </c>
      <c r="AG225" s="47">
        <v>40</v>
      </c>
      <c r="AH225" s="11">
        <f t="shared" si="23"/>
        <v>0</v>
      </c>
      <c r="AI225" s="49">
        <f t="shared" si="24"/>
        <v>0</v>
      </c>
      <c r="AJ225" s="50">
        <f t="shared" si="31"/>
        <v>0</v>
      </c>
      <c r="AK225" s="51">
        <f t="shared" si="28"/>
        <v>0</v>
      </c>
      <c r="AL225" s="52">
        <f>AO225+AQ225-[2]Sheet1!$AH226</f>
        <v>0</v>
      </c>
      <c r="AM225" s="52">
        <f t="shared" si="30"/>
        <v>0</v>
      </c>
      <c r="AN225" s="51">
        <f t="shared" si="26"/>
        <v>0</v>
      </c>
      <c r="AO225" s="52"/>
      <c r="AP225" s="51" t="str">
        <f t="shared" si="27"/>
        <v/>
      </c>
      <c r="AQ225" s="52"/>
      <c r="AR225" s="28">
        <v>8</v>
      </c>
    </row>
    <row r="226" spans="27:44" ht="28.05" customHeight="1">
      <c r="AA226" s="47">
        <v>3313.1</v>
      </c>
      <c r="AB226" s="47" t="s">
        <v>52</v>
      </c>
      <c r="AC226" s="48" t="s">
        <v>41</v>
      </c>
      <c r="AE226" s="47"/>
      <c r="AF226" s="47" t="s">
        <v>51</v>
      </c>
      <c r="AG226" s="47">
        <v>150</v>
      </c>
      <c r="AH226" s="11">
        <f t="shared" si="23"/>
        <v>0</v>
      </c>
      <c r="AI226" s="49">
        <f t="shared" si="24"/>
        <v>0</v>
      </c>
      <c r="AJ226" s="50">
        <f t="shared" si="31"/>
        <v>0</v>
      </c>
      <c r="AK226" s="51">
        <f t="shared" si="28"/>
        <v>0</v>
      </c>
      <c r="AL226" s="52">
        <f>AO226+AQ226-[2]Sheet1!$AH227</f>
        <v>0</v>
      </c>
      <c r="AM226" s="52">
        <f t="shared" si="30"/>
        <v>0</v>
      </c>
      <c r="AN226" s="51">
        <f t="shared" si="26"/>
        <v>0</v>
      </c>
      <c r="AO226" s="52"/>
      <c r="AP226" s="51" t="str">
        <f t="shared" si="27"/>
        <v/>
      </c>
      <c r="AQ226" s="52"/>
      <c r="AR226" s="28">
        <v>30</v>
      </c>
    </row>
    <row r="227" spans="27:44" ht="28.05" customHeight="1">
      <c r="AA227" s="47">
        <v>3313.2</v>
      </c>
      <c r="AB227" s="47" t="s">
        <v>52</v>
      </c>
      <c r="AC227" s="48" t="s">
        <v>41</v>
      </c>
      <c r="AE227" s="47"/>
      <c r="AF227" s="47" t="s">
        <v>51</v>
      </c>
      <c r="AG227" s="47">
        <v>750</v>
      </c>
      <c r="AH227" s="11">
        <f t="shared" si="23"/>
        <v>0</v>
      </c>
      <c r="AI227" s="49">
        <f t="shared" si="24"/>
        <v>0</v>
      </c>
      <c r="AJ227" s="50">
        <f t="shared" si="31"/>
        <v>0</v>
      </c>
      <c r="AK227" s="51">
        <f t="shared" si="28"/>
        <v>0</v>
      </c>
      <c r="AL227" s="52">
        <f>AO227+AQ227-[2]Sheet1!$AH228</f>
        <v>0</v>
      </c>
      <c r="AM227" s="52">
        <f t="shared" si="30"/>
        <v>0</v>
      </c>
      <c r="AN227" s="51">
        <f t="shared" si="26"/>
        <v>0</v>
      </c>
      <c r="AO227" s="52"/>
      <c r="AP227" s="51" t="str">
        <f t="shared" si="27"/>
        <v/>
      </c>
      <c r="AQ227" s="52"/>
      <c r="AR227" s="28">
        <v>8</v>
      </c>
    </row>
    <row r="228" spans="27:44" ht="28.05" customHeight="1">
      <c r="AA228" s="47">
        <v>3313.3</v>
      </c>
      <c r="AB228" s="47" t="s">
        <v>52</v>
      </c>
      <c r="AC228" s="48" t="s">
        <v>41</v>
      </c>
      <c r="AE228" s="47"/>
      <c r="AF228" s="47" t="s">
        <v>51</v>
      </c>
      <c r="AG228" s="47">
        <v>40</v>
      </c>
      <c r="AH228" s="11">
        <f t="shared" si="23"/>
        <v>0</v>
      </c>
      <c r="AI228" s="49">
        <f t="shared" si="24"/>
        <v>0</v>
      </c>
      <c r="AJ228" s="50">
        <f t="shared" si="31"/>
        <v>0</v>
      </c>
      <c r="AK228" s="51">
        <f t="shared" si="28"/>
        <v>0</v>
      </c>
      <c r="AL228" s="52">
        <f>AO228+AQ228-[2]Sheet1!$AH229</f>
        <v>0</v>
      </c>
      <c r="AM228" s="52">
        <f t="shared" si="30"/>
        <v>0</v>
      </c>
      <c r="AN228" s="51">
        <f t="shared" si="26"/>
        <v>0</v>
      </c>
      <c r="AO228" s="52"/>
      <c r="AP228" s="51" t="str">
        <f t="shared" si="27"/>
        <v/>
      </c>
      <c r="AQ228" s="52"/>
      <c r="AR228" s="28">
        <v>8</v>
      </c>
    </row>
    <row r="229" spans="27:44" ht="28.05" customHeight="1">
      <c r="AA229" s="47">
        <v>3314.1</v>
      </c>
      <c r="AB229" s="47" t="s">
        <v>53</v>
      </c>
      <c r="AC229" s="48" t="s">
        <v>41</v>
      </c>
      <c r="AE229" s="47"/>
      <c r="AF229" s="47" t="s">
        <v>51</v>
      </c>
      <c r="AG229" s="47">
        <v>150</v>
      </c>
      <c r="AH229" s="11">
        <f t="shared" si="23"/>
        <v>0</v>
      </c>
      <c r="AI229" s="49">
        <f t="shared" si="24"/>
        <v>0</v>
      </c>
      <c r="AJ229" s="50">
        <f t="shared" si="31"/>
        <v>0</v>
      </c>
      <c r="AK229" s="51">
        <f t="shared" si="28"/>
        <v>0</v>
      </c>
      <c r="AL229" s="52">
        <f>AO229+AQ229-[2]Sheet1!$AH230</f>
        <v>0</v>
      </c>
      <c r="AM229" s="52">
        <f t="shared" si="30"/>
        <v>0</v>
      </c>
      <c r="AN229" s="51">
        <f t="shared" si="26"/>
        <v>0</v>
      </c>
      <c r="AO229" s="52"/>
      <c r="AP229" s="51" t="str">
        <f t="shared" si="27"/>
        <v/>
      </c>
      <c r="AQ229" s="52"/>
      <c r="AR229" s="28">
        <v>30</v>
      </c>
    </row>
    <row r="230" spans="27:44" ht="28.05" customHeight="1">
      <c r="AA230" s="47">
        <v>3314.2</v>
      </c>
      <c r="AB230" s="47" t="s">
        <v>53</v>
      </c>
      <c r="AC230" s="48" t="s">
        <v>41</v>
      </c>
      <c r="AE230" s="47"/>
      <c r="AF230" s="47" t="s">
        <v>51</v>
      </c>
      <c r="AG230" s="47">
        <v>750</v>
      </c>
      <c r="AH230" s="11">
        <f t="shared" si="23"/>
        <v>0</v>
      </c>
      <c r="AI230" s="49">
        <f t="shared" si="24"/>
        <v>0</v>
      </c>
      <c r="AJ230" s="50">
        <f t="shared" si="31"/>
        <v>0</v>
      </c>
      <c r="AK230" s="51">
        <f t="shared" si="28"/>
        <v>0</v>
      </c>
      <c r="AL230" s="52">
        <f>AO230+AQ230-[2]Sheet1!$AH231</f>
        <v>0</v>
      </c>
      <c r="AM230" s="52">
        <f t="shared" si="30"/>
        <v>0</v>
      </c>
      <c r="AN230" s="51">
        <f t="shared" si="26"/>
        <v>0</v>
      </c>
      <c r="AO230" s="52"/>
      <c r="AP230" s="51" t="str">
        <f t="shared" si="27"/>
        <v/>
      </c>
      <c r="AQ230" s="52"/>
      <c r="AR230" s="28">
        <v>8</v>
      </c>
    </row>
    <row r="231" spans="27:44" ht="28.05" customHeight="1">
      <c r="AA231" s="47">
        <v>3314.3</v>
      </c>
      <c r="AB231" s="47" t="s">
        <v>53</v>
      </c>
      <c r="AC231" s="48" t="s">
        <v>41</v>
      </c>
      <c r="AE231" s="47"/>
      <c r="AF231" s="47" t="s">
        <v>51</v>
      </c>
      <c r="AG231" s="47">
        <v>40</v>
      </c>
      <c r="AH231" s="11">
        <f t="shared" si="23"/>
        <v>0</v>
      </c>
      <c r="AI231" s="49">
        <f t="shared" si="24"/>
        <v>0</v>
      </c>
      <c r="AJ231" s="50">
        <f t="shared" si="31"/>
        <v>0</v>
      </c>
      <c r="AK231" s="51">
        <f t="shared" si="28"/>
        <v>0</v>
      </c>
      <c r="AL231" s="52">
        <f>AO231+AQ231-[2]Sheet1!$AH232</f>
        <v>0</v>
      </c>
      <c r="AM231" s="52">
        <f t="shared" si="30"/>
        <v>0</v>
      </c>
      <c r="AN231" s="51">
        <f t="shared" si="26"/>
        <v>0</v>
      </c>
      <c r="AO231" s="52"/>
      <c r="AP231" s="51" t="str">
        <f t="shared" si="27"/>
        <v/>
      </c>
      <c r="AQ231" s="52"/>
      <c r="AR231" s="28">
        <v>8</v>
      </c>
    </row>
    <row r="232" spans="27:44" ht="28.05" customHeight="1">
      <c r="AA232" s="47">
        <v>3315.1</v>
      </c>
      <c r="AB232" s="47" t="s">
        <v>54</v>
      </c>
      <c r="AC232" s="48" t="s">
        <v>41</v>
      </c>
      <c r="AE232" s="47"/>
      <c r="AF232" s="47" t="s">
        <v>51</v>
      </c>
      <c r="AG232" s="47">
        <v>150</v>
      </c>
      <c r="AH232" s="11">
        <f t="shared" si="23"/>
        <v>0</v>
      </c>
      <c r="AI232" s="49">
        <f t="shared" si="24"/>
        <v>0</v>
      </c>
      <c r="AJ232" s="50">
        <f t="shared" si="31"/>
        <v>0</v>
      </c>
      <c r="AK232" s="51">
        <f t="shared" si="28"/>
        <v>0</v>
      </c>
      <c r="AL232" s="52">
        <f>AO232+AQ232-[2]Sheet1!$AH233</f>
        <v>0</v>
      </c>
      <c r="AM232" s="52">
        <f t="shared" si="30"/>
        <v>0</v>
      </c>
      <c r="AN232" s="51">
        <f t="shared" si="26"/>
        <v>0</v>
      </c>
      <c r="AO232" s="52"/>
      <c r="AP232" s="51" t="str">
        <f t="shared" si="27"/>
        <v/>
      </c>
      <c r="AQ232" s="52"/>
      <c r="AR232" s="28">
        <v>30</v>
      </c>
    </row>
    <row r="233" spans="27:44" ht="28.05" customHeight="1">
      <c r="AA233" s="47">
        <v>3315.2</v>
      </c>
      <c r="AB233" s="47" t="s">
        <v>54</v>
      </c>
      <c r="AC233" s="48" t="s">
        <v>41</v>
      </c>
      <c r="AE233" s="47"/>
      <c r="AF233" s="47" t="s">
        <v>51</v>
      </c>
      <c r="AG233" s="47">
        <v>750</v>
      </c>
      <c r="AH233" s="11">
        <f t="shared" si="23"/>
        <v>0</v>
      </c>
      <c r="AI233" s="49">
        <f t="shared" si="24"/>
        <v>0</v>
      </c>
      <c r="AJ233" s="50">
        <f t="shared" si="31"/>
        <v>0</v>
      </c>
      <c r="AK233" s="51">
        <f t="shared" si="28"/>
        <v>0</v>
      </c>
      <c r="AL233" s="52">
        <f>AO233+AQ233-[2]Sheet1!$AH234</f>
        <v>0</v>
      </c>
      <c r="AM233" s="52">
        <f t="shared" si="30"/>
        <v>0</v>
      </c>
      <c r="AN233" s="51">
        <f t="shared" si="26"/>
        <v>0</v>
      </c>
      <c r="AO233" s="52"/>
      <c r="AP233" s="51" t="str">
        <f t="shared" si="27"/>
        <v/>
      </c>
      <c r="AQ233" s="52"/>
      <c r="AR233" s="28">
        <v>8</v>
      </c>
    </row>
    <row r="234" spans="27:44" ht="28.05" customHeight="1">
      <c r="AA234" s="47">
        <v>3315.3</v>
      </c>
      <c r="AB234" s="47" t="s">
        <v>54</v>
      </c>
      <c r="AC234" s="48" t="s">
        <v>41</v>
      </c>
      <c r="AE234" s="47"/>
      <c r="AF234" s="47" t="s">
        <v>51</v>
      </c>
      <c r="AG234" s="47">
        <v>40</v>
      </c>
      <c r="AH234" s="11">
        <f t="shared" si="23"/>
        <v>0</v>
      </c>
      <c r="AI234" s="49">
        <f t="shared" si="24"/>
        <v>0</v>
      </c>
      <c r="AJ234" s="50">
        <f t="shared" si="31"/>
        <v>0</v>
      </c>
      <c r="AK234" s="51">
        <f t="shared" si="28"/>
        <v>0</v>
      </c>
      <c r="AL234" s="52">
        <f>AO234+AQ234-[2]Sheet1!$AH235</f>
        <v>0</v>
      </c>
      <c r="AM234" s="52">
        <f t="shared" si="30"/>
        <v>0</v>
      </c>
      <c r="AN234" s="51">
        <f t="shared" si="26"/>
        <v>0</v>
      </c>
      <c r="AO234" s="52"/>
      <c r="AP234" s="51" t="str">
        <f t="shared" si="27"/>
        <v/>
      </c>
      <c r="AQ234" s="52"/>
      <c r="AR234" s="28">
        <v>8</v>
      </c>
    </row>
    <row r="235" spans="27:44" ht="28.05" customHeight="1">
      <c r="AA235" s="47"/>
      <c r="AB235" s="47"/>
      <c r="AC235" s="48" t="s">
        <v>41</v>
      </c>
      <c r="AE235" s="47"/>
      <c r="AF235" s="47" t="s">
        <v>51</v>
      </c>
      <c r="AG235" s="47"/>
      <c r="AH235" s="11">
        <f t="shared" si="23"/>
        <v>0</v>
      </c>
      <c r="AI235" s="49">
        <f t="shared" si="24"/>
        <v>0</v>
      </c>
      <c r="AJ235" s="50">
        <f t="shared" si="31"/>
        <v>0</v>
      </c>
      <c r="AK235" s="51">
        <f t="shared" si="28"/>
        <v>0</v>
      </c>
      <c r="AL235" s="52">
        <f>AO235+AQ235-[2]Sheet1!$AH236</f>
        <v>0</v>
      </c>
      <c r="AM235" s="52">
        <f t="shared" si="30"/>
        <v>0</v>
      </c>
      <c r="AN235" s="51">
        <f t="shared" si="26"/>
        <v>0</v>
      </c>
      <c r="AO235" s="52"/>
      <c r="AP235" s="51" t="str">
        <f t="shared" si="27"/>
        <v/>
      </c>
      <c r="AQ235" s="52"/>
      <c r="AR235" s="28">
        <v>15</v>
      </c>
    </row>
    <row r="236" spans="27:44" ht="28.05" customHeight="1">
      <c r="AA236" s="47"/>
      <c r="AB236" s="47"/>
      <c r="AC236" s="48" t="s">
        <v>41</v>
      </c>
      <c r="AE236" s="47"/>
      <c r="AF236" s="47" t="s">
        <v>51</v>
      </c>
      <c r="AG236" s="47"/>
      <c r="AH236" s="11">
        <f t="shared" si="23"/>
        <v>0</v>
      </c>
      <c r="AI236" s="49">
        <f t="shared" si="24"/>
        <v>0</v>
      </c>
      <c r="AJ236" s="50">
        <f t="shared" si="31"/>
        <v>0</v>
      </c>
      <c r="AK236" s="51">
        <f t="shared" si="28"/>
        <v>0</v>
      </c>
      <c r="AL236" s="52">
        <f>AO236+AQ236-[2]Sheet1!$AH237</f>
        <v>0</v>
      </c>
      <c r="AM236" s="52">
        <f t="shared" si="30"/>
        <v>0</v>
      </c>
      <c r="AN236" s="51">
        <f t="shared" si="26"/>
        <v>0</v>
      </c>
      <c r="AO236" s="52"/>
      <c r="AP236" s="51" t="str">
        <f t="shared" si="27"/>
        <v/>
      </c>
      <c r="AQ236" s="52"/>
      <c r="AR236" s="28">
        <v>3</v>
      </c>
    </row>
    <row r="237" spans="27:44" ht="28.05" customHeight="1">
      <c r="AA237" s="47"/>
      <c r="AB237" s="47"/>
      <c r="AC237" s="48" t="s">
        <v>41</v>
      </c>
      <c r="AE237" s="47"/>
      <c r="AF237" s="47" t="s">
        <v>51</v>
      </c>
      <c r="AG237" s="47"/>
      <c r="AH237" s="11">
        <f t="shared" si="23"/>
        <v>0</v>
      </c>
      <c r="AI237" s="49">
        <f t="shared" si="24"/>
        <v>0</v>
      </c>
      <c r="AJ237" s="50">
        <f t="shared" si="31"/>
        <v>0</v>
      </c>
      <c r="AK237" s="51">
        <f t="shared" si="28"/>
        <v>0</v>
      </c>
      <c r="AL237" s="52">
        <f>AO237+AQ237-[2]Sheet1!$AH238</f>
        <v>0</v>
      </c>
      <c r="AM237" s="52">
        <f t="shared" si="30"/>
        <v>0</v>
      </c>
      <c r="AN237" s="51">
        <f t="shared" si="26"/>
        <v>0</v>
      </c>
      <c r="AO237" s="52"/>
      <c r="AP237" s="51" t="str">
        <f t="shared" si="27"/>
        <v/>
      </c>
      <c r="AQ237" s="52"/>
      <c r="AR237" s="28">
        <v>15</v>
      </c>
    </row>
    <row r="238" spans="27:44" ht="28.05" customHeight="1">
      <c r="AA238" s="47"/>
      <c r="AB238" s="47"/>
      <c r="AC238" s="48" t="s">
        <v>41</v>
      </c>
      <c r="AE238" s="47"/>
      <c r="AF238" s="47" t="s">
        <v>51</v>
      </c>
      <c r="AG238" s="47"/>
      <c r="AH238" s="11">
        <f t="shared" si="23"/>
        <v>0</v>
      </c>
      <c r="AI238" s="49">
        <f t="shared" si="24"/>
        <v>0</v>
      </c>
      <c r="AJ238" s="50">
        <f t="shared" si="31"/>
        <v>0</v>
      </c>
      <c r="AK238" s="51">
        <f t="shared" si="28"/>
        <v>0</v>
      </c>
      <c r="AL238" s="52">
        <f>AO238+AQ238-[2]Sheet1!$AH239</f>
        <v>0</v>
      </c>
      <c r="AM238" s="52">
        <f t="shared" si="30"/>
        <v>0</v>
      </c>
      <c r="AN238" s="51">
        <f t="shared" si="26"/>
        <v>0</v>
      </c>
      <c r="AO238" s="52"/>
      <c r="AP238" s="51" t="str">
        <f t="shared" si="27"/>
        <v/>
      </c>
      <c r="AQ238" s="52"/>
      <c r="AR238" s="28">
        <v>3</v>
      </c>
    </row>
    <row r="239" spans="27:44" ht="28.05" customHeight="1">
      <c r="AA239" s="47"/>
      <c r="AB239" s="47"/>
      <c r="AC239" s="48" t="s">
        <v>41</v>
      </c>
      <c r="AE239" s="47"/>
      <c r="AF239" s="47" t="s">
        <v>51</v>
      </c>
      <c r="AG239" s="47"/>
      <c r="AH239" s="11">
        <f t="shared" si="23"/>
        <v>0</v>
      </c>
      <c r="AI239" s="49">
        <f t="shared" si="24"/>
        <v>0</v>
      </c>
      <c r="AJ239" s="50">
        <f t="shared" si="31"/>
        <v>0</v>
      </c>
      <c r="AK239" s="51">
        <f t="shared" si="28"/>
        <v>0</v>
      </c>
      <c r="AL239" s="52">
        <f>AO239+AQ239-[2]Sheet1!$AH240</f>
        <v>0</v>
      </c>
      <c r="AM239" s="52">
        <f t="shared" si="30"/>
        <v>0</v>
      </c>
      <c r="AN239" s="51">
        <f t="shared" si="26"/>
        <v>0</v>
      </c>
      <c r="AO239" s="52"/>
      <c r="AP239" s="51" t="str">
        <f t="shared" si="27"/>
        <v/>
      </c>
      <c r="AQ239" s="52"/>
      <c r="AR239" s="28"/>
    </row>
    <row r="240" spans="27:44" ht="28.0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12">
        <f t="shared" si="23"/>
        <v>7</v>
      </c>
      <c r="AI240" s="55">
        <f t="shared" si="24"/>
        <v>0</v>
      </c>
      <c r="AJ240" s="56">
        <f>AH240-AI240</f>
        <v>7</v>
      </c>
      <c r="AK240" s="57">
        <f t="shared" si="28"/>
        <v>1.05</v>
      </c>
      <c r="AL240" s="58">
        <f>AO240+AQ240-[2]Sheet1!$AH241</f>
        <v>0</v>
      </c>
      <c r="AM240" s="58">
        <f t="shared" si="30"/>
        <v>-7</v>
      </c>
      <c r="AN240" s="57">
        <f t="shared" si="26"/>
        <v>0</v>
      </c>
      <c r="AO240" s="58"/>
      <c r="AP240" s="57">
        <f t="shared" si="27"/>
        <v>-1.05</v>
      </c>
      <c r="AQ240" s="58"/>
      <c r="AR240" s="28">
        <v>30</v>
      </c>
    </row>
    <row r="241" spans="27:44" ht="28.0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12">
        <f t="shared" si="23"/>
        <v>22</v>
      </c>
      <c r="AI241" s="55">
        <f t="shared" si="24"/>
        <v>0</v>
      </c>
      <c r="AJ241" s="56">
        <f t="shared" ref="AJ241:AJ264" si="32">AH241-AI241</f>
        <v>22</v>
      </c>
      <c r="AK241" s="57">
        <f>AH241*AG241/1000</f>
        <v>16.5</v>
      </c>
      <c r="AL241" s="58">
        <f>AO241+AQ241-[2]Sheet1!$AH242</f>
        <v>0</v>
      </c>
      <c r="AM241" s="58">
        <f t="shared" si="30"/>
        <v>-22</v>
      </c>
      <c r="AN241" s="57">
        <f t="shared" si="26"/>
        <v>0</v>
      </c>
      <c r="AO241" s="58"/>
      <c r="AP241" s="57">
        <f t="shared" si="27"/>
        <v>-16.5</v>
      </c>
      <c r="AQ241" s="58"/>
      <c r="AR241" s="28">
        <v>20</v>
      </c>
    </row>
    <row r="242" spans="27:44" ht="28.0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12">
        <f t="shared" si="23"/>
        <v>1</v>
      </c>
      <c r="AI242" s="55">
        <f t="shared" si="24"/>
        <v>0</v>
      </c>
      <c r="AJ242" s="56">
        <f t="shared" si="32"/>
        <v>1</v>
      </c>
      <c r="AK242" s="57">
        <f t="shared" ref="AK242:AK267" si="33">AH242*AG242/1000</f>
        <v>4</v>
      </c>
      <c r="AL242" s="58">
        <f>AO242+AQ242-[2]Sheet1!$AH243</f>
        <v>0</v>
      </c>
      <c r="AM242" s="58">
        <f t="shared" si="30"/>
        <v>-1</v>
      </c>
      <c r="AN242" s="57">
        <f t="shared" si="26"/>
        <v>0</v>
      </c>
      <c r="AO242" s="58"/>
      <c r="AP242" s="57">
        <f t="shared" si="27"/>
        <v>-4</v>
      </c>
      <c r="AQ242" s="58"/>
      <c r="AR242" s="28">
        <v>42</v>
      </c>
    </row>
    <row r="243" spans="27:44" ht="28.0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12">
        <f t="shared" si="23"/>
        <v>0</v>
      </c>
      <c r="AI243" s="55">
        <f t="shared" si="24"/>
        <v>0</v>
      </c>
      <c r="AJ243" s="56">
        <f t="shared" si="32"/>
        <v>0</v>
      </c>
      <c r="AK243" s="57">
        <f t="shared" si="33"/>
        <v>0</v>
      </c>
      <c r="AL243" s="58">
        <f>AO243+AQ243-[2]Sheet1!$AH244</f>
        <v>0</v>
      </c>
      <c r="AM243" s="58">
        <f t="shared" si="30"/>
        <v>0</v>
      </c>
      <c r="AN243" s="57">
        <f t="shared" si="26"/>
        <v>0</v>
      </c>
      <c r="AO243" s="58"/>
      <c r="AP243" s="57" t="str">
        <f t="shared" si="27"/>
        <v/>
      </c>
      <c r="AQ243" s="58"/>
      <c r="AR243" s="28">
        <v>20</v>
      </c>
    </row>
    <row r="244" spans="27:44" ht="28.0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12">
        <f t="shared" si="23"/>
        <v>0</v>
      </c>
      <c r="AI244" s="55">
        <f t="shared" si="24"/>
        <v>0</v>
      </c>
      <c r="AJ244" s="56">
        <f t="shared" si="32"/>
        <v>0</v>
      </c>
      <c r="AK244" s="57">
        <f t="shared" si="33"/>
        <v>0</v>
      </c>
      <c r="AL244" s="58">
        <f>AO244+AQ244-[2]Sheet1!$AH245</f>
        <v>0</v>
      </c>
      <c r="AM244" s="58">
        <f t="shared" si="30"/>
        <v>0</v>
      </c>
      <c r="AN244" s="57">
        <f t="shared" si="26"/>
        <v>0</v>
      </c>
      <c r="AO244" s="58"/>
      <c r="AP244" s="57" t="str">
        <f t="shared" si="27"/>
        <v/>
      </c>
      <c r="AQ244" s="58"/>
      <c r="AR244" s="28">
        <v>72</v>
      </c>
    </row>
    <row r="245" spans="27:44" ht="28.0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12">
        <f t="shared" si="23"/>
        <v>0</v>
      </c>
      <c r="AI245" s="55">
        <f t="shared" si="24"/>
        <v>0</v>
      </c>
      <c r="AJ245" s="56">
        <f t="shared" si="32"/>
        <v>0</v>
      </c>
      <c r="AK245" s="57">
        <f t="shared" si="33"/>
        <v>0</v>
      </c>
      <c r="AL245" s="58">
        <f>AO245+AQ245-[2]Sheet1!$AH246</f>
        <v>0</v>
      </c>
      <c r="AM245" s="58">
        <f t="shared" si="30"/>
        <v>0</v>
      </c>
      <c r="AN245" s="57">
        <f t="shared" si="26"/>
        <v>0</v>
      </c>
      <c r="AO245" s="58"/>
      <c r="AP245" s="57" t="str">
        <f t="shared" si="27"/>
        <v/>
      </c>
      <c r="AQ245" s="58"/>
      <c r="AR245" s="28">
        <v>30</v>
      </c>
    </row>
    <row r="246" spans="27:44" ht="28.0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12">
        <f t="shared" si="23"/>
        <v>0</v>
      </c>
      <c r="AI246" s="55">
        <f t="shared" si="24"/>
        <v>0</v>
      </c>
      <c r="AJ246" s="56">
        <f t="shared" si="32"/>
        <v>0</v>
      </c>
      <c r="AK246" s="57">
        <f t="shared" si="33"/>
        <v>0</v>
      </c>
      <c r="AL246" s="58">
        <f>AO246+AQ246-[2]Sheet1!$AH247</f>
        <v>0</v>
      </c>
      <c r="AM246" s="58">
        <f t="shared" si="30"/>
        <v>0</v>
      </c>
      <c r="AN246" s="57">
        <f t="shared" si="26"/>
        <v>0</v>
      </c>
      <c r="AO246" s="58"/>
      <c r="AP246" s="57" t="str">
        <f t="shared" si="27"/>
        <v/>
      </c>
      <c r="AQ246" s="58"/>
      <c r="AR246" s="28">
        <v>20</v>
      </c>
    </row>
    <row r="247" spans="27:44" ht="28.0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12">
        <f t="shared" si="23"/>
        <v>0</v>
      </c>
      <c r="AI247" s="55">
        <f t="shared" si="24"/>
        <v>0</v>
      </c>
      <c r="AJ247" s="56">
        <f t="shared" si="32"/>
        <v>0</v>
      </c>
      <c r="AK247" s="57">
        <f t="shared" si="33"/>
        <v>0</v>
      </c>
      <c r="AL247" s="58">
        <f>AO247+AQ247-[2]Sheet1!$AH248</f>
        <v>0</v>
      </c>
      <c r="AM247" s="58">
        <f t="shared" si="30"/>
        <v>0</v>
      </c>
      <c r="AN247" s="57">
        <f t="shared" si="26"/>
        <v>0</v>
      </c>
      <c r="AO247" s="58"/>
      <c r="AP247" s="57" t="str">
        <f t="shared" si="27"/>
        <v/>
      </c>
      <c r="AQ247" s="58"/>
      <c r="AR247" s="28">
        <v>42</v>
      </c>
    </row>
    <row r="248" spans="27:44" ht="28.05" customHeight="1">
      <c r="AA248" s="53"/>
      <c r="AB248" s="59"/>
      <c r="AC248" s="54" t="s">
        <v>41</v>
      </c>
      <c r="AE248" s="53"/>
      <c r="AF248" s="53" t="s">
        <v>56</v>
      </c>
      <c r="AG248" s="53">
        <v>150</v>
      </c>
      <c r="AH248" s="12">
        <f t="shared" si="23"/>
        <v>0</v>
      </c>
      <c r="AI248" s="55">
        <f t="shared" si="24"/>
        <v>0</v>
      </c>
      <c r="AJ248" s="56">
        <f t="shared" si="32"/>
        <v>0</v>
      </c>
      <c r="AK248" s="57">
        <f t="shared" si="33"/>
        <v>0</v>
      </c>
      <c r="AL248" s="58">
        <f>AO248+AQ248-[2]Sheet1!$AH249</f>
        <v>0</v>
      </c>
      <c r="AM248" s="58">
        <f t="shared" si="30"/>
        <v>0</v>
      </c>
      <c r="AN248" s="57">
        <f t="shared" si="26"/>
        <v>0</v>
      </c>
      <c r="AO248" s="58"/>
      <c r="AP248" s="57" t="str">
        <f t="shared" si="27"/>
        <v/>
      </c>
      <c r="AQ248" s="58"/>
      <c r="AR248" s="28">
        <v>30</v>
      </c>
    </row>
    <row r="249" spans="27:44" ht="28.05" customHeight="1">
      <c r="AA249" s="53"/>
      <c r="AB249" s="59"/>
      <c r="AC249" s="54" t="s">
        <v>41</v>
      </c>
      <c r="AE249" s="53"/>
      <c r="AF249" s="53" t="s">
        <v>56</v>
      </c>
      <c r="AG249" s="53">
        <v>750</v>
      </c>
      <c r="AH249" s="12">
        <f t="shared" si="23"/>
        <v>0</v>
      </c>
      <c r="AI249" s="55">
        <f t="shared" si="24"/>
        <v>0</v>
      </c>
      <c r="AJ249" s="56">
        <f t="shared" si="32"/>
        <v>0</v>
      </c>
      <c r="AK249" s="57">
        <f t="shared" si="33"/>
        <v>0</v>
      </c>
      <c r="AL249" s="58">
        <f>AO249+AQ249-[2]Sheet1!$AH250</f>
        <v>0</v>
      </c>
      <c r="AM249" s="58">
        <f t="shared" si="30"/>
        <v>0</v>
      </c>
      <c r="AN249" s="57">
        <f t="shared" si="26"/>
        <v>0</v>
      </c>
      <c r="AO249" s="58"/>
      <c r="AP249" s="57" t="str">
        <f t="shared" si="27"/>
        <v/>
      </c>
      <c r="AQ249" s="58"/>
      <c r="AR249" s="28">
        <v>20</v>
      </c>
    </row>
    <row r="250" spans="27:44" ht="28.05" customHeight="1">
      <c r="AA250" s="53"/>
      <c r="AB250" s="59"/>
      <c r="AC250" s="54" t="s">
        <v>41</v>
      </c>
      <c r="AE250" s="53"/>
      <c r="AF250" s="53" t="s">
        <v>56</v>
      </c>
      <c r="AG250" s="53">
        <v>4000</v>
      </c>
      <c r="AH250" s="12">
        <f t="shared" si="23"/>
        <v>0</v>
      </c>
      <c r="AI250" s="55">
        <f t="shared" si="24"/>
        <v>0</v>
      </c>
      <c r="AJ250" s="56">
        <f t="shared" si="32"/>
        <v>0</v>
      </c>
      <c r="AK250" s="57">
        <f t="shared" si="33"/>
        <v>0</v>
      </c>
      <c r="AL250" s="58">
        <f>AO250+AQ250-[2]Sheet1!$AH251</f>
        <v>0</v>
      </c>
      <c r="AM250" s="58">
        <f t="shared" si="30"/>
        <v>0</v>
      </c>
      <c r="AN250" s="57">
        <f t="shared" si="26"/>
        <v>0</v>
      </c>
      <c r="AO250" s="58"/>
      <c r="AP250" s="57" t="str">
        <f t="shared" si="27"/>
        <v/>
      </c>
      <c r="AQ250" s="58"/>
      <c r="AR250" s="28">
        <v>42</v>
      </c>
    </row>
    <row r="251" spans="27:44" ht="28.05" customHeight="1">
      <c r="AA251" s="53">
        <v>5511.1</v>
      </c>
      <c r="AB251" s="59" t="s">
        <v>59</v>
      </c>
      <c r="AC251" s="54" t="s">
        <v>41</v>
      </c>
      <c r="AE251" s="53"/>
      <c r="AF251" s="53" t="s">
        <v>56</v>
      </c>
      <c r="AG251" s="53">
        <v>150</v>
      </c>
      <c r="AH251" s="12">
        <f t="shared" si="23"/>
        <v>0</v>
      </c>
      <c r="AI251" s="55">
        <f t="shared" si="24"/>
        <v>0</v>
      </c>
      <c r="AJ251" s="56">
        <f t="shared" si="32"/>
        <v>0</v>
      </c>
      <c r="AK251" s="57">
        <f t="shared" si="33"/>
        <v>0</v>
      </c>
      <c r="AL251" s="58">
        <f>AO251+AQ251-[2]Sheet1!$AH252</f>
        <v>0</v>
      </c>
      <c r="AM251" s="58">
        <f t="shared" si="30"/>
        <v>0</v>
      </c>
      <c r="AN251" s="57">
        <f t="shared" si="26"/>
        <v>0</v>
      </c>
      <c r="AO251" s="58"/>
      <c r="AP251" s="57" t="str">
        <f t="shared" si="27"/>
        <v/>
      </c>
      <c r="AQ251" s="58"/>
      <c r="AR251" s="28">
        <v>20</v>
      </c>
    </row>
    <row r="252" spans="27:44" ht="28.05" customHeight="1">
      <c r="AA252" s="53">
        <v>5511.2</v>
      </c>
      <c r="AB252" s="59" t="s">
        <v>59</v>
      </c>
      <c r="AC252" s="54" t="s">
        <v>41</v>
      </c>
      <c r="AE252" s="53"/>
      <c r="AF252" s="53" t="s">
        <v>56</v>
      </c>
      <c r="AG252" s="53">
        <v>750</v>
      </c>
      <c r="AH252" s="12">
        <f t="shared" si="23"/>
        <v>0</v>
      </c>
      <c r="AI252" s="55">
        <f t="shared" si="24"/>
        <v>0</v>
      </c>
      <c r="AJ252" s="56">
        <f t="shared" si="32"/>
        <v>0</v>
      </c>
      <c r="AK252" s="57">
        <f t="shared" si="33"/>
        <v>0</v>
      </c>
      <c r="AL252" s="58">
        <f>AO252+AQ252-[2]Sheet1!$AH253</f>
        <v>0</v>
      </c>
      <c r="AM252" s="58">
        <f t="shared" si="30"/>
        <v>0</v>
      </c>
      <c r="AN252" s="57">
        <f t="shared" si="26"/>
        <v>0</v>
      </c>
      <c r="AO252" s="58"/>
      <c r="AP252" s="57" t="str">
        <f t="shared" si="27"/>
        <v/>
      </c>
      <c r="AQ252" s="58"/>
      <c r="AR252" s="28">
        <v>36</v>
      </c>
    </row>
    <row r="253" spans="27:44" ht="28.05" customHeight="1">
      <c r="AA253" s="53">
        <v>5511.11</v>
      </c>
      <c r="AB253" s="59" t="s">
        <v>60</v>
      </c>
      <c r="AC253" s="54" t="s">
        <v>41</v>
      </c>
      <c r="AE253" s="53"/>
      <c r="AF253" s="53" t="s">
        <v>56</v>
      </c>
      <c r="AG253" s="53">
        <v>150</v>
      </c>
      <c r="AH253" s="12">
        <f t="shared" si="23"/>
        <v>0</v>
      </c>
      <c r="AI253" s="55">
        <f t="shared" si="24"/>
        <v>0</v>
      </c>
      <c r="AJ253" s="56">
        <f t="shared" si="32"/>
        <v>0</v>
      </c>
      <c r="AK253" s="57">
        <f t="shared" si="33"/>
        <v>0</v>
      </c>
      <c r="AL253" s="58">
        <f>AO253+AQ253-[2]Sheet1!$AH254</f>
        <v>0</v>
      </c>
      <c r="AM253" s="58">
        <f t="shared" si="30"/>
        <v>0</v>
      </c>
      <c r="AN253" s="57">
        <f t="shared" si="26"/>
        <v>0</v>
      </c>
      <c r="AO253" s="58"/>
      <c r="AP253" s="57" t="str">
        <f t="shared" si="27"/>
        <v/>
      </c>
      <c r="AQ253" s="58"/>
      <c r="AR253" s="28">
        <v>20</v>
      </c>
    </row>
    <row r="254" spans="27:44" ht="28.05" customHeight="1">
      <c r="AA254" s="53">
        <v>5511.22</v>
      </c>
      <c r="AB254" s="59" t="s">
        <v>61</v>
      </c>
      <c r="AC254" s="54" t="s">
        <v>41</v>
      </c>
      <c r="AE254" s="53"/>
      <c r="AF254" s="53" t="s">
        <v>56</v>
      </c>
      <c r="AG254" s="53">
        <v>750</v>
      </c>
      <c r="AH254" s="12">
        <f t="shared" si="23"/>
        <v>0</v>
      </c>
      <c r="AI254" s="55">
        <f t="shared" si="24"/>
        <v>0</v>
      </c>
      <c r="AJ254" s="56">
        <f t="shared" si="32"/>
        <v>0</v>
      </c>
      <c r="AK254" s="57">
        <f t="shared" si="33"/>
        <v>0</v>
      </c>
      <c r="AL254" s="58">
        <f>AO254+AQ254-[2]Sheet1!$AH255</f>
        <v>0</v>
      </c>
      <c r="AM254" s="58">
        <f t="shared" si="30"/>
        <v>0</v>
      </c>
      <c r="AN254" s="57">
        <f t="shared" si="26"/>
        <v>0</v>
      </c>
      <c r="AO254" s="58"/>
      <c r="AP254" s="57" t="str">
        <f t="shared" si="27"/>
        <v/>
      </c>
      <c r="AQ254" s="58"/>
      <c r="AR254" s="28">
        <v>36</v>
      </c>
    </row>
    <row r="255" spans="27:44" ht="28.05" customHeight="1">
      <c r="AA255" s="53">
        <v>5513.1</v>
      </c>
      <c r="AB255" s="59" t="s">
        <v>62</v>
      </c>
      <c r="AC255" s="54" t="s">
        <v>41</v>
      </c>
      <c r="AE255" s="53"/>
      <c r="AF255" s="53" t="s">
        <v>56</v>
      </c>
      <c r="AG255" s="53">
        <v>150</v>
      </c>
      <c r="AH255" s="12">
        <f t="shared" si="23"/>
        <v>0</v>
      </c>
      <c r="AI255" s="55">
        <f t="shared" si="24"/>
        <v>0</v>
      </c>
      <c r="AJ255" s="56">
        <f t="shared" si="32"/>
        <v>0</v>
      </c>
      <c r="AK255" s="57">
        <f t="shared" si="33"/>
        <v>0</v>
      </c>
      <c r="AL255" s="58">
        <f>AO255+AQ255-[2]Sheet1!$AH256</f>
        <v>0</v>
      </c>
      <c r="AM255" s="58">
        <f t="shared" si="30"/>
        <v>0</v>
      </c>
      <c r="AN255" s="57">
        <f t="shared" si="26"/>
        <v>0</v>
      </c>
      <c r="AO255" s="58"/>
      <c r="AP255" s="57" t="str">
        <f t="shared" si="27"/>
        <v/>
      </c>
      <c r="AQ255" s="58"/>
      <c r="AR255" s="28">
        <v>20</v>
      </c>
    </row>
    <row r="256" spans="27:44" ht="28.05" customHeight="1">
      <c r="AA256" s="53">
        <v>5513.2</v>
      </c>
      <c r="AB256" s="59" t="s">
        <v>62</v>
      </c>
      <c r="AC256" s="54" t="s">
        <v>41</v>
      </c>
      <c r="AE256" s="53"/>
      <c r="AF256" s="53" t="s">
        <v>56</v>
      </c>
      <c r="AG256" s="53">
        <v>750</v>
      </c>
      <c r="AH256" s="12">
        <f t="shared" si="23"/>
        <v>0</v>
      </c>
      <c r="AI256" s="55">
        <f t="shared" si="24"/>
        <v>0</v>
      </c>
      <c r="AJ256" s="56">
        <f t="shared" si="32"/>
        <v>0</v>
      </c>
      <c r="AK256" s="57">
        <f t="shared" si="33"/>
        <v>0</v>
      </c>
      <c r="AL256" s="58">
        <f>AO256+AQ256-[2]Sheet1!$AH257</f>
        <v>0</v>
      </c>
      <c r="AM256" s="58">
        <f t="shared" si="30"/>
        <v>0</v>
      </c>
      <c r="AN256" s="57">
        <f t="shared" si="26"/>
        <v>0</v>
      </c>
      <c r="AO256" s="58"/>
      <c r="AP256" s="57" t="str">
        <f t="shared" si="27"/>
        <v/>
      </c>
      <c r="AQ256" s="58"/>
      <c r="AR256" s="28">
        <v>36</v>
      </c>
    </row>
    <row r="257" spans="27:44" ht="28.05" customHeight="1">
      <c r="AA257" s="53">
        <v>5517.1</v>
      </c>
      <c r="AB257" s="59" t="s">
        <v>63</v>
      </c>
      <c r="AC257" s="54" t="s">
        <v>41</v>
      </c>
      <c r="AE257" s="53"/>
      <c r="AF257" s="53" t="s">
        <v>56</v>
      </c>
      <c r="AG257" s="53">
        <v>150</v>
      </c>
      <c r="AH257" s="12">
        <f t="shared" si="23"/>
        <v>0</v>
      </c>
      <c r="AI257" s="55">
        <f t="shared" si="24"/>
        <v>0</v>
      </c>
      <c r="AJ257" s="56">
        <f t="shared" si="32"/>
        <v>0</v>
      </c>
      <c r="AK257" s="57">
        <f t="shared" si="33"/>
        <v>0</v>
      </c>
      <c r="AL257" s="58">
        <f>AO257+AQ257-[2]Sheet1!$AH258</f>
        <v>0</v>
      </c>
      <c r="AM257" s="58">
        <f t="shared" si="30"/>
        <v>0</v>
      </c>
      <c r="AN257" s="57">
        <f t="shared" si="26"/>
        <v>0</v>
      </c>
      <c r="AO257" s="58"/>
      <c r="AP257" s="57" t="str">
        <f t="shared" si="27"/>
        <v/>
      </c>
      <c r="AQ257" s="58"/>
      <c r="AR257" s="28">
        <v>20</v>
      </c>
    </row>
    <row r="258" spans="27:44" ht="28.05" customHeight="1">
      <c r="AA258" s="53">
        <v>5517.2</v>
      </c>
      <c r="AB258" s="59" t="s">
        <v>63</v>
      </c>
      <c r="AC258" s="54" t="s">
        <v>41</v>
      </c>
      <c r="AE258" s="53"/>
      <c r="AF258" s="53" t="s">
        <v>56</v>
      </c>
      <c r="AG258" s="53">
        <v>750</v>
      </c>
      <c r="AH258" s="12">
        <f t="shared" si="23"/>
        <v>0</v>
      </c>
      <c r="AI258" s="55">
        <f t="shared" si="24"/>
        <v>0</v>
      </c>
      <c r="AJ258" s="56">
        <f t="shared" si="32"/>
        <v>0</v>
      </c>
      <c r="AK258" s="57">
        <f t="shared" si="33"/>
        <v>0</v>
      </c>
      <c r="AL258" s="58">
        <f>AO258+AQ258-[2]Sheet1!$AH259</f>
        <v>0</v>
      </c>
      <c r="AM258" s="58">
        <f t="shared" si="30"/>
        <v>0</v>
      </c>
      <c r="AN258" s="57">
        <f t="shared" si="26"/>
        <v>0</v>
      </c>
      <c r="AO258" s="58"/>
      <c r="AP258" s="57" t="str">
        <f t="shared" si="27"/>
        <v/>
      </c>
      <c r="AQ258" s="58"/>
      <c r="AR258" s="28">
        <v>36</v>
      </c>
    </row>
    <row r="259" spans="27:44" ht="28.05" customHeight="1">
      <c r="AA259" s="53">
        <v>5518.1</v>
      </c>
      <c r="AB259" s="59" t="s">
        <v>64</v>
      </c>
      <c r="AC259" s="54" t="s">
        <v>41</v>
      </c>
      <c r="AE259" s="53"/>
      <c r="AF259" s="53" t="s">
        <v>56</v>
      </c>
      <c r="AG259" s="53">
        <v>150</v>
      </c>
      <c r="AH259" s="12">
        <f t="shared" si="23"/>
        <v>0</v>
      </c>
      <c r="AI259" s="55">
        <f t="shared" si="24"/>
        <v>0</v>
      </c>
      <c r="AJ259" s="56">
        <f t="shared" si="32"/>
        <v>0</v>
      </c>
      <c r="AK259" s="57">
        <f t="shared" si="33"/>
        <v>0</v>
      </c>
      <c r="AL259" s="58">
        <f>AO259+AQ259-[2]Sheet1!$AH260</f>
        <v>0</v>
      </c>
      <c r="AM259" s="58">
        <f t="shared" si="30"/>
        <v>0</v>
      </c>
      <c r="AN259" s="57">
        <f t="shared" si="26"/>
        <v>0</v>
      </c>
      <c r="AO259" s="58"/>
      <c r="AP259" s="57" t="str">
        <f t="shared" si="27"/>
        <v/>
      </c>
      <c r="AQ259" s="58"/>
      <c r="AR259" s="28">
        <v>20</v>
      </c>
    </row>
    <row r="260" spans="27:44" ht="28.05" customHeight="1">
      <c r="AA260" s="53">
        <v>5518.2</v>
      </c>
      <c r="AB260" s="59" t="s">
        <v>64</v>
      </c>
      <c r="AC260" s="54" t="s">
        <v>41</v>
      </c>
      <c r="AE260" s="53"/>
      <c r="AF260" s="53" t="s">
        <v>56</v>
      </c>
      <c r="AG260" s="53">
        <v>750</v>
      </c>
      <c r="AH260" s="12">
        <f t="shared" si="23"/>
        <v>0</v>
      </c>
      <c r="AI260" s="55">
        <f t="shared" si="24"/>
        <v>0</v>
      </c>
      <c r="AJ260" s="56">
        <f t="shared" si="32"/>
        <v>0</v>
      </c>
      <c r="AK260" s="57">
        <f t="shared" si="33"/>
        <v>0</v>
      </c>
      <c r="AL260" s="58">
        <f>AO260+AQ260-[2]Sheet1!$AH261</f>
        <v>0</v>
      </c>
      <c r="AM260" s="58">
        <f t="shared" si="30"/>
        <v>0</v>
      </c>
      <c r="AN260" s="57">
        <f t="shared" si="26"/>
        <v>0</v>
      </c>
      <c r="AO260" s="58"/>
      <c r="AP260" s="57" t="str">
        <f t="shared" si="27"/>
        <v/>
      </c>
      <c r="AQ260" s="58"/>
      <c r="AR260" s="28">
        <v>15</v>
      </c>
    </row>
    <row r="261" spans="27:44" ht="28.05" customHeight="1">
      <c r="AA261" s="53">
        <v>5518.3</v>
      </c>
      <c r="AB261" s="59" t="s">
        <v>64</v>
      </c>
      <c r="AC261" s="54" t="s">
        <v>41</v>
      </c>
      <c r="AE261" s="53"/>
      <c r="AF261" s="53" t="s">
        <v>56</v>
      </c>
      <c r="AG261" s="53">
        <v>4000</v>
      </c>
      <c r="AH261" s="12">
        <f t="shared" si="23"/>
        <v>0</v>
      </c>
      <c r="AI261" s="55">
        <f t="shared" si="24"/>
        <v>0</v>
      </c>
      <c r="AJ261" s="56">
        <f t="shared" si="32"/>
        <v>0</v>
      </c>
      <c r="AK261" s="57">
        <f t="shared" si="33"/>
        <v>0</v>
      </c>
      <c r="AL261" s="58">
        <f>AO261+AQ261-[2]Sheet1!$AH262</f>
        <v>0</v>
      </c>
      <c r="AM261" s="58">
        <f t="shared" si="30"/>
        <v>0</v>
      </c>
      <c r="AN261" s="57">
        <f t="shared" si="26"/>
        <v>0</v>
      </c>
      <c r="AO261" s="58"/>
      <c r="AP261" s="57" t="str">
        <f t="shared" si="27"/>
        <v/>
      </c>
      <c r="AQ261" s="58"/>
      <c r="AR261" s="28">
        <v>42</v>
      </c>
    </row>
    <row r="262" spans="27:44" ht="28.05" customHeight="1">
      <c r="AA262" s="53">
        <v>5516.1</v>
      </c>
      <c r="AB262" s="59" t="s">
        <v>65</v>
      </c>
      <c r="AC262" s="54" t="s">
        <v>41</v>
      </c>
      <c r="AE262" s="53"/>
      <c r="AF262" s="53" t="s">
        <v>56</v>
      </c>
      <c r="AG262" s="53">
        <v>150</v>
      </c>
      <c r="AH262" s="12">
        <f t="shared" si="23"/>
        <v>0</v>
      </c>
      <c r="AI262" s="55">
        <f t="shared" si="24"/>
        <v>0</v>
      </c>
      <c r="AJ262" s="56">
        <f t="shared" si="32"/>
        <v>0</v>
      </c>
      <c r="AK262" s="57">
        <f t="shared" si="33"/>
        <v>0</v>
      </c>
      <c r="AL262" s="58">
        <f>AO262+AQ262-[2]Sheet1!$AH263</f>
        <v>0</v>
      </c>
      <c r="AM262" s="58">
        <f t="shared" si="30"/>
        <v>0</v>
      </c>
      <c r="AN262" s="57">
        <f t="shared" si="26"/>
        <v>0</v>
      </c>
      <c r="AO262" s="58"/>
      <c r="AP262" s="57" t="str">
        <f t="shared" si="27"/>
        <v/>
      </c>
      <c r="AQ262" s="58"/>
      <c r="AR262" s="28">
        <v>15</v>
      </c>
    </row>
    <row r="263" spans="27:44" ht="28.05" customHeight="1">
      <c r="AA263" s="53">
        <v>5516.2</v>
      </c>
      <c r="AB263" s="59" t="s">
        <v>65</v>
      </c>
      <c r="AC263" s="54" t="s">
        <v>41</v>
      </c>
      <c r="AE263" s="53"/>
      <c r="AF263" s="53" t="s">
        <v>56</v>
      </c>
      <c r="AG263" s="53">
        <v>750</v>
      </c>
      <c r="AH263" s="12">
        <f t="shared" si="23"/>
        <v>0</v>
      </c>
      <c r="AI263" s="55">
        <f t="shared" si="24"/>
        <v>0</v>
      </c>
      <c r="AJ263" s="56">
        <f t="shared" si="32"/>
        <v>0</v>
      </c>
      <c r="AK263" s="57">
        <f t="shared" si="33"/>
        <v>0</v>
      </c>
      <c r="AL263" s="58">
        <f>AO263+AQ263-[2]Sheet1!$AH264</f>
        <v>0</v>
      </c>
      <c r="AM263" s="58">
        <f t="shared" si="30"/>
        <v>0</v>
      </c>
      <c r="AN263" s="57">
        <f t="shared" si="26"/>
        <v>0</v>
      </c>
      <c r="AO263" s="58"/>
      <c r="AP263" s="57" t="str">
        <f t="shared" si="27"/>
        <v/>
      </c>
      <c r="AQ263" s="58"/>
      <c r="AR263" s="28">
        <v>10</v>
      </c>
    </row>
    <row r="264" spans="27:44" ht="28.05" customHeight="1">
      <c r="AA264" s="53">
        <v>5516.3</v>
      </c>
      <c r="AB264" s="59" t="s">
        <v>65</v>
      </c>
      <c r="AC264" s="54" t="s">
        <v>41</v>
      </c>
      <c r="AE264" s="53"/>
      <c r="AF264" s="53" t="s">
        <v>56</v>
      </c>
      <c r="AG264" s="53">
        <v>4000</v>
      </c>
      <c r="AH264" s="12">
        <f t="shared" si="23"/>
        <v>0</v>
      </c>
      <c r="AI264" s="55">
        <f t="shared" si="24"/>
        <v>0</v>
      </c>
      <c r="AJ264" s="56">
        <f t="shared" si="32"/>
        <v>0</v>
      </c>
      <c r="AK264" s="57">
        <f t="shared" si="33"/>
        <v>0</v>
      </c>
      <c r="AL264" s="58">
        <f>AO264+AQ264-[2]Sheet1!$AH265</f>
        <v>0</v>
      </c>
      <c r="AM264" s="58">
        <f t="shared" si="30"/>
        <v>0</v>
      </c>
      <c r="AN264" s="57">
        <f t="shared" si="26"/>
        <v>0</v>
      </c>
      <c r="AO264" s="58"/>
      <c r="AP264" s="57" t="str">
        <f t="shared" si="27"/>
        <v/>
      </c>
      <c r="AQ264" s="58"/>
      <c r="AR264" s="28">
        <v>28</v>
      </c>
    </row>
    <row r="265" spans="27:44" ht="28.05" customHeight="1">
      <c r="AA265" s="60">
        <v>8800</v>
      </c>
      <c r="AB265" s="60" t="s">
        <v>66</v>
      </c>
      <c r="AC265" s="61" t="s">
        <v>67</v>
      </c>
      <c r="AE265" s="60" t="s">
        <v>68</v>
      </c>
      <c r="AF265" s="60" t="s">
        <v>69</v>
      </c>
      <c r="AG265" s="60" t="s">
        <v>70</v>
      </c>
      <c r="AH265" s="13">
        <f t="shared" si="23"/>
        <v>0</v>
      </c>
      <c r="AI265" s="60">
        <f t="shared" si="24"/>
        <v>0</v>
      </c>
      <c r="AJ265" s="60"/>
      <c r="AK265" s="62" t="e">
        <f t="shared" si="33"/>
        <v>#VALUE!</v>
      </c>
      <c r="AL265" s="62">
        <f>AO265+AQ265-[2]Sheet1!$AH266</f>
        <v>0</v>
      </c>
      <c r="AM265" s="62">
        <f t="shared" si="30"/>
        <v>0</v>
      </c>
      <c r="AN265" s="62" t="e">
        <f t="shared" si="26"/>
        <v>#VALUE!</v>
      </c>
      <c r="AO265" s="63"/>
      <c r="AP265" s="62" t="str">
        <f t="shared" si="27"/>
        <v/>
      </c>
      <c r="AQ265" s="63"/>
    </row>
    <row r="266" spans="27:44" ht="28.05" customHeight="1">
      <c r="AA266" s="60">
        <v>8810</v>
      </c>
      <c r="AB266" s="60" t="s">
        <v>71</v>
      </c>
      <c r="AC266" s="61" t="s">
        <v>67</v>
      </c>
      <c r="AE266" s="60" t="s">
        <v>68</v>
      </c>
      <c r="AF266" s="60" t="s">
        <v>72</v>
      </c>
      <c r="AG266" s="60" t="s">
        <v>70</v>
      </c>
      <c r="AH266" s="13">
        <f t="shared" si="23"/>
        <v>0</v>
      </c>
      <c r="AI266" s="60">
        <f t="shared" si="24"/>
        <v>0</v>
      </c>
      <c r="AJ266" s="60"/>
      <c r="AK266" s="62" t="e">
        <f t="shared" si="33"/>
        <v>#VALUE!</v>
      </c>
      <c r="AL266" s="62">
        <f>AO266+AQ266-[2]Sheet1!$AH267</f>
        <v>0</v>
      </c>
      <c r="AM266" s="62">
        <f t="shared" si="30"/>
        <v>0</v>
      </c>
      <c r="AN266" s="62" t="e">
        <f t="shared" si="26"/>
        <v>#VALUE!</v>
      </c>
      <c r="AO266" s="63"/>
      <c r="AP266" s="62" t="str">
        <f t="shared" si="27"/>
        <v/>
      </c>
      <c r="AQ266" s="63"/>
    </row>
    <row r="267" spans="27:44" ht="28.05" customHeight="1">
      <c r="AA267" s="60">
        <v>8820</v>
      </c>
      <c r="AB267" s="60" t="s">
        <v>73</v>
      </c>
      <c r="AC267" s="61" t="s">
        <v>67</v>
      </c>
      <c r="AE267" s="60" t="s">
        <v>68</v>
      </c>
      <c r="AF267" s="60" t="s">
        <v>72</v>
      </c>
      <c r="AG267" s="60" t="s">
        <v>70</v>
      </c>
      <c r="AH267" s="13">
        <f t="shared" ref="AH267" si="34">SUMIF(O:O,AA267,P:P)</f>
        <v>0</v>
      </c>
      <c r="AI267" s="60">
        <f t="shared" ref="AI267" si="35">SUMIF(O:O,AA267,V:V)</f>
        <v>0</v>
      </c>
      <c r="AJ267" s="60"/>
      <c r="AK267" s="62" t="e">
        <f t="shared" si="33"/>
        <v>#VALUE!</v>
      </c>
      <c r="AL267" s="62">
        <f>AO267+AQ267-[2]Sheet1!$AH268</f>
        <v>0</v>
      </c>
      <c r="AM267" s="62">
        <f t="shared" si="30"/>
        <v>0</v>
      </c>
      <c r="AN267" s="62" t="e">
        <f t="shared" si="26"/>
        <v>#VALUE!</v>
      </c>
      <c r="AO267" s="63"/>
      <c r="AP267" s="62" t="str">
        <f t="shared" si="27"/>
        <v/>
      </c>
      <c r="AQ267" s="63"/>
    </row>
  </sheetData>
  <protectedRanges>
    <protectedRange algorithmName="SHA-512" hashValue="jjrV5Hy6JwvVqOO7tKoZVoRg7rpBcjqvT96GSIFiDncBaImziwFUF2JC6d0rT0SfgZv+eJ/5g2VdqSB7bdW0mg==" saltValue="0Igh3j97EZBwjtfDd8U1wg==" spinCount="100000" sqref="W3:W200" name="باقیمانده_5"/>
    <protectedRange algorithmName="SHA-512" hashValue="f5WsBkExWTs/LKakVBbNBXjGjwaAPcOxHhJFt4MnEAAY0TgGUtLBwc6BQDnps5THm9Gccqda3SWXIrg2Z9o+GA==" saltValue="9EXh0tvvNrwpkDbSuYJ+Uw==" spinCount="100000" sqref="V3:V200" name="تعداد ارسال شده_4"/>
    <protectedRange algorithmName="SHA-512" hashValue="jjrV5Hy6JwvVqOO7tKoZVoRg7rpBcjqvT96GSIFiDncBaImziwFUF2JC6d0rT0SfgZv+eJ/5g2VdqSB7bdW0mg==" saltValue="0Igh3j97EZBwjtfDd8U1wg==" spinCount="100000" sqref="W2" name="باقیمانده_5_1"/>
    <protectedRange algorithmName="SHA-512" hashValue="f5WsBkExWTs/LKakVBbNBXjGjwaAPcOxHhJFt4MnEAAY0TgGUtLBwc6BQDnps5THm9Gccqda3SWXIrg2Z9o+GA==" saltValue="9EXh0tvvNrwpkDbSuYJ+Uw==" spinCount="100000" sqref="V2" name="تعداد ارسال شده_4_1"/>
  </protectedRanges>
  <mergeCells count="148">
    <mergeCell ref="AD3:AD5"/>
    <mergeCell ref="AC3:AC5"/>
    <mergeCell ref="AB3:AB5"/>
    <mergeCell ref="AA3:AA5"/>
    <mergeCell ref="AE3:AE5"/>
    <mergeCell ref="G6:G10"/>
    <mergeCell ref="H6:H10"/>
    <mergeCell ref="I6:I10"/>
    <mergeCell ref="J6:J10"/>
    <mergeCell ref="L6:L10"/>
    <mergeCell ref="M6:M10"/>
    <mergeCell ref="N6:N10"/>
    <mergeCell ref="AD6:AD10"/>
    <mergeCell ref="AC6:AC10"/>
    <mergeCell ref="AB6:AB10"/>
    <mergeCell ref="AA6:AA10"/>
    <mergeCell ref="A1:B1"/>
    <mergeCell ref="C1:D1"/>
    <mergeCell ref="E1:F1"/>
    <mergeCell ref="U1:V1"/>
    <mergeCell ref="G3:G5"/>
    <mergeCell ref="H3:H5"/>
    <mergeCell ref="I3:I5"/>
    <mergeCell ref="J3:J5"/>
    <mergeCell ref="L3:L5"/>
    <mergeCell ref="M3:M5"/>
    <mergeCell ref="N3:N5"/>
    <mergeCell ref="AD14:AD15"/>
    <mergeCell ref="G17:G19"/>
    <mergeCell ref="H17:H19"/>
    <mergeCell ref="I17:I19"/>
    <mergeCell ref="J17:J19"/>
    <mergeCell ref="L17:L19"/>
    <mergeCell ref="M17:M19"/>
    <mergeCell ref="N17:N19"/>
    <mergeCell ref="AA17:AA19"/>
    <mergeCell ref="AD17:AD19"/>
    <mergeCell ref="AC17:AC19"/>
    <mergeCell ref="AB17:AB19"/>
    <mergeCell ref="H14:H15"/>
    <mergeCell ref="G14:G15"/>
    <mergeCell ref="AA14:AA15"/>
    <mergeCell ref="AB14:AB15"/>
    <mergeCell ref="AC14:AC15"/>
    <mergeCell ref="N14:N15"/>
    <mergeCell ref="M14:M15"/>
    <mergeCell ref="L14:L15"/>
    <mergeCell ref="J14:J15"/>
    <mergeCell ref="I14:I15"/>
    <mergeCell ref="H21:H22"/>
    <mergeCell ref="G21:G22"/>
    <mergeCell ref="AA21:AA22"/>
    <mergeCell ref="AD21:AD22"/>
    <mergeCell ref="AC21:AC22"/>
    <mergeCell ref="AB21:AB22"/>
    <mergeCell ref="N21:N22"/>
    <mergeCell ref="M21:M22"/>
    <mergeCell ref="L21:L22"/>
    <mergeCell ref="J21:J22"/>
    <mergeCell ref="I21:I22"/>
    <mergeCell ref="L25:L27"/>
    <mergeCell ref="M25:M27"/>
    <mergeCell ref="N25:N27"/>
    <mergeCell ref="AD25:AD27"/>
    <mergeCell ref="AC25:AC27"/>
    <mergeCell ref="AB25:AB27"/>
    <mergeCell ref="AA25:AA27"/>
    <mergeCell ref="G23:G24"/>
    <mergeCell ref="G25:G27"/>
    <mergeCell ref="H25:H27"/>
    <mergeCell ref="I25:I27"/>
    <mergeCell ref="J25:J27"/>
    <mergeCell ref="M23:M24"/>
    <mergeCell ref="L23:L24"/>
    <mergeCell ref="J23:J24"/>
    <mergeCell ref="I23:I24"/>
    <mergeCell ref="H23:H24"/>
    <mergeCell ref="AD23:AD24"/>
    <mergeCell ref="AC23:AC24"/>
    <mergeCell ref="AB23:AB24"/>
    <mergeCell ref="AA23:AA24"/>
    <mergeCell ref="N23:N24"/>
    <mergeCell ref="H29:H30"/>
    <mergeCell ref="G29:G30"/>
    <mergeCell ref="AD29:AD30"/>
    <mergeCell ref="AC29:AC30"/>
    <mergeCell ref="AB29:AB30"/>
    <mergeCell ref="AA29:AA30"/>
    <mergeCell ref="N29:N30"/>
    <mergeCell ref="M29:M30"/>
    <mergeCell ref="L29:L30"/>
    <mergeCell ref="J29:J30"/>
    <mergeCell ref="I29:I30"/>
    <mergeCell ref="I36:I37"/>
    <mergeCell ref="H36:H37"/>
    <mergeCell ref="G36:G37"/>
    <mergeCell ref="AA36:AA37"/>
    <mergeCell ref="AD36:AD37"/>
    <mergeCell ref="AC36:AC37"/>
    <mergeCell ref="AB36:AB37"/>
    <mergeCell ref="AE32:AE34"/>
    <mergeCell ref="N36:N37"/>
    <mergeCell ref="M36:M37"/>
    <mergeCell ref="L36:L37"/>
    <mergeCell ref="J36:J37"/>
    <mergeCell ref="M32:M34"/>
    <mergeCell ref="N32:N34"/>
    <mergeCell ref="AC32:AC34"/>
    <mergeCell ref="AD32:AD34"/>
    <mergeCell ref="AB32:AB34"/>
    <mergeCell ref="AA32:AA34"/>
    <mergeCell ref="G32:G34"/>
    <mergeCell ref="H32:H34"/>
    <mergeCell ref="I32:I34"/>
    <mergeCell ref="J32:J34"/>
    <mergeCell ref="L32:L34"/>
    <mergeCell ref="M39:M40"/>
    <mergeCell ref="N39:N40"/>
    <mergeCell ref="AD39:AD40"/>
    <mergeCell ref="AC39:AC40"/>
    <mergeCell ref="AB39:AB40"/>
    <mergeCell ref="AA39:AA40"/>
    <mergeCell ref="G39:G40"/>
    <mergeCell ref="I39:I40"/>
    <mergeCell ref="H39:H40"/>
    <mergeCell ref="J39:J40"/>
    <mergeCell ref="L39:L40"/>
    <mergeCell ref="M41:M43"/>
    <mergeCell ref="N41:N43"/>
    <mergeCell ref="AD41:AD43"/>
    <mergeCell ref="AC41:AC43"/>
    <mergeCell ref="AB41:AB43"/>
    <mergeCell ref="AA41:AA43"/>
    <mergeCell ref="G41:G43"/>
    <mergeCell ref="H41:H43"/>
    <mergeCell ref="I41:I43"/>
    <mergeCell ref="J41:J43"/>
    <mergeCell ref="L41:L43"/>
    <mergeCell ref="AD45:AD47"/>
    <mergeCell ref="G45:G47"/>
    <mergeCell ref="H45:H47"/>
    <mergeCell ref="I45:I47"/>
    <mergeCell ref="L45:L47"/>
    <mergeCell ref="M45:M47"/>
    <mergeCell ref="N45:N47"/>
    <mergeCell ref="AA45:AA47"/>
    <mergeCell ref="AB45:AB47"/>
    <mergeCell ref="AC45:AC47"/>
  </mergeCells>
  <conditionalFormatting sqref="G2:J3 AD2:AD3 Z2:Z200">
    <cfRule type="expression" dxfId="36" priority="3">
      <formula>$A2</formula>
    </cfRule>
  </conditionalFormatting>
  <conditionalFormatting sqref="G2:AF3">
    <cfRule type="expression" dxfId="35" priority="4">
      <formula>$C2</formula>
    </cfRule>
  </conditionalFormatting>
  <conditionalFormatting sqref="J6 Q6:AF6 G11:AF14 G16:AF17 G20:AF21 G23:AF23 G25:AF25 G28:AF29 G31:AF32 G35:AF36 G38:AF39 G41:AF41 G44:AF45 J46:K47 G48:K48 Q48:AF48 G49:AF200 Q4:Z5 Q7:Z10 O15:Z15 O18:Z19 O22:Z22 O24:Z24 O26:Z27 O30:Z30 O33:Z34 O37:Z37 O40:Z40 O42:Z43 O46:Z47 AF4:AF5 K4:K10 O4:P10 H6 AE7:AF10 K15 AE15:AF15 K18:K19 AE18:AF19 K22 AE22:AF22 K24 AE24:AF24 K26:K27 AE26:AF27 K30 AE30:AF30 K33:K34 AF33:AF34 K37 AE37:AF37 K40 AE40:AF40 K42:K43 AE42:AF43 AE46:AF47">
    <cfRule type="expression" dxfId="34" priority="69">
      <formula>$C4</formula>
    </cfRule>
  </conditionalFormatting>
  <conditionalFormatting sqref="J6 AD6 G11:J14 AD11:AD14 G16:J17 AD16:AD17 G20:J21 AD20:AD21 G23:J23 AD23 G25:J25 AD25 G28:J29 AD28:AD29 G31:J32 AD31:AD32 G35:J36 AD35:AD36 G38:J39 AD38:AD39 G41:J41 AD41 G44:J45 AD44:AD45 J46:J47 G48:J200 AD48:AD200">
    <cfRule type="expression" dxfId="33" priority="68">
      <formula>$A6</formula>
    </cfRule>
  </conditionalFormatting>
  <conditionalFormatting sqref="L48:P48">
    <cfRule type="expression" dxfId="32" priority="1">
      <formula>$C48</formula>
    </cfRule>
  </conditionalFormatting>
  <conditionalFormatting sqref="W2:W200">
    <cfRule type="expression" dxfId="31" priority="2">
      <formula>$AG2</formula>
    </cfRule>
  </conditionalFormatting>
  <conditionalFormatting sqref="Z2 G2:J3 AD2:AD3">
    <cfRule type="expression" dxfId="30" priority="5">
      <formula>$E2</formula>
    </cfRule>
  </conditionalFormatting>
  <conditionalFormatting sqref="Z3:Z200 J6 AD6 G11:J14 AD11:AD14 G16:J17 AD16:AD17 G20:J21 AD20:AD21 G23:J23 AD23 G25:J25 AD25 G28:J29 AD28:AD29 G31:J32 AD31:AD32 G35:J36 AD35:AD36 G38:J39 AD38:AD39 G41:J41 AD41 G44:J45 AD44:AD45 J46:J47 G48:J200 AD48:AD200">
    <cfRule type="expression" dxfId="29" priority="70">
      <formula>$E3</formula>
    </cfRule>
  </conditionalFormatting>
  <conditionalFormatting sqref="AL203:AM203">
    <cfRule type="dataBar" priority="32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{727492C5-64E3-4A45-8902-190D6B2FD387}</x14:id>
        </ext>
      </extLst>
    </cfRule>
  </conditionalFormatting>
  <conditionalFormatting sqref="AL204:AM204">
    <cfRule type="dataBar" priority="31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{0BA40C47-F703-4774-93F8-AC006998E718}</x14:id>
        </ext>
      </extLst>
    </cfRule>
  </conditionalFormatting>
  <conditionalFormatting sqref="AL205:AM205">
    <cfRule type="dataBar" priority="30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{10E3AB19-87CB-445C-B913-24DA0BD33EF0}</x14:id>
        </ext>
      </extLst>
    </cfRule>
  </conditionalFormatting>
  <conditionalFormatting sqref="AL206:AM206">
    <cfRule type="dataBar" priority="29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{A0418442-9D42-4143-BA09-D4D51E2CD7D0}</x14:id>
        </ext>
      </extLst>
    </cfRule>
  </conditionalFormatting>
  <conditionalFormatting sqref="AL207:AM207">
    <cfRule type="dataBar" priority="28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{9B0E8E00-5A13-4BDB-8AF5-C3B278E18EFD}</x14:id>
        </ext>
      </extLst>
    </cfRule>
  </conditionalFormatting>
  <conditionalFormatting sqref="AL208:AM208">
    <cfRule type="dataBar" priority="27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{02D507E6-BD61-41E9-8EE7-F1ED51C344CD}</x14:id>
        </ext>
      </extLst>
    </cfRule>
  </conditionalFormatting>
  <conditionalFormatting sqref="AL209:AM209">
    <cfRule type="dataBar" priority="26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{F709A6B8-7FA0-42C0-B51D-B65ABF06B00C}</x14:id>
        </ext>
      </extLst>
    </cfRule>
  </conditionalFormatting>
  <conditionalFormatting sqref="AL210:AM210">
    <cfRule type="dataBar" priority="25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{DC438E80-EDAD-4435-AB7C-09D743F8221C}</x14:id>
        </ext>
      </extLst>
    </cfRule>
  </conditionalFormatting>
  <conditionalFormatting sqref="AL211:AM211">
    <cfRule type="dataBar" priority="24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{2C6DC8F3-8120-455F-A240-1C20A2BABB19}</x14:id>
        </ext>
      </extLst>
    </cfRule>
  </conditionalFormatting>
  <conditionalFormatting sqref="AL212:AM212">
    <cfRule type="dataBar" priority="23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{E8248272-A4BF-4C59-95E1-BBE2A7B4C578}</x14:id>
        </ext>
      </extLst>
    </cfRule>
  </conditionalFormatting>
  <conditionalFormatting sqref="AL213:AM213">
    <cfRule type="dataBar" priority="22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{3C534ECA-86A4-486A-941F-185676691AD4}</x14:id>
        </ext>
      </extLst>
    </cfRule>
  </conditionalFormatting>
  <conditionalFormatting sqref="AL214:AM214">
    <cfRule type="dataBar" priority="21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{F3560B83-7E1E-4155-9F30-49050671490E}</x14:id>
        </ext>
      </extLst>
    </cfRule>
  </conditionalFormatting>
  <conditionalFormatting sqref="AL215:AM215">
    <cfRule type="dataBar" priority="20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{4E6694AD-BEBF-4496-9CD0-E284927CD26C}</x14:id>
        </ext>
      </extLst>
    </cfRule>
  </conditionalFormatting>
  <conditionalFormatting sqref="AL216:AM216">
    <cfRule type="dataBar" priority="19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{CAB20600-D3BB-49BE-BA22-81BC18D178D8}</x14:id>
        </ext>
      </extLst>
    </cfRule>
  </conditionalFormatting>
  <conditionalFormatting sqref="AL217:AM217">
    <cfRule type="dataBar" priority="18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{7049364A-A76A-4D1F-AABA-0203C500B0B9}</x14:id>
        </ext>
      </extLst>
    </cfRule>
  </conditionalFormatting>
  <conditionalFormatting sqref="AL218:AM218">
    <cfRule type="dataBar" priority="17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{6AD2B4C3-DB0A-4566-9D9D-C99B05A10865}</x14:id>
        </ext>
      </extLst>
    </cfRule>
  </conditionalFormatting>
  <conditionalFormatting sqref="AL219:AM219">
    <cfRule type="dataBar" priority="16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{41FFC8AB-C86D-4859-AD67-76A39C365AE8}</x14:id>
        </ext>
      </extLst>
    </cfRule>
  </conditionalFormatting>
  <conditionalFormatting sqref="AL220:AM220">
    <cfRule type="dataBar" priority="15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{85DE65FB-1561-4569-B0A9-5879EF6E9BA4}</x14:id>
        </ext>
      </extLst>
    </cfRule>
  </conditionalFormatting>
  <conditionalFormatting sqref="AL221:AM221">
    <cfRule type="dataBar" priority="33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{63451CE7-77A0-410F-A3B0-D29BFC87C944}</x14:id>
        </ext>
      </extLst>
    </cfRule>
  </conditionalFormatting>
  <conditionalFormatting sqref="AL223:AM223">
    <cfRule type="dataBar" priority="34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{4A61C078-2B04-4A1B-9D3C-CD8CF185499E}</x14:id>
        </ext>
      </extLst>
    </cfRule>
  </conditionalFormatting>
  <conditionalFormatting sqref="AL224:AM224">
    <cfRule type="dataBar" priority="35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{9CA06CE5-C6A9-4CAE-B41F-416181BB64F9}</x14:id>
        </ext>
      </extLst>
    </cfRule>
  </conditionalFormatting>
  <conditionalFormatting sqref="AL225:AM225">
    <cfRule type="dataBar" priority="36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{DB261792-2168-4264-BAAC-C3C86D3F3DD2}</x14:id>
        </ext>
      </extLst>
    </cfRule>
  </conditionalFormatting>
  <conditionalFormatting sqref="AL226:AM226">
    <cfRule type="dataBar" priority="37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{1711F517-1D0C-483D-B143-3F08654E11B2}</x14:id>
        </ext>
      </extLst>
    </cfRule>
  </conditionalFormatting>
  <conditionalFormatting sqref="AL227:AM227">
    <cfRule type="dataBar" priority="38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{036C26D2-40F2-4CCE-8923-C67BA1B316F7}</x14:id>
        </ext>
      </extLst>
    </cfRule>
  </conditionalFormatting>
  <conditionalFormatting sqref="AL228:AM228">
    <cfRule type="dataBar" priority="39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{B473DEA9-6728-4B30-8CDF-62F367E9BF95}</x14:id>
        </ext>
      </extLst>
    </cfRule>
  </conditionalFormatting>
  <conditionalFormatting sqref="AL229:AM229">
    <cfRule type="dataBar" priority="14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{94A74C26-B520-4F97-90E4-04865B7D7730}</x14:id>
        </ext>
      </extLst>
    </cfRule>
  </conditionalFormatting>
  <conditionalFormatting sqref="AL230:AM230">
    <cfRule type="dataBar" priority="13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{DB4EDD3C-00F3-40DA-A1EC-FB5C454D9DA2}</x14:id>
        </ext>
      </extLst>
    </cfRule>
  </conditionalFormatting>
  <conditionalFormatting sqref="AL231:AM231">
    <cfRule type="dataBar" priority="12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{88FC6AFF-A33B-40C9-9FF2-AFF19BBDD190}</x14:id>
        </ext>
      </extLst>
    </cfRule>
  </conditionalFormatting>
  <conditionalFormatting sqref="AL232:AM232">
    <cfRule type="dataBar" priority="11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{B258773B-89D0-4FF7-BD52-B93484B3CFAC}</x14:id>
        </ext>
      </extLst>
    </cfRule>
  </conditionalFormatting>
  <conditionalFormatting sqref="AL233:AM233">
    <cfRule type="dataBar" priority="10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{1230CBAC-C8F8-4CC4-9DFB-F93E5DC23659}</x14:id>
        </ext>
      </extLst>
    </cfRule>
  </conditionalFormatting>
  <conditionalFormatting sqref="AL234:AM234">
    <cfRule type="dataBar" priority="9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{D4F0328C-F8C8-4EA3-A6F6-78939FEE551A}</x14:id>
        </ext>
      </extLst>
    </cfRule>
  </conditionalFormatting>
  <conditionalFormatting sqref="AL235:AM235">
    <cfRule type="dataBar" priority="40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{16B9B0C4-F8CA-4EA8-B425-322C0FA1FF16}</x14:id>
        </ext>
      </extLst>
    </cfRule>
  </conditionalFormatting>
  <conditionalFormatting sqref="AL236:AM236">
    <cfRule type="dataBar" priority="41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{E284E9FF-8233-48C5-86F8-3B33E160AC8C}</x14:id>
        </ext>
      </extLst>
    </cfRule>
  </conditionalFormatting>
  <conditionalFormatting sqref="AL237:AM237">
    <cfRule type="dataBar" priority="42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{DDCF5B66-C5C8-4308-87B9-C7332E31B718}</x14:id>
        </ext>
      </extLst>
    </cfRule>
  </conditionalFormatting>
  <conditionalFormatting sqref="AL238:AM238">
    <cfRule type="dataBar" priority="43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{9C3DFA95-51BF-424A-BD58-3FB7440BE50A}</x14:id>
        </ext>
      </extLst>
    </cfRule>
  </conditionalFormatting>
  <conditionalFormatting sqref="AL239:AM239">
    <cfRule type="dataBar" priority="44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{A644556F-F222-485A-8EED-AA1AF2093176}</x14:id>
        </ext>
      </extLst>
    </cfRule>
  </conditionalFormatting>
  <conditionalFormatting sqref="AL240:AM240">
    <cfRule type="dataBar" priority="45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{D39CD8CA-3E78-48C4-B635-386CF605FB28}</x14:id>
        </ext>
      </extLst>
    </cfRule>
  </conditionalFormatting>
  <conditionalFormatting sqref="AL241:AM241">
    <cfRule type="dataBar" priority="46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{F870A9B6-462F-4F1B-B9B2-1197140E9D33}</x14:id>
        </ext>
      </extLst>
    </cfRule>
  </conditionalFormatting>
  <conditionalFormatting sqref="AL242:AM242">
    <cfRule type="dataBar" priority="47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{87F9AD48-AD4E-464C-AB6E-42D5FA9DBA94}</x14:id>
        </ext>
      </extLst>
    </cfRule>
  </conditionalFormatting>
  <conditionalFormatting sqref="AL243:AM243">
    <cfRule type="dataBar" priority="48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{7A2F94DA-ACCF-43F0-9829-BAE10AC6F1E0}</x14:id>
        </ext>
      </extLst>
    </cfRule>
  </conditionalFormatting>
  <conditionalFormatting sqref="AL244:AM244">
    <cfRule type="dataBar" priority="49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{992DE44C-0948-4D84-8DDC-0327985BF702}</x14:id>
        </ext>
      </extLst>
    </cfRule>
  </conditionalFormatting>
  <conditionalFormatting sqref="AL245:AM245">
    <cfRule type="dataBar" priority="50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{A2B0CBDD-0FD4-409D-B31F-49FC1769E4E3}</x14:id>
        </ext>
      </extLst>
    </cfRule>
  </conditionalFormatting>
  <conditionalFormatting sqref="AL246:AM246">
    <cfRule type="dataBar" priority="51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{52FFCA00-325D-4DAF-8665-3B0AC9D5D053}</x14:id>
        </ext>
      </extLst>
    </cfRule>
  </conditionalFormatting>
  <conditionalFormatting sqref="AL247:AM247">
    <cfRule type="dataBar" priority="52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{570D47A5-27A5-4054-815E-3DB264D6C62E}</x14:id>
        </ext>
      </extLst>
    </cfRule>
  </conditionalFormatting>
  <conditionalFormatting sqref="AL248:AM248">
    <cfRule type="dataBar" priority="8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{A1D5FB22-C6F8-4B6B-8137-9E06E344DEBD}</x14:id>
        </ext>
      </extLst>
    </cfRule>
  </conditionalFormatting>
  <conditionalFormatting sqref="AL249:AM249">
    <cfRule type="dataBar" priority="53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{072E43ED-3797-48EB-8F50-F7705F719532}</x14:id>
        </ext>
      </extLst>
    </cfRule>
  </conditionalFormatting>
  <conditionalFormatting sqref="AL250:AM250">
    <cfRule type="dataBar" priority="54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{123E47DB-6918-4C5A-A0C8-D91E754B61AF}</x14:id>
        </ext>
      </extLst>
    </cfRule>
  </conditionalFormatting>
  <conditionalFormatting sqref="AL251:AM251">
    <cfRule type="dataBar" priority="55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{194B98A5-7277-4670-8621-7E6AC82A62C2}</x14:id>
        </ext>
      </extLst>
    </cfRule>
  </conditionalFormatting>
  <conditionalFormatting sqref="AL252:AM252">
    <cfRule type="dataBar" priority="56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{D8D6599F-3DFA-414A-8D47-93AEE20974DA}</x14:id>
        </ext>
      </extLst>
    </cfRule>
  </conditionalFormatting>
  <conditionalFormatting sqref="AL253:AM253">
    <cfRule type="dataBar" priority="57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{D9A4559A-AB63-48B4-A7AA-0307A1604DE1}</x14:id>
        </ext>
      </extLst>
    </cfRule>
  </conditionalFormatting>
  <conditionalFormatting sqref="AL254:AM254">
    <cfRule type="dataBar" priority="58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{B7007DD5-338A-4FC1-A4D4-CD6C1AD0693D}</x14:id>
        </ext>
      </extLst>
    </cfRule>
  </conditionalFormatting>
  <conditionalFormatting sqref="AL255:AM255">
    <cfRule type="dataBar" priority="59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{FF34E65B-FFEC-4D46-886D-29D8A405C957}</x14:id>
        </ext>
      </extLst>
    </cfRule>
  </conditionalFormatting>
  <conditionalFormatting sqref="AL256:AM256">
    <cfRule type="dataBar" priority="60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{843C189B-4930-4F85-813F-CDF610BDFA7B}</x14:id>
        </ext>
      </extLst>
    </cfRule>
  </conditionalFormatting>
  <conditionalFormatting sqref="AL257:AM257">
    <cfRule type="dataBar" priority="61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{2C56F26B-F9F2-4B55-9EFA-671F7F8522A1}</x14:id>
        </ext>
      </extLst>
    </cfRule>
  </conditionalFormatting>
  <conditionalFormatting sqref="AL258:AM258">
    <cfRule type="dataBar" priority="7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{5C4ED216-B7A2-4925-A3C9-73A78956B4C5}</x14:id>
        </ext>
      </extLst>
    </cfRule>
  </conditionalFormatting>
  <conditionalFormatting sqref="AL259:AM259">
    <cfRule type="dataBar" priority="6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{26A5CAAE-3A1D-4365-8FDF-45CA74AB6FFD}</x14:id>
        </ext>
      </extLst>
    </cfRule>
  </conditionalFormatting>
  <conditionalFormatting sqref="AL260:AM260">
    <cfRule type="dataBar" priority="62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{CB08FCC5-42F4-4697-BBBE-B0AE3EC5C260}</x14:id>
        </ext>
      </extLst>
    </cfRule>
  </conditionalFormatting>
  <conditionalFormatting sqref="AL261:AM261">
    <cfRule type="dataBar" priority="63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{F1CEC622-243F-42B5-B5E0-41D37CED438E}</x14:id>
        </ext>
      </extLst>
    </cfRule>
  </conditionalFormatting>
  <conditionalFormatting sqref="AL262:AM262">
    <cfRule type="dataBar" priority="64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{DD51AEBF-BC3A-44FE-A444-855382182D24}</x14:id>
        </ext>
      </extLst>
    </cfRule>
  </conditionalFormatting>
  <conditionalFormatting sqref="AL263:AM263">
    <cfRule type="dataBar" priority="65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{3FB75667-FC58-40EC-8066-6A8012445F9B}</x14:id>
        </ext>
      </extLst>
    </cfRule>
  </conditionalFormatting>
  <conditionalFormatting sqref="AL264:AM264">
    <cfRule type="dataBar" priority="66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{43ECFE00-55F7-470E-89C4-33897EAA4D4B}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27492C5-64E3-4A45-8902-190D6B2FD387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0BA40C47-F703-4774-93F8-AC006998E718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10E3AB19-87CB-445C-B913-24DA0BD33EF0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A0418442-9D42-4143-BA09-D4D51E2CD7D0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9B0E8E00-5A13-4BDB-8AF5-C3B278E18EFD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02D507E6-BD61-41E9-8EE7-F1ED51C344CD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F709A6B8-7FA0-42C0-B51D-B65ABF06B00C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DC438E80-EDAD-4435-AB7C-09D743F8221C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2C6DC8F3-8120-455F-A240-1C20A2BABB19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E8248272-A4BF-4C59-95E1-BBE2A7B4C578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3C534ECA-86A4-486A-941F-185676691AD4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F3560B83-7E1E-4155-9F30-49050671490E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4E6694AD-BEBF-4496-9CD0-E284927CD26C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CAB20600-D3BB-49BE-BA22-81BC18D178D8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7049364A-A76A-4D1F-AABA-0203C500B0B9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6AD2B4C3-DB0A-4566-9D9D-C99B05A10865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41FFC8AB-C86D-4859-AD67-76A39C365AE8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85DE65FB-1561-4569-B0A9-5879EF6E9BA4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63451CE7-77A0-410F-A3B0-D29BFC87C944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4A61C078-2B04-4A1B-9D3C-CD8CF185499E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9CA06CE5-C6A9-4CAE-B41F-416181BB64F9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DB261792-2168-4264-BAAC-C3C86D3F3DD2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1711F517-1D0C-483D-B143-3F08654E11B2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036C26D2-40F2-4CCE-8923-C67BA1B316F7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B473DEA9-6728-4B30-8CDF-62F367E9BF95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94A74C26-B520-4F97-90E4-04865B7D7730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DB4EDD3C-00F3-40DA-A1EC-FB5C454D9DA2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88FC6AFF-A33B-40C9-9FF2-AFF19BBDD190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B258773B-89D0-4FF7-BD52-B93484B3CFAC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1230CBAC-C8F8-4CC4-9DFB-F93E5DC23659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D4F0328C-F8C8-4EA3-A6F6-78939FEE551A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16B9B0C4-F8CA-4EA8-B425-322C0FA1FF16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E284E9FF-8233-48C5-86F8-3B33E160AC8C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DDCF5B66-C5C8-4308-87B9-C7332E31B718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9C3DFA95-51BF-424A-BD58-3FB7440BE50A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A644556F-F222-485A-8EED-AA1AF2093176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D39CD8CA-3E78-48C4-B635-386CF605FB28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F870A9B6-462F-4F1B-B9B2-1197140E9D33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87F9AD48-AD4E-464C-AB6E-42D5FA9DBA94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7A2F94DA-ACCF-43F0-9829-BAE10AC6F1E0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992DE44C-0948-4D84-8DDC-0327985BF702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A2B0CBDD-0FD4-409D-B31F-49FC1769E4E3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52FFCA00-325D-4DAF-8665-3B0AC9D5D053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570D47A5-27A5-4054-815E-3DB264D6C62E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A1D5FB22-C6F8-4B6B-8137-9E06E344DEBD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072E43ED-3797-48EB-8F50-F7705F719532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123E47DB-6918-4C5A-A0C8-D91E754B61AF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194B98A5-7277-4670-8621-7E6AC82A62C2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D8D6599F-3DFA-414A-8D47-93AEE20974DA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D9A4559A-AB63-48B4-A7AA-0307A1604DE1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B7007DD5-338A-4FC1-A4D4-CD6C1AD0693D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FF34E65B-FFEC-4D46-886D-29D8A405C957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843C189B-4930-4F85-813F-CDF610BDFA7B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2C56F26B-F9F2-4B55-9EFA-671F7F8522A1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5C4ED216-B7A2-4925-A3C9-73A78956B4C5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26A5CAAE-3A1D-4365-8FDF-45CA74AB6FFD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CB08FCC5-42F4-4697-BBBE-B0AE3EC5C260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F1CEC622-243F-42B5-B5E0-41D37CED438E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DD51AEBF-BC3A-44FE-A444-855382182D24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3FB75667-FC58-40EC-8066-6A8012445F9B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43ECFE00-55F7-470E-89C4-33897EAA4D4B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R267"/>
  <sheetViews>
    <sheetView rightToLeft="1" topLeftCell="G1" zoomScale="70" zoomScaleNormal="70" workbookViewId="0">
      <selection activeCell="AD7" sqref="AD7"/>
    </sheetView>
  </sheetViews>
  <sheetFormatPr defaultColWidth="9.109375" defaultRowHeight="18.600000000000001"/>
  <cols>
    <col min="1" max="1" width="9.5546875" style="29" hidden="1" customWidth="1"/>
    <col min="2" max="2" width="0.109375" style="29" hidden="1" customWidth="1"/>
    <col min="3" max="3" width="9.5546875" style="29" hidden="1" customWidth="1"/>
    <col min="4" max="4" width="3.21875" style="29" hidden="1" customWidth="1"/>
    <col min="5" max="5" width="9.5546875" style="29" hidden="1" customWidth="1"/>
    <col min="6" max="6" width="3.33203125" style="29" hidden="1" customWidth="1"/>
    <col min="7" max="7" width="8.77734375" style="29" bestFit="1" customWidth="1"/>
    <col min="8" max="8" width="24.21875" style="33" bestFit="1" customWidth="1"/>
    <col min="9" max="9" width="25.21875" style="29" bestFit="1" customWidth="1"/>
    <col min="10" max="10" width="16.33203125" style="29" customWidth="1"/>
    <col min="11" max="11" width="15.33203125" style="29" hidden="1" customWidth="1"/>
    <col min="12" max="13" width="20.77734375" style="29" customWidth="1"/>
    <col min="14" max="14" width="21.6640625" style="29" bestFit="1" customWidth="1"/>
    <col min="15" max="15" width="16.33203125" style="29" bestFit="1" customWidth="1"/>
    <col min="16" max="16" width="8.21875" style="29" bestFit="1" customWidth="1"/>
    <col min="17" max="17" width="67.44140625" style="29" customWidth="1"/>
    <col min="18" max="18" width="13.77734375" style="29" customWidth="1"/>
    <col min="19" max="19" width="13.5546875" style="29" customWidth="1"/>
    <col min="20" max="20" width="27" style="34" customWidth="1"/>
    <col min="21" max="21" width="3.88671875" style="29" customWidth="1"/>
    <col min="22" max="22" width="8.21875" style="29" customWidth="1"/>
    <col min="23" max="23" width="14.77734375" style="29" customWidth="1"/>
    <col min="24" max="24" width="24.44140625" style="34" bestFit="1" customWidth="1"/>
    <col min="25" max="25" width="21.88671875" style="34" bestFit="1" customWidth="1"/>
    <col min="26" max="26" width="27.21875" style="34" bestFit="1" customWidth="1"/>
    <col min="27" max="27" width="19.77734375" style="29" bestFit="1" customWidth="1"/>
    <col min="28" max="28" width="124" style="29" bestFit="1" customWidth="1"/>
    <col min="29" max="29" width="17.77734375" style="36" bestFit="1" customWidth="1"/>
    <col min="30" max="30" width="16.6640625" style="66" bestFit="1" customWidth="1"/>
    <col min="31" max="31" width="80.77734375" style="29" bestFit="1" customWidth="1"/>
    <col min="32" max="32" width="30.33203125" style="29" customWidth="1"/>
    <col min="33" max="33" width="13.5546875" style="29" bestFit="1" customWidth="1"/>
    <col min="34" max="34" width="162.44140625" style="8" bestFit="1" customWidth="1"/>
    <col min="35" max="35" width="43" style="29" bestFit="1" customWidth="1"/>
    <col min="36" max="36" width="2.88671875" style="29" bestFit="1" customWidth="1"/>
    <col min="37" max="37" width="34.88671875" style="29" bestFit="1" customWidth="1"/>
    <col min="38" max="38" width="17" style="29" bestFit="1" customWidth="1"/>
    <col min="39" max="39" width="49.21875" style="29" bestFit="1" customWidth="1"/>
    <col min="40" max="40" width="35.109375" style="29" bestFit="1" customWidth="1"/>
    <col min="41" max="41" width="8.88671875" style="29" bestFit="1" customWidth="1"/>
    <col min="42" max="43" width="32.33203125" style="29" bestFit="1" customWidth="1"/>
    <col min="44" max="44" width="4.33203125" style="29" bestFit="1" customWidth="1"/>
    <col min="45" max="16384" width="9.109375" style="29"/>
  </cols>
  <sheetData>
    <row r="1" spans="1:34" s="90" customFormat="1" ht="33.6" customHeight="1">
      <c r="A1" s="199" t="s">
        <v>0</v>
      </c>
      <c r="B1" s="200"/>
      <c r="C1" s="199" t="s">
        <v>1</v>
      </c>
      <c r="D1" s="200"/>
      <c r="E1" s="199" t="s">
        <v>2</v>
      </c>
      <c r="F1" s="200"/>
      <c r="G1" s="85" t="s">
        <v>3</v>
      </c>
      <c r="H1" s="85" t="s">
        <v>4</v>
      </c>
      <c r="I1" s="85" t="s">
        <v>5</v>
      </c>
      <c r="J1" s="85" t="s">
        <v>6</v>
      </c>
      <c r="K1" s="85" t="s">
        <v>7</v>
      </c>
      <c r="L1" s="85" t="s">
        <v>8</v>
      </c>
      <c r="M1" s="85" t="s">
        <v>9</v>
      </c>
      <c r="N1" s="85" t="s">
        <v>10</v>
      </c>
      <c r="O1" s="85" t="s">
        <v>11</v>
      </c>
      <c r="P1" s="85" t="s">
        <v>12</v>
      </c>
      <c r="Q1" s="85" t="s">
        <v>13</v>
      </c>
      <c r="R1" s="85" t="s">
        <v>14</v>
      </c>
      <c r="S1" s="85" t="s">
        <v>15</v>
      </c>
      <c r="T1" s="86" t="s">
        <v>16</v>
      </c>
      <c r="U1" s="201" t="s">
        <v>17</v>
      </c>
      <c r="V1" s="202"/>
      <c r="W1" s="87" t="s">
        <v>18</v>
      </c>
      <c r="X1" s="86" t="s">
        <v>19</v>
      </c>
      <c r="Y1" s="86" t="s">
        <v>20</v>
      </c>
      <c r="Z1" s="86" t="s">
        <v>21</v>
      </c>
      <c r="AA1" s="85" t="s">
        <v>22</v>
      </c>
      <c r="AB1" s="85" t="s">
        <v>23</v>
      </c>
      <c r="AC1" s="88" t="s">
        <v>24</v>
      </c>
      <c r="AD1" s="89" t="s">
        <v>25</v>
      </c>
      <c r="AE1" s="85" t="s">
        <v>26</v>
      </c>
      <c r="AF1" s="85" t="s">
        <v>27</v>
      </c>
      <c r="AH1" s="91" t="s">
        <v>28</v>
      </c>
    </row>
    <row r="2" spans="1:34" ht="28.05" customHeight="1">
      <c r="A2" s="14" t="b">
        <v>0</v>
      </c>
      <c r="B2" s="14"/>
      <c r="C2" s="14" t="b">
        <v>0</v>
      </c>
      <c r="D2" s="14"/>
      <c r="E2" s="14" t="b">
        <v>0</v>
      </c>
      <c r="F2" s="15"/>
      <c r="G2" s="16">
        <v>1</v>
      </c>
      <c r="H2" s="17">
        <v>293347068435</v>
      </c>
      <c r="I2" s="16" t="s">
        <v>1353</v>
      </c>
      <c r="J2" s="16"/>
      <c r="K2" s="18"/>
      <c r="L2" s="19" t="s">
        <v>105</v>
      </c>
      <c r="M2" s="19" t="s">
        <v>1409</v>
      </c>
      <c r="N2" s="19"/>
      <c r="O2" s="16">
        <v>5525.1</v>
      </c>
      <c r="P2" s="16">
        <v>1</v>
      </c>
      <c r="Q2" s="20" t="str">
        <f>VLOOKUP(O2, '[3]لیست محصولات شهریور ۱۴۰۳'!B:C,2,0)</f>
        <v>اتیوپی آناسورا | Ethiopia Anasora</v>
      </c>
      <c r="R2" s="16"/>
      <c r="S2" s="19">
        <f>VLOOKUP(O2, '[3]لیست محصولات شهریور ۱۴۰۳'!B:F,5,0)</f>
        <v>150</v>
      </c>
      <c r="T2" s="21">
        <f>VLOOKUP(O2, '[3]لیست محصولات شهریور ۱۴۰۳'!B:G,6,0)</f>
        <v>2750000</v>
      </c>
      <c r="U2" s="22"/>
      <c r="V2" s="23">
        <f t="shared" ref="V2:V65" si="0">IF(C2, P2, U2 )</f>
        <v>0</v>
      </c>
      <c r="W2" s="19">
        <f t="shared" ref="W2:W65" si="1">P2-V2</f>
        <v>1</v>
      </c>
      <c r="X2" s="21">
        <f t="shared" ref="X2:X65" si="2">P2*T2</f>
        <v>2750000</v>
      </c>
      <c r="Y2" s="24"/>
      <c r="Z2" s="21">
        <f t="shared" ref="Z2:Z65" si="3">X2-Y2</f>
        <v>2750000</v>
      </c>
      <c r="AA2" s="25" t="s">
        <v>78</v>
      </c>
      <c r="AB2" s="20" t="s">
        <v>1410</v>
      </c>
      <c r="AC2" s="26" t="s">
        <v>1411</v>
      </c>
      <c r="AD2" s="65" t="s">
        <v>81</v>
      </c>
      <c r="AE2" s="26"/>
      <c r="AF2" s="27"/>
      <c r="AG2" s="28" t="str">
        <f t="shared" ref="AG2:AG65" si="4">IF(V2=P2, "FALSE", "TRUE" )</f>
        <v>TRUE</v>
      </c>
      <c r="AH2" s="7" t="str">
        <f>AA2&amp;" "&amp;AB2&amp;" "&amp;N2&amp;" - "&amp;L2&amp;" "&amp;M2&amp;" "&amp;AC2</f>
        <v>تهران سعادت‌آباد، صراف‌های جنوبی، خیابان ۳۳، پلاک ۳۰، واحد ۴  - میلاد بسطامی 09396461417</v>
      </c>
    </row>
    <row r="3" spans="1:34" ht="28.05" customHeight="1">
      <c r="A3" s="14" t="b">
        <v>0</v>
      </c>
      <c r="B3" s="14"/>
      <c r="C3" s="14" t="b">
        <v>0</v>
      </c>
      <c r="D3" s="14"/>
      <c r="E3" s="14" t="b">
        <v>0</v>
      </c>
      <c r="F3" s="15"/>
      <c r="G3" s="153" t="s">
        <v>70</v>
      </c>
      <c r="H3" s="154">
        <v>293358835502</v>
      </c>
      <c r="I3" s="153" t="s">
        <v>1353</v>
      </c>
      <c r="J3" s="153"/>
      <c r="K3" s="155" t="str">
        <f t="shared" ref="K3" ca="1" si="5">IF(C3, TODAY(), "" )</f>
        <v/>
      </c>
      <c r="L3" s="156" t="s">
        <v>344</v>
      </c>
      <c r="M3" s="156" t="s">
        <v>661</v>
      </c>
      <c r="N3" s="156" t="s">
        <v>662</v>
      </c>
      <c r="O3" s="153"/>
      <c r="P3" s="153"/>
      <c r="Q3" s="157"/>
      <c r="R3" s="153"/>
      <c r="S3" s="156"/>
      <c r="T3" s="158"/>
      <c r="U3" s="159"/>
      <c r="V3" s="160"/>
      <c r="W3" s="156"/>
      <c r="X3" s="158"/>
      <c r="Y3" s="161"/>
      <c r="Z3" s="158"/>
      <c r="AA3" s="162" t="s">
        <v>543</v>
      </c>
      <c r="AB3" s="157" t="s">
        <v>663</v>
      </c>
      <c r="AC3" s="163" t="s">
        <v>664</v>
      </c>
      <c r="AD3" s="153"/>
      <c r="AE3" s="163" t="s">
        <v>1412</v>
      </c>
      <c r="AF3" s="164"/>
      <c r="AG3" s="28" t="str">
        <f t="shared" si="4"/>
        <v>FALSE</v>
      </c>
      <c r="AH3" s="7" t="str">
        <f>AA3&amp;" "&amp;AB3&amp;" "&amp;N3&amp;" - "&amp;L3&amp;" "&amp;M3&amp;" "&amp;AC3</f>
        <v>ساری میدان امام بلوار آزادی خیابان بعثت بین بعثت ۲ و ۴ کافه قهومون - محمدرضا غلامی شه بندی 09376143341</v>
      </c>
    </row>
    <row r="4" spans="1:34" ht="28.05" customHeight="1">
      <c r="A4" s="14" t="b">
        <v>0</v>
      </c>
      <c r="B4" s="14"/>
      <c r="C4" s="14" t="b">
        <v>0</v>
      </c>
      <c r="D4" s="14"/>
      <c r="E4" s="14" t="b">
        <v>0</v>
      </c>
      <c r="F4" s="15"/>
      <c r="G4" s="153" t="s">
        <v>70</v>
      </c>
      <c r="H4" s="154">
        <v>293359130729</v>
      </c>
      <c r="I4" s="165" t="s">
        <v>1353</v>
      </c>
      <c r="J4" s="153"/>
      <c r="K4" s="155" t="str">
        <f t="shared" ref="K4:K66" ca="1" si="6">IF(C4, TODAY(), "" )</f>
        <v/>
      </c>
      <c r="L4" s="156" t="s">
        <v>344</v>
      </c>
      <c r="M4" s="156" t="s">
        <v>661</v>
      </c>
      <c r="N4" s="156" t="s">
        <v>662</v>
      </c>
      <c r="O4" s="153"/>
      <c r="P4" s="153"/>
      <c r="Q4" s="157"/>
      <c r="R4" s="153"/>
      <c r="S4" s="156"/>
      <c r="T4" s="158"/>
      <c r="U4" s="159"/>
      <c r="V4" s="160"/>
      <c r="W4" s="156"/>
      <c r="X4" s="158"/>
      <c r="Y4" s="161"/>
      <c r="Z4" s="158"/>
      <c r="AA4" s="162" t="s">
        <v>543</v>
      </c>
      <c r="AB4" s="157" t="s">
        <v>663</v>
      </c>
      <c r="AC4" s="163" t="s">
        <v>664</v>
      </c>
      <c r="AD4" s="153"/>
      <c r="AE4" s="163" t="s">
        <v>1413</v>
      </c>
      <c r="AF4" s="164"/>
      <c r="AG4" s="28" t="str">
        <f t="shared" si="4"/>
        <v>FALSE</v>
      </c>
      <c r="AH4" s="7" t="str">
        <f t="shared" ref="AH4:AH67" si="7">AA4&amp;" "&amp;AB4&amp;" "&amp;N4&amp;" - "&amp;L4&amp;" "&amp;M4&amp;" "&amp;AC4</f>
        <v>ساری میدان امام بلوار آزادی خیابان بعثت بین بعثت ۲ و ۴ کافه قهومون - محمدرضا غلامی شه بندی 09376143341</v>
      </c>
    </row>
    <row r="5" spans="1:34" ht="28.05" customHeight="1">
      <c r="A5" s="14" t="b">
        <v>0</v>
      </c>
      <c r="B5" s="14"/>
      <c r="C5" s="14" t="b">
        <v>0</v>
      </c>
      <c r="D5" s="14"/>
      <c r="E5" s="14" t="b">
        <v>0</v>
      </c>
      <c r="F5" s="15"/>
      <c r="G5" s="181">
        <v>2</v>
      </c>
      <c r="H5" s="183" t="s">
        <v>70</v>
      </c>
      <c r="I5" s="181" t="s">
        <v>1353</v>
      </c>
      <c r="J5" s="181" t="s">
        <v>117</v>
      </c>
      <c r="K5" s="18" t="str">
        <f t="shared" ca="1" si="6"/>
        <v/>
      </c>
      <c r="L5" s="179" t="s">
        <v>344</v>
      </c>
      <c r="M5" s="179" t="s">
        <v>661</v>
      </c>
      <c r="N5" s="179" t="s">
        <v>662</v>
      </c>
      <c r="O5" s="16">
        <v>5501.3</v>
      </c>
      <c r="P5" s="16">
        <v>1</v>
      </c>
      <c r="Q5" s="20" t="str">
        <f>VLOOKUP(O5, '[3]لیست محصولات شهریور ۱۴۰۳'!B:C,2,0)</f>
        <v>ورتکس | Vortex</v>
      </c>
      <c r="R5" s="16"/>
      <c r="S5" s="19">
        <f>VLOOKUP(O5, '[3]لیست محصولات شهریور ۱۴۰۳'!B:F,5,0)</f>
        <v>4000</v>
      </c>
      <c r="T5" s="21">
        <f>VLOOKUP(O5, '[3]لیست محصولات شهریور ۱۴۰۳'!B:G,6,0)</f>
        <v>51200000</v>
      </c>
      <c r="U5" s="22"/>
      <c r="V5" s="23">
        <f t="shared" si="0"/>
        <v>0</v>
      </c>
      <c r="W5" s="19">
        <f t="shared" si="1"/>
        <v>1</v>
      </c>
      <c r="X5" s="21">
        <f t="shared" si="2"/>
        <v>51200000</v>
      </c>
      <c r="Y5" s="24"/>
      <c r="Z5" s="21">
        <f t="shared" si="3"/>
        <v>51200000</v>
      </c>
      <c r="AA5" s="177" t="s">
        <v>543</v>
      </c>
      <c r="AB5" s="175" t="s">
        <v>663</v>
      </c>
      <c r="AC5" s="171" t="s">
        <v>664</v>
      </c>
      <c r="AD5" s="173"/>
      <c r="AE5" s="192" t="s">
        <v>1414</v>
      </c>
      <c r="AF5" s="27"/>
      <c r="AG5" s="28" t="str">
        <f t="shared" si="4"/>
        <v>TRUE</v>
      </c>
      <c r="AH5" s="7" t="str">
        <f t="shared" si="7"/>
        <v>ساری میدان امام بلوار آزادی خیابان بعثت بین بعثت ۲ و ۴ کافه قهومون - محمدرضا غلامی شه بندی 09376143341</v>
      </c>
    </row>
    <row r="6" spans="1:34" ht="28.05" customHeight="1">
      <c r="A6" s="14"/>
      <c r="B6" s="14"/>
      <c r="C6" s="14" t="b">
        <v>0</v>
      </c>
      <c r="D6" s="14"/>
      <c r="E6" s="14"/>
      <c r="F6" s="15"/>
      <c r="G6" s="182"/>
      <c r="H6" s="184"/>
      <c r="I6" s="182"/>
      <c r="J6" s="182"/>
      <c r="K6" s="18" t="str">
        <f t="shared" ca="1" si="6"/>
        <v/>
      </c>
      <c r="L6" s="180"/>
      <c r="M6" s="180"/>
      <c r="N6" s="180"/>
      <c r="O6" s="16">
        <v>5524.3</v>
      </c>
      <c r="P6" s="16">
        <v>1</v>
      </c>
      <c r="Q6" s="20" t="str">
        <f>VLOOKUP(O6, '[3]لیست محصولات شهریور ۱۴۰۳'!B:C,2,0)</f>
        <v>برزیل کوکاپیل کاناریو | Brazil Cocapil Canario</v>
      </c>
      <c r="R6" s="16"/>
      <c r="S6" s="19">
        <f>VLOOKUP(O6, '[3]لیست محصولات شهریور ۱۴۰۳'!B:F,5,0)</f>
        <v>4000</v>
      </c>
      <c r="T6" s="21">
        <f>VLOOKUP(O6, '[3]لیست محصولات شهریور ۱۴۰۳'!B:G,6,0)</f>
        <v>58400000</v>
      </c>
      <c r="U6" s="22"/>
      <c r="V6" s="23">
        <f t="shared" si="0"/>
        <v>0</v>
      </c>
      <c r="W6" s="19">
        <f t="shared" si="1"/>
        <v>1</v>
      </c>
      <c r="X6" s="21">
        <f t="shared" si="2"/>
        <v>58400000</v>
      </c>
      <c r="Y6" s="24"/>
      <c r="Z6" s="21">
        <f t="shared" si="3"/>
        <v>58400000</v>
      </c>
      <c r="AA6" s="178"/>
      <c r="AB6" s="176"/>
      <c r="AC6" s="172"/>
      <c r="AD6" s="174"/>
      <c r="AE6" s="194"/>
      <c r="AF6" s="27"/>
      <c r="AG6" s="28" t="str">
        <f t="shared" si="4"/>
        <v>TRUE</v>
      </c>
      <c r="AH6" s="7" t="str">
        <f t="shared" si="7"/>
        <v xml:space="preserve">   -   </v>
      </c>
    </row>
    <row r="7" spans="1:34" ht="28.05" customHeight="1">
      <c r="A7" s="14" t="b">
        <v>0</v>
      </c>
      <c r="B7" s="14"/>
      <c r="C7" s="14" t="b">
        <v>0</v>
      </c>
      <c r="D7" s="14"/>
      <c r="E7" s="14" t="b">
        <v>0</v>
      </c>
      <c r="F7" s="15"/>
      <c r="G7" s="16">
        <v>3</v>
      </c>
      <c r="H7" s="17">
        <v>293381445086</v>
      </c>
      <c r="I7" s="16" t="s">
        <v>1353</v>
      </c>
      <c r="J7" s="16"/>
      <c r="K7" s="18" t="str">
        <f t="shared" ca="1" si="6"/>
        <v/>
      </c>
      <c r="L7" s="19" t="s">
        <v>1415</v>
      </c>
      <c r="M7" s="19" t="s">
        <v>1416</v>
      </c>
      <c r="N7" s="19"/>
      <c r="O7" s="16">
        <v>3327.2</v>
      </c>
      <c r="P7" s="16">
        <v>1</v>
      </c>
      <c r="Q7" s="20" t="str">
        <f>VLOOKUP(O7, '[3]لیست محصولات شهریور ۱۴۰۳'!B:C,2,0)</f>
        <v>پامپوجیلا | pampojila</v>
      </c>
      <c r="R7" s="16"/>
      <c r="S7" s="19">
        <f>VLOOKUP(O7, '[3]لیست محصولات شهریور ۱۴۰۳'!B:F,5,0)</f>
        <v>750</v>
      </c>
      <c r="T7" s="21">
        <f>VLOOKUP(O7, '[3]لیست محصولات شهریور ۱۴۰۳'!B:G,6,0)</f>
        <v>29250000</v>
      </c>
      <c r="U7" s="31"/>
      <c r="V7" s="23">
        <f t="shared" si="0"/>
        <v>0</v>
      </c>
      <c r="W7" s="19">
        <f t="shared" si="1"/>
        <v>1</v>
      </c>
      <c r="X7" s="21">
        <f t="shared" si="2"/>
        <v>29250000</v>
      </c>
      <c r="Y7" s="24"/>
      <c r="Z7" s="21">
        <f t="shared" si="3"/>
        <v>29250000</v>
      </c>
      <c r="AA7" s="25" t="s">
        <v>78</v>
      </c>
      <c r="AB7" s="20" t="s">
        <v>1417</v>
      </c>
      <c r="AC7" s="26" t="s">
        <v>1418</v>
      </c>
      <c r="AD7" s="65" t="s">
        <v>91</v>
      </c>
      <c r="AE7" s="26"/>
      <c r="AF7" s="27"/>
      <c r="AG7" s="28" t="str">
        <f t="shared" si="4"/>
        <v>TRUE</v>
      </c>
      <c r="AH7" s="7" t="str">
        <f t="shared" si="7"/>
        <v>تهران بزرگراه ارتش، سوهانک، میدان اول قائم، انتهای خیابان محمدی فر، برج زمرد، طبقه ششم شرقی، واحد ۱۰۶۲  - محمد مهدی سلیمانی 09121347929</v>
      </c>
    </row>
    <row r="8" spans="1:34" ht="28.05" customHeight="1">
      <c r="A8" s="14" t="b">
        <v>0</v>
      </c>
      <c r="B8" s="14"/>
      <c r="C8" s="14" t="b">
        <v>0</v>
      </c>
      <c r="D8" s="14"/>
      <c r="E8" s="14" t="b">
        <v>0</v>
      </c>
      <c r="F8" s="15"/>
      <c r="G8" s="16">
        <v>4</v>
      </c>
      <c r="H8" s="17">
        <v>293392015645</v>
      </c>
      <c r="I8" s="16" t="s">
        <v>1353</v>
      </c>
      <c r="J8" s="16"/>
      <c r="K8" s="18" t="str">
        <f t="shared" ca="1" si="6"/>
        <v/>
      </c>
      <c r="L8" s="19" t="s">
        <v>1419</v>
      </c>
      <c r="M8" s="19" t="s">
        <v>486</v>
      </c>
      <c r="N8" s="19"/>
      <c r="O8" s="16">
        <v>5525.2</v>
      </c>
      <c r="P8" s="16">
        <v>1</v>
      </c>
      <c r="Q8" s="20" t="str">
        <f>VLOOKUP(O8, '[3]لیست محصولات شهریور ۱۴۰۳'!B:C,2,0)</f>
        <v>اتیوپی آناسورا | Ethiopia Anasora</v>
      </c>
      <c r="R8" s="16"/>
      <c r="S8" s="19">
        <f>VLOOKUP(O8, '[3]لیست محصولات شهریور ۱۴۰۳'!B:F,5,0)</f>
        <v>750</v>
      </c>
      <c r="T8" s="21">
        <f>VLOOKUP(O8, '[3]لیست محصولات شهریور ۱۴۰۳'!B:G,6,0)</f>
        <v>13350000</v>
      </c>
      <c r="U8" s="22"/>
      <c r="V8" s="23">
        <f t="shared" si="0"/>
        <v>0</v>
      </c>
      <c r="W8" s="19">
        <f t="shared" si="1"/>
        <v>1</v>
      </c>
      <c r="X8" s="21">
        <f t="shared" si="2"/>
        <v>13350000</v>
      </c>
      <c r="Y8" s="24"/>
      <c r="Z8" s="21">
        <f t="shared" si="3"/>
        <v>13350000</v>
      </c>
      <c r="AA8" s="25" t="s">
        <v>118</v>
      </c>
      <c r="AB8" s="20" t="s">
        <v>1420</v>
      </c>
      <c r="AC8" s="26" t="s">
        <v>1421</v>
      </c>
      <c r="AD8" s="65"/>
      <c r="AE8" s="26"/>
      <c r="AF8" s="27"/>
      <c r="AG8" s="28" t="str">
        <f t="shared" si="4"/>
        <v>TRUE</v>
      </c>
      <c r="AH8" s="7" t="str">
        <f t="shared" si="7"/>
        <v>قم میدان امام. خیابان کارگر. بعد از زیرگذر. کوچه 17. پلاک 26  - مسعود  محمدی 09391513316</v>
      </c>
    </row>
    <row r="9" spans="1:34" ht="28.05" customHeight="1">
      <c r="A9" s="14"/>
      <c r="B9" s="14"/>
      <c r="C9" s="14" t="b">
        <v>0</v>
      </c>
      <c r="D9" s="14"/>
      <c r="E9" s="14"/>
      <c r="F9" s="15"/>
      <c r="G9" s="16">
        <v>5</v>
      </c>
      <c r="H9" s="17">
        <v>293392807039</v>
      </c>
      <c r="I9" s="30" t="s">
        <v>1422</v>
      </c>
      <c r="J9" s="16"/>
      <c r="K9" s="18" t="str">
        <f t="shared" ca="1" si="6"/>
        <v/>
      </c>
      <c r="L9" s="32" t="s">
        <v>1423</v>
      </c>
      <c r="M9" s="19" t="s">
        <v>404</v>
      </c>
      <c r="N9" s="19"/>
      <c r="O9" s="16">
        <v>5524.1</v>
      </c>
      <c r="P9" s="16">
        <v>1</v>
      </c>
      <c r="Q9" s="20" t="str">
        <f>VLOOKUP(O9, '[3]لیست محصولات شهریور ۱۴۰۳'!B:C,2,0)</f>
        <v>برزیل کوکاپیل کاناریو | Brazil Cocapil Canario</v>
      </c>
      <c r="R9" s="16" t="s">
        <v>77</v>
      </c>
      <c r="S9" s="19">
        <f>VLOOKUP(O9, '[3]لیست محصولات شهریور ۱۴۰۳'!B:F,5,0)</f>
        <v>150</v>
      </c>
      <c r="T9" s="21">
        <f>VLOOKUP(O9, '[3]لیست محصولات شهریور ۱۴۰۳'!B:G,6,0)</f>
        <v>2550000</v>
      </c>
      <c r="U9" s="22"/>
      <c r="V9" s="23">
        <f t="shared" si="0"/>
        <v>0</v>
      </c>
      <c r="W9" s="19">
        <f t="shared" si="1"/>
        <v>1</v>
      </c>
      <c r="X9" s="21">
        <f t="shared" si="2"/>
        <v>2550000</v>
      </c>
      <c r="Y9" s="24"/>
      <c r="Z9" s="21">
        <f t="shared" si="3"/>
        <v>2550000</v>
      </c>
      <c r="AA9" s="25" t="s">
        <v>78</v>
      </c>
      <c r="AB9" s="20" t="s">
        <v>1424</v>
      </c>
      <c r="AC9" s="166" t="s">
        <v>1425</v>
      </c>
      <c r="AD9" s="65" t="s">
        <v>81</v>
      </c>
      <c r="AE9" s="26"/>
      <c r="AF9" s="27"/>
      <c r="AG9" s="28" t="str">
        <f t="shared" si="4"/>
        <v>TRUE</v>
      </c>
      <c r="AH9" s="7" t="s">
        <v>1460</v>
      </c>
    </row>
    <row r="10" spans="1:34" ht="28.05" customHeight="1">
      <c r="A10" s="14"/>
      <c r="B10" s="14"/>
      <c r="C10" s="14" t="b">
        <v>0</v>
      </c>
      <c r="D10" s="14"/>
      <c r="E10" s="14"/>
      <c r="F10" s="15"/>
      <c r="G10" s="16">
        <v>6</v>
      </c>
      <c r="H10" s="17">
        <v>293393088441</v>
      </c>
      <c r="I10" s="30" t="s">
        <v>1422</v>
      </c>
      <c r="J10" s="16"/>
      <c r="K10" s="18" t="str">
        <f t="shared" ca="1" si="6"/>
        <v/>
      </c>
      <c r="L10" s="32" t="s">
        <v>844</v>
      </c>
      <c r="M10" s="32" t="s">
        <v>1426</v>
      </c>
      <c r="N10" s="19"/>
      <c r="O10" s="16">
        <v>5525.1</v>
      </c>
      <c r="P10" s="16">
        <v>1</v>
      </c>
      <c r="Q10" s="20" t="str">
        <f>VLOOKUP(O10, '[3]لیست محصولات شهریور ۱۴۰۳'!B:C,2,0)</f>
        <v>اتیوپی آناسورا | Ethiopia Anasora</v>
      </c>
      <c r="R10" s="16"/>
      <c r="S10" s="19">
        <f>VLOOKUP(O10, '[3]لیست محصولات شهریور ۱۴۰۳'!B:F,5,0)</f>
        <v>150</v>
      </c>
      <c r="T10" s="21">
        <f>VLOOKUP(O10, '[3]لیست محصولات شهریور ۱۴۰۳'!B:G,6,0)</f>
        <v>2750000</v>
      </c>
      <c r="U10" s="22"/>
      <c r="V10" s="23">
        <f t="shared" si="0"/>
        <v>0</v>
      </c>
      <c r="W10" s="19">
        <f t="shared" si="1"/>
        <v>1</v>
      </c>
      <c r="X10" s="21">
        <f t="shared" si="2"/>
        <v>2750000</v>
      </c>
      <c r="Y10" s="24"/>
      <c r="Z10" s="21">
        <f t="shared" si="3"/>
        <v>2750000</v>
      </c>
      <c r="AA10" s="25" t="s">
        <v>78</v>
      </c>
      <c r="AB10" s="20" t="s">
        <v>1427</v>
      </c>
      <c r="AC10" s="26" t="s">
        <v>1428</v>
      </c>
      <c r="AD10" s="65" t="s">
        <v>91</v>
      </c>
      <c r="AE10" s="26"/>
      <c r="AF10" s="27"/>
      <c r="AG10" s="28" t="str">
        <f t="shared" si="4"/>
        <v>TRUE</v>
      </c>
      <c r="AH10" s="7" t="str">
        <f t="shared" si="7"/>
        <v>تهران جنت آباد جنوبی، چهارباغ شرقی، ۱۶متری اول جنوبی، قماشی غربی، پلاک ۵۵ واحد ۱۰  - رضا واعظی 09120760963</v>
      </c>
    </row>
    <row r="11" spans="1:34" ht="28.05" customHeight="1">
      <c r="A11" s="14" t="b">
        <v>0</v>
      </c>
      <c r="B11" s="14"/>
      <c r="C11" s="14" t="b">
        <v>0</v>
      </c>
      <c r="D11" s="14"/>
      <c r="E11" s="14" t="b">
        <v>0</v>
      </c>
      <c r="F11" s="15"/>
      <c r="G11" s="16">
        <v>7</v>
      </c>
      <c r="H11" s="17">
        <v>414947</v>
      </c>
      <c r="I11" s="16" t="s">
        <v>1422</v>
      </c>
      <c r="J11" s="16"/>
      <c r="K11" s="18" t="str">
        <f t="shared" ca="1" si="6"/>
        <v/>
      </c>
      <c r="L11" s="19" t="s">
        <v>456</v>
      </c>
      <c r="M11" s="19" t="s">
        <v>75</v>
      </c>
      <c r="N11" s="19"/>
      <c r="O11" s="16">
        <v>3327.1</v>
      </c>
      <c r="P11" s="16">
        <v>1</v>
      </c>
      <c r="Q11" s="20" t="str">
        <f>VLOOKUP(O11, '[3]لیست محصولات شهریور ۱۴۰۳'!B:C,2,0)</f>
        <v>پامپوجیلا | pampojila</v>
      </c>
      <c r="R11" s="16"/>
      <c r="S11" s="19">
        <f>VLOOKUP(O11, '[3]لیست محصولات شهریور ۱۴۰۳'!B:F,5,0)</f>
        <v>150</v>
      </c>
      <c r="T11" s="21">
        <f>VLOOKUP(O11, '[3]لیست محصولات شهریور ۱۴۰۳'!B:G,6,0)</f>
        <v>5950000</v>
      </c>
      <c r="U11" s="22"/>
      <c r="V11" s="23">
        <f t="shared" si="0"/>
        <v>0</v>
      </c>
      <c r="W11" s="19">
        <f t="shared" si="1"/>
        <v>1</v>
      </c>
      <c r="X11" s="21">
        <f t="shared" si="2"/>
        <v>5950000</v>
      </c>
      <c r="Y11" s="24"/>
      <c r="Z11" s="21">
        <f t="shared" si="3"/>
        <v>5950000</v>
      </c>
      <c r="AA11" s="25" t="s">
        <v>222</v>
      </c>
      <c r="AB11" s="20" t="s">
        <v>1429</v>
      </c>
      <c r="AC11" s="26" t="s">
        <v>1430</v>
      </c>
      <c r="AD11" s="65"/>
      <c r="AE11" s="26"/>
      <c r="AF11" s="27"/>
      <c r="AG11" s="28" t="str">
        <f t="shared" si="4"/>
        <v>TRUE</v>
      </c>
      <c r="AH11" s="7" t="str">
        <f t="shared" si="7"/>
        <v>اصفهان خیابان ۵ آذر، کوی فروردین (۳۵)، پلاک 29  - مجید امین 09133038295</v>
      </c>
    </row>
    <row r="12" spans="1:34" ht="28.05" customHeight="1">
      <c r="A12" s="14" t="s">
        <v>29</v>
      </c>
      <c r="B12" s="14"/>
      <c r="C12" s="14" t="b">
        <v>0</v>
      </c>
      <c r="D12" s="14"/>
      <c r="E12" s="14" t="b">
        <v>0</v>
      </c>
      <c r="F12" s="15"/>
      <c r="G12" s="16">
        <v>8</v>
      </c>
      <c r="H12" s="17">
        <v>293403816689</v>
      </c>
      <c r="I12" s="16" t="s">
        <v>1422</v>
      </c>
      <c r="J12" s="16"/>
      <c r="K12" s="18" t="str">
        <f t="shared" ca="1" si="6"/>
        <v/>
      </c>
      <c r="L12" s="19" t="s">
        <v>1431</v>
      </c>
      <c r="M12" s="19" t="s">
        <v>1432</v>
      </c>
      <c r="N12" s="19"/>
      <c r="O12" s="16">
        <v>5501.2</v>
      </c>
      <c r="P12" s="16">
        <v>1</v>
      </c>
      <c r="Q12" s="20" t="str">
        <f>VLOOKUP(O12, '[3]لیست محصولات شهریور ۱۴۰۳'!B:C,2,0)</f>
        <v>ورتکس | Vortex</v>
      </c>
      <c r="R12" s="16"/>
      <c r="S12" s="19">
        <f>VLOOKUP(O12, '[3]لیست محصولات شهریور ۱۴۰۳'!B:F,5,0)</f>
        <v>750</v>
      </c>
      <c r="T12" s="21">
        <f>VLOOKUP(O12, '[3]لیست محصولات شهریور ۱۴۰۳'!B:G,6,0)</f>
        <v>11100000</v>
      </c>
      <c r="U12" s="22"/>
      <c r="V12" s="23">
        <f t="shared" si="0"/>
        <v>0</v>
      </c>
      <c r="W12" s="19">
        <f t="shared" si="1"/>
        <v>1</v>
      </c>
      <c r="X12" s="21">
        <f t="shared" si="2"/>
        <v>11100000</v>
      </c>
      <c r="Y12" s="24"/>
      <c r="Z12" s="21">
        <f t="shared" si="3"/>
        <v>11100000</v>
      </c>
      <c r="AA12" s="25" t="s">
        <v>78</v>
      </c>
      <c r="AB12" s="20" t="s">
        <v>1433</v>
      </c>
      <c r="AC12" s="26" t="s">
        <v>1434</v>
      </c>
      <c r="AD12" s="65" t="s">
        <v>81</v>
      </c>
      <c r="AE12" s="26"/>
      <c r="AF12" s="27"/>
      <c r="AG12" s="28" t="str">
        <f t="shared" si="4"/>
        <v>TRUE</v>
      </c>
      <c r="AH12" s="7" t="str">
        <f t="shared" si="7"/>
        <v>تهران بزرگراه امام علی شمال، داخل خروجی حسین آباد، کوچه شهید حسین رضائیان، بن بست یاران دوم، پلاک ۱۸، واحد ۱۳  - سینا امیرمکری 09102108658</v>
      </c>
    </row>
    <row r="13" spans="1:34" ht="28.05" customHeight="1">
      <c r="A13" s="14" t="b">
        <v>0</v>
      </c>
      <c r="B13" s="14"/>
      <c r="C13" s="14" t="b">
        <v>0</v>
      </c>
      <c r="D13" s="14"/>
      <c r="E13" s="14" t="b">
        <v>0</v>
      </c>
      <c r="F13" s="15"/>
      <c r="G13" s="16">
        <v>9</v>
      </c>
      <c r="H13" s="17">
        <v>293411293391</v>
      </c>
      <c r="I13" s="16" t="s">
        <v>1422</v>
      </c>
      <c r="J13" s="16"/>
      <c r="K13" s="18" t="str">
        <f t="shared" ca="1" si="6"/>
        <v/>
      </c>
      <c r="L13" s="19" t="s">
        <v>1021</v>
      </c>
      <c r="M13" s="19" t="s">
        <v>1022</v>
      </c>
      <c r="N13" s="19" t="s">
        <v>1023</v>
      </c>
      <c r="O13" s="16">
        <v>5501.3</v>
      </c>
      <c r="P13" s="16">
        <v>1</v>
      </c>
      <c r="Q13" s="20" t="str">
        <f>VLOOKUP(O13, '[3]لیست محصولات شهریور ۱۴۰۳'!B:C,2,0)</f>
        <v>ورتکس | Vortex</v>
      </c>
      <c r="R13" s="16"/>
      <c r="S13" s="19">
        <f>VLOOKUP(O13, '[3]لیست محصولات شهریور ۱۴۰۳'!B:F,5,0)</f>
        <v>4000</v>
      </c>
      <c r="T13" s="21">
        <f>VLOOKUP(O13, '[3]لیست محصولات شهریور ۱۴۰۳'!B:G,6,0)</f>
        <v>51200000</v>
      </c>
      <c r="U13" s="31"/>
      <c r="V13" s="23">
        <f t="shared" si="0"/>
        <v>0</v>
      </c>
      <c r="W13" s="19">
        <f t="shared" si="1"/>
        <v>1</v>
      </c>
      <c r="X13" s="21">
        <f t="shared" si="2"/>
        <v>51200000</v>
      </c>
      <c r="Y13" s="24"/>
      <c r="Z13" s="21">
        <f t="shared" si="3"/>
        <v>51200000</v>
      </c>
      <c r="AA13" s="25" t="s">
        <v>118</v>
      </c>
      <c r="AB13" s="20" t="s">
        <v>1439</v>
      </c>
      <c r="AC13" s="26" t="s">
        <v>1025</v>
      </c>
      <c r="AD13" s="65"/>
      <c r="AE13" s="26"/>
      <c r="AF13" s="27"/>
      <c r="AG13" s="28" t="str">
        <f t="shared" si="4"/>
        <v>TRUE</v>
      </c>
      <c r="AH13" s="7" t="str">
        <f t="shared" si="7"/>
        <v>قم سالاریه فلکه میثم اقاقیا روبروی کوچه ۱ جنب ساختمان میثم  کافه موزتی - مائده ذراری 09359190308</v>
      </c>
    </row>
    <row r="14" spans="1:34" ht="28.05" customHeight="1">
      <c r="A14" s="14" t="b">
        <v>0</v>
      </c>
      <c r="B14" s="14"/>
      <c r="C14" s="14" t="b">
        <v>0</v>
      </c>
      <c r="D14" s="14"/>
      <c r="E14" s="14"/>
      <c r="F14" s="15"/>
      <c r="G14" s="181">
        <v>10</v>
      </c>
      <c r="H14" s="183">
        <v>293412233626</v>
      </c>
      <c r="I14" s="181" t="s">
        <v>1422</v>
      </c>
      <c r="J14" s="181" t="s">
        <v>117</v>
      </c>
      <c r="K14" s="18" t="str">
        <f t="shared" ca="1" si="6"/>
        <v/>
      </c>
      <c r="L14" s="179" t="s">
        <v>109</v>
      </c>
      <c r="M14" s="179" t="s">
        <v>1325</v>
      </c>
      <c r="N14" s="179" t="s">
        <v>1440</v>
      </c>
      <c r="O14" s="16">
        <v>5525.1</v>
      </c>
      <c r="P14" s="16">
        <v>1</v>
      </c>
      <c r="Q14" s="20" t="str">
        <f>VLOOKUP(O14, '[3]لیست محصولات شهریور ۱۴۰۳'!B:C,2,0)</f>
        <v>اتیوپی آناسورا | Ethiopia Anasora</v>
      </c>
      <c r="R14" s="16"/>
      <c r="S14" s="19">
        <f>VLOOKUP(O14, '[3]لیست محصولات شهریور ۱۴۰۳'!B:F,5,0)</f>
        <v>150</v>
      </c>
      <c r="T14" s="21">
        <f>VLOOKUP(O14, '[3]لیست محصولات شهریور ۱۴۰۳'!B:G,6,0)</f>
        <v>2750000</v>
      </c>
      <c r="U14" s="22"/>
      <c r="V14" s="23">
        <f t="shared" si="0"/>
        <v>0</v>
      </c>
      <c r="W14" s="19">
        <f t="shared" si="1"/>
        <v>1</v>
      </c>
      <c r="X14" s="21">
        <f t="shared" si="2"/>
        <v>2750000</v>
      </c>
      <c r="Y14" s="24"/>
      <c r="Z14" s="21">
        <f t="shared" si="3"/>
        <v>2750000</v>
      </c>
      <c r="AA14" s="177" t="s">
        <v>1441</v>
      </c>
      <c r="AB14" s="175" t="s">
        <v>1442</v>
      </c>
      <c r="AC14" s="171" t="s">
        <v>1443</v>
      </c>
      <c r="AD14" s="173"/>
      <c r="AE14" s="26"/>
      <c r="AF14" s="27"/>
      <c r="AG14" s="28" t="str">
        <f t="shared" si="4"/>
        <v>TRUE</v>
      </c>
      <c r="AH14" s="7" t="str">
        <f t="shared" si="7"/>
        <v>آذربایجان غربی میاندوآب، ،یابان مطهری-نبش کوچه شهید طالعی کافه لَمْیا - مهدی محمدزاده 09356044117</v>
      </c>
    </row>
    <row r="15" spans="1:34" ht="28.05" customHeight="1">
      <c r="A15" s="14"/>
      <c r="B15" s="14"/>
      <c r="C15" s="14"/>
      <c r="D15" s="14"/>
      <c r="E15" s="14"/>
      <c r="F15" s="15"/>
      <c r="G15" s="182"/>
      <c r="H15" s="184"/>
      <c r="I15" s="182"/>
      <c r="J15" s="182"/>
      <c r="K15" s="18" t="str">
        <f t="shared" ca="1" si="6"/>
        <v/>
      </c>
      <c r="L15" s="180"/>
      <c r="M15" s="180"/>
      <c r="N15" s="180"/>
      <c r="O15" s="16">
        <v>3327.1</v>
      </c>
      <c r="P15" s="16">
        <v>1</v>
      </c>
      <c r="Q15" s="20" t="str">
        <f>VLOOKUP(O15, '[3]لیست محصولات شهریور ۱۴۰۳'!B:C,2,0)</f>
        <v>پامپوجیلا | pampojila</v>
      </c>
      <c r="R15" s="16"/>
      <c r="S15" s="19">
        <f>VLOOKUP(O15, '[3]لیست محصولات شهریور ۱۴۰۳'!B:F,5,0)</f>
        <v>150</v>
      </c>
      <c r="T15" s="21">
        <f>VLOOKUP(O15, '[3]لیست محصولات شهریور ۱۴۰۳'!B:G,6,0)</f>
        <v>5950000</v>
      </c>
      <c r="U15" s="22"/>
      <c r="V15" s="23">
        <f t="shared" si="0"/>
        <v>0</v>
      </c>
      <c r="W15" s="19">
        <f t="shared" si="1"/>
        <v>1</v>
      </c>
      <c r="X15" s="21">
        <f t="shared" si="2"/>
        <v>5950000</v>
      </c>
      <c r="Y15" s="24"/>
      <c r="Z15" s="21">
        <f t="shared" si="3"/>
        <v>5950000</v>
      </c>
      <c r="AA15" s="178"/>
      <c r="AB15" s="176"/>
      <c r="AC15" s="172"/>
      <c r="AD15" s="174"/>
      <c r="AE15" s="26"/>
      <c r="AF15" s="27"/>
      <c r="AG15" s="28" t="str">
        <f t="shared" si="4"/>
        <v>TRUE</v>
      </c>
      <c r="AH15" s="7" t="str">
        <f t="shared" si="7"/>
        <v xml:space="preserve">   -   </v>
      </c>
    </row>
    <row r="16" spans="1:34" ht="28.05" customHeight="1">
      <c r="A16" s="14"/>
      <c r="B16" s="14"/>
      <c r="C16" s="14"/>
      <c r="D16" s="14"/>
      <c r="E16" s="14"/>
      <c r="F16" s="15"/>
      <c r="G16" s="181">
        <v>11</v>
      </c>
      <c r="H16" s="183">
        <v>293413769485</v>
      </c>
      <c r="I16" s="181" t="s">
        <v>1422</v>
      </c>
      <c r="J16" s="181"/>
      <c r="K16" s="18" t="str">
        <f t="shared" ca="1" si="6"/>
        <v/>
      </c>
      <c r="L16" s="179" t="s">
        <v>149</v>
      </c>
      <c r="M16" s="179" t="s">
        <v>412</v>
      </c>
      <c r="N16" s="179"/>
      <c r="O16" s="16">
        <v>5501.2</v>
      </c>
      <c r="P16" s="16">
        <v>1</v>
      </c>
      <c r="Q16" s="20" t="str">
        <f>VLOOKUP(O16, '[3]لیست محصولات شهریور ۱۴۰۳'!B:C,2,0)</f>
        <v>ورتکس | Vortex</v>
      </c>
      <c r="R16" s="16"/>
      <c r="S16" s="19">
        <f>VLOOKUP(O16, '[3]لیست محصولات شهریور ۱۴۰۳'!B:F,5,0)</f>
        <v>750</v>
      </c>
      <c r="T16" s="21">
        <f>VLOOKUP(O16, '[3]لیست محصولات شهریور ۱۴۰۳'!B:G,6,0)</f>
        <v>11100000</v>
      </c>
      <c r="U16" s="22"/>
      <c r="V16" s="23">
        <f t="shared" si="0"/>
        <v>0</v>
      </c>
      <c r="W16" s="19">
        <f t="shared" si="1"/>
        <v>1</v>
      </c>
      <c r="X16" s="21">
        <f t="shared" si="2"/>
        <v>11100000</v>
      </c>
      <c r="Y16" s="24"/>
      <c r="Z16" s="21">
        <f t="shared" si="3"/>
        <v>11100000</v>
      </c>
      <c r="AA16" s="177" t="s">
        <v>78</v>
      </c>
      <c r="AB16" s="175" t="s">
        <v>1444</v>
      </c>
      <c r="AC16" s="171" t="s">
        <v>1445</v>
      </c>
      <c r="AD16" s="173" t="s">
        <v>81</v>
      </c>
      <c r="AE16" s="26"/>
      <c r="AF16" s="27"/>
      <c r="AG16" s="28" t="str">
        <f t="shared" si="4"/>
        <v>TRUE</v>
      </c>
      <c r="AH16" s="7" t="str">
        <f t="shared" si="7"/>
        <v>تهران تولیدی آسمان ،م منیریه کوچه فردوس مجتمع اداری پایتخت طبقه ۲ واحد ۳۸  - علی اسدی 09122248451</v>
      </c>
    </row>
    <row r="17" spans="1:34" ht="28.05" customHeight="1">
      <c r="A17" s="14"/>
      <c r="B17" s="14"/>
      <c r="C17" s="14"/>
      <c r="D17" s="14"/>
      <c r="E17" s="14"/>
      <c r="F17" s="15"/>
      <c r="G17" s="189"/>
      <c r="H17" s="190"/>
      <c r="I17" s="189"/>
      <c r="J17" s="189"/>
      <c r="K17" s="18" t="str">
        <f t="shared" ca="1" si="6"/>
        <v/>
      </c>
      <c r="L17" s="191"/>
      <c r="M17" s="191"/>
      <c r="N17" s="191"/>
      <c r="O17" s="16">
        <v>5524.2</v>
      </c>
      <c r="P17" s="16">
        <v>1</v>
      </c>
      <c r="Q17" s="20" t="str">
        <f>VLOOKUP(O17, '[3]لیست محصولات شهریور ۱۴۰۳'!B:C,2,0)</f>
        <v>برزیل کوکاپیل کاناریو | Brazil Cocapil Canario</v>
      </c>
      <c r="R17" s="16"/>
      <c r="S17" s="19">
        <f>VLOOKUP(O17, '[3]لیست محصولات شهریور ۱۴۰۳'!B:F,5,0)</f>
        <v>750</v>
      </c>
      <c r="T17" s="21">
        <f>VLOOKUP(O17, '[3]لیست محصولات شهریور ۱۴۰۳'!B:G,6,0)</f>
        <v>12450000</v>
      </c>
      <c r="U17" s="22"/>
      <c r="V17" s="23">
        <f t="shared" si="0"/>
        <v>0</v>
      </c>
      <c r="W17" s="19">
        <f t="shared" si="1"/>
        <v>1</v>
      </c>
      <c r="X17" s="21">
        <f t="shared" si="2"/>
        <v>12450000</v>
      </c>
      <c r="Y17" s="24"/>
      <c r="Z17" s="21">
        <f t="shared" si="3"/>
        <v>12450000</v>
      </c>
      <c r="AA17" s="185"/>
      <c r="AB17" s="186"/>
      <c r="AC17" s="187"/>
      <c r="AD17" s="188"/>
      <c r="AE17" s="26"/>
      <c r="AF17" s="27"/>
      <c r="AG17" s="28" t="str">
        <f t="shared" si="4"/>
        <v>TRUE</v>
      </c>
      <c r="AH17" s="7" t="str">
        <f t="shared" si="7"/>
        <v xml:space="preserve">   -   </v>
      </c>
    </row>
    <row r="18" spans="1:34" ht="28.05" customHeight="1">
      <c r="A18" s="14"/>
      <c r="B18" s="14"/>
      <c r="C18" s="14"/>
      <c r="D18" s="14"/>
      <c r="E18" s="14"/>
      <c r="F18" s="15"/>
      <c r="G18" s="182"/>
      <c r="H18" s="184"/>
      <c r="I18" s="182"/>
      <c r="J18" s="182"/>
      <c r="K18" s="18" t="str">
        <f t="shared" ca="1" si="6"/>
        <v/>
      </c>
      <c r="L18" s="180"/>
      <c r="M18" s="180"/>
      <c r="N18" s="180"/>
      <c r="O18" s="16">
        <v>5525.2</v>
      </c>
      <c r="P18" s="16">
        <v>1</v>
      </c>
      <c r="Q18" s="20" t="str">
        <f>VLOOKUP(O18, '[3]لیست محصولات شهریور ۱۴۰۳'!B:C,2,0)</f>
        <v>اتیوپی آناسورا | Ethiopia Anasora</v>
      </c>
      <c r="R18" s="16"/>
      <c r="S18" s="19">
        <f>VLOOKUP(O18, '[3]لیست محصولات شهریور ۱۴۰۳'!B:F,5,0)</f>
        <v>750</v>
      </c>
      <c r="T18" s="21">
        <f>VLOOKUP(O18, '[3]لیست محصولات شهریور ۱۴۰۳'!B:G,6,0)</f>
        <v>13350000</v>
      </c>
      <c r="U18" s="22"/>
      <c r="V18" s="23">
        <f t="shared" si="0"/>
        <v>0</v>
      </c>
      <c r="W18" s="19">
        <f t="shared" si="1"/>
        <v>1</v>
      </c>
      <c r="X18" s="21">
        <f t="shared" si="2"/>
        <v>13350000</v>
      </c>
      <c r="Y18" s="24"/>
      <c r="Z18" s="21">
        <f t="shared" si="3"/>
        <v>13350000</v>
      </c>
      <c r="AA18" s="178"/>
      <c r="AB18" s="176"/>
      <c r="AC18" s="172"/>
      <c r="AD18" s="174"/>
      <c r="AE18" s="26"/>
      <c r="AF18" s="27"/>
      <c r="AG18" s="28" t="str">
        <f t="shared" si="4"/>
        <v>TRUE</v>
      </c>
      <c r="AH18" s="7" t="str">
        <f t="shared" si="7"/>
        <v xml:space="preserve">   -   </v>
      </c>
    </row>
    <row r="19" spans="1:34" ht="28.05" customHeight="1">
      <c r="A19" s="14"/>
      <c r="B19" s="14"/>
      <c r="C19" s="14"/>
      <c r="D19" s="14"/>
      <c r="E19" s="14"/>
      <c r="F19" s="15"/>
      <c r="G19" s="16">
        <v>12</v>
      </c>
      <c r="H19" s="17">
        <v>293415606229</v>
      </c>
      <c r="I19" s="16" t="s">
        <v>1422</v>
      </c>
      <c r="J19" s="16"/>
      <c r="K19" s="18" t="str">
        <f t="shared" ca="1" si="6"/>
        <v/>
      </c>
      <c r="L19" s="19" t="s">
        <v>887</v>
      </c>
      <c r="M19" s="19" t="s">
        <v>1446</v>
      </c>
      <c r="N19" s="19"/>
      <c r="O19" s="16">
        <v>5501.1</v>
      </c>
      <c r="P19" s="16">
        <v>1</v>
      </c>
      <c r="Q19" s="20" t="str">
        <f>VLOOKUP(O19, '[3]لیست محصولات شهریور ۱۴۰۳'!B:C,2,0)</f>
        <v>ورتکس | Vortex</v>
      </c>
      <c r="R19" s="16"/>
      <c r="S19" s="19">
        <f>VLOOKUP(O19, '[3]لیست محصولات شهریور ۱۴۰۳'!B:F,5,0)</f>
        <v>150</v>
      </c>
      <c r="T19" s="21">
        <f>VLOOKUP(O19, '[3]لیست محصولات شهریور ۱۴۰۳'!B:G,6,0)</f>
        <v>2300000</v>
      </c>
      <c r="U19" s="22"/>
      <c r="V19" s="23">
        <f t="shared" si="0"/>
        <v>0</v>
      </c>
      <c r="W19" s="19">
        <f t="shared" si="1"/>
        <v>1</v>
      </c>
      <c r="X19" s="21">
        <f t="shared" si="2"/>
        <v>2300000</v>
      </c>
      <c r="Y19" s="24"/>
      <c r="Z19" s="21">
        <f t="shared" si="3"/>
        <v>2300000</v>
      </c>
      <c r="AA19" s="25" t="s">
        <v>78</v>
      </c>
      <c r="AB19" s="20" t="s">
        <v>1447</v>
      </c>
      <c r="AC19" s="26" t="s">
        <v>1448</v>
      </c>
      <c r="AD19" s="65" t="s">
        <v>81</v>
      </c>
      <c r="AE19" s="26"/>
      <c r="AF19" s="27"/>
      <c r="AG19" s="28" t="str">
        <f t="shared" si="4"/>
        <v>TRUE</v>
      </c>
      <c r="AH19" s="7" t="str">
        <f t="shared" si="7"/>
        <v>تهران میدان المپیک - خ چشمه جنوبی - خ چشمه غربی - برج های ارغوان - بلوک B - ط۱۶ - واحد ۷۸  - آرش کشاورز 09122129207</v>
      </c>
    </row>
    <row r="20" spans="1:34" ht="28.05" customHeight="1">
      <c r="A20" s="14"/>
      <c r="B20" s="14"/>
      <c r="C20" s="14" t="b">
        <v>0</v>
      </c>
      <c r="D20" s="14"/>
      <c r="E20" s="14"/>
      <c r="F20" s="15"/>
      <c r="G20" s="16">
        <v>13</v>
      </c>
      <c r="H20" s="17">
        <v>293415545002</v>
      </c>
      <c r="I20" s="16" t="s">
        <v>1422</v>
      </c>
      <c r="J20" s="16"/>
      <c r="K20" s="18" t="str">
        <f t="shared" ca="1" si="6"/>
        <v/>
      </c>
      <c r="L20" s="19" t="s">
        <v>416</v>
      </c>
      <c r="M20" s="19" t="s">
        <v>417</v>
      </c>
      <c r="N20" s="19"/>
      <c r="O20" s="16">
        <v>3328.2</v>
      </c>
      <c r="P20" s="16">
        <v>4</v>
      </c>
      <c r="Q20" s="20" t="str">
        <f>VLOOKUP(O20, '[3]لیست محصولات شهریور ۱۴۰۳'!B:C,2,0)</f>
        <v>اینماکولادا مزارع فلو | Inmaculada Fellows Farms</v>
      </c>
      <c r="R20" s="16"/>
      <c r="S20" s="19">
        <f>VLOOKUP(O20, '[3]لیست محصولات شهریور ۱۴۰۳'!B:F,5,0)</f>
        <v>750</v>
      </c>
      <c r="T20" s="21">
        <f>VLOOKUP(O20, '[3]لیست محصولات شهریور ۱۴۰۳'!B:G,6,0)</f>
        <v>39000000</v>
      </c>
      <c r="U20" s="22"/>
      <c r="V20" s="23">
        <f t="shared" si="0"/>
        <v>0</v>
      </c>
      <c r="W20" s="19">
        <f t="shared" si="1"/>
        <v>4</v>
      </c>
      <c r="X20" s="21">
        <f t="shared" si="2"/>
        <v>156000000</v>
      </c>
      <c r="Y20" s="24"/>
      <c r="Z20" s="21">
        <f t="shared" si="3"/>
        <v>156000000</v>
      </c>
      <c r="AA20" s="25" t="s">
        <v>78</v>
      </c>
      <c r="AB20" s="20" t="s">
        <v>418</v>
      </c>
      <c r="AC20" s="26" t="s">
        <v>419</v>
      </c>
      <c r="AD20" s="65"/>
      <c r="AE20" s="26"/>
      <c r="AF20" s="27"/>
      <c r="AG20" s="28" t="str">
        <f t="shared" si="4"/>
        <v>TRUE</v>
      </c>
      <c r="AH20" s="7" t="str">
        <f t="shared" si="7"/>
        <v>تهران پاسداران-بهستان۵-هاتف اصفهانی-پلاک۱۴-واحد۵  - آرین ریاحی 09122360847</v>
      </c>
    </row>
    <row r="21" spans="1:34" ht="28.05" customHeight="1">
      <c r="A21" s="14"/>
      <c r="B21" s="14"/>
      <c r="C21" s="14" t="b">
        <v>0</v>
      </c>
      <c r="D21" s="14"/>
      <c r="E21" s="14"/>
      <c r="F21" s="15"/>
      <c r="G21" s="16">
        <v>14</v>
      </c>
      <c r="H21" s="17">
        <v>293425239148</v>
      </c>
      <c r="I21" s="16" t="s">
        <v>1422</v>
      </c>
      <c r="J21" s="16"/>
      <c r="K21" s="18" t="str">
        <f t="shared" ca="1" si="6"/>
        <v/>
      </c>
      <c r="L21" s="19" t="s">
        <v>344</v>
      </c>
      <c r="M21" s="19" t="s">
        <v>495</v>
      </c>
      <c r="N21" s="19" t="s">
        <v>496</v>
      </c>
      <c r="O21" s="16">
        <v>5525.3</v>
      </c>
      <c r="P21" s="16">
        <v>1</v>
      </c>
      <c r="Q21" s="20" t="str">
        <f>VLOOKUP(O21, '[3]لیست محصولات شهریور ۱۴۰۳'!B:C,2,0)</f>
        <v>اتیوپی آناسورا | Ethiopia Anasora</v>
      </c>
      <c r="R21" s="16"/>
      <c r="S21" s="19">
        <f>VLOOKUP(O21, '[3]لیست محصولات شهریور ۱۴۰۳'!B:F,5,0)</f>
        <v>4000</v>
      </c>
      <c r="T21" s="21">
        <f>VLOOKUP(O21, '[3]لیست محصولات شهریور ۱۴۰۳'!B:G,6,0)</f>
        <v>63200000</v>
      </c>
      <c r="U21" s="22"/>
      <c r="V21" s="23">
        <f t="shared" si="0"/>
        <v>0</v>
      </c>
      <c r="W21" s="19">
        <f t="shared" si="1"/>
        <v>1</v>
      </c>
      <c r="X21" s="21">
        <f t="shared" si="2"/>
        <v>63200000</v>
      </c>
      <c r="Y21" s="24"/>
      <c r="Z21" s="21">
        <f t="shared" si="3"/>
        <v>63200000</v>
      </c>
      <c r="AA21" s="25" t="s">
        <v>141</v>
      </c>
      <c r="AB21" s="20" t="s">
        <v>497</v>
      </c>
      <c r="AC21" s="26" t="s">
        <v>498</v>
      </c>
      <c r="AD21" s="65"/>
      <c r="AE21" s="26"/>
      <c r="AF21" s="27"/>
      <c r="AG21" s="28" t="str">
        <f t="shared" si="4"/>
        <v>TRUE</v>
      </c>
      <c r="AH21" s="7" t="str">
        <f t="shared" si="7"/>
        <v>زنجان چهارراه سعدی به سمت دروازه ارک کوچه شادمان قهوه آفریقا - محمدرضا جلدی 09195241245</v>
      </c>
    </row>
    <row r="22" spans="1:34" ht="28.05" customHeight="1">
      <c r="A22" s="14" t="b">
        <v>0</v>
      </c>
      <c r="B22" s="14"/>
      <c r="C22" s="14" t="b">
        <v>0</v>
      </c>
      <c r="D22" s="14"/>
      <c r="E22" s="14"/>
      <c r="F22" s="15"/>
      <c r="G22" s="195">
        <v>15</v>
      </c>
      <c r="H22" s="197" t="s">
        <v>1450</v>
      </c>
      <c r="I22" s="195" t="s">
        <v>1422</v>
      </c>
      <c r="J22" s="181" t="s">
        <v>117</v>
      </c>
      <c r="K22" s="18" t="str">
        <f t="shared" ca="1" si="6"/>
        <v/>
      </c>
      <c r="L22" s="179" t="s">
        <v>149</v>
      </c>
      <c r="M22" s="179" t="s">
        <v>965</v>
      </c>
      <c r="N22" s="179" t="s">
        <v>964</v>
      </c>
      <c r="O22" s="16">
        <v>3327.1</v>
      </c>
      <c r="P22" s="16">
        <v>5</v>
      </c>
      <c r="Q22" s="20" t="str">
        <f>VLOOKUP(O22, '[3]لیست محصولات شهریور ۱۴۰۳'!B:C,2,0)</f>
        <v>پامپوجیلا | pampojila</v>
      </c>
      <c r="R22" s="16"/>
      <c r="S22" s="19">
        <f>VLOOKUP(O22, '[3]لیست محصولات شهریور ۱۴۰۳'!B:F,5,0)</f>
        <v>150</v>
      </c>
      <c r="T22" s="21">
        <f>VLOOKUP(O22, '[3]لیست محصولات شهریور ۱۴۰۳'!B:G,6,0)</f>
        <v>5950000</v>
      </c>
      <c r="U22" s="22"/>
      <c r="V22" s="23">
        <f t="shared" si="0"/>
        <v>0</v>
      </c>
      <c r="W22" s="19">
        <f t="shared" si="1"/>
        <v>5</v>
      </c>
      <c r="X22" s="21">
        <f t="shared" si="2"/>
        <v>29750000</v>
      </c>
      <c r="Y22" s="24"/>
      <c r="Z22" s="21">
        <f t="shared" si="3"/>
        <v>29750000</v>
      </c>
      <c r="AA22" s="177" t="s">
        <v>78</v>
      </c>
      <c r="AB22" s="175" t="s">
        <v>966</v>
      </c>
      <c r="AC22" s="171" t="s">
        <v>967</v>
      </c>
      <c r="AD22" s="173"/>
      <c r="AE22" s="26"/>
      <c r="AF22" s="27"/>
      <c r="AG22" s="28" t="str">
        <f t="shared" si="4"/>
        <v>TRUE</v>
      </c>
      <c r="AH22" s="7" t="str">
        <f t="shared" si="7"/>
        <v>تهران ميرداماد - نفت شمالي - كوچه هفتم - نبش كوچه - پلاك 77 - واحد 1 بن کافی (فروشگاه) - علی کبیر 09108008336</v>
      </c>
    </row>
    <row r="23" spans="1:34" ht="28.05" customHeight="1">
      <c r="A23" s="14"/>
      <c r="B23" s="14"/>
      <c r="C23" s="14" t="b">
        <v>0</v>
      </c>
      <c r="D23" s="14"/>
      <c r="E23" s="14"/>
      <c r="F23" s="15"/>
      <c r="G23" s="228"/>
      <c r="H23" s="229"/>
      <c r="I23" s="228"/>
      <c r="J23" s="189"/>
      <c r="K23" s="18" t="str">
        <f t="shared" ca="1" si="6"/>
        <v/>
      </c>
      <c r="L23" s="191"/>
      <c r="M23" s="191"/>
      <c r="N23" s="191"/>
      <c r="O23" s="16">
        <v>5525.1</v>
      </c>
      <c r="P23" s="16">
        <v>5</v>
      </c>
      <c r="Q23" s="20" t="str">
        <f>VLOOKUP(O23, '[3]لیست محصولات شهریور ۱۴۰۳'!B:C,2,0)</f>
        <v>اتیوپی آناسورا | Ethiopia Anasora</v>
      </c>
      <c r="R23" s="16"/>
      <c r="S23" s="19">
        <f>VLOOKUP(O23, '[3]لیست محصولات شهریور ۱۴۰۳'!B:F,5,0)</f>
        <v>150</v>
      </c>
      <c r="T23" s="21">
        <f>VLOOKUP(O23, '[3]لیست محصولات شهریور ۱۴۰۳'!B:G,6,0)</f>
        <v>2750000</v>
      </c>
      <c r="U23" s="22"/>
      <c r="V23" s="23">
        <f t="shared" si="0"/>
        <v>0</v>
      </c>
      <c r="W23" s="19">
        <f t="shared" si="1"/>
        <v>5</v>
      </c>
      <c r="X23" s="21">
        <f t="shared" si="2"/>
        <v>13750000</v>
      </c>
      <c r="Y23" s="24"/>
      <c r="Z23" s="21">
        <f t="shared" si="3"/>
        <v>13750000</v>
      </c>
      <c r="AA23" s="185"/>
      <c r="AB23" s="186"/>
      <c r="AC23" s="187"/>
      <c r="AD23" s="188"/>
      <c r="AE23" s="26"/>
      <c r="AF23" s="27"/>
      <c r="AG23" s="28" t="str">
        <f t="shared" si="4"/>
        <v>TRUE</v>
      </c>
      <c r="AH23" s="7" t="str">
        <f t="shared" si="7"/>
        <v xml:space="preserve">   -   </v>
      </c>
    </row>
    <row r="24" spans="1:34" ht="28.05" customHeight="1">
      <c r="A24" s="14"/>
      <c r="B24" s="14"/>
      <c r="C24" s="14" t="b">
        <v>0</v>
      </c>
      <c r="D24" s="14"/>
      <c r="E24" s="14"/>
      <c r="F24" s="15"/>
      <c r="G24" s="228"/>
      <c r="H24" s="229"/>
      <c r="I24" s="228"/>
      <c r="J24" s="189"/>
      <c r="K24" s="18" t="str">
        <f t="shared" ca="1" si="6"/>
        <v/>
      </c>
      <c r="L24" s="191"/>
      <c r="M24" s="191"/>
      <c r="N24" s="191"/>
      <c r="O24" s="16">
        <v>5524.1</v>
      </c>
      <c r="P24" s="16">
        <v>5</v>
      </c>
      <c r="Q24" s="20" t="str">
        <f>VLOOKUP(O24, '[3]لیست محصولات شهریور ۱۴۰۳'!B:C,2,0)</f>
        <v>برزیل کوکاپیل کاناریو | Brazil Cocapil Canario</v>
      </c>
      <c r="R24" s="16"/>
      <c r="S24" s="19">
        <f>VLOOKUP(O24, '[3]لیست محصولات شهریور ۱۴۰۳'!B:F,5,0)</f>
        <v>150</v>
      </c>
      <c r="T24" s="21">
        <f>VLOOKUP(O24, '[3]لیست محصولات شهریور ۱۴۰۳'!B:G,6,0)</f>
        <v>2550000</v>
      </c>
      <c r="U24" s="22"/>
      <c r="V24" s="23">
        <f t="shared" si="0"/>
        <v>0</v>
      </c>
      <c r="W24" s="19">
        <f t="shared" si="1"/>
        <v>5</v>
      </c>
      <c r="X24" s="21">
        <f t="shared" si="2"/>
        <v>12750000</v>
      </c>
      <c r="Y24" s="24"/>
      <c r="Z24" s="21">
        <f t="shared" si="3"/>
        <v>12750000</v>
      </c>
      <c r="AA24" s="185"/>
      <c r="AB24" s="186"/>
      <c r="AC24" s="187"/>
      <c r="AD24" s="188"/>
      <c r="AE24" s="26"/>
      <c r="AF24" s="27"/>
      <c r="AG24" s="28" t="str">
        <f t="shared" si="4"/>
        <v>TRUE</v>
      </c>
      <c r="AH24" s="7" t="str">
        <f t="shared" si="7"/>
        <v xml:space="preserve">   -   </v>
      </c>
    </row>
    <row r="25" spans="1:34" ht="28.05" customHeight="1">
      <c r="A25" s="14"/>
      <c r="B25" s="14"/>
      <c r="C25" s="14" t="b">
        <v>0</v>
      </c>
      <c r="D25" s="14"/>
      <c r="E25" s="14"/>
      <c r="F25" s="15"/>
      <c r="G25" s="228"/>
      <c r="H25" s="229"/>
      <c r="I25" s="228"/>
      <c r="J25" s="189"/>
      <c r="K25" s="18" t="str">
        <f t="shared" ca="1" si="6"/>
        <v/>
      </c>
      <c r="L25" s="191"/>
      <c r="M25" s="191"/>
      <c r="N25" s="191"/>
      <c r="O25" s="16">
        <v>5501.1</v>
      </c>
      <c r="P25" s="16">
        <v>5</v>
      </c>
      <c r="Q25" s="20" t="str">
        <f>VLOOKUP(O25, '[3]لیست محصولات شهریور ۱۴۰۳'!B:C,2,0)</f>
        <v>ورتکس | Vortex</v>
      </c>
      <c r="R25" s="16"/>
      <c r="S25" s="19">
        <f>VLOOKUP(O25, '[3]لیست محصولات شهریور ۱۴۰۳'!B:F,5,0)</f>
        <v>150</v>
      </c>
      <c r="T25" s="21">
        <f>VLOOKUP(O25, '[3]لیست محصولات شهریور ۱۴۰۳'!B:G,6,0)</f>
        <v>2300000</v>
      </c>
      <c r="U25" s="22"/>
      <c r="V25" s="23">
        <f t="shared" si="0"/>
        <v>0</v>
      </c>
      <c r="W25" s="19">
        <f t="shared" si="1"/>
        <v>5</v>
      </c>
      <c r="X25" s="21">
        <f t="shared" si="2"/>
        <v>11500000</v>
      </c>
      <c r="Y25" s="24"/>
      <c r="Z25" s="21">
        <f t="shared" si="3"/>
        <v>11500000</v>
      </c>
      <c r="AA25" s="185"/>
      <c r="AB25" s="186"/>
      <c r="AC25" s="187"/>
      <c r="AD25" s="188"/>
      <c r="AE25" s="26"/>
      <c r="AF25" s="27"/>
      <c r="AG25" s="28" t="str">
        <f t="shared" si="4"/>
        <v>TRUE</v>
      </c>
      <c r="AH25" s="7" t="str">
        <f t="shared" si="7"/>
        <v xml:space="preserve">   -   </v>
      </c>
    </row>
    <row r="26" spans="1:34" ht="28.05" customHeight="1">
      <c r="A26" s="14"/>
      <c r="B26" s="14"/>
      <c r="C26" s="14"/>
      <c r="D26" s="14"/>
      <c r="E26" s="14"/>
      <c r="F26" s="15"/>
      <c r="G26" s="196"/>
      <c r="H26" s="198"/>
      <c r="I26" s="196"/>
      <c r="J26" s="182"/>
      <c r="K26" s="18" t="str">
        <f t="shared" ca="1" si="6"/>
        <v/>
      </c>
      <c r="L26" s="180"/>
      <c r="M26" s="180"/>
      <c r="N26" s="180"/>
      <c r="O26" s="16">
        <v>3328.1</v>
      </c>
      <c r="P26" s="16">
        <v>4</v>
      </c>
      <c r="Q26" s="20" t="str">
        <f>VLOOKUP(O26, '[3]لیست محصولات شهریور ۱۴۰۳'!B:C,2,0)</f>
        <v>اینماکولادا مزارع فلو | Inmaculada Fellows Farms</v>
      </c>
      <c r="R26" s="16"/>
      <c r="S26" s="19">
        <f>VLOOKUP(O26, '[3]لیست محصولات شهریور ۱۴۰۳'!B:F,5,0)</f>
        <v>150</v>
      </c>
      <c r="T26" s="21">
        <f>VLOOKUP(O26, '[3]لیست محصولات شهریور ۱۴۰۳'!B:G,6,0)</f>
        <v>7900000</v>
      </c>
      <c r="U26" s="22"/>
      <c r="V26" s="23">
        <f t="shared" si="0"/>
        <v>0</v>
      </c>
      <c r="W26" s="19">
        <f t="shared" si="1"/>
        <v>4</v>
      </c>
      <c r="X26" s="21">
        <f t="shared" si="2"/>
        <v>31600000</v>
      </c>
      <c r="Y26" s="24"/>
      <c r="Z26" s="21">
        <f t="shared" si="3"/>
        <v>31600000</v>
      </c>
      <c r="AA26" s="178"/>
      <c r="AB26" s="176"/>
      <c r="AC26" s="172"/>
      <c r="AD26" s="174"/>
      <c r="AE26" s="26"/>
      <c r="AF26" s="27"/>
      <c r="AG26" s="28" t="str">
        <f t="shared" si="4"/>
        <v>TRUE</v>
      </c>
      <c r="AH26" s="7" t="str">
        <f t="shared" si="7"/>
        <v xml:space="preserve">   -   </v>
      </c>
    </row>
    <row r="27" spans="1:34" ht="28.05" customHeight="1">
      <c r="A27" s="14"/>
      <c r="B27" s="14"/>
      <c r="C27" s="14" t="b">
        <v>0</v>
      </c>
      <c r="D27" s="14"/>
      <c r="E27" s="14"/>
      <c r="F27" s="15"/>
      <c r="G27" s="68">
        <v>16</v>
      </c>
      <c r="H27" s="69" t="s">
        <v>1450</v>
      </c>
      <c r="I27" s="68" t="s">
        <v>1422</v>
      </c>
      <c r="J27" s="16" t="s">
        <v>117</v>
      </c>
      <c r="K27" s="18" t="str">
        <f t="shared" ca="1" si="6"/>
        <v/>
      </c>
      <c r="L27" s="19" t="s">
        <v>149</v>
      </c>
      <c r="M27" s="19" t="s">
        <v>195</v>
      </c>
      <c r="N27" s="19" t="s">
        <v>1449</v>
      </c>
      <c r="O27" s="16">
        <v>5501.3</v>
      </c>
      <c r="P27" s="16">
        <v>5</v>
      </c>
      <c r="Q27" s="20" t="str">
        <f>VLOOKUP(O27, '[3]لیست محصولات شهریور ۱۴۰۳'!B:C,2,0)</f>
        <v>ورتکس | Vortex</v>
      </c>
      <c r="R27" s="16"/>
      <c r="S27" s="19">
        <f>VLOOKUP(O27, '[3]لیست محصولات شهریور ۱۴۰۳'!B:F,5,0)</f>
        <v>4000</v>
      </c>
      <c r="T27" s="21">
        <f>VLOOKUP(O27, '[3]لیست محصولات شهریور ۱۴۰۳'!B:G,6,0)</f>
        <v>51200000</v>
      </c>
      <c r="U27" s="22"/>
      <c r="V27" s="23">
        <f t="shared" si="0"/>
        <v>0</v>
      </c>
      <c r="W27" s="19">
        <f t="shared" si="1"/>
        <v>5</v>
      </c>
      <c r="X27" s="21">
        <f t="shared" si="2"/>
        <v>256000000</v>
      </c>
      <c r="Y27" s="24"/>
      <c r="Z27" s="21">
        <f t="shared" si="3"/>
        <v>256000000</v>
      </c>
      <c r="AA27" s="25" t="s">
        <v>118</v>
      </c>
      <c r="AB27" s="20" t="s">
        <v>207</v>
      </c>
      <c r="AC27" s="26" t="s">
        <v>208</v>
      </c>
      <c r="AD27" s="65"/>
      <c r="AE27" s="26"/>
      <c r="AF27" s="27"/>
      <c r="AG27" s="28" t="str">
        <f t="shared" si="4"/>
        <v>TRUE</v>
      </c>
      <c r="AH27" s="7" t="str">
        <f t="shared" si="7"/>
        <v>قم خیابان شهید صدوقی میدان مفتح خیابان مفتح نبش کوچه 8  کی آر بی - علی کرباسچی 09191954192</v>
      </c>
    </row>
    <row r="28" spans="1:34" ht="28.05" customHeight="1">
      <c r="A28" s="14"/>
      <c r="B28" s="14"/>
      <c r="C28" s="14" t="b">
        <v>0</v>
      </c>
      <c r="D28" s="14"/>
      <c r="E28" s="14"/>
      <c r="F28" s="15"/>
      <c r="G28" s="195">
        <v>17</v>
      </c>
      <c r="H28" s="197" t="s">
        <v>1450</v>
      </c>
      <c r="I28" s="195" t="s">
        <v>1422</v>
      </c>
      <c r="J28" s="181" t="s">
        <v>117</v>
      </c>
      <c r="K28" s="18" t="str">
        <f t="shared" ca="1" si="6"/>
        <v/>
      </c>
      <c r="L28" s="179" t="s">
        <v>1451</v>
      </c>
      <c r="M28" s="179" t="s">
        <v>825</v>
      </c>
      <c r="N28" s="179" t="s">
        <v>826</v>
      </c>
      <c r="O28" s="16">
        <v>5524.3</v>
      </c>
      <c r="P28" s="16">
        <v>5</v>
      </c>
      <c r="Q28" s="20" t="str">
        <f>VLOOKUP(O28, '[3]لیست محصولات شهریور ۱۴۰۳'!B:C,2,0)</f>
        <v>برزیل کوکاپیل کاناریو | Brazil Cocapil Canario</v>
      </c>
      <c r="R28" s="16"/>
      <c r="S28" s="19">
        <f>VLOOKUP(O28, '[3]لیست محصولات شهریور ۱۴۰۳'!B:F,5,0)</f>
        <v>4000</v>
      </c>
      <c r="T28" s="21">
        <f>VLOOKUP(O28, '[3]لیست محصولات شهریور ۱۴۰۳'!B:G,6,0)</f>
        <v>58400000</v>
      </c>
      <c r="U28" s="22"/>
      <c r="V28" s="23">
        <f t="shared" si="0"/>
        <v>0</v>
      </c>
      <c r="W28" s="19">
        <f t="shared" si="1"/>
        <v>5</v>
      </c>
      <c r="X28" s="21">
        <f t="shared" si="2"/>
        <v>292000000</v>
      </c>
      <c r="Y28" s="24"/>
      <c r="Z28" s="21">
        <f t="shared" si="3"/>
        <v>292000000</v>
      </c>
      <c r="AA28" s="177" t="s">
        <v>97</v>
      </c>
      <c r="AB28" s="175" t="s">
        <v>827</v>
      </c>
      <c r="AC28" s="171" t="s">
        <v>828</v>
      </c>
      <c r="AD28" s="173"/>
      <c r="AE28" s="26"/>
      <c r="AF28" s="27"/>
      <c r="AG28" s="28" t="str">
        <f t="shared" si="4"/>
        <v>TRUE</v>
      </c>
      <c r="AH28" s="7" t="str">
        <f t="shared" si="7"/>
        <v>کرمان خيابان هزار و يك شب شمالي نبش كوچه 2 طبقه اول کافه رستوران دلژر - سیدرضا فاطمی 09369347320</v>
      </c>
    </row>
    <row r="29" spans="1:34" ht="28.05" customHeight="1">
      <c r="A29" s="14"/>
      <c r="B29" s="14"/>
      <c r="C29" s="14" t="b">
        <v>0</v>
      </c>
      <c r="D29" s="14"/>
      <c r="E29" s="14"/>
      <c r="F29" s="15"/>
      <c r="G29" s="196"/>
      <c r="H29" s="198"/>
      <c r="I29" s="196"/>
      <c r="J29" s="182"/>
      <c r="K29" s="18" t="str">
        <f t="shared" ca="1" si="6"/>
        <v/>
      </c>
      <c r="L29" s="180"/>
      <c r="M29" s="180"/>
      <c r="N29" s="180"/>
      <c r="O29" s="16">
        <v>5525.3</v>
      </c>
      <c r="P29" s="16">
        <v>3</v>
      </c>
      <c r="Q29" s="20" t="str">
        <f>VLOOKUP(O29, '[3]لیست محصولات شهریور ۱۴۰۳'!B:C,2,0)</f>
        <v>اتیوپی آناسورا | Ethiopia Anasora</v>
      </c>
      <c r="R29" s="16"/>
      <c r="S29" s="19">
        <f>VLOOKUP(O29, '[3]لیست محصولات شهریور ۱۴۰۳'!B:F,5,0)</f>
        <v>4000</v>
      </c>
      <c r="T29" s="21">
        <f>VLOOKUP(O29, '[3]لیست محصولات شهریور ۱۴۰۳'!B:G,6,0)</f>
        <v>63200000</v>
      </c>
      <c r="U29" s="22"/>
      <c r="V29" s="23">
        <f t="shared" si="0"/>
        <v>0</v>
      </c>
      <c r="W29" s="19">
        <f t="shared" si="1"/>
        <v>3</v>
      </c>
      <c r="X29" s="21">
        <f t="shared" si="2"/>
        <v>189600000</v>
      </c>
      <c r="Y29" s="24"/>
      <c r="Z29" s="21">
        <f t="shared" si="3"/>
        <v>189600000</v>
      </c>
      <c r="AA29" s="178"/>
      <c r="AB29" s="176"/>
      <c r="AC29" s="172"/>
      <c r="AD29" s="174"/>
      <c r="AE29" s="26"/>
      <c r="AF29" s="27"/>
      <c r="AG29" s="28" t="str">
        <f t="shared" si="4"/>
        <v>TRUE</v>
      </c>
      <c r="AH29" s="7" t="str">
        <f t="shared" si="7"/>
        <v xml:space="preserve">   -   </v>
      </c>
    </row>
    <row r="30" spans="1:34" ht="28.05" customHeight="1">
      <c r="A30" s="14"/>
      <c r="B30" s="14"/>
      <c r="C30" s="14" t="b">
        <v>0</v>
      </c>
      <c r="D30" s="14"/>
      <c r="E30" s="14" t="b">
        <v>0</v>
      </c>
      <c r="F30" s="15"/>
      <c r="G30" s="68">
        <v>18</v>
      </c>
      <c r="H30" s="69" t="s">
        <v>1450</v>
      </c>
      <c r="I30" s="68" t="s">
        <v>1422</v>
      </c>
      <c r="J30" s="16" t="s">
        <v>117</v>
      </c>
      <c r="K30" s="18" t="str">
        <f t="shared" ca="1" si="6"/>
        <v/>
      </c>
      <c r="L30" s="19" t="s">
        <v>531</v>
      </c>
      <c r="M30" s="19" t="s">
        <v>532</v>
      </c>
      <c r="N30" s="19" t="s">
        <v>533</v>
      </c>
      <c r="O30" s="16">
        <v>5525.3</v>
      </c>
      <c r="P30" s="16">
        <v>5</v>
      </c>
      <c r="Q30" s="20" t="str">
        <f>VLOOKUP(O30, '[3]لیست محصولات شهریور ۱۴۰۳'!B:C,2,0)</f>
        <v>اتیوپی آناسورا | Ethiopia Anasora</v>
      </c>
      <c r="R30" s="16"/>
      <c r="S30" s="19">
        <f>VLOOKUP(O30, '[3]لیست محصولات شهریور ۱۴۰۳'!B:F,5,0)</f>
        <v>4000</v>
      </c>
      <c r="T30" s="21">
        <f>VLOOKUP(O30, '[3]لیست محصولات شهریور ۱۴۰۳'!B:G,6,0)</f>
        <v>63200000</v>
      </c>
      <c r="U30" s="22"/>
      <c r="V30" s="23">
        <f t="shared" si="0"/>
        <v>0</v>
      </c>
      <c r="W30" s="19">
        <f t="shared" si="1"/>
        <v>5</v>
      </c>
      <c r="X30" s="21">
        <f t="shared" si="2"/>
        <v>316000000</v>
      </c>
      <c r="Y30" s="24"/>
      <c r="Z30" s="21">
        <f t="shared" si="3"/>
        <v>316000000</v>
      </c>
      <c r="AA30" s="25" t="s">
        <v>156</v>
      </c>
      <c r="AB30" s="20" t="s">
        <v>534</v>
      </c>
      <c r="AC30" s="26" t="s">
        <v>535</v>
      </c>
      <c r="AD30" s="65"/>
      <c r="AE30" s="26"/>
      <c r="AF30" s="27"/>
      <c r="AG30" s="28" t="str">
        <f t="shared" si="4"/>
        <v>TRUE</v>
      </c>
      <c r="AH30" s="7" t="str">
        <f t="shared" si="7"/>
        <v>یزد صفاييه، خيابان ملاصدرا، ملاصدرا ۱۳  کافه هره - فرزاد راد 09353535519</v>
      </c>
    </row>
    <row r="31" spans="1:34" ht="28.05" customHeight="1">
      <c r="A31" s="14" t="b">
        <v>0</v>
      </c>
      <c r="B31" s="14"/>
      <c r="C31" s="14" t="b">
        <v>0</v>
      </c>
      <c r="D31" s="14"/>
      <c r="E31" s="14" t="b">
        <v>0</v>
      </c>
      <c r="F31" s="15"/>
      <c r="G31" s="181">
        <v>19</v>
      </c>
      <c r="H31" s="183">
        <v>293433363576</v>
      </c>
      <c r="I31" s="181" t="s">
        <v>1422</v>
      </c>
      <c r="J31" s="181"/>
      <c r="K31" s="18" t="str">
        <f t="shared" ca="1" si="6"/>
        <v/>
      </c>
      <c r="L31" s="179" t="s">
        <v>1419</v>
      </c>
      <c r="M31" s="179" t="s">
        <v>226</v>
      </c>
      <c r="N31" s="179"/>
      <c r="O31" s="16">
        <v>3328.1</v>
      </c>
      <c r="P31" s="16">
        <v>1</v>
      </c>
      <c r="Q31" s="20" t="str">
        <f>VLOOKUP(O31, '[3]لیست محصولات شهریور ۱۴۰۳'!B:C,2,0)</f>
        <v>اینماکولادا مزارع فلو | Inmaculada Fellows Farms</v>
      </c>
      <c r="R31" s="16" t="s">
        <v>162</v>
      </c>
      <c r="S31" s="19">
        <f>VLOOKUP(O31, '[3]لیست محصولات شهریور ۱۴۰۳'!B:F,5,0)</f>
        <v>150</v>
      </c>
      <c r="T31" s="21">
        <f>VLOOKUP(O31, '[3]لیست محصولات شهریور ۱۴۰۳'!B:G,6,0)</f>
        <v>7900000</v>
      </c>
      <c r="U31" s="22"/>
      <c r="V31" s="23">
        <f t="shared" si="0"/>
        <v>0</v>
      </c>
      <c r="W31" s="19">
        <f t="shared" si="1"/>
        <v>1</v>
      </c>
      <c r="X31" s="21">
        <f t="shared" si="2"/>
        <v>7900000</v>
      </c>
      <c r="Y31" s="24"/>
      <c r="Z31" s="21">
        <f t="shared" si="3"/>
        <v>7900000</v>
      </c>
      <c r="AA31" s="177" t="s">
        <v>227</v>
      </c>
      <c r="AB31" s="175" t="s">
        <v>228</v>
      </c>
      <c r="AC31" s="171" t="s">
        <v>229</v>
      </c>
      <c r="AD31" s="173"/>
      <c r="AE31" s="299" t="s">
        <v>1452</v>
      </c>
      <c r="AF31" s="27"/>
      <c r="AG31" s="28" t="str">
        <f t="shared" si="4"/>
        <v>TRUE</v>
      </c>
      <c r="AH31" s="7" t="str">
        <f t="shared" si="7"/>
        <v>اردبیل مشگین شهر_ خیابان دانشگاه_کوچه دانشجو_ فرعی۲_پلاک ۲۰  - مسعود  راستگو 09373840592</v>
      </c>
    </row>
    <row r="32" spans="1:34" ht="28.05" customHeight="1">
      <c r="A32" s="14"/>
      <c r="B32" s="14"/>
      <c r="C32" s="14"/>
      <c r="D32" s="14"/>
      <c r="E32" s="14"/>
      <c r="F32" s="15"/>
      <c r="G32" s="182"/>
      <c r="H32" s="184"/>
      <c r="I32" s="182"/>
      <c r="J32" s="182"/>
      <c r="K32" s="18" t="str">
        <f t="shared" ca="1" si="6"/>
        <v/>
      </c>
      <c r="L32" s="180"/>
      <c r="M32" s="180"/>
      <c r="N32" s="180"/>
      <c r="O32" s="16">
        <v>5525.1</v>
      </c>
      <c r="P32" s="16">
        <v>1</v>
      </c>
      <c r="Q32" s="20" t="str">
        <f>VLOOKUP(O32, '[3]لیست محصولات شهریور ۱۴۰۳'!B:C,2,0)</f>
        <v>اتیوپی آناسورا | Ethiopia Anasora</v>
      </c>
      <c r="R32" s="16" t="s">
        <v>162</v>
      </c>
      <c r="S32" s="19">
        <f>VLOOKUP(O32, '[3]لیست محصولات شهریور ۱۴۰۳'!B:F,5,0)</f>
        <v>150</v>
      </c>
      <c r="T32" s="21">
        <f>VLOOKUP(O32, '[3]لیست محصولات شهریور ۱۴۰۳'!B:G,6,0)</f>
        <v>2750000</v>
      </c>
      <c r="U32" s="22"/>
      <c r="V32" s="23">
        <f t="shared" si="0"/>
        <v>0</v>
      </c>
      <c r="W32" s="19">
        <f t="shared" si="1"/>
        <v>1</v>
      </c>
      <c r="X32" s="21">
        <f t="shared" si="2"/>
        <v>2750000</v>
      </c>
      <c r="Y32" s="24"/>
      <c r="Z32" s="21">
        <f t="shared" si="3"/>
        <v>2750000</v>
      </c>
      <c r="AA32" s="178"/>
      <c r="AB32" s="176"/>
      <c r="AC32" s="172"/>
      <c r="AD32" s="174"/>
      <c r="AE32" s="300"/>
      <c r="AF32" s="27"/>
      <c r="AG32" s="28" t="str">
        <f t="shared" si="4"/>
        <v>TRUE</v>
      </c>
      <c r="AH32" s="7" t="str">
        <f t="shared" si="7"/>
        <v xml:space="preserve">   -   </v>
      </c>
    </row>
    <row r="33" spans="1:34" ht="28.05" customHeight="1">
      <c r="A33" s="14"/>
      <c r="B33" s="14"/>
      <c r="C33" s="14"/>
      <c r="D33" s="14"/>
      <c r="E33" s="14"/>
      <c r="F33" s="15"/>
      <c r="G33" s="181">
        <v>20</v>
      </c>
      <c r="H33" s="183">
        <v>293461587743</v>
      </c>
      <c r="I33" s="181" t="s">
        <v>1422</v>
      </c>
      <c r="J33" s="181" t="s">
        <v>117</v>
      </c>
      <c r="K33" s="18" t="str">
        <f t="shared" ca="1" si="6"/>
        <v/>
      </c>
      <c r="L33" s="179" t="s">
        <v>149</v>
      </c>
      <c r="M33" s="179" t="s">
        <v>628</v>
      </c>
      <c r="N33" s="179" t="s">
        <v>629</v>
      </c>
      <c r="O33" s="16">
        <v>5501.3</v>
      </c>
      <c r="P33" s="16">
        <v>6</v>
      </c>
      <c r="Q33" s="20" t="str">
        <f>VLOOKUP(O33, '[3]لیست محصولات شهریور ۱۴۰۳'!B:C,2,0)</f>
        <v>ورتکس | Vortex</v>
      </c>
      <c r="R33" s="16"/>
      <c r="S33" s="19">
        <f>VLOOKUP(O33, '[3]لیست محصولات شهریور ۱۴۰۳'!B:F,5,0)</f>
        <v>4000</v>
      </c>
      <c r="T33" s="21">
        <f>VLOOKUP(O33, '[3]لیست محصولات شهریور ۱۴۰۳'!B:G,6,0)</f>
        <v>51200000</v>
      </c>
      <c r="U33" s="22"/>
      <c r="V33" s="23">
        <f t="shared" si="0"/>
        <v>0</v>
      </c>
      <c r="W33" s="19">
        <f t="shared" si="1"/>
        <v>6</v>
      </c>
      <c r="X33" s="21">
        <f t="shared" si="2"/>
        <v>307200000</v>
      </c>
      <c r="Y33" s="24"/>
      <c r="Z33" s="21">
        <f t="shared" si="3"/>
        <v>307200000</v>
      </c>
      <c r="AA33" s="177" t="s">
        <v>78</v>
      </c>
      <c r="AB33" s="175" t="s">
        <v>630</v>
      </c>
      <c r="AC33" s="171" t="s">
        <v>631</v>
      </c>
      <c r="AD33" s="173"/>
      <c r="AE33" s="26"/>
      <c r="AF33" s="27"/>
      <c r="AG33" s="28" t="str">
        <f t="shared" si="4"/>
        <v>TRUE</v>
      </c>
      <c r="AH33" s="7" t="str">
        <f t="shared" si="7"/>
        <v>تهران خیابان ایرانشهر پایینتر از کوچه دهخدا پلاک ۵۷ پشت دکه روزنامه فروشی کافه آندورا - علی بختیاری 09214428591</v>
      </c>
    </row>
    <row r="34" spans="1:34" ht="28.05" customHeight="1">
      <c r="A34" s="14"/>
      <c r="B34" s="14"/>
      <c r="C34" s="14"/>
      <c r="D34" s="14"/>
      <c r="E34" s="14"/>
      <c r="F34" s="15"/>
      <c r="G34" s="182"/>
      <c r="H34" s="184"/>
      <c r="I34" s="182"/>
      <c r="J34" s="182"/>
      <c r="K34" s="18" t="str">
        <f t="shared" ca="1" si="6"/>
        <v/>
      </c>
      <c r="L34" s="180"/>
      <c r="M34" s="180"/>
      <c r="N34" s="180"/>
      <c r="O34" s="16">
        <v>5525.2</v>
      </c>
      <c r="P34" s="16">
        <v>1</v>
      </c>
      <c r="Q34" s="20" t="str">
        <f>VLOOKUP(O34, '[3]لیست محصولات شهریور ۱۴۰۳'!B:C,2,0)</f>
        <v>اتیوپی آناسورا | Ethiopia Anasora</v>
      </c>
      <c r="R34" s="16" t="s">
        <v>290</v>
      </c>
      <c r="S34" s="19">
        <f>VLOOKUP(O34, '[3]لیست محصولات شهریور ۱۴۰۳'!B:F,5,0)</f>
        <v>750</v>
      </c>
      <c r="T34" s="21">
        <f>VLOOKUP(O34, '[3]لیست محصولات شهریور ۱۴۰۳'!B:G,6,0)</f>
        <v>13350000</v>
      </c>
      <c r="U34" s="22"/>
      <c r="V34" s="23">
        <f t="shared" si="0"/>
        <v>0</v>
      </c>
      <c r="W34" s="19">
        <f t="shared" si="1"/>
        <v>1</v>
      </c>
      <c r="X34" s="21">
        <f t="shared" si="2"/>
        <v>13350000</v>
      </c>
      <c r="Y34" s="24"/>
      <c r="Z34" s="21">
        <f t="shared" si="3"/>
        <v>13350000</v>
      </c>
      <c r="AA34" s="178"/>
      <c r="AB34" s="176"/>
      <c r="AC34" s="172"/>
      <c r="AD34" s="174"/>
      <c r="AE34" s="26"/>
      <c r="AF34" s="27"/>
      <c r="AG34" s="28" t="str">
        <f t="shared" si="4"/>
        <v>TRUE</v>
      </c>
      <c r="AH34" s="7" t="str">
        <f t="shared" si="7"/>
        <v xml:space="preserve">   -   </v>
      </c>
    </row>
    <row r="35" spans="1:34" ht="28.05" customHeight="1">
      <c r="A35" s="14"/>
      <c r="B35" s="14"/>
      <c r="C35" s="14"/>
      <c r="D35" s="14"/>
      <c r="E35" s="14"/>
      <c r="F35" s="15"/>
      <c r="G35" s="16">
        <v>21</v>
      </c>
      <c r="H35" s="17">
        <v>293494852517</v>
      </c>
      <c r="I35" s="16" t="s">
        <v>1461</v>
      </c>
      <c r="J35" s="16" t="s">
        <v>117</v>
      </c>
      <c r="K35" s="18" t="str">
        <f t="shared" ca="1" si="6"/>
        <v/>
      </c>
      <c r="L35" s="19" t="s">
        <v>133</v>
      </c>
      <c r="M35" s="19" t="s">
        <v>134</v>
      </c>
      <c r="N35" s="19" t="s">
        <v>135</v>
      </c>
      <c r="O35" s="16">
        <v>5525.3</v>
      </c>
      <c r="P35" s="16">
        <v>2</v>
      </c>
      <c r="Q35" s="20" t="str">
        <f>VLOOKUP(O35, '[3]لیست محصولات شهریور ۱۴۰۳'!B:C,2,0)</f>
        <v>اتیوپی آناسورا | Ethiopia Anasora</v>
      </c>
      <c r="R35" s="16"/>
      <c r="S35" s="19">
        <f>VLOOKUP(O35, '[3]لیست محصولات شهریور ۱۴۰۳'!B:F,5,0)</f>
        <v>4000</v>
      </c>
      <c r="T35" s="21">
        <f>VLOOKUP(O35, '[3]لیست محصولات شهریور ۱۴۰۳'!B:G,6,0)</f>
        <v>63200000</v>
      </c>
      <c r="U35" s="22"/>
      <c r="V35" s="23">
        <f t="shared" si="0"/>
        <v>0</v>
      </c>
      <c r="W35" s="19">
        <f t="shared" si="1"/>
        <v>2</v>
      </c>
      <c r="X35" s="21">
        <f t="shared" si="2"/>
        <v>126400000</v>
      </c>
      <c r="Y35" s="24"/>
      <c r="Z35" s="21">
        <f t="shared" si="3"/>
        <v>126400000</v>
      </c>
      <c r="AA35" s="25" t="s">
        <v>136</v>
      </c>
      <c r="AB35" s="20" t="s">
        <v>1462</v>
      </c>
      <c r="AC35" s="26" t="s">
        <v>138</v>
      </c>
      <c r="AD35" s="65"/>
      <c r="AE35" s="26"/>
      <c r="AF35" s="27"/>
      <c r="AG35" s="28" t="str">
        <f t="shared" si="4"/>
        <v>TRUE</v>
      </c>
      <c r="AH35" s="7" t="str">
        <f t="shared" si="7"/>
        <v>شیراز قدوسی شرقی-بین کوچه 4و 6  کافه لوسیدا - محمد قاضی 09037620979</v>
      </c>
    </row>
    <row r="36" spans="1:34" ht="28.05" customHeight="1">
      <c r="A36" s="14"/>
      <c r="B36" s="14"/>
      <c r="C36" s="14"/>
      <c r="D36" s="14"/>
      <c r="E36" s="14"/>
      <c r="F36" s="15"/>
      <c r="G36" s="195">
        <v>22</v>
      </c>
      <c r="H36" s="197"/>
      <c r="I36" s="195" t="s">
        <v>1461</v>
      </c>
      <c r="J36" s="181" t="s">
        <v>117</v>
      </c>
      <c r="K36" s="18" t="str">
        <f t="shared" ca="1" si="6"/>
        <v/>
      </c>
      <c r="L36" s="179" t="s">
        <v>424</v>
      </c>
      <c r="M36" s="179" t="s">
        <v>775</v>
      </c>
      <c r="N36" s="179" t="s">
        <v>776</v>
      </c>
      <c r="O36" s="16">
        <v>5501.3</v>
      </c>
      <c r="P36" s="16">
        <v>3</v>
      </c>
      <c r="Q36" s="20" t="str">
        <f>VLOOKUP(O36, '[3]لیست محصولات شهریور ۱۴۰۳'!B:C,2,0)</f>
        <v>ورتکس | Vortex</v>
      </c>
      <c r="R36" s="16"/>
      <c r="S36" s="19">
        <f>VLOOKUP(O36, '[3]لیست محصولات شهریور ۱۴۰۳'!B:F,5,0)</f>
        <v>4000</v>
      </c>
      <c r="T36" s="21">
        <f>VLOOKUP(O36, '[3]لیست محصولات شهریور ۱۴۰۳'!B:G,6,0)</f>
        <v>51200000</v>
      </c>
      <c r="U36" s="22"/>
      <c r="V36" s="23">
        <f t="shared" si="0"/>
        <v>0</v>
      </c>
      <c r="W36" s="19">
        <f t="shared" si="1"/>
        <v>3</v>
      </c>
      <c r="X36" s="21">
        <f t="shared" si="2"/>
        <v>153600000</v>
      </c>
      <c r="Y36" s="24"/>
      <c r="Z36" s="21">
        <f t="shared" si="3"/>
        <v>153600000</v>
      </c>
      <c r="AA36" s="177" t="s">
        <v>78</v>
      </c>
      <c r="AB36" s="175" t="s">
        <v>70</v>
      </c>
      <c r="AC36" s="171" t="s">
        <v>777</v>
      </c>
      <c r="AD36" s="173"/>
      <c r="AE36" s="26"/>
      <c r="AF36" s="27"/>
      <c r="AG36" s="28" t="str">
        <f t="shared" si="4"/>
        <v>TRUE</v>
      </c>
      <c r="AH36" s="7" t="str">
        <f t="shared" si="7"/>
        <v>تهران - کافه بیکری لاویدا - محسن نقی زاده 09352181907</v>
      </c>
    </row>
    <row r="37" spans="1:34" ht="28.05" customHeight="1">
      <c r="A37" s="14"/>
      <c r="B37" s="14"/>
      <c r="C37" s="14"/>
      <c r="D37" s="14"/>
      <c r="E37" s="14"/>
      <c r="F37" s="15"/>
      <c r="G37" s="228"/>
      <c r="H37" s="229"/>
      <c r="I37" s="228"/>
      <c r="J37" s="189"/>
      <c r="K37" s="18" t="str">
        <f t="shared" ca="1" si="6"/>
        <v/>
      </c>
      <c r="L37" s="191"/>
      <c r="M37" s="191"/>
      <c r="N37" s="191"/>
      <c r="O37" s="16">
        <v>5524.3</v>
      </c>
      <c r="P37" s="16">
        <v>2</v>
      </c>
      <c r="Q37" s="20" t="str">
        <f>VLOOKUP(O37, '[3]لیست محصولات شهریور ۱۴۰۳'!B:C,2,0)</f>
        <v>برزیل کوکاپیل کاناریو | Brazil Cocapil Canario</v>
      </c>
      <c r="R37" s="16"/>
      <c r="S37" s="19">
        <f>VLOOKUP(O37, '[3]لیست محصولات شهریور ۱۴۰۳'!B:F,5,0)</f>
        <v>4000</v>
      </c>
      <c r="T37" s="21">
        <f>VLOOKUP(O37, '[3]لیست محصولات شهریور ۱۴۰۳'!B:G,6,0)</f>
        <v>58400000</v>
      </c>
      <c r="U37" s="22"/>
      <c r="V37" s="23">
        <f t="shared" si="0"/>
        <v>0</v>
      </c>
      <c r="W37" s="19">
        <f t="shared" si="1"/>
        <v>2</v>
      </c>
      <c r="X37" s="21">
        <f t="shared" si="2"/>
        <v>116800000</v>
      </c>
      <c r="Y37" s="24"/>
      <c r="Z37" s="21">
        <f t="shared" si="3"/>
        <v>116800000</v>
      </c>
      <c r="AA37" s="185"/>
      <c r="AB37" s="186"/>
      <c r="AC37" s="187"/>
      <c r="AD37" s="188"/>
      <c r="AE37" s="26"/>
      <c r="AF37" s="27"/>
      <c r="AG37" s="28" t="str">
        <f t="shared" si="4"/>
        <v>TRUE</v>
      </c>
      <c r="AH37" s="7" t="str">
        <f t="shared" si="7"/>
        <v xml:space="preserve">   -   </v>
      </c>
    </row>
    <row r="38" spans="1:34" ht="28.05" customHeight="1">
      <c r="A38" s="14"/>
      <c r="B38" s="14"/>
      <c r="C38" s="14"/>
      <c r="D38" s="14"/>
      <c r="E38" s="14"/>
      <c r="F38" s="15"/>
      <c r="G38" s="196"/>
      <c r="H38" s="198"/>
      <c r="I38" s="196"/>
      <c r="J38" s="182"/>
      <c r="K38" s="18" t="str">
        <f t="shared" ca="1" si="6"/>
        <v/>
      </c>
      <c r="L38" s="180"/>
      <c r="M38" s="180"/>
      <c r="N38" s="180"/>
      <c r="O38" s="16">
        <v>3328.1</v>
      </c>
      <c r="P38" s="16">
        <v>1</v>
      </c>
      <c r="Q38" s="20" t="str">
        <f>VLOOKUP(O38, '[3]لیست محصولات شهریور ۱۴۰۳'!B:C,2,0)</f>
        <v>اینماکولادا مزارع فلو | Inmaculada Fellows Farms</v>
      </c>
      <c r="R38" s="16"/>
      <c r="S38" s="19">
        <f>VLOOKUP(O38, '[3]لیست محصولات شهریور ۱۴۰۳'!B:F,5,0)</f>
        <v>150</v>
      </c>
      <c r="T38" s="21">
        <f>VLOOKUP(O38, '[3]لیست محصولات شهریور ۱۴۰۳'!B:G,6,0)</f>
        <v>7900000</v>
      </c>
      <c r="U38" s="22"/>
      <c r="V38" s="23">
        <f t="shared" si="0"/>
        <v>0</v>
      </c>
      <c r="W38" s="19">
        <f t="shared" si="1"/>
        <v>1</v>
      </c>
      <c r="X38" s="21">
        <f t="shared" si="2"/>
        <v>7900000</v>
      </c>
      <c r="Y38" s="24"/>
      <c r="Z38" s="21">
        <f t="shared" si="3"/>
        <v>7900000</v>
      </c>
      <c r="AA38" s="178"/>
      <c r="AB38" s="176"/>
      <c r="AC38" s="172"/>
      <c r="AD38" s="174"/>
      <c r="AE38" s="26"/>
      <c r="AF38" s="27"/>
      <c r="AG38" s="28" t="str">
        <f t="shared" si="4"/>
        <v>TRUE</v>
      </c>
      <c r="AH38" s="7" t="str">
        <f t="shared" si="7"/>
        <v xml:space="preserve">   -   </v>
      </c>
    </row>
    <row r="39" spans="1:34" s="143" customFormat="1" ht="28.05" customHeight="1">
      <c r="A39" s="132"/>
      <c r="B39" s="132"/>
      <c r="C39" s="132"/>
      <c r="D39" s="132"/>
      <c r="E39" s="132"/>
      <c r="F39" s="132"/>
      <c r="G39" s="263">
        <v>23</v>
      </c>
      <c r="H39" s="266" t="s">
        <v>445</v>
      </c>
      <c r="I39" s="263" t="s">
        <v>1461</v>
      </c>
      <c r="J39" s="263"/>
      <c r="K39" s="134" t="str">
        <f t="shared" ca="1" si="6"/>
        <v/>
      </c>
      <c r="L39" s="269" t="s">
        <v>424</v>
      </c>
      <c r="M39" s="269" t="s">
        <v>775</v>
      </c>
      <c r="N39" s="269" t="s">
        <v>776</v>
      </c>
      <c r="O39" s="135">
        <v>3328.1</v>
      </c>
      <c r="P39" s="135">
        <v>1</v>
      </c>
      <c r="Q39" s="136" t="str">
        <f>VLOOKUP(O39, '[3]لیست محصولات شهریور ۱۴۰۳'!B:C,2,0)</f>
        <v>اینماکولادا مزارع فلو | Inmaculada Fellows Farms</v>
      </c>
      <c r="R39" s="135"/>
      <c r="S39" s="137">
        <f>VLOOKUP(O39, '[3]لیست محصولات شهریور ۱۴۰۳'!B:F,5,0)</f>
        <v>150</v>
      </c>
      <c r="T39" s="138">
        <f>VLOOKUP(O39, '[3]لیست محصولات شهریور ۱۴۰۳'!B:G,6,0)</f>
        <v>7900000</v>
      </c>
      <c r="U39" s="139"/>
      <c r="V39" s="140">
        <f t="shared" si="0"/>
        <v>0</v>
      </c>
      <c r="W39" s="137">
        <f t="shared" si="1"/>
        <v>1</v>
      </c>
      <c r="X39" s="138">
        <f t="shared" si="2"/>
        <v>7900000</v>
      </c>
      <c r="Y39" s="141"/>
      <c r="Z39" s="138">
        <f t="shared" si="3"/>
        <v>7900000</v>
      </c>
      <c r="AA39" s="278" t="s">
        <v>78</v>
      </c>
      <c r="AB39" s="275" t="s">
        <v>70</v>
      </c>
      <c r="AC39" s="272" t="s">
        <v>777</v>
      </c>
      <c r="AD39" s="263"/>
      <c r="AE39" s="148"/>
      <c r="AF39" s="142"/>
      <c r="AH39" s="144" t="str">
        <f t="shared" si="7"/>
        <v>تهران - کافه بیکری لاویدا - محسن نقی زاده 09352181907</v>
      </c>
    </row>
    <row r="40" spans="1:34" s="143" customFormat="1" ht="28.05" customHeight="1">
      <c r="A40" s="132"/>
      <c r="B40" s="132"/>
      <c r="C40" s="132"/>
      <c r="D40" s="132"/>
      <c r="E40" s="132"/>
      <c r="F40" s="132"/>
      <c r="G40" s="265"/>
      <c r="H40" s="268"/>
      <c r="I40" s="265"/>
      <c r="J40" s="265"/>
      <c r="K40" s="134" t="str">
        <f t="shared" ca="1" si="6"/>
        <v/>
      </c>
      <c r="L40" s="271"/>
      <c r="M40" s="271"/>
      <c r="N40" s="271"/>
      <c r="O40" s="135">
        <v>3329.1</v>
      </c>
      <c r="P40" s="135">
        <v>1</v>
      </c>
      <c r="Q40" s="136" t="str">
        <f>VLOOKUP(O40, '[3]لیست محصولات شهریور ۱۴۰۳'!B:C,2,0)</f>
        <v>بنتی ننکا | Benti Nenka</v>
      </c>
      <c r="R40" s="135"/>
      <c r="S40" s="137">
        <f>VLOOKUP(O40, '[3]لیست محصولات شهریور ۱۴۰۳'!B:F,5,0)</f>
        <v>150</v>
      </c>
      <c r="T40" s="138">
        <f>VLOOKUP(O40, '[3]لیست محصولات شهریور ۱۴۰۳'!B:G,6,0)</f>
        <v>9850000</v>
      </c>
      <c r="U40" s="139"/>
      <c r="V40" s="140">
        <f t="shared" si="0"/>
        <v>0</v>
      </c>
      <c r="W40" s="137">
        <f t="shared" si="1"/>
        <v>1</v>
      </c>
      <c r="X40" s="138">
        <f t="shared" si="2"/>
        <v>9850000</v>
      </c>
      <c r="Y40" s="141"/>
      <c r="Z40" s="138">
        <f t="shared" si="3"/>
        <v>9850000</v>
      </c>
      <c r="AA40" s="280"/>
      <c r="AB40" s="277"/>
      <c r="AC40" s="274"/>
      <c r="AD40" s="265"/>
      <c r="AE40" s="148"/>
      <c r="AF40" s="142"/>
      <c r="AH40" s="144" t="str">
        <f t="shared" si="7"/>
        <v xml:space="preserve">   -   </v>
      </c>
    </row>
    <row r="41" spans="1:34" ht="28.05" customHeight="1">
      <c r="A41" s="14"/>
      <c r="B41" s="14"/>
      <c r="C41" s="14"/>
      <c r="D41" s="14"/>
      <c r="E41" s="14"/>
      <c r="F41" s="15"/>
      <c r="G41" s="16"/>
      <c r="H41" s="17"/>
      <c r="I41" s="16"/>
      <c r="J41" s="16"/>
      <c r="K41" s="18"/>
      <c r="L41" s="19"/>
      <c r="M41" s="19"/>
      <c r="N41" s="19"/>
      <c r="O41" s="16"/>
      <c r="P41" s="16"/>
      <c r="Q41" s="20"/>
      <c r="R41" s="16"/>
      <c r="S41" s="19"/>
      <c r="T41" s="21"/>
      <c r="U41" s="22"/>
      <c r="V41" s="23"/>
      <c r="W41" s="19"/>
      <c r="X41" s="21"/>
      <c r="Y41" s="24"/>
      <c r="Z41" s="21"/>
      <c r="AA41" s="25"/>
      <c r="AB41" s="20"/>
      <c r="AC41" s="26"/>
      <c r="AD41" s="65"/>
      <c r="AE41" s="67"/>
      <c r="AF41" s="27"/>
      <c r="AG41" s="28" t="str">
        <f t="shared" si="4"/>
        <v>FALSE</v>
      </c>
      <c r="AH41" s="7" t="str">
        <f t="shared" si="7"/>
        <v xml:space="preserve">   -   </v>
      </c>
    </row>
    <row r="42" spans="1:34" ht="28.05" customHeight="1">
      <c r="A42" s="14"/>
      <c r="B42" s="14"/>
      <c r="C42" s="14"/>
      <c r="D42" s="14"/>
      <c r="E42" s="14"/>
      <c r="F42" s="15"/>
      <c r="G42" s="16"/>
      <c r="H42" s="17"/>
      <c r="I42" s="16"/>
      <c r="J42" s="16"/>
      <c r="K42" s="18" t="str">
        <f t="shared" ca="1" si="6"/>
        <v/>
      </c>
      <c r="L42" s="19"/>
      <c r="M42" s="19"/>
      <c r="N42" s="19"/>
      <c r="O42" s="16"/>
      <c r="P42" s="16"/>
      <c r="Q42" s="20" t="e">
        <f>VLOOKUP(O42, '[3]لیست محصولات شهریور ۱۴۰۳'!B:C,2,0)</f>
        <v>#N/A</v>
      </c>
      <c r="R42" s="16"/>
      <c r="S42" s="19" t="e">
        <f>VLOOKUP(O42, '[3]لیست محصولات شهریور ۱۴۰۳'!B:F,5,0)</f>
        <v>#N/A</v>
      </c>
      <c r="T42" s="21" t="e">
        <f>VLOOKUP(O42, '[3]لیست محصولات شهریور ۱۴۰۳'!B:G,6,0)</f>
        <v>#N/A</v>
      </c>
      <c r="U42" s="22"/>
      <c r="V42" s="23">
        <f t="shared" si="0"/>
        <v>0</v>
      </c>
      <c r="W42" s="19">
        <f t="shared" si="1"/>
        <v>0</v>
      </c>
      <c r="X42" s="21" t="e">
        <f t="shared" si="2"/>
        <v>#N/A</v>
      </c>
      <c r="Y42" s="24"/>
      <c r="Z42" s="21" t="e">
        <f t="shared" si="3"/>
        <v>#N/A</v>
      </c>
      <c r="AA42" s="25"/>
      <c r="AB42" s="20"/>
      <c r="AC42" s="26"/>
      <c r="AD42" s="65"/>
      <c r="AE42" s="26"/>
      <c r="AF42" s="27"/>
      <c r="AG42" s="28" t="str">
        <f t="shared" si="4"/>
        <v>FALSE</v>
      </c>
      <c r="AH42" s="7" t="str">
        <f t="shared" si="7"/>
        <v xml:space="preserve">   -   </v>
      </c>
    </row>
    <row r="43" spans="1:34" ht="28.05" customHeight="1">
      <c r="A43" s="14"/>
      <c r="B43" s="14"/>
      <c r="C43" s="14"/>
      <c r="D43" s="14"/>
      <c r="E43" s="14"/>
      <c r="F43" s="15"/>
      <c r="G43" s="16"/>
      <c r="H43" s="17"/>
      <c r="I43" s="16"/>
      <c r="J43" s="16"/>
      <c r="K43" s="18" t="str">
        <f t="shared" ca="1" si="6"/>
        <v/>
      </c>
      <c r="L43" s="19"/>
      <c r="M43" s="19"/>
      <c r="N43" s="19"/>
      <c r="O43" s="16"/>
      <c r="P43" s="16"/>
      <c r="Q43" s="20" t="e">
        <f>VLOOKUP(O43, '[3]لیست محصولات شهریور ۱۴۰۳'!B:C,2,0)</f>
        <v>#N/A</v>
      </c>
      <c r="R43" s="16"/>
      <c r="S43" s="19" t="e">
        <f>VLOOKUP(O43, '[3]لیست محصولات شهریور ۱۴۰۳'!B:F,5,0)</f>
        <v>#N/A</v>
      </c>
      <c r="T43" s="21" t="e">
        <f>VLOOKUP(O43, '[3]لیست محصولات شهریور ۱۴۰۳'!B:G,6,0)</f>
        <v>#N/A</v>
      </c>
      <c r="U43" s="22"/>
      <c r="V43" s="23">
        <f t="shared" si="0"/>
        <v>0</v>
      </c>
      <c r="W43" s="19">
        <f t="shared" si="1"/>
        <v>0</v>
      </c>
      <c r="X43" s="21" t="e">
        <f t="shared" si="2"/>
        <v>#N/A</v>
      </c>
      <c r="Y43" s="24"/>
      <c r="Z43" s="21" t="e">
        <f t="shared" si="3"/>
        <v>#N/A</v>
      </c>
      <c r="AA43" s="25"/>
      <c r="AB43" s="20"/>
      <c r="AC43" s="26"/>
      <c r="AD43" s="65"/>
      <c r="AE43" s="26"/>
      <c r="AF43" s="27"/>
      <c r="AG43" s="28" t="str">
        <f t="shared" si="4"/>
        <v>FALSE</v>
      </c>
      <c r="AH43" s="7" t="str">
        <f t="shared" si="7"/>
        <v xml:space="preserve">   -   </v>
      </c>
    </row>
    <row r="44" spans="1:34" ht="28.05" customHeight="1">
      <c r="A44" s="14"/>
      <c r="B44" s="14"/>
      <c r="C44" s="14"/>
      <c r="D44" s="14"/>
      <c r="E44" s="14"/>
      <c r="F44" s="15"/>
      <c r="G44" s="16"/>
      <c r="H44" s="17"/>
      <c r="I44" s="16"/>
      <c r="J44" s="16"/>
      <c r="K44" s="18" t="str">
        <f t="shared" ca="1" si="6"/>
        <v/>
      </c>
      <c r="L44" s="19"/>
      <c r="M44" s="19"/>
      <c r="N44" s="19"/>
      <c r="O44" s="16"/>
      <c r="P44" s="16"/>
      <c r="Q44" s="20" t="e">
        <f>VLOOKUP(O44, '[3]لیست محصولات شهریور ۱۴۰۳'!B:C,2,0)</f>
        <v>#N/A</v>
      </c>
      <c r="R44" s="16"/>
      <c r="S44" s="19" t="e">
        <f>VLOOKUP(O44, '[3]لیست محصولات شهریور ۱۴۰۳'!B:F,5,0)</f>
        <v>#N/A</v>
      </c>
      <c r="T44" s="21" t="e">
        <f>VLOOKUP(O44, '[3]لیست محصولات شهریور ۱۴۰۳'!B:G,6,0)</f>
        <v>#N/A</v>
      </c>
      <c r="U44" s="22"/>
      <c r="V44" s="23">
        <f t="shared" si="0"/>
        <v>0</v>
      </c>
      <c r="W44" s="19">
        <f t="shared" si="1"/>
        <v>0</v>
      </c>
      <c r="X44" s="21" t="e">
        <f t="shared" si="2"/>
        <v>#N/A</v>
      </c>
      <c r="Y44" s="24"/>
      <c r="Z44" s="21" t="e">
        <f t="shared" si="3"/>
        <v>#N/A</v>
      </c>
      <c r="AA44" s="25"/>
      <c r="AB44" s="20"/>
      <c r="AC44" s="26"/>
      <c r="AD44" s="65"/>
      <c r="AE44" s="26"/>
      <c r="AF44" s="27"/>
      <c r="AG44" s="28" t="str">
        <f t="shared" si="4"/>
        <v>FALSE</v>
      </c>
      <c r="AH44" s="7" t="str">
        <f t="shared" si="7"/>
        <v xml:space="preserve">   -   </v>
      </c>
    </row>
    <row r="45" spans="1:34" ht="28.05" customHeight="1">
      <c r="A45" s="14"/>
      <c r="B45" s="14"/>
      <c r="C45" s="14"/>
      <c r="D45" s="14"/>
      <c r="E45" s="14"/>
      <c r="F45" s="15"/>
      <c r="G45" s="16"/>
      <c r="H45" s="17"/>
      <c r="I45" s="16"/>
      <c r="J45" s="16"/>
      <c r="K45" s="18" t="str">
        <f t="shared" ca="1" si="6"/>
        <v/>
      </c>
      <c r="L45" s="19"/>
      <c r="M45" s="19"/>
      <c r="N45" s="19"/>
      <c r="O45" s="16"/>
      <c r="P45" s="16"/>
      <c r="Q45" s="20" t="e">
        <f>VLOOKUP(O45, '[3]لیست محصولات شهریور ۱۴۰۳'!B:C,2,0)</f>
        <v>#N/A</v>
      </c>
      <c r="R45" s="16"/>
      <c r="S45" s="19" t="e">
        <f>VLOOKUP(O45, '[3]لیست محصولات شهریور ۱۴۰۳'!B:F,5,0)</f>
        <v>#N/A</v>
      </c>
      <c r="T45" s="21" t="e">
        <f>VLOOKUP(O45, '[3]لیست محصولات شهریور ۱۴۰۳'!B:G,6,0)</f>
        <v>#N/A</v>
      </c>
      <c r="U45" s="31"/>
      <c r="V45" s="23">
        <f t="shared" si="0"/>
        <v>0</v>
      </c>
      <c r="W45" s="19">
        <f t="shared" si="1"/>
        <v>0</v>
      </c>
      <c r="X45" s="21" t="e">
        <f t="shared" si="2"/>
        <v>#N/A</v>
      </c>
      <c r="Y45" s="24"/>
      <c r="Z45" s="21" t="e">
        <f t="shared" si="3"/>
        <v>#N/A</v>
      </c>
      <c r="AA45" s="25"/>
      <c r="AB45" s="20"/>
      <c r="AC45" s="26"/>
      <c r="AD45" s="65"/>
      <c r="AE45" s="26"/>
      <c r="AF45" s="27"/>
      <c r="AG45" s="28" t="str">
        <f t="shared" si="4"/>
        <v>FALSE</v>
      </c>
      <c r="AH45" s="7" t="str">
        <f t="shared" si="7"/>
        <v xml:space="preserve">   -   </v>
      </c>
    </row>
    <row r="46" spans="1:34" ht="28.05" customHeight="1">
      <c r="A46" s="14"/>
      <c r="B46" s="14"/>
      <c r="C46" s="14"/>
      <c r="D46" s="14"/>
      <c r="E46" s="14"/>
      <c r="F46" s="15"/>
      <c r="G46" s="16"/>
      <c r="H46" s="17"/>
      <c r="I46" s="16"/>
      <c r="J46" s="16"/>
      <c r="K46" s="18" t="str">
        <f t="shared" ca="1" si="6"/>
        <v/>
      </c>
      <c r="L46" s="19"/>
      <c r="M46" s="19"/>
      <c r="N46" s="19"/>
      <c r="O46" s="16"/>
      <c r="P46" s="16"/>
      <c r="Q46" s="20" t="e">
        <f>VLOOKUP(O46, '[3]لیست محصولات شهریور ۱۴۰۳'!B:C,2,0)</f>
        <v>#N/A</v>
      </c>
      <c r="R46" s="16"/>
      <c r="S46" s="19" t="e">
        <f>VLOOKUP(O46, '[3]لیست محصولات شهریور ۱۴۰۳'!B:F,5,0)</f>
        <v>#N/A</v>
      </c>
      <c r="T46" s="21" t="e">
        <f>VLOOKUP(O46, '[3]لیست محصولات شهریور ۱۴۰۳'!B:G,6,0)</f>
        <v>#N/A</v>
      </c>
      <c r="U46" s="31"/>
      <c r="V46" s="23">
        <f t="shared" si="0"/>
        <v>0</v>
      </c>
      <c r="W46" s="19">
        <f t="shared" si="1"/>
        <v>0</v>
      </c>
      <c r="X46" s="21" t="e">
        <f t="shared" si="2"/>
        <v>#N/A</v>
      </c>
      <c r="Y46" s="24"/>
      <c r="Z46" s="21" t="e">
        <f t="shared" si="3"/>
        <v>#N/A</v>
      </c>
      <c r="AA46" s="25"/>
      <c r="AB46" s="20"/>
      <c r="AC46" s="26"/>
      <c r="AD46" s="65"/>
      <c r="AE46" s="26"/>
      <c r="AF46" s="27"/>
      <c r="AG46" s="28" t="str">
        <f t="shared" si="4"/>
        <v>FALSE</v>
      </c>
      <c r="AH46" s="7" t="str">
        <f t="shared" si="7"/>
        <v xml:space="preserve">   -   </v>
      </c>
    </row>
    <row r="47" spans="1:34" ht="28.05" customHeight="1">
      <c r="A47" s="14"/>
      <c r="B47" s="14"/>
      <c r="C47" s="14"/>
      <c r="D47" s="14"/>
      <c r="E47" s="14"/>
      <c r="F47" s="15"/>
      <c r="G47" s="16"/>
      <c r="H47" s="17"/>
      <c r="I47" s="16"/>
      <c r="J47" s="16"/>
      <c r="K47" s="18" t="str">
        <f t="shared" ca="1" si="6"/>
        <v/>
      </c>
      <c r="L47" s="19"/>
      <c r="M47" s="19"/>
      <c r="N47" s="19"/>
      <c r="O47" s="16"/>
      <c r="P47" s="16"/>
      <c r="Q47" s="20" t="e">
        <f>VLOOKUP(O47, '[3]لیست محصولات شهریور ۱۴۰۳'!B:C,2,0)</f>
        <v>#N/A</v>
      </c>
      <c r="R47" s="16"/>
      <c r="S47" s="19" t="e">
        <f>VLOOKUP(O47, '[3]لیست محصولات شهریور ۱۴۰۳'!B:F,5,0)</f>
        <v>#N/A</v>
      </c>
      <c r="T47" s="21" t="e">
        <f>VLOOKUP(O47, '[3]لیست محصولات شهریور ۱۴۰۳'!B:G,6,0)</f>
        <v>#N/A</v>
      </c>
      <c r="U47" s="22"/>
      <c r="V47" s="23">
        <f t="shared" si="0"/>
        <v>0</v>
      </c>
      <c r="W47" s="19">
        <f t="shared" si="1"/>
        <v>0</v>
      </c>
      <c r="X47" s="21" t="e">
        <f t="shared" si="2"/>
        <v>#N/A</v>
      </c>
      <c r="Y47" s="24"/>
      <c r="Z47" s="21" t="e">
        <f t="shared" si="3"/>
        <v>#N/A</v>
      </c>
      <c r="AA47" s="25"/>
      <c r="AB47" s="20"/>
      <c r="AC47" s="26"/>
      <c r="AD47" s="65"/>
      <c r="AE47" s="26"/>
      <c r="AF47" s="27"/>
      <c r="AG47" s="28" t="str">
        <f t="shared" si="4"/>
        <v>FALSE</v>
      </c>
      <c r="AH47" s="7" t="str">
        <f t="shared" si="7"/>
        <v xml:space="preserve">   -   </v>
      </c>
    </row>
    <row r="48" spans="1:34" ht="28.05" customHeight="1">
      <c r="A48" s="14" t="b">
        <v>0</v>
      </c>
      <c r="B48" s="14"/>
      <c r="C48" s="14"/>
      <c r="D48" s="14"/>
      <c r="E48" s="14"/>
      <c r="F48" s="15"/>
      <c r="G48" s="16"/>
      <c r="H48" s="17"/>
      <c r="I48" s="16"/>
      <c r="J48" s="16"/>
      <c r="K48" s="18" t="str">
        <f t="shared" ca="1" si="6"/>
        <v/>
      </c>
      <c r="L48" s="19"/>
      <c r="M48" s="19"/>
      <c r="N48" s="19"/>
      <c r="O48" s="16"/>
      <c r="P48" s="16"/>
      <c r="Q48" s="20" t="e">
        <f>VLOOKUP(O48, '[3]لیست محصولات شهریور ۱۴۰۳'!B:C,2,0)</f>
        <v>#N/A</v>
      </c>
      <c r="R48" s="16"/>
      <c r="S48" s="19" t="e">
        <f>VLOOKUP(O48, '[3]لیست محصولات شهریور ۱۴۰۳'!B:F,5,0)</f>
        <v>#N/A</v>
      </c>
      <c r="T48" s="21" t="e">
        <f>VLOOKUP(O48, '[3]لیست محصولات شهریور ۱۴۰۳'!B:G,6,0)</f>
        <v>#N/A</v>
      </c>
      <c r="U48" s="22"/>
      <c r="V48" s="23">
        <f t="shared" si="0"/>
        <v>0</v>
      </c>
      <c r="W48" s="19">
        <f t="shared" si="1"/>
        <v>0</v>
      </c>
      <c r="X48" s="21" t="e">
        <f t="shared" si="2"/>
        <v>#N/A</v>
      </c>
      <c r="Y48" s="24"/>
      <c r="Z48" s="21" t="e">
        <f t="shared" si="3"/>
        <v>#N/A</v>
      </c>
      <c r="AA48" s="25"/>
      <c r="AB48" s="20"/>
      <c r="AC48" s="26"/>
      <c r="AD48" s="65"/>
      <c r="AE48" s="26"/>
      <c r="AF48" s="27"/>
      <c r="AG48" s="28" t="str">
        <f t="shared" si="4"/>
        <v>FALSE</v>
      </c>
      <c r="AH48" s="7" t="str">
        <f t="shared" si="7"/>
        <v xml:space="preserve">   -   </v>
      </c>
    </row>
    <row r="49" spans="1:34" ht="28.05" customHeight="1">
      <c r="A49" s="14"/>
      <c r="B49" s="14"/>
      <c r="C49" s="14"/>
      <c r="D49" s="14"/>
      <c r="E49" s="14" t="b">
        <v>0</v>
      </c>
      <c r="F49" s="15"/>
      <c r="G49" s="16"/>
      <c r="H49" s="17"/>
      <c r="I49" s="16"/>
      <c r="J49" s="16"/>
      <c r="K49" s="18" t="str">
        <f t="shared" ca="1" si="6"/>
        <v/>
      </c>
      <c r="L49" s="19"/>
      <c r="M49" s="19"/>
      <c r="N49" s="19"/>
      <c r="O49" s="16"/>
      <c r="P49" s="16"/>
      <c r="Q49" s="20" t="e">
        <f>VLOOKUP(O49, '[3]لیست محصولات شهریور ۱۴۰۳'!B:C,2,0)</f>
        <v>#N/A</v>
      </c>
      <c r="R49" s="16"/>
      <c r="S49" s="19" t="e">
        <f>VLOOKUP(O49, '[3]لیست محصولات شهریور ۱۴۰۳'!B:F,5,0)</f>
        <v>#N/A</v>
      </c>
      <c r="T49" s="21" t="e">
        <f>VLOOKUP(O49, '[3]لیست محصولات شهریور ۱۴۰۳'!B:G,6,0)</f>
        <v>#N/A</v>
      </c>
      <c r="U49" s="22"/>
      <c r="V49" s="23">
        <f t="shared" si="0"/>
        <v>0</v>
      </c>
      <c r="W49" s="19">
        <f t="shared" si="1"/>
        <v>0</v>
      </c>
      <c r="X49" s="21" t="e">
        <f t="shared" si="2"/>
        <v>#N/A</v>
      </c>
      <c r="Y49" s="24"/>
      <c r="Z49" s="21" t="e">
        <f t="shared" si="3"/>
        <v>#N/A</v>
      </c>
      <c r="AA49" s="25"/>
      <c r="AB49" s="20"/>
      <c r="AC49" s="26"/>
      <c r="AD49" s="65"/>
      <c r="AE49" s="26"/>
      <c r="AF49" s="27"/>
      <c r="AG49" s="28" t="str">
        <f t="shared" si="4"/>
        <v>FALSE</v>
      </c>
      <c r="AH49" s="7" t="str">
        <f t="shared" si="7"/>
        <v xml:space="preserve">   -   </v>
      </c>
    </row>
    <row r="50" spans="1:34" ht="28.05" customHeight="1">
      <c r="A50" s="14"/>
      <c r="B50" s="14"/>
      <c r="C50" s="14" t="b">
        <v>0</v>
      </c>
      <c r="D50" s="14"/>
      <c r="E50" s="14"/>
      <c r="F50" s="15"/>
      <c r="G50" s="16"/>
      <c r="H50" s="17"/>
      <c r="I50" s="16"/>
      <c r="J50" s="16"/>
      <c r="K50" s="18" t="str">
        <f t="shared" ca="1" si="6"/>
        <v/>
      </c>
      <c r="L50" s="19"/>
      <c r="M50" s="19"/>
      <c r="N50" s="19"/>
      <c r="O50" s="16"/>
      <c r="P50" s="16"/>
      <c r="Q50" s="20" t="e">
        <f>VLOOKUP(O50, '[3]لیست محصولات شهریور ۱۴۰۳'!B:C,2,0)</f>
        <v>#N/A</v>
      </c>
      <c r="R50" s="16"/>
      <c r="S50" s="19" t="e">
        <f>VLOOKUP(O50, '[3]لیست محصولات شهریور ۱۴۰۳'!B:F,5,0)</f>
        <v>#N/A</v>
      </c>
      <c r="T50" s="21" t="e">
        <f>VLOOKUP(O50, '[3]لیست محصولات شهریور ۱۴۰۳'!B:G,6,0)</f>
        <v>#N/A</v>
      </c>
      <c r="U50" s="31"/>
      <c r="V50" s="23">
        <f t="shared" si="0"/>
        <v>0</v>
      </c>
      <c r="W50" s="19">
        <f t="shared" si="1"/>
        <v>0</v>
      </c>
      <c r="X50" s="21" t="e">
        <f t="shared" si="2"/>
        <v>#N/A</v>
      </c>
      <c r="Y50" s="24"/>
      <c r="Z50" s="21" t="e">
        <f t="shared" si="3"/>
        <v>#N/A</v>
      </c>
      <c r="AA50" s="25"/>
      <c r="AB50" s="20"/>
      <c r="AC50" s="26"/>
      <c r="AD50" s="65"/>
      <c r="AE50" s="26"/>
      <c r="AF50" s="27"/>
      <c r="AG50" s="28" t="str">
        <f t="shared" si="4"/>
        <v>FALSE</v>
      </c>
      <c r="AH50" s="7" t="str">
        <f t="shared" si="7"/>
        <v xml:space="preserve">   -   </v>
      </c>
    </row>
    <row r="51" spans="1:34" ht="28.05" customHeight="1">
      <c r="A51" s="14" t="b">
        <v>0</v>
      </c>
      <c r="B51" s="14"/>
      <c r="C51" s="14" t="b">
        <v>0</v>
      </c>
      <c r="D51" s="14"/>
      <c r="E51" s="14" t="b">
        <v>0</v>
      </c>
      <c r="F51" s="15"/>
      <c r="G51" s="16"/>
      <c r="H51" s="17"/>
      <c r="I51" s="16"/>
      <c r="J51" s="16"/>
      <c r="K51" s="18" t="str">
        <f t="shared" ca="1" si="6"/>
        <v/>
      </c>
      <c r="L51" s="19"/>
      <c r="M51" s="19"/>
      <c r="N51" s="19"/>
      <c r="O51" s="16"/>
      <c r="P51" s="16"/>
      <c r="Q51" s="20" t="e">
        <f>VLOOKUP(O51, '[3]لیست محصولات شهریور ۱۴۰۳'!B:C,2,0)</f>
        <v>#N/A</v>
      </c>
      <c r="R51" s="16"/>
      <c r="S51" s="19" t="e">
        <f>VLOOKUP(O51, '[3]لیست محصولات شهریور ۱۴۰۳'!B:F,5,0)</f>
        <v>#N/A</v>
      </c>
      <c r="T51" s="21" t="e">
        <f>VLOOKUP(O51, '[3]لیست محصولات شهریور ۱۴۰۳'!B:G,6,0)</f>
        <v>#N/A</v>
      </c>
      <c r="U51" s="22"/>
      <c r="V51" s="23">
        <f t="shared" si="0"/>
        <v>0</v>
      </c>
      <c r="W51" s="19">
        <f t="shared" si="1"/>
        <v>0</v>
      </c>
      <c r="X51" s="21" t="e">
        <f t="shared" si="2"/>
        <v>#N/A</v>
      </c>
      <c r="Y51" s="24"/>
      <c r="Z51" s="21" t="e">
        <f t="shared" si="3"/>
        <v>#N/A</v>
      </c>
      <c r="AA51" s="25"/>
      <c r="AB51" s="20"/>
      <c r="AC51" s="26"/>
      <c r="AD51" s="65"/>
      <c r="AE51" s="26"/>
      <c r="AF51" s="27"/>
      <c r="AG51" s="28" t="str">
        <f t="shared" si="4"/>
        <v>FALSE</v>
      </c>
      <c r="AH51" s="7" t="str">
        <f t="shared" si="7"/>
        <v xml:space="preserve">   -   </v>
      </c>
    </row>
    <row r="52" spans="1:34" ht="28.05" customHeight="1">
      <c r="A52" s="14"/>
      <c r="B52" s="14"/>
      <c r="C52" s="14"/>
      <c r="D52" s="14"/>
      <c r="E52" s="14"/>
      <c r="F52" s="15"/>
      <c r="G52" s="16"/>
      <c r="H52" s="17"/>
      <c r="I52" s="16"/>
      <c r="J52" s="16"/>
      <c r="K52" s="18" t="str">
        <f t="shared" ca="1" si="6"/>
        <v/>
      </c>
      <c r="L52" s="19"/>
      <c r="M52" s="19"/>
      <c r="N52" s="19"/>
      <c r="O52" s="16"/>
      <c r="P52" s="16"/>
      <c r="Q52" s="20" t="e">
        <f>VLOOKUP(O52, '[3]لیست محصولات شهریور ۱۴۰۳'!B:C,2,0)</f>
        <v>#N/A</v>
      </c>
      <c r="R52" s="16"/>
      <c r="S52" s="19" t="e">
        <f>VLOOKUP(O52, '[3]لیست محصولات شهریور ۱۴۰۳'!B:F,5,0)</f>
        <v>#N/A</v>
      </c>
      <c r="T52" s="21" t="e">
        <f>VLOOKUP(O52, '[3]لیست محصولات شهریور ۱۴۰۳'!B:G,6,0)</f>
        <v>#N/A</v>
      </c>
      <c r="U52" s="22"/>
      <c r="V52" s="23">
        <f t="shared" si="0"/>
        <v>0</v>
      </c>
      <c r="W52" s="19">
        <f t="shared" si="1"/>
        <v>0</v>
      </c>
      <c r="X52" s="21" t="e">
        <f t="shared" si="2"/>
        <v>#N/A</v>
      </c>
      <c r="Y52" s="24"/>
      <c r="Z52" s="21" t="e">
        <f t="shared" si="3"/>
        <v>#N/A</v>
      </c>
      <c r="AA52" s="25"/>
      <c r="AB52" s="20"/>
      <c r="AC52" s="26"/>
      <c r="AD52" s="65"/>
      <c r="AE52" s="26"/>
      <c r="AF52" s="27"/>
      <c r="AG52" s="28" t="str">
        <f t="shared" si="4"/>
        <v>FALSE</v>
      </c>
      <c r="AH52" s="7" t="str">
        <f t="shared" si="7"/>
        <v xml:space="preserve">   -   </v>
      </c>
    </row>
    <row r="53" spans="1:34" ht="28.05" customHeight="1">
      <c r="A53" s="14"/>
      <c r="B53" s="14"/>
      <c r="C53" s="14"/>
      <c r="D53" s="14"/>
      <c r="E53" s="14"/>
      <c r="F53" s="15"/>
      <c r="G53" s="16"/>
      <c r="H53" s="17"/>
      <c r="I53" s="16"/>
      <c r="J53" s="16"/>
      <c r="K53" s="18" t="str">
        <f t="shared" ca="1" si="6"/>
        <v/>
      </c>
      <c r="L53" s="19"/>
      <c r="M53" s="19"/>
      <c r="N53" s="19"/>
      <c r="O53" s="16"/>
      <c r="P53" s="16"/>
      <c r="Q53" s="20" t="e">
        <f>VLOOKUP(O53, '[3]لیست محصولات شهریور ۱۴۰۳'!B:C,2,0)</f>
        <v>#N/A</v>
      </c>
      <c r="R53" s="16"/>
      <c r="S53" s="19" t="e">
        <f>VLOOKUP(O53, '[3]لیست محصولات شهریور ۱۴۰۳'!B:F,5,0)</f>
        <v>#N/A</v>
      </c>
      <c r="T53" s="21" t="e">
        <f>VLOOKUP(O53, '[3]لیست محصولات شهریور ۱۴۰۳'!B:G,6,0)</f>
        <v>#N/A</v>
      </c>
      <c r="U53" s="22"/>
      <c r="V53" s="23">
        <f t="shared" si="0"/>
        <v>0</v>
      </c>
      <c r="W53" s="19">
        <f t="shared" si="1"/>
        <v>0</v>
      </c>
      <c r="X53" s="21" t="e">
        <f t="shared" si="2"/>
        <v>#N/A</v>
      </c>
      <c r="Y53" s="24"/>
      <c r="Z53" s="21" t="e">
        <f t="shared" si="3"/>
        <v>#N/A</v>
      </c>
      <c r="AA53" s="25"/>
      <c r="AB53" s="20"/>
      <c r="AC53" s="26"/>
      <c r="AD53" s="65"/>
      <c r="AE53" s="26"/>
      <c r="AF53" s="27"/>
      <c r="AG53" s="28" t="str">
        <f t="shared" si="4"/>
        <v>FALSE</v>
      </c>
      <c r="AH53" s="7" t="str">
        <f t="shared" si="7"/>
        <v xml:space="preserve">   -   </v>
      </c>
    </row>
    <row r="54" spans="1:34" ht="28.05" customHeight="1">
      <c r="A54" s="14"/>
      <c r="B54" s="14"/>
      <c r="C54" s="14"/>
      <c r="D54" s="14"/>
      <c r="E54" s="14"/>
      <c r="F54" s="15"/>
      <c r="G54" s="16"/>
      <c r="H54" s="17"/>
      <c r="I54" s="16"/>
      <c r="J54" s="16"/>
      <c r="K54" s="18" t="str">
        <f t="shared" ca="1" si="6"/>
        <v/>
      </c>
      <c r="L54" s="19"/>
      <c r="M54" s="19"/>
      <c r="N54" s="19"/>
      <c r="O54" s="16"/>
      <c r="P54" s="16"/>
      <c r="Q54" s="20" t="e">
        <f>VLOOKUP(O54, '[3]لیست محصولات شهریور ۱۴۰۳'!B:C,2,0)</f>
        <v>#N/A</v>
      </c>
      <c r="R54" s="16"/>
      <c r="S54" s="19" t="e">
        <f>VLOOKUP(O54, '[3]لیست محصولات شهریور ۱۴۰۳'!B:F,5,0)</f>
        <v>#N/A</v>
      </c>
      <c r="T54" s="21" t="e">
        <f>VLOOKUP(O54, '[3]لیست محصولات شهریور ۱۴۰۳'!B:G,6,0)</f>
        <v>#N/A</v>
      </c>
      <c r="U54" s="22"/>
      <c r="V54" s="23">
        <f t="shared" si="0"/>
        <v>0</v>
      </c>
      <c r="W54" s="19">
        <f t="shared" si="1"/>
        <v>0</v>
      </c>
      <c r="X54" s="21" t="e">
        <f t="shared" si="2"/>
        <v>#N/A</v>
      </c>
      <c r="Y54" s="24"/>
      <c r="Z54" s="21" t="e">
        <f t="shared" si="3"/>
        <v>#N/A</v>
      </c>
      <c r="AA54" s="25"/>
      <c r="AB54" s="20"/>
      <c r="AC54" s="26"/>
      <c r="AD54" s="65"/>
      <c r="AE54" s="26"/>
      <c r="AF54" s="27"/>
      <c r="AG54" s="28" t="str">
        <f t="shared" si="4"/>
        <v>FALSE</v>
      </c>
      <c r="AH54" s="7" t="str">
        <f t="shared" si="7"/>
        <v xml:space="preserve">   -   </v>
      </c>
    </row>
    <row r="55" spans="1:34" ht="28.05" customHeight="1">
      <c r="A55" s="14"/>
      <c r="B55" s="14"/>
      <c r="C55" s="14"/>
      <c r="D55" s="14"/>
      <c r="E55" s="14"/>
      <c r="F55" s="15"/>
      <c r="G55" s="16"/>
      <c r="H55" s="17"/>
      <c r="I55" s="16"/>
      <c r="J55" s="16"/>
      <c r="K55" s="18" t="str">
        <f t="shared" ca="1" si="6"/>
        <v/>
      </c>
      <c r="L55" s="19"/>
      <c r="M55" s="19"/>
      <c r="N55" s="19"/>
      <c r="O55" s="16"/>
      <c r="P55" s="16"/>
      <c r="Q55" s="20" t="e">
        <f>VLOOKUP(O55, '[3]لیست محصولات شهریور ۱۴۰۳'!B:C,2,0)</f>
        <v>#N/A</v>
      </c>
      <c r="R55" s="16"/>
      <c r="S55" s="19" t="e">
        <f>VLOOKUP(O55, '[3]لیست محصولات شهریور ۱۴۰۳'!B:F,5,0)</f>
        <v>#N/A</v>
      </c>
      <c r="T55" s="21" t="e">
        <f>VLOOKUP(O55, '[3]لیست محصولات شهریور ۱۴۰۳'!B:G,6,0)</f>
        <v>#N/A</v>
      </c>
      <c r="U55" s="31"/>
      <c r="V55" s="23">
        <f t="shared" si="0"/>
        <v>0</v>
      </c>
      <c r="W55" s="19">
        <f t="shared" si="1"/>
        <v>0</v>
      </c>
      <c r="X55" s="21" t="e">
        <f t="shared" si="2"/>
        <v>#N/A</v>
      </c>
      <c r="Y55" s="24"/>
      <c r="Z55" s="21" t="e">
        <f t="shared" si="3"/>
        <v>#N/A</v>
      </c>
      <c r="AA55" s="25"/>
      <c r="AB55" s="20"/>
      <c r="AC55" s="26"/>
      <c r="AD55" s="65"/>
      <c r="AE55" s="26"/>
      <c r="AF55" s="27"/>
      <c r="AG55" s="28" t="str">
        <f t="shared" si="4"/>
        <v>FALSE</v>
      </c>
      <c r="AH55" s="7" t="str">
        <f t="shared" si="7"/>
        <v xml:space="preserve">   -   </v>
      </c>
    </row>
    <row r="56" spans="1:34" ht="28.05" customHeight="1">
      <c r="A56" s="14"/>
      <c r="B56" s="14"/>
      <c r="C56" s="14"/>
      <c r="D56" s="14"/>
      <c r="E56" s="14"/>
      <c r="F56" s="15"/>
      <c r="G56" s="16"/>
      <c r="H56" s="17"/>
      <c r="I56" s="16"/>
      <c r="J56" s="16"/>
      <c r="K56" s="18" t="str">
        <f t="shared" ca="1" si="6"/>
        <v/>
      </c>
      <c r="L56" s="19"/>
      <c r="M56" s="19"/>
      <c r="N56" s="19"/>
      <c r="O56" s="16"/>
      <c r="P56" s="16"/>
      <c r="Q56" s="20" t="e">
        <f>VLOOKUP(O56, '[3]لیست محصولات شهریور ۱۴۰۳'!B:C,2,0)</f>
        <v>#N/A</v>
      </c>
      <c r="R56" s="16"/>
      <c r="S56" s="19" t="e">
        <f>VLOOKUP(O56, '[3]لیست محصولات شهریور ۱۴۰۳'!B:F,5,0)</f>
        <v>#N/A</v>
      </c>
      <c r="T56" s="21" t="e">
        <f>VLOOKUP(O56, '[3]لیست محصولات شهریور ۱۴۰۳'!B:G,6,0)</f>
        <v>#N/A</v>
      </c>
      <c r="U56" s="22"/>
      <c r="V56" s="23">
        <f t="shared" si="0"/>
        <v>0</v>
      </c>
      <c r="W56" s="19">
        <f t="shared" si="1"/>
        <v>0</v>
      </c>
      <c r="X56" s="21" t="e">
        <f t="shared" si="2"/>
        <v>#N/A</v>
      </c>
      <c r="Y56" s="24"/>
      <c r="Z56" s="21" t="e">
        <f t="shared" si="3"/>
        <v>#N/A</v>
      </c>
      <c r="AA56" s="25"/>
      <c r="AB56" s="20"/>
      <c r="AC56" s="26"/>
      <c r="AD56" s="65"/>
      <c r="AE56" s="26"/>
      <c r="AF56" s="27"/>
      <c r="AG56" s="28" t="str">
        <f t="shared" si="4"/>
        <v>FALSE</v>
      </c>
      <c r="AH56" s="7" t="str">
        <f t="shared" si="7"/>
        <v xml:space="preserve">   -   </v>
      </c>
    </row>
    <row r="57" spans="1:34" ht="28.05" customHeight="1">
      <c r="A57" s="14"/>
      <c r="B57" s="14"/>
      <c r="C57" s="14"/>
      <c r="D57" s="14"/>
      <c r="E57" s="14"/>
      <c r="F57" s="15"/>
      <c r="G57" s="16"/>
      <c r="H57" s="17"/>
      <c r="I57" s="16"/>
      <c r="J57" s="16"/>
      <c r="K57" s="18" t="str">
        <f t="shared" ca="1" si="6"/>
        <v/>
      </c>
      <c r="L57" s="19"/>
      <c r="M57" s="19"/>
      <c r="N57" s="19"/>
      <c r="O57" s="16"/>
      <c r="P57" s="16"/>
      <c r="Q57" s="20" t="e">
        <f>VLOOKUP(O57, '[3]لیست محصولات شهریور ۱۴۰۳'!B:C,2,0)</f>
        <v>#N/A</v>
      </c>
      <c r="R57" s="16"/>
      <c r="S57" s="19" t="e">
        <f>VLOOKUP(O57, '[3]لیست محصولات شهریور ۱۴۰۳'!B:F,5,0)</f>
        <v>#N/A</v>
      </c>
      <c r="T57" s="21" t="e">
        <f>VLOOKUP(O57, '[3]لیست محصولات شهریور ۱۴۰۳'!B:G,6,0)</f>
        <v>#N/A</v>
      </c>
      <c r="U57" s="22"/>
      <c r="V57" s="23">
        <f t="shared" si="0"/>
        <v>0</v>
      </c>
      <c r="W57" s="19">
        <f t="shared" si="1"/>
        <v>0</v>
      </c>
      <c r="X57" s="21" t="e">
        <f t="shared" si="2"/>
        <v>#N/A</v>
      </c>
      <c r="Y57" s="24"/>
      <c r="Z57" s="21" t="e">
        <f t="shared" si="3"/>
        <v>#N/A</v>
      </c>
      <c r="AA57" s="25"/>
      <c r="AB57" s="20"/>
      <c r="AC57" s="26"/>
      <c r="AD57" s="65"/>
      <c r="AE57" s="26"/>
      <c r="AF57" s="27"/>
      <c r="AG57" s="28" t="str">
        <f t="shared" si="4"/>
        <v>FALSE</v>
      </c>
      <c r="AH57" s="7" t="str">
        <f t="shared" si="7"/>
        <v xml:space="preserve">   -   </v>
      </c>
    </row>
    <row r="58" spans="1:34" ht="28.05" customHeight="1">
      <c r="A58" s="14"/>
      <c r="B58" s="14"/>
      <c r="C58" s="14"/>
      <c r="D58" s="14"/>
      <c r="E58" s="14"/>
      <c r="F58" s="15"/>
      <c r="G58" s="16"/>
      <c r="H58" s="17"/>
      <c r="I58" s="16"/>
      <c r="J58" s="16"/>
      <c r="K58" s="18" t="str">
        <f t="shared" ca="1" si="6"/>
        <v/>
      </c>
      <c r="L58" s="19"/>
      <c r="M58" s="19"/>
      <c r="N58" s="19"/>
      <c r="O58" s="16"/>
      <c r="P58" s="16"/>
      <c r="Q58" s="20" t="e">
        <f>VLOOKUP(O58, '[3]لیست محصولات شهریور ۱۴۰۳'!B:C,2,0)</f>
        <v>#N/A</v>
      </c>
      <c r="R58" s="16"/>
      <c r="S58" s="19" t="e">
        <f>VLOOKUP(O58, '[3]لیست محصولات شهریور ۱۴۰۳'!B:F,5,0)</f>
        <v>#N/A</v>
      </c>
      <c r="T58" s="21" t="e">
        <f>VLOOKUP(O58, '[3]لیست محصولات شهریور ۱۴۰۳'!B:G,6,0)</f>
        <v>#N/A</v>
      </c>
      <c r="U58" s="22"/>
      <c r="V58" s="23">
        <f t="shared" si="0"/>
        <v>0</v>
      </c>
      <c r="W58" s="19">
        <f t="shared" si="1"/>
        <v>0</v>
      </c>
      <c r="X58" s="21" t="e">
        <f t="shared" si="2"/>
        <v>#N/A</v>
      </c>
      <c r="Y58" s="24"/>
      <c r="Z58" s="21" t="e">
        <f t="shared" si="3"/>
        <v>#N/A</v>
      </c>
      <c r="AA58" s="25"/>
      <c r="AB58" s="20"/>
      <c r="AC58" s="26"/>
      <c r="AD58" s="65"/>
      <c r="AE58" s="26"/>
      <c r="AF58" s="27"/>
      <c r="AG58" s="28" t="str">
        <f t="shared" si="4"/>
        <v>FALSE</v>
      </c>
      <c r="AH58" s="7" t="str">
        <f t="shared" si="7"/>
        <v xml:space="preserve">   -   </v>
      </c>
    </row>
    <row r="59" spans="1:34" ht="28.05" customHeight="1">
      <c r="A59" s="14"/>
      <c r="B59" s="14"/>
      <c r="C59" s="14"/>
      <c r="D59" s="14"/>
      <c r="E59" s="14"/>
      <c r="F59" s="15"/>
      <c r="G59" s="16"/>
      <c r="H59" s="17"/>
      <c r="I59" s="16"/>
      <c r="J59" s="16"/>
      <c r="K59" s="18" t="str">
        <f t="shared" ca="1" si="6"/>
        <v/>
      </c>
      <c r="L59" s="19"/>
      <c r="M59" s="19"/>
      <c r="N59" s="19"/>
      <c r="O59" s="16"/>
      <c r="P59" s="16"/>
      <c r="Q59" s="20" t="e">
        <f>VLOOKUP(O59, '[3]لیست محصولات شهریور ۱۴۰۳'!B:C,2,0)</f>
        <v>#N/A</v>
      </c>
      <c r="R59" s="16"/>
      <c r="S59" s="19" t="e">
        <f>VLOOKUP(O59, '[3]لیست محصولات شهریور ۱۴۰۳'!B:F,5,0)</f>
        <v>#N/A</v>
      </c>
      <c r="T59" s="21" t="e">
        <f>VLOOKUP(O59, '[3]لیست محصولات شهریور ۱۴۰۳'!B:G,6,0)</f>
        <v>#N/A</v>
      </c>
      <c r="U59" s="22"/>
      <c r="V59" s="23">
        <f t="shared" si="0"/>
        <v>0</v>
      </c>
      <c r="W59" s="19">
        <f t="shared" si="1"/>
        <v>0</v>
      </c>
      <c r="X59" s="21" t="e">
        <f t="shared" si="2"/>
        <v>#N/A</v>
      </c>
      <c r="Y59" s="24"/>
      <c r="Z59" s="21" t="e">
        <f t="shared" si="3"/>
        <v>#N/A</v>
      </c>
      <c r="AA59" s="25"/>
      <c r="AB59" s="20"/>
      <c r="AC59" s="26"/>
      <c r="AD59" s="65"/>
      <c r="AE59" s="26"/>
      <c r="AF59" s="27"/>
      <c r="AG59" s="28" t="str">
        <f t="shared" si="4"/>
        <v>FALSE</v>
      </c>
      <c r="AH59" s="7" t="str">
        <f t="shared" si="7"/>
        <v xml:space="preserve">   -   </v>
      </c>
    </row>
    <row r="60" spans="1:34" ht="28.05" customHeight="1">
      <c r="A60" s="14"/>
      <c r="B60" s="14"/>
      <c r="C60" s="14" t="b">
        <v>0</v>
      </c>
      <c r="D60" s="14"/>
      <c r="E60" s="14"/>
      <c r="F60" s="15"/>
      <c r="G60" s="16"/>
      <c r="H60" s="17"/>
      <c r="I60" s="16"/>
      <c r="J60" s="16"/>
      <c r="K60" s="18" t="str">
        <f t="shared" ca="1" si="6"/>
        <v/>
      </c>
      <c r="L60" s="19"/>
      <c r="M60" s="19"/>
      <c r="N60" s="19"/>
      <c r="O60" s="16"/>
      <c r="P60" s="16"/>
      <c r="Q60" s="20" t="e">
        <f>VLOOKUP(O60, '[3]لیست محصولات شهریور ۱۴۰۳'!B:C,2,0)</f>
        <v>#N/A</v>
      </c>
      <c r="R60" s="16"/>
      <c r="S60" s="19" t="e">
        <f>VLOOKUP(O60, '[3]لیست محصولات شهریور ۱۴۰۳'!B:F,5,0)</f>
        <v>#N/A</v>
      </c>
      <c r="T60" s="21" t="e">
        <f>VLOOKUP(O60, '[3]لیست محصولات شهریور ۱۴۰۳'!B:G,6,0)</f>
        <v>#N/A</v>
      </c>
      <c r="U60" s="22"/>
      <c r="V60" s="23">
        <f t="shared" si="0"/>
        <v>0</v>
      </c>
      <c r="W60" s="19">
        <f t="shared" si="1"/>
        <v>0</v>
      </c>
      <c r="X60" s="21" t="e">
        <f t="shared" si="2"/>
        <v>#N/A</v>
      </c>
      <c r="Y60" s="24"/>
      <c r="Z60" s="21" t="e">
        <f t="shared" si="3"/>
        <v>#N/A</v>
      </c>
      <c r="AA60" s="25"/>
      <c r="AB60" s="20"/>
      <c r="AC60" s="26"/>
      <c r="AD60" s="65"/>
      <c r="AE60" s="26"/>
      <c r="AF60" s="27"/>
      <c r="AG60" s="28" t="str">
        <f t="shared" si="4"/>
        <v>FALSE</v>
      </c>
      <c r="AH60" s="7" t="str">
        <f t="shared" si="7"/>
        <v xml:space="preserve">   -   </v>
      </c>
    </row>
    <row r="61" spans="1:34" ht="28.05" customHeight="1">
      <c r="A61" s="14"/>
      <c r="B61" s="14"/>
      <c r="C61" s="14"/>
      <c r="D61" s="14"/>
      <c r="E61" s="14"/>
      <c r="F61" s="15"/>
      <c r="G61" s="16"/>
      <c r="H61" s="17"/>
      <c r="I61" s="16"/>
      <c r="J61" s="16"/>
      <c r="K61" s="18" t="str">
        <f t="shared" ca="1" si="6"/>
        <v/>
      </c>
      <c r="L61" s="19"/>
      <c r="M61" s="19"/>
      <c r="N61" s="19"/>
      <c r="O61" s="16"/>
      <c r="P61" s="16"/>
      <c r="Q61" s="20" t="e">
        <f>VLOOKUP(O61, '[3]لیست محصولات شهریور ۱۴۰۳'!B:C,2,0)</f>
        <v>#N/A</v>
      </c>
      <c r="R61" s="16"/>
      <c r="S61" s="19" t="e">
        <f>VLOOKUP(O61, '[3]لیست محصولات شهریور ۱۴۰۳'!B:F,5,0)</f>
        <v>#N/A</v>
      </c>
      <c r="T61" s="21" t="e">
        <f>VLOOKUP(O61, '[3]لیست محصولات شهریور ۱۴۰۳'!B:G,6,0)</f>
        <v>#N/A</v>
      </c>
      <c r="U61" s="22"/>
      <c r="V61" s="23">
        <f t="shared" si="0"/>
        <v>0</v>
      </c>
      <c r="W61" s="19">
        <f t="shared" si="1"/>
        <v>0</v>
      </c>
      <c r="X61" s="21" t="e">
        <f t="shared" si="2"/>
        <v>#N/A</v>
      </c>
      <c r="Y61" s="24"/>
      <c r="Z61" s="21" t="e">
        <f t="shared" si="3"/>
        <v>#N/A</v>
      </c>
      <c r="AA61" s="25"/>
      <c r="AB61" s="20"/>
      <c r="AC61" s="26"/>
      <c r="AD61" s="65"/>
      <c r="AE61" s="26"/>
      <c r="AF61" s="27"/>
      <c r="AG61" s="28" t="str">
        <f t="shared" si="4"/>
        <v>FALSE</v>
      </c>
      <c r="AH61" s="7" t="str">
        <f t="shared" si="7"/>
        <v xml:space="preserve">   -   </v>
      </c>
    </row>
    <row r="62" spans="1:34" ht="28.05" customHeight="1">
      <c r="A62" s="14"/>
      <c r="B62" s="14"/>
      <c r="C62" s="14"/>
      <c r="D62" s="14"/>
      <c r="E62" s="14"/>
      <c r="F62" s="15"/>
      <c r="G62" s="16"/>
      <c r="H62" s="17"/>
      <c r="I62" s="16"/>
      <c r="J62" s="16"/>
      <c r="K62" s="18" t="str">
        <f t="shared" ca="1" si="6"/>
        <v/>
      </c>
      <c r="L62" s="19"/>
      <c r="M62" s="19"/>
      <c r="N62" s="19"/>
      <c r="O62" s="16"/>
      <c r="P62" s="16"/>
      <c r="Q62" s="20" t="e">
        <f>VLOOKUP(O62, '[3]لیست محصولات شهریور ۱۴۰۳'!B:C,2,0)</f>
        <v>#N/A</v>
      </c>
      <c r="R62" s="16"/>
      <c r="S62" s="19" t="e">
        <f>VLOOKUP(O62, '[3]لیست محصولات شهریور ۱۴۰۳'!B:F,5,0)</f>
        <v>#N/A</v>
      </c>
      <c r="T62" s="21" t="e">
        <f>VLOOKUP(O62, '[3]لیست محصولات شهریور ۱۴۰۳'!B:G,6,0)</f>
        <v>#N/A</v>
      </c>
      <c r="U62" s="22"/>
      <c r="V62" s="23">
        <f t="shared" si="0"/>
        <v>0</v>
      </c>
      <c r="W62" s="19">
        <f t="shared" si="1"/>
        <v>0</v>
      </c>
      <c r="X62" s="21" t="e">
        <f t="shared" si="2"/>
        <v>#N/A</v>
      </c>
      <c r="Y62" s="24"/>
      <c r="Z62" s="21" t="e">
        <f t="shared" si="3"/>
        <v>#N/A</v>
      </c>
      <c r="AA62" s="25"/>
      <c r="AB62" s="20"/>
      <c r="AC62" s="26"/>
      <c r="AD62" s="65"/>
      <c r="AE62" s="26"/>
      <c r="AF62" s="27"/>
      <c r="AG62" s="28" t="str">
        <f t="shared" si="4"/>
        <v>FALSE</v>
      </c>
      <c r="AH62" s="7" t="str">
        <f t="shared" si="7"/>
        <v xml:space="preserve">   -   </v>
      </c>
    </row>
    <row r="63" spans="1:34" ht="28.05" customHeight="1">
      <c r="A63" s="14"/>
      <c r="B63" s="14"/>
      <c r="C63" s="14"/>
      <c r="D63" s="14"/>
      <c r="E63" s="14"/>
      <c r="F63" s="15"/>
      <c r="G63" s="16"/>
      <c r="H63" s="17"/>
      <c r="I63" s="16"/>
      <c r="J63" s="16"/>
      <c r="K63" s="18" t="str">
        <f t="shared" ca="1" si="6"/>
        <v/>
      </c>
      <c r="L63" s="19"/>
      <c r="M63" s="19"/>
      <c r="N63" s="19"/>
      <c r="O63" s="16"/>
      <c r="P63" s="16"/>
      <c r="Q63" s="20" t="e">
        <f>VLOOKUP(O63, '[3]لیست محصولات شهریور ۱۴۰۳'!B:C,2,0)</f>
        <v>#N/A</v>
      </c>
      <c r="R63" s="16"/>
      <c r="S63" s="19" t="e">
        <f>VLOOKUP(O63, '[3]لیست محصولات شهریور ۱۴۰۳'!B:F,5,0)</f>
        <v>#N/A</v>
      </c>
      <c r="T63" s="21" t="e">
        <f>VLOOKUP(O63, '[3]لیست محصولات شهریور ۱۴۰۳'!B:G,6,0)</f>
        <v>#N/A</v>
      </c>
      <c r="U63" s="22"/>
      <c r="V63" s="23">
        <f t="shared" si="0"/>
        <v>0</v>
      </c>
      <c r="W63" s="19">
        <f t="shared" si="1"/>
        <v>0</v>
      </c>
      <c r="X63" s="21" t="e">
        <f t="shared" si="2"/>
        <v>#N/A</v>
      </c>
      <c r="Y63" s="24"/>
      <c r="Z63" s="21" t="e">
        <f t="shared" si="3"/>
        <v>#N/A</v>
      </c>
      <c r="AA63" s="25"/>
      <c r="AB63" s="20"/>
      <c r="AC63" s="26"/>
      <c r="AD63" s="65"/>
      <c r="AE63" s="26"/>
      <c r="AF63" s="27"/>
      <c r="AG63" s="28" t="str">
        <f t="shared" si="4"/>
        <v>FALSE</v>
      </c>
      <c r="AH63" s="7" t="str">
        <f t="shared" si="7"/>
        <v xml:space="preserve">   -   </v>
      </c>
    </row>
    <row r="64" spans="1:34" ht="28.05" customHeight="1">
      <c r="A64" s="14"/>
      <c r="B64" s="14"/>
      <c r="C64" s="14"/>
      <c r="D64" s="14"/>
      <c r="E64" s="14"/>
      <c r="F64" s="15"/>
      <c r="G64" s="16"/>
      <c r="H64" s="17"/>
      <c r="I64" s="16"/>
      <c r="J64" s="16"/>
      <c r="K64" s="18" t="str">
        <f t="shared" ca="1" si="6"/>
        <v/>
      </c>
      <c r="L64" s="19"/>
      <c r="M64" s="19"/>
      <c r="N64" s="19"/>
      <c r="O64" s="16"/>
      <c r="P64" s="16"/>
      <c r="Q64" s="20" t="e">
        <f>VLOOKUP(O64, '[3]لیست محصولات شهریور ۱۴۰۳'!B:C,2,0)</f>
        <v>#N/A</v>
      </c>
      <c r="R64" s="16"/>
      <c r="S64" s="19" t="e">
        <f>VLOOKUP(O64, '[3]لیست محصولات شهریور ۱۴۰۳'!B:F,5,0)</f>
        <v>#N/A</v>
      </c>
      <c r="T64" s="21" t="e">
        <f>VLOOKUP(O64, '[3]لیست محصولات شهریور ۱۴۰۳'!B:G,6,0)</f>
        <v>#N/A</v>
      </c>
      <c r="U64" s="22"/>
      <c r="V64" s="23">
        <f t="shared" si="0"/>
        <v>0</v>
      </c>
      <c r="W64" s="19">
        <f t="shared" si="1"/>
        <v>0</v>
      </c>
      <c r="X64" s="21" t="e">
        <f t="shared" si="2"/>
        <v>#N/A</v>
      </c>
      <c r="Y64" s="24"/>
      <c r="Z64" s="21" t="e">
        <f t="shared" si="3"/>
        <v>#N/A</v>
      </c>
      <c r="AA64" s="25"/>
      <c r="AB64" s="20"/>
      <c r="AC64" s="26"/>
      <c r="AD64" s="65"/>
      <c r="AE64" s="26"/>
      <c r="AF64" s="27"/>
      <c r="AG64" s="28" t="str">
        <f t="shared" si="4"/>
        <v>FALSE</v>
      </c>
      <c r="AH64" s="7" t="str">
        <f t="shared" si="7"/>
        <v xml:space="preserve">   -   </v>
      </c>
    </row>
    <row r="65" spans="1:34" ht="28.05" customHeight="1">
      <c r="A65" s="14"/>
      <c r="B65" s="14"/>
      <c r="C65" s="14"/>
      <c r="D65" s="14"/>
      <c r="E65" s="14"/>
      <c r="F65" s="15"/>
      <c r="G65" s="16"/>
      <c r="H65" s="17"/>
      <c r="I65" s="16"/>
      <c r="J65" s="16"/>
      <c r="K65" s="18" t="str">
        <f t="shared" ca="1" si="6"/>
        <v/>
      </c>
      <c r="L65" s="19"/>
      <c r="M65" s="19"/>
      <c r="N65" s="19"/>
      <c r="O65" s="16"/>
      <c r="P65" s="16"/>
      <c r="Q65" s="20" t="e">
        <f>VLOOKUP(O65, '[3]لیست محصولات شهریور ۱۴۰۳'!B:C,2,0)</f>
        <v>#N/A</v>
      </c>
      <c r="R65" s="16"/>
      <c r="S65" s="19" t="e">
        <f>VLOOKUP(O65, '[3]لیست محصولات شهریور ۱۴۰۳'!B:F,5,0)</f>
        <v>#N/A</v>
      </c>
      <c r="T65" s="21" t="e">
        <f>VLOOKUP(O65, '[3]لیست محصولات شهریور ۱۴۰۳'!B:G,6,0)</f>
        <v>#N/A</v>
      </c>
      <c r="U65" s="31"/>
      <c r="V65" s="23">
        <f t="shared" si="0"/>
        <v>0</v>
      </c>
      <c r="W65" s="19">
        <f t="shared" si="1"/>
        <v>0</v>
      </c>
      <c r="X65" s="21" t="e">
        <f t="shared" si="2"/>
        <v>#N/A</v>
      </c>
      <c r="Y65" s="24"/>
      <c r="Z65" s="21" t="e">
        <f t="shared" si="3"/>
        <v>#N/A</v>
      </c>
      <c r="AA65" s="25"/>
      <c r="AB65" s="20"/>
      <c r="AC65" s="26"/>
      <c r="AD65" s="65"/>
      <c r="AE65" s="26"/>
      <c r="AF65" s="27"/>
      <c r="AG65" s="28" t="str">
        <f t="shared" si="4"/>
        <v>FALSE</v>
      </c>
      <c r="AH65" s="7" t="str">
        <f t="shared" si="7"/>
        <v xml:space="preserve">   -   </v>
      </c>
    </row>
    <row r="66" spans="1:34" ht="28.05" customHeight="1">
      <c r="A66" s="14"/>
      <c r="B66" s="14"/>
      <c r="C66" s="14"/>
      <c r="D66" s="14"/>
      <c r="E66" s="14"/>
      <c r="F66" s="15"/>
      <c r="G66" s="16"/>
      <c r="H66" s="17"/>
      <c r="I66" s="16"/>
      <c r="J66" s="16"/>
      <c r="K66" s="18" t="str">
        <f t="shared" ca="1" si="6"/>
        <v/>
      </c>
      <c r="L66" s="19"/>
      <c r="M66" s="19"/>
      <c r="N66" s="19"/>
      <c r="O66" s="16"/>
      <c r="P66" s="16"/>
      <c r="Q66" s="20" t="e">
        <f>VLOOKUP(O66, '[3]لیست محصولات شهریور ۱۴۰۳'!B:C,2,0)</f>
        <v>#N/A</v>
      </c>
      <c r="R66" s="16"/>
      <c r="S66" s="19" t="e">
        <f>VLOOKUP(O66, '[3]لیست محصولات شهریور ۱۴۰۳'!B:F,5,0)</f>
        <v>#N/A</v>
      </c>
      <c r="T66" s="21" t="e">
        <f>VLOOKUP(O66, '[3]لیست محصولات شهریور ۱۴۰۳'!B:G,6,0)</f>
        <v>#N/A</v>
      </c>
      <c r="U66" s="22"/>
      <c r="V66" s="23">
        <f t="shared" ref="V66:V129" si="8">IF(C66, P66, U66 )</f>
        <v>0</v>
      </c>
      <c r="W66" s="19">
        <f t="shared" ref="W66:W200" si="9">P66-V66</f>
        <v>0</v>
      </c>
      <c r="X66" s="21" t="e">
        <f t="shared" ref="X66:X200" si="10">P66*T66</f>
        <v>#N/A</v>
      </c>
      <c r="Y66" s="24"/>
      <c r="Z66" s="21" t="e">
        <f t="shared" ref="Z66:Z200" si="11">X66-Y66</f>
        <v>#N/A</v>
      </c>
      <c r="AA66" s="25"/>
      <c r="AB66" s="20"/>
      <c r="AC66" s="26"/>
      <c r="AD66" s="65"/>
      <c r="AE66" s="26"/>
      <c r="AF66" s="27"/>
      <c r="AG66" s="28" t="str">
        <f t="shared" ref="AG66:AG87" si="12">IF(V66=P66, "FALSE", "TRUE" )</f>
        <v>FALSE</v>
      </c>
      <c r="AH66" s="7" t="str">
        <f t="shared" si="7"/>
        <v xml:space="preserve">   -   </v>
      </c>
    </row>
    <row r="67" spans="1:34" ht="28.05" customHeight="1">
      <c r="A67" s="14"/>
      <c r="B67" s="14"/>
      <c r="C67" s="14"/>
      <c r="D67" s="14"/>
      <c r="E67" s="14"/>
      <c r="F67" s="15"/>
      <c r="G67" s="16"/>
      <c r="H67" s="17"/>
      <c r="I67" s="16"/>
      <c r="J67" s="16"/>
      <c r="K67" s="18" t="str">
        <f t="shared" ref="K67:K87" ca="1" si="13">IF(C67, TODAY(), "" )</f>
        <v/>
      </c>
      <c r="L67" s="19"/>
      <c r="M67" s="19"/>
      <c r="N67" s="19"/>
      <c r="O67" s="16"/>
      <c r="P67" s="16"/>
      <c r="Q67" s="20" t="e">
        <f>VLOOKUP(O67, '[3]لیست محصولات شهریور ۱۴۰۳'!B:C,2,0)</f>
        <v>#N/A</v>
      </c>
      <c r="R67" s="16"/>
      <c r="S67" s="19" t="e">
        <f>VLOOKUP(O67, '[3]لیست محصولات شهریور ۱۴۰۳'!B:F,5,0)</f>
        <v>#N/A</v>
      </c>
      <c r="T67" s="21" t="e">
        <f>VLOOKUP(O67, '[3]لیست محصولات شهریور ۱۴۰۳'!B:G,6,0)</f>
        <v>#N/A</v>
      </c>
      <c r="U67" s="22"/>
      <c r="V67" s="23">
        <f t="shared" si="8"/>
        <v>0</v>
      </c>
      <c r="W67" s="19">
        <f t="shared" si="9"/>
        <v>0</v>
      </c>
      <c r="X67" s="21" t="e">
        <f t="shared" si="10"/>
        <v>#N/A</v>
      </c>
      <c r="Y67" s="24"/>
      <c r="Z67" s="21" t="e">
        <f t="shared" si="11"/>
        <v>#N/A</v>
      </c>
      <c r="AA67" s="25"/>
      <c r="AB67" s="20"/>
      <c r="AC67" s="26"/>
      <c r="AD67" s="65"/>
      <c r="AE67" s="26"/>
      <c r="AF67" s="27"/>
      <c r="AG67" s="28" t="str">
        <f t="shared" si="12"/>
        <v>FALSE</v>
      </c>
      <c r="AH67" s="7" t="str">
        <f t="shared" si="7"/>
        <v xml:space="preserve">   -   </v>
      </c>
    </row>
    <row r="68" spans="1:34" ht="28.05" customHeight="1">
      <c r="A68" s="14"/>
      <c r="B68" s="14"/>
      <c r="C68" s="14"/>
      <c r="D68" s="14"/>
      <c r="E68" s="14"/>
      <c r="F68" s="15"/>
      <c r="G68" s="16"/>
      <c r="H68" s="17"/>
      <c r="I68" s="16"/>
      <c r="J68" s="16"/>
      <c r="K68" s="18" t="str">
        <f t="shared" ca="1" si="13"/>
        <v/>
      </c>
      <c r="L68" s="19"/>
      <c r="M68" s="19"/>
      <c r="N68" s="19"/>
      <c r="O68" s="16"/>
      <c r="P68" s="16"/>
      <c r="Q68" s="20" t="e">
        <f>VLOOKUP(O68, '[3]لیست محصولات شهریور ۱۴۰۳'!B:C,2,0)</f>
        <v>#N/A</v>
      </c>
      <c r="R68" s="16"/>
      <c r="S68" s="19" t="e">
        <f>VLOOKUP(O68, '[3]لیست محصولات شهریور ۱۴۰۳'!B:F,5,0)</f>
        <v>#N/A</v>
      </c>
      <c r="T68" s="21" t="e">
        <f>VLOOKUP(O68, '[3]لیست محصولات شهریور ۱۴۰۳'!B:G,6,0)</f>
        <v>#N/A</v>
      </c>
      <c r="U68" s="22"/>
      <c r="V68" s="23">
        <f t="shared" si="8"/>
        <v>0</v>
      </c>
      <c r="W68" s="19">
        <f t="shared" si="9"/>
        <v>0</v>
      </c>
      <c r="X68" s="21" t="e">
        <f t="shared" si="10"/>
        <v>#N/A</v>
      </c>
      <c r="Y68" s="24"/>
      <c r="Z68" s="21" t="e">
        <f t="shared" si="11"/>
        <v>#N/A</v>
      </c>
      <c r="AA68" s="25"/>
      <c r="AB68" s="20"/>
      <c r="AC68" s="26"/>
      <c r="AD68" s="65"/>
      <c r="AE68" s="26"/>
      <c r="AF68" s="27"/>
      <c r="AG68" s="28" t="str">
        <f t="shared" si="12"/>
        <v>FALSE</v>
      </c>
      <c r="AH68" s="7" t="str">
        <f t="shared" ref="AH68:AH131" si="14">AA68&amp;" "&amp;AB68&amp;" "&amp;N68&amp;" - "&amp;L68&amp;" "&amp;M68&amp;" "&amp;AC68</f>
        <v xml:space="preserve">   -   </v>
      </c>
    </row>
    <row r="69" spans="1:34" ht="28.05" customHeight="1">
      <c r="A69" s="14"/>
      <c r="B69" s="14"/>
      <c r="C69" s="14"/>
      <c r="D69" s="14"/>
      <c r="E69" s="14"/>
      <c r="F69" s="15"/>
      <c r="G69" s="16"/>
      <c r="H69" s="17"/>
      <c r="I69" s="16"/>
      <c r="J69" s="16"/>
      <c r="K69" s="18" t="str">
        <f t="shared" ca="1" si="13"/>
        <v/>
      </c>
      <c r="L69" s="19"/>
      <c r="M69" s="19"/>
      <c r="N69" s="19"/>
      <c r="O69" s="16"/>
      <c r="P69" s="16"/>
      <c r="Q69" s="20" t="e">
        <f>VLOOKUP(O69, '[3]لیست محصولات شهریور ۱۴۰۳'!B:C,2,0)</f>
        <v>#N/A</v>
      </c>
      <c r="R69" s="16"/>
      <c r="S69" s="19" t="e">
        <f>VLOOKUP(O69, '[3]لیست محصولات شهریور ۱۴۰۳'!B:F,5,0)</f>
        <v>#N/A</v>
      </c>
      <c r="T69" s="21" t="e">
        <f>VLOOKUP(O69, '[3]لیست محصولات شهریور ۱۴۰۳'!B:G,6,0)</f>
        <v>#N/A</v>
      </c>
      <c r="U69" s="22"/>
      <c r="V69" s="23">
        <f t="shared" si="8"/>
        <v>0</v>
      </c>
      <c r="W69" s="19">
        <f t="shared" si="9"/>
        <v>0</v>
      </c>
      <c r="X69" s="21" t="e">
        <f t="shared" si="10"/>
        <v>#N/A</v>
      </c>
      <c r="Y69" s="24"/>
      <c r="Z69" s="21" t="e">
        <f t="shared" si="11"/>
        <v>#N/A</v>
      </c>
      <c r="AA69" s="25"/>
      <c r="AB69" s="20"/>
      <c r="AC69" s="26"/>
      <c r="AD69" s="65"/>
      <c r="AE69" s="26"/>
      <c r="AF69" s="27"/>
      <c r="AG69" s="28" t="str">
        <f t="shared" si="12"/>
        <v>FALSE</v>
      </c>
      <c r="AH69" s="7" t="str">
        <f t="shared" si="14"/>
        <v xml:space="preserve">   -   </v>
      </c>
    </row>
    <row r="70" spans="1:34" ht="28.05" customHeight="1">
      <c r="A70" s="14"/>
      <c r="B70" s="14"/>
      <c r="C70" s="14"/>
      <c r="D70" s="14"/>
      <c r="E70" s="14" t="b">
        <v>0</v>
      </c>
      <c r="F70" s="15"/>
      <c r="G70" s="16"/>
      <c r="H70" s="17"/>
      <c r="I70" s="16"/>
      <c r="J70" s="16"/>
      <c r="K70" s="18" t="str">
        <f t="shared" ca="1" si="13"/>
        <v/>
      </c>
      <c r="L70" s="19"/>
      <c r="M70" s="19"/>
      <c r="N70" s="19"/>
      <c r="O70" s="16"/>
      <c r="P70" s="16"/>
      <c r="Q70" s="20" t="e">
        <f>VLOOKUP(O70, '[3]لیست محصولات شهریور ۱۴۰۳'!B:C,2,0)</f>
        <v>#N/A</v>
      </c>
      <c r="R70" s="16"/>
      <c r="S70" s="19" t="e">
        <f>VLOOKUP(O70, '[3]لیست محصولات شهریور ۱۴۰۳'!B:F,5,0)</f>
        <v>#N/A</v>
      </c>
      <c r="T70" s="21" t="e">
        <f>VLOOKUP(O70, '[3]لیست محصولات شهریور ۱۴۰۳'!B:G,6,0)</f>
        <v>#N/A</v>
      </c>
      <c r="U70" s="22"/>
      <c r="V70" s="23">
        <f t="shared" si="8"/>
        <v>0</v>
      </c>
      <c r="W70" s="19">
        <f t="shared" si="9"/>
        <v>0</v>
      </c>
      <c r="X70" s="21" t="e">
        <f t="shared" si="10"/>
        <v>#N/A</v>
      </c>
      <c r="Y70" s="24"/>
      <c r="Z70" s="21" t="e">
        <f t="shared" si="11"/>
        <v>#N/A</v>
      </c>
      <c r="AA70" s="25"/>
      <c r="AB70" s="20"/>
      <c r="AC70" s="26"/>
      <c r="AD70" s="65"/>
      <c r="AE70" s="26"/>
      <c r="AF70" s="27"/>
      <c r="AG70" s="28" t="str">
        <f t="shared" si="12"/>
        <v>FALSE</v>
      </c>
      <c r="AH70" s="7" t="str">
        <f t="shared" si="14"/>
        <v xml:space="preserve">   -   </v>
      </c>
    </row>
    <row r="71" spans="1:34" ht="28.05" customHeight="1">
      <c r="A71" s="14"/>
      <c r="B71" s="14"/>
      <c r="C71" s="14"/>
      <c r="D71" s="14"/>
      <c r="E71" s="14"/>
      <c r="F71" s="15"/>
      <c r="G71" s="16"/>
      <c r="H71" s="17"/>
      <c r="I71" s="16"/>
      <c r="J71" s="16"/>
      <c r="K71" s="18" t="str">
        <f t="shared" ca="1" si="13"/>
        <v/>
      </c>
      <c r="L71" s="19"/>
      <c r="M71" s="19"/>
      <c r="N71" s="19"/>
      <c r="O71" s="16"/>
      <c r="P71" s="16"/>
      <c r="Q71" s="20" t="e">
        <f>VLOOKUP(O71, '[3]لیست محصولات شهریور ۱۴۰۳'!B:C,2,0)</f>
        <v>#N/A</v>
      </c>
      <c r="R71" s="16"/>
      <c r="S71" s="19" t="e">
        <f>VLOOKUP(O71, '[3]لیست محصولات شهریور ۱۴۰۳'!B:F,5,0)</f>
        <v>#N/A</v>
      </c>
      <c r="T71" s="21" t="e">
        <f>VLOOKUP(O71, '[3]لیست محصولات شهریور ۱۴۰۳'!B:G,6,0)</f>
        <v>#N/A</v>
      </c>
      <c r="U71" s="22"/>
      <c r="V71" s="23">
        <f t="shared" si="8"/>
        <v>0</v>
      </c>
      <c r="W71" s="19">
        <f t="shared" si="9"/>
        <v>0</v>
      </c>
      <c r="X71" s="21" t="e">
        <f t="shared" si="10"/>
        <v>#N/A</v>
      </c>
      <c r="Y71" s="24"/>
      <c r="Z71" s="21" t="e">
        <f t="shared" si="11"/>
        <v>#N/A</v>
      </c>
      <c r="AA71" s="25"/>
      <c r="AB71" s="20"/>
      <c r="AC71" s="26"/>
      <c r="AD71" s="65"/>
      <c r="AE71" s="26"/>
      <c r="AF71" s="27"/>
      <c r="AG71" s="28" t="str">
        <f t="shared" si="12"/>
        <v>FALSE</v>
      </c>
      <c r="AH71" s="7" t="str">
        <f t="shared" si="14"/>
        <v xml:space="preserve">   -   </v>
      </c>
    </row>
    <row r="72" spans="1:34" ht="28.05" customHeight="1">
      <c r="A72" s="14"/>
      <c r="B72" s="14"/>
      <c r="C72" s="14"/>
      <c r="D72" s="14"/>
      <c r="E72" s="14"/>
      <c r="F72" s="15"/>
      <c r="G72" s="16"/>
      <c r="H72" s="17"/>
      <c r="I72" s="16"/>
      <c r="J72" s="16"/>
      <c r="K72" s="18" t="str">
        <f t="shared" ca="1" si="13"/>
        <v/>
      </c>
      <c r="L72" s="19"/>
      <c r="M72" s="19"/>
      <c r="N72" s="19"/>
      <c r="O72" s="16"/>
      <c r="P72" s="16"/>
      <c r="Q72" s="20" t="e">
        <f>VLOOKUP(O72, '[3]لیست محصولات شهریور ۱۴۰۳'!B:C,2,0)</f>
        <v>#N/A</v>
      </c>
      <c r="R72" s="16"/>
      <c r="S72" s="19" t="e">
        <f>VLOOKUP(O72, '[3]لیست محصولات شهریور ۱۴۰۳'!B:F,5,0)</f>
        <v>#N/A</v>
      </c>
      <c r="T72" s="21" t="e">
        <f>VLOOKUP(O72, '[3]لیست محصولات شهریور ۱۴۰۳'!B:G,6,0)</f>
        <v>#N/A</v>
      </c>
      <c r="U72" s="22"/>
      <c r="V72" s="23">
        <f t="shared" si="8"/>
        <v>0</v>
      </c>
      <c r="W72" s="19">
        <f t="shared" si="9"/>
        <v>0</v>
      </c>
      <c r="X72" s="21" t="e">
        <f t="shared" si="10"/>
        <v>#N/A</v>
      </c>
      <c r="Y72" s="24"/>
      <c r="Z72" s="21" t="e">
        <f t="shared" si="11"/>
        <v>#N/A</v>
      </c>
      <c r="AA72" s="25"/>
      <c r="AB72" s="20"/>
      <c r="AC72" s="26"/>
      <c r="AD72" s="65"/>
      <c r="AE72" s="26"/>
      <c r="AF72" s="27"/>
      <c r="AG72" s="28" t="str">
        <f t="shared" si="12"/>
        <v>FALSE</v>
      </c>
      <c r="AH72" s="7" t="str">
        <f t="shared" si="14"/>
        <v xml:space="preserve">   -   </v>
      </c>
    </row>
    <row r="73" spans="1:34" ht="28.05" customHeight="1">
      <c r="A73" s="14"/>
      <c r="B73" s="14"/>
      <c r="C73" s="14"/>
      <c r="D73" s="14"/>
      <c r="E73" s="14"/>
      <c r="F73" s="15"/>
      <c r="G73" s="16"/>
      <c r="H73" s="17"/>
      <c r="I73" s="16"/>
      <c r="J73" s="16"/>
      <c r="K73" s="18" t="str">
        <f t="shared" ca="1" si="13"/>
        <v/>
      </c>
      <c r="L73" s="19"/>
      <c r="M73" s="19"/>
      <c r="N73" s="19"/>
      <c r="O73" s="16"/>
      <c r="P73" s="16"/>
      <c r="Q73" s="20" t="e">
        <f>VLOOKUP(O73, '[3]لیست محصولات شهریور ۱۴۰۳'!B:C,2,0)</f>
        <v>#N/A</v>
      </c>
      <c r="R73" s="16"/>
      <c r="S73" s="19" t="e">
        <f>VLOOKUP(O73, '[3]لیست محصولات شهریور ۱۴۰۳'!B:F,5,0)</f>
        <v>#N/A</v>
      </c>
      <c r="T73" s="21" t="e">
        <f>VLOOKUP(O73, '[3]لیست محصولات شهریور ۱۴۰۳'!B:G,6,0)</f>
        <v>#N/A</v>
      </c>
      <c r="U73" s="22"/>
      <c r="V73" s="23">
        <f t="shared" si="8"/>
        <v>0</v>
      </c>
      <c r="W73" s="19">
        <f t="shared" si="9"/>
        <v>0</v>
      </c>
      <c r="X73" s="21" t="e">
        <f t="shared" si="10"/>
        <v>#N/A</v>
      </c>
      <c r="Y73" s="24"/>
      <c r="Z73" s="21" t="e">
        <f t="shared" si="11"/>
        <v>#N/A</v>
      </c>
      <c r="AA73" s="25"/>
      <c r="AB73" s="20"/>
      <c r="AC73" s="26"/>
      <c r="AD73" s="65"/>
      <c r="AE73" s="26"/>
      <c r="AF73" s="27"/>
      <c r="AG73" s="28" t="str">
        <f t="shared" si="12"/>
        <v>FALSE</v>
      </c>
      <c r="AH73" s="7" t="str">
        <f t="shared" si="14"/>
        <v xml:space="preserve">   -   </v>
      </c>
    </row>
    <row r="74" spans="1:34" ht="28.05" customHeight="1">
      <c r="A74" s="14"/>
      <c r="B74" s="14"/>
      <c r="C74" s="14"/>
      <c r="D74" s="14"/>
      <c r="E74" s="14"/>
      <c r="F74" s="15"/>
      <c r="G74" s="16"/>
      <c r="H74" s="17"/>
      <c r="I74" s="16"/>
      <c r="J74" s="16"/>
      <c r="K74" s="18" t="str">
        <f t="shared" ca="1" si="13"/>
        <v/>
      </c>
      <c r="L74" s="19"/>
      <c r="M74" s="19"/>
      <c r="N74" s="19"/>
      <c r="O74" s="16"/>
      <c r="P74" s="16"/>
      <c r="Q74" s="20" t="e">
        <f>VLOOKUP(O74, '[3]لیست محصولات شهریور ۱۴۰۳'!B:C,2,0)</f>
        <v>#N/A</v>
      </c>
      <c r="R74" s="16"/>
      <c r="S74" s="19" t="e">
        <f>VLOOKUP(O74, '[3]لیست محصولات شهریور ۱۴۰۳'!B:F,5,0)</f>
        <v>#N/A</v>
      </c>
      <c r="T74" s="21" t="e">
        <f>VLOOKUP(O74, '[3]لیست محصولات شهریور ۱۴۰۳'!B:G,6,0)</f>
        <v>#N/A</v>
      </c>
      <c r="U74" s="22"/>
      <c r="V74" s="23">
        <f t="shared" si="8"/>
        <v>0</v>
      </c>
      <c r="W74" s="19">
        <f t="shared" si="9"/>
        <v>0</v>
      </c>
      <c r="X74" s="21" t="e">
        <f t="shared" si="10"/>
        <v>#N/A</v>
      </c>
      <c r="Y74" s="24"/>
      <c r="Z74" s="21" t="e">
        <f t="shared" si="11"/>
        <v>#N/A</v>
      </c>
      <c r="AA74" s="25"/>
      <c r="AB74" s="20"/>
      <c r="AC74" s="26"/>
      <c r="AD74" s="65"/>
      <c r="AE74" s="26"/>
      <c r="AF74" s="27"/>
      <c r="AG74" s="28" t="str">
        <f t="shared" si="12"/>
        <v>FALSE</v>
      </c>
      <c r="AH74" s="7" t="str">
        <f t="shared" si="14"/>
        <v xml:space="preserve">   -   </v>
      </c>
    </row>
    <row r="75" spans="1:34" ht="28.05" customHeight="1">
      <c r="A75" s="14" t="b">
        <v>0</v>
      </c>
      <c r="B75" s="14"/>
      <c r="C75" s="14" t="b">
        <v>0</v>
      </c>
      <c r="D75" s="14"/>
      <c r="E75" s="14"/>
      <c r="F75" s="15"/>
      <c r="G75" s="16"/>
      <c r="H75" s="17"/>
      <c r="I75" s="16"/>
      <c r="J75" s="16"/>
      <c r="K75" s="18" t="str">
        <f t="shared" ca="1" si="13"/>
        <v/>
      </c>
      <c r="L75" s="19"/>
      <c r="M75" s="19"/>
      <c r="N75" s="19"/>
      <c r="O75" s="16"/>
      <c r="P75" s="16"/>
      <c r="Q75" s="20" t="e">
        <f>VLOOKUP(O75, '[3]لیست محصولات شهریور ۱۴۰۳'!B:C,2,0)</f>
        <v>#N/A</v>
      </c>
      <c r="R75" s="16"/>
      <c r="S75" s="19" t="e">
        <f>VLOOKUP(O75, '[3]لیست محصولات شهریور ۱۴۰۳'!B:F,5,0)</f>
        <v>#N/A</v>
      </c>
      <c r="T75" s="21" t="e">
        <f>VLOOKUP(O75, '[3]لیست محصولات شهریور ۱۴۰۳'!B:G,6,0)</f>
        <v>#N/A</v>
      </c>
      <c r="U75" s="22"/>
      <c r="V75" s="23">
        <f t="shared" si="8"/>
        <v>0</v>
      </c>
      <c r="W75" s="19">
        <f t="shared" si="9"/>
        <v>0</v>
      </c>
      <c r="X75" s="21" t="e">
        <f t="shared" si="10"/>
        <v>#N/A</v>
      </c>
      <c r="Y75" s="24"/>
      <c r="Z75" s="21" t="e">
        <f t="shared" si="11"/>
        <v>#N/A</v>
      </c>
      <c r="AA75" s="25"/>
      <c r="AB75" s="20"/>
      <c r="AC75" s="26"/>
      <c r="AD75" s="65"/>
      <c r="AE75" s="26"/>
      <c r="AF75" s="27"/>
      <c r="AG75" s="28" t="str">
        <f t="shared" si="12"/>
        <v>FALSE</v>
      </c>
      <c r="AH75" s="7" t="str">
        <f t="shared" si="14"/>
        <v xml:space="preserve">   -   </v>
      </c>
    </row>
    <row r="76" spans="1:34" ht="28.05" customHeight="1">
      <c r="A76" s="14"/>
      <c r="B76" s="14"/>
      <c r="C76" s="14"/>
      <c r="D76" s="14"/>
      <c r="E76" s="14"/>
      <c r="F76" s="15"/>
      <c r="G76" s="16"/>
      <c r="H76" s="17"/>
      <c r="I76" s="16"/>
      <c r="J76" s="16"/>
      <c r="K76" s="18" t="str">
        <f t="shared" ca="1" si="13"/>
        <v/>
      </c>
      <c r="L76" s="19"/>
      <c r="M76" s="19"/>
      <c r="N76" s="19"/>
      <c r="O76" s="16"/>
      <c r="P76" s="16"/>
      <c r="Q76" s="20" t="e">
        <f>VLOOKUP(O76, '[3]لیست محصولات شهریور ۱۴۰۳'!B:C,2,0)</f>
        <v>#N/A</v>
      </c>
      <c r="R76" s="16"/>
      <c r="S76" s="19" t="e">
        <f>VLOOKUP(O76, '[3]لیست محصولات شهریور ۱۴۰۳'!B:F,5,0)</f>
        <v>#N/A</v>
      </c>
      <c r="T76" s="21" t="e">
        <f>VLOOKUP(O76, '[3]لیست محصولات شهریور ۱۴۰۳'!B:G,6,0)</f>
        <v>#N/A</v>
      </c>
      <c r="U76" s="22"/>
      <c r="V76" s="23">
        <f t="shared" si="8"/>
        <v>0</v>
      </c>
      <c r="W76" s="19">
        <f t="shared" si="9"/>
        <v>0</v>
      </c>
      <c r="X76" s="21" t="e">
        <f t="shared" si="10"/>
        <v>#N/A</v>
      </c>
      <c r="Y76" s="24"/>
      <c r="Z76" s="21" t="e">
        <f t="shared" si="11"/>
        <v>#N/A</v>
      </c>
      <c r="AA76" s="25"/>
      <c r="AB76" s="20"/>
      <c r="AC76" s="26"/>
      <c r="AD76" s="65"/>
      <c r="AE76" s="26"/>
      <c r="AF76" s="27"/>
      <c r="AG76" s="28" t="str">
        <f t="shared" si="12"/>
        <v>FALSE</v>
      </c>
      <c r="AH76" s="7" t="str">
        <f t="shared" si="14"/>
        <v xml:space="preserve">   -   </v>
      </c>
    </row>
    <row r="77" spans="1:34" ht="28.05" customHeight="1">
      <c r="A77" s="14"/>
      <c r="B77" s="14"/>
      <c r="C77" s="14"/>
      <c r="D77" s="14"/>
      <c r="E77" s="14"/>
      <c r="F77" s="15"/>
      <c r="G77" s="16"/>
      <c r="H77" s="17"/>
      <c r="I77" s="16"/>
      <c r="J77" s="16"/>
      <c r="K77" s="18" t="str">
        <f t="shared" ca="1" si="13"/>
        <v/>
      </c>
      <c r="L77" s="19"/>
      <c r="M77" s="19"/>
      <c r="N77" s="19"/>
      <c r="O77" s="16"/>
      <c r="P77" s="16"/>
      <c r="Q77" s="20" t="e">
        <f>VLOOKUP(O77, '[3]لیست محصولات شهریور ۱۴۰۳'!B:C,2,0)</f>
        <v>#N/A</v>
      </c>
      <c r="R77" s="16"/>
      <c r="S77" s="19" t="e">
        <f>VLOOKUP(O77, '[3]لیست محصولات شهریور ۱۴۰۳'!B:F,5,0)</f>
        <v>#N/A</v>
      </c>
      <c r="T77" s="21" t="e">
        <f>VLOOKUP(O77, '[3]لیست محصولات شهریور ۱۴۰۳'!B:G,6,0)</f>
        <v>#N/A</v>
      </c>
      <c r="U77" s="22"/>
      <c r="V77" s="23">
        <f t="shared" si="8"/>
        <v>0</v>
      </c>
      <c r="W77" s="19">
        <f t="shared" si="9"/>
        <v>0</v>
      </c>
      <c r="X77" s="21" t="e">
        <f t="shared" si="10"/>
        <v>#N/A</v>
      </c>
      <c r="Y77" s="24"/>
      <c r="Z77" s="21" t="e">
        <f t="shared" si="11"/>
        <v>#N/A</v>
      </c>
      <c r="AA77" s="25"/>
      <c r="AB77" s="20"/>
      <c r="AC77" s="26"/>
      <c r="AD77" s="65"/>
      <c r="AE77" s="26"/>
      <c r="AF77" s="27"/>
      <c r="AG77" s="28" t="str">
        <f t="shared" si="12"/>
        <v>FALSE</v>
      </c>
      <c r="AH77" s="7" t="str">
        <f t="shared" si="14"/>
        <v xml:space="preserve">   -   </v>
      </c>
    </row>
    <row r="78" spans="1:34" ht="28.05" customHeight="1">
      <c r="A78" s="14"/>
      <c r="B78" s="14"/>
      <c r="C78" s="14"/>
      <c r="D78" s="14"/>
      <c r="E78" s="14"/>
      <c r="F78" s="15"/>
      <c r="G78" s="16"/>
      <c r="H78" s="17"/>
      <c r="I78" s="16"/>
      <c r="J78" s="16"/>
      <c r="K78" s="18" t="str">
        <f t="shared" ca="1" si="13"/>
        <v/>
      </c>
      <c r="L78" s="19"/>
      <c r="M78" s="19"/>
      <c r="N78" s="19"/>
      <c r="O78" s="16"/>
      <c r="P78" s="16"/>
      <c r="Q78" s="20" t="e">
        <f>VLOOKUP(O78, '[3]لیست محصولات شهریور ۱۴۰۳'!B:C,2,0)</f>
        <v>#N/A</v>
      </c>
      <c r="R78" s="16"/>
      <c r="S78" s="19" t="e">
        <f>VLOOKUP(O78, '[3]لیست محصولات شهریور ۱۴۰۳'!B:F,5,0)</f>
        <v>#N/A</v>
      </c>
      <c r="T78" s="21" t="e">
        <f>VLOOKUP(O78, '[3]لیست محصولات شهریور ۱۴۰۳'!B:G,6,0)</f>
        <v>#N/A</v>
      </c>
      <c r="U78" s="22"/>
      <c r="V78" s="23">
        <f t="shared" si="8"/>
        <v>0</v>
      </c>
      <c r="W78" s="19">
        <f t="shared" si="9"/>
        <v>0</v>
      </c>
      <c r="X78" s="21" t="e">
        <f t="shared" si="10"/>
        <v>#N/A</v>
      </c>
      <c r="Y78" s="24"/>
      <c r="Z78" s="21" t="e">
        <f t="shared" si="11"/>
        <v>#N/A</v>
      </c>
      <c r="AA78" s="25"/>
      <c r="AB78" s="20"/>
      <c r="AC78" s="26"/>
      <c r="AD78" s="65"/>
      <c r="AE78" s="26"/>
      <c r="AF78" s="27"/>
      <c r="AG78" s="28" t="str">
        <f t="shared" si="12"/>
        <v>FALSE</v>
      </c>
      <c r="AH78" s="7" t="str">
        <f t="shared" si="14"/>
        <v xml:space="preserve">   -   </v>
      </c>
    </row>
    <row r="79" spans="1:34" ht="28.05" customHeight="1">
      <c r="A79" s="14"/>
      <c r="B79" s="14"/>
      <c r="C79" s="14"/>
      <c r="D79" s="14"/>
      <c r="E79" s="14"/>
      <c r="F79" s="15"/>
      <c r="G79" s="16"/>
      <c r="H79" s="17"/>
      <c r="I79" s="16"/>
      <c r="J79" s="16"/>
      <c r="K79" s="18" t="str">
        <f t="shared" ca="1" si="13"/>
        <v/>
      </c>
      <c r="L79" s="19"/>
      <c r="M79" s="19"/>
      <c r="N79" s="19"/>
      <c r="O79" s="16"/>
      <c r="P79" s="16"/>
      <c r="Q79" s="20" t="e">
        <f>VLOOKUP(O79, '[3]لیست محصولات شهریور ۱۴۰۳'!B:C,2,0)</f>
        <v>#N/A</v>
      </c>
      <c r="R79" s="16"/>
      <c r="S79" s="19" t="e">
        <f>VLOOKUP(O79, '[3]لیست محصولات شهریور ۱۴۰۳'!B:F,5,0)</f>
        <v>#N/A</v>
      </c>
      <c r="T79" s="21" t="e">
        <f>VLOOKUP(O79, '[3]لیست محصولات شهریور ۱۴۰۳'!B:G,6,0)</f>
        <v>#N/A</v>
      </c>
      <c r="U79" s="22"/>
      <c r="V79" s="23">
        <f t="shared" si="8"/>
        <v>0</v>
      </c>
      <c r="W79" s="19">
        <f t="shared" si="9"/>
        <v>0</v>
      </c>
      <c r="X79" s="21" t="e">
        <f t="shared" si="10"/>
        <v>#N/A</v>
      </c>
      <c r="Y79" s="24"/>
      <c r="Z79" s="21" t="e">
        <f t="shared" si="11"/>
        <v>#N/A</v>
      </c>
      <c r="AA79" s="25"/>
      <c r="AB79" s="20"/>
      <c r="AC79" s="26"/>
      <c r="AD79" s="65"/>
      <c r="AE79" s="26"/>
      <c r="AF79" s="27"/>
      <c r="AG79" s="28" t="str">
        <f t="shared" si="12"/>
        <v>FALSE</v>
      </c>
      <c r="AH79" s="7" t="str">
        <f t="shared" si="14"/>
        <v xml:space="preserve">   -   </v>
      </c>
    </row>
    <row r="80" spans="1:34" ht="28.05" customHeight="1">
      <c r="A80" s="14"/>
      <c r="B80" s="14"/>
      <c r="C80" s="14"/>
      <c r="D80" s="14"/>
      <c r="E80" s="14"/>
      <c r="F80" s="15"/>
      <c r="G80" s="16"/>
      <c r="H80" s="17"/>
      <c r="I80" s="16"/>
      <c r="J80" s="16"/>
      <c r="K80" s="18" t="str">
        <f t="shared" ca="1" si="13"/>
        <v/>
      </c>
      <c r="L80" s="19"/>
      <c r="M80" s="19"/>
      <c r="N80" s="19"/>
      <c r="O80" s="16"/>
      <c r="P80" s="16"/>
      <c r="Q80" s="20" t="e">
        <f>VLOOKUP(O80, '[3]لیست محصولات شهریور ۱۴۰۳'!B:C,2,0)</f>
        <v>#N/A</v>
      </c>
      <c r="R80" s="16"/>
      <c r="S80" s="19" t="e">
        <f>VLOOKUP(O80, '[3]لیست محصولات شهریور ۱۴۰۳'!B:F,5,0)</f>
        <v>#N/A</v>
      </c>
      <c r="T80" s="21" t="e">
        <f>VLOOKUP(O80, '[3]لیست محصولات شهریور ۱۴۰۳'!B:G,6,0)</f>
        <v>#N/A</v>
      </c>
      <c r="U80" s="22"/>
      <c r="V80" s="23">
        <f t="shared" si="8"/>
        <v>0</v>
      </c>
      <c r="W80" s="19">
        <f t="shared" si="9"/>
        <v>0</v>
      </c>
      <c r="X80" s="21" t="e">
        <f t="shared" si="10"/>
        <v>#N/A</v>
      </c>
      <c r="Y80" s="24"/>
      <c r="Z80" s="21" t="e">
        <f t="shared" si="11"/>
        <v>#N/A</v>
      </c>
      <c r="AA80" s="25"/>
      <c r="AB80" s="20"/>
      <c r="AC80" s="26"/>
      <c r="AD80" s="65"/>
      <c r="AE80" s="26"/>
      <c r="AF80" s="27"/>
      <c r="AG80" s="28" t="str">
        <f t="shared" si="12"/>
        <v>FALSE</v>
      </c>
      <c r="AH80" s="7" t="str">
        <f t="shared" si="14"/>
        <v xml:space="preserve">   -   </v>
      </c>
    </row>
    <row r="81" spans="1:34" ht="28.05" customHeight="1">
      <c r="A81" s="14"/>
      <c r="B81" s="14"/>
      <c r="C81" s="14"/>
      <c r="D81" s="14"/>
      <c r="E81" s="14"/>
      <c r="F81" s="15"/>
      <c r="G81" s="16"/>
      <c r="H81" s="17"/>
      <c r="I81" s="16"/>
      <c r="J81" s="16"/>
      <c r="K81" s="18" t="str">
        <f t="shared" ca="1" si="13"/>
        <v/>
      </c>
      <c r="L81" s="19"/>
      <c r="M81" s="19"/>
      <c r="N81" s="19"/>
      <c r="O81" s="16"/>
      <c r="P81" s="16"/>
      <c r="Q81" s="20" t="e">
        <f>VLOOKUP(O81, '[3]لیست محصولات شهریور ۱۴۰۳'!B:C,2,0)</f>
        <v>#N/A</v>
      </c>
      <c r="R81" s="16"/>
      <c r="S81" s="19" t="e">
        <f>VLOOKUP(O81, '[3]لیست محصولات شهریور ۱۴۰۳'!B:F,5,0)</f>
        <v>#N/A</v>
      </c>
      <c r="T81" s="21" t="e">
        <f>VLOOKUP(O81, '[3]لیست محصولات شهریور ۱۴۰۳'!B:G,6,0)</f>
        <v>#N/A</v>
      </c>
      <c r="U81" s="22"/>
      <c r="V81" s="23">
        <f t="shared" si="8"/>
        <v>0</v>
      </c>
      <c r="W81" s="19">
        <f t="shared" si="9"/>
        <v>0</v>
      </c>
      <c r="X81" s="21" t="e">
        <f t="shared" si="10"/>
        <v>#N/A</v>
      </c>
      <c r="Y81" s="24"/>
      <c r="Z81" s="21" t="e">
        <f t="shared" si="11"/>
        <v>#N/A</v>
      </c>
      <c r="AA81" s="25"/>
      <c r="AB81" s="20"/>
      <c r="AC81" s="26"/>
      <c r="AD81" s="65"/>
      <c r="AE81" s="26"/>
      <c r="AF81" s="27"/>
      <c r="AG81" s="28" t="str">
        <f t="shared" si="12"/>
        <v>FALSE</v>
      </c>
      <c r="AH81" s="7" t="str">
        <f t="shared" si="14"/>
        <v xml:space="preserve">   -   </v>
      </c>
    </row>
    <row r="82" spans="1:34" ht="28.05" customHeight="1">
      <c r="A82" s="14"/>
      <c r="B82" s="14"/>
      <c r="C82" s="14"/>
      <c r="D82" s="14"/>
      <c r="E82" s="14" t="b">
        <v>0</v>
      </c>
      <c r="F82" s="15"/>
      <c r="G82" s="16"/>
      <c r="H82" s="17"/>
      <c r="I82" s="16"/>
      <c r="J82" s="16"/>
      <c r="K82" s="18" t="str">
        <f t="shared" ca="1" si="13"/>
        <v/>
      </c>
      <c r="L82" s="19"/>
      <c r="M82" s="19"/>
      <c r="N82" s="19"/>
      <c r="O82" s="16"/>
      <c r="P82" s="16"/>
      <c r="Q82" s="20" t="e">
        <f>VLOOKUP(O82, '[3]لیست محصولات شهریور ۱۴۰۳'!B:C,2,0)</f>
        <v>#N/A</v>
      </c>
      <c r="R82" s="16"/>
      <c r="S82" s="19" t="e">
        <f>VLOOKUP(O82, '[3]لیست محصولات شهریور ۱۴۰۳'!B:F,5,0)</f>
        <v>#N/A</v>
      </c>
      <c r="T82" s="21" t="e">
        <f>VLOOKUP(O82, '[3]لیست محصولات شهریور ۱۴۰۳'!B:G,6,0)</f>
        <v>#N/A</v>
      </c>
      <c r="U82" s="22"/>
      <c r="V82" s="23">
        <f t="shared" si="8"/>
        <v>0</v>
      </c>
      <c r="W82" s="19">
        <f t="shared" si="9"/>
        <v>0</v>
      </c>
      <c r="X82" s="21" t="e">
        <f t="shared" si="10"/>
        <v>#N/A</v>
      </c>
      <c r="Y82" s="24"/>
      <c r="Z82" s="21" t="e">
        <f t="shared" si="11"/>
        <v>#N/A</v>
      </c>
      <c r="AA82" s="25"/>
      <c r="AB82" s="20"/>
      <c r="AC82" s="26"/>
      <c r="AD82" s="65"/>
      <c r="AE82" s="26"/>
      <c r="AF82" s="27"/>
      <c r="AG82" s="28" t="str">
        <f t="shared" si="12"/>
        <v>FALSE</v>
      </c>
      <c r="AH82" s="7" t="str">
        <f t="shared" si="14"/>
        <v xml:space="preserve">   -   </v>
      </c>
    </row>
    <row r="83" spans="1:34" ht="28.05" customHeight="1">
      <c r="A83" s="14"/>
      <c r="B83" s="14"/>
      <c r="C83" s="14"/>
      <c r="D83" s="14"/>
      <c r="E83" s="14"/>
      <c r="F83" s="15"/>
      <c r="G83" s="16"/>
      <c r="H83" s="17"/>
      <c r="I83" s="16"/>
      <c r="J83" s="16"/>
      <c r="K83" s="18" t="str">
        <f t="shared" ca="1" si="13"/>
        <v/>
      </c>
      <c r="L83" s="19"/>
      <c r="M83" s="19"/>
      <c r="N83" s="19"/>
      <c r="O83" s="16"/>
      <c r="P83" s="16"/>
      <c r="Q83" s="20" t="e">
        <f>VLOOKUP(O83, '[3]لیست محصولات شهریور ۱۴۰۳'!B:C,2,0)</f>
        <v>#N/A</v>
      </c>
      <c r="R83" s="16"/>
      <c r="S83" s="19" t="e">
        <f>VLOOKUP(O83, '[3]لیست محصولات شهریور ۱۴۰۳'!B:F,5,0)</f>
        <v>#N/A</v>
      </c>
      <c r="T83" s="21" t="e">
        <f>VLOOKUP(O83, '[3]لیست محصولات شهریور ۱۴۰۳'!B:G,6,0)</f>
        <v>#N/A</v>
      </c>
      <c r="U83" s="22"/>
      <c r="V83" s="23">
        <f t="shared" si="8"/>
        <v>0</v>
      </c>
      <c r="W83" s="19">
        <f t="shared" si="9"/>
        <v>0</v>
      </c>
      <c r="X83" s="21" t="e">
        <f t="shared" si="10"/>
        <v>#N/A</v>
      </c>
      <c r="Y83" s="24"/>
      <c r="Z83" s="21" t="e">
        <f t="shared" si="11"/>
        <v>#N/A</v>
      </c>
      <c r="AA83" s="25"/>
      <c r="AB83" s="20"/>
      <c r="AC83" s="26"/>
      <c r="AD83" s="65"/>
      <c r="AE83" s="26"/>
      <c r="AF83" s="27"/>
      <c r="AG83" s="28" t="str">
        <f t="shared" si="12"/>
        <v>FALSE</v>
      </c>
      <c r="AH83" s="7" t="str">
        <f t="shared" si="14"/>
        <v xml:space="preserve">   -   </v>
      </c>
    </row>
    <row r="84" spans="1:34" ht="28.05" customHeight="1">
      <c r="A84" s="14"/>
      <c r="B84" s="14"/>
      <c r="C84" s="14"/>
      <c r="D84" s="14"/>
      <c r="E84" s="14"/>
      <c r="F84" s="15"/>
      <c r="G84" s="16"/>
      <c r="H84" s="17"/>
      <c r="I84" s="16"/>
      <c r="J84" s="16"/>
      <c r="K84" s="18" t="str">
        <f t="shared" ca="1" si="13"/>
        <v/>
      </c>
      <c r="L84" s="19"/>
      <c r="M84" s="19"/>
      <c r="N84" s="19"/>
      <c r="O84" s="16"/>
      <c r="P84" s="16"/>
      <c r="Q84" s="20" t="e">
        <f>VLOOKUP(O84, '[3]لیست محصولات شهریور ۱۴۰۳'!B:C,2,0)</f>
        <v>#N/A</v>
      </c>
      <c r="R84" s="16"/>
      <c r="S84" s="19" t="e">
        <f>VLOOKUP(O84, '[3]لیست محصولات شهریور ۱۴۰۳'!B:F,5,0)</f>
        <v>#N/A</v>
      </c>
      <c r="T84" s="21" t="e">
        <f>VLOOKUP(O84, '[3]لیست محصولات شهریور ۱۴۰۳'!B:G,6,0)</f>
        <v>#N/A</v>
      </c>
      <c r="U84" s="22"/>
      <c r="V84" s="23">
        <f t="shared" si="8"/>
        <v>0</v>
      </c>
      <c r="W84" s="19">
        <f t="shared" si="9"/>
        <v>0</v>
      </c>
      <c r="X84" s="21" t="e">
        <f t="shared" si="10"/>
        <v>#N/A</v>
      </c>
      <c r="Y84" s="24"/>
      <c r="Z84" s="21" t="e">
        <f t="shared" si="11"/>
        <v>#N/A</v>
      </c>
      <c r="AA84" s="25"/>
      <c r="AB84" s="20"/>
      <c r="AC84" s="26"/>
      <c r="AD84" s="65"/>
      <c r="AE84" s="26"/>
      <c r="AF84" s="27"/>
      <c r="AG84" s="28" t="str">
        <f t="shared" si="12"/>
        <v>FALSE</v>
      </c>
      <c r="AH84" s="7" t="str">
        <f t="shared" si="14"/>
        <v xml:space="preserve">   -   </v>
      </c>
    </row>
    <row r="85" spans="1:34" ht="28.05" customHeight="1">
      <c r="A85" s="14"/>
      <c r="B85" s="14"/>
      <c r="C85" s="14"/>
      <c r="D85" s="14"/>
      <c r="E85" s="14"/>
      <c r="F85" s="15"/>
      <c r="G85" s="16"/>
      <c r="H85" s="17"/>
      <c r="I85" s="16"/>
      <c r="J85" s="16"/>
      <c r="K85" s="18" t="str">
        <f t="shared" ca="1" si="13"/>
        <v/>
      </c>
      <c r="L85" s="19"/>
      <c r="M85" s="19"/>
      <c r="N85" s="19"/>
      <c r="O85" s="16"/>
      <c r="P85" s="16"/>
      <c r="Q85" s="20" t="e">
        <f>VLOOKUP(O85, '[3]لیست محصولات شهریور ۱۴۰۳'!B:C,2,0)</f>
        <v>#N/A</v>
      </c>
      <c r="R85" s="16"/>
      <c r="S85" s="19" t="e">
        <f>VLOOKUP(O85, '[3]لیست محصولات شهریور ۱۴۰۳'!B:F,5,0)</f>
        <v>#N/A</v>
      </c>
      <c r="T85" s="21" t="e">
        <f>VLOOKUP(O85, '[3]لیست محصولات شهریور ۱۴۰۳'!B:G,6,0)</f>
        <v>#N/A</v>
      </c>
      <c r="U85" s="22"/>
      <c r="V85" s="23">
        <f t="shared" si="8"/>
        <v>0</v>
      </c>
      <c r="W85" s="19">
        <f t="shared" si="9"/>
        <v>0</v>
      </c>
      <c r="X85" s="21" t="e">
        <f t="shared" si="10"/>
        <v>#N/A</v>
      </c>
      <c r="Y85" s="24"/>
      <c r="Z85" s="21" t="e">
        <f t="shared" si="11"/>
        <v>#N/A</v>
      </c>
      <c r="AA85" s="25"/>
      <c r="AB85" s="20"/>
      <c r="AC85" s="26"/>
      <c r="AD85" s="65"/>
      <c r="AE85" s="26"/>
      <c r="AF85" s="27"/>
      <c r="AG85" s="28" t="str">
        <f t="shared" si="12"/>
        <v>FALSE</v>
      </c>
      <c r="AH85" s="7" t="str">
        <f t="shared" si="14"/>
        <v xml:space="preserve">   -   </v>
      </c>
    </row>
    <row r="86" spans="1:34" ht="28.05" customHeight="1">
      <c r="A86" s="14"/>
      <c r="B86" s="14"/>
      <c r="C86" s="14"/>
      <c r="D86" s="14"/>
      <c r="E86" s="14"/>
      <c r="F86" s="15"/>
      <c r="G86" s="16"/>
      <c r="H86" s="17"/>
      <c r="I86" s="16"/>
      <c r="J86" s="16"/>
      <c r="K86" s="18" t="str">
        <f t="shared" ca="1" si="13"/>
        <v/>
      </c>
      <c r="L86" s="19"/>
      <c r="M86" s="19"/>
      <c r="N86" s="19"/>
      <c r="O86" s="16"/>
      <c r="P86" s="16"/>
      <c r="Q86" s="20" t="e">
        <f>VLOOKUP(O86, '[3]لیست محصولات شهریور ۱۴۰۳'!B:C,2,0)</f>
        <v>#N/A</v>
      </c>
      <c r="R86" s="16"/>
      <c r="S86" s="19" t="e">
        <f>VLOOKUP(O86, '[3]لیست محصولات شهریور ۱۴۰۳'!B:F,5,0)</f>
        <v>#N/A</v>
      </c>
      <c r="T86" s="21" t="e">
        <f>VLOOKUP(O86, '[3]لیست محصولات شهریور ۱۴۰۳'!B:G,6,0)</f>
        <v>#N/A</v>
      </c>
      <c r="U86" s="22"/>
      <c r="V86" s="23">
        <f t="shared" si="8"/>
        <v>0</v>
      </c>
      <c r="W86" s="19">
        <f t="shared" si="9"/>
        <v>0</v>
      </c>
      <c r="X86" s="21" t="e">
        <f t="shared" si="10"/>
        <v>#N/A</v>
      </c>
      <c r="Y86" s="24"/>
      <c r="Z86" s="21" t="e">
        <f t="shared" si="11"/>
        <v>#N/A</v>
      </c>
      <c r="AA86" s="25"/>
      <c r="AB86" s="20"/>
      <c r="AC86" s="26"/>
      <c r="AD86" s="65"/>
      <c r="AE86" s="26"/>
      <c r="AF86" s="27"/>
      <c r="AG86" s="28" t="str">
        <f t="shared" si="12"/>
        <v>FALSE</v>
      </c>
      <c r="AH86" s="7" t="str">
        <f t="shared" si="14"/>
        <v xml:space="preserve">   -   </v>
      </c>
    </row>
    <row r="87" spans="1:34" ht="28.05" customHeight="1">
      <c r="A87" s="14" t="b">
        <v>0</v>
      </c>
      <c r="B87" s="14"/>
      <c r="C87" s="14" t="b">
        <v>0</v>
      </c>
      <c r="D87" s="14"/>
      <c r="E87" s="14" t="b">
        <v>0</v>
      </c>
      <c r="F87" s="15"/>
      <c r="G87" s="16"/>
      <c r="H87" s="17"/>
      <c r="I87" s="16"/>
      <c r="J87" s="16"/>
      <c r="K87" s="18" t="str">
        <f t="shared" ca="1" si="13"/>
        <v/>
      </c>
      <c r="L87" s="19"/>
      <c r="M87" s="19"/>
      <c r="N87" s="19"/>
      <c r="O87" s="16"/>
      <c r="P87" s="16"/>
      <c r="Q87" s="20" t="e">
        <f>VLOOKUP(O87, '[3]لیست محصولات شهریور ۱۴۰۳'!B:C,2,0)</f>
        <v>#N/A</v>
      </c>
      <c r="R87" s="16"/>
      <c r="S87" s="19" t="e">
        <f>VLOOKUP(O87, '[3]لیست محصولات شهریور ۱۴۰۳'!B:F,5,0)</f>
        <v>#N/A</v>
      </c>
      <c r="T87" s="21" t="e">
        <f>VLOOKUP(O87, '[3]لیست محصولات شهریور ۱۴۰۳'!B:G,6,0)</f>
        <v>#N/A</v>
      </c>
      <c r="U87" s="22"/>
      <c r="V87" s="23">
        <f t="shared" si="8"/>
        <v>0</v>
      </c>
      <c r="W87" s="19">
        <f t="shared" si="9"/>
        <v>0</v>
      </c>
      <c r="X87" s="21" t="e">
        <f t="shared" si="10"/>
        <v>#N/A</v>
      </c>
      <c r="Y87" s="24"/>
      <c r="Z87" s="21" t="e">
        <f t="shared" si="11"/>
        <v>#N/A</v>
      </c>
      <c r="AA87" s="25"/>
      <c r="AB87" s="20"/>
      <c r="AC87" s="26"/>
      <c r="AD87" s="65"/>
      <c r="AE87" s="26"/>
      <c r="AF87" s="27"/>
      <c r="AG87" s="28" t="str">
        <f t="shared" si="12"/>
        <v>FALSE</v>
      </c>
      <c r="AH87" s="7" t="str">
        <f t="shared" si="14"/>
        <v xml:space="preserve">   -   </v>
      </c>
    </row>
    <row r="88" spans="1:34" ht="28.05" customHeight="1">
      <c r="A88" s="14"/>
      <c r="B88" s="14"/>
      <c r="C88" s="14"/>
      <c r="D88" s="14"/>
      <c r="E88" s="14"/>
      <c r="F88" s="15"/>
      <c r="G88" s="16"/>
      <c r="H88" s="17"/>
      <c r="I88" s="16"/>
      <c r="J88" s="16"/>
      <c r="K88" s="18"/>
      <c r="L88" s="19"/>
      <c r="M88" s="19"/>
      <c r="N88" s="19"/>
      <c r="O88" s="16"/>
      <c r="P88" s="16"/>
      <c r="Q88" s="20" t="e">
        <f>VLOOKUP(O88, '[3]لیست محصولات شهریور ۱۴۰۳'!B:C,2,0)</f>
        <v>#N/A</v>
      </c>
      <c r="R88" s="16"/>
      <c r="S88" s="19" t="e">
        <f>VLOOKUP(O88, '[3]لیست محصولات شهریور ۱۴۰۳'!B:F,5,0)</f>
        <v>#N/A</v>
      </c>
      <c r="T88" s="21" t="e">
        <f>VLOOKUP(O88, '[3]لیست محصولات شهریور ۱۴۰۳'!B:G,6,0)</f>
        <v>#N/A</v>
      </c>
      <c r="U88" s="22"/>
      <c r="V88" s="23">
        <f t="shared" si="8"/>
        <v>0</v>
      </c>
      <c r="W88" s="19">
        <f t="shared" si="9"/>
        <v>0</v>
      </c>
      <c r="X88" s="21" t="e">
        <f t="shared" si="10"/>
        <v>#N/A</v>
      </c>
      <c r="Y88" s="24"/>
      <c r="Z88" s="21" t="e">
        <f t="shared" si="11"/>
        <v>#N/A</v>
      </c>
      <c r="AA88" s="25"/>
      <c r="AB88" s="20"/>
      <c r="AC88" s="26"/>
      <c r="AD88" s="65"/>
      <c r="AE88" s="26"/>
      <c r="AF88" s="27"/>
      <c r="AG88" s="28"/>
      <c r="AH88" s="7" t="str">
        <f t="shared" si="14"/>
        <v xml:space="preserve">   -   </v>
      </c>
    </row>
    <row r="89" spans="1:34" ht="28.05" customHeight="1">
      <c r="A89" s="14"/>
      <c r="B89" s="14"/>
      <c r="C89" s="14"/>
      <c r="D89" s="14"/>
      <c r="E89" s="14"/>
      <c r="F89" s="15"/>
      <c r="G89" s="16"/>
      <c r="H89" s="17"/>
      <c r="I89" s="16"/>
      <c r="J89" s="16"/>
      <c r="K89" s="18"/>
      <c r="L89" s="19"/>
      <c r="M89" s="19"/>
      <c r="N89" s="19"/>
      <c r="O89" s="16"/>
      <c r="P89" s="16"/>
      <c r="Q89" s="20" t="e">
        <f>VLOOKUP(O89, '[3]لیست محصولات شهریور ۱۴۰۳'!B:C,2,0)</f>
        <v>#N/A</v>
      </c>
      <c r="R89" s="16"/>
      <c r="S89" s="19" t="e">
        <f>VLOOKUP(O89, '[3]لیست محصولات شهریور ۱۴۰۳'!B:F,5,0)</f>
        <v>#N/A</v>
      </c>
      <c r="T89" s="21" t="e">
        <f>VLOOKUP(O89, '[3]لیست محصولات شهریور ۱۴۰۳'!B:G,6,0)</f>
        <v>#N/A</v>
      </c>
      <c r="U89" s="22"/>
      <c r="V89" s="23">
        <f t="shared" si="8"/>
        <v>0</v>
      </c>
      <c r="W89" s="19">
        <f t="shared" si="9"/>
        <v>0</v>
      </c>
      <c r="X89" s="21" t="e">
        <f t="shared" si="10"/>
        <v>#N/A</v>
      </c>
      <c r="Y89" s="24"/>
      <c r="Z89" s="21" t="e">
        <f t="shared" si="11"/>
        <v>#N/A</v>
      </c>
      <c r="AA89" s="25"/>
      <c r="AB89" s="20"/>
      <c r="AC89" s="26"/>
      <c r="AD89" s="65"/>
      <c r="AE89" s="26"/>
      <c r="AF89" s="27"/>
      <c r="AG89" s="28"/>
      <c r="AH89" s="7" t="str">
        <f t="shared" si="14"/>
        <v xml:space="preserve">   -   </v>
      </c>
    </row>
    <row r="90" spans="1:34" ht="28.05" customHeight="1">
      <c r="A90" s="14"/>
      <c r="B90" s="14"/>
      <c r="C90" s="14"/>
      <c r="D90" s="14"/>
      <c r="E90" s="14"/>
      <c r="F90" s="15"/>
      <c r="G90" s="16"/>
      <c r="H90" s="17"/>
      <c r="I90" s="16"/>
      <c r="J90" s="16"/>
      <c r="K90" s="18"/>
      <c r="L90" s="19"/>
      <c r="M90" s="19"/>
      <c r="N90" s="19"/>
      <c r="O90" s="16"/>
      <c r="P90" s="16"/>
      <c r="Q90" s="20" t="e">
        <f>VLOOKUP(O90, '[3]لیست محصولات شهریور ۱۴۰۳'!B:C,2,0)</f>
        <v>#N/A</v>
      </c>
      <c r="R90" s="16"/>
      <c r="S90" s="19" t="e">
        <f>VLOOKUP(O90, '[3]لیست محصولات شهریور ۱۴۰۳'!B:F,5,0)</f>
        <v>#N/A</v>
      </c>
      <c r="T90" s="21" t="e">
        <f>VLOOKUP(O90, '[3]لیست محصولات شهریور ۱۴۰۳'!B:G,6,0)</f>
        <v>#N/A</v>
      </c>
      <c r="U90" s="22"/>
      <c r="V90" s="23">
        <f t="shared" si="8"/>
        <v>0</v>
      </c>
      <c r="W90" s="19">
        <f t="shared" si="9"/>
        <v>0</v>
      </c>
      <c r="X90" s="21" t="e">
        <f t="shared" si="10"/>
        <v>#N/A</v>
      </c>
      <c r="Y90" s="24"/>
      <c r="Z90" s="21" t="e">
        <f t="shared" si="11"/>
        <v>#N/A</v>
      </c>
      <c r="AA90" s="25"/>
      <c r="AB90" s="20"/>
      <c r="AC90" s="26"/>
      <c r="AD90" s="65"/>
      <c r="AE90" s="26"/>
      <c r="AF90" s="27"/>
      <c r="AG90" s="28"/>
      <c r="AH90" s="7" t="str">
        <f t="shared" si="14"/>
        <v xml:space="preserve">   -   </v>
      </c>
    </row>
    <row r="91" spans="1:34" ht="28.05" customHeight="1">
      <c r="A91" s="14"/>
      <c r="B91" s="14"/>
      <c r="C91" s="14"/>
      <c r="D91" s="14"/>
      <c r="E91" s="14"/>
      <c r="F91" s="15"/>
      <c r="G91" s="16"/>
      <c r="H91" s="17"/>
      <c r="I91" s="16"/>
      <c r="J91" s="16"/>
      <c r="K91" s="18"/>
      <c r="L91" s="19"/>
      <c r="M91" s="19"/>
      <c r="N91" s="19"/>
      <c r="O91" s="16"/>
      <c r="P91" s="16"/>
      <c r="Q91" s="20" t="e">
        <f>VLOOKUP(O91, '[3]لیست محصولات شهریور ۱۴۰۳'!B:C,2,0)</f>
        <v>#N/A</v>
      </c>
      <c r="R91" s="16"/>
      <c r="S91" s="19" t="e">
        <f>VLOOKUP(O91, '[3]لیست محصولات شهریور ۱۴۰۳'!B:F,5,0)</f>
        <v>#N/A</v>
      </c>
      <c r="T91" s="21" t="e">
        <f>VLOOKUP(O91, '[3]لیست محصولات شهریور ۱۴۰۳'!B:G,6,0)</f>
        <v>#N/A</v>
      </c>
      <c r="U91" s="22"/>
      <c r="V91" s="23">
        <f t="shared" si="8"/>
        <v>0</v>
      </c>
      <c r="W91" s="19">
        <f t="shared" si="9"/>
        <v>0</v>
      </c>
      <c r="X91" s="21" t="e">
        <f t="shared" si="10"/>
        <v>#N/A</v>
      </c>
      <c r="Y91" s="24"/>
      <c r="Z91" s="21" t="e">
        <f t="shared" si="11"/>
        <v>#N/A</v>
      </c>
      <c r="AA91" s="25"/>
      <c r="AB91" s="20"/>
      <c r="AC91" s="26"/>
      <c r="AD91" s="65"/>
      <c r="AE91" s="26"/>
      <c r="AF91" s="27"/>
      <c r="AG91" s="28"/>
      <c r="AH91" s="7" t="str">
        <f t="shared" si="14"/>
        <v xml:space="preserve">   -   </v>
      </c>
    </row>
    <row r="92" spans="1:34" ht="28.05" customHeight="1">
      <c r="A92" s="14"/>
      <c r="B92" s="14"/>
      <c r="C92" s="14"/>
      <c r="D92" s="14"/>
      <c r="E92" s="14"/>
      <c r="F92" s="15"/>
      <c r="G92" s="16"/>
      <c r="H92" s="17"/>
      <c r="I92" s="16"/>
      <c r="J92" s="16"/>
      <c r="K92" s="18"/>
      <c r="L92" s="19"/>
      <c r="M92" s="19"/>
      <c r="N92" s="19"/>
      <c r="O92" s="16"/>
      <c r="P92" s="16"/>
      <c r="Q92" s="20" t="e">
        <f>VLOOKUP(O92, '[3]لیست محصولات شهریور ۱۴۰۳'!B:C,2,0)</f>
        <v>#N/A</v>
      </c>
      <c r="R92" s="16"/>
      <c r="S92" s="19" t="e">
        <f>VLOOKUP(O92, '[3]لیست محصولات شهریور ۱۴۰۳'!B:F,5,0)</f>
        <v>#N/A</v>
      </c>
      <c r="T92" s="21" t="e">
        <f>VLOOKUP(O92, '[3]لیست محصولات شهریور ۱۴۰۳'!B:G,6,0)</f>
        <v>#N/A</v>
      </c>
      <c r="U92" s="22"/>
      <c r="V92" s="23">
        <f t="shared" si="8"/>
        <v>0</v>
      </c>
      <c r="W92" s="19">
        <f t="shared" si="9"/>
        <v>0</v>
      </c>
      <c r="X92" s="21" t="e">
        <f t="shared" si="10"/>
        <v>#N/A</v>
      </c>
      <c r="Y92" s="24"/>
      <c r="Z92" s="21" t="e">
        <f t="shared" si="11"/>
        <v>#N/A</v>
      </c>
      <c r="AA92" s="25"/>
      <c r="AB92" s="20"/>
      <c r="AC92" s="26"/>
      <c r="AD92" s="65"/>
      <c r="AE92" s="26"/>
      <c r="AF92" s="27"/>
      <c r="AG92" s="28"/>
      <c r="AH92" s="7" t="str">
        <f t="shared" si="14"/>
        <v xml:space="preserve">   -   </v>
      </c>
    </row>
    <row r="93" spans="1:34" ht="28.05" customHeight="1">
      <c r="A93" s="14"/>
      <c r="B93" s="14"/>
      <c r="C93" s="14"/>
      <c r="D93" s="14"/>
      <c r="E93" s="14"/>
      <c r="F93" s="15"/>
      <c r="G93" s="16"/>
      <c r="H93" s="17"/>
      <c r="I93" s="16"/>
      <c r="J93" s="16"/>
      <c r="K93" s="18"/>
      <c r="L93" s="19"/>
      <c r="M93" s="19"/>
      <c r="N93" s="19"/>
      <c r="O93" s="16"/>
      <c r="P93" s="16"/>
      <c r="Q93" s="20" t="e">
        <f>VLOOKUP(O93, '[3]لیست محصولات شهریور ۱۴۰۳'!B:C,2,0)</f>
        <v>#N/A</v>
      </c>
      <c r="R93" s="16"/>
      <c r="S93" s="19" t="e">
        <f>VLOOKUP(O93, '[3]لیست محصولات شهریور ۱۴۰۳'!B:F,5,0)</f>
        <v>#N/A</v>
      </c>
      <c r="T93" s="21" t="e">
        <f>VLOOKUP(O93, '[3]لیست محصولات شهریور ۱۴۰۳'!B:G,6,0)</f>
        <v>#N/A</v>
      </c>
      <c r="U93" s="22"/>
      <c r="V93" s="23">
        <f t="shared" si="8"/>
        <v>0</v>
      </c>
      <c r="W93" s="19">
        <f t="shared" si="9"/>
        <v>0</v>
      </c>
      <c r="X93" s="21" t="e">
        <f t="shared" si="10"/>
        <v>#N/A</v>
      </c>
      <c r="Y93" s="24"/>
      <c r="Z93" s="21" t="e">
        <f t="shared" si="11"/>
        <v>#N/A</v>
      </c>
      <c r="AA93" s="25"/>
      <c r="AB93" s="20"/>
      <c r="AC93" s="26"/>
      <c r="AD93" s="65"/>
      <c r="AE93" s="26"/>
      <c r="AF93" s="27"/>
      <c r="AG93" s="28"/>
      <c r="AH93" s="7" t="str">
        <f t="shared" si="14"/>
        <v xml:space="preserve">   -   </v>
      </c>
    </row>
    <row r="94" spans="1:34" ht="28.05" customHeight="1">
      <c r="A94" s="14"/>
      <c r="B94" s="14"/>
      <c r="C94" s="14"/>
      <c r="D94" s="14"/>
      <c r="E94" s="14"/>
      <c r="F94" s="15"/>
      <c r="G94" s="16"/>
      <c r="H94" s="17"/>
      <c r="I94" s="16"/>
      <c r="J94" s="16"/>
      <c r="K94" s="18"/>
      <c r="L94" s="19"/>
      <c r="M94" s="19"/>
      <c r="N94" s="19"/>
      <c r="O94" s="16"/>
      <c r="P94" s="16"/>
      <c r="Q94" s="20" t="e">
        <f>VLOOKUP(O94, '[3]لیست محصولات شهریور ۱۴۰۳'!B:C,2,0)</f>
        <v>#N/A</v>
      </c>
      <c r="R94" s="16"/>
      <c r="S94" s="19" t="e">
        <f>VLOOKUP(O94, '[3]لیست محصولات شهریور ۱۴۰۳'!B:F,5,0)</f>
        <v>#N/A</v>
      </c>
      <c r="T94" s="21" t="e">
        <f>VLOOKUP(O94, '[3]لیست محصولات شهریور ۱۴۰۳'!B:G,6,0)</f>
        <v>#N/A</v>
      </c>
      <c r="U94" s="22"/>
      <c r="V94" s="23">
        <f t="shared" si="8"/>
        <v>0</v>
      </c>
      <c r="W94" s="19">
        <f t="shared" si="9"/>
        <v>0</v>
      </c>
      <c r="X94" s="21" t="e">
        <f t="shared" si="10"/>
        <v>#N/A</v>
      </c>
      <c r="Y94" s="24"/>
      <c r="Z94" s="21" t="e">
        <f t="shared" si="11"/>
        <v>#N/A</v>
      </c>
      <c r="AA94" s="25"/>
      <c r="AB94" s="20"/>
      <c r="AC94" s="26"/>
      <c r="AD94" s="65"/>
      <c r="AE94" s="26"/>
      <c r="AF94" s="27"/>
      <c r="AG94" s="28"/>
      <c r="AH94" s="7" t="str">
        <f t="shared" si="14"/>
        <v xml:space="preserve">   -   </v>
      </c>
    </row>
    <row r="95" spans="1:34" ht="28.05" customHeight="1">
      <c r="A95" s="14"/>
      <c r="B95" s="14"/>
      <c r="C95" s="14"/>
      <c r="D95" s="14"/>
      <c r="E95" s="14"/>
      <c r="F95" s="15"/>
      <c r="G95" s="16"/>
      <c r="H95" s="17"/>
      <c r="I95" s="16"/>
      <c r="J95" s="16"/>
      <c r="K95" s="18"/>
      <c r="L95" s="19"/>
      <c r="M95" s="19"/>
      <c r="N95" s="19"/>
      <c r="O95" s="16"/>
      <c r="P95" s="16"/>
      <c r="Q95" s="20" t="e">
        <f>VLOOKUP(O95, '[3]لیست محصولات شهریور ۱۴۰۳'!B:C,2,0)</f>
        <v>#N/A</v>
      </c>
      <c r="R95" s="16"/>
      <c r="S95" s="19" t="e">
        <f>VLOOKUP(O95, '[3]لیست محصولات شهریور ۱۴۰۳'!B:F,5,0)</f>
        <v>#N/A</v>
      </c>
      <c r="T95" s="21" t="e">
        <f>VLOOKUP(O95, '[3]لیست محصولات شهریور ۱۴۰۳'!B:G,6,0)</f>
        <v>#N/A</v>
      </c>
      <c r="U95" s="22"/>
      <c r="V95" s="23">
        <f t="shared" si="8"/>
        <v>0</v>
      </c>
      <c r="W95" s="19">
        <f t="shared" si="9"/>
        <v>0</v>
      </c>
      <c r="X95" s="21" t="e">
        <f t="shared" si="10"/>
        <v>#N/A</v>
      </c>
      <c r="Y95" s="24"/>
      <c r="Z95" s="21" t="e">
        <f t="shared" si="11"/>
        <v>#N/A</v>
      </c>
      <c r="AA95" s="25"/>
      <c r="AB95" s="20"/>
      <c r="AC95" s="26"/>
      <c r="AD95" s="65"/>
      <c r="AE95" s="26"/>
      <c r="AF95" s="27"/>
      <c r="AG95" s="28"/>
      <c r="AH95" s="7" t="str">
        <f t="shared" si="14"/>
        <v xml:space="preserve">   -   </v>
      </c>
    </row>
    <row r="96" spans="1:34" ht="28.05" customHeight="1">
      <c r="A96" s="14"/>
      <c r="B96" s="14"/>
      <c r="C96" s="14"/>
      <c r="D96" s="14"/>
      <c r="E96" s="14"/>
      <c r="F96" s="15"/>
      <c r="G96" s="16"/>
      <c r="H96" s="17"/>
      <c r="I96" s="16"/>
      <c r="J96" s="16"/>
      <c r="K96" s="18"/>
      <c r="L96" s="19"/>
      <c r="M96" s="19"/>
      <c r="N96" s="19"/>
      <c r="O96" s="16"/>
      <c r="P96" s="16"/>
      <c r="Q96" s="20" t="e">
        <f>VLOOKUP(O96, '[3]لیست محصولات شهریور ۱۴۰۳'!B:C,2,0)</f>
        <v>#N/A</v>
      </c>
      <c r="R96" s="16"/>
      <c r="S96" s="19" t="e">
        <f>VLOOKUP(O96, '[3]لیست محصولات شهریور ۱۴۰۳'!B:F,5,0)</f>
        <v>#N/A</v>
      </c>
      <c r="T96" s="21" t="e">
        <f>VLOOKUP(O96, '[3]لیست محصولات شهریور ۱۴۰۳'!B:G,6,0)</f>
        <v>#N/A</v>
      </c>
      <c r="U96" s="22"/>
      <c r="V96" s="23">
        <f t="shared" si="8"/>
        <v>0</v>
      </c>
      <c r="W96" s="19">
        <f t="shared" si="9"/>
        <v>0</v>
      </c>
      <c r="X96" s="21" t="e">
        <f t="shared" si="10"/>
        <v>#N/A</v>
      </c>
      <c r="Y96" s="24"/>
      <c r="Z96" s="21" t="e">
        <f t="shared" si="11"/>
        <v>#N/A</v>
      </c>
      <c r="AA96" s="25"/>
      <c r="AB96" s="20"/>
      <c r="AC96" s="26"/>
      <c r="AD96" s="65"/>
      <c r="AE96" s="26"/>
      <c r="AF96" s="27"/>
      <c r="AG96" s="28"/>
      <c r="AH96" s="7" t="str">
        <f t="shared" si="14"/>
        <v xml:space="preserve">   -   </v>
      </c>
    </row>
    <row r="97" spans="1:34" ht="28.05" customHeight="1">
      <c r="A97" s="14"/>
      <c r="B97" s="14"/>
      <c r="C97" s="14"/>
      <c r="D97" s="14"/>
      <c r="E97" s="14"/>
      <c r="F97" s="15"/>
      <c r="G97" s="16"/>
      <c r="H97" s="17"/>
      <c r="I97" s="16"/>
      <c r="J97" s="16"/>
      <c r="K97" s="18"/>
      <c r="L97" s="19"/>
      <c r="M97" s="19"/>
      <c r="N97" s="19"/>
      <c r="O97" s="16"/>
      <c r="P97" s="16"/>
      <c r="Q97" s="20" t="e">
        <f>VLOOKUP(O97, '[3]لیست محصولات شهریور ۱۴۰۳'!B:C,2,0)</f>
        <v>#N/A</v>
      </c>
      <c r="R97" s="16"/>
      <c r="S97" s="19" t="e">
        <f>VLOOKUP(O97, '[3]لیست محصولات شهریور ۱۴۰۳'!B:F,5,0)</f>
        <v>#N/A</v>
      </c>
      <c r="T97" s="21" t="e">
        <f>VLOOKUP(O97, '[3]لیست محصولات شهریور ۱۴۰۳'!B:G,6,0)</f>
        <v>#N/A</v>
      </c>
      <c r="U97" s="22"/>
      <c r="V97" s="23">
        <f t="shared" si="8"/>
        <v>0</v>
      </c>
      <c r="W97" s="19">
        <f t="shared" si="9"/>
        <v>0</v>
      </c>
      <c r="X97" s="21" t="e">
        <f t="shared" si="10"/>
        <v>#N/A</v>
      </c>
      <c r="Y97" s="24"/>
      <c r="Z97" s="21" t="e">
        <f t="shared" si="11"/>
        <v>#N/A</v>
      </c>
      <c r="AA97" s="25"/>
      <c r="AB97" s="20"/>
      <c r="AC97" s="26"/>
      <c r="AD97" s="65"/>
      <c r="AE97" s="26"/>
      <c r="AF97" s="27"/>
      <c r="AG97" s="28"/>
      <c r="AH97" s="7" t="str">
        <f t="shared" si="14"/>
        <v xml:space="preserve">   -   </v>
      </c>
    </row>
    <row r="98" spans="1:34" ht="28.05" customHeight="1">
      <c r="A98" s="14"/>
      <c r="B98" s="14"/>
      <c r="C98" s="14"/>
      <c r="D98" s="14"/>
      <c r="E98" s="14"/>
      <c r="F98" s="15"/>
      <c r="G98" s="16"/>
      <c r="H98" s="17"/>
      <c r="I98" s="16"/>
      <c r="J98" s="16"/>
      <c r="K98" s="18"/>
      <c r="L98" s="19"/>
      <c r="M98" s="19"/>
      <c r="N98" s="19"/>
      <c r="O98" s="16"/>
      <c r="P98" s="16"/>
      <c r="Q98" s="20" t="e">
        <f>VLOOKUP(O98, '[3]لیست محصولات شهریور ۱۴۰۳'!B:C,2,0)</f>
        <v>#N/A</v>
      </c>
      <c r="R98" s="16"/>
      <c r="S98" s="19" t="e">
        <f>VLOOKUP(O98, '[3]لیست محصولات شهریور ۱۴۰۳'!B:F,5,0)</f>
        <v>#N/A</v>
      </c>
      <c r="T98" s="21" t="e">
        <f>VLOOKUP(O98, '[3]لیست محصولات شهریور ۱۴۰۳'!B:G,6,0)</f>
        <v>#N/A</v>
      </c>
      <c r="U98" s="22"/>
      <c r="V98" s="23">
        <f t="shared" si="8"/>
        <v>0</v>
      </c>
      <c r="W98" s="19">
        <f t="shared" si="9"/>
        <v>0</v>
      </c>
      <c r="X98" s="21" t="e">
        <f t="shared" si="10"/>
        <v>#N/A</v>
      </c>
      <c r="Y98" s="24"/>
      <c r="Z98" s="21" t="e">
        <f t="shared" si="11"/>
        <v>#N/A</v>
      </c>
      <c r="AA98" s="25"/>
      <c r="AB98" s="20"/>
      <c r="AC98" s="26"/>
      <c r="AD98" s="65"/>
      <c r="AE98" s="26"/>
      <c r="AF98" s="27"/>
      <c r="AG98" s="28"/>
      <c r="AH98" s="7" t="str">
        <f t="shared" si="14"/>
        <v xml:space="preserve">   -   </v>
      </c>
    </row>
    <row r="99" spans="1:34" ht="28.05" customHeight="1">
      <c r="A99" s="14"/>
      <c r="B99" s="14"/>
      <c r="C99" s="14"/>
      <c r="D99" s="14"/>
      <c r="E99" s="14"/>
      <c r="F99" s="15"/>
      <c r="G99" s="16"/>
      <c r="H99" s="17"/>
      <c r="I99" s="16"/>
      <c r="J99" s="16"/>
      <c r="K99" s="18"/>
      <c r="L99" s="19"/>
      <c r="M99" s="19"/>
      <c r="N99" s="19"/>
      <c r="O99" s="16"/>
      <c r="P99" s="16"/>
      <c r="Q99" s="20" t="e">
        <f>VLOOKUP(O99, '[3]لیست محصولات شهریور ۱۴۰۳'!B:C,2,0)</f>
        <v>#N/A</v>
      </c>
      <c r="R99" s="16"/>
      <c r="S99" s="19" t="e">
        <f>VLOOKUP(O99, '[3]لیست محصولات شهریور ۱۴۰۳'!B:F,5,0)</f>
        <v>#N/A</v>
      </c>
      <c r="T99" s="21" t="e">
        <f>VLOOKUP(O99, '[3]لیست محصولات شهریور ۱۴۰۳'!B:G,6,0)</f>
        <v>#N/A</v>
      </c>
      <c r="U99" s="22"/>
      <c r="V99" s="23">
        <f t="shared" si="8"/>
        <v>0</v>
      </c>
      <c r="W99" s="19">
        <f t="shared" si="9"/>
        <v>0</v>
      </c>
      <c r="X99" s="21" t="e">
        <f t="shared" si="10"/>
        <v>#N/A</v>
      </c>
      <c r="Y99" s="24"/>
      <c r="Z99" s="21" t="e">
        <f t="shared" si="11"/>
        <v>#N/A</v>
      </c>
      <c r="AA99" s="25"/>
      <c r="AB99" s="20"/>
      <c r="AC99" s="26"/>
      <c r="AD99" s="65"/>
      <c r="AE99" s="26"/>
      <c r="AF99" s="27"/>
      <c r="AG99" s="28"/>
      <c r="AH99" s="7" t="str">
        <f t="shared" si="14"/>
        <v xml:space="preserve">   -   </v>
      </c>
    </row>
    <row r="100" spans="1:34" ht="28.05" customHeight="1">
      <c r="A100" s="14"/>
      <c r="B100" s="14"/>
      <c r="C100" s="14"/>
      <c r="D100" s="14"/>
      <c r="E100" s="14"/>
      <c r="F100" s="15"/>
      <c r="G100" s="16"/>
      <c r="H100" s="17"/>
      <c r="I100" s="16"/>
      <c r="J100" s="16"/>
      <c r="K100" s="18"/>
      <c r="L100" s="19"/>
      <c r="M100" s="19"/>
      <c r="N100" s="19"/>
      <c r="O100" s="16"/>
      <c r="P100" s="16"/>
      <c r="Q100" s="20" t="e">
        <f>VLOOKUP(O100, '[3]لیست محصولات شهریور ۱۴۰۳'!B:C,2,0)</f>
        <v>#N/A</v>
      </c>
      <c r="R100" s="16"/>
      <c r="S100" s="19" t="e">
        <f>VLOOKUP(O100, '[3]لیست محصولات شهریور ۱۴۰۳'!B:F,5,0)</f>
        <v>#N/A</v>
      </c>
      <c r="T100" s="21" t="e">
        <f>VLOOKUP(O100, '[3]لیست محصولات شهریور ۱۴۰۳'!B:G,6,0)</f>
        <v>#N/A</v>
      </c>
      <c r="U100" s="22"/>
      <c r="V100" s="23">
        <f t="shared" si="8"/>
        <v>0</v>
      </c>
      <c r="W100" s="19">
        <f t="shared" si="9"/>
        <v>0</v>
      </c>
      <c r="X100" s="21" t="e">
        <f t="shared" si="10"/>
        <v>#N/A</v>
      </c>
      <c r="Y100" s="24"/>
      <c r="Z100" s="21" t="e">
        <f t="shared" si="11"/>
        <v>#N/A</v>
      </c>
      <c r="AA100" s="25"/>
      <c r="AB100" s="20"/>
      <c r="AC100" s="26"/>
      <c r="AD100" s="65"/>
      <c r="AE100" s="26"/>
      <c r="AF100" s="27"/>
      <c r="AG100" s="28"/>
      <c r="AH100" s="7" t="str">
        <f t="shared" si="14"/>
        <v xml:space="preserve">   -   </v>
      </c>
    </row>
    <row r="101" spans="1:34" ht="28.05" customHeight="1">
      <c r="A101" s="14"/>
      <c r="B101" s="14"/>
      <c r="C101" s="14"/>
      <c r="D101" s="14"/>
      <c r="E101" s="14"/>
      <c r="F101" s="15"/>
      <c r="G101" s="16"/>
      <c r="H101" s="17"/>
      <c r="I101" s="16"/>
      <c r="J101" s="16"/>
      <c r="K101" s="18"/>
      <c r="L101" s="19"/>
      <c r="M101" s="19"/>
      <c r="N101" s="19"/>
      <c r="O101" s="16"/>
      <c r="P101" s="16"/>
      <c r="Q101" s="20" t="e">
        <f>VLOOKUP(O101, '[3]لیست محصولات شهریور ۱۴۰۳'!B:C,2,0)</f>
        <v>#N/A</v>
      </c>
      <c r="R101" s="16"/>
      <c r="S101" s="19" t="e">
        <f>VLOOKUP(O101, '[3]لیست محصولات شهریور ۱۴۰۳'!B:F,5,0)</f>
        <v>#N/A</v>
      </c>
      <c r="T101" s="21" t="e">
        <f>VLOOKUP(O101, '[3]لیست محصولات شهریور ۱۴۰۳'!B:G,6,0)</f>
        <v>#N/A</v>
      </c>
      <c r="U101" s="22"/>
      <c r="V101" s="23">
        <f t="shared" si="8"/>
        <v>0</v>
      </c>
      <c r="W101" s="19">
        <f t="shared" si="9"/>
        <v>0</v>
      </c>
      <c r="X101" s="21" t="e">
        <f t="shared" si="10"/>
        <v>#N/A</v>
      </c>
      <c r="Y101" s="24"/>
      <c r="Z101" s="21" t="e">
        <f t="shared" si="11"/>
        <v>#N/A</v>
      </c>
      <c r="AA101" s="25"/>
      <c r="AB101" s="20"/>
      <c r="AC101" s="26"/>
      <c r="AD101" s="65"/>
      <c r="AE101" s="26"/>
      <c r="AF101" s="27"/>
      <c r="AG101" s="28"/>
      <c r="AH101" s="7" t="str">
        <f t="shared" si="14"/>
        <v xml:space="preserve">   -   </v>
      </c>
    </row>
    <row r="102" spans="1:34" ht="28.05" customHeight="1">
      <c r="A102" s="14"/>
      <c r="B102" s="14"/>
      <c r="C102" s="14"/>
      <c r="D102" s="14"/>
      <c r="E102" s="14"/>
      <c r="F102" s="15"/>
      <c r="G102" s="16"/>
      <c r="H102" s="17"/>
      <c r="I102" s="16"/>
      <c r="J102" s="16"/>
      <c r="K102" s="18"/>
      <c r="L102" s="19"/>
      <c r="M102" s="19"/>
      <c r="N102" s="19"/>
      <c r="O102" s="16"/>
      <c r="P102" s="16"/>
      <c r="Q102" s="20" t="e">
        <f>VLOOKUP(O102, '[3]لیست محصولات شهریور ۱۴۰۳'!B:C,2,0)</f>
        <v>#N/A</v>
      </c>
      <c r="R102" s="16"/>
      <c r="S102" s="19" t="e">
        <f>VLOOKUP(O102, '[3]لیست محصولات شهریور ۱۴۰۳'!B:F,5,0)</f>
        <v>#N/A</v>
      </c>
      <c r="T102" s="21" t="e">
        <f>VLOOKUP(O102, '[3]لیست محصولات شهریور ۱۴۰۳'!B:G,6,0)</f>
        <v>#N/A</v>
      </c>
      <c r="U102" s="22"/>
      <c r="V102" s="23">
        <f t="shared" si="8"/>
        <v>0</v>
      </c>
      <c r="W102" s="19">
        <f t="shared" si="9"/>
        <v>0</v>
      </c>
      <c r="X102" s="21" t="e">
        <f t="shared" si="10"/>
        <v>#N/A</v>
      </c>
      <c r="Y102" s="24"/>
      <c r="Z102" s="21" t="e">
        <f t="shared" si="11"/>
        <v>#N/A</v>
      </c>
      <c r="AA102" s="25"/>
      <c r="AB102" s="20"/>
      <c r="AC102" s="26"/>
      <c r="AD102" s="65"/>
      <c r="AE102" s="26"/>
      <c r="AF102" s="27"/>
      <c r="AG102" s="28"/>
      <c r="AH102" s="7" t="str">
        <f t="shared" si="14"/>
        <v xml:space="preserve">   -   </v>
      </c>
    </row>
    <row r="103" spans="1:34" ht="28.05" customHeight="1">
      <c r="A103" s="14"/>
      <c r="B103" s="14"/>
      <c r="C103" s="14"/>
      <c r="D103" s="14"/>
      <c r="E103" s="14"/>
      <c r="F103" s="15"/>
      <c r="G103" s="16"/>
      <c r="H103" s="17"/>
      <c r="I103" s="16"/>
      <c r="J103" s="16"/>
      <c r="K103" s="18"/>
      <c r="L103" s="19"/>
      <c r="M103" s="19"/>
      <c r="N103" s="19"/>
      <c r="O103" s="16"/>
      <c r="P103" s="16"/>
      <c r="Q103" s="20" t="e">
        <f>VLOOKUP(O103, '[3]لیست محصولات شهریور ۱۴۰۳'!B:C,2,0)</f>
        <v>#N/A</v>
      </c>
      <c r="R103" s="16"/>
      <c r="S103" s="19" t="e">
        <f>VLOOKUP(O103, '[3]لیست محصولات شهریور ۱۴۰۳'!B:F,5,0)</f>
        <v>#N/A</v>
      </c>
      <c r="T103" s="21" t="e">
        <f>VLOOKUP(O103, '[3]لیست محصولات شهریور ۱۴۰۳'!B:G,6,0)</f>
        <v>#N/A</v>
      </c>
      <c r="U103" s="22"/>
      <c r="V103" s="23">
        <f t="shared" si="8"/>
        <v>0</v>
      </c>
      <c r="W103" s="19">
        <f t="shared" si="9"/>
        <v>0</v>
      </c>
      <c r="X103" s="21" t="e">
        <f t="shared" si="10"/>
        <v>#N/A</v>
      </c>
      <c r="Y103" s="24"/>
      <c r="Z103" s="21" t="e">
        <f t="shared" si="11"/>
        <v>#N/A</v>
      </c>
      <c r="AA103" s="25"/>
      <c r="AB103" s="20"/>
      <c r="AC103" s="26"/>
      <c r="AD103" s="65"/>
      <c r="AE103" s="26"/>
      <c r="AF103" s="27"/>
      <c r="AG103" s="28"/>
      <c r="AH103" s="7" t="str">
        <f t="shared" si="14"/>
        <v xml:space="preserve">   -   </v>
      </c>
    </row>
    <row r="104" spans="1:34" ht="28.05" customHeight="1">
      <c r="A104" s="14"/>
      <c r="B104" s="14"/>
      <c r="C104" s="14"/>
      <c r="D104" s="14"/>
      <c r="E104" s="14"/>
      <c r="F104" s="15"/>
      <c r="G104" s="16"/>
      <c r="H104" s="17"/>
      <c r="I104" s="16"/>
      <c r="J104" s="16"/>
      <c r="K104" s="18"/>
      <c r="L104" s="19"/>
      <c r="M104" s="19"/>
      <c r="N104" s="19"/>
      <c r="O104" s="16"/>
      <c r="P104" s="16"/>
      <c r="Q104" s="20" t="e">
        <f>VLOOKUP(O104, '[3]لیست محصولات شهریور ۱۴۰۳'!B:C,2,0)</f>
        <v>#N/A</v>
      </c>
      <c r="R104" s="16"/>
      <c r="S104" s="19" t="e">
        <f>VLOOKUP(O104, '[3]لیست محصولات شهریور ۱۴۰۳'!B:F,5,0)</f>
        <v>#N/A</v>
      </c>
      <c r="T104" s="21" t="e">
        <f>VLOOKUP(O104, '[3]لیست محصولات شهریور ۱۴۰۳'!B:G,6,0)</f>
        <v>#N/A</v>
      </c>
      <c r="U104" s="22"/>
      <c r="V104" s="23">
        <f t="shared" si="8"/>
        <v>0</v>
      </c>
      <c r="W104" s="19">
        <f t="shared" si="9"/>
        <v>0</v>
      </c>
      <c r="X104" s="21" t="e">
        <f t="shared" si="10"/>
        <v>#N/A</v>
      </c>
      <c r="Y104" s="24"/>
      <c r="Z104" s="21" t="e">
        <f t="shared" si="11"/>
        <v>#N/A</v>
      </c>
      <c r="AA104" s="25"/>
      <c r="AB104" s="20"/>
      <c r="AC104" s="26"/>
      <c r="AD104" s="65"/>
      <c r="AE104" s="26"/>
      <c r="AF104" s="27"/>
      <c r="AG104" s="28"/>
      <c r="AH104" s="7" t="str">
        <f t="shared" si="14"/>
        <v xml:space="preserve">   -   </v>
      </c>
    </row>
    <row r="105" spans="1:34" ht="28.05" customHeight="1">
      <c r="A105" s="14"/>
      <c r="B105" s="14"/>
      <c r="C105" s="14"/>
      <c r="D105" s="14"/>
      <c r="E105" s="14"/>
      <c r="F105" s="15"/>
      <c r="G105" s="16"/>
      <c r="H105" s="17"/>
      <c r="I105" s="16"/>
      <c r="J105" s="16"/>
      <c r="K105" s="18"/>
      <c r="L105" s="19"/>
      <c r="M105" s="19"/>
      <c r="N105" s="19"/>
      <c r="O105" s="16"/>
      <c r="P105" s="16"/>
      <c r="Q105" s="20" t="e">
        <f>VLOOKUP(O105, '[3]لیست محصولات شهریور ۱۴۰۳'!B:C,2,0)</f>
        <v>#N/A</v>
      </c>
      <c r="R105" s="16"/>
      <c r="S105" s="19" t="e">
        <f>VLOOKUP(O105, '[3]لیست محصولات شهریور ۱۴۰۳'!B:F,5,0)</f>
        <v>#N/A</v>
      </c>
      <c r="T105" s="21" t="e">
        <f>VLOOKUP(O105, '[3]لیست محصولات شهریور ۱۴۰۳'!B:G,6,0)</f>
        <v>#N/A</v>
      </c>
      <c r="U105" s="22"/>
      <c r="V105" s="23">
        <f t="shared" si="8"/>
        <v>0</v>
      </c>
      <c r="W105" s="19">
        <f t="shared" si="9"/>
        <v>0</v>
      </c>
      <c r="X105" s="21" t="e">
        <f t="shared" si="10"/>
        <v>#N/A</v>
      </c>
      <c r="Y105" s="24"/>
      <c r="Z105" s="21" t="e">
        <f t="shared" si="11"/>
        <v>#N/A</v>
      </c>
      <c r="AA105" s="25"/>
      <c r="AB105" s="20"/>
      <c r="AC105" s="26"/>
      <c r="AD105" s="65"/>
      <c r="AE105" s="26"/>
      <c r="AF105" s="27"/>
      <c r="AG105" s="28"/>
      <c r="AH105" s="7" t="str">
        <f t="shared" si="14"/>
        <v xml:space="preserve">   -   </v>
      </c>
    </row>
    <row r="106" spans="1:34" ht="28.05" customHeight="1">
      <c r="A106" s="14"/>
      <c r="B106" s="14"/>
      <c r="C106" s="14"/>
      <c r="D106" s="14"/>
      <c r="E106" s="14"/>
      <c r="F106" s="15"/>
      <c r="G106" s="16"/>
      <c r="H106" s="17"/>
      <c r="I106" s="16"/>
      <c r="J106" s="16"/>
      <c r="K106" s="18"/>
      <c r="L106" s="19"/>
      <c r="M106" s="19"/>
      <c r="N106" s="19"/>
      <c r="O106" s="16"/>
      <c r="P106" s="16"/>
      <c r="Q106" s="20" t="e">
        <f>VLOOKUP(O106, '[3]لیست محصولات شهریور ۱۴۰۳'!B:C,2,0)</f>
        <v>#N/A</v>
      </c>
      <c r="R106" s="16"/>
      <c r="S106" s="19" t="e">
        <f>VLOOKUP(O106, '[3]لیست محصولات شهریور ۱۴۰۳'!B:F,5,0)</f>
        <v>#N/A</v>
      </c>
      <c r="T106" s="21" t="e">
        <f>VLOOKUP(O106, '[3]لیست محصولات شهریور ۱۴۰۳'!B:G,6,0)</f>
        <v>#N/A</v>
      </c>
      <c r="U106" s="22"/>
      <c r="V106" s="23">
        <f t="shared" si="8"/>
        <v>0</v>
      </c>
      <c r="W106" s="19">
        <f t="shared" si="9"/>
        <v>0</v>
      </c>
      <c r="X106" s="21" t="e">
        <f t="shared" si="10"/>
        <v>#N/A</v>
      </c>
      <c r="Y106" s="24"/>
      <c r="Z106" s="21" t="e">
        <f t="shared" si="11"/>
        <v>#N/A</v>
      </c>
      <c r="AA106" s="25"/>
      <c r="AB106" s="20"/>
      <c r="AC106" s="26"/>
      <c r="AD106" s="65"/>
      <c r="AE106" s="26"/>
      <c r="AF106" s="27"/>
      <c r="AG106" s="28"/>
      <c r="AH106" s="7" t="str">
        <f t="shared" si="14"/>
        <v xml:space="preserve">   -   </v>
      </c>
    </row>
    <row r="107" spans="1:34" ht="28.05" customHeight="1">
      <c r="A107" s="14"/>
      <c r="B107" s="14"/>
      <c r="C107" s="14"/>
      <c r="D107" s="14"/>
      <c r="E107" s="14"/>
      <c r="F107" s="15"/>
      <c r="G107" s="16"/>
      <c r="H107" s="17"/>
      <c r="I107" s="16"/>
      <c r="J107" s="16"/>
      <c r="K107" s="18"/>
      <c r="L107" s="19"/>
      <c r="M107" s="19"/>
      <c r="N107" s="19"/>
      <c r="O107" s="16"/>
      <c r="P107" s="16"/>
      <c r="Q107" s="20" t="e">
        <f>VLOOKUP(O107, '[3]لیست محصولات شهریور ۱۴۰۳'!B:C,2,0)</f>
        <v>#N/A</v>
      </c>
      <c r="R107" s="16"/>
      <c r="S107" s="19" t="e">
        <f>VLOOKUP(O107, '[3]لیست محصولات شهریور ۱۴۰۳'!B:F,5,0)</f>
        <v>#N/A</v>
      </c>
      <c r="T107" s="21" t="e">
        <f>VLOOKUP(O107, '[3]لیست محصولات شهریور ۱۴۰۳'!B:G,6,0)</f>
        <v>#N/A</v>
      </c>
      <c r="U107" s="22"/>
      <c r="V107" s="23">
        <f t="shared" si="8"/>
        <v>0</v>
      </c>
      <c r="W107" s="19">
        <f t="shared" si="9"/>
        <v>0</v>
      </c>
      <c r="X107" s="21" t="e">
        <f t="shared" si="10"/>
        <v>#N/A</v>
      </c>
      <c r="Y107" s="24"/>
      <c r="Z107" s="21" t="e">
        <f t="shared" si="11"/>
        <v>#N/A</v>
      </c>
      <c r="AA107" s="25"/>
      <c r="AB107" s="20"/>
      <c r="AC107" s="26"/>
      <c r="AD107" s="65"/>
      <c r="AE107" s="26"/>
      <c r="AF107" s="27"/>
      <c r="AG107" s="28"/>
      <c r="AH107" s="7" t="str">
        <f t="shared" si="14"/>
        <v xml:space="preserve">   -   </v>
      </c>
    </row>
    <row r="108" spans="1:34" ht="28.05" customHeight="1">
      <c r="A108" s="14"/>
      <c r="B108" s="14"/>
      <c r="C108" s="14"/>
      <c r="D108" s="14"/>
      <c r="E108" s="14"/>
      <c r="F108" s="15"/>
      <c r="G108" s="16"/>
      <c r="H108" s="17"/>
      <c r="I108" s="16"/>
      <c r="J108" s="16"/>
      <c r="K108" s="18"/>
      <c r="L108" s="19"/>
      <c r="M108" s="19"/>
      <c r="N108" s="19"/>
      <c r="O108" s="16"/>
      <c r="P108" s="16"/>
      <c r="Q108" s="20" t="e">
        <f>VLOOKUP(O108, '[3]لیست محصولات شهریور ۱۴۰۳'!B:C,2,0)</f>
        <v>#N/A</v>
      </c>
      <c r="R108" s="16"/>
      <c r="S108" s="19" t="e">
        <f>VLOOKUP(O108, '[3]لیست محصولات شهریور ۱۴۰۳'!B:F,5,0)</f>
        <v>#N/A</v>
      </c>
      <c r="T108" s="21" t="e">
        <f>VLOOKUP(O108, '[3]لیست محصولات شهریور ۱۴۰۳'!B:G,6,0)</f>
        <v>#N/A</v>
      </c>
      <c r="U108" s="22"/>
      <c r="V108" s="23">
        <f t="shared" si="8"/>
        <v>0</v>
      </c>
      <c r="W108" s="19">
        <f t="shared" si="9"/>
        <v>0</v>
      </c>
      <c r="X108" s="21" t="e">
        <f t="shared" si="10"/>
        <v>#N/A</v>
      </c>
      <c r="Y108" s="24"/>
      <c r="Z108" s="21" t="e">
        <f t="shared" si="11"/>
        <v>#N/A</v>
      </c>
      <c r="AA108" s="25"/>
      <c r="AB108" s="20"/>
      <c r="AC108" s="26"/>
      <c r="AD108" s="65"/>
      <c r="AE108" s="26"/>
      <c r="AF108" s="27"/>
      <c r="AG108" s="28"/>
      <c r="AH108" s="7" t="str">
        <f t="shared" si="14"/>
        <v xml:space="preserve">   -   </v>
      </c>
    </row>
    <row r="109" spans="1:34" ht="28.05" customHeight="1">
      <c r="A109" s="14"/>
      <c r="B109" s="14"/>
      <c r="C109" s="14"/>
      <c r="D109" s="14"/>
      <c r="E109" s="14"/>
      <c r="F109" s="15"/>
      <c r="G109" s="16"/>
      <c r="H109" s="17"/>
      <c r="I109" s="16"/>
      <c r="J109" s="16"/>
      <c r="K109" s="18"/>
      <c r="L109" s="19"/>
      <c r="M109" s="19"/>
      <c r="N109" s="19"/>
      <c r="O109" s="16"/>
      <c r="P109" s="16"/>
      <c r="Q109" s="20" t="e">
        <f>VLOOKUP(O109, '[3]لیست محصولات شهریور ۱۴۰۳'!B:C,2,0)</f>
        <v>#N/A</v>
      </c>
      <c r="R109" s="16"/>
      <c r="S109" s="19" t="e">
        <f>VLOOKUP(O109, '[3]لیست محصولات شهریور ۱۴۰۳'!B:F,5,0)</f>
        <v>#N/A</v>
      </c>
      <c r="T109" s="21" t="e">
        <f>VLOOKUP(O109, '[3]لیست محصولات شهریور ۱۴۰۳'!B:G,6,0)</f>
        <v>#N/A</v>
      </c>
      <c r="U109" s="22"/>
      <c r="V109" s="23">
        <f t="shared" si="8"/>
        <v>0</v>
      </c>
      <c r="W109" s="19">
        <f t="shared" si="9"/>
        <v>0</v>
      </c>
      <c r="X109" s="21" t="e">
        <f t="shared" si="10"/>
        <v>#N/A</v>
      </c>
      <c r="Y109" s="24"/>
      <c r="Z109" s="21" t="e">
        <f t="shared" si="11"/>
        <v>#N/A</v>
      </c>
      <c r="AA109" s="25"/>
      <c r="AB109" s="20"/>
      <c r="AC109" s="26"/>
      <c r="AD109" s="65"/>
      <c r="AE109" s="26"/>
      <c r="AF109" s="27"/>
      <c r="AG109" s="28"/>
      <c r="AH109" s="7" t="str">
        <f t="shared" si="14"/>
        <v xml:space="preserve">   -   </v>
      </c>
    </row>
    <row r="110" spans="1:34" ht="28.05" customHeight="1">
      <c r="A110" s="14"/>
      <c r="B110" s="14"/>
      <c r="C110" s="14"/>
      <c r="D110" s="14"/>
      <c r="E110" s="14"/>
      <c r="F110" s="15"/>
      <c r="G110" s="16"/>
      <c r="H110" s="17"/>
      <c r="I110" s="16"/>
      <c r="J110" s="16"/>
      <c r="K110" s="18"/>
      <c r="L110" s="19"/>
      <c r="M110" s="19"/>
      <c r="N110" s="19"/>
      <c r="O110" s="16"/>
      <c r="P110" s="16"/>
      <c r="Q110" s="20" t="e">
        <f>VLOOKUP(O110, '[3]لیست محصولات شهریور ۱۴۰۳'!B:C,2,0)</f>
        <v>#N/A</v>
      </c>
      <c r="R110" s="16"/>
      <c r="S110" s="19" t="e">
        <f>VLOOKUP(O110, '[3]لیست محصولات شهریور ۱۴۰۳'!B:F,5,0)</f>
        <v>#N/A</v>
      </c>
      <c r="T110" s="21" t="e">
        <f>VLOOKUP(O110, '[3]لیست محصولات شهریور ۱۴۰۳'!B:G,6,0)</f>
        <v>#N/A</v>
      </c>
      <c r="U110" s="22"/>
      <c r="V110" s="23">
        <f t="shared" si="8"/>
        <v>0</v>
      </c>
      <c r="W110" s="19">
        <f t="shared" si="9"/>
        <v>0</v>
      </c>
      <c r="X110" s="21" t="e">
        <f t="shared" si="10"/>
        <v>#N/A</v>
      </c>
      <c r="Y110" s="24"/>
      <c r="Z110" s="21" t="e">
        <f t="shared" si="11"/>
        <v>#N/A</v>
      </c>
      <c r="AA110" s="25"/>
      <c r="AB110" s="20"/>
      <c r="AC110" s="26"/>
      <c r="AD110" s="65"/>
      <c r="AE110" s="26"/>
      <c r="AF110" s="27"/>
      <c r="AG110" s="28"/>
      <c r="AH110" s="7" t="str">
        <f t="shared" si="14"/>
        <v xml:space="preserve">   -   </v>
      </c>
    </row>
    <row r="111" spans="1:34" ht="28.05" customHeight="1">
      <c r="A111" s="14"/>
      <c r="B111" s="14"/>
      <c r="C111" s="14"/>
      <c r="D111" s="14"/>
      <c r="E111" s="14"/>
      <c r="F111" s="15"/>
      <c r="G111" s="16"/>
      <c r="H111" s="17"/>
      <c r="I111" s="16"/>
      <c r="J111" s="16"/>
      <c r="K111" s="18"/>
      <c r="L111" s="19"/>
      <c r="M111" s="19"/>
      <c r="N111" s="19"/>
      <c r="O111" s="16"/>
      <c r="P111" s="16"/>
      <c r="Q111" s="20" t="e">
        <f>VLOOKUP(O111, '[3]لیست محصولات شهریور ۱۴۰۳'!B:C,2,0)</f>
        <v>#N/A</v>
      </c>
      <c r="R111" s="16"/>
      <c r="S111" s="19" t="e">
        <f>VLOOKUP(O111, '[3]لیست محصولات شهریور ۱۴۰۳'!B:F,5,0)</f>
        <v>#N/A</v>
      </c>
      <c r="T111" s="21" t="e">
        <f>VLOOKUP(O111, '[3]لیست محصولات شهریور ۱۴۰۳'!B:G,6,0)</f>
        <v>#N/A</v>
      </c>
      <c r="U111" s="22"/>
      <c r="V111" s="23">
        <f t="shared" si="8"/>
        <v>0</v>
      </c>
      <c r="W111" s="19">
        <f t="shared" si="9"/>
        <v>0</v>
      </c>
      <c r="X111" s="21" t="e">
        <f t="shared" si="10"/>
        <v>#N/A</v>
      </c>
      <c r="Y111" s="24"/>
      <c r="Z111" s="21" t="e">
        <f t="shared" si="11"/>
        <v>#N/A</v>
      </c>
      <c r="AA111" s="25"/>
      <c r="AB111" s="20"/>
      <c r="AC111" s="26"/>
      <c r="AD111" s="65"/>
      <c r="AE111" s="26"/>
      <c r="AF111" s="27"/>
      <c r="AG111" s="28"/>
      <c r="AH111" s="7" t="str">
        <f t="shared" si="14"/>
        <v xml:space="preserve">   -   </v>
      </c>
    </row>
    <row r="112" spans="1:34" ht="28.05" customHeight="1">
      <c r="A112" s="14"/>
      <c r="B112" s="14"/>
      <c r="C112" s="14"/>
      <c r="D112" s="14"/>
      <c r="E112" s="14"/>
      <c r="F112" s="15"/>
      <c r="G112" s="16"/>
      <c r="H112" s="17"/>
      <c r="I112" s="16"/>
      <c r="J112" s="16"/>
      <c r="K112" s="18"/>
      <c r="L112" s="19"/>
      <c r="M112" s="19"/>
      <c r="N112" s="19"/>
      <c r="O112" s="16"/>
      <c r="P112" s="16"/>
      <c r="Q112" s="20" t="e">
        <f>VLOOKUP(O112, '[3]لیست محصولات شهریور ۱۴۰۳'!B:C,2,0)</f>
        <v>#N/A</v>
      </c>
      <c r="R112" s="16"/>
      <c r="S112" s="19" t="e">
        <f>VLOOKUP(O112, '[3]لیست محصولات شهریور ۱۴۰۳'!B:F,5,0)</f>
        <v>#N/A</v>
      </c>
      <c r="T112" s="21" t="e">
        <f>VLOOKUP(O112, '[3]لیست محصولات شهریور ۱۴۰۳'!B:G,6,0)</f>
        <v>#N/A</v>
      </c>
      <c r="U112" s="22"/>
      <c r="V112" s="23">
        <f t="shared" si="8"/>
        <v>0</v>
      </c>
      <c r="W112" s="19">
        <f t="shared" si="9"/>
        <v>0</v>
      </c>
      <c r="X112" s="21" t="e">
        <f t="shared" si="10"/>
        <v>#N/A</v>
      </c>
      <c r="Y112" s="24"/>
      <c r="Z112" s="21" t="e">
        <f t="shared" si="11"/>
        <v>#N/A</v>
      </c>
      <c r="AA112" s="25"/>
      <c r="AB112" s="20"/>
      <c r="AC112" s="26"/>
      <c r="AD112" s="65"/>
      <c r="AE112" s="26"/>
      <c r="AF112" s="27"/>
      <c r="AG112" s="28"/>
      <c r="AH112" s="7" t="str">
        <f t="shared" si="14"/>
        <v xml:space="preserve">   -   </v>
      </c>
    </row>
    <row r="113" spans="1:34" ht="28.05" customHeight="1">
      <c r="A113" s="14"/>
      <c r="B113" s="14"/>
      <c r="C113" s="14"/>
      <c r="D113" s="14"/>
      <c r="E113" s="14"/>
      <c r="F113" s="15"/>
      <c r="G113" s="16"/>
      <c r="H113" s="17"/>
      <c r="I113" s="16"/>
      <c r="J113" s="16"/>
      <c r="K113" s="18"/>
      <c r="L113" s="19"/>
      <c r="M113" s="19"/>
      <c r="N113" s="19"/>
      <c r="O113" s="16"/>
      <c r="P113" s="16"/>
      <c r="Q113" s="20" t="e">
        <f>VLOOKUP(O113, '[3]لیست محصولات شهریور ۱۴۰۳'!B:C,2,0)</f>
        <v>#N/A</v>
      </c>
      <c r="R113" s="16"/>
      <c r="S113" s="19" t="e">
        <f>VLOOKUP(O113, '[3]لیست محصولات شهریور ۱۴۰۳'!B:F,5,0)</f>
        <v>#N/A</v>
      </c>
      <c r="T113" s="21" t="e">
        <f>VLOOKUP(O113, '[3]لیست محصولات شهریور ۱۴۰۳'!B:G,6,0)</f>
        <v>#N/A</v>
      </c>
      <c r="U113" s="22"/>
      <c r="V113" s="23">
        <f t="shared" si="8"/>
        <v>0</v>
      </c>
      <c r="W113" s="19">
        <f t="shared" si="9"/>
        <v>0</v>
      </c>
      <c r="X113" s="21" t="e">
        <f t="shared" si="10"/>
        <v>#N/A</v>
      </c>
      <c r="Y113" s="24"/>
      <c r="Z113" s="21" t="e">
        <f t="shared" si="11"/>
        <v>#N/A</v>
      </c>
      <c r="AA113" s="25"/>
      <c r="AB113" s="20"/>
      <c r="AC113" s="26"/>
      <c r="AD113" s="65"/>
      <c r="AE113" s="26"/>
      <c r="AF113" s="27"/>
      <c r="AG113" s="28"/>
      <c r="AH113" s="7" t="str">
        <f t="shared" si="14"/>
        <v xml:space="preserve">   -   </v>
      </c>
    </row>
    <row r="114" spans="1:34" ht="28.05" customHeight="1">
      <c r="A114" s="14"/>
      <c r="B114" s="14"/>
      <c r="C114" s="14"/>
      <c r="D114" s="14"/>
      <c r="E114" s="14"/>
      <c r="F114" s="15"/>
      <c r="G114" s="16"/>
      <c r="H114" s="17"/>
      <c r="I114" s="16"/>
      <c r="J114" s="16"/>
      <c r="K114" s="18"/>
      <c r="L114" s="19"/>
      <c r="M114" s="19"/>
      <c r="N114" s="19"/>
      <c r="O114" s="16"/>
      <c r="P114" s="16"/>
      <c r="Q114" s="20" t="e">
        <f>VLOOKUP(O114, '[3]لیست محصولات شهریور ۱۴۰۳'!B:C,2,0)</f>
        <v>#N/A</v>
      </c>
      <c r="R114" s="16"/>
      <c r="S114" s="19" t="e">
        <f>VLOOKUP(O114, '[3]لیست محصولات شهریور ۱۴۰۳'!B:F,5,0)</f>
        <v>#N/A</v>
      </c>
      <c r="T114" s="21" t="e">
        <f>VLOOKUP(O114, '[3]لیست محصولات شهریور ۱۴۰۳'!B:G,6,0)</f>
        <v>#N/A</v>
      </c>
      <c r="U114" s="22"/>
      <c r="V114" s="23">
        <f t="shared" si="8"/>
        <v>0</v>
      </c>
      <c r="W114" s="19">
        <f t="shared" si="9"/>
        <v>0</v>
      </c>
      <c r="X114" s="21" t="e">
        <f t="shared" si="10"/>
        <v>#N/A</v>
      </c>
      <c r="Y114" s="24"/>
      <c r="Z114" s="21" t="e">
        <f t="shared" si="11"/>
        <v>#N/A</v>
      </c>
      <c r="AA114" s="25"/>
      <c r="AB114" s="20"/>
      <c r="AC114" s="26"/>
      <c r="AD114" s="65"/>
      <c r="AE114" s="26"/>
      <c r="AF114" s="27"/>
      <c r="AG114" s="28"/>
      <c r="AH114" s="7" t="str">
        <f t="shared" si="14"/>
        <v xml:space="preserve">   -   </v>
      </c>
    </row>
    <row r="115" spans="1:34" ht="28.05" customHeight="1">
      <c r="A115" s="14"/>
      <c r="B115" s="14"/>
      <c r="C115" s="14"/>
      <c r="D115" s="14"/>
      <c r="E115" s="14"/>
      <c r="F115" s="15"/>
      <c r="G115" s="16"/>
      <c r="H115" s="17"/>
      <c r="I115" s="16"/>
      <c r="J115" s="16"/>
      <c r="K115" s="18"/>
      <c r="L115" s="19"/>
      <c r="M115" s="19"/>
      <c r="N115" s="19"/>
      <c r="O115" s="16"/>
      <c r="P115" s="16"/>
      <c r="Q115" s="20" t="e">
        <f>VLOOKUP(O115, '[3]لیست محصولات شهریور ۱۴۰۳'!B:C,2,0)</f>
        <v>#N/A</v>
      </c>
      <c r="R115" s="16"/>
      <c r="S115" s="19" t="e">
        <f>VLOOKUP(O115, '[3]لیست محصولات شهریور ۱۴۰۳'!B:F,5,0)</f>
        <v>#N/A</v>
      </c>
      <c r="T115" s="21" t="e">
        <f>VLOOKUP(O115, '[3]لیست محصولات شهریور ۱۴۰۳'!B:G,6,0)</f>
        <v>#N/A</v>
      </c>
      <c r="U115" s="22"/>
      <c r="V115" s="23">
        <f t="shared" si="8"/>
        <v>0</v>
      </c>
      <c r="W115" s="19">
        <f t="shared" si="9"/>
        <v>0</v>
      </c>
      <c r="X115" s="21" t="e">
        <f t="shared" si="10"/>
        <v>#N/A</v>
      </c>
      <c r="Y115" s="24"/>
      <c r="Z115" s="21" t="e">
        <f t="shared" si="11"/>
        <v>#N/A</v>
      </c>
      <c r="AA115" s="25"/>
      <c r="AB115" s="20"/>
      <c r="AC115" s="26"/>
      <c r="AD115" s="65"/>
      <c r="AE115" s="26"/>
      <c r="AF115" s="27"/>
      <c r="AG115" s="28"/>
      <c r="AH115" s="7" t="str">
        <f t="shared" si="14"/>
        <v xml:space="preserve">   -   </v>
      </c>
    </row>
    <row r="116" spans="1:34" ht="28.05" customHeight="1">
      <c r="A116" s="14"/>
      <c r="B116" s="14"/>
      <c r="C116" s="14"/>
      <c r="D116" s="14"/>
      <c r="E116" s="14"/>
      <c r="F116" s="15"/>
      <c r="G116" s="16"/>
      <c r="H116" s="17"/>
      <c r="I116" s="16"/>
      <c r="J116" s="16"/>
      <c r="K116" s="18"/>
      <c r="L116" s="19"/>
      <c r="M116" s="19"/>
      <c r="N116" s="19"/>
      <c r="O116" s="16"/>
      <c r="P116" s="16"/>
      <c r="Q116" s="20" t="e">
        <f>VLOOKUP(O116, '[3]لیست محصولات شهریور ۱۴۰۳'!B:C,2,0)</f>
        <v>#N/A</v>
      </c>
      <c r="R116" s="16"/>
      <c r="S116" s="19" t="e">
        <f>VLOOKUP(O116, '[3]لیست محصولات شهریور ۱۴۰۳'!B:F,5,0)</f>
        <v>#N/A</v>
      </c>
      <c r="T116" s="21" t="e">
        <f>VLOOKUP(O116, '[3]لیست محصولات شهریور ۱۴۰۳'!B:G,6,0)</f>
        <v>#N/A</v>
      </c>
      <c r="U116" s="22"/>
      <c r="V116" s="23">
        <f t="shared" si="8"/>
        <v>0</v>
      </c>
      <c r="W116" s="19">
        <f t="shared" si="9"/>
        <v>0</v>
      </c>
      <c r="X116" s="21" t="e">
        <f t="shared" si="10"/>
        <v>#N/A</v>
      </c>
      <c r="Y116" s="24"/>
      <c r="Z116" s="21" t="e">
        <f t="shared" si="11"/>
        <v>#N/A</v>
      </c>
      <c r="AA116" s="25"/>
      <c r="AB116" s="20"/>
      <c r="AC116" s="26"/>
      <c r="AD116" s="65"/>
      <c r="AE116" s="26"/>
      <c r="AF116" s="27"/>
      <c r="AG116" s="28"/>
      <c r="AH116" s="7" t="str">
        <f t="shared" si="14"/>
        <v xml:space="preserve">   -   </v>
      </c>
    </row>
    <row r="117" spans="1:34" ht="28.05" customHeight="1">
      <c r="A117" s="14"/>
      <c r="B117" s="14"/>
      <c r="C117" s="14"/>
      <c r="D117" s="14"/>
      <c r="E117" s="14"/>
      <c r="F117" s="15"/>
      <c r="G117" s="16"/>
      <c r="H117" s="17"/>
      <c r="I117" s="16"/>
      <c r="J117" s="16"/>
      <c r="K117" s="18"/>
      <c r="L117" s="19"/>
      <c r="M117" s="19"/>
      <c r="N117" s="19"/>
      <c r="O117" s="16"/>
      <c r="P117" s="16"/>
      <c r="Q117" s="20" t="e">
        <f>VLOOKUP(O117, '[3]لیست محصولات شهریور ۱۴۰۳'!B:C,2,0)</f>
        <v>#N/A</v>
      </c>
      <c r="R117" s="16"/>
      <c r="S117" s="19" t="e">
        <f>VLOOKUP(O117, '[3]لیست محصولات شهریور ۱۴۰۳'!B:F,5,0)</f>
        <v>#N/A</v>
      </c>
      <c r="T117" s="21" t="e">
        <f>VLOOKUP(O117, '[3]لیست محصولات شهریور ۱۴۰۳'!B:G,6,0)</f>
        <v>#N/A</v>
      </c>
      <c r="U117" s="22"/>
      <c r="V117" s="23">
        <f t="shared" si="8"/>
        <v>0</v>
      </c>
      <c r="W117" s="19">
        <f t="shared" si="9"/>
        <v>0</v>
      </c>
      <c r="X117" s="21" t="e">
        <f t="shared" si="10"/>
        <v>#N/A</v>
      </c>
      <c r="Y117" s="24"/>
      <c r="Z117" s="21" t="e">
        <f t="shared" si="11"/>
        <v>#N/A</v>
      </c>
      <c r="AA117" s="25"/>
      <c r="AB117" s="20"/>
      <c r="AC117" s="26"/>
      <c r="AD117" s="65"/>
      <c r="AE117" s="26"/>
      <c r="AF117" s="27"/>
      <c r="AG117" s="28"/>
      <c r="AH117" s="7" t="str">
        <f t="shared" si="14"/>
        <v xml:space="preserve">   -   </v>
      </c>
    </row>
    <row r="118" spans="1:34" ht="28.05" customHeight="1">
      <c r="A118" s="14"/>
      <c r="B118" s="14"/>
      <c r="C118" s="14"/>
      <c r="D118" s="14"/>
      <c r="E118" s="14"/>
      <c r="F118" s="15"/>
      <c r="G118" s="16"/>
      <c r="H118" s="17"/>
      <c r="I118" s="16"/>
      <c r="J118" s="16"/>
      <c r="K118" s="18"/>
      <c r="L118" s="19"/>
      <c r="M118" s="19"/>
      <c r="N118" s="19"/>
      <c r="O118" s="16"/>
      <c r="P118" s="16"/>
      <c r="Q118" s="20" t="e">
        <f>VLOOKUP(O118, '[3]لیست محصولات شهریور ۱۴۰۳'!B:C,2,0)</f>
        <v>#N/A</v>
      </c>
      <c r="R118" s="16"/>
      <c r="S118" s="19" t="e">
        <f>VLOOKUP(O118, '[3]لیست محصولات شهریور ۱۴۰۳'!B:F,5,0)</f>
        <v>#N/A</v>
      </c>
      <c r="T118" s="21" t="e">
        <f>VLOOKUP(O118, '[3]لیست محصولات شهریور ۱۴۰۳'!B:G,6,0)</f>
        <v>#N/A</v>
      </c>
      <c r="U118" s="22"/>
      <c r="V118" s="23">
        <f t="shared" si="8"/>
        <v>0</v>
      </c>
      <c r="W118" s="19">
        <f t="shared" si="9"/>
        <v>0</v>
      </c>
      <c r="X118" s="21" t="e">
        <f t="shared" si="10"/>
        <v>#N/A</v>
      </c>
      <c r="Y118" s="24"/>
      <c r="Z118" s="21" t="e">
        <f t="shared" si="11"/>
        <v>#N/A</v>
      </c>
      <c r="AA118" s="25"/>
      <c r="AB118" s="20"/>
      <c r="AC118" s="26"/>
      <c r="AD118" s="65"/>
      <c r="AE118" s="26"/>
      <c r="AF118" s="27"/>
      <c r="AG118" s="28"/>
      <c r="AH118" s="7" t="str">
        <f t="shared" si="14"/>
        <v xml:space="preserve">   -   </v>
      </c>
    </row>
    <row r="119" spans="1:34" ht="28.05" customHeight="1">
      <c r="A119" s="14"/>
      <c r="B119" s="14"/>
      <c r="C119" s="14"/>
      <c r="D119" s="14"/>
      <c r="E119" s="14"/>
      <c r="F119" s="15"/>
      <c r="G119" s="16"/>
      <c r="H119" s="17"/>
      <c r="I119" s="16"/>
      <c r="J119" s="16"/>
      <c r="K119" s="18"/>
      <c r="L119" s="19"/>
      <c r="M119" s="19"/>
      <c r="N119" s="19"/>
      <c r="O119" s="16"/>
      <c r="P119" s="16"/>
      <c r="Q119" s="20" t="e">
        <f>VLOOKUP(O119, '[3]لیست محصولات شهریور ۱۴۰۳'!B:C,2,0)</f>
        <v>#N/A</v>
      </c>
      <c r="R119" s="16"/>
      <c r="S119" s="19" t="e">
        <f>VLOOKUP(O119, '[3]لیست محصولات شهریور ۱۴۰۳'!B:F,5,0)</f>
        <v>#N/A</v>
      </c>
      <c r="T119" s="21" t="e">
        <f>VLOOKUP(O119, '[3]لیست محصولات شهریور ۱۴۰۳'!B:G,6,0)</f>
        <v>#N/A</v>
      </c>
      <c r="U119" s="22"/>
      <c r="V119" s="23">
        <f t="shared" si="8"/>
        <v>0</v>
      </c>
      <c r="W119" s="19">
        <f t="shared" si="9"/>
        <v>0</v>
      </c>
      <c r="X119" s="21" t="e">
        <f t="shared" si="10"/>
        <v>#N/A</v>
      </c>
      <c r="Y119" s="24"/>
      <c r="Z119" s="21" t="e">
        <f t="shared" si="11"/>
        <v>#N/A</v>
      </c>
      <c r="AA119" s="25"/>
      <c r="AB119" s="20"/>
      <c r="AC119" s="26"/>
      <c r="AD119" s="65"/>
      <c r="AE119" s="26"/>
      <c r="AF119" s="27"/>
      <c r="AG119" s="28"/>
      <c r="AH119" s="7" t="str">
        <f t="shared" si="14"/>
        <v xml:space="preserve">   -   </v>
      </c>
    </row>
    <row r="120" spans="1:34" ht="28.05" customHeight="1">
      <c r="A120" s="14"/>
      <c r="B120" s="14"/>
      <c r="C120" s="14"/>
      <c r="D120" s="14"/>
      <c r="E120" s="14"/>
      <c r="F120" s="15"/>
      <c r="G120" s="16"/>
      <c r="H120" s="17"/>
      <c r="I120" s="16"/>
      <c r="J120" s="16"/>
      <c r="K120" s="18"/>
      <c r="L120" s="19"/>
      <c r="M120" s="19"/>
      <c r="N120" s="19"/>
      <c r="O120" s="16"/>
      <c r="P120" s="16"/>
      <c r="Q120" s="20" t="e">
        <f>VLOOKUP(O120, '[3]لیست محصولات شهریور ۱۴۰۳'!B:C,2,0)</f>
        <v>#N/A</v>
      </c>
      <c r="R120" s="16"/>
      <c r="S120" s="19" t="e">
        <f>VLOOKUP(O120, '[3]لیست محصولات شهریور ۱۴۰۳'!B:F,5,0)</f>
        <v>#N/A</v>
      </c>
      <c r="T120" s="21" t="e">
        <f>VLOOKUP(O120, '[3]لیست محصولات شهریور ۱۴۰۳'!B:G,6,0)</f>
        <v>#N/A</v>
      </c>
      <c r="U120" s="22"/>
      <c r="V120" s="23">
        <f t="shared" si="8"/>
        <v>0</v>
      </c>
      <c r="W120" s="19">
        <f t="shared" si="9"/>
        <v>0</v>
      </c>
      <c r="X120" s="21" t="e">
        <f t="shared" si="10"/>
        <v>#N/A</v>
      </c>
      <c r="Y120" s="24"/>
      <c r="Z120" s="21" t="e">
        <f t="shared" si="11"/>
        <v>#N/A</v>
      </c>
      <c r="AA120" s="25"/>
      <c r="AB120" s="20"/>
      <c r="AC120" s="26"/>
      <c r="AD120" s="65"/>
      <c r="AE120" s="26"/>
      <c r="AF120" s="27"/>
      <c r="AG120" s="28"/>
      <c r="AH120" s="7" t="str">
        <f t="shared" si="14"/>
        <v xml:space="preserve">   -   </v>
      </c>
    </row>
    <row r="121" spans="1:34" ht="28.05" customHeight="1">
      <c r="A121" s="14"/>
      <c r="B121" s="14"/>
      <c r="C121" s="14"/>
      <c r="D121" s="14"/>
      <c r="E121" s="14"/>
      <c r="F121" s="15"/>
      <c r="G121" s="16"/>
      <c r="H121" s="17"/>
      <c r="I121" s="16"/>
      <c r="J121" s="16"/>
      <c r="K121" s="18"/>
      <c r="L121" s="19"/>
      <c r="M121" s="19"/>
      <c r="N121" s="19"/>
      <c r="O121" s="16"/>
      <c r="P121" s="16"/>
      <c r="Q121" s="20" t="e">
        <f>VLOOKUP(O121, '[3]لیست محصولات شهریور ۱۴۰۳'!B:C,2,0)</f>
        <v>#N/A</v>
      </c>
      <c r="R121" s="16"/>
      <c r="S121" s="19" t="e">
        <f>VLOOKUP(O121, '[3]لیست محصولات شهریور ۱۴۰۳'!B:F,5,0)</f>
        <v>#N/A</v>
      </c>
      <c r="T121" s="21" t="e">
        <f>VLOOKUP(O121, '[3]لیست محصولات شهریور ۱۴۰۳'!B:G,6,0)</f>
        <v>#N/A</v>
      </c>
      <c r="U121" s="22"/>
      <c r="V121" s="23">
        <f t="shared" si="8"/>
        <v>0</v>
      </c>
      <c r="W121" s="19">
        <f t="shared" si="9"/>
        <v>0</v>
      </c>
      <c r="X121" s="21" t="e">
        <f t="shared" si="10"/>
        <v>#N/A</v>
      </c>
      <c r="Y121" s="24"/>
      <c r="Z121" s="21" t="e">
        <f t="shared" si="11"/>
        <v>#N/A</v>
      </c>
      <c r="AA121" s="25"/>
      <c r="AB121" s="20"/>
      <c r="AC121" s="26"/>
      <c r="AD121" s="65"/>
      <c r="AE121" s="26"/>
      <c r="AF121" s="27"/>
      <c r="AG121" s="28"/>
      <c r="AH121" s="7" t="str">
        <f t="shared" si="14"/>
        <v xml:space="preserve">   -   </v>
      </c>
    </row>
    <row r="122" spans="1:34" ht="28.05" customHeight="1">
      <c r="A122" s="14"/>
      <c r="B122" s="14"/>
      <c r="C122" s="14"/>
      <c r="D122" s="14"/>
      <c r="E122" s="14"/>
      <c r="F122" s="15"/>
      <c r="G122" s="16"/>
      <c r="H122" s="17"/>
      <c r="I122" s="16"/>
      <c r="J122" s="16"/>
      <c r="K122" s="18"/>
      <c r="L122" s="19"/>
      <c r="M122" s="19"/>
      <c r="N122" s="19"/>
      <c r="O122" s="16"/>
      <c r="P122" s="16"/>
      <c r="Q122" s="20" t="e">
        <f>VLOOKUP(O122, '[3]لیست محصولات شهریور ۱۴۰۳'!B:C,2,0)</f>
        <v>#N/A</v>
      </c>
      <c r="R122" s="16"/>
      <c r="S122" s="19" t="e">
        <f>VLOOKUP(O122, '[3]لیست محصولات شهریور ۱۴۰۳'!B:F,5,0)</f>
        <v>#N/A</v>
      </c>
      <c r="T122" s="21" t="e">
        <f>VLOOKUP(O122, '[3]لیست محصولات شهریور ۱۴۰۳'!B:G,6,0)</f>
        <v>#N/A</v>
      </c>
      <c r="U122" s="22"/>
      <c r="V122" s="23">
        <f t="shared" si="8"/>
        <v>0</v>
      </c>
      <c r="W122" s="19">
        <f t="shared" si="9"/>
        <v>0</v>
      </c>
      <c r="X122" s="21" t="e">
        <f t="shared" si="10"/>
        <v>#N/A</v>
      </c>
      <c r="Y122" s="24"/>
      <c r="Z122" s="21" t="e">
        <f t="shared" si="11"/>
        <v>#N/A</v>
      </c>
      <c r="AA122" s="25"/>
      <c r="AB122" s="20"/>
      <c r="AC122" s="26"/>
      <c r="AD122" s="65"/>
      <c r="AE122" s="26"/>
      <c r="AF122" s="27"/>
      <c r="AG122" s="28"/>
      <c r="AH122" s="7" t="str">
        <f t="shared" si="14"/>
        <v xml:space="preserve">   -   </v>
      </c>
    </row>
    <row r="123" spans="1:34" ht="28.05" customHeight="1">
      <c r="A123" s="14"/>
      <c r="B123" s="14"/>
      <c r="C123" s="14"/>
      <c r="D123" s="14"/>
      <c r="E123" s="14"/>
      <c r="F123" s="15"/>
      <c r="G123" s="16"/>
      <c r="H123" s="17"/>
      <c r="I123" s="16"/>
      <c r="J123" s="16"/>
      <c r="K123" s="18"/>
      <c r="L123" s="19"/>
      <c r="M123" s="19"/>
      <c r="N123" s="19"/>
      <c r="O123" s="16"/>
      <c r="P123" s="16"/>
      <c r="Q123" s="20" t="e">
        <f>VLOOKUP(O123, '[3]لیست محصولات شهریور ۱۴۰۳'!B:C,2,0)</f>
        <v>#N/A</v>
      </c>
      <c r="R123" s="16"/>
      <c r="S123" s="19" t="e">
        <f>VLOOKUP(O123, '[3]لیست محصولات شهریور ۱۴۰۳'!B:F,5,0)</f>
        <v>#N/A</v>
      </c>
      <c r="T123" s="21" t="e">
        <f>VLOOKUP(O123, '[3]لیست محصولات شهریور ۱۴۰۳'!B:G,6,0)</f>
        <v>#N/A</v>
      </c>
      <c r="U123" s="22"/>
      <c r="V123" s="23">
        <f t="shared" si="8"/>
        <v>0</v>
      </c>
      <c r="W123" s="19">
        <f t="shared" si="9"/>
        <v>0</v>
      </c>
      <c r="X123" s="21" t="e">
        <f t="shared" si="10"/>
        <v>#N/A</v>
      </c>
      <c r="Y123" s="24"/>
      <c r="Z123" s="21" t="e">
        <f t="shared" si="11"/>
        <v>#N/A</v>
      </c>
      <c r="AA123" s="25"/>
      <c r="AB123" s="20"/>
      <c r="AC123" s="26"/>
      <c r="AD123" s="65"/>
      <c r="AE123" s="26"/>
      <c r="AF123" s="27"/>
      <c r="AG123" s="28"/>
      <c r="AH123" s="7" t="str">
        <f t="shared" si="14"/>
        <v xml:space="preserve">   -   </v>
      </c>
    </row>
    <row r="124" spans="1:34" ht="28.05" customHeight="1">
      <c r="A124" s="14"/>
      <c r="B124" s="14"/>
      <c r="C124" s="14"/>
      <c r="D124" s="14"/>
      <c r="E124" s="14"/>
      <c r="F124" s="15"/>
      <c r="G124" s="16"/>
      <c r="H124" s="17"/>
      <c r="I124" s="16"/>
      <c r="J124" s="16"/>
      <c r="K124" s="18"/>
      <c r="L124" s="19"/>
      <c r="M124" s="19"/>
      <c r="N124" s="19"/>
      <c r="O124" s="16"/>
      <c r="P124" s="16"/>
      <c r="Q124" s="20" t="e">
        <f>VLOOKUP(O124, '[3]لیست محصولات شهریور ۱۴۰۳'!B:C,2,0)</f>
        <v>#N/A</v>
      </c>
      <c r="R124" s="16"/>
      <c r="S124" s="19" t="e">
        <f>VLOOKUP(O124, '[3]لیست محصولات شهریور ۱۴۰۳'!B:F,5,0)</f>
        <v>#N/A</v>
      </c>
      <c r="T124" s="21" t="e">
        <f>VLOOKUP(O124, '[3]لیست محصولات شهریور ۱۴۰۳'!B:G,6,0)</f>
        <v>#N/A</v>
      </c>
      <c r="U124" s="22"/>
      <c r="V124" s="23">
        <f t="shared" si="8"/>
        <v>0</v>
      </c>
      <c r="W124" s="19">
        <f t="shared" si="9"/>
        <v>0</v>
      </c>
      <c r="X124" s="21" t="e">
        <f t="shared" si="10"/>
        <v>#N/A</v>
      </c>
      <c r="Y124" s="24"/>
      <c r="Z124" s="21" t="e">
        <f t="shared" si="11"/>
        <v>#N/A</v>
      </c>
      <c r="AA124" s="25"/>
      <c r="AB124" s="20"/>
      <c r="AC124" s="26"/>
      <c r="AD124" s="65"/>
      <c r="AE124" s="26"/>
      <c r="AF124" s="27"/>
      <c r="AG124" s="28"/>
      <c r="AH124" s="7" t="str">
        <f t="shared" si="14"/>
        <v xml:space="preserve">   -   </v>
      </c>
    </row>
    <row r="125" spans="1:34" ht="28.05" customHeight="1">
      <c r="A125" s="14"/>
      <c r="B125" s="14"/>
      <c r="C125" s="14"/>
      <c r="D125" s="14"/>
      <c r="E125" s="14"/>
      <c r="F125" s="15"/>
      <c r="G125" s="16"/>
      <c r="H125" s="17"/>
      <c r="I125" s="16"/>
      <c r="J125" s="16"/>
      <c r="K125" s="18"/>
      <c r="L125" s="19"/>
      <c r="M125" s="19"/>
      <c r="N125" s="19"/>
      <c r="O125" s="16"/>
      <c r="P125" s="16"/>
      <c r="Q125" s="20" t="e">
        <f>VLOOKUP(O125, '[3]لیست محصولات شهریور ۱۴۰۳'!B:C,2,0)</f>
        <v>#N/A</v>
      </c>
      <c r="R125" s="16"/>
      <c r="S125" s="19" t="e">
        <f>VLOOKUP(O125, '[3]لیست محصولات شهریور ۱۴۰۳'!B:F,5,0)</f>
        <v>#N/A</v>
      </c>
      <c r="T125" s="21" t="e">
        <f>VLOOKUP(O125, '[3]لیست محصولات شهریور ۱۴۰۳'!B:G,6,0)</f>
        <v>#N/A</v>
      </c>
      <c r="U125" s="22"/>
      <c r="V125" s="23">
        <f t="shared" si="8"/>
        <v>0</v>
      </c>
      <c r="W125" s="19">
        <f t="shared" si="9"/>
        <v>0</v>
      </c>
      <c r="X125" s="21" t="e">
        <f t="shared" si="10"/>
        <v>#N/A</v>
      </c>
      <c r="Y125" s="24"/>
      <c r="Z125" s="21" t="e">
        <f t="shared" si="11"/>
        <v>#N/A</v>
      </c>
      <c r="AA125" s="25"/>
      <c r="AB125" s="20"/>
      <c r="AC125" s="26"/>
      <c r="AD125" s="65"/>
      <c r="AE125" s="26"/>
      <c r="AF125" s="27"/>
      <c r="AG125" s="28"/>
      <c r="AH125" s="7" t="str">
        <f t="shared" si="14"/>
        <v xml:space="preserve">   -   </v>
      </c>
    </row>
    <row r="126" spans="1:34" ht="28.05" customHeight="1">
      <c r="A126" s="14"/>
      <c r="B126" s="14"/>
      <c r="C126" s="14"/>
      <c r="D126" s="14"/>
      <c r="E126" s="14"/>
      <c r="F126" s="15"/>
      <c r="G126" s="16"/>
      <c r="H126" s="17"/>
      <c r="I126" s="16"/>
      <c r="J126" s="16"/>
      <c r="K126" s="18"/>
      <c r="L126" s="19"/>
      <c r="M126" s="19"/>
      <c r="N126" s="19"/>
      <c r="O126" s="16"/>
      <c r="P126" s="16"/>
      <c r="Q126" s="20" t="e">
        <f>VLOOKUP(O126, '[3]لیست محصولات شهریور ۱۴۰۳'!B:C,2,0)</f>
        <v>#N/A</v>
      </c>
      <c r="R126" s="16"/>
      <c r="S126" s="19" t="e">
        <f>VLOOKUP(O126, '[3]لیست محصولات شهریور ۱۴۰۳'!B:F,5,0)</f>
        <v>#N/A</v>
      </c>
      <c r="T126" s="21" t="e">
        <f>VLOOKUP(O126, '[3]لیست محصولات شهریور ۱۴۰۳'!B:G,6,0)</f>
        <v>#N/A</v>
      </c>
      <c r="U126" s="22"/>
      <c r="V126" s="23">
        <f t="shared" si="8"/>
        <v>0</v>
      </c>
      <c r="W126" s="19">
        <f t="shared" si="9"/>
        <v>0</v>
      </c>
      <c r="X126" s="21" t="e">
        <f t="shared" si="10"/>
        <v>#N/A</v>
      </c>
      <c r="Y126" s="24"/>
      <c r="Z126" s="21" t="e">
        <f t="shared" si="11"/>
        <v>#N/A</v>
      </c>
      <c r="AA126" s="25"/>
      <c r="AB126" s="20"/>
      <c r="AC126" s="26"/>
      <c r="AD126" s="65"/>
      <c r="AE126" s="26"/>
      <c r="AF126" s="27"/>
      <c r="AG126" s="28"/>
      <c r="AH126" s="7" t="str">
        <f t="shared" si="14"/>
        <v xml:space="preserve">   -   </v>
      </c>
    </row>
    <row r="127" spans="1:34" ht="28.05" customHeight="1">
      <c r="A127" s="14"/>
      <c r="B127" s="14"/>
      <c r="C127" s="14"/>
      <c r="D127" s="14"/>
      <c r="E127" s="14"/>
      <c r="F127" s="15"/>
      <c r="G127" s="16"/>
      <c r="H127" s="17"/>
      <c r="I127" s="16"/>
      <c r="J127" s="16"/>
      <c r="K127" s="18"/>
      <c r="L127" s="19"/>
      <c r="M127" s="19"/>
      <c r="N127" s="19"/>
      <c r="O127" s="16"/>
      <c r="P127" s="16"/>
      <c r="Q127" s="20" t="e">
        <f>VLOOKUP(O127, '[3]لیست محصولات شهریور ۱۴۰۳'!B:C,2,0)</f>
        <v>#N/A</v>
      </c>
      <c r="R127" s="16"/>
      <c r="S127" s="19" t="e">
        <f>VLOOKUP(O127, '[3]لیست محصولات شهریور ۱۴۰۳'!B:F,5,0)</f>
        <v>#N/A</v>
      </c>
      <c r="T127" s="21" t="e">
        <f>VLOOKUP(O127, '[3]لیست محصولات شهریور ۱۴۰۳'!B:G,6,0)</f>
        <v>#N/A</v>
      </c>
      <c r="U127" s="22"/>
      <c r="V127" s="23">
        <f t="shared" si="8"/>
        <v>0</v>
      </c>
      <c r="W127" s="19">
        <f t="shared" si="9"/>
        <v>0</v>
      </c>
      <c r="X127" s="21" t="e">
        <f t="shared" si="10"/>
        <v>#N/A</v>
      </c>
      <c r="Y127" s="24"/>
      <c r="Z127" s="21" t="e">
        <f t="shared" si="11"/>
        <v>#N/A</v>
      </c>
      <c r="AA127" s="25"/>
      <c r="AB127" s="20"/>
      <c r="AC127" s="26"/>
      <c r="AD127" s="65"/>
      <c r="AE127" s="26"/>
      <c r="AF127" s="27"/>
      <c r="AG127" s="28"/>
      <c r="AH127" s="7" t="str">
        <f t="shared" si="14"/>
        <v xml:space="preserve">   -   </v>
      </c>
    </row>
    <row r="128" spans="1:34" ht="28.05" customHeight="1">
      <c r="A128" s="14"/>
      <c r="B128" s="14"/>
      <c r="C128" s="14"/>
      <c r="D128" s="14"/>
      <c r="E128" s="14"/>
      <c r="F128" s="15"/>
      <c r="G128" s="16"/>
      <c r="H128" s="17"/>
      <c r="I128" s="16"/>
      <c r="J128" s="16"/>
      <c r="K128" s="18"/>
      <c r="L128" s="19"/>
      <c r="M128" s="19"/>
      <c r="N128" s="19"/>
      <c r="O128" s="16"/>
      <c r="P128" s="16"/>
      <c r="Q128" s="20" t="e">
        <f>VLOOKUP(O128, '[3]لیست محصولات شهریور ۱۴۰۳'!B:C,2,0)</f>
        <v>#N/A</v>
      </c>
      <c r="R128" s="16"/>
      <c r="S128" s="19" t="e">
        <f>VLOOKUP(O128, '[3]لیست محصولات شهریور ۱۴۰۳'!B:F,5,0)</f>
        <v>#N/A</v>
      </c>
      <c r="T128" s="21" t="e">
        <f>VLOOKUP(O128, '[3]لیست محصولات شهریور ۱۴۰۳'!B:G,6,0)</f>
        <v>#N/A</v>
      </c>
      <c r="U128" s="22"/>
      <c r="V128" s="23">
        <f t="shared" si="8"/>
        <v>0</v>
      </c>
      <c r="W128" s="19">
        <f t="shared" si="9"/>
        <v>0</v>
      </c>
      <c r="X128" s="21" t="e">
        <f t="shared" si="10"/>
        <v>#N/A</v>
      </c>
      <c r="Y128" s="24"/>
      <c r="Z128" s="21" t="e">
        <f t="shared" si="11"/>
        <v>#N/A</v>
      </c>
      <c r="AA128" s="25"/>
      <c r="AB128" s="20"/>
      <c r="AC128" s="26"/>
      <c r="AD128" s="65"/>
      <c r="AE128" s="26"/>
      <c r="AF128" s="27"/>
      <c r="AG128" s="28"/>
      <c r="AH128" s="7" t="str">
        <f t="shared" si="14"/>
        <v xml:space="preserve">   -   </v>
      </c>
    </row>
    <row r="129" spans="1:34" ht="28.05" customHeight="1">
      <c r="A129" s="14"/>
      <c r="B129" s="14"/>
      <c r="C129" s="14"/>
      <c r="D129" s="14"/>
      <c r="E129" s="14"/>
      <c r="F129" s="15"/>
      <c r="G129" s="16"/>
      <c r="H129" s="17"/>
      <c r="I129" s="16"/>
      <c r="J129" s="16"/>
      <c r="K129" s="18"/>
      <c r="L129" s="19"/>
      <c r="M129" s="19"/>
      <c r="N129" s="19"/>
      <c r="O129" s="16"/>
      <c r="P129" s="16"/>
      <c r="Q129" s="20" t="e">
        <f>VLOOKUP(O129, '[3]لیست محصولات شهریور ۱۴۰۳'!B:C,2,0)</f>
        <v>#N/A</v>
      </c>
      <c r="R129" s="16"/>
      <c r="S129" s="19" t="e">
        <f>VLOOKUP(O129, '[3]لیست محصولات شهریور ۱۴۰۳'!B:F,5,0)</f>
        <v>#N/A</v>
      </c>
      <c r="T129" s="21" t="e">
        <f>VLOOKUP(O129, '[3]لیست محصولات شهریور ۱۴۰۳'!B:G,6,0)</f>
        <v>#N/A</v>
      </c>
      <c r="U129" s="22"/>
      <c r="V129" s="23">
        <f t="shared" si="8"/>
        <v>0</v>
      </c>
      <c r="W129" s="19">
        <f t="shared" si="9"/>
        <v>0</v>
      </c>
      <c r="X129" s="21" t="e">
        <f t="shared" si="10"/>
        <v>#N/A</v>
      </c>
      <c r="Y129" s="24"/>
      <c r="Z129" s="21" t="e">
        <f t="shared" si="11"/>
        <v>#N/A</v>
      </c>
      <c r="AA129" s="25"/>
      <c r="AB129" s="20"/>
      <c r="AC129" s="26"/>
      <c r="AD129" s="65"/>
      <c r="AE129" s="26"/>
      <c r="AF129" s="27"/>
      <c r="AG129" s="28"/>
      <c r="AH129" s="7" t="str">
        <f t="shared" si="14"/>
        <v xml:space="preserve">   -   </v>
      </c>
    </row>
    <row r="130" spans="1:34" ht="28.05" customHeight="1">
      <c r="A130" s="14"/>
      <c r="B130" s="14"/>
      <c r="C130" s="14"/>
      <c r="D130" s="14"/>
      <c r="E130" s="14"/>
      <c r="F130" s="15"/>
      <c r="G130" s="16"/>
      <c r="H130" s="17"/>
      <c r="I130" s="16"/>
      <c r="J130" s="16"/>
      <c r="K130" s="18"/>
      <c r="L130" s="19"/>
      <c r="M130" s="19"/>
      <c r="N130" s="19"/>
      <c r="O130" s="16"/>
      <c r="P130" s="16"/>
      <c r="Q130" s="20" t="e">
        <f>VLOOKUP(O130, '[3]لیست محصولات شهریور ۱۴۰۳'!B:C,2,0)</f>
        <v>#N/A</v>
      </c>
      <c r="R130" s="16"/>
      <c r="S130" s="19" t="e">
        <f>VLOOKUP(O130, '[3]لیست محصولات شهریور ۱۴۰۳'!B:F,5,0)</f>
        <v>#N/A</v>
      </c>
      <c r="T130" s="21" t="e">
        <f>VLOOKUP(O130, '[3]لیست محصولات شهریور ۱۴۰۳'!B:G,6,0)</f>
        <v>#N/A</v>
      </c>
      <c r="U130" s="22"/>
      <c r="V130" s="23">
        <f t="shared" ref="V130:V193" si="15">IF(C130, P130, U130 )</f>
        <v>0</v>
      </c>
      <c r="W130" s="19">
        <f t="shared" si="9"/>
        <v>0</v>
      </c>
      <c r="X130" s="21" t="e">
        <f t="shared" si="10"/>
        <v>#N/A</v>
      </c>
      <c r="Y130" s="24"/>
      <c r="Z130" s="21" t="e">
        <f t="shared" si="11"/>
        <v>#N/A</v>
      </c>
      <c r="AA130" s="25"/>
      <c r="AB130" s="20"/>
      <c r="AC130" s="26"/>
      <c r="AD130" s="65"/>
      <c r="AE130" s="26"/>
      <c r="AF130" s="27"/>
      <c r="AG130" s="28"/>
      <c r="AH130" s="7" t="str">
        <f t="shared" si="14"/>
        <v xml:space="preserve">   -   </v>
      </c>
    </row>
    <row r="131" spans="1:34" ht="28.05" customHeight="1">
      <c r="A131" s="14"/>
      <c r="B131" s="14"/>
      <c r="C131" s="14"/>
      <c r="D131" s="14"/>
      <c r="E131" s="14"/>
      <c r="F131" s="15"/>
      <c r="G131" s="16"/>
      <c r="H131" s="17"/>
      <c r="I131" s="16"/>
      <c r="J131" s="16"/>
      <c r="K131" s="18"/>
      <c r="L131" s="19"/>
      <c r="M131" s="19"/>
      <c r="N131" s="19"/>
      <c r="O131" s="16"/>
      <c r="P131" s="16"/>
      <c r="Q131" s="20" t="e">
        <f>VLOOKUP(O131, '[3]لیست محصولات شهریور ۱۴۰۳'!B:C,2,0)</f>
        <v>#N/A</v>
      </c>
      <c r="R131" s="16"/>
      <c r="S131" s="19" t="e">
        <f>VLOOKUP(O131, '[3]لیست محصولات شهریور ۱۴۰۳'!B:F,5,0)</f>
        <v>#N/A</v>
      </c>
      <c r="T131" s="21" t="e">
        <f>VLOOKUP(O131, '[3]لیست محصولات شهریور ۱۴۰۳'!B:G,6,0)</f>
        <v>#N/A</v>
      </c>
      <c r="U131" s="22"/>
      <c r="V131" s="23">
        <f t="shared" si="15"/>
        <v>0</v>
      </c>
      <c r="W131" s="19">
        <f t="shared" si="9"/>
        <v>0</v>
      </c>
      <c r="X131" s="21" t="e">
        <f t="shared" si="10"/>
        <v>#N/A</v>
      </c>
      <c r="Y131" s="24"/>
      <c r="Z131" s="21" t="e">
        <f t="shared" si="11"/>
        <v>#N/A</v>
      </c>
      <c r="AA131" s="25"/>
      <c r="AB131" s="20"/>
      <c r="AC131" s="26"/>
      <c r="AD131" s="65"/>
      <c r="AE131" s="26"/>
      <c r="AF131" s="27"/>
      <c r="AG131" s="28"/>
      <c r="AH131" s="7" t="str">
        <f t="shared" si="14"/>
        <v xml:space="preserve">   -   </v>
      </c>
    </row>
    <row r="132" spans="1:34" ht="28.05" customHeight="1">
      <c r="A132" s="14"/>
      <c r="B132" s="14"/>
      <c r="C132" s="14"/>
      <c r="D132" s="14"/>
      <c r="E132" s="14"/>
      <c r="F132" s="15"/>
      <c r="G132" s="16"/>
      <c r="H132" s="17"/>
      <c r="I132" s="16"/>
      <c r="J132" s="16"/>
      <c r="K132" s="18"/>
      <c r="L132" s="19"/>
      <c r="M132" s="19"/>
      <c r="N132" s="19"/>
      <c r="O132" s="16"/>
      <c r="P132" s="16"/>
      <c r="Q132" s="20" t="e">
        <f>VLOOKUP(O132, '[3]لیست محصولات شهریور ۱۴۰۳'!B:C,2,0)</f>
        <v>#N/A</v>
      </c>
      <c r="R132" s="16"/>
      <c r="S132" s="19" t="e">
        <f>VLOOKUP(O132, '[3]لیست محصولات شهریور ۱۴۰۳'!B:F,5,0)</f>
        <v>#N/A</v>
      </c>
      <c r="T132" s="21" t="e">
        <f>VLOOKUP(O132, '[3]لیست محصولات شهریور ۱۴۰۳'!B:G,6,0)</f>
        <v>#N/A</v>
      </c>
      <c r="U132" s="22"/>
      <c r="V132" s="23">
        <f t="shared" si="15"/>
        <v>0</v>
      </c>
      <c r="W132" s="19">
        <f t="shared" si="9"/>
        <v>0</v>
      </c>
      <c r="X132" s="21" t="e">
        <f t="shared" si="10"/>
        <v>#N/A</v>
      </c>
      <c r="Y132" s="24"/>
      <c r="Z132" s="21" t="e">
        <f t="shared" si="11"/>
        <v>#N/A</v>
      </c>
      <c r="AA132" s="25"/>
      <c r="AB132" s="20"/>
      <c r="AC132" s="26"/>
      <c r="AD132" s="65"/>
      <c r="AE132" s="26"/>
      <c r="AF132" s="27"/>
      <c r="AG132" s="28"/>
      <c r="AH132" s="7" t="str">
        <f t="shared" ref="AH132:AH195" si="16">AA132&amp;" "&amp;AB132&amp;" "&amp;N132&amp;" - "&amp;L132&amp;" "&amp;M132&amp;" "&amp;AC132</f>
        <v xml:space="preserve">   -   </v>
      </c>
    </row>
    <row r="133" spans="1:34" ht="28.05" customHeight="1">
      <c r="A133" s="14"/>
      <c r="B133" s="14"/>
      <c r="C133" s="14"/>
      <c r="D133" s="14"/>
      <c r="E133" s="14"/>
      <c r="F133" s="15"/>
      <c r="G133" s="16"/>
      <c r="H133" s="17"/>
      <c r="I133" s="16"/>
      <c r="J133" s="16"/>
      <c r="K133" s="18"/>
      <c r="L133" s="19"/>
      <c r="M133" s="19"/>
      <c r="N133" s="19"/>
      <c r="O133" s="16"/>
      <c r="P133" s="16"/>
      <c r="Q133" s="20" t="e">
        <f>VLOOKUP(O133, '[3]لیست محصولات شهریور ۱۴۰۳'!B:C,2,0)</f>
        <v>#N/A</v>
      </c>
      <c r="R133" s="16"/>
      <c r="S133" s="19" t="e">
        <f>VLOOKUP(O133, '[3]لیست محصولات شهریور ۱۴۰۳'!B:F,5,0)</f>
        <v>#N/A</v>
      </c>
      <c r="T133" s="21" t="e">
        <f>VLOOKUP(O133, '[3]لیست محصولات شهریور ۱۴۰۳'!B:G,6,0)</f>
        <v>#N/A</v>
      </c>
      <c r="U133" s="22"/>
      <c r="V133" s="23">
        <f t="shared" si="15"/>
        <v>0</v>
      </c>
      <c r="W133" s="19">
        <f t="shared" si="9"/>
        <v>0</v>
      </c>
      <c r="X133" s="21" t="e">
        <f t="shared" si="10"/>
        <v>#N/A</v>
      </c>
      <c r="Y133" s="24"/>
      <c r="Z133" s="21" t="e">
        <f t="shared" si="11"/>
        <v>#N/A</v>
      </c>
      <c r="AA133" s="25"/>
      <c r="AB133" s="20"/>
      <c r="AC133" s="26"/>
      <c r="AD133" s="65"/>
      <c r="AE133" s="26"/>
      <c r="AF133" s="27"/>
      <c r="AG133" s="28"/>
      <c r="AH133" s="7" t="str">
        <f t="shared" si="16"/>
        <v xml:space="preserve">   -   </v>
      </c>
    </row>
    <row r="134" spans="1:34" ht="28.05" customHeight="1">
      <c r="A134" s="14"/>
      <c r="B134" s="14"/>
      <c r="C134" s="14"/>
      <c r="D134" s="14"/>
      <c r="E134" s="14"/>
      <c r="F134" s="15"/>
      <c r="G134" s="16"/>
      <c r="H134" s="17"/>
      <c r="I134" s="16"/>
      <c r="J134" s="16"/>
      <c r="K134" s="18"/>
      <c r="L134" s="19"/>
      <c r="M134" s="19"/>
      <c r="N134" s="19"/>
      <c r="O134" s="16"/>
      <c r="P134" s="16"/>
      <c r="Q134" s="20" t="e">
        <f>VLOOKUP(O134, '[3]لیست محصولات شهریور ۱۴۰۳'!B:C,2,0)</f>
        <v>#N/A</v>
      </c>
      <c r="R134" s="16"/>
      <c r="S134" s="19" t="e">
        <f>VLOOKUP(O134, '[3]لیست محصولات شهریور ۱۴۰۳'!B:F,5,0)</f>
        <v>#N/A</v>
      </c>
      <c r="T134" s="21" t="e">
        <f>VLOOKUP(O134, '[3]لیست محصولات شهریور ۱۴۰۳'!B:G,6,0)</f>
        <v>#N/A</v>
      </c>
      <c r="U134" s="22"/>
      <c r="V134" s="23">
        <f t="shared" si="15"/>
        <v>0</v>
      </c>
      <c r="W134" s="19">
        <f t="shared" si="9"/>
        <v>0</v>
      </c>
      <c r="X134" s="21" t="e">
        <f t="shared" si="10"/>
        <v>#N/A</v>
      </c>
      <c r="Y134" s="24"/>
      <c r="Z134" s="21" t="e">
        <f t="shared" si="11"/>
        <v>#N/A</v>
      </c>
      <c r="AA134" s="25"/>
      <c r="AB134" s="20"/>
      <c r="AC134" s="26"/>
      <c r="AD134" s="65"/>
      <c r="AE134" s="26"/>
      <c r="AF134" s="27"/>
      <c r="AG134" s="28"/>
      <c r="AH134" s="7" t="str">
        <f t="shared" si="16"/>
        <v xml:space="preserve">   -   </v>
      </c>
    </row>
    <row r="135" spans="1:34" ht="28.05" customHeight="1">
      <c r="A135" s="14"/>
      <c r="B135" s="14"/>
      <c r="C135" s="14"/>
      <c r="D135" s="14"/>
      <c r="E135" s="14"/>
      <c r="F135" s="15"/>
      <c r="G135" s="16"/>
      <c r="H135" s="17"/>
      <c r="I135" s="16"/>
      <c r="J135" s="16"/>
      <c r="K135" s="18"/>
      <c r="L135" s="19"/>
      <c r="M135" s="19"/>
      <c r="N135" s="19"/>
      <c r="O135" s="16"/>
      <c r="P135" s="16"/>
      <c r="Q135" s="20" t="e">
        <f>VLOOKUP(O135, '[3]لیست محصولات شهریور ۱۴۰۳'!B:C,2,0)</f>
        <v>#N/A</v>
      </c>
      <c r="R135" s="16"/>
      <c r="S135" s="19" t="e">
        <f>VLOOKUP(O135, '[3]لیست محصولات شهریور ۱۴۰۳'!B:F,5,0)</f>
        <v>#N/A</v>
      </c>
      <c r="T135" s="21" t="e">
        <f>VLOOKUP(O135, '[3]لیست محصولات شهریور ۱۴۰۳'!B:G,6,0)</f>
        <v>#N/A</v>
      </c>
      <c r="U135" s="22"/>
      <c r="V135" s="23">
        <f t="shared" si="15"/>
        <v>0</v>
      </c>
      <c r="W135" s="19">
        <f t="shared" si="9"/>
        <v>0</v>
      </c>
      <c r="X135" s="21" t="e">
        <f t="shared" si="10"/>
        <v>#N/A</v>
      </c>
      <c r="Y135" s="24"/>
      <c r="Z135" s="21" t="e">
        <f t="shared" si="11"/>
        <v>#N/A</v>
      </c>
      <c r="AA135" s="25"/>
      <c r="AB135" s="20"/>
      <c r="AC135" s="26"/>
      <c r="AD135" s="65"/>
      <c r="AE135" s="26"/>
      <c r="AF135" s="27"/>
      <c r="AG135" s="28"/>
      <c r="AH135" s="7" t="str">
        <f t="shared" si="16"/>
        <v xml:space="preserve">   -   </v>
      </c>
    </row>
    <row r="136" spans="1:34" ht="28.05" customHeight="1">
      <c r="A136" s="14"/>
      <c r="B136" s="14"/>
      <c r="C136" s="14"/>
      <c r="D136" s="14"/>
      <c r="E136" s="14"/>
      <c r="F136" s="15"/>
      <c r="G136" s="16"/>
      <c r="H136" s="17"/>
      <c r="I136" s="16"/>
      <c r="J136" s="16"/>
      <c r="K136" s="18"/>
      <c r="L136" s="19"/>
      <c r="M136" s="19"/>
      <c r="N136" s="19"/>
      <c r="O136" s="16"/>
      <c r="P136" s="16"/>
      <c r="Q136" s="20" t="e">
        <f>VLOOKUP(O136, '[3]لیست محصولات شهریور ۱۴۰۳'!B:C,2,0)</f>
        <v>#N/A</v>
      </c>
      <c r="R136" s="16"/>
      <c r="S136" s="19" t="e">
        <f>VLOOKUP(O136, '[3]لیست محصولات شهریور ۱۴۰۳'!B:F,5,0)</f>
        <v>#N/A</v>
      </c>
      <c r="T136" s="21" t="e">
        <f>VLOOKUP(O136, '[3]لیست محصولات شهریور ۱۴۰۳'!B:G,6,0)</f>
        <v>#N/A</v>
      </c>
      <c r="U136" s="22"/>
      <c r="V136" s="23">
        <f t="shared" si="15"/>
        <v>0</v>
      </c>
      <c r="W136" s="19">
        <f t="shared" si="9"/>
        <v>0</v>
      </c>
      <c r="X136" s="21" t="e">
        <f t="shared" si="10"/>
        <v>#N/A</v>
      </c>
      <c r="Y136" s="24"/>
      <c r="Z136" s="21" t="e">
        <f t="shared" si="11"/>
        <v>#N/A</v>
      </c>
      <c r="AA136" s="25"/>
      <c r="AB136" s="20"/>
      <c r="AC136" s="26"/>
      <c r="AD136" s="65"/>
      <c r="AE136" s="26"/>
      <c r="AF136" s="27"/>
      <c r="AG136" s="28"/>
      <c r="AH136" s="7" t="str">
        <f t="shared" si="16"/>
        <v xml:space="preserve">   -   </v>
      </c>
    </row>
    <row r="137" spans="1:34" ht="28.05" customHeight="1">
      <c r="A137" s="14"/>
      <c r="B137" s="14"/>
      <c r="C137" s="14"/>
      <c r="D137" s="14"/>
      <c r="E137" s="14"/>
      <c r="F137" s="15"/>
      <c r="G137" s="16"/>
      <c r="H137" s="17"/>
      <c r="I137" s="16"/>
      <c r="J137" s="16"/>
      <c r="K137" s="18"/>
      <c r="L137" s="19"/>
      <c r="M137" s="19"/>
      <c r="N137" s="19"/>
      <c r="O137" s="16"/>
      <c r="P137" s="16"/>
      <c r="Q137" s="20" t="e">
        <f>VLOOKUP(O137, '[3]لیست محصولات شهریور ۱۴۰۳'!B:C,2,0)</f>
        <v>#N/A</v>
      </c>
      <c r="R137" s="16"/>
      <c r="S137" s="19" t="e">
        <f>VLOOKUP(O137, '[3]لیست محصولات شهریور ۱۴۰۳'!B:F,5,0)</f>
        <v>#N/A</v>
      </c>
      <c r="T137" s="21" t="e">
        <f>VLOOKUP(O137, '[3]لیست محصولات شهریور ۱۴۰۳'!B:G,6,0)</f>
        <v>#N/A</v>
      </c>
      <c r="U137" s="22"/>
      <c r="V137" s="23">
        <f t="shared" si="15"/>
        <v>0</v>
      </c>
      <c r="W137" s="19">
        <f t="shared" si="9"/>
        <v>0</v>
      </c>
      <c r="X137" s="21" t="e">
        <f t="shared" si="10"/>
        <v>#N/A</v>
      </c>
      <c r="Y137" s="24"/>
      <c r="Z137" s="21" t="e">
        <f t="shared" si="11"/>
        <v>#N/A</v>
      </c>
      <c r="AA137" s="25"/>
      <c r="AB137" s="20"/>
      <c r="AC137" s="26"/>
      <c r="AD137" s="65"/>
      <c r="AE137" s="26"/>
      <c r="AF137" s="27"/>
      <c r="AG137" s="28"/>
      <c r="AH137" s="7" t="str">
        <f t="shared" si="16"/>
        <v xml:space="preserve">   -   </v>
      </c>
    </row>
    <row r="138" spans="1:34" ht="28.05" customHeight="1">
      <c r="A138" s="14"/>
      <c r="B138" s="14"/>
      <c r="C138" s="14"/>
      <c r="D138" s="14"/>
      <c r="E138" s="14"/>
      <c r="F138" s="15"/>
      <c r="G138" s="16"/>
      <c r="H138" s="17"/>
      <c r="I138" s="16"/>
      <c r="J138" s="16"/>
      <c r="K138" s="18"/>
      <c r="L138" s="19"/>
      <c r="M138" s="19"/>
      <c r="N138" s="19"/>
      <c r="O138" s="16"/>
      <c r="P138" s="16"/>
      <c r="Q138" s="20" t="e">
        <f>VLOOKUP(O138, '[3]لیست محصولات شهریور ۱۴۰۳'!B:C,2,0)</f>
        <v>#N/A</v>
      </c>
      <c r="R138" s="16"/>
      <c r="S138" s="19" t="e">
        <f>VLOOKUP(O138, '[3]لیست محصولات شهریور ۱۴۰۳'!B:F,5,0)</f>
        <v>#N/A</v>
      </c>
      <c r="T138" s="21" t="e">
        <f>VLOOKUP(O138, '[3]لیست محصولات شهریور ۱۴۰۳'!B:G,6,0)</f>
        <v>#N/A</v>
      </c>
      <c r="U138" s="22"/>
      <c r="V138" s="23">
        <f t="shared" si="15"/>
        <v>0</v>
      </c>
      <c r="W138" s="19">
        <f t="shared" si="9"/>
        <v>0</v>
      </c>
      <c r="X138" s="21" t="e">
        <f t="shared" si="10"/>
        <v>#N/A</v>
      </c>
      <c r="Y138" s="24"/>
      <c r="Z138" s="21" t="e">
        <f t="shared" si="11"/>
        <v>#N/A</v>
      </c>
      <c r="AA138" s="25"/>
      <c r="AB138" s="20"/>
      <c r="AC138" s="26"/>
      <c r="AD138" s="65"/>
      <c r="AE138" s="26"/>
      <c r="AF138" s="27"/>
      <c r="AG138" s="28"/>
      <c r="AH138" s="7" t="str">
        <f t="shared" si="16"/>
        <v xml:space="preserve">   -   </v>
      </c>
    </row>
    <row r="139" spans="1:34" ht="28.05" customHeight="1">
      <c r="A139" s="14"/>
      <c r="B139" s="14"/>
      <c r="C139" s="14"/>
      <c r="D139" s="14"/>
      <c r="E139" s="14"/>
      <c r="F139" s="15"/>
      <c r="G139" s="16"/>
      <c r="H139" s="17"/>
      <c r="I139" s="16"/>
      <c r="J139" s="16"/>
      <c r="K139" s="18"/>
      <c r="L139" s="19"/>
      <c r="M139" s="19"/>
      <c r="N139" s="19"/>
      <c r="O139" s="16"/>
      <c r="P139" s="16"/>
      <c r="Q139" s="20" t="e">
        <f>VLOOKUP(O139, '[3]لیست محصولات شهریور ۱۴۰۳'!B:C,2,0)</f>
        <v>#N/A</v>
      </c>
      <c r="R139" s="16"/>
      <c r="S139" s="19" t="e">
        <f>VLOOKUP(O139, '[3]لیست محصولات شهریور ۱۴۰۳'!B:F,5,0)</f>
        <v>#N/A</v>
      </c>
      <c r="T139" s="21" t="e">
        <f>VLOOKUP(O139, '[3]لیست محصولات شهریور ۱۴۰۳'!B:G,6,0)</f>
        <v>#N/A</v>
      </c>
      <c r="U139" s="22"/>
      <c r="V139" s="23">
        <f t="shared" si="15"/>
        <v>0</v>
      </c>
      <c r="W139" s="19">
        <f t="shared" si="9"/>
        <v>0</v>
      </c>
      <c r="X139" s="21" t="e">
        <f t="shared" si="10"/>
        <v>#N/A</v>
      </c>
      <c r="Y139" s="24"/>
      <c r="Z139" s="21" t="e">
        <f t="shared" si="11"/>
        <v>#N/A</v>
      </c>
      <c r="AA139" s="25"/>
      <c r="AB139" s="20"/>
      <c r="AC139" s="26"/>
      <c r="AD139" s="65"/>
      <c r="AE139" s="26"/>
      <c r="AF139" s="27"/>
      <c r="AG139" s="28"/>
      <c r="AH139" s="7" t="str">
        <f t="shared" si="16"/>
        <v xml:space="preserve">   -   </v>
      </c>
    </row>
    <row r="140" spans="1:34" ht="28.05" customHeight="1">
      <c r="A140" s="14"/>
      <c r="B140" s="14"/>
      <c r="C140" s="14"/>
      <c r="D140" s="14"/>
      <c r="E140" s="14"/>
      <c r="F140" s="15"/>
      <c r="G140" s="16"/>
      <c r="H140" s="17"/>
      <c r="I140" s="16"/>
      <c r="J140" s="16"/>
      <c r="K140" s="18"/>
      <c r="L140" s="19"/>
      <c r="M140" s="19"/>
      <c r="N140" s="19"/>
      <c r="O140" s="16"/>
      <c r="P140" s="16"/>
      <c r="Q140" s="20" t="e">
        <f>VLOOKUP(O140, '[3]لیست محصولات شهریور ۱۴۰۳'!B:C,2,0)</f>
        <v>#N/A</v>
      </c>
      <c r="R140" s="16"/>
      <c r="S140" s="19" t="e">
        <f>VLOOKUP(O140, '[3]لیست محصولات شهریور ۱۴۰۳'!B:F,5,0)</f>
        <v>#N/A</v>
      </c>
      <c r="T140" s="21" t="e">
        <f>VLOOKUP(O140, '[3]لیست محصولات شهریور ۱۴۰۳'!B:G,6,0)</f>
        <v>#N/A</v>
      </c>
      <c r="U140" s="22"/>
      <c r="V140" s="23">
        <f t="shared" si="15"/>
        <v>0</v>
      </c>
      <c r="W140" s="19">
        <f t="shared" si="9"/>
        <v>0</v>
      </c>
      <c r="X140" s="21" t="e">
        <f t="shared" si="10"/>
        <v>#N/A</v>
      </c>
      <c r="Y140" s="24"/>
      <c r="Z140" s="21" t="e">
        <f t="shared" si="11"/>
        <v>#N/A</v>
      </c>
      <c r="AA140" s="25"/>
      <c r="AB140" s="20"/>
      <c r="AC140" s="26"/>
      <c r="AD140" s="65"/>
      <c r="AE140" s="26"/>
      <c r="AF140" s="27"/>
      <c r="AG140" s="28"/>
      <c r="AH140" s="7" t="str">
        <f t="shared" si="16"/>
        <v xml:space="preserve">   -   </v>
      </c>
    </row>
    <row r="141" spans="1:34" ht="28.05" customHeight="1">
      <c r="A141" s="14"/>
      <c r="B141" s="14"/>
      <c r="C141" s="14"/>
      <c r="D141" s="14"/>
      <c r="E141" s="14"/>
      <c r="F141" s="15"/>
      <c r="G141" s="16"/>
      <c r="H141" s="17"/>
      <c r="I141" s="16"/>
      <c r="J141" s="16"/>
      <c r="K141" s="18"/>
      <c r="L141" s="19"/>
      <c r="M141" s="19"/>
      <c r="N141" s="19"/>
      <c r="O141" s="16"/>
      <c r="P141" s="16"/>
      <c r="Q141" s="20" t="e">
        <f>VLOOKUP(O141, '[3]لیست محصولات شهریور ۱۴۰۳'!B:C,2,0)</f>
        <v>#N/A</v>
      </c>
      <c r="R141" s="16"/>
      <c r="S141" s="19" t="e">
        <f>VLOOKUP(O141, '[3]لیست محصولات شهریور ۱۴۰۳'!B:F,5,0)</f>
        <v>#N/A</v>
      </c>
      <c r="T141" s="21" t="e">
        <f>VLOOKUP(O141, '[3]لیست محصولات شهریور ۱۴۰۳'!B:G,6,0)</f>
        <v>#N/A</v>
      </c>
      <c r="U141" s="22"/>
      <c r="V141" s="23">
        <f t="shared" si="15"/>
        <v>0</v>
      </c>
      <c r="W141" s="19">
        <f t="shared" si="9"/>
        <v>0</v>
      </c>
      <c r="X141" s="21" t="e">
        <f t="shared" si="10"/>
        <v>#N/A</v>
      </c>
      <c r="Y141" s="24"/>
      <c r="Z141" s="21" t="e">
        <f t="shared" si="11"/>
        <v>#N/A</v>
      </c>
      <c r="AA141" s="25"/>
      <c r="AB141" s="20"/>
      <c r="AC141" s="26"/>
      <c r="AD141" s="65"/>
      <c r="AE141" s="26"/>
      <c r="AF141" s="27"/>
      <c r="AG141" s="28"/>
      <c r="AH141" s="7" t="str">
        <f t="shared" si="16"/>
        <v xml:space="preserve">   -   </v>
      </c>
    </row>
    <row r="142" spans="1:34" ht="28.05" customHeight="1">
      <c r="A142" s="14"/>
      <c r="B142" s="14"/>
      <c r="C142" s="14"/>
      <c r="D142" s="14"/>
      <c r="E142" s="14"/>
      <c r="F142" s="15"/>
      <c r="G142" s="16"/>
      <c r="H142" s="17"/>
      <c r="I142" s="16"/>
      <c r="J142" s="16"/>
      <c r="K142" s="18"/>
      <c r="L142" s="19"/>
      <c r="M142" s="19"/>
      <c r="N142" s="19"/>
      <c r="O142" s="16"/>
      <c r="P142" s="16"/>
      <c r="Q142" s="20" t="e">
        <f>VLOOKUP(O142, '[3]لیست محصولات شهریور ۱۴۰۳'!B:C,2,0)</f>
        <v>#N/A</v>
      </c>
      <c r="R142" s="16"/>
      <c r="S142" s="19" t="e">
        <f>VLOOKUP(O142, '[3]لیست محصولات شهریور ۱۴۰۳'!B:F,5,0)</f>
        <v>#N/A</v>
      </c>
      <c r="T142" s="21" t="e">
        <f>VLOOKUP(O142, '[3]لیست محصولات شهریور ۱۴۰۳'!B:G,6,0)</f>
        <v>#N/A</v>
      </c>
      <c r="U142" s="22"/>
      <c r="V142" s="23">
        <f t="shared" si="15"/>
        <v>0</v>
      </c>
      <c r="W142" s="19">
        <f t="shared" si="9"/>
        <v>0</v>
      </c>
      <c r="X142" s="21" t="e">
        <f t="shared" si="10"/>
        <v>#N/A</v>
      </c>
      <c r="Y142" s="24"/>
      <c r="Z142" s="21" t="e">
        <f t="shared" si="11"/>
        <v>#N/A</v>
      </c>
      <c r="AA142" s="25"/>
      <c r="AB142" s="20"/>
      <c r="AC142" s="26"/>
      <c r="AD142" s="65"/>
      <c r="AE142" s="26"/>
      <c r="AF142" s="27"/>
      <c r="AG142" s="28"/>
      <c r="AH142" s="7" t="str">
        <f t="shared" si="16"/>
        <v xml:space="preserve">   -   </v>
      </c>
    </row>
    <row r="143" spans="1:34" ht="28.05" customHeight="1">
      <c r="A143" s="14"/>
      <c r="B143" s="14"/>
      <c r="C143" s="14"/>
      <c r="D143" s="14"/>
      <c r="E143" s="14"/>
      <c r="F143" s="15"/>
      <c r="G143" s="16"/>
      <c r="H143" s="17"/>
      <c r="I143" s="16"/>
      <c r="J143" s="16"/>
      <c r="K143" s="18"/>
      <c r="L143" s="19"/>
      <c r="M143" s="19"/>
      <c r="N143" s="19"/>
      <c r="O143" s="16"/>
      <c r="P143" s="16"/>
      <c r="Q143" s="20" t="e">
        <f>VLOOKUP(O143, '[3]لیست محصولات شهریور ۱۴۰۳'!B:C,2,0)</f>
        <v>#N/A</v>
      </c>
      <c r="R143" s="16"/>
      <c r="S143" s="19" t="e">
        <f>VLOOKUP(O143, '[3]لیست محصولات شهریور ۱۴۰۳'!B:F,5,0)</f>
        <v>#N/A</v>
      </c>
      <c r="T143" s="21" t="e">
        <f>VLOOKUP(O143, '[3]لیست محصولات شهریور ۱۴۰۳'!B:G,6,0)</f>
        <v>#N/A</v>
      </c>
      <c r="U143" s="22"/>
      <c r="V143" s="23">
        <f t="shared" si="15"/>
        <v>0</v>
      </c>
      <c r="W143" s="19">
        <f t="shared" si="9"/>
        <v>0</v>
      </c>
      <c r="X143" s="21" t="e">
        <f t="shared" si="10"/>
        <v>#N/A</v>
      </c>
      <c r="Y143" s="24"/>
      <c r="Z143" s="21" t="e">
        <f t="shared" si="11"/>
        <v>#N/A</v>
      </c>
      <c r="AA143" s="25"/>
      <c r="AB143" s="20"/>
      <c r="AC143" s="26"/>
      <c r="AD143" s="65"/>
      <c r="AE143" s="26"/>
      <c r="AF143" s="27"/>
      <c r="AG143" s="28"/>
      <c r="AH143" s="7" t="str">
        <f t="shared" si="16"/>
        <v xml:space="preserve">   -   </v>
      </c>
    </row>
    <row r="144" spans="1:34" ht="28.05" customHeight="1">
      <c r="A144" s="14"/>
      <c r="B144" s="14"/>
      <c r="C144" s="14"/>
      <c r="D144" s="14"/>
      <c r="E144" s="14"/>
      <c r="F144" s="15"/>
      <c r="G144" s="16"/>
      <c r="H144" s="17"/>
      <c r="I144" s="16"/>
      <c r="J144" s="16"/>
      <c r="K144" s="18"/>
      <c r="L144" s="19"/>
      <c r="M144" s="19"/>
      <c r="N144" s="19"/>
      <c r="O144" s="16"/>
      <c r="P144" s="16"/>
      <c r="Q144" s="20" t="e">
        <f>VLOOKUP(O144, '[3]لیست محصولات شهریور ۱۴۰۳'!B:C,2,0)</f>
        <v>#N/A</v>
      </c>
      <c r="R144" s="16"/>
      <c r="S144" s="19" t="e">
        <f>VLOOKUP(O144, '[3]لیست محصولات شهریور ۱۴۰۳'!B:F,5,0)</f>
        <v>#N/A</v>
      </c>
      <c r="T144" s="21" t="e">
        <f>VLOOKUP(O144, '[3]لیست محصولات شهریور ۱۴۰۳'!B:G,6,0)</f>
        <v>#N/A</v>
      </c>
      <c r="U144" s="22"/>
      <c r="V144" s="23">
        <f t="shared" si="15"/>
        <v>0</v>
      </c>
      <c r="W144" s="19">
        <f t="shared" si="9"/>
        <v>0</v>
      </c>
      <c r="X144" s="21" t="e">
        <f t="shared" si="10"/>
        <v>#N/A</v>
      </c>
      <c r="Y144" s="24"/>
      <c r="Z144" s="21" t="e">
        <f t="shared" si="11"/>
        <v>#N/A</v>
      </c>
      <c r="AA144" s="25"/>
      <c r="AB144" s="20"/>
      <c r="AC144" s="26"/>
      <c r="AD144" s="65"/>
      <c r="AE144" s="26"/>
      <c r="AF144" s="27"/>
      <c r="AG144" s="28"/>
      <c r="AH144" s="7" t="str">
        <f t="shared" si="16"/>
        <v xml:space="preserve">   -   </v>
      </c>
    </row>
    <row r="145" spans="1:34" ht="28.05" customHeight="1">
      <c r="A145" s="14"/>
      <c r="B145" s="14"/>
      <c r="C145" s="14"/>
      <c r="D145" s="14"/>
      <c r="E145" s="14"/>
      <c r="F145" s="15"/>
      <c r="G145" s="16"/>
      <c r="H145" s="17"/>
      <c r="I145" s="16"/>
      <c r="J145" s="16"/>
      <c r="K145" s="18"/>
      <c r="L145" s="19"/>
      <c r="M145" s="19"/>
      <c r="N145" s="19"/>
      <c r="O145" s="16"/>
      <c r="P145" s="16"/>
      <c r="Q145" s="20" t="e">
        <f>VLOOKUP(O145, '[3]لیست محصولات شهریور ۱۴۰۳'!B:C,2,0)</f>
        <v>#N/A</v>
      </c>
      <c r="R145" s="16"/>
      <c r="S145" s="19" t="e">
        <f>VLOOKUP(O145, '[3]لیست محصولات شهریور ۱۴۰۳'!B:F,5,0)</f>
        <v>#N/A</v>
      </c>
      <c r="T145" s="21" t="e">
        <f>VLOOKUP(O145, '[3]لیست محصولات شهریور ۱۴۰۳'!B:G,6,0)</f>
        <v>#N/A</v>
      </c>
      <c r="U145" s="22"/>
      <c r="V145" s="23">
        <f t="shared" si="15"/>
        <v>0</v>
      </c>
      <c r="W145" s="19">
        <f t="shared" si="9"/>
        <v>0</v>
      </c>
      <c r="X145" s="21" t="e">
        <f t="shared" si="10"/>
        <v>#N/A</v>
      </c>
      <c r="Y145" s="24"/>
      <c r="Z145" s="21" t="e">
        <f t="shared" si="11"/>
        <v>#N/A</v>
      </c>
      <c r="AA145" s="25"/>
      <c r="AB145" s="20"/>
      <c r="AC145" s="26"/>
      <c r="AD145" s="65"/>
      <c r="AE145" s="26"/>
      <c r="AF145" s="27"/>
      <c r="AG145" s="28"/>
      <c r="AH145" s="7" t="str">
        <f t="shared" si="16"/>
        <v xml:space="preserve">   -   </v>
      </c>
    </row>
    <row r="146" spans="1:34" ht="28.05" customHeight="1">
      <c r="A146" s="14"/>
      <c r="B146" s="14"/>
      <c r="C146" s="14"/>
      <c r="D146" s="14"/>
      <c r="E146" s="14"/>
      <c r="F146" s="15"/>
      <c r="G146" s="16"/>
      <c r="H146" s="17"/>
      <c r="I146" s="16"/>
      <c r="J146" s="16"/>
      <c r="K146" s="18"/>
      <c r="L146" s="19"/>
      <c r="M146" s="19"/>
      <c r="N146" s="19"/>
      <c r="O146" s="16"/>
      <c r="P146" s="16"/>
      <c r="Q146" s="20" t="e">
        <f>VLOOKUP(O146, '[3]لیست محصولات شهریور ۱۴۰۳'!B:C,2,0)</f>
        <v>#N/A</v>
      </c>
      <c r="R146" s="16"/>
      <c r="S146" s="19" t="e">
        <f>VLOOKUP(O146, '[3]لیست محصولات شهریور ۱۴۰۳'!B:F,5,0)</f>
        <v>#N/A</v>
      </c>
      <c r="T146" s="21" t="e">
        <f>VLOOKUP(O146, '[3]لیست محصولات شهریور ۱۴۰۳'!B:G,6,0)</f>
        <v>#N/A</v>
      </c>
      <c r="U146" s="22"/>
      <c r="V146" s="23">
        <f t="shared" si="15"/>
        <v>0</v>
      </c>
      <c r="W146" s="19">
        <f t="shared" si="9"/>
        <v>0</v>
      </c>
      <c r="X146" s="21" t="e">
        <f t="shared" si="10"/>
        <v>#N/A</v>
      </c>
      <c r="Y146" s="24"/>
      <c r="Z146" s="21" t="e">
        <f t="shared" si="11"/>
        <v>#N/A</v>
      </c>
      <c r="AA146" s="25"/>
      <c r="AB146" s="20"/>
      <c r="AC146" s="26"/>
      <c r="AD146" s="65"/>
      <c r="AE146" s="26"/>
      <c r="AF146" s="27"/>
      <c r="AG146" s="28"/>
      <c r="AH146" s="7" t="str">
        <f t="shared" si="16"/>
        <v xml:space="preserve">   -   </v>
      </c>
    </row>
    <row r="147" spans="1:34" ht="28.05" customHeight="1">
      <c r="A147" s="14"/>
      <c r="B147" s="14"/>
      <c r="C147" s="14"/>
      <c r="D147" s="14"/>
      <c r="E147" s="14"/>
      <c r="F147" s="15"/>
      <c r="G147" s="16"/>
      <c r="H147" s="17"/>
      <c r="I147" s="16"/>
      <c r="J147" s="16"/>
      <c r="K147" s="18"/>
      <c r="L147" s="19"/>
      <c r="M147" s="19"/>
      <c r="N147" s="19"/>
      <c r="O147" s="16"/>
      <c r="P147" s="16"/>
      <c r="Q147" s="20" t="e">
        <f>VLOOKUP(O147, '[3]لیست محصولات شهریور ۱۴۰۳'!B:C,2,0)</f>
        <v>#N/A</v>
      </c>
      <c r="R147" s="16"/>
      <c r="S147" s="19" t="e">
        <f>VLOOKUP(O147, '[3]لیست محصولات شهریور ۱۴۰۳'!B:F,5,0)</f>
        <v>#N/A</v>
      </c>
      <c r="T147" s="21" t="e">
        <f>VLOOKUP(O147, '[3]لیست محصولات شهریور ۱۴۰۳'!B:G,6,0)</f>
        <v>#N/A</v>
      </c>
      <c r="U147" s="22"/>
      <c r="V147" s="23">
        <f t="shared" si="15"/>
        <v>0</v>
      </c>
      <c r="W147" s="19">
        <f t="shared" si="9"/>
        <v>0</v>
      </c>
      <c r="X147" s="21" t="e">
        <f t="shared" si="10"/>
        <v>#N/A</v>
      </c>
      <c r="Y147" s="24"/>
      <c r="Z147" s="21" t="e">
        <f t="shared" si="11"/>
        <v>#N/A</v>
      </c>
      <c r="AA147" s="25"/>
      <c r="AB147" s="20"/>
      <c r="AC147" s="26"/>
      <c r="AD147" s="65"/>
      <c r="AE147" s="26"/>
      <c r="AF147" s="27"/>
      <c r="AG147" s="28"/>
      <c r="AH147" s="7" t="str">
        <f t="shared" si="16"/>
        <v xml:space="preserve">   -   </v>
      </c>
    </row>
    <row r="148" spans="1:34" ht="28.05" customHeight="1">
      <c r="A148" s="14"/>
      <c r="B148" s="14"/>
      <c r="C148" s="14"/>
      <c r="D148" s="14"/>
      <c r="E148" s="14"/>
      <c r="F148" s="15"/>
      <c r="G148" s="16"/>
      <c r="H148" s="17"/>
      <c r="I148" s="16"/>
      <c r="J148" s="16"/>
      <c r="K148" s="18"/>
      <c r="L148" s="19"/>
      <c r="M148" s="19"/>
      <c r="N148" s="19"/>
      <c r="O148" s="16"/>
      <c r="P148" s="16"/>
      <c r="Q148" s="20" t="e">
        <f>VLOOKUP(O148, '[3]لیست محصولات شهریور ۱۴۰۳'!B:C,2,0)</f>
        <v>#N/A</v>
      </c>
      <c r="R148" s="16"/>
      <c r="S148" s="19" t="e">
        <f>VLOOKUP(O148, '[3]لیست محصولات شهریور ۱۴۰۳'!B:F,5,0)</f>
        <v>#N/A</v>
      </c>
      <c r="T148" s="21" t="e">
        <f>VLOOKUP(O148, '[3]لیست محصولات شهریور ۱۴۰۳'!B:G,6,0)</f>
        <v>#N/A</v>
      </c>
      <c r="U148" s="22"/>
      <c r="V148" s="23">
        <f t="shared" si="15"/>
        <v>0</v>
      </c>
      <c r="W148" s="19">
        <f t="shared" si="9"/>
        <v>0</v>
      </c>
      <c r="X148" s="21" t="e">
        <f t="shared" si="10"/>
        <v>#N/A</v>
      </c>
      <c r="Y148" s="24"/>
      <c r="Z148" s="21" t="e">
        <f t="shared" si="11"/>
        <v>#N/A</v>
      </c>
      <c r="AA148" s="25"/>
      <c r="AB148" s="20"/>
      <c r="AC148" s="26"/>
      <c r="AD148" s="65"/>
      <c r="AE148" s="26"/>
      <c r="AF148" s="27"/>
      <c r="AG148" s="28"/>
      <c r="AH148" s="7" t="str">
        <f t="shared" si="16"/>
        <v xml:space="preserve">   -   </v>
      </c>
    </row>
    <row r="149" spans="1:34" ht="28.05" customHeight="1">
      <c r="A149" s="14"/>
      <c r="B149" s="14"/>
      <c r="C149" s="14"/>
      <c r="D149" s="14"/>
      <c r="E149" s="14"/>
      <c r="F149" s="15"/>
      <c r="G149" s="16"/>
      <c r="H149" s="17"/>
      <c r="I149" s="16"/>
      <c r="J149" s="16"/>
      <c r="K149" s="18"/>
      <c r="L149" s="19"/>
      <c r="M149" s="19"/>
      <c r="N149" s="19"/>
      <c r="O149" s="16"/>
      <c r="P149" s="16"/>
      <c r="Q149" s="20" t="e">
        <f>VLOOKUP(O149, '[3]لیست محصولات شهریور ۱۴۰۳'!B:C,2,0)</f>
        <v>#N/A</v>
      </c>
      <c r="R149" s="16"/>
      <c r="S149" s="19" t="e">
        <f>VLOOKUP(O149, '[3]لیست محصولات شهریور ۱۴۰۳'!B:F,5,0)</f>
        <v>#N/A</v>
      </c>
      <c r="T149" s="21" t="e">
        <f>VLOOKUP(O149, '[3]لیست محصولات شهریور ۱۴۰۳'!B:G,6,0)</f>
        <v>#N/A</v>
      </c>
      <c r="U149" s="22"/>
      <c r="V149" s="23">
        <f t="shared" si="15"/>
        <v>0</v>
      </c>
      <c r="W149" s="19">
        <f t="shared" si="9"/>
        <v>0</v>
      </c>
      <c r="X149" s="21" t="e">
        <f t="shared" si="10"/>
        <v>#N/A</v>
      </c>
      <c r="Y149" s="24"/>
      <c r="Z149" s="21" t="e">
        <f t="shared" si="11"/>
        <v>#N/A</v>
      </c>
      <c r="AA149" s="25"/>
      <c r="AB149" s="20"/>
      <c r="AC149" s="26"/>
      <c r="AD149" s="65"/>
      <c r="AE149" s="26"/>
      <c r="AF149" s="27"/>
      <c r="AG149" s="28"/>
      <c r="AH149" s="7" t="str">
        <f t="shared" si="16"/>
        <v xml:space="preserve">   -   </v>
      </c>
    </row>
    <row r="150" spans="1:34" ht="28.05" customHeight="1">
      <c r="A150" s="14"/>
      <c r="B150" s="14"/>
      <c r="C150" s="14"/>
      <c r="D150" s="14"/>
      <c r="E150" s="14"/>
      <c r="F150" s="15"/>
      <c r="G150" s="16"/>
      <c r="H150" s="17"/>
      <c r="I150" s="16"/>
      <c r="J150" s="16"/>
      <c r="K150" s="18"/>
      <c r="L150" s="19"/>
      <c r="M150" s="19"/>
      <c r="N150" s="19"/>
      <c r="O150" s="16"/>
      <c r="P150" s="16"/>
      <c r="Q150" s="20" t="e">
        <f>VLOOKUP(O150, '[3]لیست محصولات شهریور ۱۴۰۳'!B:C,2,0)</f>
        <v>#N/A</v>
      </c>
      <c r="R150" s="16"/>
      <c r="S150" s="19" t="e">
        <f>VLOOKUP(O150, '[3]لیست محصولات شهریور ۱۴۰۳'!B:F,5,0)</f>
        <v>#N/A</v>
      </c>
      <c r="T150" s="21" t="e">
        <f>VLOOKUP(O150, '[3]لیست محصولات شهریور ۱۴۰۳'!B:G,6,0)</f>
        <v>#N/A</v>
      </c>
      <c r="U150" s="22"/>
      <c r="V150" s="23">
        <f t="shared" si="15"/>
        <v>0</v>
      </c>
      <c r="W150" s="19">
        <f t="shared" si="9"/>
        <v>0</v>
      </c>
      <c r="X150" s="21" t="e">
        <f t="shared" si="10"/>
        <v>#N/A</v>
      </c>
      <c r="Y150" s="24"/>
      <c r="Z150" s="21" t="e">
        <f t="shared" si="11"/>
        <v>#N/A</v>
      </c>
      <c r="AA150" s="25"/>
      <c r="AB150" s="20"/>
      <c r="AC150" s="26"/>
      <c r="AD150" s="65"/>
      <c r="AE150" s="26"/>
      <c r="AF150" s="27"/>
      <c r="AG150" s="28"/>
      <c r="AH150" s="7" t="str">
        <f t="shared" si="16"/>
        <v xml:space="preserve">   -   </v>
      </c>
    </row>
    <row r="151" spans="1:34" ht="28.05" customHeight="1">
      <c r="A151" s="14"/>
      <c r="B151" s="14"/>
      <c r="C151" s="14"/>
      <c r="D151" s="14"/>
      <c r="E151" s="14"/>
      <c r="F151" s="15"/>
      <c r="G151" s="16"/>
      <c r="H151" s="17"/>
      <c r="I151" s="16"/>
      <c r="J151" s="16"/>
      <c r="K151" s="18"/>
      <c r="L151" s="19"/>
      <c r="M151" s="19"/>
      <c r="N151" s="19"/>
      <c r="O151" s="16"/>
      <c r="P151" s="16"/>
      <c r="Q151" s="20" t="e">
        <f>VLOOKUP(O151, '[3]لیست محصولات شهریور ۱۴۰۳'!B:C,2,0)</f>
        <v>#N/A</v>
      </c>
      <c r="R151" s="16"/>
      <c r="S151" s="19" t="e">
        <f>VLOOKUP(O151, '[3]لیست محصولات شهریور ۱۴۰۳'!B:F,5,0)</f>
        <v>#N/A</v>
      </c>
      <c r="T151" s="21" t="e">
        <f>VLOOKUP(O151, '[3]لیست محصولات شهریور ۱۴۰۳'!B:G,6,0)</f>
        <v>#N/A</v>
      </c>
      <c r="U151" s="22"/>
      <c r="V151" s="23">
        <f t="shared" si="15"/>
        <v>0</v>
      </c>
      <c r="W151" s="19">
        <f t="shared" si="9"/>
        <v>0</v>
      </c>
      <c r="X151" s="21" t="e">
        <f t="shared" si="10"/>
        <v>#N/A</v>
      </c>
      <c r="Y151" s="24"/>
      <c r="Z151" s="21" t="e">
        <f t="shared" si="11"/>
        <v>#N/A</v>
      </c>
      <c r="AA151" s="25"/>
      <c r="AB151" s="20"/>
      <c r="AC151" s="26"/>
      <c r="AD151" s="65"/>
      <c r="AE151" s="26"/>
      <c r="AF151" s="27"/>
      <c r="AG151" s="28"/>
      <c r="AH151" s="7" t="str">
        <f t="shared" si="16"/>
        <v xml:space="preserve">   -   </v>
      </c>
    </row>
    <row r="152" spans="1:34" ht="28.05" customHeight="1">
      <c r="A152" s="14"/>
      <c r="B152" s="14"/>
      <c r="C152" s="14"/>
      <c r="D152" s="14"/>
      <c r="E152" s="14"/>
      <c r="F152" s="15"/>
      <c r="G152" s="16"/>
      <c r="H152" s="17"/>
      <c r="I152" s="16"/>
      <c r="J152" s="16"/>
      <c r="K152" s="18"/>
      <c r="L152" s="19"/>
      <c r="M152" s="19"/>
      <c r="N152" s="19"/>
      <c r="O152" s="16"/>
      <c r="P152" s="16"/>
      <c r="Q152" s="20" t="e">
        <f>VLOOKUP(O152, '[3]لیست محصولات شهریور ۱۴۰۳'!B:C,2,0)</f>
        <v>#N/A</v>
      </c>
      <c r="R152" s="16"/>
      <c r="S152" s="19" t="e">
        <f>VLOOKUP(O152, '[3]لیست محصولات شهریور ۱۴۰۳'!B:F,5,0)</f>
        <v>#N/A</v>
      </c>
      <c r="T152" s="21" t="e">
        <f>VLOOKUP(O152, '[3]لیست محصولات شهریور ۱۴۰۳'!B:G,6,0)</f>
        <v>#N/A</v>
      </c>
      <c r="U152" s="22"/>
      <c r="V152" s="23">
        <f t="shared" si="15"/>
        <v>0</v>
      </c>
      <c r="W152" s="19">
        <f t="shared" si="9"/>
        <v>0</v>
      </c>
      <c r="X152" s="21" t="e">
        <f t="shared" si="10"/>
        <v>#N/A</v>
      </c>
      <c r="Y152" s="24"/>
      <c r="Z152" s="21" t="e">
        <f t="shared" si="11"/>
        <v>#N/A</v>
      </c>
      <c r="AA152" s="25"/>
      <c r="AB152" s="20"/>
      <c r="AC152" s="26"/>
      <c r="AD152" s="65"/>
      <c r="AE152" s="26"/>
      <c r="AF152" s="27"/>
      <c r="AG152" s="28"/>
      <c r="AH152" s="7" t="str">
        <f t="shared" si="16"/>
        <v xml:space="preserve">   -   </v>
      </c>
    </row>
    <row r="153" spans="1:34" ht="28.05" customHeight="1">
      <c r="A153" s="14"/>
      <c r="B153" s="14"/>
      <c r="C153" s="14"/>
      <c r="D153" s="14"/>
      <c r="E153" s="14"/>
      <c r="F153" s="15"/>
      <c r="G153" s="16"/>
      <c r="H153" s="17"/>
      <c r="I153" s="16"/>
      <c r="J153" s="16"/>
      <c r="K153" s="18"/>
      <c r="L153" s="19"/>
      <c r="M153" s="19"/>
      <c r="N153" s="19"/>
      <c r="O153" s="16"/>
      <c r="P153" s="16"/>
      <c r="Q153" s="20" t="e">
        <f>VLOOKUP(O153, '[3]لیست محصولات شهریور ۱۴۰۳'!B:C,2,0)</f>
        <v>#N/A</v>
      </c>
      <c r="R153" s="16"/>
      <c r="S153" s="19" t="e">
        <f>VLOOKUP(O153, '[3]لیست محصولات شهریور ۱۴۰۳'!B:F,5,0)</f>
        <v>#N/A</v>
      </c>
      <c r="T153" s="21" t="e">
        <f>VLOOKUP(O153, '[3]لیست محصولات شهریور ۱۴۰۳'!B:G,6,0)</f>
        <v>#N/A</v>
      </c>
      <c r="U153" s="22"/>
      <c r="V153" s="23">
        <f t="shared" si="15"/>
        <v>0</v>
      </c>
      <c r="W153" s="19">
        <f t="shared" si="9"/>
        <v>0</v>
      </c>
      <c r="X153" s="21" t="e">
        <f t="shared" si="10"/>
        <v>#N/A</v>
      </c>
      <c r="Y153" s="24"/>
      <c r="Z153" s="21" t="e">
        <f t="shared" si="11"/>
        <v>#N/A</v>
      </c>
      <c r="AA153" s="25"/>
      <c r="AB153" s="20"/>
      <c r="AC153" s="26"/>
      <c r="AD153" s="65"/>
      <c r="AE153" s="26"/>
      <c r="AF153" s="27"/>
      <c r="AG153" s="28"/>
      <c r="AH153" s="7" t="str">
        <f t="shared" si="16"/>
        <v xml:space="preserve">   -   </v>
      </c>
    </row>
    <row r="154" spans="1:34" ht="28.05" customHeight="1">
      <c r="A154" s="14"/>
      <c r="B154" s="14"/>
      <c r="C154" s="14"/>
      <c r="D154" s="14"/>
      <c r="E154" s="14"/>
      <c r="F154" s="15"/>
      <c r="G154" s="16"/>
      <c r="H154" s="17"/>
      <c r="I154" s="16"/>
      <c r="J154" s="16"/>
      <c r="K154" s="18"/>
      <c r="L154" s="19"/>
      <c r="M154" s="19"/>
      <c r="N154" s="19"/>
      <c r="O154" s="16"/>
      <c r="P154" s="16"/>
      <c r="Q154" s="20" t="e">
        <f>VLOOKUP(O154, '[3]لیست محصولات شهریور ۱۴۰۳'!B:C,2,0)</f>
        <v>#N/A</v>
      </c>
      <c r="R154" s="16"/>
      <c r="S154" s="19" t="e">
        <f>VLOOKUP(O154, '[3]لیست محصولات شهریور ۱۴۰۳'!B:F,5,0)</f>
        <v>#N/A</v>
      </c>
      <c r="T154" s="21" t="e">
        <f>VLOOKUP(O154, '[3]لیست محصولات شهریور ۱۴۰۳'!B:G,6,0)</f>
        <v>#N/A</v>
      </c>
      <c r="U154" s="22"/>
      <c r="V154" s="23">
        <f t="shared" si="15"/>
        <v>0</v>
      </c>
      <c r="W154" s="19">
        <f t="shared" si="9"/>
        <v>0</v>
      </c>
      <c r="X154" s="21" t="e">
        <f t="shared" si="10"/>
        <v>#N/A</v>
      </c>
      <c r="Y154" s="24"/>
      <c r="Z154" s="21" t="e">
        <f t="shared" si="11"/>
        <v>#N/A</v>
      </c>
      <c r="AA154" s="25"/>
      <c r="AB154" s="20"/>
      <c r="AC154" s="26"/>
      <c r="AD154" s="65"/>
      <c r="AE154" s="26"/>
      <c r="AF154" s="27"/>
      <c r="AG154" s="28"/>
      <c r="AH154" s="7" t="str">
        <f t="shared" si="16"/>
        <v xml:space="preserve">   -   </v>
      </c>
    </row>
    <row r="155" spans="1:34" ht="28.05" customHeight="1">
      <c r="A155" s="14"/>
      <c r="B155" s="14"/>
      <c r="C155" s="14"/>
      <c r="D155" s="14"/>
      <c r="E155" s="14"/>
      <c r="F155" s="15"/>
      <c r="G155" s="16"/>
      <c r="H155" s="17"/>
      <c r="I155" s="16"/>
      <c r="J155" s="16"/>
      <c r="K155" s="18"/>
      <c r="L155" s="19"/>
      <c r="M155" s="19"/>
      <c r="N155" s="19"/>
      <c r="O155" s="16"/>
      <c r="P155" s="16"/>
      <c r="Q155" s="20" t="e">
        <f>VLOOKUP(O155, '[3]لیست محصولات شهریور ۱۴۰۳'!B:C,2,0)</f>
        <v>#N/A</v>
      </c>
      <c r="R155" s="16"/>
      <c r="S155" s="19" t="e">
        <f>VLOOKUP(O155, '[3]لیست محصولات شهریور ۱۴۰۳'!B:F,5,0)</f>
        <v>#N/A</v>
      </c>
      <c r="T155" s="21" t="e">
        <f>VLOOKUP(O155, '[3]لیست محصولات شهریور ۱۴۰۳'!B:G,6,0)</f>
        <v>#N/A</v>
      </c>
      <c r="U155" s="22"/>
      <c r="V155" s="23">
        <f t="shared" si="15"/>
        <v>0</v>
      </c>
      <c r="W155" s="19">
        <f t="shared" si="9"/>
        <v>0</v>
      </c>
      <c r="X155" s="21" t="e">
        <f t="shared" si="10"/>
        <v>#N/A</v>
      </c>
      <c r="Y155" s="24"/>
      <c r="Z155" s="21" t="e">
        <f t="shared" si="11"/>
        <v>#N/A</v>
      </c>
      <c r="AA155" s="25"/>
      <c r="AB155" s="20"/>
      <c r="AC155" s="26"/>
      <c r="AD155" s="65"/>
      <c r="AE155" s="26"/>
      <c r="AF155" s="27"/>
      <c r="AG155" s="28"/>
      <c r="AH155" s="7" t="str">
        <f t="shared" si="16"/>
        <v xml:space="preserve">   -   </v>
      </c>
    </row>
    <row r="156" spans="1:34" ht="28.05" customHeight="1">
      <c r="A156" s="14"/>
      <c r="B156" s="14"/>
      <c r="C156" s="14"/>
      <c r="D156" s="14"/>
      <c r="E156" s="14"/>
      <c r="F156" s="15"/>
      <c r="G156" s="16"/>
      <c r="H156" s="17"/>
      <c r="I156" s="16"/>
      <c r="J156" s="16"/>
      <c r="K156" s="18"/>
      <c r="L156" s="19"/>
      <c r="M156" s="19"/>
      <c r="N156" s="19"/>
      <c r="O156" s="16"/>
      <c r="P156" s="16"/>
      <c r="Q156" s="20" t="e">
        <f>VLOOKUP(O156, '[3]لیست محصولات شهریور ۱۴۰۳'!B:C,2,0)</f>
        <v>#N/A</v>
      </c>
      <c r="R156" s="16"/>
      <c r="S156" s="19" t="e">
        <f>VLOOKUP(O156, '[3]لیست محصولات شهریور ۱۴۰۳'!B:F,5,0)</f>
        <v>#N/A</v>
      </c>
      <c r="T156" s="21" t="e">
        <f>VLOOKUP(O156, '[3]لیست محصولات شهریور ۱۴۰۳'!B:G,6,0)</f>
        <v>#N/A</v>
      </c>
      <c r="U156" s="22"/>
      <c r="V156" s="23">
        <f t="shared" si="15"/>
        <v>0</v>
      </c>
      <c r="W156" s="19">
        <f t="shared" si="9"/>
        <v>0</v>
      </c>
      <c r="X156" s="21" t="e">
        <f t="shared" si="10"/>
        <v>#N/A</v>
      </c>
      <c r="Y156" s="24"/>
      <c r="Z156" s="21" t="e">
        <f t="shared" si="11"/>
        <v>#N/A</v>
      </c>
      <c r="AA156" s="25"/>
      <c r="AB156" s="20"/>
      <c r="AC156" s="26"/>
      <c r="AD156" s="65"/>
      <c r="AE156" s="26"/>
      <c r="AF156" s="27"/>
      <c r="AG156" s="28"/>
      <c r="AH156" s="7" t="str">
        <f t="shared" si="16"/>
        <v xml:space="preserve">   -   </v>
      </c>
    </row>
    <row r="157" spans="1:34" ht="28.05" customHeight="1">
      <c r="A157" s="14"/>
      <c r="B157" s="14"/>
      <c r="C157" s="14"/>
      <c r="D157" s="14"/>
      <c r="E157" s="14"/>
      <c r="F157" s="15"/>
      <c r="G157" s="16"/>
      <c r="H157" s="17"/>
      <c r="I157" s="16"/>
      <c r="J157" s="16"/>
      <c r="K157" s="18"/>
      <c r="L157" s="19"/>
      <c r="M157" s="19"/>
      <c r="N157" s="19"/>
      <c r="O157" s="16"/>
      <c r="P157" s="16"/>
      <c r="Q157" s="20" t="e">
        <f>VLOOKUP(O157, '[3]لیست محصولات شهریور ۱۴۰۳'!B:C,2,0)</f>
        <v>#N/A</v>
      </c>
      <c r="R157" s="16"/>
      <c r="S157" s="19" t="e">
        <f>VLOOKUP(O157, '[3]لیست محصولات شهریور ۱۴۰۳'!B:F,5,0)</f>
        <v>#N/A</v>
      </c>
      <c r="T157" s="21" t="e">
        <f>VLOOKUP(O157, '[3]لیست محصولات شهریور ۱۴۰۳'!B:G,6,0)</f>
        <v>#N/A</v>
      </c>
      <c r="U157" s="22"/>
      <c r="V157" s="23">
        <f t="shared" si="15"/>
        <v>0</v>
      </c>
      <c r="W157" s="19">
        <f t="shared" si="9"/>
        <v>0</v>
      </c>
      <c r="X157" s="21" t="e">
        <f t="shared" si="10"/>
        <v>#N/A</v>
      </c>
      <c r="Y157" s="24"/>
      <c r="Z157" s="21" t="e">
        <f t="shared" si="11"/>
        <v>#N/A</v>
      </c>
      <c r="AA157" s="25"/>
      <c r="AB157" s="20"/>
      <c r="AC157" s="26"/>
      <c r="AD157" s="65"/>
      <c r="AE157" s="26"/>
      <c r="AF157" s="27"/>
      <c r="AG157" s="28"/>
      <c r="AH157" s="7" t="str">
        <f t="shared" si="16"/>
        <v xml:space="preserve">   -   </v>
      </c>
    </row>
    <row r="158" spans="1:34" ht="28.05" customHeight="1">
      <c r="A158" s="14"/>
      <c r="B158" s="14"/>
      <c r="C158" s="14"/>
      <c r="D158" s="14"/>
      <c r="E158" s="14"/>
      <c r="F158" s="15"/>
      <c r="G158" s="16"/>
      <c r="H158" s="17"/>
      <c r="I158" s="16"/>
      <c r="J158" s="16"/>
      <c r="K158" s="18"/>
      <c r="L158" s="19"/>
      <c r="M158" s="19"/>
      <c r="N158" s="19"/>
      <c r="O158" s="16"/>
      <c r="P158" s="16"/>
      <c r="Q158" s="20" t="e">
        <f>VLOOKUP(O158, '[3]لیست محصولات شهریور ۱۴۰۳'!B:C,2,0)</f>
        <v>#N/A</v>
      </c>
      <c r="R158" s="16"/>
      <c r="S158" s="19" t="e">
        <f>VLOOKUP(O158, '[3]لیست محصولات شهریور ۱۴۰۳'!B:F,5,0)</f>
        <v>#N/A</v>
      </c>
      <c r="T158" s="21" t="e">
        <f>VLOOKUP(O158, '[3]لیست محصولات شهریور ۱۴۰۳'!B:G,6,0)</f>
        <v>#N/A</v>
      </c>
      <c r="U158" s="22"/>
      <c r="V158" s="23">
        <f t="shared" si="15"/>
        <v>0</v>
      </c>
      <c r="W158" s="19">
        <f t="shared" si="9"/>
        <v>0</v>
      </c>
      <c r="X158" s="21" t="e">
        <f t="shared" si="10"/>
        <v>#N/A</v>
      </c>
      <c r="Y158" s="24"/>
      <c r="Z158" s="21" t="e">
        <f t="shared" si="11"/>
        <v>#N/A</v>
      </c>
      <c r="AA158" s="25"/>
      <c r="AB158" s="20"/>
      <c r="AC158" s="26"/>
      <c r="AD158" s="65"/>
      <c r="AE158" s="26"/>
      <c r="AF158" s="27"/>
      <c r="AG158" s="28"/>
      <c r="AH158" s="7" t="str">
        <f t="shared" si="16"/>
        <v xml:space="preserve">   -   </v>
      </c>
    </row>
    <row r="159" spans="1:34" ht="28.05" customHeight="1">
      <c r="A159" s="14"/>
      <c r="B159" s="14"/>
      <c r="C159" s="14"/>
      <c r="D159" s="14"/>
      <c r="E159" s="14"/>
      <c r="F159" s="15"/>
      <c r="G159" s="16"/>
      <c r="H159" s="17"/>
      <c r="I159" s="16"/>
      <c r="J159" s="16"/>
      <c r="K159" s="18"/>
      <c r="L159" s="19"/>
      <c r="M159" s="19"/>
      <c r="N159" s="19"/>
      <c r="O159" s="16"/>
      <c r="P159" s="16"/>
      <c r="Q159" s="20" t="e">
        <f>VLOOKUP(O159, '[3]لیست محصولات شهریور ۱۴۰۳'!B:C,2,0)</f>
        <v>#N/A</v>
      </c>
      <c r="R159" s="16"/>
      <c r="S159" s="19" t="e">
        <f>VLOOKUP(O159, '[3]لیست محصولات شهریور ۱۴۰۳'!B:F,5,0)</f>
        <v>#N/A</v>
      </c>
      <c r="T159" s="21" t="e">
        <f>VLOOKUP(O159, '[3]لیست محصولات شهریور ۱۴۰۳'!B:G,6,0)</f>
        <v>#N/A</v>
      </c>
      <c r="U159" s="22"/>
      <c r="V159" s="23">
        <f t="shared" si="15"/>
        <v>0</v>
      </c>
      <c r="W159" s="19">
        <f t="shared" si="9"/>
        <v>0</v>
      </c>
      <c r="X159" s="21" t="e">
        <f t="shared" si="10"/>
        <v>#N/A</v>
      </c>
      <c r="Y159" s="24"/>
      <c r="Z159" s="21" t="e">
        <f t="shared" si="11"/>
        <v>#N/A</v>
      </c>
      <c r="AA159" s="25"/>
      <c r="AB159" s="20"/>
      <c r="AC159" s="26"/>
      <c r="AD159" s="65"/>
      <c r="AE159" s="26"/>
      <c r="AF159" s="27"/>
      <c r="AG159" s="28"/>
      <c r="AH159" s="7" t="str">
        <f t="shared" si="16"/>
        <v xml:space="preserve">   -   </v>
      </c>
    </row>
    <row r="160" spans="1:34" ht="28.05" customHeight="1">
      <c r="A160" s="14"/>
      <c r="B160" s="14"/>
      <c r="C160" s="14"/>
      <c r="D160" s="14"/>
      <c r="E160" s="14"/>
      <c r="F160" s="15"/>
      <c r="G160" s="16"/>
      <c r="H160" s="17"/>
      <c r="I160" s="16"/>
      <c r="J160" s="16"/>
      <c r="K160" s="18"/>
      <c r="L160" s="19"/>
      <c r="M160" s="19"/>
      <c r="N160" s="19"/>
      <c r="O160" s="16"/>
      <c r="P160" s="16"/>
      <c r="Q160" s="20" t="e">
        <f>VLOOKUP(O160, '[3]لیست محصولات شهریور ۱۴۰۳'!B:C,2,0)</f>
        <v>#N/A</v>
      </c>
      <c r="R160" s="16"/>
      <c r="S160" s="19" t="e">
        <f>VLOOKUP(O160, '[3]لیست محصولات شهریور ۱۴۰۳'!B:F,5,0)</f>
        <v>#N/A</v>
      </c>
      <c r="T160" s="21" t="e">
        <f>VLOOKUP(O160, '[3]لیست محصولات شهریور ۱۴۰۳'!B:G,6,0)</f>
        <v>#N/A</v>
      </c>
      <c r="U160" s="22"/>
      <c r="V160" s="23">
        <f t="shared" si="15"/>
        <v>0</v>
      </c>
      <c r="W160" s="19">
        <f t="shared" si="9"/>
        <v>0</v>
      </c>
      <c r="X160" s="21" t="e">
        <f t="shared" si="10"/>
        <v>#N/A</v>
      </c>
      <c r="Y160" s="24"/>
      <c r="Z160" s="21" t="e">
        <f t="shared" si="11"/>
        <v>#N/A</v>
      </c>
      <c r="AA160" s="25"/>
      <c r="AB160" s="20"/>
      <c r="AC160" s="26"/>
      <c r="AD160" s="65"/>
      <c r="AE160" s="26"/>
      <c r="AF160" s="27"/>
      <c r="AG160" s="28"/>
      <c r="AH160" s="7" t="str">
        <f t="shared" si="16"/>
        <v xml:space="preserve">   -   </v>
      </c>
    </row>
    <row r="161" spans="1:34" ht="28.05" customHeight="1">
      <c r="A161" s="14"/>
      <c r="B161" s="14"/>
      <c r="C161" s="14"/>
      <c r="D161" s="14"/>
      <c r="E161" s="14"/>
      <c r="F161" s="15"/>
      <c r="G161" s="16"/>
      <c r="H161" s="17"/>
      <c r="I161" s="16"/>
      <c r="J161" s="16"/>
      <c r="K161" s="18"/>
      <c r="L161" s="19"/>
      <c r="M161" s="19"/>
      <c r="N161" s="19"/>
      <c r="O161" s="16"/>
      <c r="P161" s="16"/>
      <c r="Q161" s="20" t="e">
        <f>VLOOKUP(O161, '[3]لیست محصولات شهریور ۱۴۰۳'!B:C,2,0)</f>
        <v>#N/A</v>
      </c>
      <c r="R161" s="16"/>
      <c r="S161" s="19" t="e">
        <f>VLOOKUP(O161, '[3]لیست محصولات شهریور ۱۴۰۳'!B:F,5,0)</f>
        <v>#N/A</v>
      </c>
      <c r="T161" s="21" t="e">
        <f>VLOOKUP(O161, '[3]لیست محصولات شهریور ۱۴۰۳'!B:G,6,0)</f>
        <v>#N/A</v>
      </c>
      <c r="U161" s="22"/>
      <c r="V161" s="23">
        <f t="shared" si="15"/>
        <v>0</v>
      </c>
      <c r="W161" s="19">
        <f t="shared" si="9"/>
        <v>0</v>
      </c>
      <c r="X161" s="21" t="e">
        <f t="shared" si="10"/>
        <v>#N/A</v>
      </c>
      <c r="Y161" s="24"/>
      <c r="Z161" s="21" t="e">
        <f t="shared" si="11"/>
        <v>#N/A</v>
      </c>
      <c r="AA161" s="25"/>
      <c r="AB161" s="20"/>
      <c r="AC161" s="26"/>
      <c r="AD161" s="65"/>
      <c r="AE161" s="26"/>
      <c r="AF161" s="27"/>
      <c r="AG161" s="28"/>
      <c r="AH161" s="7" t="str">
        <f t="shared" si="16"/>
        <v xml:space="preserve">   -   </v>
      </c>
    </row>
    <row r="162" spans="1:34" ht="28.05" customHeight="1">
      <c r="A162" s="14"/>
      <c r="B162" s="14"/>
      <c r="C162" s="14"/>
      <c r="D162" s="14"/>
      <c r="E162" s="14"/>
      <c r="F162" s="15"/>
      <c r="G162" s="16"/>
      <c r="H162" s="17"/>
      <c r="I162" s="16"/>
      <c r="J162" s="16"/>
      <c r="K162" s="18"/>
      <c r="L162" s="19"/>
      <c r="M162" s="19"/>
      <c r="N162" s="19"/>
      <c r="O162" s="16"/>
      <c r="P162" s="16"/>
      <c r="Q162" s="20" t="e">
        <f>VLOOKUP(O162, '[3]لیست محصولات شهریور ۱۴۰۳'!B:C,2,0)</f>
        <v>#N/A</v>
      </c>
      <c r="R162" s="16"/>
      <c r="S162" s="19" t="e">
        <f>VLOOKUP(O162, '[3]لیست محصولات شهریور ۱۴۰۳'!B:F,5,0)</f>
        <v>#N/A</v>
      </c>
      <c r="T162" s="21" t="e">
        <f>VLOOKUP(O162, '[3]لیست محصولات شهریور ۱۴۰۳'!B:G,6,0)</f>
        <v>#N/A</v>
      </c>
      <c r="U162" s="22"/>
      <c r="V162" s="23">
        <f t="shared" si="15"/>
        <v>0</v>
      </c>
      <c r="W162" s="19">
        <f t="shared" si="9"/>
        <v>0</v>
      </c>
      <c r="X162" s="21" t="e">
        <f t="shared" si="10"/>
        <v>#N/A</v>
      </c>
      <c r="Y162" s="24"/>
      <c r="Z162" s="21" t="e">
        <f t="shared" si="11"/>
        <v>#N/A</v>
      </c>
      <c r="AA162" s="25"/>
      <c r="AB162" s="20"/>
      <c r="AC162" s="26"/>
      <c r="AD162" s="65"/>
      <c r="AE162" s="26"/>
      <c r="AF162" s="27"/>
      <c r="AG162" s="28"/>
      <c r="AH162" s="7" t="str">
        <f t="shared" si="16"/>
        <v xml:space="preserve">   -   </v>
      </c>
    </row>
    <row r="163" spans="1:34" ht="28.05" customHeight="1">
      <c r="A163" s="14"/>
      <c r="B163" s="14"/>
      <c r="C163" s="14"/>
      <c r="D163" s="14"/>
      <c r="E163" s="14"/>
      <c r="F163" s="15"/>
      <c r="G163" s="16"/>
      <c r="H163" s="17"/>
      <c r="I163" s="16"/>
      <c r="J163" s="16"/>
      <c r="K163" s="18"/>
      <c r="L163" s="19"/>
      <c r="M163" s="19"/>
      <c r="N163" s="19"/>
      <c r="O163" s="16"/>
      <c r="P163" s="16"/>
      <c r="Q163" s="20" t="e">
        <f>VLOOKUP(O163, '[3]لیست محصولات شهریور ۱۴۰۳'!B:C,2,0)</f>
        <v>#N/A</v>
      </c>
      <c r="R163" s="16"/>
      <c r="S163" s="19" t="e">
        <f>VLOOKUP(O163, '[3]لیست محصولات شهریور ۱۴۰۳'!B:F,5,0)</f>
        <v>#N/A</v>
      </c>
      <c r="T163" s="21" t="e">
        <f>VLOOKUP(O163, '[3]لیست محصولات شهریور ۱۴۰۳'!B:G,6,0)</f>
        <v>#N/A</v>
      </c>
      <c r="U163" s="22"/>
      <c r="V163" s="23">
        <f t="shared" si="15"/>
        <v>0</v>
      </c>
      <c r="W163" s="19">
        <f t="shared" si="9"/>
        <v>0</v>
      </c>
      <c r="X163" s="21" t="e">
        <f t="shared" si="10"/>
        <v>#N/A</v>
      </c>
      <c r="Y163" s="24"/>
      <c r="Z163" s="21" t="e">
        <f t="shared" si="11"/>
        <v>#N/A</v>
      </c>
      <c r="AA163" s="25"/>
      <c r="AB163" s="20"/>
      <c r="AC163" s="26"/>
      <c r="AD163" s="65"/>
      <c r="AE163" s="26"/>
      <c r="AF163" s="27"/>
      <c r="AG163" s="28"/>
      <c r="AH163" s="7" t="str">
        <f t="shared" si="16"/>
        <v xml:space="preserve">   -   </v>
      </c>
    </row>
    <row r="164" spans="1:34" ht="28.05" customHeight="1">
      <c r="A164" s="14"/>
      <c r="B164" s="14"/>
      <c r="C164" s="14"/>
      <c r="D164" s="14"/>
      <c r="E164" s="14"/>
      <c r="F164" s="15"/>
      <c r="G164" s="16"/>
      <c r="H164" s="17"/>
      <c r="I164" s="16"/>
      <c r="J164" s="16"/>
      <c r="K164" s="18"/>
      <c r="L164" s="19"/>
      <c r="M164" s="19"/>
      <c r="N164" s="19"/>
      <c r="O164" s="16"/>
      <c r="P164" s="16"/>
      <c r="Q164" s="20" t="e">
        <f>VLOOKUP(O164, '[3]لیست محصولات شهریور ۱۴۰۳'!B:C,2,0)</f>
        <v>#N/A</v>
      </c>
      <c r="R164" s="16"/>
      <c r="S164" s="19" t="e">
        <f>VLOOKUP(O164, '[3]لیست محصولات شهریور ۱۴۰۳'!B:F,5,0)</f>
        <v>#N/A</v>
      </c>
      <c r="T164" s="21" t="e">
        <f>VLOOKUP(O164, '[3]لیست محصولات شهریور ۱۴۰۳'!B:G,6,0)</f>
        <v>#N/A</v>
      </c>
      <c r="U164" s="22"/>
      <c r="V164" s="23">
        <f t="shared" si="15"/>
        <v>0</v>
      </c>
      <c r="W164" s="19">
        <f t="shared" si="9"/>
        <v>0</v>
      </c>
      <c r="X164" s="21" t="e">
        <f t="shared" si="10"/>
        <v>#N/A</v>
      </c>
      <c r="Y164" s="24"/>
      <c r="Z164" s="21" t="e">
        <f t="shared" si="11"/>
        <v>#N/A</v>
      </c>
      <c r="AA164" s="25"/>
      <c r="AB164" s="20"/>
      <c r="AC164" s="26"/>
      <c r="AD164" s="65"/>
      <c r="AE164" s="26"/>
      <c r="AF164" s="27"/>
      <c r="AG164" s="28"/>
      <c r="AH164" s="7" t="str">
        <f t="shared" si="16"/>
        <v xml:space="preserve">   -   </v>
      </c>
    </row>
    <row r="165" spans="1:34" ht="28.05" customHeight="1">
      <c r="A165" s="14"/>
      <c r="B165" s="14"/>
      <c r="C165" s="14"/>
      <c r="D165" s="14"/>
      <c r="E165" s="14"/>
      <c r="F165" s="15"/>
      <c r="G165" s="16"/>
      <c r="H165" s="17"/>
      <c r="I165" s="16"/>
      <c r="J165" s="16"/>
      <c r="K165" s="18"/>
      <c r="L165" s="19"/>
      <c r="M165" s="19"/>
      <c r="N165" s="19"/>
      <c r="O165" s="16"/>
      <c r="P165" s="16"/>
      <c r="Q165" s="20" t="e">
        <f>VLOOKUP(O165, '[3]لیست محصولات شهریور ۱۴۰۳'!B:C,2,0)</f>
        <v>#N/A</v>
      </c>
      <c r="R165" s="16"/>
      <c r="S165" s="19" t="e">
        <f>VLOOKUP(O165, '[3]لیست محصولات شهریور ۱۴۰۳'!B:F,5,0)</f>
        <v>#N/A</v>
      </c>
      <c r="T165" s="21" t="e">
        <f>VLOOKUP(O165, '[3]لیست محصولات شهریور ۱۴۰۳'!B:G,6,0)</f>
        <v>#N/A</v>
      </c>
      <c r="U165" s="22"/>
      <c r="V165" s="23">
        <f t="shared" si="15"/>
        <v>0</v>
      </c>
      <c r="W165" s="19">
        <f t="shared" si="9"/>
        <v>0</v>
      </c>
      <c r="X165" s="21" t="e">
        <f t="shared" si="10"/>
        <v>#N/A</v>
      </c>
      <c r="Y165" s="24"/>
      <c r="Z165" s="21" t="e">
        <f t="shared" si="11"/>
        <v>#N/A</v>
      </c>
      <c r="AA165" s="25"/>
      <c r="AB165" s="20"/>
      <c r="AC165" s="26"/>
      <c r="AD165" s="65"/>
      <c r="AE165" s="26"/>
      <c r="AF165" s="27"/>
      <c r="AG165" s="28"/>
      <c r="AH165" s="7" t="str">
        <f t="shared" si="16"/>
        <v xml:space="preserve">   -   </v>
      </c>
    </row>
    <row r="166" spans="1:34" ht="28.05" customHeight="1">
      <c r="A166" s="14"/>
      <c r="B166" s="14"/>
      <c r="C166" s="14"/>
      <c r="D166" s="14"/>
      <c r="E166" s="14"/>
      <c r="F166" s="15"/>
      <c r="G166" s="16"/>
      <c r="H166" s="17"/>
      <c r="I166" s="16"/>
      <c r="J166" s="16"/>
      <c r="K166" s="18"/>
      <c r="L166" s="19"/>
      <c r="M166" s="19"/>
      <c r="N166" s="19"/>
      <c r="O166" s="16"/>
      <c r="P166" s="16"/>
      <c r="Q166" s="20" t="e">
        <f>VLOOKUP(O166, '[3]لیست محصولات شهریور ۱۴۰۳'!B:C,2,0)</f>
        <v>#N/A</v>
      </c>
      <c r="R166" s="16"/>
      <c r="S166" s="19" t="e">
        <f>VLOOKUP(O166, '[3]لیست محصولات شهریور ۱۴۰۳'!B:F,5,0)</f>
        <v>#N/A</v>
      </c>
      <c r="T166" s="21" t="e">
        <f>VLOOKUP(O166, '[3]لیست محصولات شهریور ۱۴۰۳'!B:G,6,0)</f>
        <v>#N/A</v>
      </c>
      <c r="U166" s="22"/>
      <c r="V166" s="23">
        <f t="shared" si="15"/>
        <v>0</v>
      </c>
      <c r="W166" s="19">
        <f t="shared" si="9"/>
        <v>0</v>
      </c>
      <c r="X166" s="21" t="e">
        <f t="shared" si="10"/>
        <v>#N/A</v>
      </c>
      <c r="Y166" s="24"/>
      <c r="Z166" s="21" t="e">
        <f t="shared" si="11"/>
        <v>#N/A</v>
      </c>
      <c r="AA166" s="25"/>
      <c r="AB166" s="20"/>
      <c r="AC166" s="26"/>
      <c r="AD166" s="65"/>
      <c r="AE166" s="26"/>
      <c r="AF166" s="27"/>
      <c r="AG166" s="28"/>
      <c r="AH166" s="7" t="str">
        <f t="shared" si="16"/>
        <v xml:space="preserve">   -   </v>
      </c>
    </row>
    <row r="167" spans="1:34" ht="28.05" customHeight="1">
      <c r="A167" s="14"/>
      <c r="B167" s="14"/>
      <c r="C167" s="14"/>
      <c r="D167" s="14"/>
      <c r="E167" s="14"/>
      <c r="F167" s="15"/>
      <c r="G167" s="16"/>
      <c r="H167" s="17"/>
      <c r="I167" s="16"/>
      <c r="J167" s="16"/>
      <c r="K167" s="18"/>
      <c r="L167" s="19"/>
      <c r="M167" s="19"/>
      <c r="N167" s="19"/>
      <c r="O167" s="16"/>
      <c r="P167" s="16"/>
      <c r="Q167" s="20" t="e">
        <f>VLOOKUP(O167, '[3]لیست محصولات شهریور ۱۴۰۳'!B:C,2,0)</f>
        <v>#N/A</v>
      </c>
      <c r="R167" s="16"/>
      <c r="S167" s="19" t="e">
        <f>VLOOKUP(O167, '[3]لیست محصولات شهریور ۱۴۰۳'!B:F,5,0)</f>
        <v>#N/A</v>
      </c>
      <c r="T167" s="21" t="e">
        <f>VLOOKUP(O167, '[3]لیست محصولات شهریور ۱۴۰۳'!B:G,6,0)</f>
        <v>#N/A</v>
      </c>
      <c r="U167" s="22"/>
      <c r="V167" s="23">
        <f t="shared" si="15"/>
        <v>0</v>
      </c>
      <c r="W167" s="19">
        <f t="shared" si="9"/>
        <v>0</v>
      </c>
      <c r="X167" s="21" t="e">
        <f t="shared" si="10"/>
        <v>#N/A</v>
      </c>
      <c r="Y167" s="24"/>
      <c r="Z167" s="21" t="e">
        <f t="shared" si="11"/>
        <v>#N/A</v>
      </c>
      <c r="AA167" s="25"/>
      <c r="AB167" s="20"/>
      <c r="AC167" s="26"/>
      <c r="AD167" s="65"/>
      <c r="AE167" s="26"/>
      <c r="AF167" s="27"/>
      <c r="AG167" s="28"/>
      <c r="AH167" s="7" t="str">
        <f t="shared" si="16"/>
        <v xml:space="preserve">   -   </v>
      </c>
    </row>
    <row r="168" spans="1:34" ht="28.05" customHeight="1">
      <c r="A168" s="14"/>
      <c r="B168" s="14"/>
      <c r="C168" s="14"/>
      <c r="D168" s="14"/>
      <c r="E168" s="14"/>
      <c r="F168" s="15"/>
      <c r="G168" s="16"/>
      <c r="H168" s="17"/>
      <c r="I168" s="16"/>
      <c r="J168" s="16"/>
      <c r="K168" s="18"/>
      <c r="L168" s="19"/>
      <c r="M168" s="19"/>
      <c r="N168" s="19"/>
      <c r="O168" s="16"/>
      <c r="P168" s="16"/>
      <c r="Q168" s="20" t="e">
        <f>VLOOKUP(O168, '[3]لیست محصولات شهریور ۱۴۰۳'!B:C,2,0)</f>
        <v>#N/A</v>
      </c>
      <c r="R168" s="16"/>
      <c r="S168" s="19" t="e">
        <f>VLOOKUP(O168, '[3]لیست محصولات شهریور ۱۴۰۳'!B:F,5,0)</f>
        <v>#N/A</v>
      </c>
      <c r="T168" s="21" t="e">
        <f>VLOOKUP(O168, '[3]لیست محصولات شهریور ۱۴۰۳'!B:G,6,0)</f>
        <v>#N/A</v>
      </c>
      <c r="U168" s="22"/>
      <c r="V168" s="23">
        <f t="shared" si="15"/>
        <v>0</v>
      </c>
      <c r="W168" s="19">
        <f t="shared" si="9"/>
        <v>0</v>
      </c>
      <c r="X168" s="21" t="e">
        <f t="shared" si="10"/>
        <v>#N/A</v>
      </c>
      <c r="Y168" s="24"/>
      <c r="Z168" s="21" t="e">
        <f t="shared" si="11"/>
        <v>#N/A</v>
      </c>
      <c r="AA168" s="25"/>
      <c r="AB168" s="20"/>
      <c r="AC168" s="26"/>
      <c r="AD168" s="65"/>
      <c r="AE168" s="26"/>
      <c r="AF168" s="27"/>
      <c r="AG168" s="28"/>
      <c r="AH168" s="7" t="str">
        <f t="shared" si="16"/>
        <v xml:space="preserve">   -   </v>
      </c>
    </row>
    <row r="169" spans="1:34" ht="28.05" customHeight="1">
      <c r="A169" s="14"/>
      <c r="B169" s="14"/>
      <c r="C169" s="14"/>
      <c r="D169" s="14"/>
      <c r="E169" s="14"/>
      <c r="F169" s="15"/>
      <c r="G169" s="16"/>
      <c r="H169" s="17"/>
      <c r="I169" s="16"/>
      <c r="J169" s="16"/>
      <c r="K169" s="18"/>
      <c r="L169" s="19"/>
      <c r="M169" s="19"/>
      <c r="N169" s="19"/>
      <c r="O169" s="16"/>
      <c r="P169" s="16"/>
      <c r="Q169" s="20" t="e">
        <f>VLOOKUP(O169, '[3]لیست محصولات شهریور ۱۴۰۳'!B:C,2,0)</f>
        <v>#N/A</v>
      </c>
      <c r="R169" s="16"/>
      <c r="S169" s="19" t="e">
        <f>VLOOKUP(O169, '[3]لیست محصولات شهریور ۱۴۰۳'!B:F,5,0)</f>
        <v>#N/A</v>
      </c>
      <c r="T169" s="21" t="e">
        <f>VLOOKUP(O169, '[3]لیست محصولات شهریور ۱۴۰۳'!B:G,6,0)</f>
        <v>#N/A</v>
      </c>
      <c r="U169" s="22"/>
      <c r="V169" s="23">
        <f t="shared" si="15"/>
        <v>0</v>
      </c>
      <c r="W169" s="19">
        <f t="shared" si="9"/>
        <v>0</v>
      </c>
      <c r="X169" s="21" t="e">
        <f t="shared" si="10"/>
        <v>#N/A</v>
      </c>
      <c r="Y169" s="24"/>
      <c r="Z169" s="21" t="e">
        <f t="shared" si="11"/>
        <v>#N/A</v>
      </c>
      <c r="AA169" s="25"/>
      <c r="AB169" s="20"/>
      <c r="AC169" s="26"/>
      <c r="AD169" s="65"/>
      <c r="AE169" s="26"/>
      <c r="AF169" s="27"/>
      <c r="AG169" s="28"/>
      <c r="AH169" s="7" t="str">
        <f t="shared" si="16"/>
        <v xml:space="preserve">   -   </v>
      </c>
    </row>
    <row r="170" spans="1:34" ht="28.05" customHeight="1">
      <c r="A170" s="14"/>
      <c r="B170" s="14"/>
      <c r="C170" s="14"/>
      <c r="D170" s="14"/>
      <c r="E170" s="14"/>
      <c r="F170" s="15"/>
      <c r="G170" s="16"/>
      <c r="H170" s="17"/>
      <c r="I170" s="16"/>
      <c r="J170" s="16"/>
      <c r="K170" s="18"/>
      <c r="L170" s="19"/>
      <c r="M170" s="19"/>
      <c r="N170" s="19"/>
      <c r="O170" s="16"/>
      <c r="P170" s="16"/>
      <c r="Q170" s="20" t="e">
        <f>VLOOKUP(O170, '[3]لیست محصولات شهریور ۱۴۰۳'!B:C,2,0)</f>
        <v>#N/A</v>
      </c>
      <c r="R170" s="16"/>
      <c r="S170" s="19" t="e">
        <f>VLOOKUP(O170, '[3]لیست محصولات شهریور ۱۴۰۳'!B:F,5,0)</f>
        <v>#N/A</v>
      </c>
      <c r="T170" s="21" t="e">
        <f>VLOOKUP(O170, '[3]لیست محصولات شهریور ۱۴۰۳'!B:G,6,0)</f>
        <v>#N/A</v>
      </c>
      <c r="U170" s="22"/>
      <c r="V170" s="23">
        <f t="shared" si="15"/>
        <v>0</v>
      </c>
      <c r="W170" s="19">
        <f t="shared" si="9"/>
        <v>0</v>
      </c>
      <c r="X170" s="21" t="e">
        <f t="shared" si="10"/>
        <v>#N/A</v>
      </c>
      <c r="Y170" s="24"/>
      <c r="Z170" s="21" t="e">
        <f t="shared" si="11"/>
        <v>#N/A</v>
      </c>
      <c r="AA170" s="25"/>
      <c r="AB170" s="20"/>
      <c r="AC170" s="26"/>
      <c r="AD170" s="65"/>
      <c r="AE170" s="26"/>
      <c r="AF170" s="27"/>
      <c r="AG170" s="28"/>
      <c r="AH170" s="7" t="str">
        <f t="shared" si="16"/>
        <v xml:space="preserve">   -   </v>
      </c>
    </row>
    <row r="171" spans="1:34" ht="28.05" customHeight="1">
      <c r="A171" s="14"/>
      <c r="B171" s="14"/>
      <c r="C171" s="14"/>
      <c r="D171" s="14"/>
      <c r="E171" s="14"/>
      <c r="F171" s="15"/>
      <c r="G171" s="16"/>
      <c r="H171" s="17"/>
      <c r="I171" s="16"/>
      <c r="J171" s="16"/>
      <c r="K171" s="18"/>
      <c r="L171" s="19"/>
      <c r="M171" s="19"/>
      <c r="N171" s="19"/>
      <c r="O171" s="16"/>
      <c r="P171" s="16"/>
      <c r="Q171" s="20" t="e">
        <f>VLOOKUP(O171, '[3]لیست محصولات شهریور ۱۴۰۳'!B:C,2,0)</f>
        <v>#N/A</v>
      </c>
      <c r="R171" s="16"/>
      <c r="S171" s="19" t="e">
        <f>VLOOKUP(O171, '[3]لیست محصولات شهریور ۱۴۰۳'!B:F,5,0)</f>
        <v>#N/A</v>
      </c>
      <c r="T171" s="21" t="e">
        <f>VLOOKUP(O171, '[3]لیست محصولات شهریور ۱۴۰۳'!B:G,6,0)</f>
        <v>#N/A</v>
      </c>
      <c r="U171" s="22"/>
      <c r="V171" s="23">
        <f t="shared" si="15"/>
        <v>0</v>
      </c>
      <c r="W171" s="19">
        <f t="shared" si="9"/>
        <v>0</v>
      </c>
      <c r="X171" s="21" t="e">
        <f t="shared" si="10"/>
        <v>#N/A</v>
      </c>
      <c r="Y171" s="24"/>
      <c r="Z171" s="21" t="e">
        <f t="shared" si="11"/>
        <v>#N/A</v>
      </c>
      <c r="AA171" s="25"/>
      <c r="AB171" s="20"/>
      <c r="AC171" s="26"/>
      <c r="AD171" s="65"/>
      <c r="AE171" s="26"/>
      <c r="AF171" s="27"/>
      <c r="AG171" s="28"/>
      <c r="AH171" s="7" t="str">
        <f t="shared" si="16"/>
        <v xml:space="preserve">   -   </v>
      </c>
    </row>
    <row r="172" spans="1:34" ht="28.05" customHeight="1">
      <c r="A172" s="14"/>
      <c r="B172" s="14"/>
      <c r="C172" s="14"/>
      <c r="D172" s="14"/>
      <c r="E172" s="14"/>
      <c r="F172" s="15"/>
      <c r="G172" s="16"/>
      <c r="H172" s="17"/>
      <c r="I172" s="16"/>
      <c r="J172" s="16"/>
      <c r="K172" s="18"/>
      <c r="L172" s="19"/>
      <c r="M172" s="19"/>
      <c r="N172" s="19"/>
      <c r="O172" s="16"/>
      <c r="P172" s="16"/>
      <c r="Q172" s="20" t="e">
        <f>VLOOKUP(O172, '[3]لیست محصولات شهریور ۱۴۰۳'!B:C,2,0)</f>
        <v>#N/A</v>
      </c>
      <c r="R172" s="16"/>
      <c r="S172" s="19" t="e">
        <f>VLOOKUP(O172, '[3]لیست محصولات شهریور ۱۴۰۳'!B:F,5,0)</f>
        <v>#N/A</v>
      </c>
      <c r="T172" s="21" t="e">
        <f>VLOOKUP(O172, '[3]لیست محصولات شهریور ۱۴۰۳'!B:G,6,0)</f>
        <v>#N/A</v>
      </c>
      <c r="U172" s="22"/>
      <c r="V172" s="23">
        <f t="shared" si="15"/>
        <v>0</v>
      </c>
      <c r="W172" s="19">
        <f t="shared" si="9"/>
        <v>0</v>
      </c>
      <c r="X172" s="21" t="e">
        <f t="shared" si="10"/>
        <v>#N/A</v>
      </c>
      <c r="Y172" s="24"/>
      <c r="Z172" s="21" t="e">
        <f t="shared" si="11"/>
        <v>#N/A</v>
      </c>
      <c r="AA172" s="25"/>
      <c r="AB172" s="20"/>
      <c r="AC172" s="26"/>
      <c r="AD172" s="65"/>
      <c r="AE172" s="26"/>
      <c r="AF172" s="27"/>
      <c r="AG172" s="28"/>
      <c r="AH172" s="7" t="str">
        <f t="shared" si="16"/>
        <v xml:space="preserve">   -   </v>
      </c>
    </row>
    <row r="173" spans="1:34" ht="28.05" customHeight="1">
      <c r="A173" s="14"/>
      <c r="B173" s="14"/>
      <c r="C173" s="14"/>
      <c r="D173" s="14"/>
      <c r="E173" s="14"/>
      <c r="F173" s="15"/>
      <c r="G173" s="16"/>
      <c r="H173" s="17"/>
      <c r="I173" s="16"/>
      <c r="J173" s="16"/>
      <c r="K173" s="18"/>
      <c r="L173" s="19"/>
      <c r="M173" s="19"/>
      <c r="N173" s="19"/>
      <c r="O173" s="16"/>
      <c r="P173" s="16"/>
      <c r="Q173" s="20" t="e">
        <f>VLOOKUP(O173, '[3]لیست محصولات شهریور ۱۴۰۳'!B:C,2,0)</f>
        <v>#N/A</v>
      </c>
      <c r="R173" s="16"/>
      <c r="S173" s="19" t="e">
        <f>VLOOKUP(O173, '[3]لیست محصولات شهریور ۱۴۰۳'!B:F,5,0)</f>
        <v>#N/A</v>
      </c>
      <c r="T173" s="21" t="e">
        <f>VLOOKUP(O173, '[3]لیست محصولات شهریور ۱۴۰۳'!B:G,6,0)</f>
        <v>#N/A</v>
      </c>
      <c r="U173" s="22"/>
      <c r="V173" s="23">
        <f t="shared" si="15"/>
        <v>0</v>
      </c>
      <c r="W173" s="19">
        <f t="shared" si="9"/>
        <v>0</v>
      </c>
      <c r="X173" s="21" t="e">
        <f t="shared" si="10"/>
        <v>#N/A</v>
      </c>
      <c r="Y173" s="24"/>
      <c r="Z173" s="21" t="e">
        <f t="shared" si="11"/>
        <v>#N/A</v>
      </c>
      <c r="AA173" s="25"/>
      <c r="AB173" s="20"/>
      <c r="AC173" s="26"/>
      <c r="AD173" s="65"/>
      <c r="AE173" s="26"/>
      <c r="AF173" s="27"/>
      <c r="AG173" s="28"/>
      <c r="AH173" s="7" t="str">
        <f t="shared" si="16"/>
        <v xml:space="preserve">   -   </v>
      </c>
    </row>
    <row r="174" spans="1:34" ht="28.05" customHeight="1">
      <c r="A174" s="14"/>
      <c r="B174" s="14"/>
      <c r="C174" s="14"/>
      <c r="D174" s="14"/>
      <c r="E174" s="14"/>
      <c r="F174" s="15"/>
      <c r="G174" s="16"/>
      <c r="H174" s="17"/>
      <c r="I174" s="16"/>
      <c r="J174" s="16"/>
      <c r="K174" s="18"/>
      <c r="L174" s="19"/>
      <c r="M174" s="19"/>
      <c r="N174" s="19"/>
      <c r="O174" s="16"/>
      <c r="P174" s="16"/>
      <c r="Q174" s="20" t="e">
        <f>VLOOKUP(O174, '[3]لیست محصولات شهریور ۱۴۰۳'!B:C,2,0)</f>
        <v>#N/A</v>
      </c>
      <c r="R174" s="16"/>
      <c r="S174" s="19" t="e">
        <f>VLOOKUP(O174, '[3]لیست محصولات شهریور ۱۴۰۳'!B:F,5,0)</f>
        <v>#N/A</v>
      </c>
      <c r="T174" s="21" t="e">
        <f>VLOOKUP(O174, '[3]لیست محصولات شهریور ۱۴۰۳'!B:G,6,0)</f>
        <v>#N/A</v>
      </c>
      <c r="U174" s="22"/>
      <c r="V174" s="23">
        <f t="shared" si="15"/>
        <v>0</v>
      </c>
      <c r="W174" s="19">
        <f t="shared" si="9"/>
        <v>0</v>
      </c>
      <c r="X174" s="21" t="e">
        <f t="shared" si="10"/>
        <v>#N/A</v>
      </c>
      <c r="Y174" s="24"/>
      <c r="Z174" s="21" t="e">
        <f t="shared" si="11"/>
        <v>#N/A</v>
      </c>
      <c r="AA174" s="25"/>
      <c r="AB174" s="20"/>
      <c r="AC174" s="26"/>
      <c r="AD174" s="65"/>
      <c r="AE174" s="26"/>
      <c r="AF174" s="27"/>
      <c r="AG174" s="28"/>
      <c r="AH174" s="7" t="str">
        <f t="shared" si="16"/>
        <v xml:space="preserve">   -   </v>
      </c>
    </row>
    <row r="175" spans="1:34" ht="28.05" customHeight="1">
      <c r="A175" s="14"/>
      <c r="B175" s="14"/>
      <c r="C175" s="14"/>
      <c r="D175" s="14"/>
      <c r="E175" s="14"/>
      <c r="F175" s="15"/>
      <c r="G175" s="16"/>
      <c r="H175" s="17"/>
      <c r="I175" s="16"/>
      <c r="J175" s="16"/>
      <c r="K175" s="18"/>
      <c r="L175" s="19"/>
      <c r="M175" s="19"/>
      <c r="N175" s="19"/>
      <c r="O175" s="16"/>
      <c r="P175" s="16"/>
      <c r="Q175" s="20" t="e">
        <f>VLOOKUP(O175, '[3]لیست محصولات شهریور ۱۴۰۳'!B:C,2,0)</f>
        <v>#N/A</v>
      </c>
      <c r="R175" s="16"/>
      <c r="S175" s="19" t="e">
        <f>VLOOKUP(O175, '[3]لیست محصولات شهریور ۱۴۰۳'!B:F,5,0)</f>
        <v>#N/A</v>
      </c>
      <c r="T175" s="21" t="e">
        <f>VLOOKUP(O175, '[3]لیست محصولات شهریور ۱۴۰۳'!B:G,6,0)</f>
        <v>#N/A</v>
      </c>
      <c r="U175" s="22"/>
      <c r="V175" s="23">
        <f t="shared" si="15"/>
        <v>0</v>
      </c>
      <c r="W175" s="19">
        <f t="shared" si="9"/>
        <v>0</v>
      </c>
      <c r="X175" s="21" t="e">
        <f t="shared" si="10"/>
        <v>#N/A</v>
      </c>
      <c r="Y175" s="24"/>
      <c r="Z175" s="21" t="e">
        <f t="shared" si="11"/>
        <v>#N/A</v>
      </c>
      <c r="AA175" s="25"/>
      <c r="AB175" s="20"/>
      <c r="AC175" s="26"/>
      <c r="AD175" s="65"/>
      <c r="AE175" s="26"/>
      <c r="AF175" s="27"/>
      <c r="AG175" s="28"/>
      <c r="AH175" s="7" t="str">
        <f t="shared" si="16"/>
        <v xml:space="preserve">   -   </v>
      </c>
    </row>
    <row r="176" spans="1:34" ht="28.05" customHeight="1">
      <c r="A176" s="14"/>
      <c r="B176" s="14"/>
      <c r="C176" s="14"/>
      <c r="D176" s="14"/>
      <c r="E176" s="14"/>
      <c r="F176" s="15"/>
      <c r="G176" s="16"/>
      <c r="H176" s="17"/>
      <c r="I176" s="16"/>
      <c r="J176" s="16"/>
      <c r="K176" s="18"/>
      <c r="L176" s="19"/>
      <c r="M176" s="19"/>
      <c r="N176" s="19"/>
      <c r="O176" s="16"/>
      <c r="P176" s="16"/>
      <c r="Q176" s="20" t="e">
        <f>VLOOKUP(O176, '[3]لیست محصولات شهریور ۱۴۰۳'!B:C,2,0)</f>
        <v>#N/A</v>
      </c>
      <c r="R176" s="16"/>
      <c r="S176" s="19" t="e">
        <f>VLOOKUP(O176, '[3]لیست محصولات شهریور ۱۴۰۳'!B:F,5,0)</f>
        <v>#N/A</v>
      </c>
      <c r="T176" s="21" t="e">
        <f>VLOOKUP(O176, '[3]لیست محصولات شهریور ۱۴۰۳'!B:G,6,0)</f>
        <v>#N/A</v>
      </c>
      <c r="U176" s="22"/>
      <c r="V176" s="23">
        <f t="shared" si="15"/>
        <v>0</v>
      </c>
      <c r="W176" s="19">
        <f t="shared" si="9"/>
        <v>0</v>
      </c>
      <c r="X176" s="21" t="e">
        <f t="shared" si="10"/>
        <v>#N/A</v>
      </c>
      <c r="Y176" s="24"/>
      <c r="Z176" s="21" t="e">
        <f t="shared" si="11"/>
        <v>#N/A</v>
      </c>
      <c r="AA176" s="25"/>
      <c r="AB176" s="20"/>
      <c r="AC176" s="26"/>
      <c r="AD176" s="65"/>
      <c r="AE176" s="26"/>
      <c r="AF176" s="27"/>
      <c r="AG176" s="28"/>
      <c r="AH176" s="7" t="str">
        <f t="shared" si="16"/>
        <v xml:space="preserve">   -   </v>
      </c>
    </row>
    <row r="177" spans="1:34" ht="28.05" customHeight="1">
      <c r="A177" s="14"/>
      <c r="B177" s="14"/>
      <c r="C177" s="14"/>
      <c r="D177" s="14"/>
      <c r="E177" s="14"/>
      <c r="F177" s="15"/>
      <c r="G177" s="16"/>
      <c r="H177" s="17"/>
      <c r="I177" s="16"/>
      <c r="J177" s="16"/>
      <c r="K177" s="18"/>
      <c r="L177" s="19"/>
      <c r="M177" s="19"/>
      <c r="N177" s="19"/>
      <c r="O177" s="16"/>
      <c r="P177" s="16"/>
      <c r="Q177" s="20" t="e">
        <f>VLOOKUP(O177, '[3]لیست محصولات شهریور ۱۴۰۳'!B:C,2,0)</f>
        <v>#N/A</v>
      </c>
      <c r="R177" s="16"/>
      <c r="S177" s="19" t="e">
        <f>VLOOKUP(O177, '[3]لیست محصولات شهریور ۱۴۰۳'!B:F,5,0)</f>
        <v>#N/A</v>
      </c>
      <c r="T177" s="21" t="e">
        <f>VLOOKUP(O177, '[3]لیست محصولات شهریور ۱۴۰۳'!B:G,6,0)</f>
        <v>#N/A</v>
      </c>
      <c r="U177" s="22"/>
      <c r="V177" s="23">
        <f t="shared" si="15"/>
        <v>0</v>
      </c>
      <c r="W177" s="19">
        <f t="shared" si="9"/>
        <v>0</v>
      </c>
      <c r="X177" s="21" t="e">
        <f t="shared" si="10"/>
        <v>#N/A</v>
      </c>
      <c r="Y177" s="24"/>
      <c r="Z177" s="21" t="e">
        <f t="shared" si="11"/>
        <v>#N/A</v>
      </c>
      <c r="AA177" s="25"/>
      <c r="AB177" s="20"/>
      <c r="AC177" s="26"/>
      <c r="AD177" s="65"/>
      <c r="AE177" s="26"/>
      <c r="AF177" s="27"/>
      <c r="AG177" s="28"/>
      <c r="AH177" s="7" t="str">
        <f t="shared" si="16"/>
        <v xml:space="preserve">   -   </v>
      </c>
    </row>
    <row r="178" spans="1:34" ht="28.05" customHeight="1">
      <c r="A178" s="14"/>
      <c r="B178" s="14"/>
      <c r="C178" s="14"/>
      <c r="D178" s="14"/>
      <c r="E178" s="14"/>
      <c r="F178" s="15"/>
      <c r="G178" s="16"/>
      <c r="H178" s="17"/>
      <c r="I178" s="16"/>
      <c r="J178" s="16"/>
      <c r="K178" s="18"/>
      <c r="L178" s="19"/>
      <c r="M178" s="19"/>
      <c r="N178" s="19"/>
      <c r="O178" s="16"/>
      <c r="P178" s="16"/>
      <c r="Q178" s="20" t="e">
        <f>VLOOKUP(O178, '[3]لیست محصولات شهریور ۱۴۰۳'!B:C,2,0)</f>
        <v>#N/A</v>
      </c>
      <c r="R178" s="16"/>
      <c r="S178" s="19" t="e">
        <f>VLOOKUP(O178, '[3]لیست محصولات شهریور ۱۴۰۳'!B:F,5,0)</f>
        <v>#N/A</v>
      </c>
      <c r="T178" s="21" t="e">
        <f>VLOOKUP(O178, '[3]لیست محصولات شهریور ۱۴۰۳'!B:G,6,0)</f>
        <v>#N/A</v>
      </c>
      <c r="U178" s="22"/>
      <c r="V178" s="23">
        <f t="shared" si="15"/>
        <v>0</v>
      </c>
      <c r="W178" s="19">
        <f t="shared" si="9"/>
        <v>0</v>
      </c>
      <c r="X178" s="21" t="e">
        <f t="shared" si="10"/>
        <v>#N/A</v>
      </c>
      <c r="Y178" s="24"/>
      <c r="Z178" s="21" t="e">
        <f t="shared" si="11"/>
        <v>#N/A</v>
      </c>
      <c r="AA178" s="25"/>
      <c r="AB178" s="20"/>
      <c r="AC178" s="26"/>
      <c r="AD178" s="65"/>
      <c r="AE178" s="26"/>
      <c r="AF178" s="27"/>
      <c r="AG178" s="28"/>
      <c r="AH178" s="7" t="str">
        <f t="shared" si="16"/>
        <v xml:space="preserve">   -   </v>
      </c>
    </row>
    <row r="179" spans="1:34" ht="28.05" customHeight="1">
      <c r="A179" s="14"/>
      <c r="B179" s="14"/>
      <c r="C179" s="14"/>
      <c r="D179" s="14"/>
      <c r="E179" s="14"/>
      <c r="F179" s="15"/>
      <c r="G179" s="16"/>
      <c r="H179" s="17"/>
      <c r="I179" s="16"/>
      <c r="J179" s="16"/>
      <c r="K179" s="18"/>
      <c r="L179" s="19"/>
      <c r="M179" s="19"/>
      <c r="N179" s="19"/>
      <c r="O179" s="16"/>
      <c r="P179" s="16"/>
      <c r="Q179" s="20" t="e">
        <f>VLOOKUP(O179, '[3]لیست محصولات شهریور ۱۴۰۳'!B:C,2,0)</f>
        <v>#N/A</v>
      </c>
      <c r="R179" s="16"/>
      <c r="S179" s="19" t="e">
        <f>VLOOKUP(O179, '[3]لیست محصولات شهریور ۱۴۰۳'!B:F,5,0)</f>
        <v>#N/A</v>
      </c>
      <c r="T179" s="21" t="e">
        <f>VLOOKUP(O179, '[3]لیست محصولات شهریور ۱۴۰۳'!B:G,6,0)</f>
        <v>#N/A</v>
      </c>
      <c r="U179" s="22"/>
      <c r="V179" s="23">
        <f t="shared" si="15"/>
        <v>0</v>
      </c>
      <c r="W179" s="19">
        <f t="shared" si="9"/>
        <v>0</v>
      </c>
      <c r="X179" s="21" t="e">
        <f t="shared" si="10"/>
        <v>#N/A</v>
      </c>
      <c r="Y179" s="24"/>
      <c r="Z179" s="21" t="e">
        <f t="shared" si="11"/>
        <v>#N/A</v>
      </c>
      <c r="AA179" s="25"/>
      <c r="AB179" s="20"/>
      <c r="AC179" s="26"/>
      <c r="AD179" s="65"/>
      <c r="AE179" s="26"/>
      <c r="AF179" s="27"/>
      <c r="AG179" s="28"/>
      <c r="AH179" s="7" t="str">
        <f t="shared" si="16"/>
        <v xml:space="preserve">   -   </v>
      </c>
    </row>
    <row r="180" spans="1:34" ht="28.05" customHeight="1">
      <c r="A180" s="14"/>
      <c r="B180" s="14"/>
      <c r="C180" s="14"/>
      <c r="D180" s="14"/>
      <c r="E180" s="14"/>
      <c r="F180" s="15"/>
      <c r="G180" s="16"/>
      <c r="H180" s="17"/>
      <c r="I180" s="16"/>
      <c r="J180" s="16"/>
      <c r="K180" s="18"/>
      <c r="L180" s="19"/>
      <c r="M180" s="19"/>
      <c r="N180" s="19"/>
      <c r="O180" s="16"/>
      <c r="P180" s="16"/>
      <c r="Q180" s="20" t="e">
        <f>VLOOKUP(O180, '[3]لیست محصولات شهریور ۱۴۰۳'!B:C,2,0)</f>
        <v>#N/A</v>
      </c>
      <c r="R180" s="16"/>
      <c r="S180" s="19" t="e">
        <f>VLOOKUP(O180, '[3]لیست محصولات شهریور ۱۴۰۳'!B:F,5,0)</f>
        <v>#N/A</v>
      </c>
      <c r="T180" s="21" t="e">
        <f>VLOOKUP(O180, '[3]لیست محصولات شهریور ۱۴۰۳'!B:G,6,0)</f>
        <v>#N/A</v>
      </c>
      <c r="U180" s="22"/>
      <c r="V180" s="23">
        <f t="shared" si="15"/>
        <v>0</v>
      </c>
      <c r="W180" s="19">
        <f t="shared" si="9"/>
        <v>0</v>
      </c>
      <c r="X180" s="21" t="e">
        <f t="shared" si="10"/>
        <v>#N/A</v>
      </c>
      <c r="Y180" s="24"/>
      <c r="Z180" s="21" t="e">
        <f t="shared" si="11"/>
        <v>#N/A</v>
      </c>
      <c r="AA180" s="25"/>
      <c r="AB180" s="20"/>
      <c r="AC180" s="26"/>
      <c r="AD180" s="65"/>
      <c r="AE180" s="26"/>
      <c r="AF180" s="27"/>
      <c r="AG180" s="28"/>
      <c r="AH180" s="7" t="str">
        <f t="shared" si="16"/>
        <v xml:space="preserve">   -   </v>
      </c>
    </row>
    <row r="181" spans="1:34" ht="28.05" customHeight="1">
      <c r="A181" s="14"/>
      <c r="B181" s="14"/>
      <c r="C181" s="14"/>
      <c r="D181" s="14"/>
      <c r="E181" s="14"/>
      <c r="F181" s="15"/>
      <c r="G181" s="16"/>
      <c r="H181" s="17"/>
      <c r="I181" s="16"/>
      <c r="J181" s="16"/>
      <c r="K181" s="18"/>
      <c r="L181" s="19"/>
      <c r="M181" s="19"/>
      <c r="N181" s="19"/>
      <c r="O181" s="16"/>
      <c r="P181" s="16"/>
      <c r="Q181" s="20" t="e">
        <f>VLOOKUP(O181, '[3]لیست محصولات شهریور ۱۴۰۳'!B:C,2,0)</f>
        <v>#N/A</v>
      </c>
      <c r="R181" s="16"/>
      <c r="S181" s="19" t="e">
        <f>VLOOKUP(O181, '[3]لیست محصولات شهریور ۱۴۰۳'!B:F,5,0)</f>
        <v>#N/A</v>
      </c>
      <c r="T181" s="21" t="e">
        <f>VLOOKUP(O181, '[3]لیست محصولات شهریور ۱۴۰۳'!B:G,6,0)</f>
        <v>#N/A</v>
      </c>
      <c r="U181" s="22"/>
      <c r="V181" s="23">
        <f t="shared" si="15"/>
        <v>0</v>
      </c>
      <c r="W181" s="19">
        <f t="shared" si="9"/>
        <v>0</v>
      </c>
      <c r="X181" s="21" t="e">
        <f t="shared" si="10"/>
        <v>#N/A</v>
      </c>
      <c r="Y181" s="24"/>
      <c r="Z181" s="21" t="e">
        <f t="shared" si="11"/>
        <v>#N/A</v>
      </c>
      <c r="AA181" s="25"/>
      <c r="AB181" s="20"/>
      <c r="AC181" s="26"/>
      <c r="AD181" s="65"/>
      <c r="AE181" s="26"/>
      <c r="AF181" s="27"/>
      <c r="AG181" s="28"/>
      <c r="AH181" s="7" t="str">
        <f t="shared" si="16"/>
        <v xml:space="preserve">   -   </v>
      </c>
    </row>
    <row r="182" spans="1:34" ht="28.05" customHeight="1">
      <c r="A182" s="14"/>
      <c r="B182" s="14"/>
      <c r="C182" s="14"/>
      <c r="D182" s="14"/>
      <c r="E182" s="14"/>
      <c r="F182" s="15"/>
      <c r="G182" s="16"/>
      <c r="H182" s="17"/>
      <c r="I182" s="16"/>
      <c r="J182" s="16"/>
      <c r="K182" s="18"/>
      <c r="L182" s="19"/>
      <c r="M182" s="19"/>
      <c r="N182" s="19"/>
      <c r="O182" s="16"/>
      <c r="P182" s="16"/>
      <c r="Q182" s="20" t="e">
        <f>VLOOKUP(O182, '[3]لیست محصولات شهریور ۱۴۰۳'!B:C,2,0)</f>
        <v>#N/A</v>
      </c>
      <c r="R182" s="16"/>
      <c r="S182" s="19" t="e">
        <f>VLOOKUP(O182, '[3]لیست محصولات شهریور ۱۴۰۳'!B:F,5,0)</f>
        <v>#N/A</v>
      </c>
      <c r="T182" s="21" t="e">
        <f>VLOOKUP(O182, '[3]لیست محصولات شهریور ۱۴۰۳'!B:G,6,0)</f>
        <v>#N/A</v>
      </c>
      <c r="U182" s="22"/>
      <c r="V182" s="23">
        <f t="shared" si="15"/>
        <v>0</v>
      </c>
      <c r="W182" s="19">
        <f t="shared" si="9"/>
        <v>0</v>
      </c>
      <c r="X182" s="21" t="e">
        <f t="shared" si="10"/>
        <v>#N/A</v>
      </c>
      <c r="Y182" s="24"/>
      <c r="Z182" s="21" t="e">
        <f t="shared" si="11"/>
        <v>#N/A</v>
      </c>
      <c r="AA182" s="25"/>
      <c r="AB182" s="20"/>
      <c r="AC182" s="26"/>
      <c r="AD182" s="65"/>
      <c r="AE182" s="26"/>
      <c r="AF182" s="27"/>
      <c r="AG182" s="28"/>
      <c r="AH182" s="7" t="str">
        <f t="shared" si="16"/>
        <v xml:space="preserve">   -   </v>
      </c>
    </row>
    <row r="183" spans="1:34" ht="28.05" customHeight="1">
      <c r="A183" s="14"/>
      <c r="B183" s="14"/>
      <c r="C183" s="14"/>
      <c r="D183" s="14"/>
      <c r="E183" s="14"/>
      <c r="F183" s="15"/>
      <c r="G183" s="16"/>
      <c r="H183" s="17"/>
      <c r="I183" s="16"/>
      <c r="J183" s="16"/>
      <c r="K183" s="18"/>
      <c r="L183" s="19"/>
      <c r="M183" s="19"/>
      <c r="N183" s="19"/>
      <c r="O183" s="16"/>
      <c r="P183" s="16"/>
      <c r="Q183" s="20" t="e">
        <f>VLOOKUP(O183, '[3]لیست محصولات شهریور ۱۴۰۳'!B:C,2,0)</f>
        <v>#N/A</v>
      </c>
      <c r="R183" s="16"/>
      <c r="S183" s="19" t="e">
        <f>VLOOKUP(O183, '[3]لیست محصولات شهریور ۱۴۰۳'!B:F,5,0)</f>
        <v>#N/A</v>
      </c>
      <c r="T183" s="21" t="e">
        <f>VLOOKUP(O183, '[3]لیست محصولات شهریور ۱۴۰۳'!B:G,6,0)</f>
        <v>#N/A</v>
      </c>
      <c r="U183" s="22"/>
      <c r="V183" s="23">
        <f t="shared" si="15"/>
        <v>0</v>
      </c>
      <c r="W183" s="19">
        <f t="shared" si="9"/>
        <v>0</v>
      </c>
      <c r="X183" s="21" t="e">
        <f t="shared" si="10"/>
        <v>#N/A</v>
      </c>
      <c r="Y183" s="24"/>
      <c r="Z183" s="21" t="e">
        <f t="shared" si="11"/>
        <v>#N/A</v>
      </c>
      <c r="AA183" s="25"/>
      <c r="AB183" s="20"/>
      <c r="AC183" s="26"/>
      <c r="AD183" s="65"/>
      <c r="AE183" s="26"/>
      <c r="AF183" s="27"/>
      <c r="AG183" s="28"/>
      <c r="AH183" s="7" t="str">
        <f t="shared" si="16"/>
        <v xml:space="preserve">   -   </v>
      </c>
    </row>
    <row r="184" spans="1:34" ht="28.05" customHeight="1">
      <c r="A184" s="14"/>
      <c r="B184" s="14"/>
      <c r="C184" s="14"/>
      <c r="D184" s="14"/>
      <c r="E184" s="14"/>
      <c r="F184" s="15"/>
      <c r="G184" s="16"/>
      <c r="H184" s="17"/>
      <c r="I184" s="16"/>
      <c r="J184" s="16"/>
      <c r="K184" s="18"/>
      <c r="L184" s="19"/>
      <c r="M184" s="19"/>
      <c r="N184" s="19"/>
      <c r="O184" s="16"/>
      <c r="P184" s="16"/>
      <c r="Q184" s="20" t="e">
        <f>VLOOKUP(O184, '[3]لیست محصولات شهریور ۱۴۰۳'!B:C,2,0)</f>
        <v>#N/A</v>
      </c>
      <c r="R184" s="16"/>
      <c r="S184" s="19" t="e">
        <f>VLOOKUP(O184, '[3]لیست محصولات شهریور ۱۴۰۳'!B:F,5,0)</f>
        <v>#N/A</v>
      </c>
      <c r="T184" s="21" t="e">
        <f>VLOOKUP(O184, '[3]لیست محصولات شهریور ۱۴۰۳'!B:G,6,0)</f>
        <v>#N/A</v>
      </c>
      <c r="U184" s="22"/>
      <c r="V184" s="23">
        <f t="shared" si="15"/>
        <v>0</v>
      </c>
      <c r="W184" s="19">
        <f t="shared" si="9"/>
        <v>0</v>
      </c>
      <c r="X184" s="21" t="e">
        <f t="shared" si="10"/>
        <v>#N/A</v>
      </c>
      <c r="Y184" s="24"/>
      <c r="Z184" s="21" t="e">
        <f t="shared" si="11"/>
        <v>#N/A</v>
      </c>
      <c r="AA184" s="25"/>
      <c r="AB184" s="20"/>
      <c r="AC184" s="26"/>
      <c r="AD184" s="65"/>
      <c r="AE184" s="26"/>
      <c r="AF184" s="27"/>
      <c r="AG184" s="28"/>
      <c r="AH184" s="7" t="str">
        <f t="shared" si="16"/>
        <v xml:space="preserve">   -   </v>
      </c>
    </row>
    <row r="185" spans="1:34" ht="28.05" customHeight="1">
      <c r="A185" s="14"/>
      <c r="B185" s="14"/>
      <c r="C185" s="14"/>
      <c r="D185" s="14"/>
      <c r="E185" s="14"/>
      <c r="F185" s="15"/>
      <c r="G185" s="16"/>
      <c r="H185" s="17"/>
      <c r="I185" s="16"/>
      <c r="J185" s="16"/>
      <c r="K185" s="18"/>
      <c r="L185" s="19"/>
      <c r="M185" s="19"/>
      <c r="N185" s="19"/>
      <c r="O185" s="16"/>
      <c r="P185" s="16"/>
      <c r="Q185" s="20" t="e">
        <f>VLOOKUP(O185, '[3]لیست محصولات شهریور ۱۴۰۳'!B:C,2,0)</f>
        <v>#N/A</v>
      </c>
      <c r="R185" s="16"/>
      <c r="S185" s="19" t="e">
        <f>VLOOKUP(O185, '[3]لیست محصولات شهریور ۱۴۰۳'!B:F,5,0)</f>
        <v>#N/A</v>
      </c>
      <c r="T185" s="21" t="e">
        <f>VLOOKUP(O185, '[3]لیست محصولات شهریور ۱۴۰۳'!B:G,6,0)</f>
        <v>#N/A</v>
      </c>
      <c r="U185" s="22"/>
      <c r="V185" s="23">
        <f t="shared" si="15"/>
        <v>0</v>
      </c>
      <c r="W185" s="19">
        <f t="shared" si="9"/>
        <v>0</v>
      </c>
      <c r="X185" s="21" t="e">
        <f t="shared" si="10"/>
        <v>#N/A</v>
      </c>
      <c r="Y185" s="24"/>
      <c r="Z185" s="21" t="e">
        <f t="shared" si="11"/>
        <v>#N/A</v>
      </c>
      <c r="AA185" s="25"/>
      <c r="AB185" s="20"/>
      <c r="AC185" s="26"/>
      <c r="AD185" s="65"/>
      <c r="AE185" s="26"/>
      <c r="AF185" s="27"/>
      <c r="AG185" s="28"/>
      <c r="AH185" s="7" t="str">
        <f t="shared" si="16"/>
        <v xml:space="preserve">   -   </v>
      </c>
    </row>
    <row r="186" spans="1:34" ht="28.05" customHeight="1">
      <c r="A186" s="14"/>
      <c r="B186" s="14"/>
      <c r="C186" s="14"/>
      <c r="D186" s="14"/>
      <c r="E186" s="14"/>
      <c r="F186" s="15"/>
      <c r="G186" s="16"/>
      <c r="H186" s="17"/>
      <c r="I186" s="16"/>
      <c r="J186" s="16"/>
      <c r="K186" s="18"/>
      <c r="L186" s="19"/>
      <c r="M186" s="19"/>
      <c r="N186" s="19"/>
      <c r="O186" s="16"/>
      <c r="P186" s="16"/>
      <c r="Q186" s="20" t="e">
        <f>VLOOKUP(O186, '[3]لیست محصولات شهریور ۱۴۰۳'!B:C,2,0)</f>
        <v>#N/A</v>
      </c>
      <c r="R186" s="16"/>
      <c r="S186" s="19" t="e">
        <f>VLOOKUP(O186, '[3]لیست محصولات شهریور ۱۴۰۳'!B:F,5,0)</f>
        <v>#N/A</v>
      </c>
      <c r="T186" s="21" t="e">
        <f>VLOOKUP(O186, '[3]لیست محصولات شهریور ۱۴۰۳'!B:G,6,0)</f>
        <v>#N/A</v>
      </c>
      <c r="U186" s="22"/>
      <c r="V186" s="23">
        <f t="shared" si="15"/>
        <v>0</v>
      </c>
      <c r="W186" s="19">
        <f t="shared" si="9"/>
        <v>0</v>
      </c>
      <c r="X186" s="21" t="e">
        <f t="shared" si="10"/>
        <v>#N/A</v>
      </c>
      <c r="Y186" s="24"/>
      <c r="Z186" s="21" t="e">
        <f t="shared" si="11"/>
        <v>#N/A</v>
      </c>
      <c r="AA186" s="25"/>
      <c r="AB186" s="20"/>
      <c r="AC186" s="26"/>
      <c r="AD186" s="65"/>
      <c r="AE186" s="26"/>
      <c r="AF186" s="27"/>
      <c r="AG186" s="28"/>
      <c r="AH186" s="7" t="str">
        <f t="shared" si="16"/>
        <v xml:space="preserve">   -   </v>
      </c>
    </row>
    <row r="187" spans="1:34" ht="28.05" customHeight="1">
      <c r="A187" s="14"/>
      <c r="B187" s="14"/>
      <c r="C187" s="14"/>
      <c r="D187" s="14"/>
      <c r="E187" s="14"/>
      <c r="F187" s="15"/>
      <c r="G187" s="16"/>
      <c r="H187" s="17"/>
      <c r="I187" s="16"/>
      <c r="J187" s="16"/>
      <c r="K187" s="18"/>
      <c r="L187" s="19"/>
      <c r="M187" s="19"/>
      <c r="N187" s="19"/>
      <c r="O187" s="16"/>
      <c r="P187" s="16"/>
      <c r="Q187" s="20" t="e">
        <f>VLOOKUP(O187, '[3]لیست محصولات شهریور ۱۴۰۳'!B:C,2,0)</f>
        <v>#N/A</v>
      </c>
      <c r="R187" s="16"/>
      <c r="S187" s="19" t="e">
        <f>VLOOKUP(O187, '[3]لیست محصولات شهریور ۱۴۰۳'!B:F,5,0)</f>
        <v>#N/A</v>
      </c>
      <c r="T187" s="21" t="e">
        <f>VLOOKUP(O187, '[3]لیست محصولات شهریور ۱۴۰۳'!B:G,6,0)</f>
        <v>#N/A</v>
      </c>
      <c r="U187" s="22"/>
      <c r="V187" s="23">
        <f t="shared" si="15"/>
        <v>0</v>
      </c>
      <c r="W187" s="19">
        <f t="shared" si="9"/>
        <v>0</v>
      </c>
      <c r="X187" s="21" t="e">
        <f t="shared" si="10"/>
        <v>#N/A</v>
      </c>
      <c r="Y187" s="24"/>
      <c r="Z187" s="21" t="e">
        <f t="shared" si="11"/>
        <v>#N/A</v>
      </c>
      <c r="AA187" s="25"/>
      <c r="AB187" s="20"/>
      <c r="AC187" s="26"/>
      <c r="AD187" s="65"/>
      <c r="AE187" s="26"/>
      <c r="AF187" s="27"/>
      <c r="AG187" s="28"/>
      <c r="AH187" s="7" t="str">
        <f t="shared" si="16"/>
        <v xml:space="preserve">   -   </v>
      </c>
    </row>
    <row r="188" spans="1:34" ht="28.05" customHeight="1">
      <c r="A188" s="14"/>
      <c r="B188" s="14"/>
      <c r="C188" s="14"/>
      <c r="D188" s="14"/>
      <c r="E188" s="14"/>
      <c r="F188" s="15"/>
      <c r="G188" s="16"/>
      <c r="H188" s="17"/>
      <c r="I188" s="16"/>
      <c r="J188" s="16"/>
      <c r="K188" s="18"/>
      <c r="L188" s="19"/>
      <c r="M188" s="19"/>
      <c r="N188" s="19"/>
      <c r="O188" s="16"/>
      <c r="P188" s="16"/>
      <c r="Q188" s="20" t="e">
        <f>VLOOKUP(O188, '[3]لیست محصولات شهریور ۱۴۰۳'!B:C,2,0)</f>
        <v>#N/A</v>
      </c>
      <c r="R188" s="16"/>
      <c r="S188" s="19" t="e">
        <f>VLOOKUP(O188, '[3]لیست محصولات شهریور ۱۴۰۳'!B:F,5,0)</f>
        <v>#N/A</v>
      </c>
      <c r="T188" s="21" t="e">
        <f>VLOOKUP(O188, '[3]لیست محصولات شهریور ۱۴۰۳'!B:G,6,0)</f>
        <v>#N/A</v>
      </c>
      <c r="U188" s="22"/>
      <c r="V188" s="23">
        <f t="shared" si="15"/>
        <v>0</v>
      </c>
      <c r="W188" s="19">
        <f t="shared" si="9"/>
        <v>0</v>
      </c>
      <c r="X188" s="21" t="e">
        <f t="shared" si="10"/>
        <v>#N/A</v>
      </c>
      <c r="Y188" s="24"/>
      <c r="Z188" s="21" t="e">
        <f t="shared" si="11"/>
        <v>#N/A</v>
      </c>
      <c r="AA188" s="25"/>
      <c r="AB188" s="20"/>
      <c r="AC188" s="26"/>
      <c r="AD188" s="65"/>
      <c r="AE188" s="26"/>
      <c r="AF188" s="27"/>
      <c r="AG188" s="28"/>
      <c r="AH188" s="7" t="str">
        <f t="shared" si="16"/>
        <v xml:space="preserve">   -   </v>
      </c>
    </row>
    <row r="189" spans="1:34" ht="28.05" customHeight="1">
      <c r="A189" s="14"/>
      <c r="B189" s="14"/>
      <c r="C189" s="14"/>
      <c r="D189" s="14"/>
      <c r="E189" s="14"/>
      <c r="F189" s="15"/>
      <c r="G189" s="16"/>
      <c r="H189" s="17"/>
      <c r="I189" s="16"/>
      <c r="J189" s="16"/>
      <c r="K189" s="18"/>
      <c r="L189" s="19"/>
      <c r="M189" s="19"/>
      <c r="N189" s="19"/>
      <c r="O189" s="16"/>
      <c r="P189" s="16"/>
      <c r="Q189" s="20" t="e">
        <f>VLOOKUP(O189, '[3]لیست محصولات شهریور ۱۴۰۳'!B:C,2,0)</f>
        <v>#N/A</v>
      </c>
      <c r="R189" s="16"/>
      <c r="S189" s="19" t="e">
        <f>VLOOKUP(O189, '[3]لیست محصولات شهریور ۱۴۰۳'!B:F,5,0)</f>
        <v>#N/A</v>
      </c>
      <c r="T189" s="21" t="e">
        <f>VLOOKUP(O189, '[3]لیست محصولات شهریور ۱۴۰۳'!B:G,6,0)</f>
        <v>#N/A</v>
      </c>
      <c r="U189" s="22"/>
      <c r="V189" s="23">
        <f t="shared" si="15"/>
        <v>0</v>
      </c>
      <c r="W189" s="19">
        <f t="shared" si="9"/>
        <v>0</v>
      </c>
      <c r="X189" s="21" t="e">
        <f t="shared" si="10"/>
        <v>#N/A</v>
      </c>
      <c r="Y189" s="24"/>
      <c r="Z189" s="21" t="e">
        <f t="shared" si="11"/>
        <v>#N/A</v>
      </c>
      <c r="AA189" s="25"/>
      <c r="AB189" s="20"/>
      <c r="AC189" s="26"/>
      <c r="AD189" s="65"/>
      <c r="AE189" s="26"/>
      <c r="AF189" s="27"/>
      <c r="AG189" s="28"/>
      <c r="AH189" s="7" t="str">
        <f t="shared" si="16"/>
        <v xml:space="preserve">   -   </v>
      </c>
    </row>
    <row r="190" spans="1:34" ht="28.05" customHeight="1">
      <c r="A190" s="14"/>
      <c r="B190" s="14"/>
      <c r="C190" s="14"/>
      <c r="D190" s="14"/>
      <c r="E190" s="14"/>
      <c r="F190" s="15"/>
      <c r="G190" s="16"/>
      <c r="H190" s="17"/>
      <c r="I190" s="16"/>
      <c r="J190" s="16"/>
      <c r="K190" s="18"/>
      <c r="L190" s="19"/>
      <c r="M190" s="19"/>
      <c r="N190" s="19"/>
      <c r="O190" s="16"/>
      <c r="P190" s="16"/>
      <c r="Q190" s="20" t="e">
        <f>VLOOKUP(O190, '[3]لیست محصولات شهریور ۱۴۰۳'!B:C,2,0)</f>
        <v>#N/A</v>
      </c>
      <c r="R190" s="16"/>
      <c r="S190" s="19" t="e">
        <f>VLOOKUP(O190, '[3]لیست محصولات شهریور ۱۴۰۳'!B:F,5,0)</f>
        <v>#N/A</v>
      </c>
      <c r="T190" s="21" t="e">
        <f>VLOOKUP(O190, '[3]لیست محصولات شهریور ۱۴۰۳'!B:G,6,0)</f>
        <v>#N/A</v>
      </c>
      <c r="U190" s="22"/>
      <c r="V190" s="23">
        <f t="shared" si="15"/>
        <v>0</v>
      </c>
      <c r="W190" s="19">
        <f t="shared" si="9"/>
        <v>0</v>
      </c>
      <c r="X190" s="21" t="e">
        <f t="shared" si="10"/>
        <v>#N/A</v>
      </c>
      <c r="Y190" s="24"/>
      <c r="Z190" s="21" t="e">
        <f t="shared" si="11"/>
        <v>#N/A</v>
      </c>
      <c r="AA190" s="25"/>
      <c r="AB190" s="20"/>
      <c r="AC190" s="26"/>
      <c r="AD190" s="65"/>
      <c r="AE190" s="26"/>
      <c r="AF190" s="27"/>
      <c r="AG190" s="28"/>
      <c r="AH190" s="7" t="str">
        <f t="shared" si="16"/>
        <v xml:space="preserve">   -   </v>
      </c>
    </row>
    <row r="191" spans="1:34" ht="28.05" customHeight="1">
      <c r="A191" s="14"/>
      <c r="B191" s="14"/>
      <c r="C191" s="14"/>
      <c r="D191" s="14"/>
      <c r="E191" s="14"/>
      <c r="F191" s="15"/>
      <c r="G191" s="16"/>
      <c r="H191" s="17"/>
      <c r="I191" s="16"/>
      <c r="J191" s="16"/>
      <c r="K191" s="18"/>
      <c r="L191" s="19"/>
      <c r="M191" s="19"/>
      <c r="N191" s="19"/>
      <c r="O191" s="16"/>
      <c r="P191" s="16"/>
      <c r="Q191" s="20" t="e">
        <f>VLOOKUP(O191, '[3]لیست محصولات شهریور ۱۴۰۳'!B:C,2,0)</f>
        <v>#N/A</v>
      </c>
      <c r="R191" s="16"/>
      <c r="S191" s="19" t="e">
        <f>VLOOKUP(O191, '[3]لیست محصولات شهریور ۱۴۰۳'!B:F,5,0)</f>
        <v>#N/A</v>
      </c>
      <c r="T191" s="21" t="e">
        <f>VLOOKUP(O191, '[3]لیست محصولات شهریور ۱۴۰۳'!B:G,6,0)</f>
        <v>#N/A</v>
      </c>
      <c r="U191" s="22"/>
      <c r="V191" s="23">
        <f t="shared" si="15"/>
        <v>0</v>
      </c>
      <c r="W191" s="19">
        <f t="shared" si="9"/>
        <v>0</v>
      </c>
      <c r="X191" s="21" t="e">
        <f t="shared" si="10"/>
        <v>#N/A</v>
      </c>
      <c r="Y191" s="24"/>
      <c r="Z191" s="21" t="e">
        <f t="shared" si="11"/>
        <v>#N/A</v>
      </c>
      <c r="AA191" s="25"/>
      <c r="AB191" s="20"/>
      <c r="AC191" s="26"/>
      <c r="AD191" s="65"/>
      <c r="AE191" s="26"/>
      <c r="AF191" s="27"/>
      <c r="AG191" s="28"/>
      <c r="AH191" s="7" t="str">
        <f t="shared" si="16"/>
        <v xml:space="preserve">   -   </v>
      </c>
    </row>
    <row r="192" spans="1:34" ht="28.05" customHeight="1">
      <c r="A192" s="14"/>
      <c r="B192" s="14"/>
      <c r="C192" s="14"/>
      <c r="D192" s="14"/>
      <c r="E192" s="14"/>
      <c r="F192" s="15"/>
      <c r="G192" s="16"/>
      <c r="H192" s="17"/>
      <c r="I192" s="16"/>
      <c r="J192" s="16"/>
      <c r="K192" s="18"/>
      <c r="L192" s="19"/>
      <c r="M192" s="19"/>
      <c r="N192" s="19"/>
      <c r="O192" s="16"/>
      <c r="P192" s="16"/>
      <c r="Q192" s="20" t="e">
        <f>VLOOKUP(O192, '[3]لیست محصولات شهریور ۱۴۰۳'!B:C,2,0)</f>
        <v>#N/A</v>
      </c>
      <c r="R192" s="16"/>
      <c r="S192" s="19" t="e">
        <f>VLOOKUP(O192, '[3]لیست محصولات شهریور ۱۴۰۳'!B:F,5,0)</f>
        <v>#N/A</v>
      </c>
      <c r="T192" s="21" t="e">
        <f>VLOOKUP(O192, '[3]لیست محصولات شهریور ۱۴۰۳'!B:G,6,0)</f>
        <v>#N/A</v>
      </c>
      <c r="U192" s="22"/>
      <c r="V192" s="23">
        <f t="shared" si="15"/>
        <v>0</v>
      </c>
      <c r="W192" s="19">
        <f t="shared" si="9"/>
        <v>0</v>
      </c>
      <c r="X192" s="21" t="e">
        <f t="shared" si="10"/>
        <v>#N/A</v>
      </c>
      <c r="Y192" s="24"/>
      <c r="Z192" s="21" t="e">
        <f t="shared" si="11"/>
        <v>#N/A</v>
      </c>
      <c r="AA192" s="25"/>
      <c r="AB192" s="20"/>
      <c r="AC192" s="26"/>
      <c r="AD192" s="65"/>
      <c r="AE192" s="26"/>
      <c r="AF192" s="27"/>
      <c r="AG192" s="28"/>
      <c r="AH192" s="7" t="str">
        <f t="shared" si="16"/>
        <v xml:space="preserve">   -   </v>
      </c>
    </row>
    <row r="193" spans="1:44" ht="28.05" customHeight="1">
      <c r="A193" s="14"/>
      <c r="B193" s="14"/>
      <c r="C193" s="14"/>
      <c r="D193" s="14"/>
      <c r="E193" s="14"/>
      <c r="F193" s="15"/>
      <c r="G193" s="16"/>
      <c r="H193" s="17"/>
      <c r="I193" s="16"/>
      <c r="J193" s="16"/>
      <c r="K193" s="18"/>
      <c r="L193" s="19"/>
      <c r="M193" s="19"/>
      <c r="N193" s="19"/>
      <c r="O193" s="16"/>
      <c r="P193" s="16"/>
      <c r="Q193" s="20" t="e">
        <f>VLOOKUP(O193, '[3]لیست محصولات شهریور ۱۴۰۳'!B:C,2,0)</f>
        <v>#N/A</v>
      </c>
      <c r="R193" s="16"/>
      <c r="S193" s="19" t="e">
        <f>VLOOKUP(O193, '[3]لیست محصولات شهریور ۱۴۰۳'!B:F,5,0)</f>
        <v>#N/A</v>
      </c>
      <c r="T193" s="21" t="e">
        <f>VLOOKUP(O193, '[3]لیست محصولات شهریور ۱۴۰۳'!B:G,6,0)</f>
        <v>#N/A</v>
      </c>
      <c r="U193" s="22"/>
      <c r="V193" s="23">
        <f t="shared" si="15"/>
        <v>0</v>
      </c>
      <c r="W193" s="19">
        <f t="shared" si="9"/>
        <v>0</v>
      </c>
      <c r="X193" s="21" t="e">
        <f t="shared" si="10"/>
        <v>#N/A</v>
      </c>
      <c r="Y193" s="24"/>
      <c r="Z193" s="21" t="e">
        <f t="shared" si="11"/>
        <v>#N/A</v>
      </c>
      <c r="AA193" s="25"/>
      <c r="AB193" s="20"/>
      <c r="AC193" s="26"/>
      <c r="AD193" s="65"/>
      <c r="AE193" s="26"/>
      <c r="AF193" s="27"/>
      <c r="AG193" s="28"/>
      <c r="AH193" s="7" t="str">
        <f t="shared" si="16"/>
        <v xml:space="preserve">   -   </v>
      </c>
    </row>
    <row r="194" spans="1:44" ht="28.05" customHeight="1">
      <c r="A194" s="14"/>
      <c r="B194" s="14"/>
      <c r="C194" s="14"/>
      <c r="D194" s="14"/>
      <c r="E194" s="14"/>
      <c r="F194" s="15"/>
      <c r="G194" s="16"/>
      <c r="H194" s="17"/>
      <c r="I194" s="16"/>
      <c r="J194" s="16"/>
      <c r="K194" s="18"/>
      <c r="L194" s="19"/>
      <c r="M194" s="19"/>
      <c r="N194" s="19"/>
      <c r="O194" s="16"/>
      <c r="P194" s="16"/>
      <c r="Q194" s="20" t="e">
        <f>VLOOKUP(O194, '[3]لیست محصولات شهریور ۱۴۰۳'!B:C,2,0)</f>
        <v>#N/A</v>
      </c>
      <c r="R194" s="16"/>
      <c r="S194" s="19" t="e">
        <f>VLOOKUP(O194, '[3]لیست محصولات شهریور ۱۴۰۳'!B:F,5,0)</f>
        <v>#N/A</v>
      </c>
      <c r="T194" s="21" t="e">
        <f>VLOOKUP(O194, '[3]لیست محصولات شهریور ۱۴۰۳'!B:G,6,0)</f>
        <v>#N/A</v>
      </c>
      <c r="U194" s="22"/>
      <c r="V194" s="23">
        <f t="shared" ref="V194:V200" si="17">IF(C194, P194, U194 )</f>
        <v>0</v>
      </c>
      <c r="W194" s="19">
        <f t="shared" si="9"/>
        <v>0</v>
      </c>
      <c r="X194" s="21" t="e">
        <f t="shared" si="10"/>
        <v>#N/A</v>
      </c>
      <c r="Y194" s="24"/>
      <c r="Z194" s="21" t="e">
        <f t="shared" si="11"/>
        <v>#N/A</v>
      </c>
      <c r="AA194" s="25"/>
      <c r="AB194" s="20"/>
      <c r="AC194" s="26"/>
      <c r="AD194" s="65"/>
      <c r="AE194" s="26"/>
      <c r="AF194" s="27"/>
      <c r="AG194" s="28"/>
      <c r="AH194" s="7" t="str">
        <f t="shared" si="16"/>
        <v xml:space="preserve">   -   </v>
      </c>
    </row>
    <row r="195" spans="1:44" ht="28.05" customHeight="1">
      <c r="A195" s="14"/>
      <c r="B195" s="14"/>
      <c r="C195" s="14"/>
      <c r="D195" s="14"/>
      <c r="E195" s="14"/>
      <c r="F195" s="15"/>
      <c r="G195" s="16"/>
      <c r="H195" s="17"/>
      <c r="I195" s="16"/>
      <c r="J195" s="16"/>
      <c r="K195" s="18"/>
      <c r="L195" s="19"/>
      <c r="M195" s="19"/>
      <c r="N195" s="19"/>
      <c r="O195" s="16"/>
      <c r="P195" s="16"/>
      <c r="Q195" s="20" t="e">
        <f>VLOOKUP(O195, '[3]لیست محصولات شهریور ۱۴۰۳'!B:C,2,0)</f>
        <v>#N/A</v>
      </c>
      <c r="R195" s="16"/>
      <c r="S195" s="19" t="e">
        <f>VLOOKUP(O195, '[3]لیست محصولات شهریور ۱۴۰۳'!B:F,5,0)</f>
        <v>#N/A</v>
      </c>
      <c r="T195" s="21" t="e">
        <f>VLOOKUP(O195, '[3]لیست محصولات شهریور ۱۴۰۳'!B:G,6,0)</f>
        <v>#N/A</v>
      </c>
      <c r="U195" s="22"/>
      <c r="V195" s="23">
        <f t="shared" si="17"/>
        <v>0</v>
      </c>
      <c r="W195" s="19">
        <f t="shared" si="9"/>
        <v>0</v>
      </c>
      <c r="X195" s="21" t="e">
        <f t="shared" si="10"/>
        <v>#N/A</v>
      </c>
      <c r="Y195" s="24"/>
      <c r="Z195" s="21" t="e">
        <f t="shared" si="11"/>
        <v>#N/A</v>
      </c>
      <c r="AA195" s="25"/>
      <c r="AB195" s="20"/>
      <c r="AC195" s="26"/>
      <c r="AD195" s="65"/>
      <c r="AE195" s="26"/>
      <c r="AF195" s="27"/>
      <c r="AG195" s="28"/>
      <c r="AH195" s="7" t="str">
        <f t="shared" si="16"/>
        <v xml:space="preserve">   -   </v>
      </c>
    </row>
    <row r="196" spans="1:44" ht="28.05" customHeight="1">
      <c r="A196" s="14"/>
      <c r="B196" s="14"/>
      <c r="C196" s="14"/>
      <c r="D196" s="14"/>
      <c r="E196" s="14"/>
      <c r="F196" s="15"/>
      <c r="G196" s="16"/>
      <c r="H196" s="17"/>
      <c r="I196" s="16"/>
      <c r="J196" s="16"/>
      <c r="K196" s="18"/>
      <c r="L196" s="19"/>
      <c r="M196" s="19"/>
      <c r="N196" s="19"/>
      <c r="O196" s="16"/>
      <c r="P196" s="16"/>
      <c r="Q196" s="20" t="e">
        <f>VLOOKUP(O196, '[3]لیست محصولات شهریور ۱۴۰۳'!B:C,2,0)</f>
        <v>#N/A</v>
      </c>
      <c r="R196" s="16"/>
      <c r="S196" s="19" t="e">
        <f>VLOOKUP(O196, '[3]لیست محصولات شهریور ۱۴۰۳'!B:F,5,0)</f>
        <v>#N/A</v>
      </c>
      <c r="T196" s="21" t="e">
        <f>VLOOKUP(O196, '[3]لیست محصولات شهریور ۱۴۰۳'!B:G,6,0)</f>
        <v>#N/A</v>
      </c>
      <c r="U196" s="22"/>
      <c r="V196" s="23">
        <f t="shared" si="17"/>
        <v>0</v>
      </c>
      <c r="W196" s="19">
        <f t="shared" si="9"/>
        <v>0</v>
      </c>
      <c r="X196" s="21" t="e">
        <f t="shared" si="10"/>
        <v>#N/A</v>
      </c>
      <c r="Y196" s="24"/>
      <c r="Z196" s="21" t="e">
        <f t="shared" si="11"/>
        <v>#N/A</v>
      </c>
      <c r="AA196" s="25"/>
      <c r="AB196" s="20"/>
      <c r="AC196" s="26"/>
      <c r="AD196" s="65"/>
      <c r="AE196" s="26"/>
      <c r="AF196" s="27"/>
      <c r="AG196" s="28"/>
      <c r="AH196" s="7" t="str">
        <f t="shared" ref="AH196:AH200" si="18">AA196&amp;" "&amp;AB196&amp;" "&amp;N196&amp;" - "&amp;L196&amp;" "&amp;M196&amp;" "&amp;AC196</f>
        <v xml:space="preserve">   -   </v>
      </c>
    </row>
    <row r="197" spans="1:44" ht="28.05" customHeight="1">
      <c r="A197" s="14"/>
      <c r="B197" s="14"/>
      <c r="C197" s="14"/>
      <c r="D197" s="14"/>
      <c r="E197" s="14"/>
      <c r="F197" s="15"/>
      <c r="G197" s="16"/>
      <c r="H197" s="17"/>
      <c r="I197" s="16"/>
      <c r="J197" s="16"/>
      <c r="K197" s="18"/>
      <c r="L197" s="19"/>
      <c r="M197" s="19"/>
      <c r="N197" s="19"/>
      <c r="O197" s="16"/>
      <c r="P197" s="16"/>
      <c r="Q197" s="20" t="e">
        <f>VLOOKUP(O197, '[3]لیست محصولات شهریور ۱۴۰۳'!B:C,2,0)</f>
        <v>#N/A</v>
      </c>
      <c r="R197" s="16"/>
      <c r="S197" s="19" t="e">
        <f>VLOOKUP(O197, '[3]لیست محصولات شهریور ۱۴۰۳'!B:F,5,0)</f>
        <v>#N/A</v>
      </c>
      <c r="T197" s="21" t="e">
        <f>VLOOKUP(O197, '[3]لیست محصولات شهریور ۱۴۰۳'!B:G,6,0)</f>
        <v>#N/A</v>
      </c>
      <c r="U197" s="22"/>
      <c r="V197" s="23">
        <f t="shared" si="17"/>
        <v>0</v>
      </c>
      <c r="W197" s="19">
        <f t="shared" si="9"/>
        <v>0</v>
      </c>
      <c r="X197" s="21" t="e">
        <f t="shared" si="10"/>
        <v>#N/A</v>
      </c>
      <c r="Y197" s="24"/>
      <c r="Z197" s="21" t="e">
        <f t="shared" si="11"/>
        <v>#N/A</v>
      </c>
      <c r="AA197" s="25"/>
      <c r="AB197" s="20"/>
      <c r="AC197" s="26"/>
      <c r="AD197" s="65"/>
      <c r="AE197" s="26"/>
      <c r="AF197" s="27"/>
      <c r="AG197" s="28"/>
      <c r="AH197" s="7" t="str">
        <f t="shared" si="18"/>
        <v xml:space="preserve">   -   </v>
      </c>
    </row>
    <row r="198" spans="1:44" ht="28.05" customHeight="1">
      <c r="A198" s="14"/>
      <c r="B198" s="14"/>
      <c r="C198" s="14"/>
      <c r="D198" s="14"/>
      <c r="E198" s="14"/>
      <c r="F198" s="15"/>
      <c r="G198" s="16"/>
      <c r="H198" s="17"/>
      <c r="I198" s="16"/>
      <c r="J198" s="16"/>
      <c r="K198" s="18"/>
      <c r="L198" s="19"/>
      <c r="M198" s="19"/>
      <c r="N198" s="19"/>
      <c r="O198" s="16"/>
      <c r="P198" s="16"/>
      <c r="Q198" s="20" t="e">
        <f>VLOOKUP(O198, '[3]لیست محصولات شهریور ۱۴۰۳'!B:C,2,0)</f>
        <v>#N/A</v>
      </c>
      <c r="R198" s="16"/>
      <c r="S198" s="19" t="e">
        <f>VLOOKUP(O198, '[3]لیست محصولات شهریور ۱۴۰۳'!B:F,5,0)</f>
        <v>#N/A</v>
      </c>
      <c r="T198" s="21" t="e">
        <f>VLOOKUP(O198, '[3]لیست محصولات شهریور ۱۴۰۳'!B:G,6,0)</f>
        <v>#N/A</v>
      </c>
      <c r="U198" s="22"/>
      <c r="V198" s="23">
        <f t="shared" si="17"/>
        <v>0</v>
      </c>
      <c r="W198" s="19">
        <f t="shared" si="9"/>
        <v>0</v>
      </c>
      <c r="X198" s="21" t="e">
        <f t="shared" si="10"/>
        <v>#N/A</v>
      </c>
      <c r="Y198" s="24"/>
      <c r="Z198" s="21" t="e">
        <f t="shared" si="11"/>
        <v>#N/A</v>
      </c>
      <c r="AA198" s="25"/>
      <c r="AB198" s="20"/>
      <c r="AC198" s="26"/>
      <c r="AD198" s="65"/>
      <c r="AE198" s="26"/>
      <c r="AF198" s="27"/>
      <c r="AG198" s="28"/>
      <c r="AH198" s="7" t="str">
        <f t="shared" si="18"/>
        <v xml:space="preserve">   -   </v>
      </c>
    </row>
    <row r="199" spans="1:44" ht="28.05" customHeight="1">
      <c r="A199" s="14"/>
      <c r="B199" s="14"/>
      <c r="C199" s="14"/>
      <c r="D199" s="14"/>
      <c r="E199" s="14"/>
      <c r="F199" s="15"/>
      <c r="G199" s="16"/>
      <c r="H199" s="17"/>
      <c r="I199" s="16"/>
      <c r="J199" s="16"/>
      <c r="K199" s="18"/>
      <c r="L199" s="19"/>
      <c r="M199" s="19"/>
      <c r="N199" s="19"/>
      <c r="O199" s="16"/>
      <c r="P199" s="16"/>
      <c r="Q199" s="20" t="e">
        <f>VLOOKUP(O199, '[3]لیست محصولات شهریور ۱۴۰۳'!B:C,2,0)</f>
        <v>#N/A</v>
      </c>
      <c r="R199" s="16"/>
      <c r="S199" s="19" t="e">
        <f>VLOOKUP(O199, '[3]لیست محصولات شهریور ۱۴۰۳'!B:F,5,0)</f>
        <v>#N/A</v>
      </c>
      <c r="T199" s="21" t="e">
        <f>VLOOKUP(O199, '[3]لیست محصولات شهریور ۱۴۰۳'!B:G,6,0)</f>
        <v>#N/A</v>
      </c>
      <c r="U199" s="22"/>
      <c r="V199" s="23">
        <f t="shared" si="17"/>
        <v>0</v>
      </c>
      <c r="W199" s="19">
        <f t="shared" si="9"/>
        <v>0</v>
      </c>
      <c r="X199" s="21" t="e">
        <f t="shared" si="10"/>
        <v>#N/A</v>
      </c>
      <c r="Y199" s="24"/>
      <c r="Z199" s="21" t="e">
        <f t="shared" si="11"/>
        <v>#N/A</v>
      </c>
      <c r="AA199" s="25"/>
      <c r="AB199" s="20"/>
      <c r="AC199" s="26"/>
      <c r="AD199" s="65"/>
      <c r="AE199" s="26"/>
      <c r="AF199" s="27"/>
      <c r="AG199" s="28"/>
      <c r="AH199" s="7" t="str">
        <f t="shared" si="18"/>
        <v xml:space="preserve">   -   </v>
      </c>
    </row>
    <row r="200" spans="1:44" ht="28.05" customHeight="1">
      <c r="A200" s="14" t="b">
        <v>0</v>
      </c>
      <c r="B200" s="14"/>
      <c r="C200" s="14" t="b">
        <v>0</v>
      </c>
      <c r="D200" s="14"/>
      <c r="E200" s="14" t="b">
        <v>0</v>
      </c>
      <c r="F200" s="15"/>
      <c r="G200" s="16"/>
      <c r="H200" s="17"/>
      <c r="I200" s="16"/>
      <c r="J200" s="16"/>
      <c r="K200" s="18" t="str">
        <f ca="1">IF(C200, TODAY(), "" )</f>
        <v/>
      </c>
      <c r="L200" s="19"/>
      <c r="M200" s="19"/>
      <c r="N200" s="19"/>
      <c r="O200" s="16"/>
      <c r="P200" s="16"/>
      <c r="Q200" s="20" t="e">
        <f>VLOOKUP(O200, '[3]لیست محصولات شهریور ۱۴۰۳'!B:C,2,0)</f>
        <v>#N/A</v>
      </c>
      <c r="R200" s="16"/>
      <c r="S200" s="19" t="e">
        <f>VLOOKUP(O200, '[3]لیست محصولات شهریور ۱۴۰۳'!B:F,5,0)</f>
        <v>#N/A</v>
      </c>
      <c r="T200" s="21" t="e">
        <f>VLOOKUP(O200, '[3]لیست محصولات شهریور ۱۴۰۳'!B:G,6,0)</f>
        <v>#N/A</v>
      </c>
      <c r="U200" s="22"/>
      <c r="V200" s="23">
        <f t="shared" si="17"/>
        <v>0</v>
      </c>
      <c r="W200" s="19">
        <f t="shared" si="9"/>
        <v>0</v>
      </c>
      <c r="X200" s="21" t="e">
        <f t="shared" si="10"/>
        <v>#N/A</v>
      </c>
      <c r="Y200" s="24"/>
      <c r="Z200" s="21" t="e">
        <f t="shared" si="11"/>
        <v>#N/A</v>
      </c>
      <c r="AA200" s="25"/>
      <c r="AB200" s="20"/>
      <c r="AC200" s="26"/>
      <c r="AD200" s="65"/>
      <c r="AE200" s="26"/>
      <c r="AF200" s="27"/>
      <c r="AG200" s="28" t="str">
        <f>IF(V200=P200, "FALSE", "TRUE" )</f>
        <v>FALSE</v>
      </c>
      <c r="AH200" s="7" t="str">
        <f t="shared" si="18"/>
        <v xml:space="preserve">   -   </v>
      </c>
    </row>
    <row r="201" spans="1:44" ht="28.05" customHeight="1">
      <c r="U201" s="35"/>
    </row>
    <row r="202" spans="1:44" ht="28.05" customHeight="1">
      <c r="AA202" s="37" t="s">
        <v>11</v>
      </c>
      <c r="AB202" s="37" t="s">
        <v>13</v>
      </c>
      <c r="AC202" s="38" t="s">
        <v>30</v>
      </c>
      <c r="AE202" s="37"/>
      <c r="AF202" s="37" t="s">
        <v>31</v>
      </c>
      <c r="AG202" s="37" t="s">
        <v>15</v>
      </c>
      <c r="AH202" s="9" t="s">
        <v>32</v>
      </c>
      <c r="AI202" s="39" t="s">
        <v>33</v>
      </c>
      <c r="AJ202" s="40"/>
      <c r="AK202" s="37" t="s">
        <v>34</v>
      </c>
      <c r="AL202" s="37" t="s">
        <v>35</v>
      </c>
      <c r="AM202" s="37" t="s">
        <v>36</v>
      </c>
      <c r="AN202" s="37" t="s">
        <v>37</v>
      </c>
      <c r="AO202" s="37" t="s">
        <v>38</v>
      </c>
      <c r="AP202" s="37" t="s">
        <v>39</v>
      </c>
      <c r="AQ202" s="37" t="s">
        <v>40</v>
      </c>
    </row>
    <row r="203" spans="1:44" ht="28.05" customHeight="1">
      <c r="AA203" s="41"/>
      <c r="AB203" s="41"/>
      <c r="AC203" s="42" t="s">
        <v>41</v>
      </c>
      <c r="AE203" s="41"/>
      <c r="AF203" s="41" t="s">
        <v>42</v>
      </c>
      <c r="AG203" s="41">
        <v>80</v>
      </c>
      <c r="AH203" s="10">
        <f t="shared" ref="AH203:AH266" si="19">SUMIF(O:O,AA203,P:P)</f>
        <v>0</v>
      </c>
      <c r="AI203" s="43">
        <f t="shared" ref="AI203:AI266" si="20">SUMIF(O:O,AA203,V:V)</f>
        <v>0</v>
      </c>
      <c r="AJ203" s="44">
        <f>AH203-AI203</f>
        <v>0</v>
      </c>
      <c r="AK203" s="45">
        <f>AH203*AG203/1000</f>
        <v>0</v>
      </c>
      <c r="AL203" s="46">
        <f>AO203+AQ203-[2]Sheet1!$AH204</f>
        <v>0</v>
      </c>
      <c r="AM203" s="46">
        <f>AL203-AJ203</f>
        <v>0</v>
      </c>
      <c r="AN203" s="45">
        <f>AL203*AG203/1000</f>
        <v>0</v>
      </c>
      <c r="AO203" s="46"/>
      <c r="AP203" s="45" t="str">
        <f>IF(AM203&lt;0,AM203*AG203/1000,"")</f>
        <v/>
      </c>
      <c r="AQ203" s="46"/>
      <c r="AR203" s="28">
        <v>4</v>
      </c>
    </row>
    <row r="204" spans="1:44" ht="28.05" customHeight="1">
      <c r="AA204" s="41"/>
      <c r="AB204" s="41"/>
      <c r="AC204" s="42" t="s">
        <v>41</v>
      </c>
      <c r="AE204" s="41"/>
      <c r="AF204" s="41" t="s">
        <v>42</v>
      </c>
      <c r="AG204" s="41">
        <v>80</v>
      </c>
      <c r="AH204" s="10">
        <f t="shared" si="19"/>
        <v>0</v>
      </c>
      <c r="AI204" s="43">
        <f t="shared" si="20"/>
        <v>0</v>
      </c>
      <c r="AJ204" s="44">
        <f t="shared" ref="AJ204:AJ222" si="21">AH204-AI204</f>
        <v>0</v>
      </c>
      <c r="AK204" s="45">
        <f>AH204*AG204/1000</f>
        <v>0</v>
      </c>
      <c r="AL204" s="46">
        <f>AO204+AQ204-[2]Sheet1!$AH205</f>
        <v>0</v>
      </c>
      <c r="AM204" s="46">
        <f>AL204-AJ204</f>
        <v>0</v>
      </c>
      <c r="AN204" s="45">
        <f t="shared" ref="AN204:AN267" si="22">AL204*AG204/1000</f>
        <v>0</v>
      </c>
      <c r="AO204" s="46"/>
      <c r="AP204" s="45" t="str">
        <f t="shared" ref="AP204:AP267" si="23">IF(AM204&lt;0,AM204*AG204/1000,"")</f>
        <v/>
      </c>
      <c r="AQ204" s="46"/>
      <c r="AR204" s="28">
        <v>4</v>
      </c>
    </row>
    <row r="205" spans="1:44" ht="28.05" customHeight="1">
      <c r="AA205" s="41"/>
      <c r="AB205" s="41"/>
      <c r="AC205" s="42" t="s">
        <v>41</v>
      </c>
      <c r="AE205" s="41"/>
      <c r="AF205" s="41" t="s">
        <v>42</v>
      </c>
      <c r="AG205" s="41">
        <v>40</v>
      </c>
      <c r="AH205" s="10">
        <f t="shared" si="19"/>
        <v>0</v>
      </c>
      <c r="AI205" s="43">
        <f t="shared" si="20"/>
        <v>0</v>
      </c>
      <c r="AJ205" s="44">
        <f t="shared" si="21"/>
        <v>0</v>
      </c>
      <c r="AK205" s="45">
        <f>AH205*AG205/1000</f>
        <v>0</v>
      </c>
      <c r="AL205" s="46"/>
      <c r="AM205" s="46"/>
      <c r="AN205" s="45">
        <f t="shared" si="22"/>
        <v>0</v>
      </c>
      <c r="AO205" s="45"/>
      <c r="AP205" s="45" t="str">
        <f t="shared" si="23"/>
        <v/>
      </c>
      <c r="AQ205" s="46"/>
      <c r="AR205" s="28">
        <v>8</v>
      </c>
    </row>
    <row r="206" spans="1:44" ht="28.05" customHeight="1">
      <c r="AA206" s="41">
        <v>1110.0999999999999</v>
      </c>
      <c r="AB206" s="41" t="s">
        <v>43</v>
      </c>
      <c r="AC206" s="42" t="s">
        <v>41</v>
      </c>
      <c r="AE206" s="41"/>
      <c r="AF206" s="41" t="s">
        <v>42</v>
      </c>
      <c r="AG206" s="41">
        <v>80</v>
      </c>
      <c r="AH206" s="10">
        <f t="shared" si="19"/>
        <v>0</v>
      </c>
      <c r="AI206" s="43">
        <f t="shared" si="20"/>
        <v>0</v>
      </c>
      <c r="AJ206" s="44">
        <f t="shared" si="21"/>
        <v>0</v>
      </c>
      <c r="AK206" s="45">
        <f>AH206*AG206/1000</f>
        <v>0</v>
      </c>
      <c r="AL206" s="46">
        <f>AO206+AQ206-[2]Sheet1!$AH207</f>
        <v>0</v>
      </c>
      <c r="AM206" s="46">
        <f>AL206-AJ206</f>
        <v>0</v>
      </c>
      <c r="AN206" s="45">
        <f t="shared" si="22"/>
        <v>0</v>
      </c>
      <c r="AO206" s="46"/>
      <c r="AP206" s="45" t="str">
        <f t="shared" si="23"/>
        <v/>
      </c>
      <c r="AQ206" s="46"/>
      <c r="AR206" s="28">
        <v>4</v>
      </c>
    </row>
    <row r="207" spans="1:44" ht="28.05" customHeight="1">
      <c r="AA207" s="41">
        <v>1110.2</v>
      </c>
      <c r="AB207" s="41" t="str">
        <f>" Ethiopia Alo Villageدهکده آلو +"</f>
        <v xml:space="preserve"> Ethiopia Alo Villageدهکده آلو +</v>
      </c>
      <c r="AC207" s="42" t="s">
        <v>41</v>
      </c>
      <c r="AE207" s="41"/>
      <c r="AF207" s="41" t="s">
        <v>42</v>
      </c>
      <c r="AG207" s="41">
        <v>80</v>
      </c>
      <c r="AH207" s="10">
        <f t="shared" si="19"/>
        <v>0</v>
      </c>
      <c r="AI207" s="43">
        <f t="shared" si="20"/>
        <v>0</v>
      </c>
      <c r="AJ207" s="44">
        <f t="shared" si="21"/>
        <v>0</v>
      </c>
      <c r="AK207" s="45">
        <f t="shared" ref="AK207:AK240" si="24">AH207*AG207/1000</f>
        <v>0</v>
      </c>
      <c r="AL207" s="46">
        <f>AO207+AQ207-[2]Sheet1!$AH208</f>
        <v>0</v>
      </c>
      <c r="AM207" s="46">
        <f t="shared" ref="AM207:AM216" si="25">AL207-AJ207</f>
        <v>0</v>
      </c>
      <c r="AN207" s="45">
        <f t="shared" si="22"/>
        <v>0</v>
      </c>
      <c r="AO207" s="46"/>
      <c r="AP207" s="45" t="str">
        <f t="shared" si="23"/>
        <v/>
      </c>
      <c r="AQ207" s="46"/>
      <c r="AR207" s="28">
        <v>4</v>
      </c>
    </row>
    <row r="208" spans="1:44" ht="28.05" customHeight="1">
      <c r="AA208" s="41">
        <v>1110.3</v>
      </c>
      <c r="AB208" s="41" t="s">
        <v>43</v>
      </c>
      <c r="AC208" s="42" t="s">
        <v>41</v>
      </c>
      <c r="AE208" s="41"/>
      <c r="AF208" s="41" t="s">
        <v>42</v>
      </c>
      <c r="AG208" s="41">
        <v>40</v>
      </c>
      <c r="AH208" s="10">
        <f t="shared" si="19"/>
        <v>0</v>
      </c>
      <c r="AI208" s="43">
        <f t="shared" si="20"/>
        <v>0</v>
      </c>
      <c r="AJ208" s="44">
        <f t="shared" si="21"/>
        <v>0</v>
      </c>
      <c r="AK208" s="45">
        <f t="shared" si="24"/>
        <v>0</v>
      </c>
      <c r="AL208" s="46">
        <f>AO208+AQ208-[2]Sheet1!$AH209</f>
        <v>0</v>
      </c>
      <c r="AM208" s="46">
        <f t="shared" si="25"/>
        <v>0</v>
      </c>
      <c r="AN208" s="45">
        <f t="shared" si="22"/>
        <v>0</v>
      </c>
      <c r="AO208" s="46"/>
      <c r="AP208" s="45" t="str">
        <f t="shared" si="23"/>
        <v/>
      </c>
      <c r="AQ208" s="46"/>
      <c r="AR208" s="28">
        <v>8</v>
      </c>
    </row>
    <row r="209" spans="27:44" ht="28.05" customHeight="1">
      <c r="AA209" s="41"/>
      <c r="AB209" s="41"/>
      <c r="AC209" s="42" t="s">
        <v>41</v>
      </c>
      <c r="AE209" s="41"/>
      <c r="AF209" s="41" t="s">
        <v>42</v>
      </c>
      <c r="AG209" s="41">
        <v>80</v>
      </c>
      <c r="AH209" s="10">
        <f t="shared" si="19"/>
        <v>0</v>
      </c>
      <c r="AI209" s="43">
        <f t="shared" si="20"/>
        <v>0</v>
      </c>
      <c r="AJ209" s="44">
        <f t="shared" si="21"/>
        <v>0</v>
      </c>
      <c r="AK209" s="45">
        <f t="shared" si="24"/>
        <v>0</v>
      </c>
      <c r="AL209" s="46">
        <f>AO209+AQ209-[2]Sheet1!$AH210</f>
        <v>0</v>
      </c>
      <c r="AM209" s="46">
        <f t="shared" si="25"/>
        <v>0</v>
      </c>
      <c r="AN209" s="45">
        <f t="shared" si="22"/>
        <v>0</v>
      </c>
      <c r="AO209" s="46"/>
      <c r="AP209" s="45" t="str">
        <f t="shared" si="23"/>
        <v/>
      </c>
      <c r="AQ209" s="46"/>
      <c r="AR209" s="28">
        <v>4</v>
      </c>
    </row>
    <row r="210" spans="27:44" ht="28.05" customHeight="1">
      <c r="AA210" s="41"/>
      <c r="AB210" s="41"/>
      <c r="AC210" s="42" t="s">
        <v>41</v>
      </c>
      <c r="AE210" s="41"/>
      <c r="AF210" s="41" t="s">
        <v>42</v>
      </c>
      <c r="AG210" s="41">
        <v>80</v>
      </c>
      <c r="AH210" s="10">
        <f t="shared" si="19"/>
        <v>0</v>
      </c>
      <c r="AI210" s="43">
        <f t="shared" si="20"/>
        <v>0</v>
      </c>
      <c r="AJ210" s="44">
        <f t="shared" si="21"/>
        <v>0</v>
      </c>
      <c r="AK210" s="45">
        <f t="shared" si="24"/>
        <v>0</v>
      </c>
      <c r="AL210" s="46">
        <f>AO210+AQ210-[2]Sheet1!$AH211</f>
        <v>0</v>
      </c>
      <c r="AM210" s="46">
        <f t="shared" si="25"/>
        <v>0</v>
      </c>
      <c r="AN210" s="45">
        <f t="shared" si="22"/>
        <v>0</v>
      </c>
      <c r="AO210" s="46"/>
      <c r="AP210" s="45" t="str">
        <f t="shared" si="23"/>
        <v/>
      </c>
      <c r="AQ210" s="46"/>
      <c r="AR210" s="28">
        <v>4</v>
      </c>
    </row>
    <row r="211" spans="27:44" ht="28.05" customHeight="1">
      <c r="AA211" s="41"/>
      <c r="AB211" s="41"/>
      <c r="AC211" s="42" t="s">
        <v>41</v>
      </c>
      <c r="AE211" s="41"/>
      <c r="AF211" s="41" t="s">
        <v>42</v>
      </c>
      <c r="AG211" s="41">
        <v>40</v>
      </c>
      <c r="AH211" s="10">
        <f t="shared" si="19"/>
        <v>0</v>
      </c>
      <c r="AI211" s="43">
        <f t="shared" si="20"/>
        <v>0</v>
      </c>
      <c r="AJ211" s="44">
        <f t="shared" si="21"/>
        <v>0</v>
      </c>
      <c r="AK211" s="45">
        <f t="shared" si="24"/>
        <v>0</v>
      </c>
      <c r="AL211" s="46">
        <f>AO211+AQ211-[2]Sheet1!$AH212</f>
        <v>0</v>
      </c>
      <c r="AM211" s="46">
        <f t="shared" si="25"/>
        <v>0</v>
      </c>
      <c r="AN211" s="45">
        <f t="shared" si="22"/>
        <v>0</v>
      </c>
      <c r="AO211" s="46"/>
      <c r="AP211" s="45" t="str">
        <f t="shared" si="23"/>
        <v/>
      </c>
      <c r="AQ211" s="46"/>
      <c r="AR211" s="28">
        <v>8</v>
      </c>
    </row>
    <row r="212" spans="27:44" ht="28.05" customHeight="1">
      <c r="AA212" s="41">
        <v>1112.0999999999999</v>
      </c>
      <c r="AB212" s="41" t="s">
        <v>44</v>
      </c>
      <c r="AC212" s="42" t="s">
        <v>41</v>
      </c>
      <c r="AE212" s="41"/>
      <c r="AF212" s="41" t="s">
        <v>42</v>
      </c>
      <c r="AG212" s="41">
        <v>80</v>
      </c>
      <c r="AH212" s="10">
        <f t="shared" si="19"/>
        <v>0</v>
      </c>
      <c r="AI212" s="43">
        <f t="shared" si="20"/>
        <v>0</v>
      </c>
      <c r="AJ212" s="44">
        <f t="shared" si="21"/>
        <v>0</v>
      </c>
      <c r="AK212" s="45">
        <f t="shared" si="24"/>
        <v>0</v>
      </c>
      <c r="AL212" s="46">
        <f>AO212+AQ212-[2]Sheet1!$AH213</f>
        <v>0</v>
      </c>
      <c r="AM212" s="46">
        <f t="shared" si="25"/>
        <v>0</v>
      </c>
      <c r="AN212" s="45">
        <f t="shared" si="22"/>
        <v>0</v>
      </c>
      <c r="AO212" s="46"/>
      <c r="AP212" s="45" t="str">
        <f t="shared" si="23"/>
        <v/>
      </c>
      <c r="AQ212" s="46"/>
      <c r="AR212" s="28">
        <v>4</v>
      </c>
    </row>
    <row r="213" spans="27:44" ht="28.05" customHeight="1">
      <c r="AA213" s="41">
        <v>1112.2</v>
      </c>
      <c r="AB213" s="41" t="s">
        <v>45</v>
      </c>
      <c r="AC213" s="42" t="s">
        <v>41</v>
      </c>
      <c r="AE213" s="41"/>
      <c r="AF213" s="41" t="s">
        <v>42</v>
      </c>
      <c r="AG213" s="41">
        <v>80</v>
      </c>
      <c r="AH213" s="10">
        <f t="shared" si="19"/>
        <v>0</v>
      </c>
      <c r="AI213" s="43">
        <f t="shared" si="20"/>
        <v>0</v>
      </c>
      <c r="AJ213" s="44">
        <f t="shared" si="21"/>
        <v>0</v>
      </c>
      <c r="AK213" s="45">
        <f t="shared" si="24"/>
        <v>0</v>
      </c>
      <c r="AL213" s="46">
        <f>AO213+AQ213-[2]Sheet1!$AH214</f>
        <v>0</v>
      </c>
      <c r="AM213" s="46">
        <f t="shared" si="25"/>
        <v>0</v>
      </c>
      <c r="AN213" s="45">
        <f t="shared" si="22"/>
        <v>0</v>
      </c>
      <c r="AO213" s="46"/>
      <c r="AP213" s="45" t="str">
        <f t="shared" si="23"/>
        <v/>
      </c>
      <c r="AQ213" s="46"/>
      <c r="AR213" s="28">
        <v>4</v>
      </c>
    </row>
    <row r="214" spans="27:44" ht="28.05" customHeight="1">
      <c r="AA214" s="41">
        <v>1112.3</v>
      </c>
      <c r="AB214" s="41" t="s">
        <v>44</v>
      </c>
      <c r="AC214" s="42" t="s">
        <v>41</v>
      </c>
      <c r="AE214" s="41"/>
      <c r="AF214" s="41" t="s">
        <v>42</v>
      </c>
      <c r="AG214" s="41">
        <v>40</v>
      </c>
      <c r="AH214" s="10">
        <f t="shared" si="19"/>
        <v>0</v>
      </c>
      <c r="AI214" s="43">
        <f t="shared" si="20"/>
        <v>0</v>
      </c>
      <c r="AJ214" s="44">
        <f t="shared" si="21"/>
        <v>0</v>
      </c>
      <c r="AK214" s="45">
        <f t="shared" si="24"/>
        <v>0</v>
      </c>
      <c r="AL214" s="46">
        <f>AO214+AQ214-[2]Sheet1!$AH215</f>
        <v>0</v>
      </c>
      <c r="AM214" s="46">
        <f t="shared" si="25"/>
        <v>0</v>
      </c>
      <c r="AN214" s="45">
        <f t="shared" si="22"/>
        <v>0</v>
      </c>
      <c r="AO214" s="46"/>
      <c r="AP214" s="45" t="str">
        <f t="shared" si="23"/>
        <v/>
      </c>
      <c r="AQ214" s="46"/>
      <c r="AR214" s="28">
        <v>8</v>
      </c>
    </row>
    <row r="215" spans="27:44" ht="28.05" customHeight="1">
      <c r="AA215" s="41">
        <v>1113.0999999999999</v>
      </c>
      <c r="AB215" s="41" t="s">
        <v>46</v>
      </c>
      <c r="AC215" s="42" t="s">
        <v>41</v>
      </c>
      <c r="AE215" s="41"/>
      <c r="AF215" s="41" t="s">
        <v>42</v>
      </c>
      <c r="AG215" s="41">
        <v>80</v>
      </c>
      <c r="AH215" s="10">
        <f t="shared" si="19"/>
        <v>0</v>
      </c>
      <c r="AI215" s="43">
        <f t="shared" si="20"/>
        <v>0</v>
      </c>
      <c r="AJ215" s="44">
        <f t="shared" si="21"/>
        <v>0</v>
      </c>
      <c r="AK215" s="45">
        <f t="shared" si="24"/>
        <v>0</v>
      </c>
      <c r="AL215" s="46">
        <f>AO215+AQ215-[2]Sheet1!$AH216</f>
        <v>0</v>
      </c>
      <c r="AM215" s="46">
        <f t="shared" si="25"/>
        <v>0</v>
      </c>
      <c r="AN215" s="45">
        <f t="shared" si="22"/>
        <v>0</v>
      </c>
      <c r="AO215" s="46"/>
      <c r="AP215" s="45" t="str">
        <f t="shared" si="23"/>
        <v/>
      </c>
      <c r="AQ215" s="46"/>
      <c r="AR215" s="28">
        <v>4</v>
      </c>
    </row>
    <row r="216" spans="27:44" ht="28.05" customHeight="1">
      <c r="AA216" s="41">
        <v>1113.2</v>
      </c>
      <c r="AB216" s="41" t="s">
        <v>47</v>
      </c>
      <c r="AC216" s="42" t="s">
        <v>41</v>
      </c>
      <c r="AE216" s="41"/>
      <c r="AF216" s="41" t="s">
        <v>42</v>
      </c>
      <c r="AG216" s="41">
        <v>80</v>
      </c>
      <c r="AH216" s="10">
        <f t="shared" si="19"/>
        <v>0</v>
      </c>
      <c r="AI216" s="43">
        <f t="shared" si="20"/>
        <v>0</v>
      </c>
      <c r="AJ216" s="44">
        <f t="shared" si="21"/>
        <v>0</v>
      </c>
      <c r="AK216" s="45">
        <f t="shared" si="24"/>
        <v>0</v>
      </c>
      <c r="AL216" s="46">
        <f>AO216+AQ216-[2]Sheet1!$AH217</f>
        <v>0</v>
      </c>
      <c r="AM216" s="46">
        <f t="shared" si="25"/>
        <v>0</v>
      </c>
      <c r="AN216" s="45">
        <f t="shared" si="22"/>
        <v>0</v>
      </c>
      <c r="AO216" s="45"/>
      <c r="AP216" s="45" t="str">
        <f t="shared" si="23"/>
        <v/>
      </c>
      <c r="AQ216" s="46"/>
      <c r="AR216" s="28">
        <v>4</v>
      </c>
    </row>
    <row r="217" spans="27:44" ht="28.05" customHeight="1">
      <c r="AA217" s="41">
        <v>1113.3</v>
      </c>
      <c r="AB217" s="41" t="s">
        <v>46</v>
      </c>
      <c r="AC217" s="42" t="s">
        <v>41</v>
      </c>
      <c r="AE217" s="41"/>
      <c r="AF217" s="41" t="s">
        <v>42</v>
      </c>
      <c r="AG217" s="41">
        <v>40</v>
      </c>
      <c r="AH217" s="10">
        <f t="shared" si="19"/>
        <v>0</v>
      </c>
      <c r="AI217" s="43">
        <f t="shared" si="20"/>
        <v>0</v>
      </c>
      <c r="AJ217" s="44">
        <f t="shared" si="21"/>
        <v>0</v>
      </c>
      <c r="AK217" s="45">
        <f t="shared" si="24"/>
        <v>0</v>
      </c>
      <c r="AL217" s="46">
        <f>AO217+AQ217-[2]Sheet1!$AH218</f>
        <v>0</v>
      </c>
      <c r="AM217" s="46">
        <f>AL217-AJ217</f>
        <v>0</v>
      </c>
      <c r="AN217" s="45">
        <f t="shared" si="22"/>
        <v>0</v>
      </c>
      <c r="AO217" s="46"/>
      <c r="AP217" s="45" t="str">
        <f t="shared" si="23"/>
        <v/>
      </c>
      <c r="AQ217" s="46"/>
      <c r="AR217" s="28">
        <v>8</v>
      </c>
    </row>
    <row r="218" spans="27:44" ht="28.05" customHeight="1">
      <c r="AA218" s="41">
        <v>1114.0999999999999</v>
      </c>
      <c r="AB218" s="41" t="s">
        <v>48</v>
      </c>
      <c r="AC218" s="42" t="s">
        <v>41</v>
      </c>
      <c r="AE218" s="41"/>
      <c r="AF218" s="41" t="s">
        <v>42</v>
      </c>
      <c r="AG218" s="41">
        <v>80</v>
      </c>
      <c r="AH218" s="10">
        <f t="shared" si="19"/>
        <v>0</v>
      </c>
      <c r="AI218" s="43">
        <f t="shared" si="20"/>
        <v>0</v>
      </c>
      <c r="AJ218" s="44">
        <f t="shared" si="21"/>
        <v>0</v>
      </c>
      <c r="AK218" s="45">
        <f t="shared" si="24"/>
        <v>0</v>
      </c>
      <c r="AL218" s="46">
        <f>AO218+AQ218-[2]Sheet1!$AH219</f>
        <v>0</v>
      </c>
      <c r="AM218" s="46">
        <f t="shared" ref="AM218:AM267" si="26">AL218-AJ218</f>
        <v>0</v>
      </c>
      <c r="AN218" s="45">
        <f t="shared" si="22"/>
        <v>0</v>
      </c>
      <c r="AO218" s="46"/>
      <c r="AP218" s="45" t="str">
        <f t="shared" si="23"/>
        <v/>
      </c>
      <c r="AQ218" s="46"/>
      <c r="AR218" s="28">
        <v>4</v>
      </c>
    </row>
    <row r="219" spans="27:44" ht="28.05" customHeight="1">
      <c r="AA219" s="41">
        <v>1114.2</v>
      </c>
      <c r="AB219" s="41" t="s">
        <v>49</v>
      </c>
      <c r="AC219" s="42" t="s">
        <v>41</v>
      </c>
      <c r="AE219" s="41"/>
      <c r="AF219" s="41" t="s">
        <v>42</v>
      </c>
      <c r="AG219" s="41">
        <v>80</v>
      </c>
      <c r="AH219" s="10">
        <f t="shared" si="19"/>
        <v>0</v>
      </c>
      <c r="AI219" s="43">
        <f t="shared" si="20"/>
        <v>0</v>
      </c>
      <c r="AJ219" s="44">
        <f t="shared" si="21"/>
        <v>0</v>
      </c>
      <c r="AK219" s="45">
        <f t="shared" si="24"/>
        <v>0</v>
      </c>
      <c r="AL219" s="46">
        <f>AO219+AQ219-[2]Sheet1!$AH220</f>
        <v>0</v>
      </c>
      <c r="AM219" s="46">
        <f t="shared" si="26"/>
        <v>0</v>
      </c>
      <c r="AN219" s="45">
        <f t="shared" si="22"/>
        <v>0</v>
      </c>
      <c r="AO219" s="46"/>
      <c r="AP219" s="45" t="str">
        <f t="shared" si="23"/>
        <v/>
      </c>
      <c r="AQ219" s="46"/>
      <c r="AR219" s="28">
        <v>4</v>
      </c>
    </row>
    <row r="220" spans="27:44" ht="28.05" customHeight="1">
      <c r="AA220" s="41">
        <v>1114.3</v>
      </c>
      <c r="AB220" s="41" t="s">
        <v>48</v>
      </c>
      <c r="AC220" s="42" t="s">
        <v>41</v>
      </c>
      <c r="AE220" s="41"/>
      <c r="AF220" s="41" t="s">
        <v>42</v>
      </c>
      <c r="AG220" s="41">
        <v>40</v>
      </c>
      <c r="AH220" s="10">
        <f t="shared" si="19"/>
        <v>0</v>
      </c>
      <c r="AI220" s="43">
        <f t="shared" si="20"/>
        <v>0</v>
      </c>
      <c r="AJ220" s="44">
        <f t="shared" si="21"/>
        <v>0</v>
      </c>
      <c r="AK220" s="45">
        <f t="shared" si="24"/>
        <v>0</v>
      </c>
      <c r="AL220" s="46">
        <f>AO220+AQ220-[2]Sheet1!$AH221</f>
        <v>0</v>
      </c>
      <c r="AM220" s="46">
        <f t="shared" si="26"/>
        <v>0</v>
      </c>
      <c r="AN220" s="45">
        <f t="shared" si="22"/>
        <v>0</v>
      </c>
      <c r="AO220" s="46"/>
      <c r="AP220" s="45" t="str">
        <f t="shared" si="23"/>
        <v/>
      </c>
      <c r="AQ220" s="46"/>
      <c r="AR220" s="28">
        <v>8</v>
      </c>
    </row>
    <row r="221" spans="27:44" ht="28.05" customHeight="1">
      <c r="AA221" s="41"/>
      <c r="AB221" s="41"/>
      <c r="AC221" s="42" t="s">
        <v>41</v>
      </c>
      <c r="AE221" s="41"/>
      <c r="AF221" s="41" t="s">
        <v>42</v>
      </c>
      <c r="AG221" s="41"/>
      <c r="AH221" s="10">
        <f t="shared" si="19"/>
        <v>0</v>
      </c>
      <c r="AI221" s="43">
        <f t="shared" si="20"/>
        <v>0</v>
      </c>
      <c r="AJ221" s="44">
        <f t="shared" si="21"/>
        <v>0</v>
      </c>
      <c r="AK221" s="45">
        <f t="shared" si="24"/>
        <v>0</v>
      </c>
      <c r="AL221" s="46">
        <f>AO221+AQ221-[2]Sheet1!$AH222</f>
        <v>0</v>
      </c>
      <c r="AM221" s="46">
        <f t="shared" si="26"/>
        <v>0</v>
      </c>
      <c r="AN221" s="45">
        <f t="shared" si="22"/>
        <v>0</v>
      </c>
      <c r="AO221" s="46"/>
      <c r="AP221" s="45" t="str">
        <f t="shared" si="23"/>
        <v/>
      </c>
      <c r="AQ221" s="46"/>
      <c r="AR221" s="28"/>
    </row>
    <row r="222" spans="27:44" ht="28.05" customHeight="1">
      <c r="AA222" s="41"/>
      <c r="AB222" s="41"/>
      <c r="AC222" s="42" t="s">
        <v>41</v>
      </c>
      <c r="AE222" s="41"/>
      <c r="AF222" s="41" t="s">
        <v>42</v>
      </c>
      <c r="AG222" s="41"/>
      <c r="AH222" s="10">
        <f t="shared" si="19"/>
        <v>0</v>
      </c>
      <c r="AI222" s="43">
        <f t="shared" si="20"/>
        <v>0</v>
      </c>
      <c r="AJ222" s="44">
        <f t="shared" si="21"/>
        <v>0</v>
      </c>
      <c r="AK222" s="45">
        <f t="shared" si="24"/>
        <v>0</v>
      </c>
      <c r="AL222" s="46">
        <f>AO222+AQ222-[2]Sheet1!$AH223</f>
        <v>0</v>
      </c>
      <c r="AM222" s="46">
        <f t="shared" si="26"/>
        <v>0</v>
      </c>
      <c r="AN222" s="45">
        <f t="shared" si="22"/>
        <v>0</v>
      </c>
      <c r="AO222" s="46"/>
      <c r="AP222" s="45" t="str">
        <f t="shared" si="23"/>
        <v/>
      </c>
      <c r="AQ222" s="46"/>
      <c r="AR222" s="28"/>
    </row>
    <row r="223" spans="27:44" ht="28.05" customHeight="1">
      <c r="AA223" s="47">
        <v>3309.1</v>
      </c>
      <c r="AB223" s="47" t="s">
        <v>50</v>
      </c>
      <c r="AC223" s="48" t="s">
        <v>41</v>
      </c>
      <c r="AE223" s="47"/>
      <c r="AF223" s="47" t="s">
        <v>51</v>
      </c>
      <c r="AG223" s="47">
        <v>150</v>
      </c>
      <c r="AH223" s="11">
        <f t="shared" si="19"/>
        <v>0</v>
      </c>
      <c r="AI223" s="49">
        <f t="shared" si="20"/>
        <v>0</v>
      </c>
      <c r="AJ223" s="50">
        <f>AH223-AI223</f>
        <v>0</v>
      </c>
      <c r="AK223" s="51">
        <f t="shared" si="24"/>
        <v>0</v>
      </c>
      <c r="AL223" s="52">
        <f>AO223+AQ223-[2]Sheet1!$AH224</f>
        <v>0</v>
      </c>
      <c r="AM223" s="52">
        <f t="shared" si="26"/>
        <v>0</v>
      </c>
      <c r="AN223" s="51">
        <f t="shared" si="22"/>
        <v>0</v>
      </c>
      <c r="AO223" s="52"/>
      <c r="AP223" s="51" t="str">
        <f t="shared" si="23"/>
        <v/>
      </c>
      <c r="AQ223" s="52"/>
      <c r="AR223" s="28">
        <v>30</v>
      </c>
    </row>
    <row r="224" spans="27:44" ht="28.05" customHeight="1">
      <c r="AA224" s="47">
        <v>3309.2</v>
      </c>
      <c r="AB224" s="47" t="s">
        <v>50</v>
      </c>
      <c r="AC224" s="48" t="s">
        <v>41</v>
      </c>
      <c r="AE224" s="47"/>
      <c r="AF224" s="47" t="s">
        <v>51</v>
      </c>
      <c r="AG224" s="47">
        <v>750</v>
      </c>
      <c r="AH224" s="11">
        <f t="shared" si="19"/>
        <v>0</v>
      </c>
      <c r="AI224" s="49">
        <f t="shared" si="20"/>
        <v>0</v>
      </c>
      <c r="AJ224" s="50">
        <f t="shared" ref="AJ224:AJ239" si="27">AH224-AI224</f>
        <v>0</v>
      </c>
      <c r="AK224" s="51">
        <f t="shared" si="24"/>
        <v>0</v>
      </c>
      <c r="AL224" s="52">
        <f>AO224+AQ224-[2]Sheet1!$AH225</f>
        <v>0</v>
      </c>
      <c r="AM224" s="52">
        <f t="shared" si="26"/>
        <v>0</v>
      </c>
      <c r="AN224" s="51">
        <f t="shared" si="22"/>
        <v>0</v>
      </c>
      <c r="AO224" s="52"/>
      <c r="AP224" s="51" t="str">
        <f t="shared" si="23"/>
        <v/>
      </c>
      <c r="AQ224" s="52"/>
      <c r="AR224" s="28">
        <v>8</v>
      </c>
    </row>
    <row r="225" spans="27:44" ht="28.05" customHeight="1">
      <c r="AA225" s="47">
        <v>3309.3</v>
      </c>
      <c r="AB225" s="47" t="s">
        <v>50</v>
      </c>
      <c r="AC225" s="48" t="s">
        <v>41</v>
      </c>
      <c r="AE225" s="47"/>
      <c r="AF225" s="47" t="s">
        <v>51</v>
      </c>
      <c r="AG225" s="47">
        <v>40</v>
      </c>
      <c r="AH225" s="11">
        <f t="shared" si="19"/>
        <v>0</v>
      </c>
      <c r="AI225" s="49">
        <f t="shared" si="20"/>
        <v>0</v>
      </c>
      <c r="AJ225" s="50">
        <f t="shared" si="27"/>
        <v>0</v>
      </c>
      <c r="AK225" s="51">
        <f t="shared" si="24"/>
        <v>0</v>
      </c>
      <c r="AL225" s="52">
        <f>AO225+AQ225-[2]Sheet1!$AH226</f>
        <v>0</v>
      </c>
      <c r="AM225" s="52">
        <f t="shared" si="26"/>
        <v>0</v>
      </c>
      <c r="AN225" s="51">
        <f t="shared" si="22"/>
        <v>0</v>
      </c>
      <c r="AO225" s="52"/>
      <c r="AP225" s="51" t="str">
        <f t="shared" si="23"/>
        <v/>
      </c>
      <c r="AQ225" s="52"/>
      <c r="AR225" s="28">
        <v>8</v>
      </c>
    </row>
    <row r="226" spans="27:44" ht="28.05" customHeight="1">
      <c r="AA226" s="47">
        <v>3313.1</v>
      </c>
      <c r="AB226" s="47" t="s">
        <v>52</v>
      </c>
      <c r="AC226" s="48" t="s">
        <v>41</v>
      </c>
      <c r="AE226" s="47"/>
      <c r="AF226" s="47" t="s">
        <v>51</v>
      </c>
      <c r="AG226" s="47">
        <v>150</v>
      </c>
      <c r="AH226" s="11">
        <f t="shared" si="19"/>
        <v>0</v>
      </c>
      <c r="AI226" s="49">
        <f t="shared" si="20"/>
        <v>0</v>
      </c>
      <c r="AJ226" s="50">
        <f t="shared" si="27"/>
        <v>0</v>
      </c>
      <c r="AK226" s="51">
        <f t="shared" si="24"/>
        <v>0</v>
      </c>
      <c r="AL226" s="52">
        <f>AO226+AQ226-[2]Sheet1!$AH227</f>
        <v>0</v>
      </c>
      <c r="AM226" s="52">
        <f t="shared" si="26"/>
        <v>0</v>
      </c>
      <c r="AN226" s="51">
        <f t="shared" si="22"/>
        <v>0</v>
      </c>
      <c r="AO226" s="52"/>
      <c r="AP226" s="51" t="str">
        <f t="shared" si="23"/>
        <v/>
      </c>
      <c r="AQ226" s="52"/>
      <c r="AR226" s="28">
        <v>30</v>
      </c>
    </row>
    <row r="227" spans="27:44" ht="28.05" customHeight="1">
      <c r="AA227" s="47">
        <v>3313.2</v>
      </c>
      <c r="AB227" s="47" t="s">
        <v>52</v>
      </c>
      <c r="AC227" s="48" t="s">
        <v>41</v>
      </c>
      <c r="AE227" s="47"/>
      <c r="AF227" s="47" t="s">
        <v>51</v>
      </c>
      <c r="AG227" s="47">
        <v>750</v>
      </c>
      <c r="AH227" s="11">
        <f t="shared" si="19"/>
        <v>0</v>
      </c>
      <c r="AI227" s="49">
        <f t="shared" si="20"/>
        <v>0</v>
      </c>
      <c r="AJ227" s="50">
        <f t="shared" si="27"/>
        <v>0</v>
      </c>
      <c r="AK227" s="51">
        <f t="shared" si="24"/>
        <v>0</v>
      </c>
      <c r="AL227" s="52">
        <f>AO227+AQ227-[2]Sheet1!$AH228</f>
        <v>0</v>
      </c>
      <c r="AM227" s="52">
        <f t="shared" si="26"/>
        <v>0</v>
      </c>
      <c r="AN227" s="51">
        <f t="shared" si="22"/>
        <v>0</v>
      </c>
      <c r="AO227" s="52"/>
      <c r="AP227" s="51" t="str">
        <f t="shared" si="23"/>
        <v/>
      </c>
      <c r="AQ227" s="52"/>
      <c r="AR227" s="28">
        <v>8</v>
      </c>
    </row>
    <row r="228" spans="27:44" ht="28.05" customHeight="1">
      <c r="AA228" s="47">
        <v>3313.3</v>
      </c>
      <c r="AB228" s="47" t="s">
        <v>52</v>
      </c>
      <c r="AC228" s="48" t="s">
        <v>41</v>
      </c>
      <c r="AE228" s="47"/>
      <c r="AF228" s="47" t="s">
        <v>51</v>
      </c>
      <c r="AG228" s="47">
        <v>40</v>
      </c>
      <c r="AH228" s="11">
        <f t="shared" si="19"/>
        <v>0</v>
      </c>
      <c r="AI228" s="49">
        <f t="shared" si="20"/>
        <v>0</v>
      </c>
      <c r="AJ228" s="50">
        <f t="shared" si="27"/>
        <v>0</v>
      </c>
      <c r="AK228" s="51">
        <f t="shared" si="24"/>
        <v>0</v>
      </c>
      <c r="AL228" s="52">
        <f>AO228+AQ228-[2]Sheet1!$AH229</f>
        <v>0</v>
      </c>
      <c r="AM228" s="52">
        <f t="shared" si="26"/>
        <v>0</v>
      </c>
      <c r="AN228" s="51">
        <f t="shared" si="22"/>
        <v>0</v>
      </c>
      <c r="AO228" s="52"/>
      <c r="AP228" s="51" t="str">
        <f t="shared" si="23"/>
        <v/>
      </c>
      <c r="AQ228" s="52"/>
      <c r="AR228" s="28">
        <v>8</v>
      </c>
    </row>
    <row r="229" spans="27:44" ht="28.05" customHeight="1">
      <c r="AA229" s="47">
        <v>3314.1</v>
      </c>
      <c r="AB229" s="47" t="s">
        <v>53</v>
      </c>
      <c r="AC229" s="48" t="s">
        <v>41</v>
      </c>
      <c r="AE229" s="47"/>
      <c r="AF229" s="47" t="s">
        <v>51</v>
      </c>
      <c r="AG229" s="47">
        <v>150</v>
      </c>
      <c r="AH229" s="11">
        <f t="shared" si="19"/>
        <v>0</v>
      </c>
      <c r="AI229" s="49">
        <f t="shared" si="20"/>
        <v>0</v>
      </c>
      <c r="AJ229" s="50">
        <f t="shared" si="27"/>
        <v>0</v>
      </c>
      <c r="AK229" s="51">
        <f t="shared" si="24"/>
        <v>0</v>
      </c>
      <c r="AL229" s="52">
        <f>AO229+AQ229-[2]Sheet1!$AH230</f>
        <v>0</v>
      </c>
      <c r="AM229" s="52">
        <f t="shared" si="26"/>
        <v>0</v>
      </c>
      <c r="AN229" s="51">
        <f t="shared" si="22"/>
        <v>0</v>
      </c>
      <c r="AO229" s="52"/>
      <c r="AP229" s="51" t="str">
        <f t="shared" si="23"/>
        <v/>
      </c>
      <c r="AQ229" s="52"/>
      <c r="AR229" s="28">
        <v>30</v>
      </c>
    </row>
    <row r="230" spans="27:44" ht="28.05" customHeight="1">
      <c r="AA230" s="47">
        <v>3314.2</v>
      </c>
      <c r="AB230" s="47" t="s">
        <v>53</v>
      </c>
      <c r="AC230" s="48" t="s">
        <v>41</v>
      </c>
      <c r="AE230" s="47"/>
      <c r="AF230" s="47" t="s">
        <v>51</v>
      </c>
      <c r="AG230" s="47">
        <v>750</v>
      </c>
      <c r="AH230" s="11">
        <f t="shared" si="19"/>
        <v>0</v>
      </c>
      <c r="AI230" s="49">
        <f t="shared" si="20"/>
        <v>0</v>
      </c>
      <c r="AJ230" s="50">
        <f t="shared" si="27"/>
        <v>0</v>
      </c>
      <c r="AK230" s="51">
        <f t="shared" si="24"/>
        <v>0</v>
      </c>
      <c r="AL230" s="52">
        <f>AO230+AQ230-[2]Sheet1!$AH231</f>
        <v>0</v>
      </c>
      <c r="AM230" s="52">
        <f t="shared" si="26"/>
        <v>0</v>
      </c>
      <c r="AN230" s="51">
        <f t="shared" si="22"/>
        <v>0</v>
      </c>
      <c r="AO230" s="52"/>
      <c r="AP230" s="51" t="str">
        <f t="shared" si="23"/>
        <v/>
      </c>
      <c r="AQ230" s="52"/>
      <c r="AR230" s="28">
        <v>8</v>
      </c>
    </row>
    <row r="231" spans="27:44" ht="28.05" customHeight="1">
      <c r="AA231" s="47">
        <v>3314.3</v>
      </c>
      <c r="AB231" s="47" t="s">
        <v>53</v>
      </c>
      <c r="AC231" s="48" t="s">
        <v>41</v>
      </c>
      <c r="AE231" s="47"/>
      <c r="AF231" s="47" t="s">
        <v>51</v>
      </c>
      <c r="AG231" s="47">
        <v>40</v>
      </c>
      <c r="AH231" s="11">
        <f t="shared" si="19"/>
        <v>0</v>
      </c>
      <c r="AI231" s="49">
        <f t="shared" si="20"/>
        <v>0</v>
      </c>
      <c r="AJ231" s="50">
        <f t="shared" si="27"/>
        <v>0</v>
      </c>
      <c r="AK231" s="51">
        <f t="shared" si="24"/>
        <v>0</v>
      </c>
      <c r="AL231" s="52">
        <f>AO231+AQ231-[2]Sheet1!$AH232</f>
        <v>0</v>
      </c>
      <c r="AM231" s="52">
        <f t="shared" si="26"/>
        <v>0</v>
      </c>
      <c r="AN231" s="51">
        <f t="shared" si="22"/>
        <v>0</v>
      </c>
      <c r="AO231" s="52"/>
      <c r="AP231" s="51" t="str">
        <f t="shared" si="23"/>
        <v/>
      </c>
      <c r="AQ231" s="52"/>
      <c r="AR231" s="28">
        <v>8</v>
      </c>
    </row>
    <row r="232" spans="27:44" ht="28.05" customHeight="1">
      <c r="AA232" s="47">
        <v>3315.1</v>
      </c>
      <c r="AB232" s="47" t="s">
        <v>54</v>
      </c>
      <c r="AC232" s="48" t="s">
        <v>41</v>
      </c>
      <c r="AE232" s="47"/>
      <c r="AF232" s="47" t="s">
        <v>51</v>
      </c>
      <c r="AG232" s="47">
        <v>150</v>
      </c>
      <c r="AH232" s="11">
        <f t="shared" si="19"/>
        <v>0</v>
      </c>
      <c r="AI232" s="49">
        <f t="shared" si="20"/>
        <v>0</v>
      </c>
      <c r="AJ232" s="50">
        <f t="shared" si="27"/>
        <v>0</v>
      </c>
      <c r="AK232" s="51">
        <f t="shared" si="24"/>
        <v>0</v>
      </c>
      <c r="AL232" s="52">
        <f>AO232+AQ232-[2]Sheet1!$AH233</f>
        <v>0</v>
      </c>
      <c r="AM232" s="52">
        <f t="shared" si="26"/>
        <v>0</v>
      </c>
      <c r="AN232" s="51">
        <f t="shared" si="22"/>
        <v>0</v>
      </c>
      <c r="AO232" s="52"/>
      <c r="AP232" s="51" t="str">
        <f t="shared" si="23"/>
        <v/>
      </c>
      <c r="AQ232" s="52"/>
      <c r="AR232" s="28">
        <v>30</v>
      </c>
    </row>
    <row r="233" spans="27:44" ht="28.05" customHeight="1">
      <c r="AA233" s="47">
        <v>3315.2</v>
      </c>
      <c r="AB233" s="47" t="s">
        <v>54</v>
      </c>
      <c r="AC233" s="48" t="s">
        <v>41</v>
      </c>
      <c r="AE233" s="47"/>
      <c r="AF233" s="47" t="s">
        <v>51</v>
      </c>
      <c r="AG233" s="47">
        <v>750</v>
      </c>
      <c r="AH233" s="11">
        <f t="shared" si="19"/>
        <v>0</v>
      </c>
      <c r="AI233" s="49">
        <f t="shared" si="20"/>
        <v>0</v>
      </c>
      <c r="AJ233" s="50">
        <f t="shared" si="27"/>
        <v>0</v>
      </c>
      <c r="AK233" s="51">
        <f t="shared" si="24"/>
        <v>0</v>
      </c>
      <c r="AL233" s="52">
        <f>AO233+AQ233-[2]Sheet1!$AH234</f>
        <v>0</v>
      </c>
      <c r="AM233" s="52">
        <f t="shared" si="26"/>
        <v>0</v>
      </c>
      <c r="AN233" s="51">
        <f t="shared" si="22"/>
        <v>0</v>
      </c>
      <c r="AO233" s="52"/>
      <c r="AP233" s="51" t="str">
        <f t="shared" si="23"/>
        <v/>
      </c>
      <c r="AQ233" s="52"/>
      <c r="AR233" s="28">
        <v>8</v>
      </c>
    </row>
    <row r="234" spans="27:44" ht="28.05" customHeight="1">
      <c r="AA234" s="47">
        <v>3315.3</v>
      </c>
      <c r="AB234" s="47" t="s">
        <v>54</v>
      </c>
      <c r="AC234" s="48" t="s">
        <v>41</v>
      </c>
      <c r="AE234" s="47"/>
      <c r="AF234" s="47" t="s">
        <v>51</v>
      </c>
      <c r="AG234" s="47">
        <v>40</v>
      </c>
      <c r="AH234" s="11">
        <f t="shared" si="19"/>
        <v>0</v>
      </c>
      <c r="AI234" s="49">
        <f t="shared" si="20"/>
        <v>0</v>
      </c>
      <c r="AJ234" s="50">
        <f t="shared" si="27"/>
        <v>0</v>
      </c>
      <c r="AK234" s="51">
        <f t="shared" si="24"/>
        <v>0</v>
      </c>
      <c r="AL234" s="52">
        <f>AO234+AQ234-[2]Sheet1!$AH235</f>
        <v>0</v>
      </c>
      <c r="AM234" s="52">
        <f t="shared" si="26"/>
        <v>0</v>
      </c>
      <c r="AN234" s="51">
        <f t="shared" si="22"/>
        <v>0</v>
      </c>
      <c r="AO234" s="52"/>
      <c r="AP234" s="51" t="str">
        <f t="shared" si="23"/>
        <v/>
      </c>
      <c r="AQ234" s="52"/>
      <c r="AR234" s="28">
        <v>8</v>
      </c>
    </row>
    <row r="235" spans="27:44" ht="28.05" customHeight="1">
      <c r="AA235" s="47"/>
      <c r="AB235" s="47"/>
      <c r="AC235" s="48" t="s">
        <v>41</v>
      </c>
      <c r="AE235" s="47"/>
      <c r="AF235" s="47" t="s">
        <v>51</v>
      </c>
      <c r="AG235" s="47"/>
      <c r="AH235" s="11">
        <f t="shared" si="19"/>
        <v>0</v>
      </c>
      <c r="AI235" s="49">
        <f t="shared" si="20"/>
        <v>0</v>
      </c>
      <c r="AJ235" s="50">
        <f t="shared" si="27"/>
        <v>0</v>
      </c>
      <c r="AK235" s="51">
        <f t="shared" si="24"/>
        <v>0</v>
      </c>
      <c r="AL235" s="52">
        <f>AO235+AQ235-[2]Sheet1!$AH236</f>
        <v>0</v>
      </c>
      <c r="AM235" s="52">
        <f t="shared" si="26"/>
        <v>0</v>
      </c>
      <c r="AN235" s="51">
        <f t="shared" si="22"/>
        <v>0</v>
      </c>
      <c r="AO235" s="52"/>
      <c r="AP235" s="51" t="str">
        <f t="shared" si="23"/>
        <v/>
      </c>
      <c r="AQ235" s="52"/>
      <c r="AR235" s="28">
        <v>15</v>
      </c>
    </row>
    <row r="236" spans="27:44" ht="28.05" customHeight="1">
      <c r="AA236" s="47"/>
      <c r="AB236" s="47"/>
      <c r="AC236" s="48" t="s">
        <v>41</v>
      </c>
      <c r="AE236" s="47"/>
      <c r="AF236" s="47" t="s">
        <v>51</v>
      </c>
      <c r="AG236" s="47"/>
      <c r="AH236" s="11">
        <f t="shared" si="19"/>
        <v>0</v>
      </c>
      <c r="AI236" s="49">
        <f t="shared" si="20"/>
        <v>0</v>
      </c>
      <c r="AJ236" s="50">
        <f t="shared" si="27"/>
        <v>0</v>
      </c>
      <c r="AK236" s="51">
        <f t="shared" si="24"/>
        <v>0</v>
      </c>
      <c r="AL236" s="52">
        <f>AO236+AQ236-[2]Sheet1!$AH237</f>
        <v>0</v>
      </c>
      <c r="AM236" s="52">
        <f t="shared" si="26"/>
        <v>0</v>
      </c>
      <c r="AN236" s="51">
        <f t="shared" si="22"/>
        <v>0</v>
      </c>
      <c r="AO236" s="52"/>
      <c r="AP236" s="51" t="str">
        <f t="shared" si="23"/>
        <v/>
      </c>
      <c r="AQ236" s="52"/>
      <c r="AR236" s="28">
        <v>3</v>
      </c>
    </row>
    <row r="237" spans="27:44" ht="28.05" customHeight="1">
      <c r="AA237" s="47"/>
      <c r="AB237" s="47"/>
      <c r="AC237" s="48" t="s">
        <v>41</v>
      </c>
      <c r="AE237" s="47"/>
      <c r="AF237" s="47" t="s">
        <v>51</v>
      </c>
      <c r="AG237" s="47"/>
      <c r="AH237" s="11">
        <f t="shared" si="19"/>
        <v>0</v>
      </c>
      <c r="AI237" s="49">
        <f t="shared" si="20"/>
        <v>0</v>
      </c>
      <c r="AJ237" s="50">
        <f t="shared" si="27"/>
        <v>0</v>
      </c>
      <c r="AK237" s="51">
        <f t="shared" si="24"/>
        <v>0</v>
      </c>
      <c r="AL237" s="52">
        <f>AO237+AQ237-[2]Sheet1!$AH238</f>
        <v>0</v>
      </c>
      <c r="AM237" s="52">
        <f t="shared" si="26"/>
        <v>0</v>
      </c>
      <c r="AN237" s="51">
        <f t="shared" si="22"/>
        <v>0</v>
      </c>
      <c r="AO237" s="52"/>
      <c r="AP237" s="51" t="str">
        <f t="shared" si="23"/>
        <v/>
      </c>
      <c r="AQ237" s="52"/>
      <c r="AR237" s="28">
        <v>15</v>
      </c>
    </row>
    <row r="238" spans="27:44" ht="28.05" customHeight="1">
      <c r="AA238" s="47"/>
      <c r="AB238" s="47"/>
      <c r="AC238" s="48" t="s">
        <v>41</v>
      </c>
      <c r="AE238" s="47"/>
      <c r="AF238" s="47" t="s">
        <v>51</v>
      </c>
      <c r="AG238" s="47"/>
      <c r="AH238" s="11">
        <f t="shared" si="19"/>
        <v>0</v>
      </c>
      <c r="AI238" s="49">
        <f t="shared" si="20"/>
        <v>0</v>
      </c>
      <c r="AJ238" s="50">
        <f t="shared" si="27"/>
        <v>0</v>
      </c>
      <c r="AK238" s="51">
        <f t="shared" si="24"/>
        <v>0</v>
      </c>
      <c r="AL238" s="52">
        <f>AO238+AQ238-[2]Sheet1!$AH239</f>
        <v>0</v>
      </c>
      <c r="AM238" s="52">
        <f t="shared" si="26"/>
        <v>0</v>
      </c>
      <c r="AN238" s="51">
        <f t="shared" si="22"/>
        <v>0</v>
      </c>
      <c r="AO238" s="52"/>
      <c r="AP238" s="51" t="str">
        <f t="shared" si="23"/>
        <v/>
      </c>
      <c r="AQ238" s="52"/>
      <c r="AR238" s="28">
        <v>3</v>
      </c>
    </row>
    <row r="239" spans="27:44" ht="28.05" customHeight="1">
      <c r="AA239" s="47"/>
      <c r="AB239" s="47"/>
      <c r="AC239" s="48" t="s">
        <v>41</v>
      </c>
      <c r="AE239" s="47"/>
      <c r="AF239" s="47" t="s">
        <v>51</v>
      </c>
      <c r="AG239" s="47"/>
      <c r="AH239" s="11">
        <f t="shared" si="19"/>
        <v>0</v>
      </c>
      <c r="AI239" s="49">
        <f t="shared" si="20"/>
        <v>0</v>
      </c>
      <c r="AJ239" s="50">
        <f t="shared" si="27"/>
        <v>0</v>
      </c>
      <c r="AK239" s="51">
        <f t="shared" si="24"/>
        <v>0</v>
      </c>
      <c r="AL239" s="52">
        <f>AO239+AQ239-[2]Sheet1!$AH240</f>
        <v>0</v>
      </c>
      <c r="AM239" s="52">
        <f t="shared" si="26"/>
        <v>0</v>
      </c>
      <c r="AN239" s="51">
        <f t="shared" si="22"/>
        <v>0</v>
      </c>
      <c r="AO239" s="52"/>
      <c r="AP239" s="51" t="str">
        <f t="shared" si="23"/>
        <v/>
      </c>
      <c r="AQ239" s="52"/>
      <c r="AR239" s="28"/>
    </row>
    <row r="240" spans="27:44" ht="28.0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12">
        <f t="shared" si="19"/>
        <v>6</v>
      </c>
      <c r="AI240" s="55">
        <f t="shared" si="20"/>
        <v>0</v>
      </c>
      <c r="AJ240" s="56">
        <f>AH240-AI240</f>
        <v>6</v>
      </c>
      <c r="AK240" s="57">
        <f t="shared" si="24"/>
        <v>0.9</v>
      </c>
      <c r="AL240" s="58">
        <f>AO240+AQ240-[2]Sheet1!$AH241</f>
        <v>0</v>
      </c>
      <c r="AM240" s="58">
        <f t="shared" si="26"/>
        <v>-6</v>
      </c>
      <c r="AN240" s="57">
        <f t="shared" si="22"/>
        <v>0</v>
      </c>
      <c r="AO240" s="58"/>
      <c r="AP240" s="57">
        <f t="shared" si="23"/>
        <v>-0.9</v>
      </c>
      <c r="AQ240" s="58"/>
      <c r="AR240" s="28">
        <v>30</v>
      </c>
    </row>
    <row r="241" spans="27:44" ht="28.0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12">
        <f t="shared" si="19"/>
        <v>2</v>
      </c>
      <c r="AI241" s="55">
        <f t="shared" si="20"/>
        <v>0</v>
      </c>
      <c r="AJ241" s="56">
        <f t="shared" ref="AJ241:AJ264" si="28">AH241-AI241</f>
        <v>2</v>
      </c>
      <c r="AK241" s="57">
        <f>AH241*AG241/1000</f>
        <v>1.5</v>
      </c>
      <c r="AL241" s="58">
        <f>AO241+AQ241-[2]Sheet1!$AH242</f>
        <v>0</v>
      </c>
      <c r="AM241" s="58">
        <f t="shared" si="26"/>
        <v>-2</v>
      </c>
      <c r="AN241" s="57">
        <f t="shared" si="22"/>
        <v>0</v>
      </c>
      <c r="AO241" s="58"/>
      <c r="AP241" s="57">
        <f t="shared" si="23"/>
        <v>-1.5</v>
      </c>
      <c r="AQ241" s="58"/>
      <c r="AR241" s="28">
        <v>20</v>
      </c>
    </row>
    <row r="242" spans="27:44" ht="28.0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12">
        <f t="shared" si="19"/>
        <v>16</v>
      </c>
      <c r="AI242" s="55">
        <f t="shared" si="20"/>
        <v>0</v>
      </c>
      <c r="AJ242" s="56">
        <f t="shared" si="28"/>
        <v>16</v>
      </c>
      <c r="AK242" s="57">
        <f t="shared" ref="AK242:AK267" si="29">AH242*AG242/1000</f>
        <v>64</v>
      </c>
      <c r="AL242" s="58">
        <f>AO242+AQ242-[2]Sheet1!$AH243</f>
        <v>0</v>
      </c>
      <c r="AM242" s="58">
        <f t="shared" si="26"/>
        <v>-16</v>
      </c>
      <c r="AN242" s="57">
        <f t="shared" si="22"/>
        <v>0</v>
      </c>
      <c r="AO242" s="58"/>
      <c r="AP242" s="57">
        <f t="shared" si="23"/>
        <v>-64</v>
      </c>
      <c r="AQ242" s="58"/>
      <c r="AR242" s="28">
        <v>42</v>
      </c>
    </row>
    <row r="243" spans="27:44" ht="28.0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12">
        <f t="shared" si="19"/>
        <v>0</v>
      </c>
      <c r="AI243" s="55">
        <f t="shared" si="20"/>
        <v>0</v>
      </c>
      <c r="AJ243" s="56">
        <f t="shared" si="28"/>
        <v>0</v>
      </c>
      <c r="AK243" s="57">
        <f t="shared" si="29"/>
        <v>0</v>
      </c>
      <c r="AL243" s="58">
        <f>AO243+AQ243-[2]Sheet1!$AH244</f>
        <v>0</v>
      </c>
      <c r="AM243" s="58">
        <f t="shared" si="26"/>
        <v>0</v>
      </c>
      <c r="AN243" s="57">
        <f t="shared" si="22"/>
        <v>0</v>
      </c>
      <c r="AO243" s="58"/>
      <c r="AP243" s="57" t="str">
        <f t="shared" si="23"/>
        <v/>
      </c>
      <c r="AQ243" s="58"/>
      <c r="AR243" s="28">
        <v>20</v>
      </c>
    </row>
    <row r="244" spans="27:44" ht="28.0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12">
        <f t="shared" si="19"/>
        <v>0</v>
      </c>
      <c r="AI244" s="55">
        <f t="shared" si="20"/>
        <v>0</v>
      </c>
      <c r="AJ244" s="56">
        <f t="shared" si="28"/>
        <v>0</v>
      </c>
      <c r="AK244" s="57">
        <f t="shared" si="29"/>
        <v>0</v>
      </c>
      <c r="AL244" s="58">
        <f>AO244+AQ244-[2]Sheet1!$AH245</f>
        <v>0</v>
      </c>
      <c r="AM244" s="58">
        <f t="shared" si="26"/>
        <v>0</v>
      </c>
      <c r="AN244" s="57">
        <f t="shared" si="22"/>
        <v>0</v>
      </c>
      <c r="AO244" s="58"/>
      <c r="AP244" s="57" t="str">
        <f t="shared" si="23"/>
        <v/>
      </c>
      <c r="AQ244" s="58"/>
      <c r="AR244" s="28">
        <v>72</v>
      </c>
    </row>
    <row r="245" spans="27:44" ht="28.0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12">
        <f t="shared" si="19"/>
        <v>0</v>
      </c>
      <c r="AI245" s="55">
        <f t="shared" si="20"/>
        <v>0</v>
      </c>
      <c r="AJ245" s="56">
        <f t="shared" si="28"/>
        <v>0</v>
      </c>
      <c r="AK245" s="57">
        <f t="shared" si="29"/>
        <v>0</v>
      </c>
      <c r="AL245" s="58">
        <f>AO245+AQ245-[2]Sheet1!$AH246</f>
        <v>0</v>
      </c>
      <c r="AM245" s="58">
        <f t="shared" si="26"/>
        <v>0</v>
      </c>
      <c r="AN245" s="57">
        <f t="shared" si="22"/>
        <v>0</v>
      </c>
      <c r="AO245" s="58"/>
      <c r="AP245" s="57" t="str">
        <f t="shared" si="23"/>
        <v/>
      </c>
      <c r="AQ245" s="58"/>
      <c r="AR245" s="28">
        <v>30</v>
      </c>
    </row>
    <row r="246" spans="27:44" ht="28.0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12">
        <f t="shared" si="19"/>
        <v>0</v>
      </c>
      <c r="AI246" s="55">
        <f t="shared" si="20"/>
        <v>0</v>
      </c>
      <c r="AJ246" s="56">
        <f t="shared" si="28"/>
        <v>0</v>
      </c>
      <c r="AK246" s="57">
        <f t="shared" si="29"/>
        <v>0</v>
      </c>
      <c r="AL246" s="58">
        <f>AO246+AQ246-[2]Sheet1!$AH247</f>
        <v>0</v>
      </c>
      <c r="AM246" s="58">
        <f t="shared" si="26"/>
        <v>0</v>
      </c>
      <c r="AN246" s="57">
        <f t="shared" si="22"/>
        <v>0</v>
      </c>
      <c r="AO246" s="58"/>
      <c r="AP246" s="57" t="str">
        <f t="shared" si="23"/>
        <v/>
      </c>
      <c r="AQ246" s="58"/>
      <c r="AR246" s="28">
        <v>20</v>
      </c>
    </row>
    <row r="247" spans="27:44" ht="28.0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12">
        <f t="shared" si="19"/>
        <v>0</v>
      </c>
      <c r="AI247" s="55">
        <f t="shared" si="20"/>
        <v>0</v>
      </c>
      <c r="AJ247" s="56">
        <f t="shared" si="28"/>
        <v>0</v>
      </c>
      <c r="AK247" s="57">
        <f t="shared" si="29"/>
        <v>0</v>
      </c>
      <c r="AL247" s="58">
        <f>AO247+AQ247-[2]Sheet1!$AH248</f>
        <v>0</v>
      </c>
      <c r="AM247" s="58">
        <f t="shared" si="26"/>
        <v>0</v>
      </c>
      <c r="AN247" s="57">
        <f t="shared" si="22"/>
        <v>0</v>
      </c>
      <c r="AO247" s="58"/>
      <c r="AP247" s="57" t="str">
        <f t="shared" si="23"/>
        <v/>
      </c>
      <c r="AQ247" s="58"/>
      <c r="AR247" s="28">
        <v>42</v>
      </c>
    </row>
    <row r="248" spans="27:44" ht="28.05" customHeight="1">
      <c r="AA248" s="53"/>
      <c r="AB248" s="59"/>
      <c r="AC248" s="54" t="s">
        <v>41</v>
      </c>
      <c r="AE248" s="53"/>
      <c r="AF248" s="53" t="s">
        <v>56</v>
      </c>
      <c r="AG248" s="53">
        <v>150</v>
      </c>
      <c r="AH248" s="12">
        <f t="shared" si="19"/>
        <v>0</v>
      </c>
      <c r="AI248" s="55">
        <f t="shared" si="20"/>
        <v>0</v>
      </c>
      <c r="AJ248" s="56">
        <f t="shared" si="28"/>
        <v>0</v>
      </c>
      <c r="AK248" s="57">
        <f t="shared" si="29"/>
        <v>0</v>
      </c>
      <c r="AL248" s="58">
        <f>AO248+AQ248-[2]Sheet1!$AH249</f>
        <v>0</v>
      </c>
      <c r="AM248" s="58">
        <f t="shared" si="26"/>
        <v>0</v>
      </c>
      <c r="AN248" s="57">
        <f t="shared" si="22"/>
        <v>0</v>
      </c>
      <c r="AO248" s="58"/>
      <c r="AP248" s="57" t="str">
        <f t="shared" si="23"/>
        <v/>
      </c>
      <c r="AQ248" s="58"/>
      <c r="AR248" s="28">
        <v>30</v>
      </c>
    </row>
    <row r="249" spans="27:44" ht="28.05" customHeight="1">
      <c r="AA249" s="53"/>
      <c r="AB249" s="59"/>
      <c r="AC249" s="54" t="s">
        <v>41</v>
      </c>
      <c r="AE249" s="53"/>
      <c r="AF249" s="53" t="s">
        <v>56</v>
      </c>
      <c r="AG249" s="53">
        <v>750</v>
      </c>
      <c r="AH249" s="12">
        <f t="shared" si="19"/>
        <v>0</v>
      </c>
      <c r="AI249" s="55">
        <f t="shared" si="20"/>
        <v>0</v>
      </c>
      <c r="AJ249" s="56">
        <f t="shared" si="28"/>
        <v>0</v>
      </c>
      <c r="AK249" s="57">
        <f t="shared" si="29"/>
        <v>0</v>
      </c>
      <c r="AL249" s="58">
        <f>AO249+AQ249-[2]Sheet1!$AH250</f>
        <v>0</v>
      </c>
      <c r="AM249" s="58">
        <f t="shared" si="26"/>
        <v>0</v>
      </c>
      <c r="AN249" s="57">
        <f t="shared" si="22"/>
        <v>0</v>
      </c>
      <c r="AO249" s="58"/>
      <c r="AP249" s="57" t="str">
        <f t="shared" si="23"/>
        <v/>
      </c>
      <c r="AQ249" s="58"/>
      <c r="AR249" s="28">
        <v>20</v>
      </c>
    </row>
    <row r="250" spans="27:44" ht="28.05" customHeight="1">
      <c r="AA250" s="53"/>
      <c r="AB250" s="59"/>
      <c r="AC250" s="54" t="s">
        <v>41</v>
      </c>
      <c r="AE250" s="53"/>
      <c r="AF250" s="53" t="s">
        <v>56</v>
      </c>
      <c r="AG250" s="53">
        <v>4000</v>
      </c>
      <c r="AH250" s="12">
        <f t="shared" si="19"/>
        <v>0</v>
      </c>
      <c r="AI250" s="55">
        <f t="shared" si="20"/>
        <v>0</v>
      </c>
      <c r="AJ250" s="56">
        <f t="shared" si="28"/>
        <v>0</v>
      </c>
      <c r="AK250" s="57">
        <f t="shared" si="29"/>
        <v>0</v>
      </c>
      <c r="AL250" s="58">
        <f>AO250+AQ250-[2]Sheet1!$AH251</f>
        <v>0</v>
      </c>
      <c r="AM250" s="58">
        <f t="shared" si="26"/>
        <v>0</v>
      </c>
      <c r="AN250" s="57">
        <f t="shared" si="22"/>
        <v>0</v>
      </c>
      <c r="AO250" s="58"/>
      <c r="AP250" s="57" t="str">
        <f t="shared" si="23"/>
        <v/>
      </c>
      <c r="AQ250" s="58"/>
      <c r="AR250" s="28">
        <v>42</v>
      </c>
    </row>
    <row r="251" spans="27:44" ht="28.05" customHeight="1">
      <c r="AA251" s="53">
        <v>5511.1</v>
      </c>
      <c r="AB251" s="59" t="s">
        <v>59</v>
      </c>
      <c r="AC251" s="54" t="s">
        <v>41</v>
      </c>
      <c r="AE251" s="53"/>
      <c r="AF251" s="53" t="s">
        <v>56</v>
      </c>
      <c r="AG251" s="53">
        <v>150</v>
      </c>
      <c r="AH251" s="12">
        <f t="shared" si="19"/>
        <v>0</v>
      </c>
      <c r="AI251" s="55">
        <f t="shared" si="20"/>
        <v>0</v>
      </c>
      <c r="AJ251" s="56">
        <f t="shared" si="28"/>
        <v>0</v>
      </c>
      <c r="AK251" s="57">
        <f t="shared" si="29"/>
        <v>0</v>
      </c>
      <c r="AL251" s="58">
        <f>AO251+AQ251-[2]Sheet1!$AH252</f>
        <v>0</v>
      </c>
      <c r="AM251" s="58">
        <f t="shared" si="26"/>
        <v>0</v>
      </c>
      <c r="AN251" s="57">
        <f t="shared" si="22"/>
        <v>0</v>
      </c>
      <c r="AO251" s="58"/>
      <c r="AP251" s="57" t="str">
        <f t="shared" si="23"/>
        <v/>
      </c>
      <c r="AQ251" s="58"/>
      <c r="AR251" s="28">
        <v>20</v>
      </c>
    </row>
    <row r="252" spans="27:44" ht="28.05" customHeight="1">
      <c r="AA252" s="53">
        <v>5511.2</v>
      </c>
      <c r="AB252" s="59" t="s">
        <v>59</v>
      </c>
      <c r="AC252" s="54" t="s">
        <v>41</v>
      </c>
      <c r="AE252" s="53"/>
      <c r="AF252" s="53" t="s">
        <v>56</v>
      </c>
      <c r="AG252" s="53">
        <v>750</v>
      </c>
      <c r="AH252" s="12">
        <f t="shared" si="19"/>
        <v>0</v>
      </c>
      <c r="AI252" s="55">
        <f t="shared" si="20"/>
        <v>0</v>
      </c>
      <c r="AJ252" s="56">
        <f t="shared" si="28"/>
        <v>0</v>
      </c>
      <c r="AK252" s="57">
        <f t="shared" si="29"/>
        <v>0</v>
      </c>
      <c r="AL252" s="58">
        <f>AO252+AQ252-[2]Sheet1!$AH253</f>
        <v>0</v>
      </c>
      <c r="AM252" s="58">
        <f t="shared" si="26"/>
        <v>0</v>
      </c>
      <c r="AN252" s="57">
        <f t="shared" si="22"/>
        <v>0</v>
      </c>
      <c r="AO252" s="58"/>
      <c r="AP252" s="57" t="str">
        <f t="shared" si="23"/>
        <v/>
      </c>
      <c r="AQ252" s="58"/>
      <c r="AR252" s="28">
        <v>36</v>
      </c>
    </row>
    <row r="253" spans="27:44" ht="28.05" customHeight="1">
      <c r="AA253" s="53">
        <v>5511.11</v>
      </c>
      <c r="AB253" s="59" t="s">
        <v>60</v>
      </c>
      <c r="AC253" s="54" t="s">
        <v>41</v>
      </c>
      <c r="AE253" s="53"/>
      <c r="AF253" s="53" t="s">
        <v>56</v>
      </c>
      <c r="AG253" s="53">
        <v>150</v>
      </c>
      <c r="AH253" s="12">
        <f t="shared" si="19"/>
        <v>0</v>
      </c>
      <c r="AI253" s="55">
        <f t="shared" si="20"/>
        <v>0</v>
      </c>
      <c r="AJ253" s="56">
        <f t="shared" si="28"/>
        <v>0</v>
      </c>
      <c r="AK253" s="57">
        <f t="shared" si="29"/>
        <v>0</v>
      </c>
      <c r="AL253" s="58">
        <f>AO253+AQ253-[2]Sheet1!$AH254</f>
        <v>0</v>
      </c>
      <c r="AM253" s="58">
        <f t="shared" si="26"/>
        <v>0</v>
      </c>
      <c r="AN253" s="57">
        <f t="shared" si="22"/>
        <v>0</v>
      </c>
      <c r="AO253" s="58"/>
      <c r="AP253" s="57" t="str">
        <f t="shared" si="23"/>
        <v/>
      </c>
      <c r="AQ253" s="58"/>
      <c r="AR253" s="28">
        <v>20</v>
      </c>
    </row>
    <row r="254" spans="27:44" ht="28.05" customHeight="1">
      <c r="AA254" s="53">
        <v>5511.22</v>
      </c>
      <c r="AB254" s="59" t="s">
        <v>61</v>
      </c>
      <c r="AC254" s="54" t="s">
        <v>41</v>
      </c>
      <c r="AE254" s="53"/>
      <c r="AF254" s="53" t="s">
        <v>56</v>
      </c>
      <c r="AG254" s="53">
        <v>750</v>
      </c>
      <c r="AH254" s="12">
        <f t="shared" si="19"/>
        <v>0</v>
      </c>
      <c r="AI254" s="55">
        <f t="shared" si="20"/>
        <v>0</v>
      </c>
      <c r="AJ254" s="56">
        <f t="shared" si="28"/>
        <v>0</v>
      </c>
      <c r="AK254" s="57">
        <f t="shared" si="29"/>
        <v>0</v>
      </c>
      <c r="AL254" s="58">
        <f>AO254+AQ254-[2]Sheet1!$AH255</f>
        <v>0</v>
      </c>
      <c r="AM254" s="58">
        <f t="shared" si="26"/>
        <v>0</v>
      </c>
      <c r="AN254" s="57">
        <f t="shared" si="22"/>
        <v>0</v>
      </c>
      <c r="AO254" s="58"/>
      <c r="AP254" s="57" t="str">
        <f t="shared" si="23"/>
        <v/>
      </c>
      <c r="AQ254" s="58"/>
      <c r="AR254" s="28">
        <v>36</v>
      </c>
    </row>
    <row r="255" spans="27:44" ht="28.05" customHeight="1">
      <c r="AA255" s="53">
        <v>5513.1</v>
      </c>
      <c r="AB255" s="59" t="s">
        <v>62</v>
      </c>
      <c r="AC255" s="54" t="s">
        <v>41</v>
      </c>
      <c r="AE255" s="53"/>
      <c r="AF255" s="53" t="s">
        <v>56</v>
      </c>
      <c r="AG255" s="53">
        <v>150</v>
      </c>
      <c r="AH255" s="12">
        <f t="shared" si="19"/>
        <v>0</v>
      </c>
      <c r="AI255" s="55">
        <f t="shared" si="20"/>
        <v>0</v>
      </c>
      <c r="AJ255" s="56">
        <f t="shared" si="28"/>
        <v>0</v>
      </c>
      <c r="AK255" s="57">
        <f t="shared" si="29"/>
        <v>0</v>
      </c>
      <c r="AL255" s="58">
        <f>AO255+AQ255-[2]Sheet1!$AH256</f>
        <v>0</v>
      </c>
      <c r="AM255" s="58">
        <f t="shared" si="26"/>
        <v>0</v>
      </c>
      <c r="AN255" s="57">
        <f t="shared" si="22"/>
        <v>0</v>
      </c>
      <c r="AO255" s="58"/>
      <c r="AP255" s="57" t="str">
        <f t="shared" si="23"/>
        <v/>
      </c>
      <c r="AQ255" s="58"/>
      <c r="AR255" s="28">
        <v>20</v>
      </c>
    </row>
    <row r="256" spans="27:44" ht="28.05" customHeight="1">
      <c r="AA256" s="53">
        <v>5513.2</v>
      </c>
      <c r="AB256" s="59" t="s">
        <v>62</v>
      </c>
      <c r="AC256" s="54" t="s">
        <v>41</v>
      </c>
      <c r="AE256" s="53"/>
      <c r="AF256" s="53" t="s">
        <v>56</v>
      </c>
      <c r="AG256" s="53">
        <v>750</v>
      </c>
      <c r="AH256" s="12">
        <f t="shared" si="19"/>
        <v>0</v>
      </c>
      <c r="AI256" s="55">
        <f t="shared" si="20"/>
        <v>0</v>
      </c>
      <c r="AJ256" s="56">
        <f t="shared" si="28"/>
        <v>0</v>
      </c>
      <c r="AK256" s="57">
        <f t="shared" si="29"/>
        <v>0</v>
      </c>
      <c r="AL256" s="58">
        <f>AO256+AQ256-[2]Sheet1!$AH257</f>
        <v>0</v>
      </c>
      <c r="AM256" s="58">
        <f t="shared" si="26"/>
        <v>0</v>
      </c>
      <c r="AN256" s="57">
        <f t="shared" si="22"/>
        <v>0</v>
      </c>
      <c r="AO256" s="58"/>
      <c r="AP256" s="57" t="str">
        <f t="shared" si="23"/>
        <v/>
      </c>
      <c r="AQ256" s="58"/>
      <c r="AR256" s="28">
        <v>36</v>
      </c>
    </row>
    <row r="257" spans="27:44" ht="28.05" customHeight="1">
      <c r="AA257" s="53">
        <v>5517.1</v>
      </c>
      <c r="AB257" s="59" t="s">
        <v>63</v>
      </c>
      <c r="AC257" s="54" t="s">
        <v>41</v>
      </c>
      <c r="AE257" s="53"/>
      <c r="AF257" s="53" t="s">
        <v>56</v>
      </c>
      <c r="AG257" s="53">
        <v>150</v>
      </c>
      <c r="AH257" s="12">
        <f t="shared" si="19"/>
        <v>0</v>
      </c>
      <c r="AI257" s="55">
        <f t="shared" si="20"/>
        <v>0</v>
      </c>
      <c r="AJ257" s="56">
        <f t="shared" si="28"/>
        <v>0</v>
      </c>
      <c r="AK257" s="57">
        <f t="shared" si="29"/>
        <v>0</v>
      </c>
      <c r="AL257" s="58">
        <f>AO257+AQ257-[2]Sheet1!$AH258</f>
        <v>0</v>
      </c>
      <c r="AM257" s="58">
        <f t="shared" si="26"/>
        <v>0</v>
      </c>
      <c r="AN257" s="57">
        <f t="shared" si="22"/>
        <v>0</v>
      </c>
      <c r="AO257" s="58"/>
      <c r="AP257" s="57" t="str">
        <f t="shared" si="23"/>
        <v/>
      </c>
      <c r="AQ257" s="58"/>
      <c r="AR257" s="28">
        <v>20</v>
      </c>
    </row>
    <row r="258" spans="27:44" ht="28.05" customHeight="1">
      <c r="AA258" s="53">
        <v>5517.2</v>
      </c>
      <c r="AB258" s="59" t="s">
        <v>63</v>
      </c>
      <c r="AC258" s="54" t="s">
        <v>41</v>
      </c>
      <c r="AE258" s="53"/>
      <c r="AF258" s="53" t="s">
        <v>56</v>
      </c>
      <c r="AG258" s="53">
        <v>750</v>
      </c>
      <c r="AH258" s="12">
        <f t="shared" si="19"/>
        <v>0</v>
      </c>
      <c r="AI258" s="55">
        <f t="shared" si="20"/>
        <v>0</v>
      </c>
      <c r="AJ258" s="56">
        <f t="shared" si="28"/>
        <v>0</v>
      </c>
      <c r="AK258" s="57">
        <f t="shared" si="29"/>
        <v>0</v>
      </c>
      <c r="AL258" s="58">
        <f>AO258+AQ258-[2]Sheet1!$AH259</f>
        <v>0</v>
      </c>
      <c r="AM258" s="58">
        <f t="shared" si="26"/>
        <v>0</v>
      </c>
      <c r="AN258" s="57">
        <f t="shared" si="22"/>
        <v>0</v>
      </c>
      <c r="AO258" s="58"/>
      <c r="AP258" s="57" t="str">
        <f t="shared" si="23"/>
        <v/>
      </c>
      <c r="AQ258" s="58"/>
      <c r="AR258" s="28">
        <v>36</v>
      </c>
    </row>
    <row r="259" spans="27:44" ht="28.05" customHeight="1">
      <c r="AA259" s="53">
        <v>5518.1</v>
      </c>
      <c r="AB259" s="59" t="s">
        <v>64</v>
      </c>
      <c r="AC259" s="54" t="s">
        <v>41</v>
      </c>
      <c r="AE259" s="53"/>
      <c r="AF259" s="53" t="s">
        <v>56</v>
      </c>
      <c r="AG259" s="53">
        <v>150</v>
      </c>
      <c r="AH259" s="12">
        <f t="shared" si="19"/>
        <v>0</v>
      </c>
      <c r="AI259" s="55">
        <f t="shared" si="20"/>
        <v>0</v>
      </c>
      <c r="AJ259" s="56">
        <f t="shared" si="28"/>
        <v>0</v>
      </c>
      <c r="AK259" s="57">
        <f t="shared" si="29"/>
        <v>0</v>
      </c>
      <c r="AL259" s="58">
        <f>AO259+AQ259-[2]Sheet1!$AH260</f>
        <v>0</v>
      </c>
      <c r="AM259" s="58">
        <f t="shared" si="26"/>
        <v>0</v>
      </c>
      <c r="AN259" s="57">
        <f t="shared" si="22"/>
        <v>0</v>
      </c>
      <c r="AO259" s="58"/>
      <c r="AP259" s="57" t="str">
        <f t="shared" si="23"/>
        <v/>
      </c>
      <c r="AQ259" s="58"/>
      <c r="AR259" s="28">
        <v>20</v>
      </c>
    </row>
    <row r="260" spans="27:44" ht="28.05" customHeight="1">
      <c r="AA260" s="53">
        <v>5518.2</v>
      </c>
      <c r="AB260" s="59" t="s">
        <v>64</v>
      </c>
      <c r="AC260" s="54" t="s">
        <v>41</v>
      </c>
      <c r="AE260" s="53"/>
      <c r="AF260" s="53" t="s">
        <v>56</v>
      </c>
      <c r="AG260" s="53">
        <v>750</v>
      </c>
      <c r="AH260" s="12">
        <f t="shared" si="19"/>
        <v>0</v>
      </c>
      <c r="AI260" s="55">
        <f t="shared" si="20"/>
        <v>0</v>
      </c>
      <c r="AJ260" s="56">
        <f t="shared" si="28"/>
        <v>0</v>
      </c>
      <c r="AK260" s="57">
        <f t="shared" si="29"/>
        <v>0</v>
      </c>
      <c r="AL260" s="58">
        <f>AO260+AQ260-[2]Sheet1!$AH261</f>
        <v>0</v>
      </c>
      <c r="AM260" s="58">
        <f t="shared" si="26"/>
        <v>0</v>
      </c>
      <c r="AN260" s="57">
        <f t="shared" si="22"/>
        <v>0</v>
      </c>
      <c r="AO260" s="58"/>
      <c r="AP260" s="57" t="str">
        <f t="shared" si="23"/>
        <v/>
      </c>
      <c r="AQ260" s="58"/>
      <c r="AR260" s="28">
        <v>15</v>
      </c>
    </row>
    <row r="261" spans="27:44" ht="28.05" customHeight="1">
      <c r="AA261" s="53">
        <v>5518.3</v>
      </c>
      <c r="AB261" s="59" t="s">
        <v>64</v>
      </c>
      <c r="AC261" s="54" t="s">
        <v>41</v>
      </c>
      <c r="AE261" s="53"/>
      <c r="AF261" s="53" t="s">
        <v>56</v>
      </c>
      <c r="AG261" s="53">
        <v>4000</v>
      </c>
      <c r="AH261" s="12">
        <f t="shared" si="19"/>
        <v>0</v>
      </c>
      <c r="AI261" s="55">
        <f t="shared" si="20"/>
        <v>0</v>
      </c>
      <c r="AJ261" s="56">
        <f t="shared" si="28"/>
        <v>0</v>
      </c>
      <c r="AK261" s="57">
        <f t="shared" si="29"/>
        <v>0</v>
      </c>
      <c r="AL261" s="58">
        <f>AO261+AQ261-[2]Sheet1!$AH262</f>
        <v>0</v>
      </c>
      <c r="AM261" s="58">
        <f t="shared" si="26"/>
        <v>0</v>
      </c>
      <c r="AN261" s="57">
        <f t="shared" si="22"/>
        <v>0</v>
      </c>
      <c r="AO261" s="58"/>
      <c r="AP261" s="57" t="str">
        <f t="shared" si="23"/>
        <v/>
      </c>
      <c r="AQ261" s="58"/>
      <c r="AR261" s="28">
        <v>42</v>
      </c>
    </row>
    <row r="262" spans="27:44" ht="28.05" customHeight="1">
      <c r="AA262" s="53">
        <v>5516.1</v>
      </c>
      <c r="AB262" s="59" t="s">
        <v>65</v>
      </c>
      <c r="AC262" s="54" t="s">
        <v>41</v>
      </c>
      <c r="AE262" s="53"/>
      <c r="AF262" s="53" t="s">
        <v>56</v>
      </c>
      <c r="AG262" s="53">
        <v>150</v>
      </c>
      <c r="AH262" s="12">
        <f t="shared" si="19"/>
        <v>0</v>
      </c>
      <c r="AI262" s="55">
        <f t="shared" si="20"/>
        <v>0</v>
      </c>
      <c r="AJ262" s="56">
        <f t="shared" si="28"/>
        <v>0</v>
      </c>
      <c r="AK262" s="57">
        <f t="shared" si="29"/>
        <v>0</v>
      </c>
      <c r="AL262" s="58">
        <f>AO262+AQ262-[2]Sheet1!$AH263</f>
        <v>0</v>
      </c>
      <c r="AM262" s="58">
        <f t="shared" si="26"/>
        <v>0</v>
      </c>
      <c r="AN262" s="57">
        <f t="shared" si="22"/>
        <v>0</v>
      </c>
      <c r="AO262" s="58"/>
      <c r="AP262" s="57" t="str">
        <f t="shared" si="23"/>
        <v/>
      </c>
      <c r="AQ262" s="58"/>
      <c r="AR262" s="28">
        <v>15</v>
      </c>
    </row>
    <row r="263" spans="27:44" ht="28.05" customHeight="1">
      <c r="AA263" s="53">
        <v>5516.2</v>
      </c>
      <c r="AB263" s="59" t="s">
        <v>65</v>
      </c>
      <c r="AC263" s="54" t="s">
        <v>41</v>
      </c>
      <c r="AE263" s="53"/>
      <c r="AF263" s="53" t="s">
        <v>56</v>
      </c>
      <c r="AG263" s="53">
        <v>750</v>
      </c>
      <c r="AH263" s="12">
        <f t="shared" si="19"/>
        <v>0</v>
      </c>
      <c r="AI263" s="55">
        <f t="shared" si="20"/>
        <v>0</v>
      </c>
      <c r="AJ263" s="56">
        <f t="shared" si="28"/>
        <v>0</v>
      </c>
      <c r="AK263" s="57">
        <f t="shared" si="29"/>
        <v>0</v>
      </c>
      <c r="AL263" s="58">
        <f>AO263+AQ263-[2]Sheet1!$AH264</f>
        <v>0</v>
      </c>
      <c r="AM263" s="58">
        <f t="shared" si="26"/>
        <v>0</v>
      </c>
      <c r="AN263" s="57">
        <f t="shared" si="22"/>
        <v>0</v>
      </c>
      <c r="AO263" s="58"/>
      <c r="AP263" s="57" t="str">
        <f t="shared" si="23"/>
        <v/>
      </c>
      <c r="AQ263" s="58"/>
      <c r="AR263" s="28">
        <v>10</v>
      </c>
    </row>
    <row r="264" spans="27:44" ht="28.05" customHeight="1">
      <c r="AA264" s="53">
        <v>5516.3</v>
      </c>
      <c r="AB264" s="59" t="s">
        <v>65</v>
      </c>
      <c r="AC264" s="54" t="s">
        <v>41</v>
      </c>
      <c r="AE264" s="53"/>
      <c r="AF264" s="53" t="s">
        <v>56</v>
      </c>
      <c r="AG264" s="53">
        <v>4000</v>
      </c>
      <c r="AH264" s="12">
        <f t="shared" si="19"/>
        <v>0</v>
      </c>
      <c r="AI264" s="55">
        <f t="shared" si="20"/>
        <v>0</v>
      </c>
      <c r="AJ264" s="56">
        <f t="shared" si="28"/>
        <v>0</v>
      </c>
      <c r="AK264" s="57">
        <f t="shared" si="29"/>
        <v>0</v>
      </c>
      <c r="AL264" s="58">
        <f>AO264+AQ264-[2]Sheet1!$AH265</f>
        <v>0</v>
      </c>
      <c r="AM264" s="58">
        <f t="shared" si="26"/>
        <v>0</v>
      </c>
      <c r="AN264" s="57">
        <f t="shared" si="22"/>
        <v>0</v>
      </c>
      <c r="AO264" s="58"/>
      <c r="AP264" s="57" t="str">
        <f t="shared" si="23"/>
        <v/>
      </c>
      <c r="AQ264" s="58"/>
      <c r="AR264" s="28">
        <v>28</v>
      </c>
    </row>
    <row r="265" spans="27:44" ht="28.05" customHeight="1">
      <c r="AA265" s="60">
        <v>8800</v>
      </c>
      <c r="AB265" s="60" t="s">
        <v>66</v>
      </c>
      <c r="AC265" s="61" t="s">
        <v>67</v>
      </c>
      <c r="AE265" s="60" t="s">
        <v>68</v>
      </c>
      <c r="AF265" s="60" t="s">
        <v>69</v>
      </c>
      <c r="AG265" s="60" t="s">
        <v>70</v>
      </c>
      <c r="AH265" s="13">
        <f t="shared" si="19"/>
        <v>0</v>
      </c>
      <c r="AI265" s="60">
        <f t="shared" si="20"/>
        <v>0</v>
      </c>
      <c r="AJ265" s="60"/>
      <c r="AK265" s="62" t="e">
        <f t="shared" si="29"/>
        <v>#VALUE!</v>
      </c>
      <c r="AL265" s="62">
        <f>AO265+AQ265-[2]Sheet1!$AH266</f>
        <v>0</v>
      </c>
      <c r="AM265" s="62">
        <f t="shared" si="26"/>
        <v>0</v>
      </c>
      <c r="AN265" s="62" t="e">
        <f t="shared" si="22"/>
        <v>#VALUE!</v>
      </c>
      <c r="AO265" s="63"/>
      <c r="AP265" s="62" t="str">
        <f t="shared" si="23"/>
        <v/>
      </c>
      <c r="AQ265" s="63"/>
    </row>
    <row r="266" spans="27:44" ht="28.05" customHeight="1">
      <c r="AA266" s="60">
        <v>8810</v>
      </c>
      <c r="AB266" s="60" t="s">
        <v>71</v>
      </c>
      <c r="AC266" s="61" t="s">
        <v>67</v>
      </c>
      <c r="AE266" s="60" t="s">
        <v>68</v>
      </c>
      <c r="AF266" s="60" t="s">
        <v>72</v>
      </c>
      <c r="AG266" s="60" t="s">
        <v>70</v>
      </c>
      <c r="AH266" s="13">
        <f t="shared" si="19"/>
        <v>0</v>
      </c>
      <c r="AI266" s="60">
        <f t="shared" si="20"/>
        <v>0</v>
      </c>
      <c r="AJ266" s="60"/>
      <c r="AK266" s="62" t="e">
        <f t="shared" si="29"/>
        <v>#VALUE!</v>
      </c>
      <c r="AL266" s="62">
        <f>AO266+AQ266-[2]Sheet1!$AH267</f>
        <v>0</v>
      </c>
      <c r="AM266" s="62">
        <f t="shared" si="26"/>
        <v>0</v>
      </c>
      <c r="AN266" s="62" t="e">
        <f t="shared" si="22"/>
        <v>#VALUE!</v>
      </c>
      <c r="AO266" s="63"/>
      <c r="AP266" s="62" t="str">
        <f t="shared" si="23"/>
        <v/>
      </c>
      <c r="AQ266" s="63"/>
    </row>
    <row r="267" spans="27:44" ht="28.05" customHeight="1">
      <c r="AA267" s="60">
        <v>8820</v>
      </c>
      <c r="AB267" s="60" t="s">
        <v>73</v>
      </c>
      <c r="AC267" s="61" t="s">
        <v>67</v>
      </c>
      <c r="AE267" s="60" t="s">
        <v>68</v>
      </c>
      <c r="AF267" s="60" t="s">
        <v>72</v>
      </c>
      <c r="AG267" s="60" t="s">
        <v>70</v>
      </c>
      <c r="AH267" s="13">
        <f t="shared" ref="AH267" si="30">SUMIF(O:O,AA267,P:P)</f>
        <v>0</v>
      </c>
      <c r="AI267" s="60">
        <f t="shared" ref="AI267" si="31">SUMIF(O:O,AA267,V:V)</f>
        <v>0</v>
      </c>
      <c r="AJ267" s="60"/>
      <c r="AK267" s="62" t="e">
        <f t="shared" si="29"/>
        <v>#VALUE!</v>
      </c>
      <c r="AL267" s="62">
        <f>AO267+AQ267-[2]Sheet1!$AH268</f>
        <v>0</v>
      </c>
      <c r="AM267" s="62">
        <f t="shared" si="26"/>
        <v>0</v>
      </c>
      <c r="AN267" s="62" t="e">
        <f t="shared" si="22"/>
        <v>#VALUE!</v>
      </c>
      <c r="AO267" s="63"/>
      <c r="AP267" s="62" t="str">
        <f t="shared" si="23"/>
        <v/>
      </c>
      <c r="AQ267" s="63"/>
    </row>
  </sheetData>
  <protectedRanges>
    <protectedRange algorithmName="SHA-512" hashValue="jjrV5Hy6JwvVqOO7tKoZVoRg7rpBcjqvT96GSIFiDncBaImziwFUF2JC6d0rT0SfgZv+eJ/5g2VdqSB7bdW0mg==" saltValue="0Igh3j97EZBwjtfDd8U1wg==" spinCount="100000" sqref="W2 W4:W200" name="باقیمانده_5"/>
    <protectedRange algorithmName="SHA-512" hashValue="f5WsBkExWTs/LKakVBbNBXjGjwaAPcOxHhJFt4MnEAAY0TgGUtLBwc6BQDnps5THm9Gccqda3SWXIrg2Z9o+GA==" saltValue="9EXh0tvvNrwpkDbSuYJ+Uw==" spinCount="100000" sqref="V2 V4:V200" name="تعداد ارسال شده_4"/>
    <protectedRange algorithmName="SHA-512" hashValue="jjrV5Hy6JwvVqOO7tKoZVoRg7rpBcjqvT96GSIFiDncBaImziwFUF2JC6d0rT0SfgZv+eJ/5g2VdqSB7bdW0mg==" saltValue="0Igh3j97EZBwjtfDd8U1wg==" spinCount="100000" sqref="W3" name="باقیمانده_5_1"/>
    <protectedRange algorithmName="SHA-512" hashValue="f5WsBkExWTs/LKakVBbNBXjGjwaAPcOxHhJFt4MnEAAY0TgGUtLBwc6BQDnps5THm9Gccqda3SWXIrg2Z9o+GA==" saltValue="9EXh0tvvNrwpkDbSuYJ+Uw==" spinCount="100000" sqref="V3" name="تعداد ارسال شده_4_1"/>
  </protectedRanges>
  <mergeCells count="105">
    <mergeCell ref="H39:H40"/>
    <mergeCell ref="G39:G40"/>
    <mergeCell ref="AD39:AD40"/>
    <mergeCell ref="AC39:AC40"/>
    <mergeCell ref="AB39:AB40"/>
    <mergeCell ref="AA39:AA40"/>
    <mergeCell ref="N39:N40"/>
    <mergeCell ref="M39:M40"/>
    <mergeCell ref="L39:L40"/>
    <mergeCell ref="J39:J40"/>
    <mergeCell ref="I39:I40"/>
    <mergeCell ref="M36:M38"/>
    <mergeCell ref="N36:N38"/>
    <mergeCell ref="AD36:AD38"/>
    <mergeCell ref="AC36:AC38"/>
    <mergeCell ref="AB36:AB38"/>
    <mergeCell ref="AA36:AA38"/>
    <mergeCell ref="G36:G38"/>
    <mergeCell ref="H36:H38"/>
    <mergeCell ref="I36:I38"/>
    <mergeCell ref="J36:J38"/>
    <mergeCell ref="L36:L38"/>
    <mergeCell ref="L33:L34"/>
    <mergeCell ref="J33:J34"/>
    <mergeCell ref="I33:I34"/>
    <mergeCell ref="H33:H34"/>
    <mergeCell ref="G33:G34"/>
    <mergeCell ref="AD28:AD29"/>
    <mergeCell ref="AD22:AD26"/>
    <mergeCell ref="AD14:AD15"/>
    <mergeCell ref="N33:N34"/>
    <mergeCell ref="M33:M34"/>
    <mergeCell ref="AA33:AA34"/>
    <mergeCell ref="AD33:AD34"/>
    <mergeCell ref="AC33:AC34"/>
    <mergeCell ref="AB33:AB34"/>
    <mergeCell ref="G14:G15"/>
    <mergeCell ref="H14:H15"/>
    <mergeCell ref="I14:I15"/>
    <mergeCell ref="L14:L15"/>
    <mergeCell ref="M14:M15"/>
    <mergeCell ref="N14:N15"/>
    <mergeCell ref="J14:J15"/>
    <mergeCell ref="AA14:AA15"/>
    <mergeCell ref="AB14:AB15"/>
    <mergeCell ref="AC14:AC15"/>
    <mergeCell ref="AE5:AE6"/>
    <mergeCell ref="AD5:AD6"/>
    <mergeCell ref="AC5:AC6"/>
    <mergeCell ref="AB5:AB6"/>
    <mergeCell ref="AA5:AA6"/>
    <mergeCell ref="A1:B1"/>
    <mergeCell ref="C1:D1"/>
    <mergeCell ref="E1:F1"/>
    <mergeCell ref="U1:V1"/>
    <mergeCell ref="N5:N6"/>
    <mergeCell ref="M5:M6"/>
    <mergeCell ref="L5:L6"/>
    <mergeCell ref="J5:J6"/>
    <mergeCell ref="I5:I6"/>
    <mergeCell ref="H5:H6"/>
    <mergeCell ref="G5:G6"/>
    <mergeCell ref="G16:G18"/>
    <mergeCell ref="H16:H18"/>
    <mergeCell ref="I16:I18"/>
    <mergeCell ref="J16:J18"/>
    <mergeCell ref="L16:L18"/>
    <mergeCell ref="AD16:AD18"/>
    <mergeCell ref="G22:G26"/>
    <mergeCell ref="H22:H26"/>
    <mergeCell ref="I22:I26"/>
    <mergeCell ref="J22:J26"/>
    <mergeCell ref="L22:L26"/>
    <mergeCell ref="N22:N26"/>
    <mergeCell ref="M22:M26"/>
    <mergeCell ref="AA22:AA26"/>
    <mergeCell ref="AB22:AB26"/>
    <mergeCell ref="AC22:AC26"/>
    <mergeCell ref="M16:M18"/>
    <mergeCell ref="N16:N18"/>
    <mergeCell ref="AA16:AA18"/>
    <mergeCell ref="AB16:AB18"/>
    <mergeCell ref="AC16:AC18"/>
    <mergeCell ref="AC28:AC29"/>
    <mergeCell ref="G31:G32"/>
    <mergeCell ref="H31:H32"/>
    <mergeCell ref="I31:I32"/>
    <mergeCell ref="J31:J32"/>
    <mergeCell ref="L31:L32"/>
    <mergeCell ref="AE31:AE32"/>
    <mergeCell ref="M31:M32"/>
    <mergeCell ref="N31:N32"/>
    <mergeCell ref="AA31:AA32"/>
    <mergeCell ref="AB31:AB32"/>
    <mergeCell ref="AC31:AC32"/>
    <mergeCell ref="AD31:AD32"/>
    <mergeCell ref="G28:G29"/>
    <mergeCell ref="H28:H29"/>
    <mergeCell ref="I28:I29"/>
    <mergeCell ref="J28:J29"/>
    <mergeCell ref="L28:L29"/>
    <mergeCell ref="M28:M29"/>
    <mergeCell ref="N28:N29"/>
    <mergeCell ref="AA28:AA29"/>
    <mergeCell ref="AB28:AB29"/>
  </mergeCells>
  <conditionalFormatting sqref="G2:J2 Z2 AD2 J4:J5 Z4:Z200 AD5 J7:J14 AD7:AD14 G11:I14 G16:J16 AD16 G19:J22 AD19:AD22 G27:J27 AD27:AD28 AD30:AD31 G33:J33 AD33 G35:J36 AD35:AD36 G39:J39 AD39 G41:J200 AD41:AD200">
    <cfRule type="expression" dxfId="28" priority="80">
      <formula>$E2</formula>
    </cfRule>
  </conditionalFormatting>
  <conditionalFormatting sqref="G3:J3 Z3 AD3:AD4">
    <cfRule type="expression" dxfId="27" priority="15">
      <formula>$E3</formula>
    </cfRule>
  </conditionalFormatting>
  <conditionalFormatting sqref="G27:J28">
    <cfRule type="expression" dxfId="26" priority="4">
      <formula>$A27</formula>
    </cfRule>
  </conditionalFormatting>
  <conditionalFormatting sqref="G28:J28">
    <cfRule type="expression" dxfId="25" priority="6">
      <formula>$E28</formula>
    </cfRule>
  </conditionalFormatting>
  <conditionalFormatting sqref="G30:J31">
    <cfRule type="expression" dxfId="24" priority="1">
      <formula>$A30</formula>
    </cfRule>
    <cfRule type="expression" dxfId="23" priority="3">
      <formula>$E30</formula>
    </cfRule>
  </conditionalFormatting>
  <conditionalFormatting sqref="G28:N28 K29">
    <cfRule type="expression" dxfId="22" priority="5">
      <formula>$C28</formula>
    </cfRule>
  </conditionalFormatting>
  <conditionalFormatting sqref="G30:N31">
    <cfRule type="expression" dxfId="21" priority="2">
      <formula>$C30</formula>
    </cfRule>
  </conditionalFormatting>
  <conditionalFormatting sqref="G3:AD3">
    <cfRule type="expression" dxfId="20" priority="14">
      <formula>$C3</formula>
    </cfRule>
  </conditionalFormatting>
  <conditionalFormatting sqref="J4:J5 J7:J14 Q7:AF14 G11:I14 G16:AF16 G19:AF22 G27:AF27 O28:AF28 O30:AF31 G33:AF33 G35:AF36 G39:AF39 G41:AF200 G2:AF2 Q5:AF5 Q4:Z4 Q6:Z6 O15:Z15 O17:Z18 O23:Z26 O29:Z29 O32:Z32 O34:Z34 O37:Z38 O40:Z40 H4:H5 K4:K10 O4:P10 AF6 H7:H10 K11:P14 K15 AE15:AF15 K17:K18 AE17:AF18 K23:K26 AE23:AF26 AE29:AF29 K32 AF32 K34 AE34:AF34 K37:K38 AE37:AF38 K40 AE40:AF40">
    <cfRule type="expression" dxfId="19" priority="79">
      <formula>$C2</formula>
    </cfRule>
  </conditionalFormatting>
  <conditionalFormatting sqref="J4:J5 J7:J14 AD7:AD14 G11:I14 G16:J16 AD16 G19:J22 AD19:AD22 AD27:AD28 AD30:AD31 G33:J33 AD33 G35:J36 AD35:AD36 G39:J39 AD39 G41:J200 AD41:AD200">
    <cfRule type="expression" dxfId="18" priority="78">
      <formula>$A4</formula>
    </cfRule>
  </conditionalFormatting>
  <conditionalFormatting sqref="L4:N4">
    <cfRule type="expression" dxfId="17" priority="9">
      <formula>$C4</formula>
    </cfRule>
  </conditionalFormatting>
  <conditionalFormatting sqref="W2:W200">
    <cfRule type="expression" dxfId="16" priority="11">
      <formula>$AG2</formula>
    </cfRule>
  </conditionalFormatting>
  <conditionalFormatting sqref="Z2:Z200">
    <cfRule type="expression" dxfId="15" priority="12">
      <formula>$A2</formula>
    </cfRule>
  </conditionalFormatting>
  <conditionalFormatting sqref="AA4:AD4">
    <cfRule type="expression" dxfId="14" priority="8">
      <formula>$C4</formula>
    </cfRule>
  </conditionalFormatting>
  <conditionalFormatting sqref="AD2:AD5 G2:J3">
    <cfRule type="expression" dxfId="13" priority="13">
      <formula>$A2</formula>
    </cfRule>
  </conditionalFormatting>
  <conditionalFormatting sqref="AE3:AF4">
    <cfRule type="expression" dxfId="12" priority="7">
      <formula>$C3</formula>
    </cfRule>
  </conditionalFormatting>
  <conditionalFormatting sqref="AL203:AM203">
    <cfRule type="dataBar" priority="42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{472BE028-66A7-4DD7-BB7B-72F28FEF1625}</x14:id>
        </ext>
      </extLst>
    </cfRule>
  </conditionalFormatting>
  <conditionalFormatting sqref="AL204:AM204">
    <cfRule type="dataBar" priority="41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{51D3BEE5-1567-4DB1-8BBA-FDB0536A193B}</x14:id>
        </ext>
      </extLst>
    </cfRule>
  </conditionalFormatting>
  <conditionalFormatting sqref="AL205:AM205">
    <cfRule type="dataBar" priority="40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{058DA75A-7D09-487A-A685-0057AEB48E80}</x14:id>
        </ext>
      </extLst>
    </cfRule>
  </conditionalFormatting>
  <conditionalFormatting sqref="AL206:AM206">
    <cfRule type="dataBar" priority="39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{2BE21983-78E8-4763-8EAD-53754E085E54}</x14:id>
        </ext>
      </extLst>
    </cfRule>
  </conditionalFormatting>
  <conditionalFormatting sqref="AL207:AM207">
    <cfRule type="dataBar" priority="38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{35A08453-BD9F-4F8D-8B21-BD0D87BF5889}</x14:id>
        </ext>
      </extLst>
    </cfRule>
  </conditionalFormatting>
  <conditionalFormatting sqref="AL208:AM208">
    <cfRule type="dataBar" priority="37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{B46CE136-68AB-4AA8-88F5-AA61CC4682F2}</x14:id>
        </ext>
      </extLst>
    </cfRule>
  </conditionalFormatting>
  <conditionalFormatting sqref="AL209:AM209">
    <cfRule type="dataBar" priority="36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{FE5A892F-3E66-47C5-9D24-CF2416FF383F}</x14:id>
        </ext>
      </extLst>
    </cfRule>
  </conditionalFormatting>
  <conditionalFormatting sqref="AL210:AM210">
    <cfRule type="dataBar" priority="35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{65422C24-3076-4482-9C81-B700B839BF4C}</x14:id>
        </ext>
      </extLst>
    </cfRule>
  </conditionalFormatting>
  <conditionalFormatting sqref="AL211:AM211">
    <cfRule type="dataBar" priority="34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{5B1ADC1A-37EE-4AA0-8381-D238D2205EC0}</x14:id>
        </ext>
      </extLst>
    </cfRule>
  </conditionalFormatting>
  <conditionalFormatting sqref="AL212:AM212">
    <cfRule type="dataBar" priority="33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{FC8500BD-960F-41A1-9C02-FC44BF41AE64}</x14:id>
        </ext>
      </extLst>
    </cfRule>
  </conditionalFormatting>
  <conditionalFormatting sqref="AL213:AM213">
    <cfRule type="dataBar" priority="32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{4A5C68DF-99C1-482E-9D36-DC662B012018}</x14:id>
        </ext>
      </extLst>
    </cfRule>
  </conditionalFormatting>
  <conditionalFormatting sqref="AL214:AM214">
    <cfRule type="dataBar" priority="31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{1E4FF6D9-FA75-414D-87ED-25156FA91678}</x14:id>
        </ext>
      </extLst>
    </cfRule>
  </conditionalFormatting>
  <conditionalFormatting sqref="AL215:AM215">
    <cfRule type="dataBar" priority="30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{43973847-95A3-48E9-96B8-A2E00CD6C6FA}</x14:id>
        </ext>
      </extLst>
    </cfRule>
  </conditionalFormatting>
  <conditionalFormatting sqref="AL216:AM216">
    <cfRule type="dataBar" priority="29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{986F5D44-C955-49D7-B87F-F926751B6C71}</x14:id>
        </ext>
      </extLst>
    </cfRule>
  </conditionalFormatting>
  <conditionalFormatting sqref="AL217:AM217">
    <cfRule type="dataBar" priority="28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{F3D4AA88-663F-4DB2-9BD9-093552EFB1DF}</x14:id>
        </ext>
      </extLst>
    </cfRule>
  </conditionalFormatting>
  <conditionalFormatting sqref="AL218:AM218">
    <cfRule type="dataBar" priority="27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{3C32359A-1963-44D6-B8D6-6BA820CBB47D}</x14:id>
        </ext>
      </extLst>
    </cfRule>
  </conditionalFormatting>
  <conditionalFormatting sqref="AL219:AM219">
    <cfRule type="dataBar" priority="26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{4182ED3F-78BE-4563-845D-10CFFAE345F7}</x14:id>
        </ext>
      </extLst>
    </cfRule>
  </conditionalFormatting>
  <conditionalFormatting sqref="AL220:AM220">
    <cfRule type="dataBar" priority="25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{F9FB7275-076B-4C47-8832-40A6D260BCF6}</x14:id>
        </ext>
      </extLst>
    </cfRule>
  </conditionalFormatting>
  <conditionalFormatting sqref="AL221:AM221">
    <cfRule type="dataBar" priority="43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{F879BE52-5D48-43CC-9D38-81D228D5BA6E}</x14:id>
        </ext>
      </extLst>
    </cfRule>
  </conditionalFormatting>
  <conditionalFormatting sqref="AL223:AM223">
    <cfRule type="dataBar" priority="44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{1E728E43-DAE6-4E41-9CA8-7BD322DA519F}</x14:id>
        </ext>
      </extLst>
    </cfRule>
  </conditionalFormatting>
  <conditionalFormatting sqref="AL224:AM224">
    <cfRule type="dataBar" priority="45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{6C5F284B-BE72-4EF7-A77B-3CF5E6C59376}</x14:id>
        </ext>
      </extLst>
    </cfRule>
  </conditionalFormatting>
  <conditionalFormatting sqref="AL225:AM225">
    <cfRule type="dataBar" priority="46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{C4FF27E0-02DD-4EEE-8E8D-FD237BE4D726}</x14:id>
        </ext>
      </extLst>
    </cfRule>
  </conditionalFormatting>
  <conditionalFormatting sqref="AL226:AM226">
    <cfRule type="dataBar" priority="47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{B046AD0C-AF8B-45DE-A0D6-B02CBBFA2A7E}</x14:id>
        </ext>
      </extLst>
    </cfRule>
  </conditionalFormatting>
  <conditionalFormatting sqref="AL227:AM227">
    <cfRule type="dataBar" priority="48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{EF362D0E-6D70-49A7-89A8-376DF4AAF447}</x14:id>
        </ext>
      </extLst>
    </cfRule>
  </conditionalFormatting>
  <conditionalFormatting sqref="AL228:AM228">
    <cfRule type="dataBar" priority="49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{ECAD2130-5422-4185-8F12-081DCA51EF22}</x14:id>
        </ext>
      </extLst>
    </cfRule>
  </conditionalFormatting>
  <conditionalFormatting sqref="AL229:AM229">
    <cfRule type="dataBar" priority="24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{FE75F549-1249-44CA-AF99-39807F3926E2}</x14:id>
        </ext>
      </extLst>
    </cfRule>
  </conditionalFormatting>
  <conditionalFormatting sqref="AL230:AM230">
    <cfRule type="dataBar" priority="23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{B06679FB-62EF-42AB-9A2C-85FB6F32F1EC}</x14:id>
        </ext>
      </extLst>
    </cfRule>
  </conditionalFormatting>
  <conditionalFormatting sqref="AL231:AM231">
    <cfRule type="dataBar" priority="22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{6230A3B8-7E60-4A18-A119-AA50A1D66209}</x14:id>
        </ext>
      </extLst>
    </cfRule>
  </conditionalFormatting>
  <conditionalFormatting sqref="AL232:AM232">
    <cfRule type="dataBar" priority="21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{40F2032F-2BF9-43E8-9A59-2877193C8D6C}</x14:id>
        </ext>
      </extLst>
    </cfRule>
  </conditionalFormatting>
  <conditionalFormatting sqref="AL233:AM233">
    <cfRule type="dataBar" priority="20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{5FE4FE8A-63D8-4AF0-AADA-7724AF8E8C5F}</x14:id>
        </ext>
      </extLst>
    </cfRule>
  </conditionalFormatting>
  <conditionalFormatting sqref="AL234:AM234">
    <cfRule type="dataBar" priority="19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{B0789E03-4310-45CD-9455-44C6C4169181}</x14:id>
        </ext>
      </extLst>
    </cfRule>
  </conditionalFormatting>
  <conditionalFormatting sqref="AL235:AM235">
    <cfRule type="dataBar" priority="50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{5C8AA97A-9634-41F6-A7D4-3A91A152E173}</x14:id>
        </ext>
      </extLst>
    </cfRule>
  </conditionalFormatting>
  <conditionalFormatting sqref="AL236:AM236">
    <cfRule type="dataBar" priority="51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{E8BB047B-1B8B-44EC-AF0B-2D521793CAB6}</x14:id>
        </ext>
      </extLst>
    </cfRule>
  </conditionalFormatting>
  <conditionalFormatting sqref="AL237:AM237">
    <cfRule type="dataBar" priority="52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{AE20E603-8456-4F92-8D3A-2CFD5D821270}</x14:id>
        </ext>
      </extLst>
    </cfRule>
  </conditionalFormatting>
  <conditionalFormatting sqref="AL238:AM238">
    <cfRule type="dataBar" priority="53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{A67817F1-91C3-442C-B780-7CF61725AF13}</x14:id>
        </ext>
      </extLst>
    </cfRule>
  </conditionalFormatting>
  <conditionalFormatting sqref="AL239:AM239">
    <cfRule type="dataBar" priority="54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{9E6A3ADF-FCDB-4AA9-B597-64A3889BAA68}</x14:id>
        </ext>
      </extLst>
    </cfRule>
  </conditionalFormatting>
  <conditionalFormatting sqref="AL240:AM240">
    <cfRule type="dataBar" priority="55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{6C127B54-44AE-4E7A-8D39-F610399963F6}</x14:id>
        </ext>
      </extLst>
    </cfRule>
  </conditionalFormatting>
  <conditionalFormatting sqref="AL241:AM241">
    <cfRule type="dataBar" priority="56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{F9D423F9-6C7E-4EA9-A3D2-1E6B47DE7DC2}</x14:id>
        </ext>
      </extLst>
    </cfRule>
  </conditionalFormatting>
  <conditionalFormatting sqref="AL242:AM242">
    <cfRule type="dataBar" priority="57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{89335DB5-4FAD-4301-B88E-87018F2D1DB8}</x14:id>
        </ext>
      </extLst>
    </cfRule>
  </conditionalFormatting>
  <conditionalFormatting sqref="AL243:AM243">
    <cfRule type="dataBar" priority="58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{5E16AFE6-483B-4F0A-BC70-27C6F8FECA07}</x14:id>
        </ext>
      </extLst>
    </cfRule>
  </conditionalFormatting>
  <conditionalFormatting sqref="AL244:AM244">
    <cfRule type="dataBar" priority="59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{D7ACA4A9-B5B9-4004-901E-71502DDC97E4}</x14:id>
        </ext>
      </extLst>
    </cfRule>
  </conditionalFormatting>
  <conditionalFormatting sqref="AL245:AM245">
    <cfRule type="dataBar" priority="60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{FF328EA2-AB20-4932-A487-8805A4E226D1}</x14:id>
        </ext>
      </extLst>
    </cfRule>
  </conditionalFormatting>
  <conditionalFormatting sqref="AL246:AM246">
    <cfRule type="dataBar" priority="61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{9400F019-EC54-442D-955A-E8090D05E7E4}</x14:id>
        </ext>
      </extLst>
    </cfRule>
  </conditionalFormatting>
  <conditionalFormatting sqref="AL247:AM247">
    <cfRule type="dataBar" priority="62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{6D59C85E-182A-4E2C-9D3D-476E34D32761}</x14:id>
        </ext>
      </extLst>
    </cfRule>
  </conditionalFormatting>
  <conditionalFormatting sqref="AL248:AM248">
    <cfRule type="dataBar" priority="18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{1502E87E-03EA-4BEE-86E0-5A289A267D5B}</x14:id>
        </ext>
      </extLst>
    </cfRule>
  </conditionalFormatting>
  <conditionalFormatting sqref="AL249:AM249">
    <cfRule type="dataBar" priority="63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{8F2F88FD-AFA0-4136-B20D-BAE6222E38AD}</x14:id>
        </ext>
      </extLst>
    </cfRule>
  </conditionalFormatting>
  <conditionalFormatting sqref="AL250:AM250">
    <cfRule type="dataBar" priority="64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{928D82EB-7EEF-4A97-BED0-6E183D0F64F1}</x14:id>
        </ext>
      </extLst>
    </cfRule>
  </conditionalFormatting>
  <conditionalFormatting sqref="AL251:AM251">
    <cfRule type="dataBar" priority="65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{FB55CD23-0C05-4762-ACF5-51BA3EEA69DE}</x14:id>
        </ext>
      </extLst>
    </cfRule>
  </conditionalFormatting>
  <conditionalFormatting sqref="AL252:AM252">
    <cfRule type="dataBar" priority="66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{17E7A40C-FC7D-4641-B3A3-5BEE4538A815}</x14:id>
        </ext>
      </extLst>
    </cfRule>
  </conditionalFormatting>
  <conditionalFormatting sqref="AL253:AM253">
    <cfRule type="dataBar" priority="67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{643AF846-654A-422D-A1E8-C1B1836CCD53}</x14:id>
        </ext>
      </extLst>
    </cfRule>
  </conditionalFormatting>
  <conditionalFormatting sqref="AL254:AM254">
    <cfRule type="dataBar" priority="68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{41F57AA3-B194-490A-80B6-9730F20DE5D2}</x14:id>
        </ext>
      </extLst>
    </cfRule>
  </conditionalFormatting>
  <conditionalFormatting sqref="AL255:AM255">
    <cfRule type="dataBar" priority="69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{7959C40F-763C-409D-AA20-11D85CC958BC}</x14:id>
        </ext>
      </extLst>
    </cfRule>
  </conditionalFormatting>
  <conditionalFormatting sqref="AL256:AM256">
    <cfRule type="dataBar" priority="70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{391D1C81-1805-4B3A-83EB-B58833FECEE2}</x14:id>
        </ext>
      </extLst>
    </cfRule>
  </conditionalFormatting>
  <conditionalFormatting sqref="AL257:AM257">
    <cfRule type="dataBar" priority="71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{083E62E3-C99D-441B-BFEA-B1BE42535411}</x14:id>
        </ext>
      </extLst>
    </cfRule>
  </conditionalFormatting>
  <conditionalFormatting sqref="AL258:AM258">
    <cfRule type="dataBar" priority="17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{602658FD-D826-4EFA-8E2F-A1B997A34A6D}</x14:id>
        </ext>
      </extLst>
    </cfRule>
  </conditionalFormatting>
  <conditionalFormatting sqref="AL259:AM259">
    <cfRule type="dataBar" priority="16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{DB7D26A7-371B-4660-87D2-8613E2FFE334}</x14:id>
        </ext>
      </extLst>
    </cfRule>
  </conditionalFormatting>
  <conditionalFormatting sqref="AL260:AM260">
    <cfRule type="dataBar" priority="72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{A62D2F46-913F-4A40-828D-BBA220A29F52}</x14:id>
        </ext>
      </extLst>
    </cfRule>
  </conditionalFormatting>
  <conditionalFormatting sqref="AL261:AM261">
    <cfRule type="dataBar" priority="73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{BD6FF41E-446B-4C78-A60C-CA186D0A5425}</x14:id>
        </ext>
      </extLst>
    </cfRule>
  </conditionalFormatting>
  <conditionalFormatting sqref="AL262:AM262">
    <cfRule type="dataBar" priority="74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{77EE646A-75DA-4EAB-B5F0-A861680BA9B9}</x14:id>
        </ext>
      </extLst>
    </cfRule>
  </conditionalFormatting>
  <conditionalFormatting sqref="AL263:AM263">
    <cfRule type="dataBar" priority="75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{381880F2-8D2A-46AE-B86F-58F81D9F5EC7}</x14:id>
        </ext>
      </extLst>
    </cfRule>
  </conditionalFormatting>
  <conditionalFormatting sqref="AL264:AM264">
    <cfRule type="dataBar" priority="76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{36B53C2F-5819-450F-8E9A-046C42EBE707}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72BE028-66A7-4DD7-BB7B-72F28FEF1625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51D3BEE5-1567-4DB1-8BBA-FDB0536A193B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058DA75A-7D09-487A-A685-0057AEB48E80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2BE21983-78E8-4763-8EAD-53754E085E54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35A08453-BD9F-4F8D-8B21-BD0D87BF5889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B46CE136-68AB-4AA8-88F5-AA61CC4682F2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FE5A892F-3E66-47C5-9D24-CF2416FF383F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65422C24-3076-4482-9C81-B700B839BF4C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5B1ADC1A-37EE-4AA0-8381-D238D2205EC0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FC8500BD-960F-41A1-9C02-FC44BF41AE64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4A5C68DF-99C1-482E-9D36-DC662B012018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1E4FF6D9-FA75-414D-87ED-25156FA91678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43973847-95A3-48E9-96B8-A2E00CD6C6FA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986F5D44-C955-49D7-B87F-F926751B6C71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F3D4AA88-663F-4DB2-9BD9-093552EFB1DF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3C32359A-1963-44D6-B8D6-6BA820CBB47D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4182ED3F-78BE-4563-845D-10CFFAE345F7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F9FB7275-076B-4C47-8832-40A6D260BCF6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F879BE52-5D48-43CC-9D38-81D228D5BA6E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1E728E43-DAE6-4E41-9CA8-7BD322DA519F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6C5F284B-BE72-4EF7-A77B-3CF5E6C59376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C4FF27E0-02DD-4EEE-8E8D-FD237BE4D726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B046AD0C-AF8B-45DE-A0D6-B02CBBFA2A7E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EF362D0E-6D70-49A7-89A8-376DF4AAF447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ECAD2130-5422-4185-8F12-081DCA51EF22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FE75F549-1249-44CA-AF99-39807F3926E2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B06679FB-62EF-42AB-9A2C-85FB6F32F1EC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6230A3B8-7E60-4A18-A119-AA50A1D66209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40F2032F-2BF9-43E8-9A59-2877193C8D6C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5FE4FE8A-63D8-4AF0-AADA-7724AF8E8C5F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B0789E03-4310-45CD-9455-44C6C4169181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5C8AA97A-9634-41F6-A7D4-3A91A152E173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E8BB047B-1B8B-44EC-AF0B-2D521793CAB6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AE20E603-8456-4F92-8D3A-2CFD5D821270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A67817F1-91C3-442C-B780-7CF61725AF13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9E6A3ADF-FCDB-4AA9-B597-64A3889BAA68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6C127B54-44AE-4E7A-8D39-F610399963F6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F9D423F9-6C7E-4EA9-A3D2-1E6B47DE7DC2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89335DB5-4FAD-4301-B88E-87018F2D1DB8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5E16AFE6-483B-4F0A-BC70-27C6F8FECA07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D7ACA4A9-B5B9-4004-901E-71502DDC97E4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FF328EA2-AB20-4932-A487-8805A4E226D1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9400F019-EC54-442D-955A-E8090D05E7E4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6D59C85E-182A-4E2C-9D3D-476E34D32761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1502E87E-03EA-4BEE-86E0-5A289A267D5B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8F2F88FD-AFA0-4136-B20D-BAE6222E38AD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928D82EB-7EEF-4A97-BED0-6E183D0F64F1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FB55CD23-0C05-4762-ACF5-51BA3EEA69DE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17E7A40C-FC7D-4641-B3A3-5BEE4538A815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643AF846-654A-422D-A1E8-C1B1836CCD53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41F57AA3-B194-490A-80B6-9730F20DE5D2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7959C40F-763C-409D-AA20-11D85CC958BC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391D1C81-1805-4B3A-83EB-B58833FECEE2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083E62E3-C99D-441B-BFEA-B1BE42535411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602658FD-D826-4EFA-8E2F-A1B997A34A6D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DB7D26A7-371B-4660-87D2-8613E2FFE334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A62D2F46-913F-4A40-828D-BBA220A29F52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BD6FF41E-446B-4C78-A60C-CA186D0A5425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77EE646A-75DA-4EAB-B5F0-A861680BA9B9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381880F2-8D2A-46AE-B86F-58F81D9F5EC7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36B53C2F-5819-450F-8E9A-046C42EBE707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R267"/>
  <sheetViews>
    <sheetView rightToLeft="1" topLeftCell="G19" zoomScale="69" workbookViewId="0">
      <selection activeCell="I30" sqref="I30"/>
    </sheetView>
  </sheetViews>
  <sheetFormatPr defaultColWidth="9.109375" defaultRowHeight="18.600000000000001"/>
  <cols>
    <col min="1" max="1" width="9.5546875" style="29" hidden="1" customWidth="1"/>
    <col min="2" max="2" width="0.109375" style="29" hidden="1" customWidth="1"/>
    <col min="3" max="3" width="9.5546875" style="29" hidden="1" customWidth="1"/>
    <col min="4" max="4" width="3.21875" style="29" hidden="1" customWidth="1"/>
    <col min="5" max="5" width="9.5546875" style="29" hidden="1" customWidth="1"/>
    <col min="6" max="6" width="3.33203125" style="29" hidden="1" customWidth="1"/>
    <col min="7" max="7" width="8.77734375" style="29" bestFit="1" customWidth="1"/>
    <col min="8" max="8" width="20.109375" style="33" bestFit="1" customWidth="1"/>
    <col min="9" max="9" width="25.21875" style="29" bestFit="1" customWidth="1"/>
    <col min="10" max="10" width="16.33203125" style="29" customWidth="1"/>
    <col min="11" max="11" width="15.33203125" style="29" hidden="1" customWidth="1"/>
    <col min="12" max="13" width="20.77734375" style="29" customWidth="1"/>
    <col min="14" max="14" width="39.77734375" style="29" bestFit="1" customWidth="1"/>
    <col min="15" max="15" width="16.33203125" style="29" bestFit="1" customWidth="1"/>
    <col min="16" max="16" width="8.21875" style="29" bestFit="1" customWidth="1"/>
    <col min="17" max="17" width="67.44140625" style="29" customWidth="1"/>
    <col min="18" max="18" width="13.77734375" style="29" customWidth="1"/>
    <col min="19" max="19" width="13.5546875" style="29" customWidth="1"/>
    <col min="20" max="20" width="27" style="34" customWidth="1"/>
    <col min="21" max="21" width="3.88671875" style="29" customWidth="1"/>
    <col min="22" max="22" width="8.21875" style="29" customWidth="1"/>
    <col min="23" max="23" width="14.77734375" style="29" customWidth="1"/>
    <col min="24" max="24" width="24.44140625" style="34" bestFit="1" customWidth="1"/>
    <col min="25" max="25" width="21.88671875" style="34" bestFit="1" customWidth="1"/>
    <col min="26" max="26" width="27.21875" style="34" bestFit="1" customWidth="1"/>
    <col min="27" max="27" width="15.44140625" style="29" bestFit="1" customWidth="1"/>
    <col min="28" max="28" width="78.6640625" style="29" bestFit="1" customWidth="1"/>
    <col min="29" max="29" width="17.77734375" style="36" bestFit="1" customWidth="1"/>
    <col min="30" max="30" width="16.88671875" style="66" bestFit="1" customWidth="1"/>
    <col min="31" max="31" width="81.88671875" style="29" bestFit="1" customWidth="1"/>
    <col min="32" max="32" width="30.33203125" style="29" customWidth="1"/>
    <col min="33" max="33" width="13.5546875" style="29" bestFit="1" customWidth="1"/>
    <col min="34" max="34" width="118.109375" style="8" bestFit="1" customWidth="1"/>
    <col min="35" max="35" width="43" style="29" bestFit="1" customWidth="1"/>
    <col min="36" max="36" width="2.88671875" style="29" bestFit="1" customWidth="1"/>
    <col min="37" max="37" width="34.88671875" style="29" bestFit="1" customWidth="1"/>
    <col min="38" max="38" width="17" style="29" bestFit="1" customWidth="1"/>
    <col min="39" max="39" width="49.21875" style="29" bestFit="1" customWidth="1"/>
    <col min="40" max="40" width="35.109375" style="29" bestFit="1" customWidth="1"/>
    <col min="41" max="41" width="8.88671875" style="29" bestFit="1" customWidth="1"/>
    <col min="42" max="43" width="32.33203125" style="29" bestFit="1" customWidth="1"/>
    <col min="44" max="44" width="4.33203125" style="29" bestFit="1" customWidth="1"/>
    <col min="45" max="16384" width="9.109375" style="29"/>
  </cols>
  <sheetData>
    <row r="1" spans="1:34" s="90" customFormat="1" ht="33.6" customHeight="1">
      <c r="A1" s="199" t="s">
        <v>0</v>
      </c>
      <c r="B1" s="200"/>
      <c r="C1" s="199" t="s">
        <v>1</v>
      </c>
      <c r="D1" s="200"/>
      <c r="E1" s="199" t="s">
        <v>2</v>
      </c>
      <c r="F1" s="200"/>
      <c r="G1" s="85" t="s">
        <v>3</v>
      </c>
      <c r="H1" s="85" t="s">
        <v>4</v>
      </c>
      <c r="I1" s="85" t="s">
        <v>5</v>
      </c>
      <c r="J1" s="85" t="s">
        <v>6</v>
      </c>
      <c r="K1" s="85" t="s">
        <v>7</v>
      </c>
      <c r="L1" s="85" t="s">
        <v>8</v>
      </c>
      <c r="M1" s="85" t="s">
        <v>9</v>
      </c>
      <c r="N1" s="85" t="s">
        <v>10</v>
      </c>
      <c r="O1" s="85" t="s">
        <v>11</v>
      </c>
      <c r="P1" s="85" t="s">
        <v>12</v>
      </c>
      <c r="Q1" s="85" t="s">
        <v>13</v>
      </c>
      <c r="R1" s="85" t="s">
        <v>14</v>
      </c>
      <c r="S1" s="85" t="s">
        <v>15</v>
      </c>
      <c r="T1" s="86" t="s">
        <v>16</v>
      </c>
      <c r="U1" s="201" t="s">
        <v>17</v>
      </c>
      <c r="V1" s="202"/>
      <c r="W1" s="87" t="s">
        <v>18</v>
      </c>
      <c r="X1" s="86" t="s">
        <v>19</v>
      </c>
      <c r="Y1" s="86" t="s">
        <v>20</v>
      </c>
      <c r="Z1" s="86" t="s">
        <v>21</v>
      </c>
      <c r="AA1" s="85" t="s">
        <v>22</v>
      </c>
      <c r="AB1" s="85" t="s">
        <v>23</v>
      </c>
      <c r="AC1" s="88" t="s">
        <v>24</v>
      </c>
      <c r="AD1" s="89" t="s">
        <v>25</v>
      </c>
      <c r="AE1" s="85" t="s">
        <v>26</v>
      </c>
      <c r="AF1" s="85" t="s">
        <v>27</v>
      </c>
      <c r="AH1" s="91" t="s">
        <v>28</v>
      </c>
    </row>
    <row r="2" spans="1:34" ht="28.05" customHeight="1">
      <c r="A2" s="14" t="b">
        <v>0</v>
      </c>
      <c r="B2" s="14"/>
      <c r="C2" s="14" t="b">
        <v>0</v>
      </c>
      <c r="D2" s="14"/>
      <c r="E2" s="14" t="b">
        <v>0</v>
      </c>
      <c r="F2" s="15"/>
      <c r="G2" s="16">
        <v>1</v>
      </c>
      <c r="H2" s="17">
        <v>293436232592</v>
      </c>
      <c r="I2" s="16" t="s">
        <v>1463</v>
      </c>
      <c r="J2" s="16"/>
      <c r="K2" s="18"/>
      <c r="L2" s="19" t="s">
        <v>1455</v>
      </c>
      <c r="M2" s="19" t="s">
        <v>1456</v>
      </c>
      <c r="N2" s="19" t="s">
        <v>1457</v>
      </c>
      <c r="O2" s="16">
        <v>5501.1</v>
      </c>
      <c r="P2" s="16">
        <v>4</v>
      </c>
      <c r="Q2" s="20" t="str">
        <f>VLOOKUP(O2, '[3]لیست محصولات شهریور ۱۴۰۳'!B:C,2,0)</f>
        <v>ورتکس | Vortex</v>
      </c>
      <c r="R2" s="16"/>
      <c r="S2" s="19">
        <f>VLOOKUP(O2, '[3]لیست محصولات شهریور ۱۴۰۳'!B:F,5,0)</f>
        <v>150</v>
      </c>
      <c r="T2" s="21">
        <f>VLOOKUP(O2, '[3]لیست محصولات شهریور ۱۴۰۳'!B:G,6,0)</f>
        <v>2300000</v>
      </c>
      <c r="U2" s="22"/>
      <c r="V2" s="23">
        <f t="shared" ref="V2:V65" si="0">IF(C2, P2, U2 )</f>
        <v>0</v>
      </c>
      <c r="W2" s="19">
        <f t="shared" ref="W2:W65" si="1">P2-V2</f>
        <v>4</v>
      </c>
      <c r="X2" s="21">
        <f t="shared" ref="X2:X65" si="2">P2*T2</f>
        <v>9200000</v>
      </c>
      <c r="Y2" s="24"/>
      <c r="Z2" s="21">
        <f t="shared" ref="Z2:Z65" si="3">X2-Y2</f>
        <v>9200000</v>
      </c>
      <c r="AA2" s="25" t="s">
        <v>78</v>
      </c>
      <c r="AB2" s="20" t="s">
        <v>1458</v>
      </c>
      <c r="AC2" s="26" t="s">
        <v>1459</v>
      </c>
      <c r="AD2" s="65" t="s">
        <v>81</v>
      </c>
      <c r="AE2" s="26"/>
      <c r="AF2" s="27"/>
      <c r="AG2" s="28" t="str">
        <f t="shared" ref="AG2:AG65" si="4">IF(V2=P2, "FALSE", "TRUE" )</f>
        <v>TRUE</v>
      </c>
      <c r="AH2" s="7" t="str">
        <f>AA2&amp;" "&amp;AB2&amp;" "&amp;N2&amp;" - "&amp;L2&amp;" "&amp;M2&amp;" "&amp;AC2</f>
        <v>تهران سعادت اباد / خیایبان جمشیدی / نبش خیابان مروارید کافه فیدار - اشکان  گنج‌بخش 09129565363</v>
      </c>
    </row>
    <row r="3" spans="1:34" ht="28.05" customHeight="1">
      <c r="A3" s="14" t="b">
        <v>0</v>
      </c>
      <c r="B3" s="14"/>
      <c r="C3" s="14" t="b">
        <v>0</v>
      </c>
      <c r="D3" s="14"/>
      <c r="E3" s="14" t="b">
        <v>0</v>
      </c>
      <c r="F3" s="15"/>
      <c r="G3" s="16">
        <v>2</v>
      </c>
      <c r="H3" s="17">
        <v>293457018251</v>
      </c>
      <c r="I3" s="16" t="s">
        <v>1463</v>
      </c>
      <c r="J3" s="16"/>
      <c r="K3" s="18" t="str">
        <f t="shared" ref="K3:K66" ca="1" si="5">IF(C3, TODAY(), "" )</f>
        <v/>
      </c>
      <c r="L3" s="19" t="s">
        <v>171</v>
      </c>
      <c r="M3" s="19" t="s">
        <v>647</v>
      </c>
      <c r="N3" s="19"/>
      <c r="O3" s="16">
        <v>5525.2</v>
      </c>
      <c r="P3" s="16">
        <v>1</v>
      </c>
      <c r="Q3" s="20" t="str">
        <f>VLOOKUP(O3, '[3]لیست محصولات شهریور ۱۴۰۳'!B:C,2,0)</f>
        <v>اتیوپی آناسورا | Ethiopia Anasora</v>
      </c>
      <c r="R3" s="16"/>
      <c r="S3" s="19">
        <f>VLOOKUP(O3, '[3]لیست محصولات شهریور ۱۴۰۳'!B:F,5,0)</f>
        <v>750</v>
      </c>
      <c r="T3" s="21">
        <f>VLOOKUP(O3, '[3]لیست محصولات شهریور ۱۴۰۳'!B:G,6,0)</f>
        <v>13350000</v>
      </c>
      <c r="U3" s="22"/>
      <c r="V3" s="23">
        <f t="shared" si="0"/>
        <v>0</v>
      </c>
      <c r="W3" s="19">
        <f t="shared" si="1"/>
        <v>1</v>
      </c>
      <c r="X3" s="21">
        <f t="shared" si="2"/>
        <v>13350000</v>
      </c>
      <c r="Y3" s="24"/>
      <c r="Z3" s="21">
        <f t="shared" si="3"/>
        <v>13350000</v>
      </c>
      <c r="AA3" s="25" t="s">
        <v>250</v>
      </c>
      <c r="AB3" s="20" t="s">
        <v>1464</v>
      </c>
      <c r="AC3" s="26" t="s">
        <v>1465</v>
      </c>
      <c r="AD3" s="65"/>
      <c r="AE3" s="26"/>
      <c r="AF3" s="27"/>
      <c r="AG3" s="28" t="str">
        <f t="shared" si="4"/>
        <v>TRUE</v>
      </c>
      <c r="AH3" s="7" t="str">
        <f>AA3&amp;" "&amp;AB3&amp;" "&amp;N3&amp;" - "&amp;L3&amp;" "&amp;M3&amp;" "&amp;AC3</f>
        <v>ارومیه خیابان درستکار نرسیده به میدان امام رضا لاستیک ایران ۱۷  - امیر طاهری 09145277873</v>
      </c>
    </row>
    <row r="4" spans="1:34" ht="28.05" customHeight="1">
      <c r="A4" s="14" t="b">
        <v>0</v>
      </c>
      <c r="B4" s="14"/>
      <c r="C4" s="14" t="b">
        <v>0</v>
      </c>
      <c r="D4" s="14"/>
      <c r="E4" s="14" t="b">
        <v>0</v>
      </c>
      <c r="F4" s="15"/>
      <c r="G4" s="17">
        <v>3</v>
      </c>
      <c r="H4" s="33">
        <v>293484453408</v>
      </c>
      <c r="I4" s="30" t="s">
        <v>1461</v>
      </c>
      <c r="J4" s="16"/>
      <c r="K4" s="18" t="str">
        <f t="shared" ca="1" si="5"/>
        <v/>
      </c>
      <c r="L4" s="19" t="s">
        <v>1466</v>
      </c>
      <c r="M4" s="19" t="s">
        <v>1467</v>
      </c>
      <c r="N4" s="19" t="s">
        <v>1468</v>
      </c>
      <c r="O4" s="16">
        <v>5525.3</v>
      </c>
      <c r="P4" s="16">
        <v>1</v>
      </c>
      <c r="Q4" s="20" t="str">
        <f>VLOOKUP(O4, '[3]لیست محصولات شهریور ۱۴۰۳'!B:C,2,0)</f>
        <v>اتیوپی آناسورا | Ethiopia Anasora</v>
      </c>
      <c r="R4" s="16"/>
      <c r="S4" s="19">
        <f>VLOOKUP(O4, '[3]لیست محصولات شهریور ۱۴۰۳'!B:F,5,0)</f>
        <v>4000</v>
      </c>
      <c r="T4" s="21">
        <f>VLOOKUP(O4, '[3]لیست محصولات شهریور ۱۴۰۳'!B:G,6,0)</f>
        <v>63200000</v>
      </c>
      <c r="U4" s="22"/>
      <c r="V4" s="23">
        <f t="shared" si="0"/>
        <v>0</v>
      </c>
      <c r="W4" s="19">
        <f t="shared" si="1"/>
        <v>1</v>
      </c>
      <c r="X4" s="21">
        <f t="shared" si="2"/>
        <v>63200000</v>
      </c>
      <c r="Y4" s="24"/>
      <c r="Z4" s="21">
        <f t="shared" si="3"/>
        <v>63200000</v>
      </c>
      <c r="AA4" s="25" t="s">
        <v>276</v>
      </c>
      <c r="AB4" s="20" t="s">
        <v>1469</v>
      </c>
      <c r="AC4" s="26" t="s">
        <v>1470</v>
      </c>
      <c r="AD4" s="65"/>
      <c r="AE4" s="26"/>
      <c r="AF4" s="27"/>
      <c r="AG4" s="28" t="str">
        <f t="shared" si="4"/>
        <v>TRUE</v>
      </c>
      <c r="AH4" s="7" t="str">
        <f t="shared" ref="AH4:AH67" si="6">AA4&amp;" "&amp;AB4&amp;" "&amp;N4&amp;" - "&amp;L4&amp;" "&amp;M4&amp;" "&amp;AC4</f>
        <v>اهواز کیانپارس خ ۱۳ شرقی کوچه مهزیار پلاک ۴۲ کافه دُپ (Dope) - سید محمد جعفری موسوی 09302730274</v>
      </c>
    </row>
    <row r="5" spans="1:34" ht="28.05" customHeight="1">
      <c r="A5" s="14" t="b">
        <v>0</v>
      </c>
      <c r="B5" s="14"/>
      <c r="C5" s="14" t="b">
        <v>0</v>
      </c>
      <c r="D5" s="14"/>
      <c r="E5" s="14" t="b">
        <v>0</v>
      </c>
      <c r="F5" s="15"/>
      <c r="G5" s="68">
        <v>4</v>
      </c>
      <c r="H5" s="69"/>
      <c r="I5" s="131" t="s">
        <v>1461</v>
      </c>
      <c r="J5" s="16" t="s">
        <v>117</v>
      </c>
      <c r="K5" s="18" t="str">
        <f t="shared" ca="1" si="5"/>
        <v/>
      </c>
      <c r="L5" s="19" t="s">
        <v>416</v>
      </c>
      <c r="M5" s="19" t="s">
        <v>523</v>
      </c>
      <c r="N5" s="19" t="s">
        <v>524</v>
      </c>
      <c r="O5" s="16">
        <v>5501.3</v>
      </c>
      <c r="P5" s="16">
        <v>5</v>
      </c>
      <c r="Q5" s="20" t="str">
        <f>VLOOKUP(O5, '[3]لیست محصولات شهریور ۱۴۰۳'!B:C,2,0)</f>
        <v>ورتکس | Vortex</v>
      </c>
      <c r="R5" s="16"/>
      <c r="S5" s="19">
        <f>VLOOKUP(O5, '[3]لیست محصولات شهریور ۱۴۰۳'!B:F,5,0)</f>
        <v>4000</v>
      </c>
      <c r="T5" s="21">
        <f>VLOOKUP(O5, '[3]لیست محصولات شهریور ۱۴۰۳'!B:G,6,0)</f>
        <v>51200000</v>
      </c>
      <c r="U5" s="22"/>
      <c r="V5" s="23">
        <f t="shared" si="0"/>
        <v>0</v>
      </c>
      <c r="W5" s="19">
        <f t="shared" si="1"/>
        <v>5</v>
      </c>
      <c r="X5" s="21">
        <f t="shared" si="2"/>
        <v>256000000</v>
      </c>
      <c r="Y5" s="24"/>
      <c r="Z5" s="21">
        <f t="shared" si="3"/>
        <v>256000000</v>
      </c>
      <c r="AA5" s="25" t="s">
        <v>78</v>
      </c>
      <c r="AB5" s="20" t="s">
        <v>70</v>
      </c>
      <c r="AC5" s="26" t="s">
        <v>525</v>
      </c>
      <c r="AD5" s="65"/>
      <c r="AE5" s="26"/>
      <c r="AF5" s="27"/>
      <c r="AG5" s="28" t="str">
        <f t="shared" si="4"/>
        <v>TRUE</v>
      </c>
      <c r="AH5" s="7" t="str">
        <f t="shared" si="6"/>
        <v>تهران - کافه نولان پونک - آرین بیکدلی 09125690775</v>
      </c>
    </row>
    <row r="6" spans="1:34" ht="28.05" customHeight="1">
      <c r="A6" s="14"/>
      <c r="B6" s="14"/>
      <c r="C6" s="14" t="b">
        <v>0</v>
      </c>
      <c r="D6" s="14"/>
      <c r="E6" s="14"/>
      <c r="F6" s="15"/>
      <c r="G6" s="181">
        <v>5</v>
      </c>
      <c r="H6" s="183">
        <v>667101</v>
      </c>
      <c r="I6" s="181" t="s">
        <v>1461</v>
      </c>
      <c r="J6" s="181"/>
      <c r="K6" s="18" t="str">
        <f t="shared" ca="1" si="5"/>
        <v/>
      </c>
      <c r="L6" s="179" t="s">
        <v>614</v>
      </c>
      <c r="M6" s="179" t="s">
        <v>468</v>
      </c>
      <c r="N6" s="179"/>
      <c r="O6" s="16">
        <v>5525.1</v>
      </c>
      <c r="P6" s="16">
        <v>1</v>
      </c>
      <c r="Q6" s="20" t="str">
        <f>VLOOKUP(O6, '[3]لیست محصولات شهریور ۱۴۰۳'!B:C,2,0)</f>
        <v>اتیوپی آناسورا | Ethiopia Anasora</v>
      </c>
      <c r="R6" s="16"/>
      <c r="S6" s="19">
        <f>VLOOKUP(O6, '[3]لیست محصولات شهریور ۱۴۰۳'!B:F,5,0)</f>
        <v>150</v>
      </c>
      <c r="T6" s="21">
        <f>VLOOKUP(O6, '[3]لیست محصولات شهریور ۱۴۰۳'!B:G,6,0)</f>
        <v>2750000</v>
      </c>
      <c r="U6" s="22"/>
      <c r="V6" s="23">
        <f t="shared" si="0"/>
        <v>0</v>
      </c>
      <c r="W6" s="19">
        <f t="shared" si="1"/>
        <v>1</v>
      </c>
      <c r="X6" s="21">
        <f t="shared" si="2"/>
        <v>2750000</v>
      </c>
      <c r="Y6" s="24"/>
      <c r="Z6" s="21">
        <f t="shared" si="3"/>
        <v>2750000</v>
      </c>
      <c r="AA6" s="177" t="s">
        <v>78</v>
      </c>
      <c r="AB6" s="175" t="s">
        <v>1471</v>
      </c>
      <c r="AC6" s="171" t="s">
        <v>1472</v>
      </c>
      <c r="AD6" s="173" t="s">
        <v>81</v>
      </c>
      <c r="AE6" s="26"/>
      <c r="AF6" s="27"/>
      <c r="AG6" s="28" t="str">
        <f t="shared" si="4"/>
        <v>TRUE</v>
      </c>
      <c r="AH6" s="7" t="str">
        <f t="shared" si="6"/>
        <v>تهران شیان، خیابان شاهرضایی، قبل از شیان سوم، برج شیان، پلاک ۱۹۱، زنگ ۷۰۲  - شکیبا نوری 09128236252</v>
      </c>
    </row>
    <row r="7" spans="1:34" ht="28.05" customHeight="1">
      <c r="A7" s="14" t="b">
        <v>0</v>
      </c>
      <c r="B7" s="14"/>
      <c r="C7" s="14" t="b">
        <v>0</v>
      </c>
      <c r="D7" s="14"/>
      <c r="E7" s="14" t="b">
        <v>0</v>
      </c>
      <c r="F7" s="15"/>
      <c r="G7" s="189"/>
      <c r="H7" s="190"/>
      <c r="I7" s="189"/>
      <c r="J7" s="189"/>
      <c r="K7" s="18" t="str">
        <f t="shared" ca="1" si="5"/>
        <v/>
      </c>
      <c r="L7" s="191"/>
      <c r="M7" s="191"/>
      <c r="N7" s="191"/>
      <c r="O7" s="16">
        <v>5524.1</v>
      </c>
      <c r="P7" s="16">
        <v>1</v>
      </c>
      <c r="Q7" s="20" t="str">
        <f>VLOOKUP(O7, '[3]لیست محصولات شهریور ۱۴۰۳'!B:C,2,0)</f>
        <v>برزیل کوکاپیل کاناریو | Brazil Cocapil Canario</v>
      </c>
      <c r="R7" s="16"/>
      <c r="S7" s="19">
        <f>VLOOKUP(O7, '[3]لیست محصولات شهریور ۱۴۰۳'!B:F,5,0)</f>
        <v>150</v>
      </c>
      <c r="T7" s="21">
        <f>VLOOKUP(O7, '[3]لیست محصولات شهریور ۱۴۰۳'!B:G,6,0)</f>
        <v>2550000</v>
      </c>
      <c r="U7" s="31"/>
      <c r="V7" s="23">
        <f t="shared" si="0"/>
        <v>0</v>
      </c>
      <c r="W7" s="19">
        <f t="shared" si="1"/>
        <v>1</v>
      </c>
      <c r="X7" s="21">
        <f t="shared" si="2"/>
        <v>2550000</v>
      </c>
      <c r="Y7" s="24"/>
      <c r="Z7" s="21">
        <f t="shared" si="3"/>
        <v>2550000</v>
      </c>
      <c r="AA7" s="185"/>
      <c r="AB7" s="186"/>
      <c r="AC7" s="187"/>
      <c r="AD7" s="188"/>
      <c r="AE7" s="26"/>
      <c r="AF7" s="27"/>
      <c r="AG7" s="28" t="str">
        <f t="shared" si="4"/>
        <v>TRUE</v>
      </c>
      <c r="AH7" s="7" t="str">
        <f t="shared" si="6"/>
        <v xml:space="preserve">   -   </v>
      </c>
    </row>
    <row r="8" spans="1:34" ht="28.05" customHeight="1">
      <c r="A8" s="14" t="b">
        <v>0</v>
      </c>
      <c r="B8" s="14"/>
      <c r="C8" s="14" t="b">
        <v>0</v>
      </c>
      <c r="D8" s="14"/>
      <c r="E8" s="14" t="b">
        <v>0</v>
      </c>
      <c r="F8" s="15"/>
      <c r="G8" s="182"/>
      <c r="H8" s="184"/>
      <c r="I8" s="182"/>
      <c r="J8" s="182"/>
      <c r="K8" s="18" t="str">
        <f t="shared" ca="1" si="5"/>
        <v/>
      </c>
      <c r="L8" s="180"/>
      <c r="M8" s="180"/>
      <c r="N8" s="180"/>
      <c r="O8" s="16">
        <v>5501.1</v>
      </c>
      <c r="P8" s="16">
        <v>1</v>
      </c>
      <c r="Q8" s="20" t="str">
        <f>VLOOKUP(O8, '[3]لیست محصولات شهریور ۱۴۰۳'!B:C,2,0)</f>
        <v>ورتکس | Vortex</v>
      </c>
      <c r="R8" s="16"/>
      <c r="S8" s="19">
        <f>VLOOKUP(O8, '[3]لیست محصولات شهریور ۱۴۰۳'!B:F,5,0)</f>
        <v>150</v>
      </c>
      <c r="T8" s="21">
        <f>VLOOKUP(O8, '[3]لیست محصولات شهریور ۱۴۰۳'!B:G,6,0)</f>
        <v>2300000</v>
      </c>
      <c r="U8" s="22"/>
      <c r="V8" s="23">
        <f t="shared" si="0"/>
        <v>0</v>
      </c>
      <c r="W8" s="19">
        <f t="shared" si="1"/>
        <v>1</v>
      </c>
      <c r="X8" s="21">
        <f t="shared" si="2"/>
        <v>2300000</v>
      </c>
      <c r="Y8" s="24"/>
      <c r="Z8" s="21">
        <f t="shared" si="3"/>
        <v>2300000</v>
      </c>
      <c r="AA8" s="178"/>
      <c r="AB8" s="176"/>
      <c r="AC8" s="172"/>
      <c r="AD8" s="174"/>
      <c r="AE8" s="26"/>
      <c r="AF8" s="27"/>
      <c r="AG8" s="28" t="str">
        <f t="shared" si="4"/>
        <v>TRUE</v>
      </c>
      <c r="AH8" s="7" t="str">
        <f t="shared" si="6"/>
        <v xml:space="preserve">   -   </v>
      </c>
    </row>
    <row r="9" spans="1:34" ht="28.05" customHeight="1">
      <c r="A9" s="14"/>
      <c r="B9" s="14"/>
      <c r="C9" s="14" t="b">
        <v>0</v>
      </c>
      <c r="D9" s="14"/>
      <c r="E9" s="14"/>
      <c r="F9" s="15"/>
      <c r="G9" s="68">
        <v>6</v>
      </c>
      <c r="H9" s="69"/>
      <c r="I9" s="131" t="s">
        <v>1461</v>
      </c>
      <c r="J9" s="16" t="s">
        <v>117</v>
      </c>
      <c r="K9" s="18" t="str">
        <f t="shared" ca="1" si="5"/>
        <v/>
      </c>
      <c r="L9" s="32"/>
      <c r="M9" s="19" t="s">
        <v>701</v>
      </c>
      <c r="N9" s="19" t="s">
        <v>702</v>
      </c>
      <c r="O9" s="16">
        <v>5501.2</v>
      </c>
      <c r="P9" s="16">
        <v>6</v>
      </c>
      <c r="Q9" s="20" t="str">
        <f>VLOOKUP(O9, '[3]لیست محصولات شهریور ۱۴۰۳'!B:C,2,0)</f>
        <v>ورتکس | Vortex</v>
      </c>
      <c r="R9" s="16"/>
      <c r="S9" s="19">
        <f>VLOOKUP(O9, '[3]لیست محصولات شهریور ۱۴۰۳'!B:F,5,0)</f>
        <v>750</v>
      </c>
      <c r="T9" s="21">
        <f>VLOOKUP(O9, '[3]لیست محصولات شهریور ۱۴۰۳'!B:G,6,0)</f>
        <v>11100000</v>
      </c>
      <c r="U9" s="22"/>
      <c r="V9" s="23">
        <f t="shared" si="0"/>
        <v>0</v>
      </c>
      <c r="W9" s="19">
        <f t="shared" si="1"/>
        <v>6</v>
      </c>
      <c r="X9" s="21">
        <f t="shared" si="2"/>
        <v>66600000</v>
      </c>
      <c r="Y9" s="24"/>
      <c r="Z9" s="21">
        <f t="shared" si="3"/>
        <v>66600000</v>
      </c>
      <c r="AA9" s="25" t="s">
        <v>78</v>
      </c>
      <c r="AB9" s="20" t="s">
        <v>70</v>
      </c>
      <c r="AC9" s="26" t="s">
        <v>707</v>
      </c>
      <c r="AD9" s="65"/>
      <c r="AE9" s="67" t="s">
        <v>1473</v>
      </c>
      <c r="AF9" s="27"/>
      <c r="AG9" s="28" t="str">
        <f t="shared" si="4"/>
        <v>TRUE</v>
      </c>
      <c r="AH9" s="7" t="str">
        <f t="shared" si="6"/>
        <v>تهران - شرکت سامسونگ گلف الکترونیکس -  قفل گری 09123504435</v>
      </c>
    </row>
    <row r="10" spans="1:34" ht="28.05" customHeight="1">
      <c r="A10" s="14"/>
      <c r="B10" s="14"/>
      <c r="C10" s="14" t="b">
        <v>0</v>
      </c>
      <c r="D10" s="14"/>
      <c r="E10" s="14"/>
      <c r="F10" s="15"/>
      <c r="G10" s="16">
        <v>7</v>
      </c>
      <c r="H10" s="17">
        <v>293513159802</v>
      </c>
      <c r="I10" s="30" t="s">
        <v>1461</v>
      </c>
      <c r="J10" s="16"/>
      <c r="K10" s="18" t="str">
        <f t="shared" ca="1" si="5"/>
        <v/>
      </c>
      <c r="L10" s="32" t="s">
        <v>1474</v>
      </c>
      <c r="M10" s="32" t="s">
        <v>1475</v>
      </c>
      <c r="N10" s="19" t="s">
        <v>1476</v>
      </c>
      <c r="O10" s="16">
        <v>5501.2</v>
      </c>
      <c r="P10" s="16">
        <v>3</v>
      </c>
      <c r="Q10" s="20" t="str">
        <f>VLOOKUP(O10, '[3]لیست محصولات شهریور ۱۴۰۳'!B:C,2,0)</f>
        <v>ورتکس | Vortex</v>
      </c>
      <c r="R10" s="16"/>
      <c r="S10" s="19">
        <f>VLOOKUP(O10, '[3]لیست محصولات شهریور ۱۴۰۳'!B:F,5,0)</f>
        <v>750</v>
      </c>
      <c r="T10" s="21">
        <f>VLOOKUP(O10, '[3]لیست محصولات شهریور ۱۴۰۳'!B:G,6,0)</f>
        <v>11100000</v>
      </c>
      <c r="U10" s="22"/>
      <c r="V10" s="23">
        <f t="shared" si="0"/>
        <v>0</v>
      </c>
      <c r="W10" s="19">
        <f t="shared" si="1"/>
        <v>3</v>
      </c>
      <c r="X10" s="21">
        <f t="shared" si="2"/>
        <v>33300000</v>
      </c>
      <c r="Y10" s="24"/>
      <c r="Z10" s="21">
        <f t="shared" si="3"/>
        <v>33300000</v>
      </c>
      <c r="AA10" s="25" t="s">
        <v>331</v>
      </c>
      <c r="AB10" s="20" t="s">
        <v>1477</v>
      </c>
      <c r="AC10" s="26" t="s">
        <v>1478</v>
      </c>
      <c r="AD10" s="65"/>
      <c r="AE10" s="26"/>
      <c r="AF10" s="27"/>
      <c r="AG10" s="28" t="str">
        <f t="shared" si="4"/>
        <v>TRUE</v>
      </c>
      <c r="AH10" s="7" t="str">
        <f t="shared" si="6"/>
        <v>تبریز خیابان ازادی_خیابان گلباد کافه هی - مهریار یکوریان وحید 09336640370</v>
      </c>
    </row>
    <row r="11" spans="1:34" ht="28.05" customHeight="1">
      <c r="A11" s="14" t="b">
        <v>0</v>
      </c>
      <c r="B11" s="14"/>
      <c r="C11" s="14" t="b">
        <v>0</v>
      </c>
      <c r="D11" s="14"/>
      <c r="E11" s="14" t="b">
        <v>0</v>
      </c>
      <c r="F11" s="15"/>
      <c r="G11" s="181">
        <v>8</v>
      </c>
      <c r="H11" s="183">
        <v>293513508771</v>
      </c>
      <c r="I11" s="181" t="s">
        <v>1461</v>
      </c>
      <c r="J11" s="181"/>
      <c r="K11" s="18" t="str">
        <f t="shared" ca="1" si="5"/>
        <v/>
      </c>
      <c r="L11" s="179" t="s">
        <v>139</v>
      </c>
      <c r="M11" s="179" t="s">
        <v>1479</v>
      </c>
      <c r="N11" s="179"/>
      <c r="O11" s="16">
        <v>5525.1</v>
      </c>
      <c r="P11" s="16">
        <v>1</v>
      </c>
      <c r="Q11" s="20" t="str">
        <f>VLOOKUP(O11, '[3]لیست محصولات شهریور ۱۴۰۳'!B:C,2,0)</f>
        <v>اتیوپی آناسورا | Ethiopia Anasora</v>
      </c>
      <c r="R11" s="16"/>
      <c r="S11" s="19">
        <f>VLOOKUP(O11, '[3]لیست محصولات شهریور ۱۴۰۳'!B:F,5,0)</f>
        <v>150</v>
      </c>
      <c r="T11" s="21">
        <f>VLOOKUP(O11, '[3]لیست محصولات شهریور ۱۴۰۳'!B:G,6,0)</f>
        <v>2750000</v>
      </c>
      <c r="U11" s="22"/>
      <c r="V11" s="23">
        <f t="shared" si="0"/>
        <v>0</v>
      </c>
      <c r="W11" s="19">
        <f t="shared" si="1"/>
        <v>1</v>
      </c>
      <c r="X11" s="21">
        <f t="shared" si="2"/>
        <v>2750000</v>
      </c>
      <c r="Y11" s="24"/>
      <c r="Z11" s="21">
        <f t="shared" si="3"/>
        <v>2750000</v>
      </c>
      <c r="AA11" s="177" t="s">
        <v>1480</v>
      </c>
      <c r="AB11" s="175" t="s">
        <v>1481</v>
      </c>
      <c r="AC11" s="171" t="s">
        <v>1482</v>
      </c>
      <c r="AD11" s="173"/>
      <c r="AE11" s="26"/>
      <c r="AF11" s="27"/>
      <c r="AG11" s="28" t="str">
        <f t="shared" si="4"/>
        <v>TRUE</v>
      </c>
      <c r="AH11" s="7" t="str">
        <f t="shared" si="6"/>
        <v>شاهرود خیابان تهران رو به رویه گاراژ توکل لوکس موبایل (افچنگی)  - حسین عجم 09106612754</v>
      </c>
    </row>
    <row r="12" spans="1:34" ht="28.05" customHeight="1">
      <c r="A12" s="14" t="s">
        <v>29</v>
      </c>
      <c r="B12" s="14"/>
      <c r="C12" s="14" t="b">
        <v>0</v>
      </c>
      <c r="D12" s="14"/>
      <c r="E12" s="14" t="b">
        <v>0</v>
      </c>
      <c r="F12" s="15"/>
      <c r="G12" s="182"/>
      <c r="H12" s="184"/>
      <c r="I12" s="182"/>
      <c r="J12" s="182"/>
      <c r="K12" s="18" t="str">
        <f t="shared" ca="1" si="5"/>
        <v/>
      </c>
      <c r="L12" s="180"/>
      <c r="M12" s="180"/>
      <c r="N12" s="180"/>
      <c r="O12" s="16">
        <v>3327.1</v>
      </c>
      <c r="P12" s="16">
        <v>1</v>
      </c>
      <c r="Q12" s="20" t="str">
        <f>VLOOKUP(O12, '[3]لیست محصولات شهریور ۱۴۰۳'!B:C,2,0)</f>
        <v>پامپوجیلا | pampojila</v>
      </c>
      <c r="R12" s="16"/>
      <c r="S12" s="19">
        <f>VLOOKUP(O12, '[3]لیست محصولات شهریور ۱۴۰۳'!B:F,5,0)</f>
        <v>150</v>
      </c>
      <c r="T12" s="21">
        <f>VLOOKUP(O12, '[3]لیست محصولات شهریور ۱۴۰۳'!B:G,6,0)</f>
        <v>5950000</v>
      </c>
      <c r="U12" s="22"/>
      <c r="V12" s="23">
        <f t="shared" si="0"/>
        <v>0</v>
      </c>
      <c r="W12" s="19">
        <f t="shared" si="1"/>
        <v>1</v>
      </c>
      <c r="X12" s="21">
        <f t="shared" si="2"/>
        <v>5950000</v>
      </c>
      <c r="Y12" s="24"/>
      <c r="Z12" s="21">
        <f t="shared" si="3"/>
        <v>5950000</v>
      </c>
      <c r="AA12" s="178"/>
      <c r="AB12" s="176"/>
      <c r="AC12" s="172"/>
      <c r="AD12" s="174"/>
      <c r="AE12" s="26"/>
      <c r="AF12" s="27"/>
      <c r="AG12" s="28" t="str">
        <f t="shared" si="4"/>
        <v>TRUE</v>
      </c>
      <c r="AH12" s="7" t="str">
        <f t="shared" si="6"/>
        <v xml:space="preserve">   -   </v>
      </c>
    </row>
    <row r="13" spans="1:34" s="143" customFormat="1" ht="28.05" customHeight="1">
      <c r="A13" s="132" t="b">
        <v>0</v>
      </c>
      <c r="B13" s="132"/>
      <c r="C13" s="132" t="b">
        <v>0</v>
      </c>
      <c r="D13" s="132"/>
      <c r="E13" s="132" t="b">
        <v>0</v>
      </c>
      <c r="F13" s="132"/>
      <c r="G13" s="263">
        <v>9</v>
      </c>
      <c r="H13" s="266" t="s">
        <v>445</v>
      </c>
      <c r="I13" s="263" t="s">
        <v>1461</v>
      </c>
      <c r="J13" s="263"/>
      <c r="K13" s="134" t="str">
        <f t="shared" ca="1" si="5"/>
        <v/>
      </c>
      <c r="L13" s="269"/>
      <c r="M13" s="269" t="s">
        <v>623</v>
      </c>
      <c r="N13" s="269" t="s">
        <v>1483</v>
      </c>
      <c r="O13" s="135">
        <v>5501.1</v>
      </c>
      <c r="P13" s="135">
        <v>1</v>
      </c>
      <c r="Q13" s="136" t="str">
        <f>VLOOKUP(O13, '[3]لیست محصولات شهریور ۱۴۰۳'!B:C,2,0)</f>
        <v>ورتکس | Vortex</v>
      </c>
      <c r="R13" s="135"/>
      <c r="S13" s="137">
        <f>VLOOKUP(O13, '[3]لیست محصولات شهریور ۱۴۰۳'!B:F,5,0)</f>
        <v>150</v>
      </c>
      <c r="T13" s="138">
        <f>VLOOKUP(O13, '[3]لیست محصولات شهریور ۱۴۰۳'!B:G,6,0)</f>
        <v>2300000</v>
      </c>
      <c r="U13" s="146"/>
      <c r="V13" s="140">
        <f t="shared" si="0"/>
        <v>0</v>
      </c>
      <c r="W13" s="137">
        <f t="shared" si="1"/>
        <v>1</v>
      </c>
      <c r="X13" s="138">
        <f t="shared" si="2"/>
        <v>2300000</v>
      </c>
      <c r="Y13" s="141"/>
      <c r="Z13" s="138">
        <f t="shared" si="3"/>
        <v>2300000</v>
      </c>
      <c r="AA13" s="278" t="s">
        <v>78</v>
      </c>
      <c r="AB13" s="275" t="s">
        <v>1484</v>
      </c>
      <c r="AC13" s="272" t="s">
        <v>1485</v>
      </c>
      <c r="AD13" s="263"/>
      <c r="AE13" s="260" t="s">
        <v>740</v>
      </c>
      <c r="AF13" s="142"/>
      <c r="AH13" s="144" t="str">
        <f t="shared" si="6"/>
        <v>تهران شریعتی بالاتر از پل رومی پلاک 1936 کافه وین -  ابراهیمی 09126186001</v>
      </c>
    </row>
    <row r="14" spans="1:34" s="143" customFormat="1" ht="28.05" customHeight="1">
      <c r="A14" s="132" t="b">
        <v>0</v>
      </c>
      <c r="B14" s="132"/>
      <c r="C14" s="132" t="b">
        <v>0</v>
      </c>
      <c r="D14" s="132"/>
      <c r="E14" s="132"/>
      <c r="F14" s="132"/>
      <c r="G14" s="264"/>
      <c r="H14" s="267"/>
      <c r="I14" s="264"/>
      <c r="J14" s="264"/>
      <c r="K14" s="134" t="str">
        <f t="shared" ca="1" si="5"/>
        <v/>
      </c>
      <c r="L14" s="270"/>
      <c r="M14" s="270"/>
      <c r="N14" s="270"/>
      <c r="O14" s="135">
        <v>5524.1</v>
      </c>
      <c r="P14" s="135">
        <v>1</v>
      </c>
      <c r="Q14" s="136" t="str">
        <f>VLOOKUP(O14, '[3]لیست محصولات شهریور ۱۴۰۳'!B:C,2,0)</f>
        <v>برزیل کوکاپیل کاناریو | Brazil Cocapil Canario</v>
      </c>
      <c r="R14" s="135"/>
      <c r="S14" s="137">
        <f>VLOOKUP(O14, '[3]لیست محصولات شهریور ۱۴۰۳'!B:F,5,0)</f>
        <v>150</v>
      </c>
      <c r="T14" s="138">
        <f>VLOOKUP(O14, '[3]لیست محصولات شهریور ۱۴۰۳'!B:G,6,0)</f>
        <v>2550000</v>
      </c>
      <c r="U14" s="139"/>
      <c r="V14" s="140">
        <f t="shared" si="0"/>
        <v>0</v>
      </c>
      <c r="W14" s="137">
        <f t="shared" si="1"/>
        <v>1</v>
      </c>
      <c r="X14" s="138">
        <f t="shared" si="2"/>
        <v>2550000</v>
      </c>
      <c r="Y14" s="141"/>
      <c r="Z14" s="138">
        <f t="shared" si="3"/>
        <v>2550000</v>
      </c>
      <c r="AA14" s="279"/>
      <c r="AB14" s="276"/>
      <c r="AC14" s="273"/>
      <c r="AD14" s="264"/>
      <c r="AE14" s="261"/>
      <c r="AF14" s="142"/>
      <c r="AH14" s="144" t="str">
        <f t="shared" si="6"/>
        <v xml:space="preserve">   -   </v>
      </c>
    </row>
    <row r="15" spans="1:34" s="143" customFormat="1" ht="28.05" customHeight="1">
      <c r="A15" s="132"/>
      <c r="B15" s="132"/>
      <c r="C15" s="132"/>
      <c r="D15" s="132"/>
      <c r="E15" s="132"/>
      <c r="F15" s="132"/>
      <c r="G15" s="265"/>
      <c r="H15" s="268"/>
      <c r="I15" s="265"/>
      <c r="J15" s="265"/>
      <c r="K15" s="134" t="str">
        <f t="shared" ca="1" si="5"/>
        <v/>
      </c>
      <c r="L15" s="271"/>
      <c r="M15" s="271"/>
      <c r="N15" s="271"/>
      <c r="O15" s="135">
        <v>5525.1</v>
      </c>
      <c r="P15" s="135">
        <v>1</v>
      </c>
      <c r="Q15" s="136" t="str">
        <f>VLOOKUP(O15, '[3]لیست محصولات شهریور ۱۴۰۳'!B:C,2,0)</f>
        <v>اتیوپی آناسورا | Ethiopia Anasora</v>
      </c>
      <c r="R15" s="135"/>
      <c r="S15" s="137">
        <f>VLOOKUP(O15, '[3]لیست محصولات شهریور ۱۴۰۳'!B:F,5,0)</f>
        <v>150</v>
      </c>
      <c r="T15" s="138">
        <f>VLOOKUP(O15, '[3]لیست محصولات شهریور ۱۴۰۳'!B:G,6,0)</f>
        <v>2750000</v>
      </c>
      <c r="U15" s="139"/>
      <c r="V15" s="140">
        <f t="shared" si="0"/>
        <v>0</v>
      </c>
      <c r="W15" s="137">
        <f t="shared" si="1"/>
        <v>1</v>
      </c>
      <c r="X15" s="138">
        <f t="shared" si="2"/>
        <v>2750000</v>
      </c>
      <c r="Y15" s="141"/>
      <c r="Z15" s="138">
        <f t="shared" si="3"/>
        <v>2750000</v>
      </c>
      <c r="AA15" s="280"/>
      <c r="AB15" s="277"/>
      <c r="AC15" s="274"/>
      <c r="AD15" s="265"/>
      <c r="AE15" s="262"/>
      <c r="AF15" s="142"/>
      <c r="AH15" s="144" t="str">
        <f t="shared" si="6"/>
        <v xml:space="preserve">   -   </v>
      </c>
    </row>
    <row r="16" spans="1:34" ht="28.05" customHeight="1">
      <c r="A16" s="14"/>
      <c r="B16" s="14"/>
      <c r="C16" s="14"/>
      <c r="D16" s="14"/>
      <c r="E16" s="14"/>
      <c r="F16" s="15"/>
      <c r="G16" s="16">
        <v>10</v>
      </c>
      <c r="H16" s="17">
        <v>293513805469</v>
      </c>
      <c r="I16" s="16" t="s">
        <v>1461</v>
      </c>
      <c r="J16" s="16" t="s">
        <v>117</v>
      </c>
      <c r="K16" s="18" t="str">
        <f t="shared" ca="1" si="5"/>
        <v/>
      </c>
      <c r="L16" s="19" t="s">
        <v>121</v>
      </c>
      <c r="M16" s="19" t="s">
        <v>1486</v>
      </c>
      <c r="N16" s="19" t="s">
        <v>84</v>
      </c>
      <c r="O16" s="16">
        <v>5525.3</v>
      </c>
      <c r="P16" s="16">
        <v>1</v>
      </c>
      <c r="Q16" s="20" t="str">
        <f>VLOOKUP(O16, '[3]لیست محصولات شهریور ۱۴۰۳'!B:C,2,0)</f>
        <v>اتیوپی آناسورا | Ethiopia Anasora</v>
      </c>
      <c r="R16" s="16"/>
      <c r="S16" s="19">
        <f>VLOOKUP(O16, '[3]لیست محصولات شهریور ۱۴۰۳'!B:F,5,0)</f>
        <v>4000</v>
      </c>
      <c r="T16" s="21">
        <f>VLOOKUP(O16, '[3]لیست محصولات شهریور ۱۴۰۳'!B:G,6,0)</f>
        <v>63200000</v>
      </c>
      <c r="U16" s="22"/>
      <c r="V16" s="23">
        <f t="shared" si="0"/>
        <v>0</v>
      </c>
      <c r="W16" s="19">
        <f t="shared" si="1"/>
        <v>1</v>
      </c>
      <c r="X16" s="21">
        <f t="shared" si="2"/>
        <v>63200000</v>
      </c>
      <c r="Y16" s="24"/>
      <c r="Z16" s="21">
        <f t="shared" si="3"/>
        <v>63200000</v>
      </c>
      <c r="AA16" s="25" t="s">
        <v>118</v>
      </c>
      <c r="AB16" s="20" t="s">
        <v>1487</v>
      </c>
      <c r="AC16" s="26" t="s">
        <v>1488</v>
      </c>
      <c r="AD16" s="65"/>
      <c r="AE16" s="26"/>
      <c r="AF16" s="27"/>
      <c r="AG16" s="28" t="str">
        <f t="shared" si="4"/>
        <v>TRUE</v>
      </c>
      <c r="AH16" s="7" t="str">
        <f t="shared" si="6"/>
        <v>قم شهرک سالاریه بلوار گلستانه جنب مدرسه شهید فلاحی پلاک ۶۱ کافه لازارو - حمیدرضا تراب 09127501098</v>
      </c>
    </row>
    <row r="17" spans="1:34" ht="28.05" customHeight="1">
      <c r="A17" s="14"/>
      <c r="B17" s="14"/>
      <c r="C17" s="14"/>
      <c r="D17" s="14"/>
      <c r="E17" s="14"/>
      <c r="F17" s="15"/>
      <c r="G17" s="16">
        <v>11</v>
      </c>
      <c r="H17" s="17">
        <v>293525296364</v>
      </c>
      <c r="I17" s="16" t="s">
        <v>1461</v>
      </c>
      <c r="J17" s="16"/>
      <c r="K17" s="18" t="str">
        <f t="shared" ca="1" si="5"/>
        <v/>
      </c>
      <c r="L17" s="19" t="s">
        <v>1489</v>
      </c>
      <c r="M17" s="19" t="s">
        <v>1490</v>
      </c>
      <c r="N17" s="19"/>
      <c r="O17" s="16">
        <v>5525.1</v>
      </c>
      <c r="P17" s="16">
        <v>1</v>
      </c>
      <c r="Q17" s="20" t="str">
        <f>VLOOKUP(O17, '[3]لیست محصولات شهریور ۱۴۰۳'!B:C,2,0)</f>
        <v>اتیوپی آناسورا | Ethiopia Anasora</v>
      </c>
      <c r="R17" s="16" t="s">
        <v>77</v>
      </c>
      <c r="S17" s="19">
        <f>VLOOKUP(O17, '[3]لیست محصولات شهریور ۱۴۰۳'!B:F,5,0)</f>
        <v>150</v>
      </c>
      <c r="T17" s="21">
        <f>VLOOKUP(O17, '[3]لیست محصولات شهریور ۱۴۰۳'!B:G,6,0)</f>
        <v>2750000</v>
      </c>
      <c r="U17" s="22"/>
      <c r="V17" s="23">
        <f t="shared" si="0"/>
        <v>0</v>
      </c>
      <c r="W17" s="19">
        <f t="shared" si="1"/>
        <v>1</v>
      </c>
      <c r="X17" s="21">
        <f t="shared" si="2"/>
        <v>2750000</v>
      </c>
      <c r="Y17" s="24"/>
      <c r="Z17" s="21">
        <f t="shared" si="3"/>
        <v>2750000</v>
      </c>
      <c r="AA17" s="25" t="s">
        <v>78</v>
      </c>
      <c r="AB17" s="20" t="s">
        <v>1491</v>
      </c>
      <c r="AC17" s="26" t="s">
        <v>1492</v>
      </c>
      <c r="AD17" s="65" t="s">
        <v>81</v>
      </c>
      <c r="AE17" s="26"/>
      <c r="AF17" s="27"/>
      <c r="AG17" s="28" t="str">
        <f t="shared" si="4"/>
        <v>TRUE</v>
      </c>
      <c r="AH17" s="7" t="str">
        <f t="shared" si="6"/>
        <v>تهران سعادت اباد سرو شرقی خیابان مروارید پنجم شرقی پ44  - صفا رفیع نژاد 09128759919</v>
      </c>
    </row>
    <row r="18" spans="1:34" ht="28.05" customHeight="1">
      <c r="A18" s="14"/>
      <c r="B18" s="14"/>
      <c r="C18" s="14"/>
      <c r="D18" s="14"/>
      <c r="E18" s="14"/>
      <c r="F18" s="15"/>
      <c r="G18" s="16">
        <v>12</v>
      </c>
      <c r="H18" s="17">
        <v>823131</v>
      </c>
      <c r="I18" s="16" t="s">
        <v>1511</v>
      </c>
      <c r="J18" s="16"/>
      <c r="K18" s="18" t="str">
        <f t="shared" ca="1" si="5"/>
        <v/>
      </c>
      <c r="L18" s="19" t="s">
        <v>1242</v>
      </c>
      <c r="M18" s="19" t="s">
        <v>1243</v>
      </c>
      <c r="N18" s="19"/>
      <c r="O18" s="16">
        <v>5501.2</v>
      </c>
      <c r="P18" s="16">
        <v>1</v>
      </c>
      <c r="Q18" s="20" t="str">
        <f>VLOOKUP(O18, '[3]لیست محصولات شهریور ۱۴۰۳'!B:C,2,0)</f>
        <v>ورتکس | Vortex</v>
      </c>
      <c r="R18" s="16" t="s">
        <v>77</v>
      </c>
      <c r="S18" s="19">
        <f>VLOOKUP(O18, '[3]لیست محصولات شهریور ۱۴۰۳'!B:F,5,0)</f>
        <v>750</v>
      </c>
      <c r="T18" s="21">
        <f>VLOOKUP(O18, '[3]لیست محصولات شهریور ۱۴۰۳'!B:G,6,0)</f>
        <v>11100000</v>
      </c>
      <c r="U18" s="22"/>
      <c r="V18" s="23">
        <f t="shared" si="0"/>
        <v>0</v>
      </c>
      <c r="W18" s="19">
        <f t="shared" si="1"/>
        <v>1</v>
      </c>
      <c r="X18" s="21">
        <f t="shared" si="2"/>
        <v>11100000</v>
      </c>
      <c r="Y18" s="24"/>
      <c r="Z18" s="21">
        <f t="shared" si="3"/>
        <v>11100000</v>
      </c>
      <c r="AA18" s="25" t="s">
        <v>78</v>
      </c>
      <c r="AB18" s="20" t="s">
        <v>1516</v>
      </c>
      <c r="AC18" s="26" t="s">
        <v>1517</v>
      </c>
      <c r="AD18" s="65"/>
      <c r="AE18" s="67" t="s">
        <v>1518</v>
      </c>
      <c r="AF18" s="27"/>
      <c r="AG18" s="28" t="str">
        <f t="shared" si="4"/>
        <v>TRUE</v>
      </c>
      <c r="AH18" s="7" t="str">
        <f t="shared" si="6"/>
        <v>تهران فیاضی نبش بیدار روبروی شبدیز پلاک ۹۲ واحد ۴  - فاطمه کشانی 09123095844</v>
      </c>
    </row>
    <row r="19" spans="1:34" ht="28.05" customHeight="1">
      <c r="A19" s="14"/>
      <c r="B19" s="14"/>
      <c r="C19" s="14"/>
      <c r="D19" s="14"/>
      <c r="E19" s="14"/>
      <c r="F19" s="15"/>
      <c r="G19" s="195">
        <v>13</v>
      </c>
      <c r="H19" s="197"/>
      <c r="I19" s="195" t="s">
        <v>1511</v>
      </c>
      <c r="J19" s="181" t="s">
        <v>117</v>
      </c>
      <c r="K19" s="18" t="str">
        <f t="shared" ca="1" si="5"/>
        <v/>
      </c>
      <c r="L19" s="179" t="s">
        <v>490</v>
      </c>
      <c r="M19" s="179" t="s">
        <v>604</v>
      </c>
      <c r="N19" s="179" t="s">
        <v>605</v>
      </c>
      <c r="O19" s="16">
        <v>5525.1</v>
      </c>
      <c r="P19" s="16">
        <v>8</v>
      </c>
      <c r="Q19" s="20" t="str">
        <f>VLOOKUP(O19, '[3]لیست محصولات شهریور ۱۴۰۳'!B:C,2,0)</f>
        <v>اتیوپی آناسورا | Ethiopia Anasora</v>
      </c>
      <c r="R19" s="16"/>
      <c r="S19" s="19">
        <f>VLOOKUP(O19, '[3]لیست محصولات شهریور ۱۴۰۳'!B:F,5,0)</f>
        <v>150</v>
      </c>
      <c r="T19" s="21">
        <f>VLOOKUP(O19, '[3]لیست محصولات شهریور ۱۴۰۳'!B:G,6,0)</f>
        <v>2750000</v>
      </c>
      <c r="U19" s="22"/>
      <c r="V19" s="23">
        <f t="shared" si="0"/>
        <v>0</v>
      </c>
      <c r="W19" s="19">
        <f t="shared" si="1"/>
        <v>8</v>
      </c>
      <c r="X19" s="21">
        <f t="shared" si="2"/>
        <v>22000000</v>
      </c>
      <c r="Y19" s="24"/>
      <c r="Z19" s="21">
        <f t="shared" si="3"/>
        <v>22000000</v>
      </c>
      <c r="AA19" s="177" t="s">
        <v>250</v>
      </c>
      <c r="AB19" s="175" t="s">
        <v>606</v>
      </c>
      <c r="AC19" s="171" t="s">
        <v>607</v>
      </c>
      <c r="AD19" s="173"/>
      <c r="AE19" s="26"/>
      <c r="AF19" s="27"/>
      <c r="AG19" s="28" t="str">
        <f t="shared" si="4"/>
        <v>TRUE</v>
      </c>
      <c r="AH19" s="7" t="str">
        <f t="shared" si="6"/>
        <v>ارومیه بلوار نبوت،انتهاي كوچه 18،مغازه نبش فروشگاه پینچ - ساسان حامدی 09370999001</v>
      </c>
    </row>
    <row r="20" spans="1:34" ht="28.05" customHeight="1">
      <c r="A20" s="14"/>
      <c r="B20" s="14"/>
      <c r="C20" s="14" t="b">
        <v>0</v>
      </c>
      <c r="D20" s="14"/>
      <c r="E20" s="14"/>
      <c r="F20" s="15"/>
      <c r="G20" s="228"/>
      <c r="H20" s="229"/>
      <c r="I20" s="228"/>
      <c r="J20" s="189"/>
      <c r="K20" s="18" t="str">
        <f t="shared" ca="1" si="5"/>
        <v/>
      </c>
      <c r="L20" s="191"/>
      <c r="M20" s="191"/>
      <c r="N20" s="191"/>
      <c r="O20" s="16">
        <v>5524.1</v>
      </c>
      <c r="P20" s="16">
        <v>4</v>
      </c>
      <c r="Q20" s="20" t="str">
        <f>VLOOKUP(O20, '[3]لیست محصولات شهریور ۱۴۰۳'!B:C,2,0)</f>
        <v>برزیل کوکاپیل کاناریو | Brazil Cocapil Canario</v>
      </c>
      <c r="R20" s="16"/>
      <c r="S20" s="19">
        <f>VLOOKUP(O20, '[3]لیست محصولات شهریور ۱۴۰۳'!B:F,5,0)</f>
        <v>150</v>
      </c>
      <c r="T20" s="21">
        <f>VLOOKUP(O20, '[3]لیست محصولات شهریور ۱۴۰۳'!B:G,6,0)</f>
        <v>2550000</v>
      </c>
      <c r="U20" s="22"/>
      <c r="V20" s="23">
        <f t="shared" si="0"/>
        <v>0</v>
      </c>
      <c r="W20" s="19">
        <f t="shared" si="1"/>
        <v>4</v>
      </c>
      <c r="X20" s="21">
        <f t="shared" si="2"/>
        <v>10200000</v>
      </c>
      <c r="Y20" s="24"/>
      <c r="Z20" s="21">
        <f t="shared" si="3"/>
        <v>10200000</v>
      </c>
      <c r="AA20" s="185"/>
      <c r="AB20" s="186"/>
      <c r="AC20" s="187"/>
      <c r="AD20" s="188"/>
      <c r="AE20" s="26"/>
      <c r="AF20" s="27"/>
      <c r="AG20" s="28" t="str">
        <f t="shared" si="4"/>
        <v>TRUE</v>
      </c>
      <c r="AH20" s="7" t="str">
        <f t="shared" si="6"/>
        <v xml:space="preserve">   -   </v>
      </c>
    </row>
    <row r="21" spans="1:34" ht="28.05" customHeight="1">
      <c r="A21" s="14"/>
      <c r="B21" s="14"/>
      <c r="C21" s="14" t="b">
        <v>0</v>
      </c>
      <c r="D21" s="14"/>
      <c r="E21" s="14"/>
      <c r="F21" s="15"/>
      <c r="G21" s="228"/>
      <c r="H21" s="229"/>
      <c r="I21" s="228"/>
      <c r="J21" s="189"/>
      <c r="K21" s="18" t="str">
        <f t="shared" ca="1" si="5"/>
        <v/>
      </c>
      <c r="L21" s="191"/>
      <c r="M21" s="191"/>
      <c r="N21" s="191"/>
      <c r="O21" s="16">
        <v>5501.1</v>
      </c>
      <c r="P21" s="16">
        <v>4</v>
      </c>
      <c r="Q21" s="20" t="str">
        <f>VLOOKUP(O21, '[3]لیست محصولات شهریور ۱۴۰۳'!B:C,2,0)</f>
        <v>ورتکس | Vortex</v>
      </c>
      <c r="R21" s="16"/>
      <c r="S21" s="19">
        <f>VLOOKUP(O21, '[3]لیست محصولات شهریور ۱۴۰۳'!B:F,5,0)</f>
        <v>150</v>
      </c>
      <c r="T21" s="21">
        <f>VLOOKUP(O21, '[3]لیست محصولات شهریور ۱۴۰۳'!B:G,6,0)</f>
        <v>2300000</v>
      </c>
      <c r="U21" s="22"/>
      <c r="V21" s="23">
        <f t="shared" si="0"/>
        <v>0</v>
      </c>
      <c r="W21" s="19">
        <f t="shared" si="1"/>
        <v>4</v>
      </c>
      <c r="X21" s="21">
        <f t="shared" si="2"/>
        <v>9200000</v>
      </c>
      <c r="Y21" s="24"/>
      <c r="Z21" s="21">
        <f t="shared" si="3"/>
        <v>9200000</v>
      </c>
      <c r="AA21" s="185"/>
      <c r="AB21" s="186"/>
      <c r="AC21" s="187"/>
      <c r="AD21" s="188"/>
      <c r="AE21" s="26"/>
      <c r="AF21" s="27"/>
      <c r="AG21" s="28" t="str">
        <f t="shared" si="4"/>
        <v>TRUE</v>
      </c>
      <c r="AH21" s="7" t="str">
        <f t="shared" si="6"/>
        <v xml:space="preserve">   -   </v>
      </c>
    </row>
    <row r="22" spans="1:34" ht="28.05" customHeight="1">
      <c r="A22" s="14" t="b">
        <v>0</v>
      </c>
      <c r="B22" s="14"/>
      <c r="C22" s="14" t="b">
        <v>0</v>
      </c>
      <c r="D22" s="14"/>
      <c r="E22" s="14"/>
      <c r="F22" s="15"/>
      <c r="G22" s="228"/>
      <c r="H22" s="229"/>
      <c r="I22" s="228"/>
      <c r="J22" s="189"/>
      <c r="K22" s="18" t="str">
        <f t="shared" ca="1" si="5"/>
        <v/>
      </c>
      <c r="L22" s="191"/>
      <c r="M22" s="191"/>
      <c r="N22" s="191"/>
      <c r="O22" s="16">
        <v>3329.1</v>
      </c>
      <c r="P22" s="16">
        <v>1</v>
      </c>
      <c r="Q22" s="20" t="str">
        <f>VLOOKUP(O22, '[3]لیست محصولات شهریور ۱۴۰۳'!B:C,2,0)</f>
        <v>بنتی ننکا | Benti Nenka</v>
      </c>
      <c r="R22" s="16"/>
      <c r="S22" s="19">
        <f>VLOOKUP(O22, '[3]لیست محصولات شهریور ۱۴۰۳'!B:F,5,0)</f>
        <v>150</v>
      </c>
      <c r="T22" s="21">
        <f>VLOOKUP(O22, '[3]لیست محصولات شهریور ۱۴۰۳'!B:G,6,0)</f>
        <v>9850000</v>
      </c>
      <c r="U22" s="22"/>
      <c r="V22" s="23">
        <f t="shared" si="0"/>
        <v>0</v>
      </c>
      <c r="W22" s="19">
        <f t="shared" si="1"/>
        <v>1</v>
      </c>
      <c r="X22" s="21">
        <f t="shared" si="2"/>
        <v>9850000</v>
      </c>
      <c r="Y22" s="24"/>
      <c r="Z22" s="21">
        <f t="shared" si="3"/>
        <v>9850000</v>
      </c>
      <c r="AA22" s="185"/>
      <c r="AB22" s="186"/>
      <c r="AC22" s="187"/>
      <c r="AD22" s="188"/>
      <c r="AE22" s="26"/>
      <c r="AF22" s="27"/>
      <c r="AG22" s="28" t="str">
        <f t="shared" si="4"/>
        <v>TRUE</v>
      </c>
      <c r="AH22" s="7" t="str">
        <f t="shared" si="6"/>
        <v xml:space="preserve">   -   </v>
      </c>
    </row>
    <row r="23" spans="1:34" ht="28.05" customHeight="1">
      <c r="A23" s="14"/>
      <c r="B23" s="14"/>
      <c r="C23" s="14" t="b">
        <v>0</v>
      </c>
      <c r="D23" s="14"/>
      <c r="E23" s="14"/>
      <c r="F23" s="15"/>
      <c r="G23" s="228"/>
      <c r="H23" s="229"/>
      <c r="I23" s="228"/>
      <c r="J23" s="189"/>
      <c r="K23" s="18" t="str">
        <f t="shared" ca="1" si="5"/>
        <v/>
      </c>
      <c r="L23" s="191"/>
      <c r="M23" s="191"/>
      <c r="N23" s="191"/>
      <c r="O23" s="16">
        <v>3328.1</v>
      </c>
      <c r="P23" s="16">
        <v>2</v>
      </c>
      <c r="Q23" s="20" t="str">
        <f>VLOOKUP(O23, '[3]لیست محصولات شهریور ۱۴۰۳'!B:C,2,0)</f>
        <v>اینماکولادا مزارع فلو | Inmaculada Fellows Farms</v>
      </c>
      <c r="R23" s="16"/>
      <c r="S23" s="19">
        <f>VLOOKUP(O23, '[3]لیست محصولات شهریور ۱۴۰۳'!B:F,5,0)</f>
        <v>150</v>
      </c>
      <c r="T23" s="21">
        <f>VLOOKUP(O23, '[3]لیست محصولات شهریور ۱۴۰۳'!B:G,6,0)</f>
        <v>7900000</v>
      </c>
      <c r="U23" s="22"/>
      <c r="V23" s="23">
        <f t="shared" si="0"/>
        <v>0</v>
      </c>
      <c r="W23" s="19">
        <f t="shared" si="1"/>
        <v>2</v>
      </c>
      <c r="X23" s="21">
        <f t="shared" si="2"/>
        <v>15800000</v>
      </c>
      <c r="Y23" s="24"/>
      <c r="Z23" s="21">
        <f t="shared" si="3"/>
        <v>15800000</v>
      </c>
      <c r="AA23" s="185"/>
      <c r="AB23" s="186"/>
      <c r="AC23" s="187"/>
      <c r="AD23" s="188"/>
      <c r="AE23" s="26"/>
      <c r="AF23" s="27"/>
      <c r="AG23" s="28" t="str">
        <f t="shared" si="4"/>
        <v>TRUE</v>
      </c>
      <c r="AH23" s="7" t="str">
        <f t="shared" si="6"/>
        <v xml:space="preserve">   -   </v>
      </c>
    </row>
    <row r="24" spans="1:34" ht="28.05" customHeight="1">
      <c r="A24" s="14"/>
      <c r="B24" s="14"/>
      <c r="C24" s="14" t="b">
        <v>0</v>
      </c>
      <c r="D24" s="14"/>
      <c r="E24" s="14"/>
      <c r="F24" s="15"/>
      <c r="G24" s="228"/>
      <c r="H24" s="229"/>
      <c r="I24" s="228"/>
      <c r="J24" s="189"/>
      <c r="K24" s="18" t="str">
        <f t="shared" ca="1" si="5"/>
        <v/>
      </c>
      <c r="L24" s="191"/>
      <c r="M24" s="191"/>
      <c r="N24" s="191"/>
      <c r="O24" s="16">
        <v>3327.1</v>
      </c>
      <c r="P24" s="16">
        <v>1</v>
      </c>
      <c r="Q24" s="20" t="str">
        <f>VLOOKUP(O24, '[3]لیست محصولات شهریور ۱۴۰۳'!B:C,2,0)</f>
        <v>پامپوجیلا | pampojila</v>
      </c>
      <c r="R24" s="16"/>
      <c r="S24" s="19">
        <f>VLOOKUP(O24, '[3]لیست محصولات شهریور ۱۴۰۳'!B:F,5,0)</f>
        <v>150</v>
      </c>
      <c r="T24" s="21">
        <f>VLOOKUP(O24, '[3]لیست محصولات شهریور ۱۴۰۳'!B:G,6,0)</f>
        <v>5950000</v>
      </c>
      <c r="U24" s="22"/>
      <c r="V24" s="23">
        <f t="shared" si="0"/>
        <v>0</v>
      </c>
      <c r="W24" s="19">
        <f t="shared" si="1"/>
        <v>1</v>
      </c>
      <c r="X24" s="21">
        <f t="shared" si="2"/>
        <v>5950000</v>
      </c>
      <c r="Y24" s="24"/>
      <c r="Z24" s="21">
        <f t="shared" si="3"/>
        <v>5950000</v>
      </c>
      <c r="AA24" s="185"/>
      <c r="AB24" s="186"/>
      <c r="AC24" s="187"/>
      <c r="AD24" s="188"/>
      <c r="AE24" s="26"/>
      <c r="AF24" s="27"/>
      <c r="AG24" s="28" t="str">
        <f t="shared" si="4"/>
        <v>TRUE</v>
      </c>
      <c r="AH24" s="7" t="str">
        <f t="shared" si="6"/>
        <v xml:space="preserve">   -   </v>
      </c>
    </row>
    <row r="25" spans="1:34" ht="28.05" customHeight="1">
      <c r="A25" s="14"/>
      <c r="B25" s="14"/>
      <c r="C25" s="14" t="b">
        <v>0</v>
      </c>
      <c r="D25" s="14"/>
      <c r="E25" s="14"/>
      <c r="F25" s="15"/>
      <c r="G25" s="228"/>
      <c r="H25" s="229"/>
      <c r="I25" s="228"/>
      <c r="J25" s="189"/>
      <c r="K25" s="18" t="str">
        <f t="shared" ca="1" si="5"/>
        <v/>
      </c>
      <c r="L25" s="191"/>
      <c r="M25" s="191"/>
      <c r="N25" s="191"/>
      <c r="O25" s="16">
        <v>5525.2</v>
      </c>
      <c r="P25" s="16">
        <v>1</v>
      </c>
      <c r="Q25" s="20" t="str">
        <f>VLOOKUP(O25, '[3]لیست محصولات شهریور ۱۴۰۳'!B:C,2,0)</f>
        <v>اتیوپی آناسورا | Ethiopia Anasora</v>
      </c>
      <c r="R25" s="16"/>
      <c r="S25" s="19">
        <f>VLOOKUP(O25, '[3]لیست محصولات شهریور ۱۴۰۳'!B:F,5,0)</f>
        <v>750</v>
      </c>
      <c r="T25" s="21">
        <f>VLOOKUP(O25, '[3]لیست محصولات شهریور ۱۴۰۳'!B:G,6,0)</f>
        <v>13350000</v>
      </c>
      <c r="U25" s="22"/>
      <c r="V25" s="23">
        <f t="shared" si="0"/>
        <v>0</v>
      </c>
      <c r="W25" s="19">
        <f t="shared" si="1"/>
        <v>1</v>
      </c>
      <c r="X25" s="21">
        <f t="shared" si="2"/>
        <v>13350000</v>
      </c>
      <c r="Y25" s="24"/>
      <c r="Z25" s="21">
        <f t="shared" si="3"/>
        <v>13350000</v>
      </c>
      <c r="AA25" s="185"/>
      <c r="AB25" s="186"/>
      <c r="AC25" s="187"/>
      <c r="AD25" s="188"/>
      <c r="AE25" s="26"/>
      <c r="AF25" s="27"/>
      <c r="AG25" s="28" t="str">
        <f t="shared" si="4"/>
        <v>TRUE</v>
      </c>
      <c r="AH25" s="7" t="str">
        <f t="shared" si="6"/>
        <v xml:space="preserve">   -   </v>
      </c>
    </row>
    <row r="26" spans="1:34" ht="28.05" customHeight="1">
      <c r="A26" s="14"/>
      <c r="B26" s="14"/>
      <c r="C26" s="14"/>
      <c r="D26" s="14"/>
      <c r="E26" s="14"/>
      <c r="F26" s="15"/>
      <c r="G26" s="196"/>
      <c r="H26" s="198"/>
      <c r="I26" s="196"/>
      <c r="J26" s="182"/>
      <c r="K26" s="18" t="str">
        <f t="shared" ca="1" si="5"/>
        <v/>
      </c>
      <c r="L26" s="180"/>
      <c r="M26" s="180"/>
      <c r="N26" s="180"/>
      <c r="O26" s="16">
        <v>5524.2</v>
      </c>
      <c r="P26" s="16">
        <v>2</v>
      </c>
      <c r="Q26" s="20" t="str">
        <f>VLOOKUP(O26, '[3]لیست محصولات شهریور ۱۴۰۳'!B:C,2,0)</f>
        <v>برزیل کوکاپیل کاناریو | Brazil Cocapil Canario</v>
      </c>
      <c r="R26" s="16"/>
      <c r="S26" s="19">
        <f>VLOOKUP(O26, '[3]لیست محصولات شهریور ۱۴۰۳'!B:F,5,0)</f>
        <v>750</v>
      </c>
      <c r="T26" s="21">
        <f>VLOOKUP(O26, '[3]لیست محصولات شهریور ۱۴۰۳'!B:G,6,0)</f>
        <v>12450000</v>
      </c>
      <c r="U26" s="22"/>
      <c r="V26" s="23">
        <f t="shared" si="0"/>
        <v>0</v>
      </c>
      <c r="W26" s="19">
        <f t="shared" si="1"/>
        <v>2</v>
      </c>
      <c r="X26" s="21">
        <f t="shared" si="2"/>
        <v>24900000</v>
      </c>
      <c r="Y26" s="24"/>
      <c r="Z26" s="21">
        <f t="shared" si="3"/>
        <v>24900000</v>
      </c>
      <c r="AA26" s="178"/>
      <c r="AB26" s="176"/>
      <c r="AC26" s="172"/>
      <c r="AD26" s="174"/>
      <c r="AE26" s="26"/>
      <c r="AF26" s="27"/>
      <c r="AG26" s="28" t="str">
        <f t="shared" si="4"/>
        <v>TRUE</v>
      </c>
      <c r="AH26" s="7" t="str">
        <f t="shared" si="6"/>
        <v xml:space="preserve">   -   </v>
      </c>
    </row>
    <row r="27" spans="1:34" ht="28.05" customHeight="1">
      <c r="A27" s="14"/>
      <c r="B27" s="14"/>
      <c r="C27" s="14" t="b">
        <v>0</v>
      </c>
      <c r="D27" s="14"/>
      <c r="E27" s="14"/>
      <c r="F27" s="15"/>
      <c r="G27" s="195">
        <v>14</v>
      </c>
      <c r="H27" s="197"/>
      <c r="I27" s="195" t="s">
        <v>1511</v>
      </c>
      <c r="J27" s="181" t="s">
        <v>117</v>
      </c>
      <c r="K27" s="18" t="str">
        <f t="shared" ca="1" si="5"/>
        <v/>
      </c>
      <c r="L27" s="179" t="s">
        <v>344</v>
      </c>
      <c r="M27" s="179" t="s">
        <v>345</v>
      </c>
      <c r="N27" s="179" t="s">
        <v>346</v>
      </c>
      <c r="O27" s="16">
        <v>3327.2</v>
      </c>
      <c r="P27" s="16">
        <v>2</v>
      </c>
      <c r="Q27" s="20" t="str">
        <f>VLOOKUP(O27, '[3]لیست محصولات شهریور ۱۴۰۳'!B:C,2,0)</f>
        <v>پامپوجیلا | pampojila</v>
      </c>
      <c r="R27" s="16"/>
      <c r="S27" s="19">
        <f>VLOOKUP(O27, '[3]لیست محصولات شهریور ۱۴۰۳'!B:F,5,0)</f>
        <v>750</v>
      </c>
      <c r="T27" s="21">
        <f>VLOOKUP(O27, '[3]لیست محصولات شهریور ۱۴۰۳'!B:G,6,0)</f>
        <v>29250000</v>
      </c>
      <c r="U27" s="22"/>
      <c r="V27" s="23">
        <f t="shared" si="0"/>
        <v>0</v>
      </c>
      <c r="W27" s="19">
        <f t="shared" si="1"/>
        <v>2</v>
      </c>
      <c r="X27" s="21">
        <f t="shared" si="2"/>
        <v>58500000</v>
      </c>
      <c r="Y27" s="24"/>
      <c r="Z27" s="21">
        <f t="shared" si="3"/>
        <v>58500000</v>
      </c>
      <c r="AA27" s="177" t="s">
        <v>78</v>
      </c>
      <c r="AB27" s="175" t="s">
        <v>70</v>
      </c>
      <c r="AC27" s="171" t="s">
        <v>347</v>
      </c>
      <c r="AD27" s="173"/>
      <c r="AE27" s="26"/>
      <c r="AF27" s="27"/>
      <c r="AG27" s="28" t="str">
        <f t="shared" si="4"/>
        <v>TRUE</v>
      </c>
      <c r="AH27" s="7" t="str">
        <f t="shared" si="6"/>
        <v>تهران - ویکافه - محمدرضا دلجو 09051534303</v>
      </c>
    </row>
    <row r="28" spans="1:34" ht="28.05" customHeight="1">
      <c r="A28" s="14"/>
      <c r="B28" s="14"/>
      <c r="C28" s="14" t="b">
        <v>0</v>
      </c>
      <c r="D28" s="14"/>
      <c r="E28" s="14"/>
      <c r="F28" s="15"/>
      <c r="G28" s="196"/>
      <c r="H28" s="198"/>
      <c r="I28" s="196"/>
      <c r="J28" s="182"/>
      <c r="K28" s="18" t="str">
        <f t="shared" ca="1" si="5"/>
        <v/>
      </c>
      <c r="L28" s="180"/>
      <c r="M28" s="180"/>
      <c r="N28" s="180"/>
      <c r="O28" s="16">
        <v>3327.1</v>
      </c>
      <c r="P28" s="16">
        <v>1</v>
      </c>
      <c r="Q28" s="20" t="str">
        <f>VLOOKUP(O28, '[3]لیست محصولات شهریور ۱۴۰۳'!B:C,2,0)</f>
        <v>پامپوجیلا | pampojila</v>
      </c>
      <c r="R28" s="16"/>
      <c r="S28" s="19">
        <f>VLOOKUP(O28, '[3]لیست محصولات شهریور ۱۴۰۳'!B:F,5,0)</f>
        <v>150</v>
      </c>
      <c r="T28" s="21">
        <f>VLOOKUP(O28, '[3]لیست محصولات شهریور ۱۴۰۳'!B:G,6,0)</f>
        <v>5950000</v>
      </c>
      <c r="U28" s="22"/>
      <c r="V28" s="23">
        <f t="shared" si="0"/>
        <v>0</v>
      </c>
      <c r="W28" s="19">
        <f t="shared" si="1"/>
        <v>1</v>
      </c>
      <c r="X28" s="21">
        <f t="shared" si="2"/>
        <v>5950000</v>
      </c>
      <c r="Y28" s="24"/>
      <c r="Z28" s="21">
        <f t="shared" si="3"/>
        <v>5950000</v>
      </c>
      <c r="AA28" s="178"/>
      <c r="AB28" s="176"/>
      <c r="AC28" s="172"/>
      <c r="AD28" s="174"/>
      <c r="AE28" s="26"/>
      <c r="AF28" s="27"/>
      <c r="AG28" s="28" t="str">
        <f t="shared" si="4"/>
        <v>TRUE</v>
      </c>
      <c r="AH28" s="7" t="str">
        <f t="shared" si="6"/>
        <v xml:space="preserve">   -   </v>
      </c>
    </row>
    <row r="29" spans="1:34" ht="28.05" customHeight="1">
      <c r="A29" s="14"/>
      <c r="B29" s="14"/>
      <c r="C29" s="14" t="b">
        <v>0</v>
      </c>
      <c r="D29" s="14"/>
      <c r="E29" s="14"/>
      <c r="F29" s="15"/>
      <c r="G29" s="16"/>
      <c r="H29" s="17"/>
      <c r="I29" s="16"/>
      <c r="J29" s="16"/>
      <c r="K29" s="18" t="str">
        <f t="shared" ca="1" si="5"/>
        <v/>
      </c>
      <c r="L29" s="19"/>
      <c r="M29" s="19"/>
      <c r="N29" s="19"/>
      <c r="O29" s="16"/>
      <c r="P29" s="16"/>
      <c r="Q29" s="20" t="e">
        <f>VLOOKUP(O29, '[3]لیست محصولات شهریور ۱۴۰۳'!B:C,2,0)</f>
        <v>#N/A</v>
      </c>
      <c r="R29" s="16"/>
      <c r="S29" s="19" t="e">
        <f>VLOOKUP(O29, '[3]لیست محصولات شهریور ۱۴۰۳'!B:F,5,0)</f>
        <v>#N/A</v>
      </c>
      <c r="T29" s="21" t="e">
        <f>VLOOKUP(O29, '[3]لیست محصولات شهریور ۱۴۰۳'!B:G,6,0)</f>
        <v>#N/A</v>
      </c>
      <c r="U29" s="22"/>
      <c r="V29" s="23">
        <f t="shared" si="0"/>
        <v>0</v>
      </c>
      <c r="W29" s="19">
        <f t="shared" si="1"/>
        <v>0</v>
      </c>
      <c r="X29" s="21" t="e">
        <f t="shared" si="2"/>
        <v>#N/A</v>
      </c>
      <c r="Y29" s="24"/>
      <c r="Z29" s="21" t="e">
        <f t="shared" si="3"/>
        <v>#N/A</v>
      </c>
      <c r="AA29" s="25"/>
      <c r="AB29" s="20"/>
      <c r="AC29" s="26"/>
      <c r="AD29" s="65"/>
      <c r="AE29" s="26"/>
      <c r="AF29" s="27"/>
      <c r="AG29" s="28" t="str">
        <f t="shared" si="4"/>
        <v>FALSE</v>
      </c>
      <c r="AH29" s="7" t="str">
        <f t="shared" si="6"/>
        <v xml:space="preserve">   -   </v>
      </c>
    </row>
    <row r="30" spans="1:34" ht="28.05" customHeight="1">
      <c r="A30" s="14"/>
      <c r="B30" s="14"/>
      <c r="C30" s="14" t="b">
        <v>0</v>
      </c>
      <c r="D30" s="14"/>
      <c r="E30" s="14" t="b">
        <v>0</v>
      </c>
      <c r="F30" s="15"/>
      <c r="G30" s="16"/>
      <c r="H30" s="17"/>
      <c r="I30" s="16"/>
      <c r="J30" s="16"/>
      <c r="K30" s="18" t="str">
        <f t="shared" ca="1" si="5"/>
        <v/>
      </c>
      <c r="L30" s="19"/>
      <c r="M30" s="19"/>
      <c r="N30" s="19"/>
      <c r="O30" s="16"/>
      <c r="P30" s="16"/>
      <c r="Q30" s="20" t="e">
        <f>VLOOKUP(O30, '[3]لیست محصولات شهریور ۱۴۰۳'!B:C,2,0)</f>
        <v>#N/A</v>
      </c>
      <c r="R30" s="16"/>
      <c r="S30" s="19" t="e">
        <f>VLOOKUP(O30, '[3]لیست محصولات شهریور ۱۴۰۳'!B:F,5,0)</f>
        <v>#N/A</v>
      </c>
      <c r="T30" s="21" t="e">
        <f>VLOOKUP(O30, '[3]لیست محصولات شهریور ۱۴۰۳'!B:G,6,0)</f>
        <v>#N/A</v>
      </c>
      <c r="U30" s="22"/>
      <c r="V30" s="23">
        <f t="shared" si="0"/>
        <v>0</v>
      </c>
      <c r="W30" s="19">
        <f t="shared" si="1"/>
        <v>0</v>
      </c>
      <c r="X30" s="21" t="e">
        <f t="shared" si="2"/>
        <v>#N/A</v>
      </c>
      <c r="Y30" s="24"/>
      <c r="Z30" s="21" t="e">
        <f t="shared" si="3"/>
        <v>#N/A</v>
      </c>
      <c r="AA30" s="25"/>
      <c r="AB30" s="20"/>
      <c r="AC30" s="26"/>
      <c r="AD30" s="65"/>
      <c r="AE30" s="26"/>
      <c r="AF30" s="27"/>
      <c r="AG30" s="28" t="str">
        <f t="shared" si="4"/>
        <v>FALSE</v>
      </c>
      <c r="AH30" s="7" t="str">
        <f t="shared" si="6"/>
        <v xml:space="preserve">   -   </v>
      </c>
    </row>
    <row r="31" spans="1:34" ht="28.05" customHeight="1">
      <c r="A31" s="14" t="b">
        <v>0</v>
      </c>
      <c r="B31" s="14"/>
      <c r="C31" s="14" t="b">
        <v>0</v>
      </c>
      <c r="D31" s="14"/>
      <c r="E31" s="14" t="b">
        <v>0</v>
      </c>
      <c r="F31" s="15"/>
      <c r="G31" s="16"/>
      <c r="H31" s="17"/>
      <c r="I31" s="16"/>
      <c r="J31" s="16"/>
      <c r="K31" s="18" t="str">
        <f t="shared" ca="1" si="5"/>
        <v/>
      </c>
      <c r="L31" s="19"/>
      <c r="M31" s="19"/>
      <c r="N31" s="19"/>
      <c r="O31" s="16"/>
      <c r="P31" s="16"/>
      <c r="Q31" s="20" t="e">
        <f>VLOOKUP(O31, '[3]لیست محصولات شهریور ۱۴۰۳'!B:C,2,0)</f>
        <v>#N/A</v>
      </c>
      <c r="R31" s="16"/>
      <c r="S31" s="19" t="e">
        <f>VLOOKUP(O31, '[3]لیست محصولات شهریور ۱۴۰۳'!B:F,5,0)</f>
        <v>#N/A</v>
      </c>
      <c r="T31" s="21" t="e">
        <f>VLOOKUP(O31, '[3]لیست محصولات شهریور ۱۴۰۳'!B:G,6,0)</f>
        <v>#N/A</v>
      </c>
      <c r="U31" s="22"/>
      <c r="V31" s="23">
        <f t="shared" si="0"/>
        <v>0</v>
      </c>
      <c r="W31" s="19">
        <f t="shared" si="1"/>
        <v>0</v>
      </c>
      <c r="X31" s="21" t="e">
        <f t="shared" si="2"/>
        <v>#N/A</v>
      </c>
      <c r="Y31" s="24"/>
      <c r="Z31" s="21" t="e">
        <f t="shared" si="3"/>
        <v>#N/A</v>
      </c>
      <c r="AA31" s="25"/>
      <c r="AB31" s="20"/>
      <c r="AC31" s="26"/>
      <c r="AD31" s="65"/>
      <c r="AE31" s="26"/>
      <c r="AF31" s="27"/>
      <c r="AG31" s="28" t="str">
        <f t="shared" si="4"/>
        <v>FALSE</v>
      </c>
      <c r="AH31" s="7" t="str">
        <f t="shared" si="6"/>
        <v xml:space="preserve">   -   </v>
      </c>
    </row>
    <row r="32" spans="1:34" ht="28.05" customHeight="1">
      <c r="A32" s="14"/>
      <c r="B32" s="14"/>
      <c r="C32" s="14"/>
      <c r="D32" s="14"/>
      <c r="E32" s="14"/>
      <c r="F32" s="15"/>
      <c r="G32" s="16"/>
      <c r="H32" s="17"/>
      <c r="I32" s="16"/>
      <c r="J32" s="16"/>
      <c r="K32" s="18" t="str">
        <f t="shared" ca="1" si="5"/>
        <v/>
      </c>
      <c r="L32" s="19"/>
      <c r="M32" s="19"/>
      <c r="N32" s="19"/>
      <c r="O32" s="16"/>
      <c r="P32" s="16"/>
      <c r="Q32" s="20" t="e">
        <f>VLOOKUP(O32, '[3]لیست محصولات شهریور ۱۴۰۳'!B:C,2,0)</f>
        <v>#N/A</v>
      </c>
      <c r="R32" s="16"/>
      <c r="S32" s="19" t="e">
        <f>VLOOKUP(O32, '[3]لیست محصولات شهریور ۱۴۰۳'!B:F,5,0)</f>
        <v>#N/A</v>
      </c>
      <c r="T32" s="21" t="e">
        <f>VLOOKUP(O32, '[3]لیست محصولات شهریور ۱۴۰۳'!B:G,6,0)</f>
        <v>#N/A</v>
      </c>
      <c r="U32" s="22"/>
      <c r="V32" s="23">
        <f t="shared" si="0"/>
        <v>0</v>
      </c>
      <c r="W32" s="19">
        <f t="shared" si="1"/>
        <v>0</v>
      </c>
      <c r="X32" s="21" t="e">
        <f t="shared" si="2"/>
        <v>#N/A</v>
      </c>
      <c r="Y32" s="24"/>
      <c r="Z32" s="21" t="e">
        <f t="shared" si="3"/>
        <v>#N/A</v>
      </c>
      <c r="AA32" s="25"/>
      <c r="AB32" s="20"/>
      <c r="AC32" s="26"/>
      <c r="AD32" s="65"/>
      <c r="AE32" s="26"/>
      <c r="AF32" s="27"/>
      <c r="AG32" s="28" t="str">
        <f t="shared" si="4"/>
        <v>FALSE</v>
      </c>
      <c r="AH32" s="7" t="str">
        <f t="shared" si="6"/>
        <v xml:space="preserve">   -   </v>
      </c>
    </row>
    <row r="33" spans="1:34" ht="28.05" customHeight="1">
      <c r="A33" s="14"/>
      <c r="B33" s="14"/>
      <c r="C33" s="14"/>
      <c r="D33" s="14"/>
      <c r="E33" s="14"/>
      <c r="F33" s="15"/>
      <c r="G33" s="16"/>
      <c r="H33" s="17"/>
      <c r="I33" s="16"/>
      <c r="J33" s="16"/>
      <c r="K33" s="18" t="str">
        <f t="shared" ca="1" si="5"/>
        <v/>
      </c>
      <c r="L33" s="19"/>
      <c r="M33" s="19"/>
      <c r="N33" s="19"/>
      <c r="O33" s="16"/>
      <c r="P33" s="16"/>
      <c r="Q33" s="20" t="e">
        <f>VLOOKUP(O33, '[3]لیست محصولات شهریور ۱۴۰۳'!B:C,2,0)</f>
        <v>#N/A</v>
      </c>
      <c r="R33" s="16"/>
      <c r="S33" s="19" t="e">
        <f>VLOOKUP(O33, '[3]لیست محصولات شهریور ۱۴۰۳'!B:F,5,0)</f>
        <v>#N/A</v>
      </c>
      <c r="T33" s="21" t="e">
        <f>VLOOKUP(O33, '[3]لیست محصولات شهریور ۱۴۰۳'!B:G,6,0)</f>
        <v>#N/A</v>
      </c>
      <c r="U33" s="22"/>
      <c r="V33" s="23">
        <f t="shared" si="0"/>
        <v>0</v>
      </c>
      <c r="W33" s="19">
        <f t="shared" si="1"/>
        <v>0</v>
      </c>
      <c r="X33" s="21" t="e">
        <f t="shared" si="2"/>
        <v>#N/A</v>
      </c>
      <c r="Y33" s="24"/>
      <c r="Z33" s="21" t="e">
        <f t="shared" si="3"/>
        <v>#N/A</v>
      </c>
      <c r="AA33" s="25"/>
      <c r="AB33" s="20"/>
      <c r="AC33" s="26"/>
      <c r="AD33" s="65"/>
      <c r="AE33" s="26"/>
      <c r="AF33" s="27"/>
      <c r="AG33" s="28" t="str">
        <f t="shared" si="4"/>
        <v>FALSE</v>
      </c>
      <c r="AH33" s="7" t="str">
        <f t="shared" si="6"/>
        <v xml:space="preserve">   -   </v>
      </c>
    </row>
    <row r="34" spans="1:34" ht="28.05" customHeight="1">
      <c r="A34" s="14"/>
      <c r="B34" s="14"/>
      <c r="C34" s="14"/>
      <c r="D34" s="14"/>
      <c r="E34" s="14"/>
      <c r="F34" s="15"/>
      <c r="G34" s="16"/>
      <c r="H34" s="17"/>
      <c r="I34" s="16"/>
      <c r="J34" s="16"/>
      <c r="K34" s="18" t="str">
        <f t="shared" ca="1" si="5"/>
        <v/>
      </c>
      <c r="L34" s="19"/>
      <c r="M34" s="19"/>
      <c r="N34" s="19"/>
      <c r="O34" s="16"/>
      <c r="P34" s="16"/>
      <c r="Q34" s="20" t="e">
        <f>VLOOKUP(O34, '[3]لیست محصولات شهریور ۱۴۰۳'!B:C,2,0)</f>
        <v>#N/A</v>
      </c>
      <c r="R34" s="16"/>
      <c r="S34" s="19" t="e">
        <f>VLOOKUP(O34, '[3]لیست محصولات شهریور ۱۴۰۳'!B:F,5,0)</f>
        <v>#N/A</v>
      </c>
      <c r="T34" s="21" t="e">
        <f>VLOOKUP(O34, '[3]لیست محصولات شهریور ۱۴۰۳'!B:G,6,0)</f>
        <v>#N/A</v>
      </c>
      <c r="U34" s="22"/>
      <c r="V34" s="23">
        <f t="shared" si="0"/>
        <v>0</v>
      </c>
      <c r="W34" s="19">
        <f t="shared" si="1"/>
        <v>0</v>
      </c>
      <c r="X34" s="21" t="e">
        <f t="shared" si="2"/>
        <v>#N/A</v>
      </c>
      <c r="Y34" s="24"/>
      <c r="Z34" s="21" t="e">
        <f t="shared" si="3"/>
        <v>#N/A</v>
      </c>
      <c r="AA34" s="25"/>
      <c r="AB34" s="20"/>
      <c r="AC34" s="26"/>
      <c r="AD34" s="65"/>
      <c r="AE34" s="26"/>
      <c r="AF34" s="27"/>
      <c r="AG34" s="28" t="str">
        <f t="shared" si="4"/>
        <v>FALSE</v>
      </c>
      <c r="AH34" s="7" t="str">
        <f t="shared" si="6"/>
        <v xml:space="preserve">   -   </v>
      </c>
    </row>
    <row r="35" spans="1:34" ht="28.05" customHeight="1">
      <c r="A35" s="14"/>
      <c r="B35" s="14"/>
      <c r="C35" s="14"/>
      <c r="D35" s="14"/>
      <c r="E35" s="14"/>
      <c r="F35" s="15"/>
      <c r="G35" s="16"/>
      <c r="H35" s="17"/>
      <c r="I35" s="16"/>
      <c r="J35" s="16"/>
      <c r="K35" s="18" t="str">
        <f t="shared" ca="1" si="5"/>
        <v/>
      </c>
      <c r="L35" s="19"/>
      <c r="M35" s="19"/>
      <c r="N35" s="19"/>
      <c r="O35" s="16"/>
      <c r="P35" s="16"/>
      <c r="Q35" s="20" t="e">
        <f>VLOOKUP(O35, '[3]لیست محصولات شهریور ۱۴۰۳'!B:C,2,0)</f>
        <v>#N/A</v>
      </c>
      <c r="R35" s="16"/>
      <c r="S35" s="19" t="e">
        <f>VLOOKUP(O35, '[3]لیست محصولات شهریور ۱۴۰۳'!B:F,5,0)</f>
        <v>#N/A</v>
      </c>
      <c r="T35" s="21" t="e">
        <f>VLOOKUP(O35, '[3]لیست محصولات شهریور ۱۴۰۳'!B:G,6,0)</f>
        <v>#N/A</v>
      </c>
      <c r="U35" s="22"/>
      <c r="V35" s="23">
        <f t="shared" si="0"/>
        <v>0</v>
      </c>
      <c r="W35" s="19">
        <f t="shared" si="1"/>
        <v>0</v>
      </c>
      <c r="X35" s="21" t="e">
        <f t="shared" si="2"/>
        <v>#N/A</v>
      </c>
      <c r="Y35" s="24"/>
      <c r="Z35" s="21" t="e">
        <f t="shared" si="3"/>
        <v>#N/A</v>
      </c>
      <c r="AA35" s="25"/>
      <c r="AB35" s="20"/>
      <c r="AC35" s="26"/>
      <c r="AD35" s="65"/>
      <c r="AE35" s="26"/>
      <c r="AF35" s="27"/>
      <c r="AG35" s="28" t="str">
        <f t="shared" si="4"/>
        <v>FALSE</v>
      </c>
      <c r="AH35" s="7" t="str">
        <f t="shared" si="6"/>
        <v xml:space="preserve">   -   </v>
      </c>
    </row>
    <row r="36" spans="1:34" ht="28.05" customHeight="1">
      <c r="A36" s="14"/>
      <c r="B36" s="14"/>
      <c r="C36" s="14"/>
      <c r="D36" s="14"/>
      <c r="E36" s="14"/>
      <c r="F36" s="15"/>
      <c r="G36" s="16"/>
      <c r="H36" s="17"/>
      <c r="I36" s="16"/>
      <c r="J36" s="16"/>
      <c r="K36" s="18" t="str">
        <f t="shared" ca="1" si="5"/>
        <v/>
      </c>
      <c r="L36" s="19"/>
      <c r="M36" s="19"/>
      <c r="N36" s="19"/>
      <c r="O36" s="16"/>
      <c r="P36" s="16"/>
      <c r="Q36" s="20" t="e">
        <f>VLOOKUP(O36, '[3]لیست محصولات شهریور ۱۴۰۳'!B:C,2,0)</f>
        <v>#N/A</v>
      </c>
      <c r="R36" s="16"/>
      <c r="S36" s="19" t="e">
        <f>VLOOKUP(O36, '[3]لیست محصولات شهریور ۱۴۰۳'!B:F,5,0)</f>
        <v>#N/A</v>
      </c>
      <c r="T36" s="21" t="e">
        <f>VLOOKUP(O36, '[3]لیست محصولات شهریور ۱۴۰۳'!B:G,6,0)</f>
        <v>#N/A</v>
      </c>
      <c r="U36" s="22"/>
      <c r="V36" s="23">
        <f t="shared" si="0"/>
        <v>0</v>
      </c>
      <c r="W36" s="19">
        <f t="shared" si="1"/>
        <v>0</v>
      </c>
      <c r="X36" s="21" t="e">
        <f t="shared" si="2"/>
        <v>#N/A</v>
      </c>
      <c r="Y36" s="24"/>
      <c r="Z36" s="21" t="e">
        <f t="shared" si="3"/>
        <v>#N/A</v>
      </c>
      <c r="AA36" s="25"/>
      <c r="AB36" s="20"/>
      <c r="AC36" s="26"/>
      <c r="AD36" s="65"/>
      <c r="AE36" s="26"/>
      <c r="AF36" s="27"/>
      <c r="AG36" s="28" t="str">
        <f t="shared" si="4"/>
        <v>FALSE</v>
      </c>
      <c r="AH36" s="7" t="str">
        <f t="shared" si="6"/>
        <v xml:space="preserve">   -   </v>
      </c>
    </row>
    <row r="37" spans="1:34" ht="28.05" customHeight="1">
      <c r="A37" s="14"/>
      <c r="B37" s="14"/>
      <c r="C37" s="14"/>
      <c r="D37" s="14"/>
      <c r="E37" s="14"/>
      <c r="F37" s="15"/>
      <c r="G37" s="16"/>
      <c r="H37" s="17"/>
      <c r="I37" s="16"/>
      <c r="J37" s="16"/>
      <c r="K37" s="18" t="str">
        <f t="shared" ca="1" si="5"/>
        <v/>
      </c>
      <c r="L37" s="19"/>
      <c r="M37" s="19"/>
      <c r="N37" s="19"/>
      <c r="O37" s="16"/>
      <c r="P37" s="16"/>
      <c r="Q37" s="20" t="e">
        <f>VLOOKUP(O37, '[3]لیست محصولات شهریور ۱۴۰۳'!B:C,2,0)</f>
        <v>#N/A</v>
      </c>
      <c r="R37" s="16"/>
      <c r="S37" s="19" t="e">
        <f>VLOOKUP(O37, '[3]لیست محصولات شهریور ۱۴۰۳'!B:F,5,0)</f>
        <v>#N/A</v>
      </c>
      <c r="T37" s="21" t="e">
        <f>VLOOKUP(O37, '[3]لیست محصولات شهریور ۱۴۰۳'!B:G,6,0)</f>
        <v>#N/A</v>
      </c>
      <c r="U37" s="22"/>
      <c r="V37" s="23">
        <f t="shared" si="0"/>
        <v>0</v>
      </c>
      <c r="W37" s="19">
        <f t="shared" si="1"/>
        <v>0</v>
      </c>
      <c r="X37" s="21" t="e">
        <f t="shared" si="2"/>
        <v>#N/A</v>
      </c>
      <c r="Y37" s="24"/>
      <c r="Z37" s="21" t="e">
        <f t="shared" si="3"/>
        <v>#N/A</v>
      </c>
      <c r="AA37" s="25"/>
      <c r="AB37" s="20"/>
      <c r="AC37" s="26"/>
      <c r="AD37" s="65"/>
      <c r="AE37" s="26"/>
      <c r="AF37" s="27"/>
      <c r="AG37" s="28" t="str">
        <f t="shared" si="4"/>
        <v>FALSE</v>
      </c>
      <c r="AH37" s="7" t="str">
        <f t="shared" si="6"/>
        <v xml:space="preserve">   -   </v>
      </c>
    </row>
    <row r="38" spans="1:34" ht="28.05" customHeight="1">
      <c r="A38" s="14"/>
      <c r="B38" s="14"/>
      <c r="C38" s="14"/>
      <c r="D38" s="14"/>
      <c r="E38" s="14"/>
      <c r="F38" s="15"/>
      <c r="G38" s="16"/>
      <c r="H38" s="17"/>
      <c r="I38" s="16"/>
      <c r="J38" s="16"/>
      <c r="K38" s="18" t="str">
        <f t="shared" ca="1" si="5"/>
        <v/>
      </c>
      <c r="L38" s="19"/>
      <c r="M38" s="19"/>
      <c r="N38" s="19"/>
      <c r="O38" s="16"/>
      <c r="P38" s="16"/>
      <c r="Q38" s="20" t="e">
        <f>VLOOKUP(O38, '[3]لیست محصولات شهریور ۱۴۰۳'!B:C,2,0)</f>
        <v>#N/A</v>
      </c>
      <c r="R38" s="16"/>
      <c r="S38" s="19" t="e">
        <f>VLOOKUP(O38, '[3]لیست محصولات شهریور ۱۴۰۳'!B:F,5,0)</f>
        <v>#N/A</v>
      </c>
      <c r="T38" s="21" t="e">
        <f>VLOOKUP(O38, '[3]لیست محصولات شهریور ۱۴۰۳'!B:G,6,0)</f>
        <v>#N/A</v>
      </c>
      <c r="U38" s="22"/>
      <c r="V38" s="23">
        <f t="shared" si="0"/>
        <v>0</v>
      </c>
      <c r="W38" s="19">
        <f t="shared" si="1"/>
        <v>0</v>
      </c>
      <c r="X38" s="21" t="e">
        <f t="shared" si="2"/>
        <v>#N/A</v>
      </c>
      <c r="Y38" s="24"/>
      <c r="Z38" s="21" t="e">
        <f t="shared" si="3"/>
        <v>#N/A</v>
      </c>
      <c r="AA38" s="25"/>
      <c r="AB38" s="20"/>
      <c r="AC38" s="26"/>
      <c r="AD38" s="65"/>
      <c r="AE38" s="26"/>
      <c r="AF38" s="27"/>
      <c r="AG38" s="28" t="str">
        <f t="shared" si="4"/>
        <v>FALSE</v>
      </c>
      <c r="AH38" s="7" t="str">
        <f t="shared" si="6"/>
        <v xml:space="preserve">   -   </v>
      </c>
    </row>
    <row r="39" spans="1:34" ht="28.05" customHeight="1">
      <c r="A39" s="14"/>
      <c r="B39" s="14"/>
      <c r="C39" s="14"/>
      <c r="D39" s="14"/>
      <c r="E39" s="14"/>
      <c r="F39" s="15"/>
      <c r="G39" s="16"/>
      <c r="H39" s="17"/>
      <c r="I39" s="16"/>
      <c r="J39" s="16"/>
      <c r="K39" s="18" t="str">
        <f t="shared" ca="1" si="5"/>
        <v/>
      </c>
      <c r="L39" s="19"/>
      <c r="M39" s="19"/>
      <c r="N39" s="19"/>
      <c r="O39" s="16"/>
      <c r="P39" s="16"/>
      <c r="Q39" s="20" t="e">
        <f>VLOOKUP(O39, '[3]لیست محصولات شهریور ۱۴۰۳'!B:C,2,0)</f>
        <v>#N/A</v>
      </c>
      <c r="R39" s="16"/>
      <c r="S39" s="19" t="e">
        <f>VLOOKUP(O39, '[3]لیست محصولات شهریور ۱۴۰۳'!B:F,5,0)</f>
        <v>#N/A</v>
      </c>
      <c r="T39" s="21" t="e">
        <f>VLOOKUP(O39, '[3]لیست محصولات شهریور ۱۴۰۳'!B:G,6,0)</f>
        <v>#N/A</v>
      </c>
      <c r="U39" s="22"/>
      <c r="V39" s="23">
        <f t="shared" si="0"/>
        <v>0</v>
      </c>
      <c r="W39" s="19">
        <f t="shared" si="1"/>
        <v>0</v>
      </c>
      <c r="X39" s="21" t="e">
        <f t="shared" si="2"/>
        <v>#N/A</v>
      </c>
      <c r="Y39" s="24"/>
      <c r="Z39" s="21" t="e">
        <f t="shared" si="3"/>
        <v>#N/A</v>
      </c>
      <c r="AA39" s="25"/>
      <c r="AB39" s="20"/>
      <c r="AC39" s="26"/>
      <c r="AD39" s="65"/>
      <c r="AE39" s="26"/>
      <c r="AF39" s="27"/>
      <c r="AG39" s="28" t="str">
        <f t="shared" si="4"/>
        <v>FALSE</v>
      </c>
      <c r="AH39" s="7" t="str">
        <f t="shared" si="6"/>
        <v xml:space="preserve">   -   </v>
      </c>
    </row>
    <row r="40" spans="1:34" ht="28.05" customHeight="1">
      <c r="A40" s="14"/>
      <c r="B40" s="14"/>
      <c r="C40" s="14"/>
      <c r="D40" s="14"/>
      <c r="E40" s="14"/>
      <c r="F40" s="15"/>
      <c r="G40" s="16"/>
      <c r="H40" s="17"/>
      <c r="I40" s="16"/>
      <c r="J40" s="16"/>
      <c r="K40" s="18" t="str">
        <f t="shared" ca="1" si="5"/>
        <v/>
      </c>
      <c r="L40" s="19"/>
      <c r="M40" s="19"/>
      <c r="N40" s="19"/>
      <c r="O40" s="16"/>
      <c r="P40" s="16"/>
      <c r="Q40" s="20" t="e">
        <f>VLOOKUP(O40, '[3]لیست محصولات شهریور ۱۴۰۳'!B:C,2,0)</f>
        <v>#N/A</v>
      </c>
      <c r="R40" s="16"/>
      <c r="S40" s="19" t="e">
        <f>VLOOKUP(O40, '[3]لیست محصولات شهریور ۱۴۰۳'!B:F,5,0)</f>
        <v>#N/A</v>
      </c>
      <c r="T40" s="21" t="e">
        <f>VLOOKUP(O40, '[3]لیست محصولات شهریور ۱۴۰۳'!B:G,6,0)</f>
        <v>#N/A</v>
      </c>
      <c r="U40" s="22"/>
      <c r="V40" s="23">
        <f t="shared" si="0"/>
        <v>0</v>
      </c>
      <c r="W40" s="19">
        <f t="shared" si="1"/>
        <v>0</v>
      </c>
      <c r="X40" s="21" t="e">
        <f t="shared" si="2"/>
        <v>#N/A</v>
      </c>
      <c r="Y40" s="24"/>
      <c r="Z40" s="21" t="e">
        <f t="shared" si="3"/>
        <v>#N/A</v>
      </c>
      <c r="AA40" s="25"/>
      <c r="AB40" s="20"/>
      <c r="AC40" s="26"/>
      <c r="AD40" s="65"/>
      <c r="AE40" s="26"/>
      <c r="AF40" s="27"/>
      <c r="AG40" s="28" t="str">
        <f t="shared" si="4"/>
        <v>FALSE</v>
      </c>
      <c r="AH40" s="7" t="str">
        <f t="shared" si="6"/>
        <v xml:space="preserve">   -   </v>
      </c>
    </row>
    <row r="41" spans="1:34" ht="28.05" customHeight="1">
      <c r="A41" s="14"/>
      <c r="B41" s="14"/>
      <c r="C41" s="14"/>
      <c r="D41" s="14"/>
      <c r="E41" s="14"/>
      <c r="F41" s="15"/>
      <c r="G41" s="16"/>
      <c r="H41" s="17"/>
      <c r="I41" s="16"/>
      <c r="J41" s="16"/>
      <c r="K41" s="18" t="str">
        <f t="shared" ca="1" si="5"/>
        <v/>
      </c>
      <c r="L41" s="19"/>
      <c r="M41" s="19"/>
      <c r="N41" s="19"/>
      <c r="O41" s="16"/>
      <c r="P41" s="16"/>
      <c r="Q41" s="20" t="e">
        <f>VLOOKUP(O41, '[3]لیست محصولات شهریور ۱۴۰۳'!B:C,2,0)</f>
        <v>#N/A</v>
      </c>
      <c r="R41" s="16"/>
      <c r="S41" s="19" t="e">
        <f>VLOOKUP(O41, '[3]لیست محصولات شهریور ۱۴۰۳'!B:F,5,0)</f>
        <v>#N/A</v>
      </c>
      <c r="T41" s="21" t="e">
        <f>VLOOKUP(O41, '[3]لیست محصولات شهریور ۱۴۰۳'!B:G,6,0)</f>
        <v>#N/A</v>
      </c>
      <c r="U41" s="22"/>
      <c r="V41" s="23">
        <f t="shared" si="0"/>
        <v>0</v>
      </c>
      <c r="W41" s="19">
        <f t="shared" si="1"/>
        <v>0</v>
      </c>
      <c r="X41" s="21" t="e">
        <f t="shared" si="2"/>
        <v>#N/A</v>
      </c>
      <c r="Y41" s="24"/>
      <c r="Z41" s="21" t="e">
        <f t="shared" si="3"/>
        <v>#N/A</v>
      </c>
      <c r="AA41" s="25"/>
      <c r="AB41" s="20"/>
      <c r="AC41" s="26"/>
      <c r="AD41" s="65"/>
      <c r="AE41" s="26"/>
      <c r="AF41" s="27"/>
      <c r="AG41" s="28" t="str">
        <f t="shared" si="4"/>
        <v>FALSE</v>
      </c>
      <c r="AH41" s="7" t="str">
        <f t="shared" si="6"/>
        <v xml:space="preserve">   -   </v>
      </c>
    </row>
    <row r="42" spans="1:34" ht="28.05" customHeight="1">
      <c r="A42" s="14"/>
      <c r="B42" s="14"/>
      <c r="C42" s="14"/>
      <c r="D42" s="14"/>
      <c r="E42" s="14"/>
      <c r="F42" s="15"/>
      <c r="G42" s="16"/>
      <c r="H42" s="17"/>
      <c r="I42" s="16"/>
      <c r="J42" s="16"/>
      <c r="K42" s="18" t="str">
        <f t="shared" ca="1" si="5"/>
        <v/>
      </c>
      <c r="L42" s="19"/>
      <c r="M42" s="19"/>
      <c r="N42" s="19"/>
      <c r="O42" s="16"/>
      <c r="P42" s="16"/>
      <c r="Q42" s="20" t="e">
        <f>VLOOKUP(O42, '[3]لیست محصولات شهریور ۱۴۰۳'!B:C,2,0)</f>
        <v>#N/A</v>
      </c>
      <c r="R42" s="16"/>
      <c r="S42" s="19" t="e">
        <f>VLOOKUP(O42, '[3]لیست محصولات شهریور ۱۴۰۳'!B:F,5,0)</f>
        <v>#N/A</v>
      </c>
      <c r="T42" s="21" t="e">
        <f>VLOOKUP(O42, '[3]لیست محصولات شهریور ۱۴۰۳'!B:G,6,0)</f>
        <v>#N/A</v>
      </c>
      <c r="U42" s="22"/>
      <c r="V42" s="23">
        <f t="shared" si="0"/>
        <v>0</v>
      </c>
      <c r="W42" s="19">
        <f t="shared" si="1"/>
        <v>0</v>
      </c>
      <c r="X42" s="21" t="e">
        <f t="shared" si="2"/>
        <v>#N/A</v>
      </c>
      <c r="Y42" s="24"/>
      <c r="Z42" s="21" t="e">
        <f t="shared" si="3"/>
        <v>#N/A</v>
      </c>
      <c r="AA42" s="25"/>
      <c r="AB42" s="20"/>
      <c r="AC42" s="26"/>
      <c r="AD42" s="65"/>
      <c r="AE42" s="26"/>
      <c r="AF42" s="27"/>
      <c r="AG42" s="28" t="str">
        <f t="shared" si="4"/>
        <v>FALSE</v>
      </c>
      <c r="AH42" s="7" t="str">
        <f t="shared" si="6"/>
        <v xml:space="preserve">   -   </v>
      </c>
    </row>
    <row r="43" spans="1:34" ht="28.05" customHeight="1">
      <c r="A43" s="14"/>
      <c r="B43" s="14"/>
      <c r="C43" s="14"/>
      <c r="D43" s="14"/>
      <c r="E43" s="14"/>
      <c r="F43" s="15"/>
      <c r="G43" s="16"/>
      <c r="H43" s="17"/>
      <c r="I43" s="16"/>
      <c r="J43" s="16"/>
      <c r="K43" s="18" t="str">
        <f t="shared" ca="1" si="5"/>
        <v/>
      </c>
      <c r="L43" s="19"/>
      <c r="M43" s="19"/>
      <c r="N43" s="19"/>
      <c r="O43" s="16"/>
      <c r="P43" s="16"/>
      <c r="Q43" s="20" t="e">
        <f>VLOOKUP(O43, '[3]لیست محصولات شهریور ۱۴۰۳'!B:C,2,0)</f>
        <v>#N/A</v>
      </c>
      <c r="R43" s="16"/>
      <c r="S43" s="19" t="e">
        <f>VLOOKUP(O43, '[3]لیست محصولات شهریور ۱۴۰۳'!B:F,5,0)</f>
        <v>#N/A</v>
      </c>
      <c r="T43" s="21" t="e">
        <f>VLOOKUP(O43, '[3]لیست محصولات شهریور ۱۴۰۳'!B:G,6,0)</f>
        <v>#N/A</v>
      </c>
      <c r="U43" s="22"/>
      <c r="V43" s="23">
        <f t="shared" si="0"/>
        <v>0</v>
      </c>
      <c r="W43" s="19">
        <f t="shared" si="1"/>
        <v>0</v>
      </c>
      <c r="X43" s="21" t="e">
        <f t="shared" si="2"/>
        <v>#N/A</v>
      </c>
      <c r="Y43" s="24"/>
      <c r="Z43" s="21" t="e">
        <f t="shared" si="3"/>
        <v>#N/A</v>
      </c>
      <c r="AA43" s="25"/>
      <c r="AB43" s="20"/>
      <c r="AC43" s="26"/>
      <c r="AD43" s="65"/>
      <c r="AE43" s="26"/>
      <c r="AF43" s="27"/>
      <c r="AG43" s="28" t="str">
        <f t="shared" si="4"/>
        <v>FALSE</v>
      </c>
      <c r="AH43" s="7" t="str">
        <f t="shared" si="6"/>
        <v xml:space="preserve">   -   </v>
      </c>
    </row>
    <row r="44" spans="1:34" ht="28.05" customHeight="1">
      <c r="A44" s="14"/>
      <c r="B44" s="14"/>
      <c r="C44" s="14"/>
      <c r="D44" s="14"/>
      <c r="E44" s="14"/>
      <c r="F44" s="15"/>
      <c r="G44" s="16"/>
      <c r="H44" s="17"/>
      <c r="I44" s="16"/>
      <c r="J44" s="16"/>
      <c r="K44" s="18" t="str">
        <f t="shared" ca="1" si="5"/>
        <v/>
      </c>
      <c r="L44" s="19"/>
      <c r="M44" s="19"/>
      <c r="N44" s="19"/>
      <c r="O44" s="16"/>
      <c r="P44" s="16"/>
      <c r="Q44" s="20" t="e">
        <f>VLOOKUP(O44, '[3]لیست محصولات شهریور ۱۴۰۳'!B:C,2,0)</f>
        <v>#N/A</v>
      </c>
      <c r="R44" s="16"/>
      <c r="S44" s="19" t="e">
        <f>VLOOKUP(O44, '[3]لیست محصولات شهریور ۱۴۰۳'!B:F,5,0)</f>
        <v>#N/A</v>
      </c>
      <c r="T44" s="21" t="e">
        <f>VLOOKUP(O44, '[3]لیست محصولات شهریور ۱۴۰۳'!B:G,6,0)</f>
        <v>#N/A</v>
      </c>
      <c r="U44" s="22"/>
      <c r="V44" s="23">
        <f t="shared" si="0"/>
        <v>0</v>
      </c>
      <c r="W44" s="19">
        <f t="shared" si="1"/>
        <v>0</v>
      </c>
      <c r="X44" s="21" t="e">
        <f t="shared" si="2"/>
        <v>#N/A</v>
      </c>
      <c r="Y44" s="24"/>
      <c r="Z44" s="21" t="e">
        <f t="shared" si="3"/>
        <v>#N/A</v>
      </c>
      <c r="AA44" s="25"/>
      <c r="AB44" s="20"/>
      <c r="AC44" s="26"/>
      <c r="AD44" s="65"/>
      <c r="AE44" s="26"/>
      <c r="AF44" s="27"/>
      <c r="AG44" s="28" t="str">
        <f t="shared" si="4"/>
        <v>FALSE</v>
      </c>
      <c r="AH44" s="7" t="str">
        <f t="shared" si="6"/>
        <v xml:space="preserve">   -   </v>
      </c>
    </row>
    <row r="45" spans="1:34" ht="28.05" customHeight="1">
      <c r="A45" s="14"/>
      <c r="B45" s="14"/>
      <c r="C45" s="14"/>
      <c r="D45" s="14"/>
      <c r="E45" s="14"/>
      <c r="F45" s="15"/>
      <c r="G45" s="16"/>
      <c r="H45" s="17"/>
      <c r="I45" s="16"/>
      <c r="J45" s="16"/>
      <c r="K45" s="18" t="str">
        <f t="shared" ca="1" si="5"/>
        <v/>
      </c>
      <c r="L45" s="19"/>
      <c r="M45" s="19"/>
      <c r="N45" s="19"/>
      <c r="O45" s="16"/>
      <c r="P45" s="16"/>
      <c r="Q45" s="20" t="e">
        <f>VLOOKUP(O45, '[3]لیست محصولات شهریور ۱۴۰۳'!B:C,2,0)</f>
        <v>#N/A</v>
      </c>
      <c r="R45" s="16"/>
      <c r="S45" s="19" t="e">
        <f>VLOOKUP(O45, '[3]لیست محصولات شهریور ۱۴۰۳'!B:F,5,0)</f>
        <v>#N/A</v>
      </c>
      <c r="T45" s="21" t="e">
        <f>VLOOKUP(O45, '[3]لیست محصولات شهریور ۱۴۰۳'!B:G,6,0)</f>
        <v>#N/A</v>
      </c>
      <c r="U45" s="31"/>
      <c r="V45" s="23">
        <f t="shared" si="0"/>
        <v>0</v>
      </c>
      <c r="W45" s="19">
        <f t="shared" si="1"/>
        <v>0</v>
      </c>
      <c r="X45" s="21" t="e">
        <f t="shared" si="2"/>
        <v>#N/A</v>
      </c>
      <c r="Y45" s="24"/>
      <c r="Z45" s="21" t="e">
        <f t="shared" si="3"/>
        <v>#N/A</v>
      </c>
      <c r="AA45" s="25"/>
      <c r="AB45" s="20"/>
      <c r="AC45" s="26"/>
      <c r="AD45" s="65"/>
      <c r="AE45" s="26"/>
      <c r="AF45" s="27"/>
      <c r="AG45" s="28" t="str">
        <f t="shared" si="4"/>
        <v>FALSE</v>
      </c>
      <c r="AH45" s="7" t="str">
        <f t="shared" si="6"/>
        <v xml:space="preserve">   -   </v>
      </c>
    </row>
    <row r="46" spans="1:34" ht="28.05" customHeight="1">
      <c r="A46" s="14"/>
      <c r="B46" s="14"/>
      <c r="C46" s="14"/>
      <c r="D46" s="14"/>
      <c r="E46" s="14"/>
      <c r="F46" s="15"/>
      <c r="G46" s="16"/>
      <c r="H46" s="17"/>
      <c r="I46" s="16"/>
      <c r="J46" s="16"/>
      <c r="K46" s="18" t="str">
        <f t="shared" ca="1" si="5"/>
        <v/>
      </c>
      <c r="L46" s="19"/>
      <c r="M46" s="19"/>
      <c r="N46" s="19"/>
      <c r="O46" s="16"/>
      <c r="P46" s="16"/>
      <c r="Q46" s="20" t="e">
        <f>VLOOKUP(O46, '[3]لیست محصولات شهریور ۱۴۰۳'!B:C,2,0)</f>
        <v>#N/A</v>
      </c>
      <c r="R46" s="16"/>
      <c r="S46" s="19" t="e">
        <f>VLOOKUP(O46, '[3]لیست محصولات شهریور ۱۴۰۳'!B:F,5,0)</f>
        <v>#N/A</v>
      </c>
      <c r="T46" s="21" t="e">
        <f>VLOOKUP(O46, '[3]لیست محصولات شهریور ۱۴۰۳'!B:G,6,0)</f>
        <v>#N/A</v>
      </c>
      <c r="U46" s="31"/>
      <c r="V46" s="23">
        <f t="shared" si="0"/>
        <v>0</v>
      </c>
      <c r="W46" s="19">
        <f t="shared" si="1"/>
        <v>0</v>
      </c>
      <c r="X46" s="21" t="e">
        <f t="shared" si="2"/>
        <v>#N/A</v>
      </c>
      <c r="Y46" s="24"/>
      <c r="Z46" s="21" t="e">
        <f t="shared" si="3"/>
        <v>#N/A</v>
      </c>
      <c r="AA46" s="25"/>
      <c r="AB46" s="20"/>
      <c r="AC46" s="26"/>
      <c r="AD46" s="65"/>
      <c r="AE46" s="26"/>
      <c r="AF46" s="27"/>
      <c r="AG46" s="28" t="str">
        <f t="shared" si="4"/>
        <v>FALSE</v>
      </c>
      <c r="AH46" s="7" t="str">
        <f t="shared" si="6"/>
        <v xml:space="preserve">   -   </v>
      </c>
    </row>
    <row r="47" spans="1:34" ht="28.05" customHeight="1">
      <c r="A47" s="14"/>
      <c r="B47" s="14"/>
      <c r="C47" s="14"/>
      <c r="D47" s="14"/>
      <c r="E47" s="14"/>
      <c r="F47" s="15"/>
      <c r="G47" s="16"/>
      <c r="H47" s="17"/>
      <c r="I47" s="16"/>
      <c r="J47" s="16"/>
      <c r="K47" s="18" t="str">
        <f t="shared" ca="1" si="5"/>
        <v/>
      </c>
      <c r="L47" s="19"/>
      <c r="M47" s="19"/>
      <c r="N47" s="19"/>
      <c r="O47" s="16"/>
      <c r="P47" s="16"/>
      <c r="Q47" s="20" t="e">
        <f>VLOOKUP(O47, '[3]لیست محصولات شهریور ۱۴۰۳'!B:C,2,0)</f>
        <v>#N/A</v>
      </c>
      <c r="R47" s="16"/>
      <c r="S47" s="19" t="e">
        <f>VLOOKUP(O47, '[3]لیست محصولات شهریور ۱۴۰۳'!B:F,5,0)</f>
        <v>#N/A</v>
      </c>
      <c r="T47" s="21" t="e">
        <f>VLOOKUP(O47, '[3]لیست محصولات شهریور ۱۴۰۳'!B:G,6,0)</f>
        <v>#N/A</v>
      </c>
      <c r="U47" s="22"/>
      <c r="V47" s="23">
        <f t="shared" si="0"/>
        <v>0</v>
      </c>
      <c r="W47" s="19">
        <f t="shared" si="1"/>
        <v>0</v>
      </c>
      <c r="X47" s="21" t="e">
        <f t="shared" si="2"/>
        <v>#N/A</v>
      </c>
      <c r="Y47" s="24"/>
      <c r="Z47" s="21" t="e">
        <f t="shared" si="3"/>
        <v>#N/A</v>
      </c>
      <c r="AA47" s="25"/>
      <c r="AB47" s="20"/>
      <c r="AC47" s="26"/>
      <c r="AD47" s="65"/>
      <c r="AE47" s="26"/>
      <c r="AF47" s="27"/>
      <c r="AG47" s="28" t="str">
        <f t="shared" si="4"/>
        <v>FALSE</v>
      </c>
      <c r="AH47" s="7" t="str">
        <f t="shared" si="6"/>
        <v xml:space="preserve">   -   </v>
      </c>
    </row>
    <row r="48" spans="1:34" ht="28.05" customHeight="1">
      <c r="A48" s="14" t="b">
        <v>0</v>
      </c>
      <c r="B48" s="14"/>
      <c r="C48" s="14"/>
      <c r="D48" s="14"/>
      <c r="E48" s="14"/>
      <c r="F48" s="15"/>
      <c r="G48" s="16"/>
      <c r="H48" s="17"/>
      <c r="I48" s="16"/>
      <c r="J48" s="16"/>
      <c r="K48" s="18" t="str">
        <f t="shared" ca="1" si="5"/>
        <v/>
      </c>
      <c r="L48" s="19"/>
      <c r="M48" s="19"/>
      <c r="N48" s="19"/>
      <c r="O48" s="16"/>
      <c r="P48" s="16"/>
      <c r="Q48" s="20" t="e">
        <f>VLOOKUP(O48, '[3]لیست محصولات شهریور ۱۴۰۳'!B:C,2,0)</f>
        <v>#N/A</v>
      </c>
      <c r="R48" s="16"/>
      <c r="S48" s="19" t="e">
        <f>VLOOKUP(O48, '[3]لیست محصولات شهریور ۱۴۰۳'!B:F,5,0)</f>
        <v>#N/A</v>
      </c>
      <c r="T48" s="21" t="e">
        <f>VLOOKUP(O48, '[3]لیست محصولات شهریور ۱۴۰۳'!B:G,6,0)</f>
        <v>#N/A</v>
      </c>
      <c r="U48" s="22"/>
      <c r="V48" s="23">
        <f t="shared" si="0"/>
        <v>0</v>
      </c>
      <c r="W48" s="19">
        <f t="shared" si="1"/>
        <v>0</v>
      </c>
      <c r="X48" s="21" t="e">
        <f t="shared" si="2"/>
        <v>#N/A</v>
      </c>
      <c r="Y48" s="24"/>
      <c r="Z48" s="21" t="e">
        <f t="shared" si="3"/>
        <v>#N/A</v>
      </c>
      <c r="AA48" s="25"/>
      <c r="AB48" s="20"/>
      <c r="AC48" s="26"/>
      <c r="AD48" s="65"/>
      <c r="AE48" s="26"/>
      <c r="AF48" s="27"/>
      <c r="AG48" s="28" t="str">
        <f t="shared" si="4"/>
        <v>FALSE</v>
      </c>
      <c r="AH48" s="7" t="str">
        <f t="shared" si="6"/>
        <v xml:space="preserve">   -   </v>
      </c>
    </row>
    <row r="49" spans="1:34" ht="28.05" customHeight="1">
      <c r="A49" s="14"/>
      <c r="B49" s="14"/>
      <c r="C49" s="14"/>
      <c r="D49" s="14"/>
      <c r="E49" s="14" t="b">
        <v>0</v>
      </c>
      <c r="F49" s="15"/>
      <c r="G49" s="16"/>
      <c r="H49" s="17"/>
      <c r="I49" s="16"/>
      <c r="J49" s="16"/>
      <c r="K49" s="18" t="str">
        <f t="shared" ca="1" si="5"/>
        <v/>
      </c>
      <c r="L49" s="19"/>
      <c r="M49" s="19"/>
      <c r="N49" s="19"/>
      <c r="O49" s="16"/>
      <c r="P49" s="16"/>
      <c r="Q49" s="20" t="e">
        <f>VLOOKUP(O49, '[3]لیست محصولات شهریور ۱۴۰۳'!B:C,2,0)</f>
        <v>#N/A</v>
      </c>
      <c r="R49" s="16"/>
      <c r="S49" s="19" t="e">
        <f>VLOOKUP(O49, '[3]لیست محصولات شهریور ۱۴۰۳'!B:F,5,0)</f>
        <v>#N/A</v>
      </c>
      <c r="T49" s="21" t="e">
        <f>VLOOKUP(O49, '[3]لیست محصولات شهریور ۱۴۰۳'!B:G,6,0)</f>
        <v>#N/A</v>
      </c>
      <c r="U49" s="22"/>
      <c r="V49" s="23">
        <f t="shared" si="0"/>
        <v>0</v>
      </c>
      <c r="W49" s="19">
        <f t="shared" si="1"/>
        <v>0</v>
      </c>
      <c r="X49" s="21" t="e">
        <f t="shared" si="2"/>
        <v>#N/A</v>
      </c>
      <c r="Y49" s="24"/>
      <c r="Z49" s="21" t="e">
        <f t="shared" si="3"/>
        <v>#N/A</v>
      </c>
      <c r="AA49" s="25"/>
      <c r="AB49" s="20"/>
      <c r="AC49" s="26"/>
      <c r="AD49" s="65"/>
      <c r="AE49" s="26"/>
      <c r="AF49" s="27"/>
      <c r="AG49" s="28" t="str">
        <f t="shared" si="4"/>
        <v>FALSE</v>
      </c>
      <c r="AH49" s="7" t="str">
        <f t="shared" si="6"/>
        <v xml:space="preserve">   -   </v>
      </c>
    </row>
    <row r="50" spans="1:34" ht="28.05" customHeight="1">
      <c r="A50" s="14"/>
      <c r="B50" s="14"/>
      <c r="C50" s="14" t="b">
        <v>0</v>
      </c>
      <c r="D50" s="14"/>
      <c r="E50" s="14"/>
      <c r="F50" s="15"/>
      <c r="G50" s="16"/>
      <c r="H50" s="17"/>
      <c r="I50" s="16"/>
      <c r="J50" s="16"/>
      <c r="K50" s="18" t="str">
        <f t="shared" ca="1" si="5"/>
        <v/>
      </c>
      <c r="L50" s="19"/>
      <c r="M50" s="19"/>
      <c r="N50" s="19"/>
      <c r="O50" s="16"/>
      <c r="P50" s="16"/>
      <c r="Q50" s="20" t="e">
        <f>VLOOKUP(O50, '[3]لیست محصولات شهریور ۱۴۰۳'!B:C,2,0)</f>
        <v>#N/A</v>
      </c>
      <c r="R50" s="16"/>
      <c r="S50" s="19" t="e">
        <f>VLOOKUP(O50, '[3]لیست محصولات شهریور ۱۴۰۳'!B:F,5,0)</f>
        <v>#N/A</v>
      </c>
      <c r="T50" s="21" t="e">
        <f>VLOOKUP(O50, '[3]لیست محصولات شهریور ۱۴۰۳'!B:G,6,0)</f>
        <v>#N/A</v>
      </c>
      <c r="U50" s="31"/>
      <c r="V50" s="23">
        <f t="shared" si="0"/>
        <v>0</v>
      </c>
      <c r="W50" s="19">
        <f t="shared" si="1"/>
        <v>0</v>
      </c>
      <c r="X50" s="21" t="e">
        <f t="shared" si="2"/>
        <v>#N/A</v>
      </c>
      <c r="Y50" s="24"/>
      <c r="Z50" s="21" t="e">
        <f t="shared" si="3"/>
        <v>#N/A</v>
      </c>
      <c r="AA50" s="25"/>
      <c r="AB50" s="20"/>
      <c r="AC50" s="26"/>
      <c r="AD50" s="65"/>
      <c r="AE50" s="26"/>
      <c r="AF50" s="27"/>
      <c r="AG50" s="28" t="str">
        <f t="shared" si="4"/>
        <v>FALSE</v>
      </c>
      <c r="AH50" s="7" t="str">
        <f t="shared" si="6"/>
        <v xml:space="preserve">   -   </v>
      </c>
    </row>
    <row r="51" spans="1:34" ht="28.05" customHeight="1">
      <c r="A51" s="14" t="b">
        <v>0</v>
      </c>
      <c r="B51" s="14"/>
      <c r="C51" s="14" t="b">
        <v>0</v>
      </c>
      <c r="D51" s="14"/>
      <c r="E51" s="14" t="b">
        <v>0</v>
      </c>
      <c r="F51" s="15"/>
      <c r="G51" s="16"/>
      <c r="H51" s="17"/>
      <c r="I51" s="16"/>
      <c r="J51" s="16"/>
      <c r="K51" s="18" t="str">
        <f t="shared" ca="1" si="5"/>
        <v/>
      </c>
      <c r="L51" s="19"/>
      <c r="M51" s="19"/>
      <c r="N51" s="19"/>
      <c r="O51" s="16"/>
      <c r="P51" s="16"/>
      <c r="Q51" s="20" t="e">
        <f>VLOOKUP(O51, '[3]لیست محصولات شهریور ۱۴۰۳'!B:C,2,0)</f>
        <v>#N/A</v>
      </c>
      <c r="R51" s="16"/>
      <c r="S51" s="19" t="e">
        <f>VLOOKUP(O51, '[3]لیست محصولات شهریور ۱۴۰۳'!B:F,5,0)</f>
        <v>#N/A</v>
      </c>
      <c r="T51" s="21" t="e">
        <f>VLOOKUP(O51, '[3]لیست محصولات شهریور ۱۴۰۳'!B:G,6,0)</f>
        <v>#N/A</v>
      </c>
      <c r="U51" s="22"/>
      <c r="V51" s="23">
        <f t="shared" si="0"/>
        <v>0</v>
      </c>
      <c r="W51" s="19">
        <f t="shared" si="1"/>
        <v>0</v>
      </c>
      <c r="X51" s="21" t="e">
        <f t="shared" si="2"/>
        <v>#N/A</v>
      </c>
      <c r="Y51" s="24"/>
      <c r="Z51" s="21" t="e">
        <f t="shared" si="3"/>
        <v>#N/A</v>
      </c>
      <c r="AA51" s="25"/>
      <c r="AB51" s="20"/>
      <c r="AC51" s="26"/>
      <c r="AD51" s="65"/>
      <c r="AE51" s="26"/>
      <c r="AF51" s="27"/>
      <c r="AG51" s="28" t="str">
        <f t="shared" si="4"/>
        <v>FALSE</v>
      </c>
      <c r="AH51" s="7" t="str">
        <f t="shared" si="6"/>
        <v xml:space="preserve">   -   </v>
      </c>
    </row>
    <row r="52" spans="1:34" ht="28.05" customHeight="1">
      <c r="A52" s="14"/>
      <c r="B52" s="14"/>
      <c r="C52" s="14"/>
      <c r="D52" s="14"/>
      <c r="E52" s="14"/>
      <c r="F52" s="15"/>
      <c r="G52" s="16"/>
      <c r="H52" s="17"/>
      <c r="I52" s="16"/>
      <c r="J52" s="16"/>
      <c r="K52" s="18" t="str">
        <f t="shared" ca="1" si="5"/>
        <v/>
      </c>
      <c r="L52" s="19"/>
      <c r="M52" s="19"/>
      <c r="N52" s="19"/>
      <c r="O52" s="16"/>
      <c r="P52" s="16"/>
      <c r="Q52" s="20" t="e">
        <f>VLOOKUP(O52, '[3]لیست محصولات شهریور ۱۴۰۳'!B:C,2,0)</f>
        <v>#N/A</v>
      </c>
      <c r="R52" s="16"/>
      <c r="S52" s="19" t="e">
        <f>VLOOKUP(O52, '[3]لیست محصولات شهریور ۱۴۰۳'!B:F,5,0)</f>
        <v>#N/A</v>
      </c>
      <c r="T52" s="21" t="e">
        <f>VLOOKUP(O52, '[3]لیست محصولات شهریور ۱۴۰۳'!B:G,6,0)</f>
        <v>#N/A</v>
      </c>
      <c r="U52" s="22"/>
      <c r="V52" s="23">
        <f t="shared" si="0"/>
        <v>0</v>
      </c>
      <c r="W52" s="19">
        <f t="shared" si="1"/>
        <v>0</v>
      </c>
      <c r="X52" s="21" t="e">
        <f t="shared" si="2"/>
        <v>#N/A</v>
      </c>
      <c r="Y52" s="24"/>
      <c r="Z52" s="21" t="e">
        <f t="shared" si="3"/>
        <v>#N/A</v>
      </c>
      <c r="AA52" s="25"/>
      <c r="AB52" s="20"/>
      <c r="AC52" s="26"/>
      <c r="AD52" s="65"/>
      <c r="AE52" s="26"/>
      <c r="AF52" s="27"/>
      <c r="AG52" s="28" t="str">
        <f t="shared" si="4"/>
        <v>FALSE</v>
      </c>
      <c r="AH52" s="7" t="str">
        <f t="shared" si="6"/>
        <v xml:space="preserve">   -   </v>
      </c>
    </row>
    <row r="53" spans="1:34" ht="28.05" customHeight="1">
      <c r="A53" s="14"/>
      <c r="B53" s="14"/>
      <c r="C53" s="14"/>
      <c r="D53" s="14"/>
      <c r="E53" s="14"/>
      <c r="F53" s="15"/>
      <c r="G53" s="16"/>
      <c r="H53" s="17"/>
      <c r="I53" s="16"/>
      <c r="J53" s="16"/>
      <c r="K53" s="18" t="str">
        <f t="shared" ca="1" si="5"/>
        <v/>
      </c>
      <c r="L53" s="19"/>
      <c r="M53" s="19"/>
      <c r="N53" s="19"/>
      <c r="O53" s="16"/>
      <c r="P53" s="16"/>
      <c r="Q53" s="20" t="e">
        <f>VLOOKUP(O53, '[3]لیست محصولات شهریور ۱۴۰۳'!B:C,2,0)</f>
        <v>#N/A</v>
      </c>
      <c r="R53" s="16"/>
      <c r="S53" s="19" t="e">
        <f>VLOOKUP(O53, '[3]لیست محصولات شهریور ۱۴۰۳'!B:F,5,0)</f>
        <v>#N/A</v>
      </c>
      <c r="T53" s="21" t="e">
        <f>VLOOKUP(O53, '[3]لیست محصولات شهریور ۱۴۰۳'!B:G,6,0)</f>
        <v>#N/A</v>
      </c>
      <c r="U53" s="22"/>
      <c r="V53" s="23">
        <f t="shared" si="0"/>
        <v>0</v>
      </c>
      <c r="W53" s="19">
        <f t="shared" si="1"/>
        <v>0</v>
      </c>
      <c r="X53" s="21" t="e">
        <f t="shared" si="2"/>
        <v>#N/A</v>
      </c>
      <c r="Y53" s="24"/>
      <c r="Z53" s="21" t="e">
        <f t="shared" si="3"/>
        <v>#N/A</v>
      </c>
      <c r="AA53" s="25"/>
      <c r="AB53" s="20"/>
      <c r="AC53" s="26"/>
      <c r="AD53" s="65"/>
      <c r="AE53" s="26"/>
      <c r="AF53" s="27"/>
      <c r="AG53" s="28" t="str">
        <f t="shared" si="4"/>
        <v>FALSE</v>
      </c>
      <c r="AH53" s="7" t="str">
        <f t="shared" si="6"/>
        <v xml:space="preserve">   -   </v>
      </c>
    </row>
    <row r="54" spans="1:34" ht="28.05" customHeight="1">
      <c r="A54" s="14"/>
      <c r="B54" s="14"/>
      <c r="C54" s="14"/>
      <c r="D54" s="14"/>
      <c r="E54" s="14"/>
      <c r="F54" s="15"/>
      <c r="G54" s="16"/>
      <c r="H54" s="17"/>
      <c r="I54" s="16"/>
      <c r="J54" s="16"/>
      <c r="K54" s="18" t="str">
        <f t="shared" ca="1" si="5"/>
        <v/>
      </c>
      <c r="L54" s="19"/>
      <c r="M54" s="19"/>
      <c r="N54" s="19"/>
      <c r="O54" s="16"/>
      <c r="P54" s="16"/>
      <c r="Q54" s="20" t="e">
        <f>VLOOKUP(O54, '[3]لیست محصولات شهریور ۱۴۰۳'!B:C,2,0)</f>
        <v>#N/A</v>
      </c>
      <c r="R54" s="16"/>
      <c r="S54" s="19" t="e">
        <f>VLOOKUP(O54, '[3]لیست محصولات شهریور ۱۴۰۳'!B:F,5,0)</f>
        <v>#N/A</v>
      </c>
      <c r="T54" s="21" t="e">
        <f>VLOOKUP(O54, '[3]لیست محصولات شهریور ۱۴۰۳'!B:G,6,0)</f>
        <v>#N/A</v>
      </c>
      <c r="U54" s="22"/>
      <c r="V54" s="23">
        <f t="shared" si="0"/>
        <v>0</v>
      </c>
      <c r="W54" s="19">
        <f t="shared" si="1"/>
        <v>0</v>
      </c>
      <c r="X54" s="21" t="e">
        <f t="shared" si="2"/>
        <v>#N/A</v>
      </c>
      <c r="Y54" s="24"/>
      <c r="Z54" s="21" t="e">
        <f t="shared" si="3"/>
        <v>#N/A</v>
      </c>
      <c r="AA54" s="25"/>
      <c r="AB54" s="20"/>
      <c r="AC54" s="26"/>
      <c r="AD54" s="65"/>
      <c r="AE54" s="26"/>
      <c r="AF54" s="27"/>
      <c r="AG54" s="28" t="str">
        <f t="shared" si="4"/>
        <v>FALSE</v>
      </c>
      <c r="AH54" s="7" t="str">
        <f t="shared" si="6"/>
        <v xml:space="preserve">   -   </v>
      </c>
    </row>
    <row r="55" spans="1:34" ht="28.05" customHeight="1">
      <c r="A55" s="14"/>
      <c r="B55" s="14"/>
      <c r="C55" s="14"/>
      <c r="D55" s="14"/>
      <c r="E55" s="14"/>
      <c r="F55" s="15"/>
      <c r="G55" s="16"/>
      <c r="H55" s="17"/>
      <c r="I55" s="16"/>
      <c r="J55" s="16"/>
      <c r="K55" s="18" t="str">
        <f t="shared" ca="1" si="5"/>
        <v/>
      </c>
      <c r="L55" s="19"/>
      <c r="M55" s="19"/>
      <c r="N55" s="19"/>
      <c r="O55" s="16"/>
      <c r="P55" s="16"/>
      <c r="Q55" s="20" t="e">
        <f>VLOOKUP(O55, '[3]لیست محصولات شهریور ۱۴۰۳'!B:C,2,0)</f>
        <v>#N/A</v>
      </c>
      <c r="R55" s="16"/>
      <c r="S55" s="19" t="e">
        <f>VLOOKUP(O55, '[3]لیست محصولات شهریور ۱۴۰۳'!B:F,5,0)</f>
        <v>#N/A</v>
      </c>
      <c r="T55" s="21" t="e">
        <f>VLOOKUP(O55, '[3]لیست محصولات شهریور ۱۴۰۳'!B:G,6,0)</f>
        <v>#N/A</v>
      </c>
      <c r="U55" s="31"/>
      <c r="V55" s="23">
        <f t="shared" si="0"/>
        <v>0</v>
      </c>
      <c r="W55" s="19">
        <f t="shared" si="1"/>
        <v>0</v>
      </c>
      <c r="X55" s="21" t="e">
        <f t="shared" si="2"/>
        <v>#N/A</v>
      </c>
      <c r="Y55" s="24"/>
      <c r="Z55" s="21" t="e">
        <f t="shared" si="3"/>
        <v>#N/A</v>
      </c>
      <c r="AA55" s="25"/>
      <c r="AB55" s="20"/>
      <c r="AC55" s="26"/>
      <c r="AD55" s="65"/>
      <c r="AE55" s="26"/>
      <c r="AF55" s="27"/>
      <c r="AG55" s="28" t="str">
        <f t="shared" si="4"/>
        <v>FALSE</v>
      </c>
      <c r="AH55" s="7" t="str">
        <f t="shared" si="6"/>
        <v xml:space="preserve">   -   </v>
      </c>
    </row>
    <row r="56" spans="1:34" ht="28.05" customHeight="1">
      <c r="A56" s="14"/>
      <c r="B56" s="14"/>
      <c r="C56" s="14"/>
      <c r="D56" s="14"/>
      <c r="E56" s="14"/>
      <c r="F56" s="15"/>
      <c r="G56" s="16"/>
      <c r="H56" s="17"/>
      <c r="I56" s="16"/>
      <c r="J56" s="16"/>
      <c r="K56" s="18" t="str">
        <f t="shared" ca="1" si="5"/>
        <v/>
      </c>
      <c r="L56" s="19"/>
      <c r="M56" s="19"/>
      <c r="N56" s="19"/>
      <c r="O56" s="16"/>
      <c r="P56" s="16"/>
      <c r="Q56" s="20" t="e">
        <f>VLOOKUP(O56, '[3]لیست محصولات شهریور ۱۴۰۳'!B:C,2,0)</f>
        <v>#N/A</v>
      </c>
      <c r="R56" s="16"/>
      <c r="S56" s="19" t="e">
        <f>VLOOKUP(O56, '[3]لیست محصولات شهریور ۱۴۰۳'!B:F,5,0)</f>
        <v>#N/A</v>
      </c>
      <c r="T56" s="21" t="e">
        <f>VLOOKUP(O56, '[3]لیست محصولات شهریور ۱۴۰۳'!B:G,6,0)</f>
        <v>#N/A</v>
      </c>
      <c r="U56" s="22"/>
      <c r="V56" s="23">
        <f t="shared" si="0"/>
        <v>0</v>
      </c>
      <c r="W56" s="19">
        <f t="shared" si="1"/>
        <v>0</v>
      </c>
      <c r="X56" s="21" t="e">
        <f t="shared" si="2"/>
        <v>#N/A</v>
      </c>
      <c r="Y56" s="24"/>
      <c r="Z56" s="21" t="e">
        <f t="shared" si="3"/>
        <v>#N/A</v>
      </c>
      <c r="AA56" s="25"/>
      <c r="AB56" s="20"/>
      <c r="AC56" s="26"/>
      <c r="AD56" s="65"/>
      <c r="AE56" s="26"/>
      <c r="AF56" s="27"/>
      <c r="AG56" s="28" t="str">
        <f t="shared" si="4"/>
        <v>FALSE</v>
      </c>
      <c r="AH56" s="7" t="str">
        <f t="shared" si="6"/>
        <v xml:space="preserve">   -   </v>
      </c>
    </row>
    <row r="57" spans="1:34" ht="28.05" customHeight="1">
      <c r="A57" s="14"/>
      <c r="B57" s="14"/>
      <c r="C57" s="14"/>
      <c r="D57" s="14"/>
      <c r="E57" s="14"/>
      <c r="F57" s="15"/>
      <c r="G57" s="16"/>
      <c r="H57" s="17"/>
      <c r="I57" s="16"/>
      <c r="J57" s="16"/>
      <c r="K57" s="18" t="str">
        <f t="shared" ca="1" si="5"/>
        <v/>
      </c>
      <c r="L57" s="19"/>
      <c r="M57" s="19"/>
      <c r="N57" s="19"/>
      <c r="O57" s="16"/>
      <c r="P57" s="16"/>
      <c r="Q57" s="20" t="e">
        <f>VLOOKUP(O57, '[3]لیست محصولات شهریور ۱۴۰۳'!B:C,2,0)</f>
        <v>#N/A</v>
      </c>
      <c r="R57" s="16"/>
      <c r="S57" s="19" t="e">
        <f>VLOOKUP(O57, '[3]لیست محصولات شهریور ۱۴۰۳'!B:F,5,0)</f>
        <v>#N/A</v>
      </c>
      <c r="T57" s="21" t="e">
        <f>VLOOKUP(O57, '[3]لیست محصولات شهریور ۱۴۰۳'!B:G,6,0)</f>
        <v>#N/A</v>
      </c>
      <c r="U57" s="22"/>
      <c r="V57" s="23">
        <f t="shared" si="0"/>
        <v>0</v>
      </c>
      <c r="W57" s="19">
        <f t="shared" si="1"/>
        <v>0</v>
      </c>
      <c r="X57" s="21" t="e">
        <f t="shared" si="2"/>
        <v>#N/A</v>
      </c>
      <c r="Y57" s="24"/>
      <c r="Z57" s="21" t="e">
        <f t="shared" si="3"/>
        <v>#N/A</v>
      </c>
      <c r="AA57" s="25"/>
      <c r="AB57" s="20"/>
      <c r="AC57" s="26"/>
      <c r="AD57" s="65"/>
      <c r="AE57" s="26"/>
      <c r="AF57" s="27"/>
      <c r="AG57" s="28" t="str">
        <f t="shared" si="4"/>
        <v>FALSE</v>
      </c>
      <c r="AH57" s="7" t="str">
        <f t="shared" si="6"/>
        <v xml:space="preserve">   -   </v>
      </c>
    </row>
    <row r="58" spans="1:34" ht="28.05" customHeight="1">
      <c r="A58" s="14"/>
      <c r="B58" s="14"/>
      <c r="C58" s="14"/>
      <c r="D58" s="14"/>
      <c r="E58" s="14"/>
      <c r="F58" s="15"/>
      <c r="G58" s="16"/>
      <c r="H58" s="17"/>
      <c r="I58" s="16"/>
      <c r="J58" s="16"/>
      <c r="K58" s="18" t="str">
        <f t="shared" ca="1" si="5"/>
        <v/>
      </c>
      <c r="L58" s="19"/>
      <c r="M58" s="19"/>
      <c r="N58" s="19"/>
      <c r="O58" s="16"/>
      <c r="P58" s="16"/>
      <c r="Q58" s="20" t="e">
        <f>VLOOKUP(O58, '[3]لیست محصولات شهریور ۱۴۰۳'!B:C,2,0)</f>
        <v>#N/A</v>
      </c>
      <c r="R58" s="16"/>
      <c r="S58" s="19" t="e">
        <f>VLOOKUP(O58, '[3]لیست محصولات شهریور ۱۴۰۳'!B:F,5,0)</f>
        <v>#N/A</v>
      </c>
      <c r="T58" s="21" t="e">
        <f>VLOOKUP(O58, '[3]لیست محصولات شهریور ۱۴۰۳'!B:G,6,0)</f>
        <v>#N/A</v>
      </c>
      <c r="U58" s="22"/>
      <c r="V58" s="23">
        <f t="shared" si="0"/>
        <v>0</v>
      </c>
      <c r="W58" s="19">
        <f t="shared" si="1"/>
        <v>0</v>
      </c>
      <c r="X58" s="21" t="e">
        <f t="shared" si="2"/>
        <v>#N/A</v>
      </c>
      <c r="Y58" s="24"/>
      <c r="Z58" s="21" t="e">
        <f t="shared" si="3"/>
        <v>#N/A</v>
      </c>
      <c r="AA58" s="25"/>
      <c r="AB58" s="20"/>
      <c r="AC58" s="26"/>
      <c r="AD58" s="65"/>
      <c r="AE58" s="26"/>
      <c r="AF58" s="27"/>
      <c r="AG58" s="28" t="str">
        <f t="shared" si="4"/>
        <v>FALSE</v>
      </c>
      <c r="AH58" s="7" t="str">
        <f t="shared" si="6"/>
        <v xml:space="preserve">   -   </v>
      </c>
    </row>
    <row r="59" spans="1:34" ht="28.05" customHeight="1">
      <c r="A59" s="14"/>
      <c r="B59" s="14"/>
      <c r="C59" s="14"/>
      <c r="D59" s="14"/>
      <c r="E59" s="14"/>
      <c r="F59" s="15"/>
      <c r="G59" s="16"/>
      <c r="H59" s="17"/>
      <c r="I59" s="16"/>
      <c r="J59" s="16"/>
      <c r="K59" s="18" t="str">
        <f t="shared" ca="1" si="5"/>
        <v/>
      </c>
      <c r="L59" s="19"/>
      <c r="M59" s="19"/>
      <c r="N59" s="19"/>
      <c r="O59" s="16"/>
      <c r="P59" s="16"/>
      <c r="Q59" s="20" t="e">
        <f>VLOOKUP(O59, '[3]لیست محصولات شهریور ۱۴۰۳'!B:C,2,0)</f>
        <v>#N/A</v>
      </c>
      <c r="R59" s="16"/>
      <c r="S59" s="19" t="e">
        <f>VLOOKUP(O59, '[3]لیست محصولات شهریور ۱۴۰۳'!B:F,5,0)</f>
        <v>#N/A</v>
      </c>
      <c r="T59" s="21" t="e">
        <f>VLOOKUP(O59, '[3]لیست محصولات شهریور ۱۴۰۳'!B:G,6,0)</f>
        <v>#N/A</v>
      </c>
      <c r="U59" s="22"/>
      <c r="V59" s="23">
        <f t="shared" si="0"/>
        <v>0</v>
      </c>
      <c r="W59" s="19">
        <f t="shared" si="1"/>
        <v>0</v>
      </c>
      <c r="X59" s="21" t="e">
        <f t="shared" si="2"/>
        <v>#N/A</v>
      </c>
      <c r="Y59" s="24"/>
      <c r="Z59" s="21" t="e">
        <f t="shared" si="3"/>
        <v>#N/A</v>
      </c>
      <c r="AA59" s="25"/>
      <c r="AB59" s="20"/>
      <c r="AC59" s="26"/>
      <c r="AD59" s="65"/>
      <c r="AE59" s="26"/>
      <c r="AF59" s="27"/>
      <c r="AG59" s="28" t="str">
        <f t="shared" si="4"/>
        <v>FALSE</v>
      </c>
      <c r="AH59" s="7" t="str">
        <f t="shared" si="6"/>
        <v xml:space="preserve">   -   </v>
      </c>
    </row>
    <row r="60" spans="1:34" ht="28.05" customHeight="1">
      <c r="A60" s="14"/>
      <c r="B60" s="14"/>
      <c r="C60" s="14" t="b">
        <v>0</v>
      </c>
      <c r="D60" s="14"/>
      <c r="E60" s="14"/>
      <c r="F60" s="15"/>
      <c r="G60" s="16"/>
      <c r="H60" s="17"/>
      <c r="I60" s="16"/>
      <c r="J60" s="16"/>
      <c r="K60" s="18" t="str">
        <f t="shared" ca="1" si="5"/>
        <v/>
      </c>
      <c r="L60" s="19"/>
      <c r="M60" s="19"/>
      <c r="N60" s="19"/>
      <c r="O60" s="16"/>
      <c r="P60" s="16"/>
      <c r="Q60" s="20" t="e">
        <f>VLOOKUP(O60, '[3]لیست محصولات شهریور ۱۴۰۳'!B:C,2,0)</f>
        <v>#N/A</v>
      </c>
      <c r="R60" s="16"/>
      <c r="S60" s="19" t="e">
        <f>VLOOKUP(O60, '[3]لیست محصولات شهریور ۱۴۰۳'!B:F,5,0)</f>
        <v>#N/A</v>
      </c>
      <c r="T60" s="21" t="e">
        <f>VLOOKUP(O60, '[3]لیست محصولات شهریور ۱۴۰۳'!B:G,6,0)</f>
        <v>#N/A</v>
      </c>
      <c r="U60" s="22"/>
      <c r="V60" s="23">
        <f t="shared" si="0"/>
        <v>0</v>
      </c>
      <c r="W60" s="19">
        <f t="shared" si="1"/>
        <v>0</v>
      </c>
      <c r="X60" s="21" t="e">
        <f t="shared" si="2"/>
        <v>#N/A</v>
      </c>
      <c r="Y60" s="24"/>
      <c r="Z60" s="21" t="e">
        <f t="shared" si="3"/>
        <v>#N/A</v>
      </c>
      <c r="AA60" s="25"/>
      <c r="AB60" s="20"/>
      <c r="AC60" s="26"/>
      <c r="AD60" s="65"/>
      <c r="AE60" s="26"/>
      <c r="AF60" s="27"/>
      <c r="AG60" s="28" t="str">
        <f t="shared" si="4"/>
        <v>FALSE</v>
      </c>
      <c r="AH60" s="7" t="str">
        <f t="shared" si="6"/>
        <v xml:space="preserve">   -   </v>
      </c>
    </row>
    <row r="61" spans="1:34" ht="28.05" customHeight="1">
      <c r="A61" s="14"/>
      <c r="B61" s="14"/>
      <c r="C61" s="14"/>
      <c r="D61" s="14"/>
      <c r="E61" s="14"/>
      <c r="F61" s="15"/>
      <c r="G61" s="16"/>
      <c r="H61" s="17"/>
      <c r="I61" s="16"/>
      <c r="J61" s="16"/>
      <c r="K61" s="18" t="str">
        <f t="shared" ca="1" si="5"/>
        <v/>
      </c>
      <c r="L61" s="19"/>
      <c r="M61" s="19"/>
      <c r="N61" s="19"/>
      <c r="O61" s="16"/>
      <c r="P61" s="16"/>
      <c r="Q61" s="20" t="e">
        <f>VLOOKUP(O61, '[3]لیست محصولات شهریور ۱۴۰۳'!B:C,2,0)</f>
        <v>#N/A</v>
      </c>
      <c r="R61" s="16"/>
      <c r="S61" s="19" t="e">
        <f>VLOOKUP(O61, '[3]لیست محصولات شهریور ۱۴۰۳'!B:F,5,0)</f>
        <v>#N/A</v>
      </c>
      <c r="T61" s="21" t="e">
        <f>VLOOKUP(O61, '[3]لیست محصولات شهریور ۱۴۰۳'!B:G,6,0)</f>
        <v>#N/A</v>
      </c>
      <c r="U61" s="22"/>
      <c r="V61" s="23">
        <f t="shared" si="0"/>
        <v>0</v>
      </c>
      <c r="W61" s="19">
        <f t="shared" si="1"/>
        <v>0</v>
      </c>
      <c r="X61" s="21" t="e">
        <f t="shared" si="2"/>
        <v>#N/A</v>
      </c>
      <c r="Y61" s="24"/>
      <c r="Z61" s="21" t="e">
        <f t="shared" si="3"/>
        <v>#N/A</v>
      </c>
      <c r="AA61" s="25"/>
      <c r="AB61" s="20"/>
      <c r="AC61" s="26"/>
      <c r="AD61" s="65"/>
      <c r="AE61" s="26"/>
      <c r="AF61" s="27"/>
      <c r="AG61" s="28" t="str">
        <f t="shared" si="4"/>
        <v>FALSE</v>
      </c>
      <c r="AH61" s="7" t="str">
        <f t="shared" si="6"/>
        <v xml:space="preserve">   -   </v>
      </c>
    </row>
    <row r="62" spans="1:34" ht="28.05" customHeight="1">
      <c r="A62" s="14"/>
      <c r="B62" s="14"/>
      <c r="C62" s="14"/>
      <c r="D62" s="14"/>
      <c r="E62" s="14"/>
      <c r="F62" s="15"/>
      <c r="G62" s="16"/>
      <c r="H62" s="17"/>
      <c r="I62" s="16"/>
      <c r="J62" s="16"/>
      <c r="K62" s="18" t="str">
        <f t="shared" ca="1" si="5"/>
        <v/>
      </c>
      <c r="L62" s="19"/>
      <c r="M62" s="19"/>
      <c r="N62" s="19"/>
      <c r="O62" s="16"/>
      <c r="P62" s="16"/>
      <c r="Q62" s="20" t="e">
        <f>VLOOKUP(O62, '[3]لیست محصولات شهریور ۱۴۰۳'!B:C,2,0)</f>
        <v>#N/A</v>
      </c>
      <c r="R62" s="16"/>
      <c r="S62" s="19" t="e">
        <f>VLOOKUP(O62, '[3]لیست محصولات شهریور ۱۴۰۳'!B:F,5,0)</f>
        <v>#N/A</v>
      </c>
      <c r="T62" s="21" t="e">
        <f>VLOOKUP(O62, '[3]لیست محصولات شهریور ۱۴۰۳'!B:G,6,0)</f>
        <v>#N/A</v>
      </c>
      <c r="U62" s="22"/>
      <c r="V62" s="23">
        <f t="shared" si="0"/>
        <v>0</v>
      </c>
      <c r="W62" s="19">
        <f t="shared" si="1"/>
        <v>0</v>
      </c>
      <c r="X62" s="21" t="e">
        <f t="shared" si="2"/>
        <v>#N/A</v>
      </c>
      <c r="Y62" s="24"/>
      <c r="Z62" s="21" t="e">
        <f t="shared" si="3"/>
        <v>#N/A</v>
      </c>
      <c r="AA62" s="25"/>
      <c r="AB62" s="20"/>
      <c r="AC62" s="26"/>
      <c r="AD62" s="65"/>
      <c r="AE62" s="26"/>
      <c r="AF62" s="27"/>
      <c r="AG62" s="28" t="str">
        <f t="shared" si="4"/>
        <v>FALSE</v>
      </c>
      <c r="AH62" s="7" t="str">
        <f t="shared" si="6"/>
        <v xml:space="preserve">   -   </v>
      </c>
    </row>
    <row r="63" spans="1:34" ht="28.05" customHeight="1">
      <c r="A63" s="14"/>
      <c r="B63" s="14"/>
      <c r="C63" s="14"/>
      <c r="D63" s="14"/>
      <c r="E63" s="14"/>
      <c r="F63" s="15"/>
      <c r="G63" s="16"/>
      <c r="H63" s="17"/>
      <c r="I63" s="16"/>
      <c r="J63" s="16"/>
      <c r="K63" s="18" t="str">
        <f t="shared" ca="1" si="5"/>
        <v/>
      </c>
      <c r="L63" s="19"/>
      <c r="M63" s="19"/>
      <c r="N63" s="19"/>
      <c r="O63" s="16"/>
      <c r="P63" s="16"/>
      <c r="Q63" s="20" t="e">
        <f>VLOOKUP(O63, '[3]لیست محصولات شهریور ۱۴۰۳'!B:C,2,0)</f>
        <v>#N/A</v>
      </c>
      <c r="R63" s="16"/>
      <c r="S63" s="19" t="e">
        <f>VLOOKUP(O63, '[3]لیست محصولات شهریور ۱۴۰۳'!B:F,5,0)</f>
        <v>#N/A</v>
      </c>
      <c r="T63" s="21" t="e">
        <f>VLOOKUP(O63, '[3]لیست محصولات شهریور ۱۴۰۳'!B:G,6,0)</f>
        <v>#N/A</v>
      </c>
      <c r="U63" s="22"/>
      <c r="V63" s="23">
        <f t="shared" si="0"/>
        <v>0</v>
      </c>
      <c r="W63" s="19">
        <f t="shared" si="1"/>
        <v>0</v>
      </c>
      <c r="X63" s="21" t="e">
        <f t="shared" si="2"/>
        <v>#N/A</v>
      </c>
      <c r="Y63" s="24"/>
      <c r="Z63" s="21" t="e">
        <f t="shared" si="3"/>
        <v>#N/A</v>
      </c>
      <c r="AA63" s="25"/>
      <c r="AB63" s="20"/>
      <c r="AC63" s="26"/>
      <c r="AD63" s="65"/>
      <c r="AE63" s="26"/>
      <c r="AF63" s="27"/>
      <c r="AG63" s="28" t="str">
        <f t="shared" si="4"/>
        <v>FALSE</v>
      </c>
      <c r="AH63" s="7" t="str">
        <f t="shared" si="6"/>
        <v xml:space="preserve">   -   </v>
      </c>
    </row>
    <row r="64" spans="1:34" ht="28.05" customHeight="1">
      <c r="A64" s="14"/>
      <c r="B64" s="14"/>
      <c r="C64" s="14"/>
      <c r="D64" s="14"/>
      <c r="E64" s="14"/>
      <c r="F64" s="15"/>
      <c r="G64" s="16"/>
      <c r="H64" s="17"/>
      <c r="I64" s="16"/>
      <c r="J64" s="16"/>
      <c r="K64" s="18" t="str">
        <f t="shared" ca="1" si="5"/>
        <v/>
      </c>
      <c r="L64" s="19"/>
      <c r="M64" s="19"/>
      <c r="N64" s="19"/>
      <c r="O64" s="16"/>
      <c r="P64" s="16"/>
      <c r="Q64" s="20" t="e">
        <f>VLOOKUP(O64, '[3]لیست محصولات شهریور ۱۴۰۳'!B:C,2,0)</f>
        <v>#N/A</v>
      </c>
      <c r="R64" s="16"/>
      <c r="S64" s="19" t="e">
        <f>VLOOKUP(O64, '[3]لیست محصولات شهریور ۱۴۰۳'!B:F,5,0)</f>
        <v>#N/A</v>
      </c>
      <c r="T64" s="21" t="e">
        <f>VLOOKUP(O64, '[3]لیست محصولات شهریور ۱۴۰۳'!B:G,6,0)</f>
        <v>#N/A</v>
      </c>
      <c r="U64" s="22"/>
      <c r="V64" s="23">
        <f t="shared" si="0"/>
        <v>0</v>
      </c>
      <c r="W64" s="19">
        <f t="shared" si="1"/>
        <v>0</v>
      </c>
      <c r="X64" s="21" t="e">
        <f t="shared" si="2"/>
        <v>#N/A</v>
      </c>
      <c r="Y64" s="24"/>
      <c r="Z64" s="21" t="e">
        <f t="shared" si="3"/>
        <v>#N/A</v>
      </c>
      <c r="AA64" s="25"/>
      <c r="AB64" s="20"/>
      <c r="AC64" s="26"/>
      <c r="AD64" s="65"/>
      <c r="AE64" s="26"/>
      <c r="AF64" s="27"/>
      <c r="AG64" s="28" t="str">
        <f t="shared" si="4"/>
        <v>FALSE</v>
      </c>
      <c r="AH64" s="7" t="str">
        <f t="shared" si="6"/>
        <v xml:space="preserve">   -   </v>
      </c>
    </row>
    <row r="65" spans="1:34" ht="28.05" customHeight="1">
      <c r="A65" s="14"/>
      <c r="B65" s="14"/>
      <c r="C65" s="14"/>
      <c r="D65" s="14"/>
      <c r="E65" s="14"/>
      <c r="F65" s="15"/>
      <c r="G65" s="16"/>
      <c r="H65" s="17"/>
      <c r="I65" s="16"/>
      <c r="J65" s="16"/>
      <c r="K65" s="18" t="str">
        <f t="shared" ca="1" si="5"/>
        <v/>
      </c>
      <c r="L65" s="19"/>
      <c r="M65" s="19"/>
      <c r="N65" s="19"/>
      <c r="O65" s="16"/>
      <c r="P65" s="16"/>
      <c r="Q65" s="20" t="e">
        <f>VLOOKUP(O65, '[3]لیست محصولات شهریور ۱۴۰۳'!B:C,2,0)</f>
        <v>#N/A</v>
      </c>
      <c r="R65" s="16"/>
      <c r="S65" s="19" t="e">
        <f>VLOOKUP(O65, '[3]لیست محصولات شهریور ۱۴۰۳'!B:F,5,0)</f>
        <v>#N/A</v>
      </c>
      <c r="T65" s="21" t="e">
        <f>VLOOKUP(O65, '[3]لیست محصولات شهریور ۱۴۰۳'!B:G,6,0)</f>
        <v>#N/A</v>
      </c>
      <c r="U65" s="31"/>
      <c r="V65" s="23">
        <f t="shared" si="0"/>
        <v>0</v>
      </c>
      <c r="W65" s="19">
        <f t="shared" si="1"/>
        <v>0</v>
      </c>
      <c r="X65" s="21" t="e">
        <f t="shared" si="2"/>
        <v>#N/A</v>
      </c>
      <c r="Y65" s="24"/>
      <c r="Z65" s="21" t="e">
        <f t="shared" si="3"/>
        <v>#N/A</v>
      </c>
      <c r="AA65" s="25"/>
      <c r="AB65" s="20"/>
      <c r="AC65" s="26"/>
      <c r="AD65" s="65"/>
      <c r="AE65" s="26"/>
      <c r="AF65" s="27"/>
      <c r="AG65" s="28" t="str">
        <f t="shared" si="4"/>
        <v>FALSE</v>
      </c>
      <c r="AH65" s="7" t="str">
        <f t="shared" si="6"/>
        <v xml:space="preserve">   -   </v>
      </c>
    </row>
    <row r="66" spans="1:34" ht="28.05" customHeight="1">
      <c r="A66" s="14"/>
      <c r="B66" s="14"/>
      <c r="C66" s="14"/>
      <c r="D66" s="14"/>
      <c r="E66" s="14"/>
      <c r="F66" s="15"/>
      <c r="G66" s="16"/>
      <c r="H66" s="17"/>
      <c r="I66" s="16"/>
      <c r="J66" s="16"/>
      <c r="K66" s="18" t="str">
        <f t="shared" ca="1" si="5"/>
        <v/>
      </c>
      <c r="L66" s="19"/>
      <c r="M66" s="19"/>
      <c r="N66" s="19"/>
      <c r="O66" s="16"/>
      <c r="P66" s="16"/>
      <c r="Q66" s="20" t="e">
        <f>VLOOKUP(O66, '[3]لیست محصولات شهریور ۱۴۰۳'!B:C,2,0)</f>
        <v>#N/A</v>
      </c>
      <c r="R66" s="16"/>
      <c r="S66" s="19" t="e">
        <f>VLOOKUP(O66, '[3]لیست محصولات شهریور ۱۴۰۳'!B:F,5,0)</f>
        <v>#N/A</v>
      </c>
      <c r="T66" s="21" t="e">
        <f>VLOOKUP(O66, '[3]لیست محصولات شهریور ۱۴۰۳'!B:G,6,0)</f>
        <v>#N/A</v>
      </c>
      <c r="U66" s="22"/>
      <c r="V66" s="23">
        <f t="shared" ref="V66:V129" si="7">IF(C66, P66, U66 )</f>
        <v>0</v>
      </c>
      <c r="W66" s="19">
        <f t="shared" ref="W66:W200" si="8">P66-V66</f>
        <v>0</v>
      </c>
      <c r="X66" s="21" t="e">
        <f t="shared" ref="X66:X200" si="9">P66*T66</f>
        <v>#N/A</v>
      </c>
      <c r="Y66" s="24"/>
      <c r="Z66" s="21" t="e">
        <f t="shared" ref="Z66:Z200" si="10">X66-Y66</f>
        <v>#N/A</v>
      </c>
      <c r="AA66" s="25"/>
      <c r="AB66" s="20"/>
      <c r="AC66" s="26"/>
      <c r="AD66" s="65"/>
      <c r="AE66" s="26"/>
      <c r="AF66" s="27"/>
      <c r="AG66" s="28" t="str">
        <f t="shared" ref="AG66:AG87" si="11">IF(V66=P66, "FALSE", "TRUE" )</f>
        <v>FALSE</v>
      </c>
      <c r="AH66" s="7" t="str">
        <f t="shared" si="6"/>
        <v xml:space="preserve">   -   </v>
      </c>
    </row>
    <row r="67" spans="1:34" ht="28.05" customHeight="1">
      <c r="A67" s="14"/>
      <c r="B67" s="14"/>
      <c r="C67" s="14"/>
      <c r="D67" s="14"/>
      <c r="E67" s="14"/>
      <c r="F67" s="15"/>
      <c r="G67" s="16"/>
      <c r="H67" s="17"/>
      <c r="I67" s="16"/>
      <c r="J67" s="16"/>
      <c r="K67" s="18" t="str">
        <f t="shared" ref="K67:K87" ca="1" si="12">IF(C67, TODAY(), "" )</f>
        <v/>
      </c>
      <c r="L67" s="19"/>
      <c r="M67" s="19"/>
      <c r="N67" s="19"/>
      <c r="O67" s="16"/>
      <c r="P67" s="16"/>
      <c r="Q67" s="20" t="e">
        <f>VLOOKUP(O67, '[3]لیست محصولات شهریور ۱۴۰۳'!B:C,2,0)</f>
        <v>#N/A</v>
      </c>
      <c r="R67" s="16"/>
      <c r="S67" s="19" t="e">
        <f>VLOOKUP(O67, '[3]لیست محصولات شهریور ۱۴۰۳'!B:F,5,0)</f>
        <v>#N/A</v>
      </c>
      <c r="T67" s="21" t="e">
        <f>VLOOKUP(O67, '[3]لیست محصولات شهریور ۱۴۰۳'!B:G,6,0)</f>
        <v>#N/A</v>
      </c>
      <c r="U67" s="22"/>
      <c r="V67" s="23">
        <f t="shared" si="7"/>
        <v>0</v>
      </c>
      <c r="W67" s="19">
        <f t="shared" si="8"/>
        <v>0</v>
      </c>
      <c r="X67" s="21" t="e">
        <f t="shared" si="9"/>
        <v>#N/A</v>
      </c>
      <c r="Y67" s="24"/>
      <c r="Z67" s="21" t="e">
        <f t="shared" si="10"/>
        <v>#N/A</v>
      </c>
      <c r="AA67" s="25"/>
      <c r="AB67" s="20"/>
      <c r="AC67" s="26"/>
      <c r="AD67" s="65"/>
      <c r="AE67" s="26"/>
      <c r="AF67" s="27"/>
      <c r="AG67" s="28" t="str">
        <f t="shared" si="11"/>
        <v>FALSE</v>
      </c>
      <c r="AH67" s="7" t="str">
        <f t="shared" si="6"/>
        <v xml:space="preserve">   -   </v>
      </c>
    </row>
    <row r="68" spans="1:34" ht="28.05" customHeight="1">
      <c r="A68" s="14"/>
      <c r="B68" s="14"/>
      <c r="C68" s="14"/>
      <c r="D68" s="14"/>
      <c r="E68" s="14"/>
      <c r="F68" s="15"/>
      <c r="G68" s="16"/>
      <c r="H68" s="17"/>
      <c r="I68" s="16"/>
      <c r="J68" s="16"/>
      <c r="K68" s="18" t="str">
        <f t="shared" ca="1" si="12"/>
        <v/>
      </c>
      <c r="L68" s="19"/>
      <c r="M68" s="19"/>
      <c r="N68" s="19"/>
      <c r="O68" s="16"/>
      <c r="P68" s="16"/>
      <c r="Q68" s="20" t="e">
        <f>VLOOKUP(O68, '[3]لیست محصولات شهریور ۱۴۰۳'!B:C,2,0)</f>
        <v>#N/A</v>
      </c>
      <c r="R68" s="16"/>
      <c r="S68" s="19" t="e">
        <f>VLOOKUP(O68, '[3]لیست محصولات شهریور ۱۴۰۳'!B:F,5,0)</f>
        <v>#N/A</v>
      </c>
      <c r="T68" s="21" t="e">
        <f>VLOOKUP(O68, '[3]لیست محصولات شهریور ۱۴۰۳'!B:G,6,0)</f>
        <v>#N/A</v>
      </c>
      <c r="U68" s="22"/>
      <c r="V68" s="23">
        <f t="shared" si="7"/>
        <v>0</v>
      </c>
      <c r="W68" s="19">
        <f t="shared" si="8"/>
        <v>0</v>
      </c>
      <c r="X68" s="21" t="e">
        <f t="shared" si="9"/>
        <v>#N/A</v>
      </c>
      <c r="Y68" s="24"/>
      <c r="Z68" s="21" t="e">
        <f t="shared" si="10"/>
        <v>#N/A</v>
      </c>
      <c r="AA68" s="25"/>
      <c r="AB68" s="20"/>
      <c r="AC68" s="26"/>
      <c r="AD68" s="65"/>
      <c r="AE68" s="26"/>
      <c r="AF68" s="27"/>
      <c r="AG68" s="28" t="str">
        <f t="shared" si="11"/>
        <v>FALSE</v>
      </c>
      <c r="AH68" s="7" t="str">
        <f t="shared" ref="AH68:AH131" si="13">AA68&amp;" "&amp;AB68&amp;" "&amp;N68&amp;" - "&amp;L68&amp;" "&amp;M68&amp;" "&amp;AC68</f>
        <v xml:space="preserve">   -   </v>
      </c>
    </row>
    <row r="69" spans="1:34" ht="28.05" customHeight="1">
      <c r="A69" s="14"/>
      <c r="B69" s="14"/>
      <c r="C69" s="14"/>
      <c r="D69" s="14"/>
      <c r="E69" s="14"/>
      <c r="F69" s="15"/>
      <c r="G69" s="16"/>
      <c r="H69" s="17"/>
      <c r="I69" s="16"/>
      <c r="J69" s="16"/>
      <c r="K69" s="18" t="str">
        <f t="shared" ca="1" si="12"/>
        <v/>
      </c>
      <c r="L69" s="19"/>
      <c r="M69" s="19"/>
      <c r="N69" s="19"/>
      <c r="O69" s="16"/>
      <c r="P69" s="16"/>
      <c r="Q69" s="20" t="e">
        <f>VLOOKUP(O69, '[3]لیست محصولات شهریور ۱۴۰۳'!B:C,2,0)</f>
        <v>#N/A</v>
      </c>
      <c r="R69" s="16"/>
      <c r="S69" s="19" t="e">
        <f>VLOOKUP(O69, '[3]لیست محصولات شهریور ۱۴۰۳'!B:F,5,0)</f>
        <v>#N/A</v>
      </c>
      <c r="T69" s="21" t="e">
        <f>VLOOKUP(O69, '[3]لیست محصولات شهریور ۱۴۰۳'!B:G,6,0)</f>
        <v>#N/A</v>
      </c>
      <c r="U69" s="22"/>
      <c r="V69" s="23">
        <f t="shared" si="7"/>
        <v>0</v>
      </c>
      <c r="W69" s="19">
        <f t="shared" si="8"/>
        <v>0</v>
      </c>
      <c r="X69" s="21" t="e">
        <f t="shared" si="9"/>
        <v>#N/A</v>
      </c>
      <c r="Y69" s="24"/>
      <c r="Z69" s="21" t="e">
        <f t="shared" si="10"/>
        <v>#N/A</v>
      </c>
      <c r="AA69" s="25"/>
      <c r="AB69" s="20"/>
      <c r="AC69" s="26"/>
      <c r="AD69" s="65"/>
      <c r="AE69" s="26"/>
      <c r="AF69" s="27"/>
      <c r="AG69" s="28" t="str">
        <f t="shared" si="11"/>
        <v>FALSE</v>
      </c>
      <c r="AH69" s="7" t="str">
        <f t="shared" si="13"/>
        <v xml:space="preserve">   -   </v>
      </c>
    </row>
    <row r="70" spans="1:34" ht="28.05" customHeight="1">
      <c r="A70" s="14"/>
      <c r="B70" s="14"/>
      <c r="C70" s="14"/>
      <c r="D70" s="14"/>
      <c r="E70" s="14" t="b">
        <v>0</v>
      </c>
      <c r="F70" s="15"/>
      <c r="G70" s="16"/>
      <c r="H70" s="17"/>
      <c r="I70" s="16"/>
      <c r="J70" s="16"/>
      <c r="K70" s="18" t="str">
        <f t="shared" ca="1" si="12"/>
        <v/>
      </c>
      <c r="L70" s="19"/>
      <c r="M70" s="19"/>
      <c r="N70" s="19"/>
      <c r="O70" s="16"/>
      <c r="P70" s="16"/>
      <c r="Q70" s="20" t="e">
        <f>VLOOKUP(O70, '[3]لیست محصولات شهریور ۱۴۰۳'!B:C,2,0)</f>
        <v>#N/A</v>
      </c>
      <c r="R70" s="16"/>
      <c r="S70" s="19" t="e">
        <f>VLOOKUP(O70, '[3]لیست محصولات شهریور ۱۴۰۳'!B:F,5,0)</f>
        <v>#N/A</v>
      </c>
      <c r="T70" s="21" t="e">
        <f>VLOOKUP(O70, '[3]لیست محصولات شهریور ۱۴۰۳'!B:G,6,0)</f>
        <v>#N/A</v>
      </c>
      <c r="U70" s="22"/>
      <c r="V70" s="23">
        <f t="shared" si="7"/>
        <v>0</v>
      </c>
      <c r="W70" s="19">
        <f t="shared" si="8"/>
        <v>0</v>
      </c>
      <c r="X70" s="21" t="e">
        <f t="shared" si="9"/>
        <v>#N/A</v>
      </c>
      <c r="Y70" s="24"/>
      <c r="Z70" s="21" t="e">
        <f t="shared" si="10"/>
        <v>#N/A</v>
      </c>
      <c r="AA70" s="25"/>
      <c r="AB70" s="20"/>
      <c r="AC70" s="26"/>
      <c r="AD70" s="65"/>
      <c r="AE70" s="26"/>
      <c r="AF70" s="27"/>
      <c r="AG70" s="28" t="str">
        <f t="shared" si="11"/>
        <v>FALSE</v>
      </c>
      <c r="AH70" s="7" t="str">
        <f t="shared" si="13"/>
        <v xml:space="preserve">   -   </v>
      </c>
    </row>
    <row r="71" spans="1:34" ht="28.05" customHeight="1">
      <c r="A71" s="14"/>
      <c r="B71" s="14"/>
      <c r="C71" s="14"/>
      <c r="D71" s="14"/>
      <c r="E71" s="14"/>
      <c r="F71" s="15"/>
      <c r="G71" s="16"/>
      <c r="H71" s="17"/>
      <c r="I71" s="16"/>
      <c r="J71" s="16"/>
      <c r="K71" s="18" t="str">
        <f t="shared" ca="1" si="12"/>
        <v/>
      </c>
      <c r="L71" s="19"/>
      <c r="M71" s="19"/>
      <c r="N71" s="19"/>
      <c r="O71" s="16"/>
      <c r="P71" s="16"/>
      <c r="Q71" s="20" t="e">
        <f>VLOOKUP(O71, '[3]لیست محصولات شهریور ۱۴۰۳'!B:C,2,0)</f>
        <v>#N/A</v>
      </c>
      <c r="R71" s="16"/>
      <c r="S71" s="19" t="e">
        <f>VLOOKUP(O71, '[3]لیست محصولات شهریور ۱۴۰۳'!B:F,5,0)</f>
        <v>#N/A</v>
      </c>
      <c r="T71" s="21" t="e">
        <f>VLOOKUP(O71, '[3]لیست محصولات شهریور ۱۴۰۳'!B:G,6,0)</f>
        <v>#N/A</v>
      </c>
      <c r="U71" s="22"/>
      <c r="V71" s="23">
        <f t="shared" si="7"/>
        <v>0</v>
      </c>
      <c r="W71" s="19">
        <f t="shared" si="8"/>
        <v>0</v>
      </c>
      <c r="X71" s="21" t="e">
        <f t="shared" si="9"/>
        <v>#N/A</v>
      </c>
      <c r="Y71" s="24"/>
      <c r="Z71" s="21" t="e">
        <f t="shared" si="10"/>
        <v>#N/A</v>
      </c>
      <c r="AA71" s="25"/>
      <c r="AB71" s="20"/>
      <c r="AC71" s="26"/>
      <c r="AD71" s="65"/>
      <c r="AE71" s="26"/>
      <c r="AF71" s="27"/>
      <c r="AG71" s="28" t="str">
        <f t="shared" si="11"/>
        <v>FALSE</v>
      </c>
      <c r="AH71" s="7" t="str">
        <f t="shared" si="13"/>
        <v xml:space="preserve">   -   </v>
      </c>
    </row>
    <row r="72" spans="1:34" ht="28.05" customHeight="1">
      <c r="A72" s="14"/>
      <c r="B72" s="14"/>
      <c r="C72" s="14"/>
      <c r="D72" s="14"/>
      <c r="E72" s="14"/>
      <c r="F72" s="15"/>
      <c r="G72" s="16"/>
      <c r="H72" s="17"/>
      <c r="I72" s="16"/>
      <c r="J72" s="16"/>
      <c r="K72" s="18" t="str">
        <f t="shared" ca="1" si="12"/>
        <v/>
      </c>
      <c r="L72" s="19"/>
      <c r="M72" s="19"/>
      <c r="N72" s="19"/>
      <c r="O72" s="16"/>
      <c r="P72" s="16"/>
      <c r="Q72" s="20" t="e">
        <f>VLOOKUP(O72, '[3]لیست محصولات شهریور ۱۴۰۳'!B:C,2,0)</f>
        <v>#N/A</v>
      </c>
      <c r="R72" s="16"/>
      <c r="S72" s="19" t="e">
        <f>VLOOKUP(O72, '[3]لیست محصولات شهریور ۱۴۰۳'!B:F,5,0)</f>
        <v>#N/A</v>
      </c>
      <c r="T72" s="21" t="e">
        <f>VLOOKUP(O72, '[3]لیست محصولات شهریور ۱۴۰۳'!B:G,6,0)</f>
        <v>#N/A</v>
      </c>
      <c r="U72" s="22"/>
      <c r="V72" s="23">
        <f t="shared" si="7"/>
        <v>0</v>
      </c>
      <c r="W72" s="19">
        <f t="shared" si="8"/>
        <v>0</v>
      </c>
      <c r="X72" s="21" t="e">
        <f t="shared" si="9"/>
        <v>#N/A</v>
      </c>
      <c r="Y72" s="24"/>
      <c r="Z72" s="21" t="e">
        <f t="shared" si="10"/>
        <v>#N/A</v>
      </c>
      <c r="AA72" s="25"/>
      <c r="AB72" s="20"/>
      <c r="AC72" s="26"/>
      <c r="AD72" s="65"/>
      <c r="AE72" s="26"/>
      <c r="AF72" s="27"/>
      <c r="AG72" s="28" t="str">
        <f t="shared" si="11"/>
        <v>FALSE</v>
      </c>
      <c r="AH72" s="7" t="str">
        <f t="shared" si="13"/>
        <v xml:space="preserve">   -   </v>
      </c>
    </row>
    <row r="73" spans="1:34" ht="28.05" customHeight="1">
      <c r="A73" s="14"/>
      <c r="B73" s="14"/>
      <c r="C73" s="14"/>
      <c r="D73" s="14"/>
      <c r="E73" s="14"/>
      <c r="F73" s="15"/>
      <c r="G73" s="16"/>
      <c r="H73" s="17"/>
      <c r="I73" s="16"/>
      <c r="J73" s="16"/>
      <c r="K73" s="18" t="str">
        <f t="shared" ca="1" si="12"/>
        <v/>
      </c>
      <c r="L73" s="19"/>
      <c r="M73" s="19"/>
      <c r="N73" s="19"/>
      <c r="O73" s="16"/>
      <c r="P73" s="16"/>
      <c r="Q73" s="20" t="e">
        <f>VLOOKUP(O73, '[3]لیست محصولات شهریور ۱۴۰۳'!B:C,2,0)</f>
        <v>#N/A</v>
      </c>
      <c r="R73" s="16"/>
      <c r="S73" s="19" t="e">
        <f>VLOOKUP(O73, '[3]لیست محصولات شهریور ۱۴۰۳'!B:F,5,0)</f>
        <v>#N/A</v>
      </c>
      <c r="T73" s="21" t="e">
        <f>VLOOKUP(O73, '[3]لیست محصولات شهریور ۱۴۰۳'!B:G,6,0)</f>
        <v>#N/A</v>
      </c>
      <c r="U73" s="22"/>
      <c r="V73" s="23">
        <f t="shared" si="7"/>
        <v>0</v>
      </c>
      <c r="W73" s="19">
        <f t="shared" si="8"/>
        <v>0</v>
      </c>
      <c r="X73" s="21" t="e">
        <f t="shared" si="9"/>
        <v>#N/A</v>
      </c>
      <c r="Y73" s="24"/>
      <c r="Z73" s="21" t="e">
        <f t="shared" si="10"/>
        <v>#N/A</v>
      </c>
      <c r="AA73" s="25"/>
      <c r="AB73" s="20"/>
      <c r="AC73" s="26"/>
      <c r="AD73" s="65"/>
      <c r="AE73" s="26"/>
      <c r="AF73" s="27"/>
      <c r="AG73" s="28" t="str">
        <f t="shared" si="11"/>
        <v>FALSE</v>
      </c>
      <c r="AH73" s="7" t="str">
        <f t="shared" si="13"/>
        <v xml:space="preserve">   -   </v>
      </c>
    </row>
    <row r="74" spans="1:34" ht="28.05" customHeight="1">
      <c r="A74" s="14"/>
      <c r="B74" s="14"/>
      <c r="C74" s="14"/>
      <c r="D74" s="14"/>
      <c r="E74" s="14"/>
      <c r="F74" s="15"/>
      <c r="G74" s="16"/>
      <c r="H74" s="17"/>
      <c r="I74" s="16"/>
      <c r="J74" s="16"/>
      <c r="K74" s="18" t="str">
        <f t="shared" ca="1" si="12"/>
        <v/>
      </c>
      <c r="L74" s="19"/>
      <c r="M74" s="19"/>
      <c r="N74" s="19"/>
      <c r="O74" s="16"/>
      <c r="P74" s="16"/>
      <c r="Q74" s="20" t="e">
        <f>VLOOKUP(O74, '[3]لیست محصولات شهریور ۱۴۰۳'!B:C,2,0)</f>
        <v>#N/A</v>
      </c>
      <c r="R74" s="16"/>
      <c r="S74" s="19" t="e">
        <f>VLOOKUP(O74, '[3]لیست محصولات شهریور ۱۴۰۳'!B:F,5,0)</f>
        <v>#N/A</v>
      </c>
      <c r="T74" s="21" t="e">
        <f>VLOOKUP(O74, '[3]لیست محصولات شهریور ۱۴۰۳'!B:G,6,0)</f>
        <v>#N/A</v>
      </c>
      <c r="U74" s="22"/>
      <c r="V74" s="23">
        <f t="shared" si="7"/>
        <v>0</v>
      </c>
      <c r="W74" s="19">
        <f t="shared" si="8"/>
        <v>0</v>
      </c>
      <c r="X74" s="21" t="e">
        <f t="shared" si="9"/>
        <v>#N/A</v>
      </c>
      <c r="Y74" s="24"/>
      <c r="Z74" s="21" t="e">
        <f t="shared" si="10"/>
        <v>#N/A</v>
      </c>
      <c r="AA74" s="25"/>
      <c r="AB74" s="20"/>
      <c r="AC74" s="26"/>
      <c r="AD74" s="65"/>
      <c r="AE74" s="26"/>
      <c r="AF74" s="27"/>
      <c r="AG74" s="28" t="str">
        <f t="shared" si="11"/>
        <v>FALSE</v>
      </c>
      <c r="AH74" s="7" t="str">
        <f t="shared" si="13"/>
        <v xml:space="preserve">   -   </v>
      </c>
    </row>
    <row r="75" spans="1:34" ht="28.05" customHeight="1">
      <c r="A75" s="14" t="b">
        <v>0</v>
      </c>
      <c r="B75" s="14"/>
      <c r="C75" s="14" t="b">
        <v>0</v>
      </c>
      <c r="D75" s="14"/>
      <c r="E75" s="14"/>
      <c r="F75" s="15"/>
      <c r="G75" s="16"/>
      <c r="H75" s="17"/>
      <c r="I75" s="16"/>
      <c r="J75" s="16"/>
      <c r="K75" s="18" t="str">
        <f t="shared" ca="1" si="12"/>
        <v/>
      </c>
      <c r="L75" s="19"/>
      <c r="M75" s="19"/>
      <c r="N75" s="19"/>
      <c r="O75" s="16"/>
      <c r="P75" s="16"/>
      <c r="Q75" s="20" t="e">
        <f>VLOOKUP(O75, '[3]لیست محصولات شهریور ۱۴۰۳'!B:C,2,0)</f>
        <v>#N/A</v>
      </c>
      <c r="R75" s="16"/>
      <c r="S75" s="19" t="e">
        <f>VLOOKUP(O75, '[3]لیست محصولات شهریور ۱۴۰۳'!B:F,5,0)</f>
        <v>#N/A</v>
      </c>
      <c r="T75" s="21" t="e">
        <f>VLOOKUP(O75, '[3]لیست محصولات شهریور ۱۴۰۳'!B:G,6,0)</f>
        <v>#N/A</v>
      </c>
      <c r="U75" s="22"/>
      <c r="V75" s="23">
        <f t="shared" si="7"/>
        <v>0</v>
      </c>
      <c r="W75" s="19">
        <f t="shared" si="8"/>
        <v>0</v>
      </c>
      <c r="X75" s="21" t="e">
        <f t="shared" si="9"/>
        <v>#N/A</v>
      </c>
      <c r="Y75" s="24"/>
      <c r="Z75" s="21" t="e">
        <f t="shared" si="10"/>
        <v>#N/A</v>
      </c>
      <c r="AA75" s="25"/>
      <c r="AB75" s="20"/>
      <c r="AC75" s="26"/>
      <c r="AD75" s="65"/>
      <c r="AE75" s="26"/>
      <c r="AF75" s="27"/>
      <c r="AG75" s="28" t="str">
        <f t="shared" si="11"/>
        <v>FALSE</v>
      </c>
      <c r="AH75" s="7" t="str">
        <f t="shared" si="13"/>
        <v xml:space="preserve">   -   </v>
      </c>
    </row>
    <row r="76" spans="1:34" ht="28.05" customHeight="1">
      <c r="A76" s="14"/>
      <c r="B76" s="14"/>
      <c r="C76" s="14"/>
      <c r="D76" s="14"/>
      <c r="E76" s="14"/>
      <c r="F76" s="15"/>
      <c r="G76" s="16"/>
      <c r="H76" s="17"/>
      <c r="I76" s="16"/>
      <c r="J76" s="16"/>
      <c r="K76" s="18" t="str">
        <f t="shared" ca="1" si="12"/>
        <v/>
      </c>
      <c r="L76" s="19"/>
      <c r="M76" s="19"/>
      <c r="N76" s="19"/>
      <c r="O76" s="16"/>
      <c r="P76" s="16"/>
      <c r="Q76" s="20" t="e">
        <f>VLOOKUP(O76, '[3]لیست محصولات شهریور ۱۴۰۳'!B:C,2,0)</f>
        <v>#N/A</v>
      </c>
      <c r="R76" s="16"/>
      <c r="S76" s="19" t="e">
        <f>VLOOKUP(O76, '[3]لیست محصولات شهریور ۱۴۰۳'!B:F,5,0)</f>
        <v>#N/A</v>
      </c>
      <c r="T76" s="21" t="e">
        <f>VLOOKUP(O76, '[3]لیست محصولات شهریور ۱۴۰۳'!B:G,6,0)</f>
        <v>#N/A</v>
      </c>
      <c r="U76" s="22"/>
      <c r="V76" s="23">
        <f t="shared" si="7"/>
        <v>0</v>
      </c>
      <c r="W76" s="19">
        <f t="shared" si="8"/>
        <v>0</v>
      </c>
      <c r="X76" s="21" t="e">
        <f t="shared" si="9"/>
        <v>#N/A</v>
      </c>
      <c r="Y76" s="24"/>
      <c r="Z76" s="21" t="e">
        <f t="shared" si="10"/>
        <v>#N/A</v>
      </c>
      <c r="AA76" s="25"/>
      <c r="AB76" s="20"/>
      <c r="AC76" s="26"/>
      <c r="AD76" s="65"/>
      <c r="AE76" s="26"/>
      <c r="AF76" s="27"/>
      <c r="AG76" s="28" t="str">
        <f t="shared" si="11"/>
        <v>FALSE</v>
      </c>
      <c r="AH76" s="7" t="str">
        <f t="shared" si="13"/>
        <v xml:space="preserve">   -   </v>
      </c>
    </row>
    <row r="77" spans="1:34" ht="28.05" customHeight="1">
      <c r="A77" s="14"/>
      <c r="B77" s="14"/>
      <c r="C77" s="14"/>
      <c r="D77" s="14"/>
      <c r="E77" s="14"/>
      <c r="F77" s="15"/>
      <c r="G77" s="16"/>
      <c r="H77" s="17"/>
      <c r="I77" s="16"/>
      <c r="J77" s="16"/>
      <c r="K77" s="18" t="str">
        <f t="shared" ca="1" si="12"/>
        <v/>
      </c>
      <c r="L77" s="19"/>
      <c r="M77" s="19"/>
      <c r="N77" s="19"/>
      <c r="O77" s="16"/>
      <c r="P77" s="16"/>
      <c r="Q77" s="20" t="e">
        <f>VLOOKUP(O77, '[3]لیست محصولات شهریور ۱۴۰۳'!B:C,2,0)</f>
        <v>#N/A</v>
      </c>
      <c r="R77" s="16"/>
      <c r="S77" s="19" t="e">
        <f>VLOOKUP(O77, '[3]لیست محصولات شهریور ۱۴۰۳'!B:F,5,0)</f>
        <v>#N/A</v>
      </c>
      <c r="T77" s="21" t="e">
        <f>VLOOKUP(O77, '[3]لیست محصولات شهریور ۱۴۰۳'!B:G,6,0)</f>
        <v>#N/A</v>
      </c>
      <c r="U77" s="22"/>
      <c r="V77" s="23">
        <f t="shared" si="7"/>
        <v>0</v>
      </c>
      <c r="W77" s="19">
        <f t="shared" si="8"/>
        <v>0</v>
      </c>
      <c r="X77" s="21" t="e">
        <f t="shared" si="9"/>
        <v>#N/A</v>
      </c>
      <c r="Y77" s="24"/>
      <c r="Z77" s="21" t="e">
        <f t="shared" si="10"/>
        <v>#N/A</v>
      </c>
      <c r="AA77" s="25"/>
      <c r="AB77" s="20"/>
      <c r="AC77" s="26"/>
      <c r="AD77" s="65"/>
      <c r="AE77" s="26"/>
      <c r="AF77" s="27"/>
      <c r="AG77" s="28" t="str">
        <f t="shared" si="11"/>
        <v>FALSE</v>
      </c>
      <c r="AH77" s="7" t="str">
        <f t="shared" si="13"/>
        <v xml:space="preserve">   -   </v>
      </c>
    </row>
    <row r="78" spans="1:34" ht="28.05" customHeight="1">
      <c r="A78" s="14"/>
      <c r="B78" s="14"/>
      <c r="C78" s="14"/>
      <c r="D78" s="14"/>
      <c r="E78" s="14"/>
      <c r="F78" s="15"/>
      <c r="G78" s="16"/>
      <c r="H78" s="17"/>
      <c r="I78" s="16"/>
      <c r="J78" s="16"/>
      <c r="K78" s="18" t="str">
        <f t="shared" ca="1" si="12"/>
        <v/>
      </c>
      <c r="L78" s="19"/>
      <c r="M78" s="19"/>
      <c r="N78" s="19"/>
      <c r="O78" s="16"/>
      <c r="P78" s="16"/>
      <c r="Q78" s="20" t="e">
        <f>VLOOKUP(O78, '[3]لیست محصولات شهریور ۱۴۰۳'!B:C,2,0)</f>
        <v>#N/A</v>
      </c>
      <c r="R78" s="16"/>
      <c r="S78" s="19" t="e">
        <f>VLOOKUP(O78, '[3]لیست محصولات شهریور ۱۴۰۳'!B:F,5,0)</f>
        <v>#N/A</v>
      </c>
      <c r="T78" s="21" t="e">
        <f>VLOOKUP(O78, '[3]لیست محصولات شهریور ۱۴۰۳'!B:G,6,0)</f>
        <v>#N/A</v>
      </c>
      <c r="U78" s="22"/>
      <c r="V78" s="23">
        <f t="shared" si="7"/>
        <v>0</v>
      </c>
      <c r="W78" s="19">
        <f t="shared" si="8"/>
        <v>0</v>
      </c>
      <c r="X78" s="21" t="e">
        <f t="shared" si="9"/>
        <v>#N/A</v>
      </c>
      <c r="Y78" s="24"/>
      <c r="Z78" s="21" t="e">
        <f t="shared" si="10"/>
        <v>#N/A</v>
      </c>
      <c r="AA78" s="25"/>
      <c r="AB78" s="20"/>
      <c r="AC78" s="26"/>
      <c r="AD78" s="65"/>
      <c r="AE78" s="26"/>
      <c r="AF78" s="27"/>
      <c r="AG78" s="28" t="str">
        <f t="shared" si="11"/>
        <v>FALSE</v>
      </c>
      <c r="AH78" s="7" t="str">
        <f t="shared" si="13"/>
        <v xml:space="preserve">   -   </v>
      </c>
    </row>
    <row r="79" spans="1:34" ht="28.05" customHeight="1">
      <c r="A79" s="14"/>
      <c r="B79" s="14"/>
      <c r="C79" s="14"/>
      <c r="D79" s="14"/>
      <c r="E79" s="14"/>
      <c r="F79" s="15"/>
      <c r="G79" s="16"/>
      <c r="H79" s="17"/>
      <c r="I79" s="16"/>
      <c r="J79" s="16"/>
      <c r="K79" s="18" t="str">
        <f t="shared" ca="1" si="12"/>
        <v/>
      </c>
      <c r="L79" s="19"/>
      <c r="M79" s="19"/>
      <c r="N79" s="19"/>
      <c r="O79" s="16"/>
      <c r="P79" s="16"/>
      <c r="Q79" s="20" t="e">
        <f>VLOOKUP(O79, '[3]لیست محصولات شهریور ۱۴۰۳'!B:C,2,0)</f>
        <v>#N/A</v>
      </c>
      <c r="R79" s="16"/>
      <c r="S79" s="19" t="e">
        <f>VLOOKUP(O79, '[3]لیست محصولات شهریور ۱۴۰۳'!B:F,5,0)</f>
        <v>#N/A</v>
      </c>
      <c r="T79" s="21" t="e">
        <f>VLOOKUP(O79, '[3]لیست محصولات شهریور ۱۴۰۳'!B:G,6,0)</f>
        <v>#N/A</v>
      </c>
      <c r="U79" s="22"/>
      <c r="V79" s="23">
        <f t="shared" si="7"/>
        <v>0</v>
      </c>
      <c r="W79" s="19">
        <f t="shared" si="8"/>
        <v>0</v>
      </c>
      <c r="X79" s="21" t="e">
        <f t="shared" si="9"/>
        <v>#N/A</v>
      </c>
      <c r="Y79" s="24"/>
      <c r="Z79" s="21" t="e">
        <f t="shared" si="10"/>
        <v>#N/A</v>
      </c>
      <c r="AA79" s="25"/>
      <c r="AB79" s="20"/>
      <c r="AC79" s="26"/>
      <c r="AD79" s="65"/>
      <c r="AE79" s="26"/>
      <c r="AF79" s="27"/>
      <c r="AG79" s="28" t="str">
        <f t="shared" si="11"/>
        <v>FALSE</v>
      </c>
      <c r="AH79" s="7" t="str">
        <f t="shared" si="13"/>
        <v xml:space="preserve">   -   </v>
      </c>
    </row>
    <row r="80" spans="1:34" ht="28.05" customHeight="1">
      <c r="A80" s="14"/>
      <c r="B80" s="14"/>
      <c r="C80" s="14"/>
      <c r="D80" s="14"/>
      <c r="E80" s="14"/>
      <c r="F80" s="15"/>
      <c r="G80" s="16"/>
      <c r="H80" s="17"/>
      <c r="I80" s="16"/>
      <c r="J80" s="16"/>
      <c r="K80" s="18" t="str">
        <f t="shared" ca="1" si="12"/>
        <v/>
      </c>
      <c r="L80" s="19"/>
      <c r="M80" s="19"/>
      <c r="N80" s="19"/>
      <c r="O80" s="16"/>
      <c r="P80" s="16"/>
      <c r="Q80" s="20" t="e">
        <f>VLOOKUP(O80, '[3]لیست محصولات شهریور ۱۴۰۳'!B:C,2,0)</f>
        <v>#N/A</v>
      </c>
      <c r="R80" s="16"/>
      <c r="S80" s="19" t="e">
        <f>VLOOKUP(O80, '[3]لیست محصولات شهریور ۱۴۰۳'!B:F,5,0)</f>
        <v>#N/A</v>
      </c>
      <c r="T80" s="21" t="e">
        <f>VLOOKUP(O80, '[3]لیست محصولات شهریور ۱۴۰۳'!B:G,6,0)</f>
        <v>#N/A</v>
      </c>
      <c r="U80" s="22"/>
      <c r="V80" s="23">
        <f t="shared" si="7"/>
        <v>0</v>
      </c>
      <c r="W80" s="19">
        <f t="shared" si="8"/>
        <v>0</v>
      </c>
      <c r="X80" s="21" t="e">
        <f t="shared" si="9"/>
        <v>#N/A</v>
      </c>
      <c r="Y80" s="24"/>
      <c r="Z80" s="21" t="e">
        <f t="shared" si="10"/>
        <v>#N/A</v>
      </c>
      <c r="AA80" s="25"/>
      <c r="AB80" s="20"/>
      <c r="AC80" s="26"/>
      <c r="AD80" s="65"/>
      <c r="AE80" s="26"/>
      <c r="AF80" s="27"/>
      <c r="AG80" s="28" t="str">
        <f t="shared" si="11"/>
        <v>FALSE</v>
      </c>
      <c r="AH80" s="7" t="str">
        <f t="shared" si="13"/>
        <v xml:space="preserve">   -   </v>
      </c>
    </row>
    <row r="81" spans="1:34" ht="28.05" customHeight="1">
      <c r="A81" s="14"/>
      <c r="B81" s="14"/>
      <c r="C81" s="14"/>
      <c r="D81" s="14"/>
      <c r="E81" s="14"/>
      <c r="F81" s="15"/>
      <c r="G81" s="16"/>
      <c r="H81" s="17"/>
      <c r="I81" s="16"/>
      <c r="J81" s="16"/>
      <c r="K81" s="18" t="str">
        <f t="shared" ca="1" si="12"/>
        <v/>
      </c>
      <c r="L81" s="19"/>
      <c r="M81" s="19"/>
      <c r="N81" s="19"/>
      <c r="O81" s="16"/>
      <c r="P81" s="16"/>
      <c r="Q81" s="20" t="e">
        <f>VLOOKUP(O81, '[3]لیست محصولات شهریور ۱۴۰۳'!B:C,2,0)</f>
        <v>#N/A</v>
      </c>
      <c r="R81" s="16"/>
      <c r="S81" s="19" t="e">
        <f>VLOOKUP(O81, '[3]لیست محصولات شهریور ۱۴۰۳'!B:F,5,0)</f>
        <v>#N/A</v>
      </c>
      <c r="T81" s="21" t="e">
        <f>VLOOKUP(O81, '[3]لیست محصولات شهریور ۱۴۰۳'!B:G,6,0)</f>
        <v>#N/A</v>
      </c>
      <c r="U81" s="22"/>
      <c r="V81" s="23">
        <f t="shared" si="7"/>
        <v>0</v>
      </c>
      <c r="W81" s="19">
        <f t="shared" si="8"/>
        <v>0</v>
      </c>
      <c r="X81" s="21" t="e">
        <f t="shared" si="9"/>
        <v>#N/A</v>
      </c>
      <c r="Y81" s="24"/>
      <c r="Z81" s="21" t="e">
        <f t="shared" si="10"/>
        <v>#N/A</v>
      </c>
      <c r="AA81" s="25"/>
      <c r="AB81" s="20"/>
      <c r="AC81" s="26"/>
      <c r="AD81" s="65"/>
      <c r="AE81" s="26"/>
      <c r="AF81" s="27"/>
      <c r="AG81" s="28" t="str">
        <f t="shared" si="11"/>
        <v>FALSE</v>
      </c>
      <c r="AH81" s="7" t="str">
        <f t="shared" si="13"/>
        <v xml:space="preserve">   -   </v>
      </c>
    </row>
    <row r="82" spans="1:34" ht="28.05" customHeight="1">
      <c r="A82" s="14"/>
      <c r="B82" s="14"/>
      <c r="C82" s="14"/>
      <c r="D82" s="14"/>
      <c r="E82" s="14" t="b">
        <v>0</v>
      </c>
      <c r="F82" s="15"/>
      <c r="G82" s="16"/>
      <c r="H82" s="17"/>
      <c r="I82" s="16"/>
      <c r="J82" s="16"/>
      <c r="K82" s="18" t="str">
        <f t="shared" ca="1" si="12"/>
        <v/>
      </c>
      <c r="L82" s="19"/>
      <c r="M82" s="19"/>
      <c r="N82" s="19"/>
      <c r="O82" s="16"/>
      <c r="P82" s="16"/>
      <c r="Q82" s="20" t="e">
        <f>VLOOKUP(O82, '[3]لیست محصولات شهریور ۱۴۰۳'!B:C,2,0)</f>
        <v>#N/A</v>
      </c>
      <c r="R82" s="16"/>
      <c r="S82" s="19" t="e">
        <f>VLOOKUP(O82, '[3]لیست محصولات شهریور ۱۴۰۳'!B:F,5,0)</f>
        <v>#N/A</v>
      </c>
      <c r="T82" s="21" t="e">
        <f>VLOOKUP(O82, '[3]لیست محصولات شهریور ۱۴۰۳'!B:G,6,0)</f>
        <v>#N/A</v>
      </c>
      <c r="U82" s="22"/>
      <c r="V82" s="23">
        <f t="shared" si="7"/>
        <v>0</v>
      </c>
      <c r="W82" s="19">
        <f t="shared" si="8"/>
        <v>0</v>
      </c>
      <c r="X82" s="21" t="e">
        <f t="shared" si="9"/>
        <v>#N/A</v>
      </c>
      <c r="Y82" s="24"/>
      <c r="Z82" s="21" t="e">
        <f t="shared" si="10"/>
        <v>#N/A</v>
      </c>
      <c r="AA82" s="25"/>
      <c r="AB82" s="20"/>
      <c r="AC82" s="26"/>
      <c r="AD82" s="65"/>
      <c r="AE82" s="26"/>
      <c r="AF82" s="27"/>
      <c r="AG82" s="28" t="str">
        <f t="shared" si="11"/>
        <v>FALSE</v>
      </c>
      <c r="AH82" s="7" t="str">
        <f t="shared" si="13"/>
        <v xml:space="preserve">   -   </v>
      </c>
    </row>
    <row r="83" spans="1:34" ht="28.05" customHeight="1">
      <c r="A83" s="14"/>
      <c r="B83" s="14"/>
      <c r="C83" s="14"/>
      <c r="D83" s="14"/>
      <c r="E83" s="14"/>
      <c r="F83" s="15"/>
      <c r="G83" s="16"/>
      <c r="H83" s="17"/>
      <c r="I83" s="16"/>
      <c r="J83" s="16"/>
      <c r="K83" s="18" t="str">
        <f t="shared" ca="1" si="12"/>
        <v/>
      </c>
      <c r="L83" s="19"/>
      <c r="M83" s="19"/>
      <c r="N83" s="19"/>
      <c r="O83" s="16"/>
      <c r="P83" s="16"/>
      <c r="Q83" s="20" t="e">
        <f>VLOOKUP(O83, '[3]لیست محصولات شهریور ۱۴۰۳'!B:C,2,0)</f>
        <v>#N/A</v>
      </c>
      <c r="R83" s="16"/>
      <c r="S83" s="19" t="e">
        <f>VLOOKUP(O83, '[3]لیست محصولات شهریور ۱۴۰۳'!B:F,5,0)</f>
        <v>#N/A</v>
      </c>
      <c r="T83" s="21" t="e">
        <f>VLOOKUP(O83, '[3]لیست محصولات شهریور ۱۴۰۳'!B:G,6,0)</f>
        <v>#N/A</v>
      </c>
      <c r="U83" s="22"/>
      <c r="V83" s="23">
        <f t="shared" si="7"/>
        <v>0</v>
      </c>
      <c r="W83" s="19">
        <f t="shared" si="8"/>
        <v>0</v>
      </c>
      <c r="X83" s="21" t="e">
        <f t="shared" si="9"/>
        <v>#N/A</v>
      </c>
      <c r="Y83" s="24"/>
      <c r="Z83" s="21" t="e">
        <f t="shared" si="10"/>
        <v>#N/A</v>
      </c>
      <c r="AA83" s="25"/>
      <c r="AB83" s="20"/>
      <c r="AC83" s="26"/>
      <c r="AD83" s="65"/>
      <c r="AE83" s="26"/>
      <c r="AF83" s="27"/>
      <c r="AG83" s="28" t="str">
        <f t="shared" si="11"/>
        <v>FALSE</v>
      </c>
      <c r="AH83" s="7" t="str">
        <f t="shared" si="13"/>
        <v xml:space="preserve">   -   </v>
      </c>
    </row>
    <row r="84" spans="1:34" ht="28.05" customHeight="1">
      <c r="A84" s="14"/>
      <c r="B84" s="14"/>
      <c r="C84" s="14"/>
      <c r="D84" s="14"/>
      <c r="E84" s="14"/>
      <c r="F84" s="15"/>
      <c r="G84" s="16"/>
      <c r="H84" s="17"/>
      <c r="I84" s="16"/>
      <c r="J84" s="16"/>
      <c r="K84" s="18" t="str">
        <f t="shared" ca="1" si="12"/>
        <v/>
      </c>
      <c r="L84" s="19"/>
      <c r="M84" s="19"/>
      <c r="N84" s="19"/>
      <c r="O84" s="16"/>
      <c r="P84" s="16"/>
      <c r="Q84" s="20" t="e">
        <f>VLOOKUP(O84, '[3]لیست محصولات شهریور ۱۴۰۳'!B:C,2,0)</f>
        <v>#N/A</v>
      </c>
      <c r="R84" s="16"/>
      <c r="S84" s="19" t="e">
        <f>VLOOKUP(O84, '[3]لیست محصولات شهریور ۱۴۰۳'!B:F,5,0)</f>
        <v>#N/A</v>
      </c>
      <c r="T84" s="21" t="e">
        <f>VLOOKUP(O84, '[3]لیست محصولات شهریور ۱۴۰۳'!B:G,6,0)</f>
        <v>#N/A</v>
      </c>
      <c r="U84" s="22"/>
      <c r="V84" s="23">
        <f t="shared" si="7"/>
        <v>0</v>
      </c>
      <c r="W84" s="19">
        <f t="shared" si="8"/>
        <v>0</v>
      </c>
      <c r="X84" s="21" t="e">
        <f t="shared" si="9"/>
        <v>#N/A</v>
      </c>
      <c r="Y84" s="24"/>
      <c r="Z84" s="21" t="e">
        <f t="shared" si="10"/>
        <v>#N/A</v>
      </c>
      <c r="AA84" s="25"/>
      <c r="AB84" s="20"/>
      <c r="AC84" s="26"/>
      <c r="AD84" s="65"/>
      <c r="AE84" s="26"/>
      <c r="AF84" s="27"/>
      <c r="AG84" s="28" t="str">
        <f t="shared" si="11"/>
        <v>FALSE</v>
      </c>
      <c r="AH84" s="7" t="str">
        <f t="shared" si="13"/>
        <v xml:space="preserve">   -   </v>
      </c>
    </row>
    <row r="85" spans="1:34" ht="28.05" customHeight="1">
      <c r="A85" s="14"/>
      <c r="B85" s="14"/>
      <c r="C85" s="14"/>
      <c r="D85" s="14"/>
      <c r="E85" s="14"/>
      <c r="F85" s="15"/>
      <c r="G85" s="16"/>
      <c r="H85" s="17"/>
      <c r="I85" s="16"/>
      <c r="J85" s="16"/>
      <c r="K85" s="18" t="str">
        <f t="shared" ca="1" si="12"/>
        <v/>
      </c>
      <c r="L85" s="19"/>
      <c r="M85" s="19"/>
      <c r="N85" s="19"/>
      <c r="O85" s="16"/>
      <c r="P85" s="16"/>
      <c r="Q85" s="20" t="e">
        <f>VLOOKUP(O85, '[3]لیست محصولات شهریور ۱۴۰۳'!B:C,2,0)</f>
        <v>#N/A</v>
      </c>
      <c r="R85" s="16"/>
      <c r="S85" s="19" t="e">
        <f>VLOOKUP(O85, '[3]لیست محصولات شهریور ۱۴۰۳'!B:F,5,0)</f>
        <v>#N/A</v>
      </c>
      <c r="T85" s="21" t="e">
        <f>VLOOKUP(O85, '[3]لیست محصولات شهریور ۱۴۰۳'!B:G,6,0)</f>
        <v>#N/A</v>
      </c>
      <c r="U85" s="22"/>
      <c r="V85" s="23">
        <f t="shared" si="7"/>
        <v>0</v>
      </c>
      <c r="W85" s="19">
        <f t="shared" si="8"/>
        <v>0</v>
      </c>
      <c r="X85" s="21" t="e">
        <f t="shared" si="9"/>
        <v>#N/A</v>
      </c>
      <c r="Y85" s="24"/>
      <c r="Z85" s="21" t="e">
        <f t="shared" si="10"/>
        <v>#N/A</v>
      </c>
      <c r="AA85" s="25"/>
      <c r="AB85" s="20"/>
      <c r="AC85" s="26"/>
      <c r="AD85" s="65"/>
      <c r="AE85" s="26"/>
      <c r="AF85" s="27"/>
      <c r="AG85" s="28" t="str">
        <f t="shared" si="11"/>
        <v>FALSE</v>
      </c>
      <c r="AH85" s="7" t="str">
        <f t="shared" si="13"/>
        <v xml:space="preserve">   -   </v>
      </c>
    </row>
    <row r="86" spans="1:34" ht="28.05" customHeight="1">
      <c r="A86" s="14"/>
      <c r="B86" s="14"/>
      <c r="C86" s="14"/>
      <c r="D86" s="14"/>
      <c r="E86" s="14"/>
      <c r="F86" s="15"/>
      <c r="G86" s="16"/>
      <c r="H86" s="17"/>
      <c r="I86" s="16"/>
      <c r="J86" s="16"/>
      <c r="K86" s="18" t="str">
        <f t="shared" ca="1" si="12"/>
        <v/>
      </c>
      <c r="L86" s="19"/>
      <c r="M86" s="19"/>
      <c r="N86" s="19"/>
      <c r="O86" s="16"/>
      <c r="P86" s="16"/>
      <c r="Q86" s="20" t="e">
        <f>VLOOKUP(O86, '[3]لیست محصولات شهریور ۱۴۰۳'!B:C,2,0)</f>
        <v>#N/A</v>
      </c>
      <c r="R86" s="16"/>
      <c r="S86" s="19" t="e">
        <f>VLOOKUP(O86, '[3]لیست محصولات شهریور ۱۴۰۳'!B:F,5,0)</f>
        <v>#N/A</v>
      </c>
      <c r="T86" s="21" t="e">
        <f>VLOOKUP(O86, '[3]لیست محصولات شهریور ۱۴۰۳'!B:G,6,0)</f>
        <v>#N/A</v>
      </c>
      <c r="U86" s="22"/>
      <c r="V86" s="23">
        <f t="shared" si="7"/>
        <v>0</v>
      </c>
      <c r="W86" s="19">
        <f t="shared" si="8"/>
        <v>0</v>
      </c>
      <c r="X86" s="21" t="e">
        <f t="shared" si="9"/>
        <v>#N/A</v>
      </c>
      <c r="Y86" s="24"/>
      <c r="Z86" s="21" t="e">
        <f t="shared" si="10"/>
        <v>#N/A</v>
      </c>
      <c r="AA86" s="25"/>
      <c r="AB86" s="20"/>
      <c r="AC86" s="26"/>
      <c r="AD86" s="65"/>
      <c r="AE86" s="26"/>
      <c r="AF86" s="27"/>
      <c r="AG86" s="28" t="str">
        <f t="shared" si="11"/>
        <v>FALSE</v>
      </c>
      <c r="AH86" s="7" t="str">
        <f t="shared" si="13"/>
        <v xml:space="preserve">   -   </v>
      </c>
    </row>
    <row r="87" spans="1:34" ht="28.05" customHeight="1">
      <c r="A87" s="14" t="b">
        <v>0</v>
      </c>
      <c r="B87" s="14"/>
      <c r="C87" s="14" t="b">
        <v>0</v>
      </c>
      <c r="D87" s="14"/>
      <c r="E87" s="14" t="b">
        <v>0</v>
      </c>
      <c r="F87" s="15"/>
      <c r="G87" s="16"/>
      <c r="H87" s="17"/>
      <c r="I87" s="16"/>
      <c r="J87" s="16"/>
      <c r="K87" s="18" t="str">
        <f t="shared" ca="1" si="12"/>
        <v/>
      </c>
      <c r="L87" s="19"/>
      <c r="M87" s="19"/>
      <c r="N87" s="19"/>
      <c r="O87" s="16"/>
      <c r="P87" s="16"/>
      <c r="Q87" s="20" t="e">
        <f>VLOOKUP(O87, '[3]لیست محصولات شهریور ۱۴۰۳'!B:C,2,0)</f>
        <v>#N/A</v>
      </c>
      <c r="R87" s="16"/>
      <c r="S87" s="19" t="e">
        <f>VLOOKUP(O87, '[3]لیست محصولات شهریور ۱۴۰۳'!B:F,5,0)</f>
        <v>#N/A</v>
      </c>
      <c r="T87" s="21" t="e">
        <f>VLOOKUP(O87, '[3]لیست محصولات شهریور ۱۴۰۳'!B:G,6,0)</f>
        <v>#N/A</v>
      </c>
      <c r="U87" s="22"/>
      <c r="V87" s="23">
        <f t="shared" si="7"/>
        <v>0</v>
      </c>
      <c r="W87" s="19">
        <f t="shared" si="8"/>
        <v>0</v>
      </c>
      <c r="X87" s="21" t="e">
        <f t="shared" si="9"/>
        <v>#N/A</v>
      </c>
      <c r="Y87" s="24"/>
      <c r="Z87" s="21" t="e">
        <f t="shared" si="10"/>
        <v>#N/A</v>
      </c>
      <c r="AA87" s="25"/>
      <c r="AB87" s="20"/>
      <c r="AC87" s="26"/>
      <c r="AD87" s="65"/>
      <c r="AE87" s="26"/>
      <c r="AF87" s="27"/>
      <c r="AG87" s="28" t="str">
        <f t="shared" si="11"/>
        <v>FALSE</v>
      </c>
      <c r="AH87" s="7" t="str">
        <f t="shared" si="13"/>
        <v xml:space="preserve">   -   </v>
      </c>
    </row>
    <row r="88" spans="1:34" ht="28.05" customHeight="1">
      <c r="A88" s="14"/>
      <c r="B88" s="14"/>
      <c r="C88" s="14"/>
      <c r="D88" s="14"/>
      <c r="E88" s="14"/>
      <c r="F88" s="15"/>
      <c r="G88" s="16"/>
      <c r="H88" s="17"/>
      <c r="I88" s="16"/>
      <c r="J88" s="16"/>
      <c r="K88" s="18"/>
      <c r="L88" s="19"/>
      <c r="M88" s="19"/>
      <c r="N88" s="19"/>
      <c r="O88" s="16"/>
      <c r="P88" s="16"/>
      <c r="Q88" s="20" t="e">
        <f>VLOOKUP(O88, '[3]لیست محصولات شهریور ۱۴۰۳'!B:C,2,0)</f>
        <v>#N/A</v>
      </c>
      <c r="R88" s="16"/>
      <c r="S88" s="19" t="e">
        <f>VLOOKUP(O88, '[3]لیست محصولات شهریور ۱۴۰۳'!B:F,5,0)</f>
        <v>#N/A</v>
      </c>
      <c r="T88" s="21" t="e">
        <f>VLOOKUP(O88, '[3]لیست محصولات شهریور ۱۴۰۳'!B:G,6,0)</f>
        <v>#N/A</v>
      </c>
      <c r="U88" s="22"/>
      <c r="V88" s="23">
        <f t="shared" si="7"/>
        <v>0</v>
      </c>
      <c r="W88" s="19">
        <f t="shared" si="8"/>
        <v>0</v>
      </c>
      <c r="X88" s="21" t="e">
        <f t="shared" si="9"/>
        <v>#N/A</v>
      </c>
      <c r="Y88" s="24"/>
      <c r="Z88" s="21" t="e">
        <f t="shared" si="10"/>
        <v>#N/A</v>
      </c>
      <c r="AA88" s="25"/>
      <c r="AB88" s="20"/>
      <c r="AC88" s="26"/>
      <c r="AD88" s="65"/>
      <c r="AE88" s="26"/>
      <c r="AF88" s="27"/>
      <c r="AG88" s="28"/>
      <c r="AH88" s="7" t="str">
        <f t="shared" si="13"/>
        <v xml:space="preserve">   -   </v>
      </c>
    </row>
    <row r="89" spans="1:34" ht="28.05" customHeight="1">
      <c r="A89" s="14"/>
      <c r="B89" s="14"/>
      <c r="C89" s="14"/>
      <c r="D89" s="14"/>
      <c r="E89" s="14"/>
      <c r="F89" s="15"/>
      <c r="G89" s="16"/>
      <c r="H89" s="17"/>
      <c r="I89" s="16"/>
      <c r="J89" s="16"/>
      <c r="K89" s="18"/>
      <c r="L89" s="19"/>
      <c r="M89" s="19"/>
      <c r="N89" s="19"/>
      <c r="O89" s="16"/>
      <c r="P89" s="16"/>
      <c r="Q89" s="20" t="e">
        <f>VLOOKUP(O89, '[3]لیست محصولات شهریور ۱۴۰۳'!B:C,2,0)</f>
        <v>#N/A</v>
      </c>
      <c r="R89" s="16"/>
      <c r="S89" s="19" t="e">
        <f>VLOOKUP(O89, '[3]لیست محصولات شهریور ۱۴۰۳'!B:F,5,0)</f>
        <v>#N/A</v>
      </c>
      <c r="T89" s="21" t="e">
        <f>VLOOKUP(O89, '[3]لیست محصولات شهریور ۱۴۰۳'!B:G,6,0)</f>
        <v>#N/A</v>
      </c>
      <c r="U89" s="22"/>
      <c r="V89" s="23">
        <f t="shared" si="7"/>
        <v>0</v>
      </c>
      <c r="W89" s="19">
        <f t="shared" si="8"/>
        <v>0</v>
      </c>
      <c r="X89" s="21" t="e">
        <f t="shared" si="9"/>
        <v>#N/A</v>
      </c>
      <c r="Y89" s="24"/>
      <c r="Z89" s="21" t="e">
        <f t="shared" si="10"/>
        <v>#N/A</v>
      </c>
      <c r="AA89" s="25"/>
      <c r="AB89" s="20"/>
      <c r="AC89" s="26"/>
      <c r="AD89" s="65"/>
      <c r="AE89" s="26"/>
      <c r="AF89" s="27"/>
      <c r="AG89" s="28"/>
      <c r="AH89" s="7" t="str">
        <f t="shared" si="13"/>
        <v xml:space="preserve">   -   </v>
      </c>
    </row>
    <row r="90" spans="1:34" ht="28.05" customHeight="1">
      <c r="A90" s="14"/>
      <c r="B90" s="14"/>
      <c r="C90" s="14"/>
      <c r="D90" s="14"/>
      <c r="E90" s="14"/>
      <c r="F90" s="15"/>
      <c r="G90" s="16"/>
      <c r="H90" s="17"/>
      <c r="I90" s="16"/>
      <c r="J90" s="16"/>
      <c r="K90" s="18"/>
      <c r="L90" s="19"/>
      <c r="M90" s="19"/>
      <c r="N90" s="19"/>
      <c r="O90" s="16"/>
      <c r="P90" s="16"/>
      <c r="Q90" s="20" t="e">
        <f>VLOOKUP(O90, '[3]لیست محصولات شهریور ۱۴۰۳'!B:C,2,0)</f>
        <v>#N/A</v>
      </c>
      <c r="R90" s="16"/>
      <c r="S90" s="19" t="e">
        <f>VLOOKUP(O90, '[3]لیست محصولات شهریور ۱۴۰۳'!B:F,5,0)</f>
        <v>#N/A</v>
      </c>
      <c r="T90" s="21" t="e">
        <f>VLOOKUP(O90, '[3]لیست محصولات شهریور ۱۴۰۳'!B:G,6,0)</f>
        <v>#N/A</v>
      </c>
      <c r="U90" s="22"/>
      <c r="V90" s="23">
        <f t="shared" si="7"/>
        <v>0</v>
      </c>
      <c r="W90" s="19">
        <f t="shared" si="8"/>
        <v>0</v>
      </c>
      <c r="X90" s="21" t="e">
        <f t="shared" si="9"/>
        <v>#N/A</v>
      </c>
      <c r="Y90" s="24"/>
      <c r="Z90" s="21" t="e">
        <f t="shared" si="10"/>
        <v>#N/A</v>
      </c>
      <c r="AA90" s="25"/>
      <c r="AB90" s="20"/>
      <c r="AC90" s="26"/>
      <c r="AD90" s="65"/>
      <c r="AE90" s="26"/>
      <c r="AF90" s="27"/>
      <c r="AG90" s="28"/>
      <c r="AH90" s="7" t="str">
        <f t="shared" si="13"/>
        <v xml:space="preserve">   -   </v>
      </c>
    </row>
    <row r="91" spans="1:34" ht="28.05" customHeight="1">
      <c r="A91" s="14"/>
      <c r="B91" s="14"/>
      <c r="C91" s="14"/>
      <c r="D91" s="14"/>
      <c r="E91" s="14"/>
      <c r="F91" s="15"/>
      <c r="G91" s="16"/>
      <c r="H91" s="17"/>
      <c r="I91" s="16"/>
      <c r="J91" s="16"/>
      <c r="K91" s="18"/>
      <c r="L91" s="19"/>
      <c r="M91" s="19"/>
      <c r="N91" s="19"/>
      <c r="O91" s="16"/>
      <c r="P91" s="16"/>
      <c r="Q91" s="20" t="e">
        <f>VLOOKUP(O91, '[3]لیست محصولات شهریور ۱۴۰۳'!B:C,2,0)</f>
        <v>#N/A</v>
      </c>
      <c r="R91" s="16"/>
      <c r="S91" s="19" t="e">
        <f>VLOOKUP(O91, '[3]لیست محصولات شهریور ۱۴۰۳'!B:F,5,0)</f>
        <v>#N/A</v>
      </c>
      <c r="T91" s="21" t="e">
        <f>VLOOKUP(O91, '[3]لیست محصولات شهریور ۱۴۰۳'!B:G,6,0)</f>
        <v>#N/A</v>
      </c>
      <c r="U91" s="22"/>
      <c r="V91" s="23">
        <f t="shared" si="7"/>
        <v>0</v>
      </c>
      <c r="W91" s="19">
        <f t="shared" si="8"/>
        <v>0</v>
      </c>
      <c r="X91" s="21" t="e">
        <f t="shared" si="9"/>
        <v>#N/A</v>
      </c>
      <c r="Y91" s="24"/>
      <c r="Z91" s="21" t="e">
        <f t="shared" si="10"/>
        <v>#N/A</v>
      </c>
      <c r="AA91" s="25"/>
      <c r="AB91" s="20"/>
      <c r="AC91" s="26"/>
      <c r="AD91" s="65"/>
      <c r="AE91" s="26"/>
      <c r="AF91" s="27"/>
      <c r="AG91" s="28"/>
      <c r="AH91" s="7" t="str">
        <f t="shared" si="13"/>
        <v xml:space="preserve">   -   </v>
      </c>
    </row>
    <row r="92" spans="1:34" ht="28.05" customHeight="1">
      <c r="A92" s="14"/>
      <c r="B92" s="14"/>
      <c r="C92" s="14"/>
      <c r="D92" s="14"/>
      <c r="E92" s="14"/>
      <c r="F92" s="15"/>
      <c r="G92" s="16"/>
      <c r="H92" s="17"/>
      <c r="I92" s="16"/>
      <c r="J92" s="16"/>
      <c r="K92" s="18"/>
      <c r="L92" s="19"/>
      <c r="M92" s="19"/>
      <c r="N92" s="19"/>
      <c r="O92" s="16"/>
      <c r="P92" s="16"/>
      <c r="Q92" s="20" t="e">
        <f>VLOOKUP(O92, '[3]لیست محصولات شهریور ۱۴۰۳'!B:C,2,0)</f>
        <v>#N/A</v>
      </c>
      <c r="R92" s="16"/>
      <c r="S92" s="19" t="e">
        <f>VLOOKUP(O92, '[3]لیست محصولات شهریور ۱۴۰۳'!B:F,5,0)</f>
        <v>#N/A</v>
      </c>
      <c r="T92" s="21" t="e">
        <f>VLOOKUP(O92, '[3]لیست محصولات شهریور ۱۴۰۳'!B:G,6,0)</f>
        <v>#N/A</v>
      </c>
      <c r="U92" s="22"/>
      <c r="V92" s="23">
        <f t="shared" si="7"/>
        <v>0</v>
      </c>
      <c r="W92" s="19">
        <f t="shared" si="8"/>
        <v>0</v>
      </c>
      <c r="X92" s="21" t="e">
        <f t="shared" si="9"/>
        <v>#N/A</v>
      </c>
      <c r="Y92" s="24"/>
      <c r="Z92" s="21" t="e">
        <f t="shared" si="10"/>
        <v>#N/A</v>
      </c>
      <c r="AA92" s="25"/>
      <c r="AB92" s="20"/>
      <c r="AC92" s="26"/>
      <c r="AD92" s="65"/>
      <c r="AE92" s="26"/>
      <c r="AF92" s="27"/>
      <c r="AG92" s="28"/>
      <c r="AH92" s="7" t="str">
        <f t="shared" si="13"/>
        <v xml:space="preserve">   -   </v>
      </c>
    </row>
    <row r="93" spans="1:34" ht="28.05" customHeight="1">
      <c r="A93" s="14"/>
      <c r="B93" s="14"/>
      <c r="C93" s="14"/>
      <c r="D93" s="14"/>
      <c r="E93" s="14"/>
      <c r="F93" s="15"/>
      <c r="G93" s="16"/>
      <c r="H93" s="17"/>
      <c r="I93" s="16"/>
      <c r="J93" s="16"/>
      <c r="K93" s="18"/>
      <c r="L93" s="19"/>
      <c r="M93" s="19"/>
      <c r="N93" s="19"/>
      <c r="O93" s="16"/>
      <c r="P93" s="16"/>
      <c r="Q93" s="20" t="e">
        <f>VLOOKUP(O93, '[3]لیست محصولات شهریور ۱۴۰۳'!B:C,2,0)</f>
        <v>#N/A</v>
      </c>
      <c r="R93" s="16"/>
      <c r="S93" s="19" t="e">
        <f>VLOOKUP(O93, '[3]لیست محصولات شهریور ۱۴۰۳'!B:F,5,0)</f>
        <v>#N/A</v>
      </c>
      <c r="T93" s="21" t="e">
        <f>VLOOKUP(O93, '[3]لیست محصولات شهریور ۱۴۰۳'!B:G,6,0)</f>
        <v>#N/A</v>
      </c>
      <c r="U93" s="22"/>
      <c r="V93" s="23">
        <f t="shared" si="7"/>
        <v>0</v>
      </c>
      <c r="W93" s="19">
        <f t="shared" si="8"/>
        <v>0</v>
      </c>
      <c r="X93" s="21" t="e">
        <f t="shared" si="9"/>
        <v>#N/A</v>
      </c>
      <c r="Y93" s="24"/>
      <c r="Z93" s="21" t="e">
        <f t="shared" si="10"/>
        <v>#N/A</v>
      </c>
      <c r="AA93" s="25"/>
      <c r="AB93" s="20"/>
      <c r="AC93" s="26"/>
      <c r="AD93" s="65"/>
      <c r="AE93" s="26"/>
      <c r="AF93" s="27"/>
      <c r="AG93" s="28"/>
      <c r="AH93" s="7" t="str">
        <f t="shared" si="13"/>
        <v xml:space="preserve">   -   </v>
      </c>
    </row>
    <row r="94" spans="1:34" ht="28.05" customHeight="1">
      <c r="A94" s="14"/>
      <c r="B94" s="14"/>
      <c r="C94" s="14"/>
      <c r="D94" s="14"/>
      <c r="E94" s="14"/>
      <c r="F94" s="15"/>
      <c r="G94" s="16"/>
      <c r="H94" s="17"/>
      <c r="I94" s="16"/>
      <c r="J94" s="16"/>
      <c r="K94" s="18"/>
      <c r="L94" s="19"/>
      <c r="M94" s="19"/>
      <c r="N94" s="19"/>
      <c r="O94" s="16"/>
      <c r="P94" s="16"/>
      <c r="Q94" s="20" t="e">
        <f>VLOOKUP(O94, '[3]لیست محصولات شهریور ۱۴۰۳'!B:C,2,0)</f>
        <v>#N/A</v>
      </c>
      <c r="R94" s="16"/>
      <c r="S94" s="19" t="e">
        <f>VLOOKUP(O94, '[3]لیست محصولات شهریور ۱۴۰۳'!B:F,5,0)</f>
        <v>#N/A</v>
      </c>
      <c r="T94" s="21" t="e">
        <f>VLOOKUP(O94, '[3]لیست محصولات شهریور ۱۴۰۳'!B:G,6,0)</f>
        <v>#N/A</v>
      </c>
      <c r="U94" s="22"/>
      <c r="V94" s="23">
        <f t="shared" si="7"/>
        <v>0</v>
      </c>
      <c r="W94" s="19">
        <f t="shared" si="8"/>
        <v>0</v>
      </c>
      <c r="X94" s="21" t="e">
        <f t="shared" si="9"/>
        <v>#N/A</v>
      </c>
      <c r="Y94" s="24"/>
      <c r="Z94" s="21" t="e">
        <f t="shared" si="10"/>
        <v>#N/A</v>
      </c>
      <c r="AA94" s="25"/>
      <c r="AB94" s="20"/>
      <c r="AC94" s="26"/>
      <c r="AD94" s="65"/>
      <c r="AE94" s="26"/>
      <c r="AF94" s="27"/>
      <c r="AG94" s="28"/>
      <c r="AH94" s="7" t="str">
        <f t="shared" si="13"/>
        <v xml:space="preserve">   -   </v>
      </c>
    </row>
    <row r="95" spans="1:34" ht="28.05" customHeight="1">
      <c r="A95" s="14"/>
      <c r="B95" s="14"/>
      <c r="C95" s="14"/>
      <c r="D95" s="14"/>
      <c r="E95" s="14"/>
      <c r="F95" s="15"/>
      <c r="G95" s="16"/>
      <c r="H95" s="17"/>
      <c r="I95" s="16"/>
      <c r="J95" s="16"/>
      <c r="K95" s="18"/>
      <c r="L95" s="19"/>
      <c r="M95" s="19"/>
      <c r="N95" s="19"/>
      <c r="O95" s="16"/>
      <c r="P95" s="16"/>
      <c r="Q95" s="20" t="e">
        <f>VLOOKUP(O95, '[3]لیست محصولات شهریور ۱۴۰۳'!B:C,2,0)</f>
        <v>#N/A</v>
      </c>
      <c r="R95" s="16"/>
      <c r="S95" s="19" t="e">
        <f>VLOOKUP(O95, '[3]لیست محصولات شهریور ۱۴۰۳'!B:F,5,0)</f>
        <v>#N/A</v>
      </c>
      <c r="T95" s="21" t="e">
        <f>VLOOKUP(O95, '[3]لیست محصولات شهریور ۱۴۰۳'!B:G,6,0)</f>
        <v>#N/A</v>
      </c>
      <c r="U95" s="22"/>
      <c r="V95" s="23">
        <f t="shared" si="7"/>
        <v>0</v>
      </c>
      <c r="W95" s="19">
        <f t="shared" si="8"/>
        <v>0</v>
      </c>
      <c r="X95" s="21" t="e">
        <f t="shared" si="9"/>
        <v>#N/A</v>
      </c>
      <c r="Y95" s="24"/>
      <c r="Z95" s="21" t="e">
        <f t="shared" si="10"/>
        <v>#N/A</v>
      </c>
      <c r="AA95" s="25"/>
      <c r="AB95" s="20"/>
      <c r="AC95" s="26"/>
      <c r="AD95" s="65"/>
      <c r="AE95" s="26"/>
      <c r="AF95" s="27"/>
      <c r="AG95" s="28"/>
      <c r="AH95" s="7" t="str">
        <f t="shared" si="13"/>
        <v xml:space="preserve">   -   </v>
      </c>
    </row>
    <row r="96" spans="1:34" ht="28.05" customHeight="1">
      <c r="A96" s="14"/>
      <c r="B96" s="14"/>
      <c r="C96" s="14"/>
      <c r="D96" s="14"/>
      <c r="E96" s="14"/>
      <c r="F96" s="15"/>
      <c r="G96" s="16"/>
      <c r="H96" s="17"/>
      <c r="I96" s="16"/>
      <c r="J96" s="16"/>
      <c r="K96" s="18"/>
      <c r="L96" s="19"/>
      <c r="M96" s="19"/>
      <c r="N96" s="19"/>
      <c r="O96" s="16"/>
      <c r="P96" s="16"/>
      <c r="Q96" s="20" t="e">
        <f>VLOOKUP(O96, '[3]لیست محصولات شهریور ۱۴۰۳'!B:C,2,0)</f>
        <v>#N/A</v>
      </c>
      <c r="R96" s="16"/>
      <c r="S96" s="19" t="e">
        <f>VLOOKUP(O96, '[3]لیست محصولات شهریور ۱۴۰۳'!B:F,5,0)</f>
        <v>#N/A</v>
      </c>
      <c r="T96" s="21" t="e">
        <f>VLOOKUP(O96, '[3]لیست محصولات شهریور ۱۴۰۳'!B:G,6,0)</f>
        <v>#N/A</v>
      </c>
      <c r="U96" s="22"/>
      <c r="V96" s="23">
        <f t="shared" si="7"/>
        <v>0</v>
      </c>
      <c r="W96" s="19">
        <f t="shared" si="8"/>
        <v>0</v>
      </c>
      <c r="X96" s="21" t="e">
        <f t="shared" si="9"/>
        <v>#N/A</v>
      </c>
      <c r="Y96" s="24"/>
      <c r="Z96" s="21" t="e">
        <f t="shared" si="10"/>
        <v>#N/A</v>
      </c>
      <c r="AA96" s="25"/>
      <c r="AB96" s="20"/>
      <c r="AC96" s="26"/>
      <c r="AD96" s="65"/>
      <c r="AE96" s="26"/>
      <c r="AF96" s="27"/>
      <c r="AG96" s="28"/>
      <c r="AH96" s="7" t="str">
        <f t="shared" si="13"/>
        <v xml:space="preserve">   -   </v>
      </c>
    </row>
    <row r="97" spans="1:34" ht="28.05" customHeight="1">
      <c r="A97" s="14"/>
      <c r="B97" s="14"/>
      <c r="C97" s="14"/>
      <c r="D97" s="14"/>
      <c r="E97" s="14"/>
      <c r="F97" s="15"/>
      <c r="G97" s="16"/>
      <c r="H97" s="17"/>
      <c r="I97" s="16"/>
      <c r="J97" s="16"/>
      <c r="K97" s="18"/>
      <c r="L97" s="19"/>
      <c r="M97" s="19"/>
      <c r="N97" s="19"/>
      <c r="O97" s="16"/>
      <c r="P97" s="16"/>
      <c r="Q97" s="20" t="e">
        <f>VLOOKUP(O97, '[3]لیست محصولات شهریور ۱۴۰۳'!B:C,2,0)</f>
        <v>#N/A</v>
      </c>
      <c r="R97" s="16"/>
      <c r="S97" s="19" t="e">
        <f>VLOOKUP(O97, '[3]لیست محصولات شهریور ۱۴۰۳'!B:F,5,0)</f>
        <v>#N/A</v>
      </c>
      <c r="T97" s="21" t="e">
        <f>VLOOKUP(O97, '[3]لیست محصولات شهریور ۱۴۰۳'!B:G,6,0)</f>
        <v>#N/A</v>
      </c>
      <c r="U97" s="22"/>
      <c r="V97" s="23">
        <f t="shared" si="7"/>
        <v>0</v>
      </c>
      <c r="W97" s="19">
        <f t="shared" si="8"/>
        <v>0</v>
      </c>
      <c r="X97" s="21" t="e">
        <f t="shared" si="9"/>
        <v>#N/A</v>
      </c>
      <c r="Y97" s="24"/>
      <c r="Z97" s="21" t="e">
        <f t="shared" si="10"/>
        <v>#N/A</v>
      </c>
      <c r="AA97" s="25"/>
      <c r="AB97" s="20"/>
      <c r="AC97" s="26"/>
      <c r="AD97" s="65"/>
      <c r="AE97" s="26"/>
      <c r="AF97" s="27"/>
      <c r="AG97" s="28"/>
      <c r="AH97" s="7" t="str">
        <f t="shared" si="13"/>
        <v xml:space="preserve">   -   </v>
      </c>
    </row>
    <row r="98" spans="1:34" ht="28.05" customHeight="1">
      <c r="A98" s="14"/>
      <c r="B98" s="14"/>
      <c r="C98" s="14"/>
      <c r="D98" s="14"/>
      <c r="E98" s="14"/>
      <c r="F98" s="15"/>
      <c r="G98" s="16"/>
      <c r="H98" s="17"/>
      <c r="I98" s="16"/>
      <c r="J98" s="16"/>
      <c r="K98" s="18"/>
      <c r="L98" s="19"/>
      <c r="M98" s="19"/>
      <c r="N98" s="19"/>
      <c r="O98" s="16"/>
      <c r="P98" s="16"/>
      <c r="Q98" s="20" t="e">
        <f>VLOOKUP(O98, '[3]لیست محصولات شهریور ۱۴۰۳'!B:C,2,0)</f>
        <v>#N/A</v>
      </c>
      <c r="R98" s="16"/>
      <c r="S98" s="19" t="e">
        <f>VLOOKUP(O98, '[3]لیست محصولات شهریور ۱۴۰۳'!B:F,5,0)</f>
        <v>#N/A</v>
      </c>
      <c r="T98" s="21" t="e">
        <f>VLOOKUP(O98, '[3]لیست محصولات شهریور ۱۴۰۳'!B:G,6,0)</f>
        <v>#N/A</v>
      </c>
      <c r="U98" s="22"/>
      <c r="V98" s="23">
        <f t="shared" si="7"/>
        <v>0</v>
      </c>
      <c r="W98" s="19">
        <f t="shared" si="8"/>
        <v>0</v>
      </c>
      <c r="X98" s="21" t="e">
        <f t="shared" si="9"/>
        <v>#N/A</v>
      </c>
      <c r="Y98" s="24"/>
      <c r="Z98" s="21" t="e">
        <f t="shared" si="10"/>
        <v>#N/A</v>
      </c>
      <c r="AA98" s="25"/>
      <c r="AB98" s="20"/>
      <c r="AC98" s="26"/>
      <c r="AD98" s="65"/>
      <c r="AE98" s="26"/>
      <c r="AF98" s="27"/>
      <c r="AG98" s="28"/>
      <c r="AH98" s="7" t="str">
        <f t="shared" si="13"/>
        <v xml:space="preserve">   -   </v>
      </c>
    </row>
    <row r="99" spans="1:34" ht="28.05" customHeight="1">
      <c r="A99" s="14"/>
      <c r="B99" s="14"/>
      <c r="C99" s="14"/>
      <c r="D99" s="14"/>
      <c r="E99" s="14"/>
      <c r="F99" s="15"/>
      <c r="G99" s="16"/>
      <c r="H99" s="17"/>
      <c r="I99" s="16"/>
      <c r="J99" s="16"/>
      <c r="K99" s="18"/>
      <c r="L99" s="19"/>
      <c r="M99" s="19"/>
      <c r="N99" s="19"/>
      <c r="O99" s="16"/>
      <c r="P99" s="16"/>
      <c r="Q99" s="20" t="e">
        <f>VLOOKUP(O99, '[3]لیست محصولات شهریور ۱۴۰۳'!B:C,2,0)</f>
        <v>#N/A</v>
      </c>
      <c r="R99" s="16"/>
      <c r="S99" s="19" t="e">
        <f>VLOOKUP(O99, '[3]لیست محصولات شهریور ۱۴۰۳'!B:F,5,0)</f>
        <v>#N/A</v>
      </c>
      <c r="T99" s="21" t="e">
        <f>VLOOKUP(O99, '[3]لیست محصولات شهریور ۱۴۰۳'!B:G,6,0)</f>
        <v>#N/A</v>
      </c>
      <c r="U99" s="22"/>
      <c r="V99" s="23">
        <f t="shared" si="7"/>
        <v>0</v>
      </c>
      <c r="W99" s="19">
        <f t="shared" si="8"/>
        <v>0</v>
      </c>
      <c r="X99" s="21" t="e">
        <f t="shared" si="9"/>
        <v>#N/A</v>
      </c>
      <c r="Y99" s="24"/>
      <c r="Z99" s="21" t="e">
        <f t="shared" si="10"/>
        <v>#N/A</v>
      </c>
      <c r="AA99" s="25"/>
      <c r="AB99" s="20"/>
      <c r="AC99" s="26"/>
      <c r="AD99" s="65"/>
      <c r="AE99" s="26"/>
      <c r="AF99" s="27"/>
      <c r="AG99" s="28"/>
      <c r="AH99" s="7" t="str">
        <f t="shared" si="13"/>
        <v xml:space="preserve">   -   </v>
      </c>
    </row>
    <row r="100" spans="1:34" ht="28.05" customHeight="1">
      <c r="A100" s="14"/>
      <c r="B100" s="14"/>
      <c r="C100" s="14"/>
      <c r="D100" s="14"/>
      <c r="E100" s="14"/>
      <c r="F100" s="15"/>
      <c r="G100" s="16"/>
      <c r="H100" s="17"/>
      <c r="I100" s="16"/>
      <c r="J100" s="16"/>
      <c r="K100" s="18"/>
      <c r="L100" s="19"/>
      <c r="M100" s="19"/>
      <c r="N100" s="19"/>
      <c r="O100" s="16"/>
      <c r="P100" s="16"/>
      <c r="Q100" s="20" t="e">
        <f>VLOOKUP(O100, '[3]لیست محصولات شهریور ۱۴۰۳'!B:C,2,0)</f>
        <v>#N/A</v>
      </c>
      <c r="R100" s="16"/>
      <c r="S100" s="19" t="e">
        <f>VLOOKUP(O100, '[3]لیست محصولات شهریور ۱۴۰۳'!B:F,5,0)</f>
        <v>#N/A</v>
      </c>
      <c r="T100" s="21" t="e">
        <f>VLOOKUP(O100, '[3]لیست محصولات شهریور ۱۴۰۳'!B:G,6,0)</f>
        <v>#N/A</v>
      </c>
      <c r="U100" s="22"/>
      <c r="V100" s="23">
        <f t="shared" si="7"/>
        <v>0</v>
      </c>
      <c r="W100" s="19">
        <f t="shared" si="8"/>
        <v>0</v>
      </c>
      <c r="X100" s="21" t="e">
        <f t="shared" si="9"/>
        <v>#N/A</v>
      </c>
      <c r="Y100" s="24"/>
      <c r="Z100" s="21" t="e">
        <f t="shared" si="10"/>
        <v>#N/A</v>
      </c>
      <c r="AA100" s="25"/>
      <c r="AB100" s="20"/>
      <c r="AC100" s="26"/>
      <c r="AD100" s="65"/>
      <c r="AE100" s="26"/>
      <c r="AF100" s="27"/>
      <c r="AG100" s="28"/>
      <c r="AH100" s="7" t="str">
        <f t="shared" si="13"/>
        <v xml:space="preserve">   -   </v>
      </c>
    </row>
    <row r="101" spans="1:34" ht="28.05" customHeight="1">
      <c r="A101" s="14"/>
      <c r="B101" s="14"/>
      <c r="C101" s="14"/>
      <c r="D101" s="14"/>
      <c r="E101" s="14"/>
      <c r="F101" s="15"/>
      <c r="G101" s="16"/>
      <c r="H101" s="17"/>
      <c r="I101" s="16"/>
      <c r="J101" s="16"/>
      <c r="K101" s="18"/>
      <c r="L101" s="19"/>
      <c r="M101" s="19"/>
      <c r="N101" s="19"/>
      <c r="O101" s="16"/>
      <c r="P101" s="16"/>
      <c r="Q101" s="20" t="e">
        <f>VLOOKUP(O101, '[3]لیست محصولات شهریور ۱۴۰۳'!B:C,2,0)</f>
        <v>#N/A</v>
      </c>
      <c r="R101" s="16"/>
      <c r="S101" s="19" t="e">
        <f>VLOOKUP(O101, '[3]لیست محصولات شهریور ۱۴۰۳'!B:F,5,0)</f>
        <v>#N/A</v>
      </c>
      <c r="T101" s="21" t="e">
        <f>VLOOKUP(O101, '[3]لیست محصولات شهریور ۱۴۰۳'!B:G,6,0)</f>
        <v>#N/A</v>
      </c>
      <c r="U101" s="22"/>
      <c r="V101" s="23">
        <f t="shared" si="7"/>
        <v>0</v>
      </c>
      <c r="W101" s="19">
        <f t="shared" si="8"/>
        <v>0</v>
      </c>
      <c r="X101" s="21" t="e">
        <f t="shared" si="9"/>
        <v>#N/A</v>
      </c>
      <c r="Y101" s="24"/>
      <c r="Z101" s="21" t="e">
        <f t="shared" si="10"/>
        <v>#N/A</v>
      </c>
      <c r="AA101" s="25"/>
      <c r="AB101" s="20"/>
      <c r="AC101" s="26"/>
      <c r="AD101" s="65"/>
      <c r="AE101" s="26"/>
      <c r="AF101" s="27"/>
      <c r="AG101" s="28"/>
      <c r="AH101" s="7" t="str">
        <f t="shared" si="13"/>
        <v xml:space="preserve">   -   </v>
      </c>
    </row>
    <row r="102" spans="1:34" ht="28.05" customHeight="1">
      <c r="A102" s="14"/>
      <c r="B102" s="14"/>
      <c r="C102" s="14"/>
      <c r="D102" s="14"/>
      <c r="E102" s="14"/>
      <c r="F102" s="15"/>
      <c r="G102" s="16"/>
      <c r="H102" s="17"/>
      <c r="I102" s="16"/>
      <c r="J102" s="16"/>
      <c r="K102" s="18"/>
      <c r="L102" s="19"/>
      <c r="M102" s="19"/>
      <c r="N102" s="19"/>
      <c r="O102" s="16"/>
      <c r="P102" s="16"/>
      <c r="Q102" s="20" t="e">
        <f>VLOOKUP(O102, '[3]لیست محصولات شهریور ۱۴۰۳'!B:C,2,0)</f>
        <v>#N/A</v>
      </c>
      <c r="R102" s="16"/>
      <c r="S102" s="19" t="e">
        <f>VLOOKUP(O102, '[3]لیست محصولات شهریور ۱۴۰۳'!B:F,5,0)</f>
        <v>#N/A</v>
      </c>
      <c r="T102" s="21" t="e">
        <f>VLOOKUP(O102, '[3]لیست محصولات شهریور ۱۴۰۳'!B:G,6,0)</f>
        <v>#N/A</v>
      </c>
      <c r="U102" s="22"/>
      <c r="V102" s="23">
        <f t="shared" si="7"/>
        <v>0</v>
      </c>
      <c r="W102" s="19">
        <f t="shared" si="8"/>
        <v>0</v>
      </c>
      <c r="X102" s="21" t="e">
        <f t="shared" si="9"/>
        <v>#N/A</v>
      </c>
      <c r="Y102" s="24"/>
      <c r="Z102" s="21" t="e">
        <f t="shared" si="10"/>
        <v>#N/A</v>
      </c>
      <c r="AA102" s="25"/>
      <c r="AB102" s="20"/>
      <c r="AC102" s="26"/>
      <c r="AD102" s="65"/>
      <c r="AE102" s="26"/>
      <c r="AF102" s="27"/>
      <c r="AG102" s="28"/>
      <c r="AH102" s="7" t="str">
        <f t="shared" si="13"/>
        <v xml:space="preserve">   -   </v>
      </c>
    </row>
    <row r="103" spans="1:34" ht="28.05" customHeight="1">
      <c r="A103" s="14"/>
      <c r="B103" s="14"/>
      <c r="C103" s="14"/>
      <c r="D103" s="14"/>
      <c r="E103" s="14"/>
      <c r="F103" s="15"/>
      <c r="G103" s="16"/>
      <c r="H103" s="17"/>
      <c r="I103" s="16"/>
      <c r="J103" s="16"/>
      <c r="K103" s="18"/>
      <c r="L103" s="19"/>
      <c r="M103" s="19"/>
      <c r="N103" s="19"/>
      <c r="O103" s="16"/>
      <c r="P103" s="16"/>
      <c r="Q103" s="20" t="e">
        <f>VLOOKUP(O103, '[3]لیست محصولات شهریور ۱۴۰۳'!B:C,2,0)</f>
        <v>#N/A</v>
      </c>
      <c r="R103" s="16"/>
      <c r="S103" s="19" t="e">
        <f>VLOOKUP(O103, '[3]لیست محصولات شهریور ۱۴۰۳'!B:F,5,0)</f>
        <v>#N/A</v>
      </c>
      <c r="T103" s="21" t="e">
        <f>VLOOKUP(O103, '[3]لیست محصولات شهریور ۱۴۰۳'!B:G,6,0)</f>
        <v>#N/A</v>
      </c>
      <c r="U103" s="22"/>
      <c r="V103" s="23">
        <f t="shared" si="7"/>
        <v>0</v>
      </c>
      <c r="W103" s="19">
        <f t="shared" si="8"/>
        <v>0</v>
      </c>
      <c r="X103" s="21" t="e">
        <f t="shared" si="9"/>
        <v>#N/A</v>
      </c>
      <c r="Y103" s="24"/>
      <c r="Z103" s="21" t="e">
        <f t="shared" si="10"/>
        <v>#N/A</v>
      </c>
      <c r="AA103" s="25"/>
      <c r="AB103" s="20"/>
      <c r="AC103" s="26"/>
      <c r="AD103" s="65"/>
      <c r="AE103" s="26"/>
      <c r="AF103" s="27"/>
      <c r="AG103" s="28"/>
      <c r="AH103" s="7" t="str">
        <f t="shared" si="13"/>
        <v xml:space="preserve">   -   </v>
      </c>
    </row>
    <row r="104" spans="1:34" ht="28.05" customHeight="1">
      <c r="A104" s="14"/>
      <c r="B104" s="14"/>
      <c r="C104" s="14"/>
      <c r="D104" s="14"/>
      <c r="E104" s="14"/>
      <c r="F104" s="15"/>
      <c r="G104" s="16"/>
      <c r="H104" s="17"/>
      <c r="I104" s="16"/>
      <c r="J104" s="16"/>
      <c r="K104" s="18"/>
      <c r="L104" s="19"/>
      <c r="M104" s="19"/>
      <c r="N104" s="19"/>
      <c r="O104" s="16"/>
      <c r="P104" s="16"/>
      <c r="Q104" s="20" t="e">
        <f>VLOOKUP(O104, '[3]لیست محصولات شهریور ۱۴۰۳'!B:C,2,0)</f>
        <v>#N/A</v>
      </c>
      <c r="R104" s="16"/>
      <c r="S104" s="19" t="e">
        <f>VLOOKUP(O104, '[3]لیست محصولات شهریور ۱۴۰۳'!B:F,5,0)</f>
        <v>#N/A</v>
      </c>
      <c r="T104" s="21" t="e">
        <f>VLOOKUP(O104, '[3]لیست محصولات شهریور ۱۴۰۳'!B:G,6,0)</f>
        <v>#N/A</v>
      </c>
      <c r="U104" s="22"/>
      <c r="V104" s="23">
        <f t="shared" si="7"/>
        <v>0</v>
      </c>
      <c r="W104" s="19">
        <f t="shared" si="8"/>
        <v>0</v>
      </c>
      <c r="X104" s="21" t="e">
        <f t="shared" si="9"/>
        <v>#N/A</v>
      </c>
      <c r="Y104" s="24"/>
      <c r="Z104" s="21" t="e">
        <f t="shared" si="10"/>
        <v>#N/A</v>
      </c>
      <c r="AA104" s="25"/>
      <c r="AB104" s="20"/>
      <c r="AC104" s="26"/>
      <c r="AD104" s="65"/>
      <c r="AE104" s="26"/>
      <c r="AF104" s="27"/>
      <c r="AG104" s="28"/>
      <c r="AH104" s="7" t="str">
        <f t="shared" si="13"/>
        <v xml:space="preserve">   -   </v>
      </c>
    </row>
    <row r="105" spans="1:34" ht="28.05" customHeight="1">
      <c r="A105" s="14"/>
      <c r="B105" s="14"/>
      <c r="C105" s="14"/>
      <c r="D105" s="14"/>
      <c r="E105" s="14"/>
      <c r="F105" s="15"/>
      <c r="G105" s="16"/>
      <c r="H105" s="17"/>
      <c r="I105" s="16"/>
      <c r="J105" s="16"/>
      <c r="K105" s="18"/>
      <c r="L105" s="19"/>
      <c r="M105" s="19"/>
      <c r="N105" s="19"/>
      <c r="O105" s="16"/>
      <c r="P105" s="16"/>
      <c r="Q105" s="20" t="e">
        <f>VLOOKUP(O105, '[3]لیست محصولات شهریور ۱۴۰۳'!B:C,2,0)</f>
        <v>#N/A</v>
      </c>
      <c r="R105" s="16"/>
      <c r="S105" s="19" t="e">
        <f>VLOOKUP(O105, '[3]لیست محصولات شهریور ۱۴۰۳'!B:F,5,0)</f>
        <v>#N/A</v>
      </c>
      <c r="T105" s="21" t="e">
        <f>VLOOKUP(O105, '[3]لیست محصولات شهریور ۱۴۰۳'!B:G,6,0)</f>
        <v>#N/A</v>
      </c>
      <c r="U105" s="22"/>
      <c r="V105" s="23">
        <f t="shared" si="7"/>
        <v>0</v>
      </c>
      <c r="W105" s="19">
        <f t="shared" si="8"/>
        <v>0</v>
      </c>
      <c r="X105" s="21" t="e">
        <f t="shared" si="9"/>
        <v>#N/A</v>
      </c>
      <c r="Y105" s="24"/>
      <c r="Z105" s="21" t="e">
        <f t="shared" si="10"/>
        <v>#N/A</v>
      </c>
      <c r="AA105" s="25"/>
      <c r="AB105" s="20"/>
      <c r="AC105" s="26"/>
      <c r="AD105" s="65"/>
      <c r="AE105" s="26"/>
      <c r="AF105" s="27"/>
      <c r="AG105" s="28"/>
      <c r="AH105" s="7" t="str">
        <f t="shared" si="13"/>
        <v xml:space="preserve">   -   </v>
      </c>
    </row>
    <row r="106" spans="1:34" ht="28.05" customHeight="1">
      <c r="A106" s="14"/>
      <c r="B106" s="14"/>
      <c r="C106" s="14"/>
      <c r="D106" s="14"/>
      <c r="E106" s="14"/>
      <c r="F106" s="15"/>
      <c r="G106" s="16"/>
      <c r="H106" s="17"/>
      <c r="I106" s="16"/>
      <c r="J106" s="16"/>
      <c r="K106" s="18"/>
      <c r="L106" s="19"/>
      <c r="M106" s="19"/>
      <c r="N106" s="19"/>
      <c r="O106" s="16"/>
      <c r="P106" s="16"/>
      <c r="Q106" s="20" t="e">
        <f>VLOOKUP(O106, '[3]لیست محصولات شهریور ۱۴۰۳'!B:C,2,0)</f>
        <v>#N/A</v>
      </c>
      <c r="R106" s="16"/>
      <c r="S106" s="19" t="e">
        <f>VLOOKUP(O106, '[3]لیست محصولات شهریور ۱۴۰۳'!B:F,5,0)</f>
        <v>#N/A</v>
      </c>
      <c r="T106" s="21" t="e">
        <f>VLOOKUP(O106, '[3]لیست محصولات شهریور ۱۴۰۳'!B:G,6,0)</f>
        <v>#N/A</v>
      </c>
      <c r="U106" s="22"/>
      <c r="V106" s="23">
        <f t="shared" si="7"/>
        <v>0</v>
      </c>
      <c r="W106" s="19">
        <f t="shared" si="8"/>
        <v>0</v>
      </c>
      <c r="X106" s="21" t="e">
        <f t="shared" si="9"/>
        <v>#N/A</v>
      </c>
      <c r="Y106" s="24"/>
      <c r="Z106" s="21" t="e">
        <f t="shared" si="10"/>
        <v>#N/A</v>
      </c>
      <c r="AA106" s="25"/>
      <c r="AB106" s="20"/>
      <c r="AC106" s="26"/>
      <c r="AD106" s="65"/>
      <c r="AE106" s="26"/>
      <c r="AF106" s="27"/>
      <c r="AG106" s="28"/>
      <c r="AH106" s="7" t="str">
        <f t="shared" si="13"/>
        <v xml:space="preserve">   -   </v>
      </c>
    </row>
    <row r="107" spans="1:34" ht="28.05" customHeight="1">
      <c r="A107" s="14"/>
      <c r="B107" s="14"/>
      <c r="C107" s="14"/>
      <c r="D107" s="14"/>
      <c r="E107" s="14"/>
      <c r="F107" s="15"/>
      <c r="G107" s="16"/>
      <c r="H107" s="17"/>
      <c r="I107" s="16"/>
      <c r="J107" s="16"/>
      <c r="K107" s="18"/>
      <c r="L107" s="19"/>
      <c r="M107" s="19"/>
      <c r="N107" s="19"/>
      <c r="O107" s="16"/>
      <c r="P107" s="16"/>
      <c r="Q107" s="20" t="e">
        <f>VLOOKUP(O107, '[3]لیست محصولات شهریور ۱۴۰۳'!B:C,2,0)</f>
        <v>#N/A</v>
      </c>
      <c r="R107" s="16"/>
      <c r="S107" s="19" t="e">
        <f>VLOOKUP(O107, '[3]لیست محصولات شهریور ۱۴۰۳'!B:F,5,0)</f>
        <v>#N/A</v>
      </c>
      <c r="T107" s="21" t="e">
        <f>VLOOKUP(O107, '[3]لیست محصولات شهریور ۱۴۰۳'!B:G,6,0)</f>
        <v>#N/A</v>
      </c>
      <c r="U107" s="22"/>
      <c r="V107" s="23">
        <f t="shared" si="7"/>
        <v>0</v>
      </c>
      <c r="W107" s="19">
        <f t="shared" si="8"/>
        <v>0</v>
      </c>
      <c r="X107" s="21" t="e">
        <f t="shared" si="9"/>
        <v>#N/A</v>
      </c>
      <c r="Y107" s="24"/>
      <c r="Z107" s="21" t="e">
        <f t="shared" si="10"/>
        <v>#N/A</v>
      </c>
      <c r="AA107" s="25"/>
      <c r="AB107" s="20"/>
      <c r="AC107" s="26"/>
      <c r="AD107" s="65"/>
      <c r="AE107" s="26"/>
      <c r="AF107" s="27"/>
      <c r="AG107" s="28"/>
      <c r="AH107" s="7" t="str">
        <f t="shared" si="13"/>
        <v xml:space="preserve">   -   </v>
      </c>
    </row>
    <row r="108" spans="1:34" ht="28.05" customHeight="1">
      <c r="A108" s="14"/>
      <c r="B108" s="14"/>
      <c r="C108" s="14"/>
      <c r="D108" s="14"/>
      <c r="E108" s="14"/>
      <c r="F108" s="15"/>
      <c r="G108" s="16"/>
      <c r="H108" s="17"/>
      <c r="I108" s="16"/>
      <c r="J108" s="16"/>
      <c r="K108" s="18"/>
      <c r="L108" s="19"/>
      <c r="M108" s="19"/>
      <c r="N108" s="19"/>
      <c r="O108" s="16"/>
      <c r="P108" s="16"/>
      <c r="Q108" s="20" t="e">
        <f>VLOOKUP(O108, '[3]لیست محصولات شهریور ۱۴۰۳'!B:C,2,0)</f>
        <v>#N/A</v>
      </c>
      <c r="R108" s="16"/>
      <c r="S108" s="19" t="e">
        <f>VLOOKUP(O108, '[3]لیست محصولات شهریور ۱۴۰۳'!B:F,5,0)</f>
        <v>#N/A</v>
      </c>
      <c r="T108" s="21" t="e">
        <f>VLOOKUP(O108, '[3]لیست محصولات شهریور ۱۴۰۳'!B:G,6,0)</f>
        <v>#N/A</v>
      </c>
      <c r="U108" s="22"/>
      <c r="V108" s="23">
        <f t="shared" si="7"/>
        <v>0</v>
      </c>
      <c r="W108" s="19">
        <f t="shared" si="8"/>
        <v>0</v>
      </c>
      <c r="X108" s="21" t="e">
        <f t="shared" si="9"/>
        <v>#N/A</v>
      </c>
      <c r="Y108" s="24"/>
      <c r="Z108" s="21" t="e">
        <f t="shared" si="10"/>
        <v>#N/A</v>
      </c>
      <c r="AA108" s="25"/>
      <c r="AB108" s="20"/>
      <c r="AC108" s="26"/>
      <c r="AD108" s="65"/>
      <c r="AE108" s="26"/>
      <c r="AF108" s="27"/>
      <c r="AG108" s="28"/>
      <c r="AH108" s="7" t="str">
        <f t="shared" si="13"/>
        <v xml:space="preserve">   -   </v>
      </c>
    </row>
    <row r="109" spans="1:34" ht="28.05" customHeight="1">
      <c r="A109" s="14"/>
      <c r="B109" s="14"/>
      <c r="C109" s="14"/>
      <c r="D109" s="14"/>
      <c r="E109" s="14"/>
      <c r="F109" s="15"/>
      <c r="G109" s="16"/>
      <c r="H109" s="17"/>
      <c r="I109" s="16"/>
      <c r="J109" s="16"/>
      <c r="K109" s="18"/>
      <c r="L109" s="19"/>
      <c r="M109" s="19"/>
      <c r="N109" s="19"/>
      <c r="O109" s="16"/>
      <c r="P109" s="16"/>
      <c r="Q109" s="20" t="e">
        <f>VLOOKUP(O109, '[3]لیست محصولات شهریور ۱۴۰۳'!B:C,2,0)</f>
        <v>#N/A</v>
      </c>
      <c r="R109" s="16"/>
      <c r="S109" s="19" t="e">
        <f>VLOOKUP(O109, '[3]لیست محصولات شهریور ۱۴۰۳'!B:F,5,0)</f>
        <v>#N/A</v>
      </c>
      <c r="T109" s="21" t="e">
        <f>VLOOKUP(O109, '[3]لیست محصولات شهریور ۱۴۰۳'!B:G,6,0)</f>
        <v>#N/A</v>
      </c>
      <c r="U109" s="22"/>
      <c r="V109" s="23">
        <f t="shared" si="7"/>
        <v>0</v>
      </c>
      <c r="W109" s="19">
        <f t="shared" si="8"/>
        <v>0</v>
      </c>
      <c r="X109" s="21" t="e">
        <f t="shared" si="9"/>
        <v>#N/A</v>
      </c>
      <c r="Y109" s="24"/>
      <c r="Z109" s="21" t="e">
        <f t="shared" si="10"/>
        <v>#N/A</v>
      </c>
      <c r="AA109" s="25"/>
      <c r="AB109" s="20"/>
      <c r="AC109" s="26"/>
      <c r="AD109" s="65"/>
      <c r="AE109" s="26"/>
      <c r="AF109" s="27"/>
      <c r="AG109" s="28"/>
      <c r="AH109" s="7" t="str">
        <f t="shared" si="13"/>
        <v xml:space="preserve">   -   </v>
      </c>
    </row>
    <row r="110" spans="1:34" ht="28.05" customHeight="1">
      <c r="A110" s="14"/>
      <c r="B110" s="14"/>
      <c r="C110" s="14"/>
      <c r="D110" s="14"/>
      <c r="E110" s="14"/>
      <c r="F110" s="15"/>
      <c r="G110" s="16"/>
      <c r="H110" s="17"/>
      <c r="I110" s="16"/>
      <c r="J110" s="16"/>
      <c r="K110" s="18"/>
      <c r="L110" s="19"/>
      <c r="M110" s="19"/>
      <c r="N110" s="19"/>
      <c r="O110" s="16"/>
      <c r="P110" s="16"/>
      <c r="Q110" s="20" t="e">
        <f>VLOOKUP(O110, '[3]لیست محصولات شهریور ۱۴۰۳'!B:C,2,0)</f>
        <v>#N/A</v>
      </c>
      <c r="R110" s="16"/>
      <c r="S110" s="19" t="e">
        <f>VLOOKUP(O110, '[3]لیست محصولات شهریور ۱۴۰۳'!B:F,5,0)</f>
        <v>#N/A</v>
      </c>
      <c r="T110" s="21" t="e">
        <f>VLOOKUP(O110, '[3]لیست محصولات شهریور ۱۴۰۳'!B:G,6,0)</f>
        <v>#N/A</v>
      </c>
      <c r="U110" s="22"/>
      <c r="V110" s="23">
        <f t="shared" si="7"/>
        <v>0</v>
      </c>
      <c r="W110" s="19">
        <f t="shared" si="8"/>
        <v>0</v>
      </c>
      <c r="X110" s="21" t="e">
        <f t="shared" si="9"/>
        <v>#N/A</v>
      </c>
      <c r="Y110" s="24"/>
      <c r="Z110" s="21" t="e">
        <f t="shared" si="10"/>
        <v>#N/A</v>
      </c>
      <c r="AA110" s="25"/>
      <c r="AB110" s="20"/>
      <c r="AC110" s="26"/>
      <c r="AD110" s="65"/>
      <c r="AE110" s="26"/>
      <c r="AF110" s="27"/>
      <c r="AG110" s="28"/>
      <c r="AH110" s="7" t="str">
        <f t="shared" si="13"/>
        <v xml:space="preserve">   -   </v>
      </c>
    </row>
    <row r="111" spans="1:34" ht="28.05" customHeight="1">
      <c r="A111" s="14"/>
      <c r="B111" s="14"/>
      <c r="C111" s="14"/>
      <c r="D111" s="14"/>
      <c r="E111" s="14"/>
      <c r="F111" s="15"/>
      <c r="G111" s="16"/>
      <c r="H111" s="17"/>
      <c r="I111" s="16"/>
      <c r="J111" s="16"/>
      <c r="K111" s="18"/>
      <c r="L111" s="19"/>
      <c r="M111" s="19"/>
      <c r="N111" s="19"/>
      <c r="O111" s="16"/>
      <c r="P111" s="16"/>
      <c r="Q111" s="20" t="e">
        <f>VLOOKUP(O111, '[3]لیست محصولات شهریور ۱۴۰۳'!B:C,2,0)</f>
        <v>#N/A</v>
      </c>
      <c r="R111" s="16"/>
      <c r="S111" s="19" t="e">
        <f>VLOOKUP(O111, '[3]لیست محصولات شهریور ۱۴۰۳'!B:F,5,0)</f>
        <v>#N/A</v>
      </c>
      <c r="T111" s="21" t="e">
        <f>VLOOKUP(O111, '[3]لیست محصولات شهریور ۱۴۰۳'!B:G,6,0)</f>
        <v>#N/A</v>
      </c>
      <c r="U111" s="22"/>
      <c r="V111" s="23">
        <f t="shared" si="7"/>
        <v>0</v>
      </c>
      <c r="W111" s="19">
        <f t="shared" si="8"/>
        <v>0</v>
      </c>
      <c r="X111" s="21" t="e">
        <f t="shared" si="9"/>
        <v>#N/A</v>
      </c>
      <c r="Y111" s="24"/>
      <c r="Z111" s="21" t="e">
        <f t="shared" si="10"/>
        <v>#N/A</v>
      </c>
      <c r="AA111" s="25"/>
      <c r="AB111" s="20"/>
      <c r="AC111" s="26"/>
      <c r="AD111" s="65"/>
      <c r="AE111" s="26"/>
      <c r="AF111" s="27"/>
      <c r="AG111" s="28"/>
      <c r="AH111" s="7" t="str">
        <f t="shared" si="13"/>
        <v xml:space="preserve">   -   </v>
      </c>
    </row>
    <row r="112" spans="1:34" ht="28.05" customHeight="1">
      <c r="A112" s="14"/>
      <c r="B112" s="14"/>
      <c r="C112" s="14"/>
      <c r="D112" s="14"/>
      <c r="E112" s="14"/>
      <c r="F112" s="15"/>
      <c r="G112" s="16"/>
      <c r="H112" s="17"/>
      <c r="I112" s="16"/>
      <c r="J112" s="16"/>
      <c r="K112" s="18"/>
      <c r="L112" s="19"/>
      <c r="M112" s="19"/>
      <c r="N112" s="19"/>
      <c r="O112" s="16"/>
      <c r="P112" s="16"/>
      <c r="Q112" s="20" t="e">
        <f>VLOOKUP(O112, '[3]لیست محصولات شهریور ۱۴۰۳'!B:C,2,0)</f>
        <v>#N/A</v>
      </c>
      <c r="R112" s="16"/>
      <c r="S112" s="19" t="e">
        <f>VLOOKUP(O112, '[3]لیست محصولات شهریور ۱۴۰۳'!B:F,5,0)</f>
        <v>#N/A</v>
      </c>
      <c r="T112" s="21" t="e">
        <f>VLOOKUP(O112, '[3]لیست محصولات شهریور ۱۴۰۳'!B:G,6,0)</f>
        <v>#N/A</v>
      </c>
      <c r="U112" s="22"/>
      <c r="V112" s="23">
        <f t="shared" si="7"/>
        <v>0</v>
      </c>
      <c r="W112" s="19">
        <f t="shared" si="8"/>
        <v>0</v>
      </c>
      <c r="X112" s="21" t="e">
        <f t="shared" si="9"/>
        <v>#N/A</v>
      </c>
      <c r="Y112" s="24"/>
      <c r="Z112" s="21" t="e">
        <f t="shared" si="10"/>
        <v>#N/A</v>
      </c>
      <c r="AA112" s="25"/>
      <c r="AB112" s="20"/>
      <c r="AC112" s="26"/>
      <c r="AD112" s="65"/>
      <c r="AE112" s="26"/>
      <c r="AF112" s="27"/>
      <c r="AG112" s="28"/>
      <c r="AH112" s="7" t="str">
        <f t="shared" si="13"/>
        <v xml:space="preserve">   -   </v>
      </c>
    </row>
    <row r="113" spans="1:34" ht="28.05" customHeight="1">
      <c r="A113" s="14"/>
      <c r="B113" s="14"/>
      <c r="C113" s="14"/>
      <c r="D113" s="14"/>
      <c r="E113" s="14"/>
      <c r="F113" s="15"/>
      <c r="G113" s="16"/>
      <c r="H113" s="17"/>
      <c r="I113" s="16"/>
      <c r="J113" s="16"/>
      <c r="K113" s="18"/>
      <c r="L113" s="19"/>
      <c r="M113" s="19"/>
      <c r="N113" s="19"/>
      <c r="O113" s="16"/>
      <c r="P113" s="16"/>
      <c r="Q113" s="20" t="e">
        <f>VLOOKUP(O113, '[3]لیست محصولات شهریور ۱۴۰۳'!B:C,2,0)</f>
        <v>#N/A</v>
      </c>
      <c r="R113" s="16"/>
      <c r="S113" s="19" t="e">
        <f>VLOOKUP(O113, '[3]لیست محصولات شهریور ۱۴۰۳'!B:F,5,0)</f>
        <v>#N/A</v>
      </c>
      <c r="T113" s="21" t="e">
        <f>VLOOKUP(O113, '[3]لیست محصولات شهریور ۱۴۰۳'!B:G,6,0)</f>
        <v>#N/A</v>
      </c>
      <c r="U113" s="22"/>
      <c r="V113" s="23">
        <f t="shared" si="7"/>
        <v>0</v>
      </c>
      <c r="W113" s="19">
        <f t="shared" si="8"/>
        <v>0</v>
      </c>
      <c r="X113" s="21" t="e">
        <f t="shared" si="9"/>
        <v>#N/A</v>
      </c>
      <c r="Y113" s="24"/>
      <c r="Z113" s="21" t="e">
        <f t="shared" si="10"/>
        <v>#N/A</v>
      </c>
      <c r="AA113" s="25"/>
      <c r="AB113" s="20"/>
      <c r="AC113" s="26"/>
      <c r="AD113" s="65"/>
      <c r="AE113" s="26"/>
      <c r="AF113" s="27"/>
      <c r="AG113" s="28"/>
      <c r="AH113" s="7" t="str">
        <f t="shared" si="13"/>
        <v xml:space="preserve">   -   </v>
      </c>
    </row>
    <row r="114" spans="1:34" ht="28.05" customHeight="1">
      <c r="A114" s="14"/>
      <c r="B114" s="14"/>
      <c r="C114" s="14"/>
      <c r="D114" s="14"/>
      <c r="E114" s="14"/>
      <c r="F114" s="15"/>
      <c r="G114" s="16"/>
      <c r="H114" s="17"/>
      <c r="I114" s="16"/>
      <c r="J114" s="16"/>
      <c r="K114" s="18"/>
      <c r="L114" s="19"/>
      <c r="M114" s="19"/>
      <c r="N114" s="19"/>
      <c r="O114" s="16"/>
      <c r="P114" s="16"/>
      <c r="Q114" s="20" t="e">
        <f>VLOOKUP(O114, '[3]لیست محصولات شهریور ۱۴۰۳'!B:C,2,0)</f>
        <v>#N/A</v>
      </c>
      <c r="R114" s="16"/>
      <c r="S114" s="19" t="e">
        <f>VLOOKUP(O114, '[3]لیست محصولات شهریور ۱۴۰۳'!B:F,5,0)</f>
        <v>#N/A</v>
      </c>
      <c r="T114" s="21" t="e">
        <f>VLOOKUP(O114, '[3]لیست محصولات شهریور ۱۴۰۳'!B:G,6,0)</f>
        <v>#N/A</v>
      </c>
      <c r="U114" s="22"/>
      <c r="V114" s="23">
        <f t="shared" si="7"/>
        <v>0</v>
      </c>
      <c r="W114" s="19">
        <f t="shared" si="8"/>
        <v>0</v>
      </c>
      <c r="X114" s="21" t="e">
        <f t="shared" si="9"/>
        <v>#N/A</v>
      </c>
      <c r="Y114" s="24"/>
      <c r="Z114" s="21" t="e">
        <f t="shared" si="10"/>
        <v>#N/A</v>
      </c>
      <c r="AA114" s="25"/>
      <c r="AB114" s="20"/>
      <c r="AC114" s="26"/>
      <c r="AD114" s="65"/>
      <c r="AE114" s="26"/>
      <c r="AF114" s="27"/>
      <c r="AG114" s="28"/>
      <c r="AH114" s="7" t="str">
        <f t="shared" si="13"/>
        <v xml:space="preserve">   -   </v>
      </c>
    </row>
    <row r="115" spans="1:34" ht="28.05" customHeight="1">
      <c r="A115" s="14"/>
      <c r="B115" s="14"/>
      <c r="C115" s="14"/>
      <c r="D115" s="14"/>
      <c r="E115" s="14"/>
      <c r="F115" s="15"/>
      <c r="G115" s="16"/>
      <c r="H115" s="17"/>
      <c r="I115" s="16"/>
      <c r="J115" s="16"/>
      <c r="K115" s="18"/>
      <c r="L115" s="19"/>
      <c r="M115" s="19"/>
      <c r="N115" s="19"/>
      <c r="O115" s="16"/>
      <c r="P115" s="16"/>
      <c r="Q115" s="20" t="e">
        <f>VLOOKUP(O115, '[3]لیست محصولات شهریور ۱۴۰۳'!B:C,2,0)</f>
        <v>#N/A</v>
      </c>
      <c r="R115" s="16"/>
      <c r="S115" s="19" t="e">
        <f>VLOOKUP(O115, '[3]لیست محصولات شهریور ۱۴۰۳'!B:F,5,0)</f>
        <v>#N/A</v>
      </c>
      <c r="T115" s="21" t="e">
        <f>VLOOKUP(O115, '[3]لیست محصولات شهریور ۱۴۰۳'!B:G,6,0)</f>
        <v>#N/A</v>
      </c>
      <c r="U115" s="22"/>
      <c r="V115" s="23">
        <f t="shared" si="7"/>
        <v>0</v>
      </c>
      <c r="W115" s="19">
        <f t="shared" si="8"/>
        <v>0</v>
      </c>
      <c r="X115" s="21" t="e">
        <f t="shared" si="9"/>
        <v>#N/A</v>
      </c>
      <c r="Y115" s="24"/>
      <c r="Z115" s="21" t="e">
        <f t="shared" si="10"/>
        <v>#N/A</v>
      </c>
      <c r="AA115" s="25"/>
      <c r="AB115" s="20"/>
      <c r="AC115" s="26"/>
      <c r="AD115" s="65"/>
      <c r="AE115" s="26"/>
      <c r="AF115" s="27"/>
      <c r="AG115" s="28"/>
      <c r="AH115" s="7" t="str">
        <f t="shared" si="13"/>
        <v xml:space="preserve">   -   </v>
      </c>
    </row>
    <row r="116" spans="1:34" ht="28.05" customHeight="1">
      <c r="A116" s="14"/>
      <c r="B116" s="14"/>
      <c r="C116" s="14"/>
      <c r="D116" s="14"/>
      <c r="E116" s="14"/>
      <c r="F116" s="15"/>
      <c r="G116" s="16"/>
      <c r="H116" s="17"/>
      <c r="I116" s="16"/>
      <c r="J116" s="16"/>
      <c r="K116" s="18"/>
      <c r="L116" s="19"/>
      <c r="M116" s="19"/>
      <c r="N116" s="19"/>
      <c r="O116" s="16"/>
      <c r="P116" s="16"/>
      <c r="Q116" s="20" t="e">
        <f>VLOOKUP(O116, '[3]لیست محصولات شهریور ۱۴۰۳'!B:C,2,0)</f>
        <v>#N/A</v>
      </c>
      <c r="R116" s="16"/>
      <c r="S116" s="19" t="e">
        <f>VLOOKUP(O116, '[3]لیست محصولات شهریور ۱۴۰۳'!B:F,5,0)</f>
        <v>#N/A</v>
      </c>
      <c r="T116" s="21" t="e">
        <f>VLOOKUP(O116, '[3]لیست محصولات شهریور ۱۴۰۳'!B:G,6,0)</f>
        <v>#N/A</v>
      </c>
      <c r="U116" s="22"/>
      <c r="V116" s="23">
        <f t="shared" si="7"/>
        <v>0</v>
      </c>
      <c r="W116" s="19">
        <f t="shared" si="8"/>
        <v>0</v>
      </c>
      <c r="X116" s="21" t="e">
        <f t="shared" si="9"/>
        <v>#N/A</v>
      </c>
      <c r="Y116" s="24"/>
      <c r="Z116" s="21" t="e">
        <f t="shared" si="10"/>
        <v>#N/A</v>
      </c>
      <c r="AA116" s="25"/>
      <c r="AB116" s="20"/>
      <c r="AC116" s="26"/>
      <c r="AD116" s="65"/>
      <c r="AE116" s="26"/>
      <c r="AF116" s="27"/>
      <c r="AG116" s="28"/>
      <c r="AH116" s="7" t="str">
        <f t="shared" si="13"/>
        <v xml:space="preserve">   -   </v>
      </c>
    </row>
    <row r="117" spans="1:34" ht="28.05" customHeight="1">
      <c r="A117" s="14"/>
      <c r="B117" s="14"/>
      <c r="C117" s="14"/>
      <c r="D117" s="14"/>
      <c r="E117" s="14"/>
      <c r="F117" s="15"/>
      <c r="G117" s="16"/>
      <c r="H117" s="17"/>
      <c r="I117" s="16"/>
      <c r="J117" s="16"/>
      <c r="K117" s="18"/>
      <c r="L117" s="19"/>
      <c r="M117" s="19"/>
      <c r="N117" s="19"/>
      <c r="O117" s="16"/>
      <c r="P117" s="16"/>
      <c r="Q117" s="20" t="e">
        <f>VLOOKUP(O117, '[3]لیست محصولات شهریور ۱۴۰۳'!B:C,2,0)</f>
        <v>#N/A</v>
      </c>
      <c r="R117" s="16"/>
      <c r="S117" s="19" t="e">
        <f>VLOOKUP(O117, '[3]لیست محصولات شهریور ۱۴۰۳'!B:F,5,0)</f>
        <v>#N/A</v>
      </c>
      <c r="T117" s="21" t="e">
        <f>VLOOKUP(O117, '[3]لیست محصولات شهریور ۱۴۰۳'!B:G,6,0)</f>
        <v>#N/A</v>
      </c>
      <c r="U117" s="22"/>
      <c r="V117" s="23">
        <f t="shared" si="7"/>
        <v>0</v>
      </c>
      <c r="W117" s="19">
        <f t="shared" si="8"/>
        <v>0</v>
      </c>
      <c r="X117" s="21" t="e">
        <f t="shared" si="9"/>
        <v>#N/A</v>
      </c>
      <c r="Y117" s="24"/>
      <c r="Z117" s="21" t="e">
        <f t="shared" si="10"/>
        <v>#N/A</v>
      </c>
      <c r="AA117" s="25"/>
      <c r="AB117" s="20"/>
      <c r="AC117" s="26"/>
      <c r="AD117" s="65"/>
      <c r="AE117" s="26"/>
      <c r="AF117" s="27"/>
      <c r="AG117" s="28"/>
      <c r="AH117" s="7" t="str">
        <f t="shared" si="13"/>
        <v xml:space="preserve">   -   </v>
      </c>
    </row>
    <row r="118" spans="1:34" ht="28.05" customHeight="1">
      <c r="A118" s="14"/>
      <c r="B118" s="14"/>
      <c r="C118" s="14"/>
      <c r="D118" s="14"/>
      <c r="E118" s="14"/>
      <c r="F118" s="15"/>
      <c r="G118" s="16"/>
      <c r="H118" s="17"/>
      <c r="I118" s="16"/>
      <c r="J118" s="16"/>
      <c r="K118" s="18"/>
      <c r="L118" s="19"/>
      <c r="M118" s="19"/>
      <c r="N118" s="19"/>
      <c r="O118" s="16"/>
      <c r="P118" s="16"/>
      <c r="Q118" s="20" t="e">
        <f>VLOOKUP(O118, '[3]لیست محصولات شهریور ۱۴۰۳'!B:C,2,0)</f>
        <v>#N/A</v>
      </c>
      <c r="R118" s="16"/>
      <c r="S118" s="19" t="e">
        <f>VLOOKUP(O118, '[3]لیست محصولات شهریور ۱۴۰۳'!B:F,5,0)</f>
        <v>#N/A</v>
      </c>
      <c r="T118" s="21" t="e">
        <f>VLOOKUP(O118, '[3]لیست محصولات شهریور ۱۴۰۳'!B:G,6,0)</f>
        <v>#N/A</v>
      </c>
      <c r="U118" s="22"/>
      <c r="V118" s="23">
        <f t="shared" si="7"/>
        <v>0</v>
      </c>
      <c r="W118" s="19">
        <f t="shared" si="8"/>
        <v>0</v>
      </c>
      <c r="X118" s="21" t="e">
        <f t="shared" si="9"/>
        <v>#N/A</v>
      </c>
      <c r="Y118" s="24"/>
      <c r="Z118" s="21" t="e">
        <f t="shared" si="10"/>
        <v>#N/A</v>
      </c>
      <c r="AA118" s="25"/>
      <c r="AB118" s="20"/>
      <c r="AC118" s="26"/>
      <c r="AD118" s="65"/>
      <c r="AE118" s="26"/>
      <c r="AF118" s="27"/>
      <c r="AG118" s="28"/>
      <c r="AH118" s="7" t="str">
        <f t="shared" si="13"/>
        <v xml:space="preserve">   -   </v>
      </c>
    </row>
    <row r="119" spans="1:34" ht="28.05" customHeight="1">
      <c r="A119" s="14"/>
      <c r="B119" s="14"/>
      <c r="C119" s="14"/>
      <c r="D119" s="14"/>
      <c r="E119" s="14"/>
      <c r="F119" s="15"/>
      <c r="G119" s="16"/>
      <c r="H119" s="17"/>
      <c r="I119" s="16"/>
      <c r="J119" s="16"/>
      <c r="K119" s="18"/>
      <c r="L119" s="19"/>
      <c r="M119" s="19"/>
      <c r="N119" s="19"/>
      <c r="O119" s="16"/>
      <c r="P119" s="16"/>
      <c r="Q119" s="20" t="e">
        <f>VLOOKUP(O119, '[3]لیست محصولات شهریور ۱۴۰۳'!B:C,2,0)</f>
        <v>#N/A</v>
      </c>
      <c r="R119" s="16"/>
      <c r="S119" s="19" t="e">
        <f>VLOOKUP(O119, '[3]لیست محصولات شهریور ۱۴۰۳'!B:F,5,0)</f>
        <v>#N/A</v>
      </c>
      <c r="T119" s="21" t="e">
        <f>VLOOKUP(O119, '[3]لیست محصولات شهریور ۱۴۰۳'!B:G,6,0)</f>
        <v>#N/A</v>
      </c>
      <c r="U119" s="22"/>
      <c r="V119" s="23">
        <f t="shared" si="7"/>
        <v>0</v>
      </c>
      <c r="W119" s="19">
        <f t="shared" si="8"/>
        <v>0</v>
      </c>
      <c r="X119" s="21" t="e">
        <f t="shared" si="9"/>
        <v>#N/A</v>
      </c>
      <c r="Y119" s="24"/>
      <c r="Z119" s="21" t="e">
        <f t="shared" si="10"/>
        <v>#N/A</v>
      </c>
      <c r="AA119" s="25"/>
      <c r="AB119" s="20"/>
      <c r="AC119" s="26"/>
      <c r="AD119" s="65"/>
      <c r="AE119" s="26"/>
      <c r="AF119" s="27"/>
      <c r="AG119" s="28"/>
      <c r="AH119" s="7" t="str">
        <f t="shared" si="13"/>
        <v xml:space="preserve">   -   </v>
      </c>
    </row>
    <row r="120" spans="1:34" ht="28.05" customHeight="1">
      <c r="A120" s="14"/>
      <c r="B120" s="14"/>
      <c r="C120" s="14"/>
      <c r="D120" s="14"/>
      <c r="E120" s="14"/>
      <c r="F120" s="15"/>
      <c r="G120" s="16"/>
      <c r="H120" s="17"/>
      <c r="I120" s="16"/>
      <c r="J120" s="16"/>
      <c r="K120" s="18"/>
      <c r="L120" s="19"/>
      <c r="M120" s="19"/>
      <c r="N120" s="19"/>
      <c r="O120" s="16"/>
      <c r="P120" s="16"/>
      <c r="Q120" s="20" t="e">
        <f>VLOOKUP(O120, '[3]لیست محصولات شهریور ۱۴۰۳'!B:C,2,0)</f>
        <v>#N/A</v>
      </c>
      <c r="R120" s="16"/>
      <c r="S120" s="19" t="e">
        <f>VLOOKUP(O120, '[3]لیست محصولات شهریور ۱۴۰۳'!B:F,5,0)</f>
        <v>#N/A</v>
      </c>
      <c r="T120" s="21" t="e">
        <f>VLOOKUP(O120, '[3]لیست محصولات شهریور ۱۴۰۳'!B:G,6,0)</f>
        <v>#N/A</v>
      </c>
      <c r="U120" s="22"/>
      <c r="V120" s="23">
        <f t="shared" si="7"/>
        <v>0</v>
      </c>
      <c r="W120" s="19">
        <f t="shared" si="8"/>
        <v>0</v>
      </c>
      <c r="X120" s="21" t="e">
        <f t="shared" si="9"/>
        <v>#N/A</v>
      </c>
      <c r="Y120" s="24"/>
      <c r="Z120" s="21" t="e">
        <f t="shared" si="10"/>
        <v>#N/A</v>
      </c>
      <c r="AA120" s="25"/>
      <c r="AB120" s="20"/>
      <c r="AC120" s="26"/>
      <c r="AD120" s="65"/>
      <c r="AE120" s="26"/>
      <c r="AF120" s="27"/>
      <c r="AG120" s="28"/>
      <c r="AH120" s="7" t="str">
        <f t="shared" si="13"/>
        <v xml:space="preserve">   -   </v>
      </c>
    </row>
    <row r="121" spans="1:34" ht="28.05" customHeight="1">
      <c r="A121" s="14"/>
      <c r="B121" s="14"/>
      <c r="C121" s="14"/>
      <c r="D121" s="14"/>
      <c r="E121" s="14"/>
      <c r="F121" s="15"/>
      <c r="G121" s="16"/>
      <c r="H121" s="17"/>
      <c r="I121" s="16"/>
      <c r="J121" s="16"/>
      <c r="K121" s="18"/>
      <c r="L121" s="19"/>
      <c r="M121" s="19"/>
      <c r="N121" s="19"/>
      <c r="O121" s="16"/>
      <c r="P121" s="16"/>
      <c r="Q121" s="20" t="e">
        <f>VLOOKUP(O121, '[3]لیست محصولات شهریور ۱۴۰۳'!B:C,2,0)</f>
        <v>#N/A</v>
      </c>
      <c r="R121" s="16"/>
      <c r="S121" s="19" t="e">
        <f>VLOOKUP(O121, '[3]لیست محصولات شهریور ۱۴۰۳'!B:F,5,0)</f>
        <v>#N/A</v>
      </c>
      <c r="T121" s="21" t="e">
        <f>VLOOKUP(O121, '[3]لیست محصولات شهریور ۱۴۰۳'!B:G,6,0)</f>
        <v>#N/A</v>
      </c>
      <c r="U121" s="22"/>
      <c r="V121" s="23">
        <f t="shared" si="7"/>
        <v>0</v>
      </c>
      <c r="W121" s="19">
        <f t="shared" si="8"/>
        <v>0</v>
      </c>
      <c r="X121" s="21" t="e">
        <f t="shared" si="9"/>
        <v>#N/A</v>
      </c>
      <c r="Y121" s="24"/>
      <c r="Z121" s="21" t="e">
        <f t="shared" si="10"/>
        <v>#N/A</v>
      </c>
      <c r="AA121" s="25"/>
      <c r="AB121" s="20"/>
      <c r="AC121" s="26"/>
      <c r="AD121" s="65"/>
      <c r="AE121" s="26"/>
      <c r="AF121" s="27"/>
      <c r="AG121" s="28"/>
      <c r="AH121" s="7" t="str">
        <f t="shared" si="13"/>
        <v xml:space="preserve">   -   </v>
      </c>
    </row>
    <row r="122" spans="1:34" ht="28.05" customHeight="1">
      <c r="A122" s="14"/>
      <c r="B122" s="14"/>
      <c r="C122" s="14"/>
      <c r="D122" s="14"/>
      <c r="E122" s="14"/>
      <c r="F122" s="15"/>
      <c r="G122" s="16"/>
      <c r="H122" s="17"/>
      <c r="I122" s="16"/>
      <c r="J122" s="16"/>
      <c r="K122" s="18"/>
      <c r="L122" s="19"/>
      <c r="M122" s="19"/>
      <c r="N122" s="19"/>
      <c r="O122" s="16"/>
      <c r="P122" s="16"/>
      <c r="Q122" s="20" t="e">
        <f>VLOOKUP(O122, '[3]لیست محصولات شهریور ۱۴۰۳'!B:C,2,0)</f>
        <v>#N/A</v>
      </c>
      <c r="R122" s="16"/>
      <c r="S122" s="19" t="e">
        <f>VLOOKUP(O122, '[3]لیست محصولات شهریور ۱۴۰۳'!B:F,5,0)</f>
        <v>#N/A</v>
      </c>
      <c r="T122" s="21" t="e">
        <f>VLOOKUP(O122, '[3]لیست محصولات شهریور ۱۴۰۳'!B:G,6,0)</f>
        <v>#N/A</v>
      </c>
      <c r="U122" s="22"/>
      <c r="V122" s="23">
        <f t="shared" si="7"/>
        <v>0</v>
      </c>
      <c r="W122" s="19">
        <f t="shared" si="8"/>
        <v>0</v>
      </c>
      <c r="X122" s="21" t="e">
        <f t="shared" si="9"/>
        <v>#N/A</v>
      </c>
      <c r="Y122" s="24"/>
      <c r="Z122" s="21" t="e">
        <f t="shared" si="10"/>
        <v>#N/A</v>
      </c>
      <c r="AA122" s="25"/>
      <c r="AB122" s="20"/>
      <c r="AC122" s="26"/>
      <c r="AD122" s="65"/>
      <c r="AE122" s="26"/>
      <c r="AF122" s="27"/>
      <c r="AG122" s="28"/>
      <c r="AH122" s="7" t="str">
        <f t="shared" si="13"/>
        <v xml:space="preserve">   -   </v>
      </c>
    </row>
    <row r="123" spans="1:34" ht="28.05" customHeight="1">
      <c r="A123" s="14"/>
      <c r="B123" s="14"/>
      <c r="C123" s="14"/>
      <c r="D123" s="14"/>
      <c r="E123" s="14"/>
      <c r="F123" s="15"/>
      <c r="G123" s="16"/>
      <c r="H123" s="17"/>
      <c r="I123" s="16"/>
      <c r="J123" s="16"/>
      <c r="K123" s="18"/>
      <c r="L123" s="19"/>
      <c r="M123" s="19"/>
      <c r="N123" s="19"/>
      <c r="O123" s="16"/>
      <c r="P123" s="16"/>
      <c r="Q123" s="20" t="e">
        <f>VLOOKUP(O123, '[3]لیست محصولات شهریور ۱۴۰۳'!B:C,2,0)</f>
        <v>#N/A</v>
      </c>
      <c r="R123" s="16"/>
      <c r="S123" s="19" t="e">
        <f>VLOOKUP(O123, '[3]لیست محصولات شهریور ۱۴۰۳'!B:F,5,0)</f>
        <v>#N/A</v>
      </c>
      <c r="T123" s="21" t="e">
        <f>VLOOKUP(O123, '[3]لیست محصولات شهریور ۱۴۰۳'!B:G,6,0)</f>
        <v>#N/A</v>
      </c>
      <c r="U123" s="22"/>
      <c r="V123" s="23">
        <f t="shared" si="7"/>
        <v>0</v>
      </c>
      <c r="W123" s="19">
        <f t="shared" si="8"/>
        <v>0</v>
      </c>
      <c r="X123" s="21" t="e">
        <f t="shared" si="9"/>
        <v>#N/A</v>
      </c>
      <c r="Y123" s="24"/>
      <c r="Z123" s="21" t="e">
        <f t="shared" si="10"/>
        <v>#N/A</v>
      </c>
      <c r="AA123" s="25"/>
      <c r="AB123" s="20"/>
      <c r="AC123" s="26"/>
      <c r="AD123" s="65"/>
      <c r="AE123" s="26"/>
      <c r="AF123" s="27"/>
      <c r="AG123" s="28"/>
      <c r="AH123" s="7" t="str">
        <f t="shared" si="13"/>
        <v xml:space="preserve">   -   </v>
      </c>
    </row>
    <row r="124" spans="1:34" ht="28.05" customHeight="1">
      <c r="A124" s="14"/>
      <c r="B124" s="14"/>
      <c r="C124" s="14"/>
      <c r="D124" s="14"/>
      <c r="E124" s="14"/>
      <c r="F124" s="15"/>
      <c r="G124" s="16"/>
      <c r="H124" s="17"/>
      <c r="I124" s="16"/>
      <c r="J124" s="16"/>
      <c r="K124" s="18"/>
      <c r="L124" s="19"/>
      <c r="M124" s="19"/>
      <c r="N124" s="19"/>
      <c r="O124" s="16"/>
      <c r="P124" s="16"/>
      <c r="Q124" s="20" t="e">
        <f>VLOOKUP(O124, '[3]لیست محصولات شهریور ۱۴۰۳'!B:C,2,0)</f>
        <v>#N/A</v>
      </c>
      <c r="R124" s="16"/>
      <c r="S124" s="19" t="e">
        <f>VLOOKUP(O124, '[3]لیست محصولات شهریور ۱۴۰۳'!B:F,5,0)</f>
        <v>#N/A</v>
      </c>
      <c r="T124" s="21" t="e">
        <f>VLOOKUP(O124, '[3]لیست محصولات شهریور ۱۴۰۳'!B:G,6,0)</f>
        <v>#N/A</v>
      </c>
      <c r="U124" s="22"/>
      <c r="V124" s="23">
        <f t="shared" si="7"/>
        <v>0</v>
      </c>
      <c r="W124" s="19">
        <f t="shared" si="8"/>
        <v>0</v>
      </c>
      <c r="X124" s="21" t="e">
        <f t="shared" si="9"/>
        <v>#N/A</v>
      </c>
      <c r="Y124" s="24"/>
      <c r="Z124" s="21" t="e">
        <f t="shared" si="10"/>
        <v>#N/A</v>
      </c>
      <c r="AA124" s="25"/>
      <c r="AB124" s="20"/>
      <c r="AC124" s="26"/>
      <c r="AD124" s="65"/>
      <c r="AE124" s="26"/>
      <c r="AF124" s="27"/>
      <c r="AG124" s="28"/>
      <c r="AH124" s="7" t="str">
        <f t="shared" si="13"/>
        <v xml:space="preserve">   -   </v>
      </c>
    </row>
    <row r="125" spans="1:34" ht="28.05" customHeight="1">
      <c r="A125" s="14"/>
      <c r="B125" s="14"/>
      <c r="C125" s="14"/>
      <c r="D125" s="14"/>
      <c r="E125" s="14"/>
      <c r="F125" s="15"/>
      <c r="G125" s="16"/>
      <c r="H125" s="17"/>
      <c r="I125" s="16"/>
      <c r="J125" s="16"/>
      <c r="K125" s="18"/>
      <c r="L125" s="19"/>
      <c r="M125" s="19"/>
      <c r="N125" s="19"/>
      <c r="O125" s="16"/>
      <c r="P125" s="16"/>
      <c r="Q125" s="20" t="e">
        <f>VLOOKUP(O125, '[3]لیست محصولات شهریور ۱۴۰۳'!B:C,2,0)</f>
        <v>#N/A</v>
      </c>
      <c r="R125" s="16"/>
      <c r="S125" s="19" t="e">
        <f>VLOOKUP(O125, '[3]لیست محصولات شهریور ۱۴۰۳'!B:F,5,0)</f>
        <v>#N/A</v>
      </c>
      <c r="T125" s="21" t="e">
        <f>VLOOKUP(O125, '[3]لیست محصولات شهریور ۱۴۰۳'!B:G,6,0)</f>
        <v>#N/A</v>
      </c>
      <c r="U125" s="22"/>
      <c r="V125" s="23">
        <f t="shared" si="7"/>
        <v>0</v>
      </c>
      <c r="W125" s="19">
        <f t="shared" si="8"/>
        <v>0</v>
      </c>
      <c r="X125" s="21" t="e">
        <f t="shared" si="9"/>
        <v>#N/A</v>
      </c>
      <c r="Y125" s="24"/>
      <c r="Z125" s="21" t="e">
        <f t="shared" si="10"/>
        <v>#N/A</v>
      </c>
      <c r="AA125" s="25"/>
      <c r="AB125" s="20"/>
      <c r="AC125" s="26"/>
      <c r="AD125" s="65"/>
      <c r="AE125" s="26"/>
      <c r="AF125" s="27"/>
      <c r="AG125" s="28"/>
      <c r="AH125" s="7" t="str">
        <f t="shared" si="13"/>
        <v xml:space="preserve">   -   </v>
      </c>
    </row>
    <row r="126" spans="1:34" ht="28.05" customHeight="1">
      <c r="A126" s="14"/>
      <c r="B126" s="14"/>
      <c r="C126" s="14"/>
      <c r="D126" s="14"/>
      <c r="E126" s="14"/>
      <c r="F126" s="15"/>
      <c r="G126" s="16"/>
      <c r="H126" s="17"/>
      <c r="I126" s="16"/>
      <c r="J126" s="16"/>
      <c r="K126" s="18"/>
      <c r="L126" s="19"/>
      <c r="M126" s="19"/>
      <c r="N126" s="19"/>
      <c r="O126" s="16"/>
      <c r="P126" s="16"/>
      <c r="Q126" s="20" t="e">
        <f>VLOOKUP(O126, '[3]لیست محصولات شهریور ۱۴۰۳'!B:C,2,0)</f>
        <v>#N/A</v>
      </c>
      <c r="R126" s="16"/>
      <c r="S126" s="19" t="e">
        <f>VLOOKUP(O126, '[3]لیست محصولات شهریور ۱۴۰۳'!B:F,5,0)</f>
        <v>#N/A</v>
      </c>
      <c r="T126" s="21" t="e">
        <f>VLOOKUP(O126, '[3]لیست محصولات شهریور ۱۴۰۳'!B:G,6,0)</f>
        <v>#N/A</v>
      </c>
      <c r="U126" s="22"/>
      <c r="V126" s="23">
        <f t="shared" si="7"/>
        <v>0</v>
      </c>
      <c r="W126" s="19">
        <f t="shared" si="8"/>
        <v>0</v>
      </c>
      <c r="X126" s="21" t="e">
        <f t="shared" si="9"/>
        <v>#N/A</v>
      </c>
      <c r="Y126" s="24"/>
      <c r="Z126" s="21" t="e">
        <f t="shared" si="10"/>
        <v>#N/A</v>
      </c>
      <c r="AA126" s="25"/>
      <c r="AB126" s="20"/>
      <c r="AC126" s="26"/>
      <c r="AD126" s="65"/>
      <c r="AE126" s="26"/>
      <c r="AF126" s="27"/>
      <c r="AG126" s="28"/>
      <c r="AH126" s="7" t="str">
        <f t="shared" si="13"/>
        <v xml:space="preserve">   -   </v>
      </c>
    </row>
    <row r="127" spans="1:34" ht="28.05" customHeight="1">
      <c r="A127" s="14"/>
      <c r="B127" s="14"/>
      <c r="C127" s="14"/>
      <c r="D127" s="14"/>
      <c r="E127" s="14"/>
      <c r="F127" s="15"/>
      <c r="G127" s="16"/>
      <c r="H127" s="17"/>
      <c r="I127" s="16"/>
      <c r="J127" s="16"/>
      <c r="K127" s="18"/>
      <c r="L127" s="19"/>
      <c r="M127" s="19"/>
      <c r="N127" s="19"/>
      <c r="O127" s="16"/>
      <c r="P127" s="16"/>
      <c r="Q127" s="20" t="e">
        <f>VLOOKUP(O127, '[3]لیست محصولات شهریور ۱۴۰۳'!B:C,2,0)</f>
        <v>#N/A</v>
      </c>
      <c r="R127" s="16"/>
      <c r="S127" s="19" t="e">
        <f>VLOOKUP(O127, '[3]لیست محصولات شهریور ۱۴۰۳'!B:F,5,0)</f>
        <v>#N/A</v>
      </c>
      <c r="T127" s="21" t="e">
        <f>VLOOKUP(O127, '[3]لیست محصولات شهریور ۱۴۰۳'!B:G,6,0)</f>
        <v>#N/A</v>
      </c>
      <c r="U127" s="22"/>
      <c r="V127" s="23">
        <f t="shared" si="7"/>
        <v>0</v>
      </c>
      <c r="W127" s="19">
        <f t="shared" si="8"/>
        <v>0</v>
      </c>
      <c r="X127" s="21" t="e">
        <f t="shared" si="9"/>
        <v>#N/A</v>
      </c>
      <c r="Y127" s="24"/>
      <c r="Z127" s="21" t="e">
        <f t="shared" si="10"/>
        <v>#N/A</v>
      </c>
      <c r="AA127" s="25"/>
      <c r="AB127" s="20"/>
      <c r="AC127" s="26"/>
      <c r="AD127" s="65"/>
      <c r="AE127" s="26"/>
      <c r="AF127" s="27"/>
      <c r="AG127" s="28"/>
      <c r="AH127" s="7" t="str">
        <f t="shared" si="13"/>
        <v xml:space="preserve">   -   </v>
      </c>
    </row>
    <row r="128" spans="1:34" ht="28.05" customHeight="1">
      <c r="A128" s="14"/>
      <c r="B128" s="14"/>
      <c r="C128" s="14"/>
      <c r="D128" s="14"/>
      <c r="E128" s="14"/>
      <c r="F128" s="15"/>
      <c r="G128" s="16"/>
      <c r="H128" s="17"/>
      <c r="I128" s="16"/>
      <c r="J128" s="16"/>
      <c r="K128" s="18"/>
      <c r="L128" s="19"/>
      <c r="M128" s="19"/>
      <c r="N128" s="19"/>
      <c r="O128" s="16"/>
      <c r="P128" s="16"/>
      <c r="Q128" s="20" t="e">
        <f>VLOOKUP(O128, '[3]لیست محصولات شهریور ۱۴۰۳'!B:C,2,0)</f>
        <v>#N/A</v>
      </c>
      <c r="R128" s="16"/>
      <c r="S128" s="19" t="e">
        <f>VLOOKUP(O128, '[3]لیست محصولات شهریور ۱۴۰۳'!B:F,5,0)</f>
        <v>#N/A</v>
      </c>
      <c r="T128" s="21" t="e">
        <f>VLOOKUP(O128, '[3]لیست محصولات شهریور ۱۴۰۳'!B:G,6,0)</f>
        <v>#N/A</v>
      </c>
      <c r="U128" s="22"/>
      <c r="V128" s="23">
        <f t="shared" si="7"/>
        <v>0</v>
      </c>
      <c r="W128" s="19">
        <f t="shared" si="8"/>
        <v>0</v>
      </c>
      <c r="X128" s="21" t="e">
        <f t="shared" si="9"/>
        <v>#N/A</v>
      </c>
      <c r="Y128" s="24"/>
      <c r="Z128" s="21" t="e">
        <f t="shared" si="10"/>
        <v>#N/A</v>
      </c>
      <c r="AA128" s="25"/>
      <c r="AB128" s="20"/>
      <c r="AC128" s="26"/>
      <c r="AD128" s="65"/>
      <c r="AE128" s="26"/>
      <c r="AF128" s="27"/>
      <c r="AG128" s="28"/>
      <c r="AH128" s="7" t="str">
        <f t="shared" si="13"/>
        <v xml:space="preserve">   -   </v>
      </c>
    </row>
    <row r="129" spans="1:34" ht="28.05" customHeight="1">
      <c r="A129" s="14"/>
      <c r="B129" s="14"/>
      <c r="C129" s="14"/>
      <c r="D129" s="14"/>
      <c r="E129" s="14"/>
      <c r="F129" s="15"/>
      <c r="G129" s="16"/>
      <c r="H129" s="17"/>
      <c r="I129" s="16"/>
      <c r="J129" s="16"/>
      <c r="K129" s="18"/>
      <c r="L129" s="19"/>
      <c r="M129" s="19"/>
      <c r="N129" s="19"/>
      <c r="O129" s="16"/>
      <c r="P129" s="16"/>
      <c r="Q129" s="20" t="e">
        <f>VLOOKUP(O129, '[3]لیست محصولات شهریور ۱۴۰۳'!B:C,2,0)</f>
        <v>#N/A</v>
      </c>
      <c r="R129" s="16"/>
      <c r="S129" s="19" t="e">
        <f>VLOOKUP(O129, '[3]لیست محصولات شهریور ۱۴۰۳'!B:F,5,0)</f>
        <v>#N/A</v>
      </c>
      <c r="T129" s="21" t="e">
        <f>VLOOKUP(O129, '[3]لیست محصولات شهریور ۱۴۰۳'!B:G,6,0)</f>
        <v>#N/A</v>
      </c>
      <c r="U129" s="22"/>
      <c r="V129" s="23">
        <f t="shared" si="7"/>
        <v>0</v>
      </c>
      <c r="W129" s="19">
        <f t="shared" si="8"/>
        <v>0</v>
      </c>
      <c r="X129" s="21" t="e">
        <f t="shared" si="9"/>
        <v>#N/A</v>
      </c>
      <c r="Y129" s="24"/>
      <c r="Z129" s="21" t="e">
        <f t="shared" si="10"/>
        <v>#N/A</v>
      </c>
      <c r="AA129" s="25"/>
      <c r="AB129" s="20"/>
      <c r="AC129" s="26"/>
      <c r="AD129" s="65"/>
      <c r="AE129" s="26"/>
      <c r="AF129" s="27"/>
      <c r="AG129" s="28"/>
      <c r="AH129" s="7" t="str">
        <f t="shared" si="13"/>
        <v xml:space="preserve">   -   </v>
      </c>
    </row>
    <row r="130" spans="1:34" ht="28.05" customHeight="1">
      <c r="A130" s="14"/>
      <c r="B130" s="14"/>
      <c r="C130" s="14"/>
      <c r="D130" s="14"/>
      <c r="E130" s="14"/>
      <c r="F130" s="15"/>
      <c r="G130" s="16"/>
      <c r="H130" s="17"/>
      <c r="I130" s="16"/>
      <c r="J130" s="16"/>
      <c r="K130" s="18"/>
      <c r="L130" s="19"/>
      <c r="M130" s="19"/>
      <c r="N130" s="19"/>
      <c r="O130" s="16"/>
      <c r="P130" s="16"/>
      <c r="Q130" s="20" t="e">
        <f>VLOOKUP(O130, '[3]لیست محصولات شهریور ۱۴۰۳'!B:C,2,0)</f>
        <v>#N/A</v>
      </c>
      <c r="R130" s="16"/>
      <c r="S130" s="19" t="e">
        <f>VLOOKUP(O130, '[3]لیست محصولات شهریور ۱۴۰۳'!B:F,5,0)</f>
        <v>#N/A</v>
      </c>
      <c r="T130" s="21" t="e">
        <f>VLOOKUP(O130, '[3]لیست محصولات شهریور ۱۴۰۳'!B:G,6,0)</f>
        <v>#N/A</v>
      </c>
      <c r="U130" s="22"/>
      <c r="V130" s="23">
        <f t="shared" ref="V130:V193" si="14">IF(C130, P130, U130 )</f>
        <v>0</v>
      </c>
      <c r="W130" s="19">
        <f t="shared" si="8"/>
        <v>0</v>
      </c>
      <c r="X130" s="21" t="e">
        <f t="shared" si="9"/>
        <v>#N/A</v>
      </c>
      <c r="Y130" s="24"/>
      <c r="Z130" s="21" t="e">
        <f t="shared" si="10"/>
        <v>#N/A</v>
      </c>
      <c r="AA130" s="25"/>
      <c r="AB130" s="20"/>
      <c r="AC130" s="26"/>
      <c r="AD130" s="65"/>
      <c r="AE130" s="26"/>
      <c r="AF130" s="27"/>
      <c r="AG130" s="28"/>
      <c r="AH130" s="7" t="str">
        <f t="shared" si="13"/>
        <v xml:space="preserve">   -   </v>
      </c>
    </row>
    <row r="131" spans="1:34" ht="28.05" customHeight="1">
      <c r="A131" s="14"/>
      <c r="B131" s="14"/>
      <c r="C131" s="14"/>
      <c r="D131" s="14"/>
      <c r="E131" s="14"/>
      <c r="F131" s="15"/>
      <c r="G131" s="16"/>
      <c r="H131" s="17"/>
      <c r="I131" s="16"/>
      <c r="J131" s="16"/>
      <c r="K131" s="18"/>
      <c r="L131" s="19"/>
      <c r="M131" s="19"/>
      <c r="N131" s="19"/>
      <c r="O131" s="16"/>
      <c r="P131" s="16"/>
      <c r="Q131" s="20" t="e">
        <f>VLOOKUP(O131, '[3]لیست محصولات شهریور ۱۴۰۳'!B:C,2,0)</f>
        <v>#N/A</v>
      </c>
      <c r="R131" s="16"/>
      <c r="S131" s="19" t="e">
        <f>VLOOKUP(O131, '[3]لیست محصولات شهریور ۱۴۰۳'!B:F,5,0)</f>
        <v>#N/A</v>
      </c>
      <c r="T131" s="21" t="e">
        <f>VLOOKUP(O131, '[3]لیست محصولات شهریور ۱۴۰۳'!B:G,6,0)</f>
        <v>#N/A</v>
      </c>
      <c r="U131" s="22"/>
      <c r="V131" s="23">
        <f t="shared" si="14"/>
        <v>0</v>
      </c>
      <c r="W131" s="19">
        <f t="shared" si="8"/>
        <v>0</v>
      </c>
      <c r="X131" s="21" t="e">
        <f t="shared" si="9"/>
        <v>#N/A</v>
      </c>
      <c r="Y131" s="24"/>
      <c r="Z131" s="21" t="e">
        <f t="shared" si="10"/>
        <v>#N/A</v>
      </c>
      <c r="AA131" s="25"/>
      <c r="AB131" s="20"/>
      <c r="AC131" s="26"/>
      <c r="AD131" s="65"/>
      <c r="AE131" s="26"/>
      <c r="AF131" s="27"/>
      <c r="AG131" s="28"/>
      <c r="AH131" s="7" t="str">
        <f t="shared" si="13"/>
        <v xml:space="preserve">   -   </v>
      </c>
    </row>
    <row r="132" spans="1:34" ht="28.05" customHeight="1">
      <c r="A132" s="14"/>
      <c r="B132" s="14"/>
      <c r="C132" s="14"/>
      <c r="D132" s="14"/>
      <c r="E132" s="14"/>
      <c r="F132" s="15"/>
      <c r="G132" s="16"/>
      <c r="H132" s="17"/>
      <c r="I132" s="16"/>
      <c r="J132" s="16"/>
      <c r="K132" s="18"/>
      <c r="L132" s="19"/>
      <c r="M132" s="19"/>
      <c r="N132" s="19"/>
      <c r="O132" s="16"/>
      <c r="P132" s="16"/>
      <c r="Q132" s="20" t="e">
        <f>VLOOKUP(O132, '[3]لیست محصولات شهریور ۱۴۰۳'!B:C,2,0)</f>
        <v>#N/A</v>
      </c>
      <c r="R132" s="16"/>
      <c r="S132" s="19" t="e">
        <f>VLOOKUP(O132, '[3]لیست محصولات شهریور ۱۴۰۳'!B:F,5,0)</f>
        <v>#N/A</v>
      </c>
      <c r="T132" s="21" t="e">
        <f>VLOOKUP(O132, '[3]لیست محصولات شهریور ۱۴۰۳'!B:G,6,0)</f>
        <v>#N/A</v>
      </c>
      <c r="U132" s="22"/>
      <c r="V132" s="23">
        <f t="shared" si="14"/>
        <v>0</v>
      </c>
      <c r="W132" s="19">
        <f t="shared" si="8"/>
        <v>0</v>
      </c>
      <c r="X132" s="21" t="e">
        <f t="shared" si="9"/>
        <v>#N/A</v>
      </c>
      <c r="Y132" s="24"/>
      <c r="Z132" s="21" t="e">
        <f t="shared" si="10"/>
        <v>#N/A</v>
      </c>
      <c r="AA132" s="25"/>
      <c r="AB132" s="20"/>
      <c r="AC132" s="26"/>
      <c r="AD132" s="65"/>
      <c r="AE132" s="26"/>
      <c r="AF132" s="27"/>
      <c r="AG132" s="28"/>
      <c r="AH132" s="7" t="str">
        <f t="shared" ref="AH132:AH195" si="15">AA132&amp;" "&amp;AB132&amp;" "&amp;N132&amp;" - "&amp;L132&amp;" "&amp;M132&amp;" "&amp;AC132</f>
        <v xml:space="preserve">   -   </v>
      </c>
    </row>
    <row r="133" spans="1:34" ht="28.05" customHeight="1">
      <c r="A133" s="14"/>
      <c r="B133" s="14"/>
      <c r="C133" s="14"/>
      <c r="D133" s="14"/>
      <c r="E133" s="14"/>
      <c r="F133" s="15"/>
      <c r="G133" s="16"/>
      <c r="H133" s="17"/>
      <c r="I133" s="16"/>
      <c r="J133" s="16"/>
      <c r="K133" s="18"/>
      <c r="L133" s="19"/>
      <c r="M133" s="19"/>
      <c r="N133" s="19"/>
      <c r="O133" s="16"/>
      <c r="P133" s="16"/>
      <c r="Q133" s="20" t="e">
        <f>VLOOKUP(O133, '[3]لیست محصولات شهریور ۱۴۰۳'!B:C,2,0)</f>
        <v>#N/A</v>
      </c>
      <c r="R133" s="16"/>
      <c r="S133" s="19" t="e">
        <f>VLOOKUP(O133, '[3]لیست محصولات شهریور ۱۴۰۳'!B:F,5,0)</f>
        <v>#N/A</v>
      </c>
      <c r="T133" s="21" t="e">
        <f>VLOOKUP(O133, '[3]لیست محصولات شهریور ۱۴۰۳'!B:G,6,0)</f>
        <v>#N/A</v>
      </c>
      <c r="U133" s="22"/>
      <c r="V133" s="23">
        <f t="shared" si="14"/>
        <v>0</v>
      </c>
      <c r="W133" s="19">
        <f t="shared" si="8"/>
        <v>0</v>
      </c>
      <c r="X133" s="21" t="e">
        <f t="shared" si="9"/>
        <v>#N/A</v>
      </c>
      <c r="Y133" s="24"/>
      <c r="Z133" s="21" t="e">
        <f t="shared" si="10"/>
        <v>#N/A</v>
      </c>
      <c r="AA133" s="25"/>
      <c r="AB133" s="20"/>
      <c r="AC133" s="26"/>
      <c r="AD133" s="65"/>
      <c r="AE133" s="26"/>
      <c r="AF133" s="27"/>
      <c r="AG133" s="28"/>
      <c r="AH133" s="7" t="str">
        <f t="shared" si="15"/>
        <v xml:space="preserve">   -   </v>
      </c>
    </row>
    <row r="134" spans="1:34" ht="28.05" customHeight="1">
      <c r="A134" s="14"/>
      <c r="B134" s="14"/>
      <c r="C134" s="14"/>
      <c r="D134" s="14"/>
      <c r="E134" s="14"/>
      <c r="F134" s="15"/>
      <c r="G134" s="16"/>
      <c r="H134" s="17"/>
      <c r="I134" s="16"/>
      <c r="J134" s="16"/>
      <c r="K134" s="18"/>
      <c r="L134" s="19"/>
      <c r="M134" s="19"/>
      <c r="N134" s="19"/>
      <c r="O134" s="16"/>
      <c r="P134" s="16"/>
      <c r="Q134" s="20" t="e">
        <f>VLOOKUP(O134, '[3]لیست محصولات شهریور ۱۴۰۳'!B:C,2,0)</f>
        <v>#N/A</v>
      </c>
      <c r="R134" s="16"/>
      <c r="S134" s="19" t="e">
        <f>VLOOKUP(O134, '[3]لیست محصولات شهریور ۱۴۰۳'!B:F,5,0)</f>
        <v>#N/A</v>
      </c>
      <c r="T134" s="21" t="e">
        <f>VLOOKUP(O134, '[3]لیست محصولات شهریور ۱۴۰۳'!B:G,6,0)</f>
        <v>#N/A</v>
      </c>
      <c r="U134" s="22"/>
      <c r="V134" s="23">
        <f t="shared" si="14"/>
        <v>0</v>
      </c>
      <c r="W134" s="19">
        <f t="shared" si="8"/>
        <v>0</v>
      </c>
      <c r="X134" s="21" t="e">
        <f t="shared" si="9"/>
        <v>#N/A</v>
      </c>
      <c r="Y134" s="24"/>
      <c r="Z134" s="21" t="e">
        <f t="shared" si="10"/>
        <v>#N/A</v>
      </c>
      <c r="AA134" s="25"/>
      <c r="AB134" s="20"/>
      <c r="AC134" s="26"/>
      <c r="AD134" s="65"/>
      <c r="AE134" s="26"/>
      <c r="AF134" s="27"/>
      <c r="AG134" s="28"/>
      <c r="AH134" s="7" t="str">
        <f t="shared" si="15"/>
        <v xml:space="preserve">   -   </v>
      </c>
    </row>
    <row r="135" spans="1:34" ht="28.05" customHeight="1">
      <c r="A135" s="14"/>
      <c r="B135" s="14"/>
      <c r="C135" s="14"/>
      <c r="D135" s="14"/>
      <c r="E135" s="14"/>
      <c r="F135" s="15"/>
      <c r="G135" s="16"/>
      <c r="H135" s="17"/>
      <c r="I135" s="16"/>
      <c r="J135" s="16"/>
      <c r="K135" s="18"/>
      <c r="L135" s="19"/>
      <c r="M135" s="19"/>
      <c r="N135" s="19"/>
      <c r="O135" s="16"/>
      <c r="P135" s="16"/>
      <c r="Q135" s="20" t="e">
        <f>VLOOKUP(O135, '[3]لیست محصولات شهریور ۱۴۰۳'!B:C,2,0)</f>
        <v>#N/A</v>
      </c>
      <c r="R135" s="16"/>
      <c r="S135" s="19" t="e">
        <f>VLOOKUP(O135, '[3]لیست محصولات شهریور ۱۴۰۳'!B:F,5,0)</f>
        <v>#N/A</v>
      </c>
      <c r="T135" s="21" t="e">
        <f>VLOOKUP(O135, '[3]لیست محصولات شهریور ۱۴۰۳'!B:G,6,0)</f>
        <v>#N/A</v>
      </c>
      <c r="U135" s="22"/>
      <c r="V135" s="23">
        <f t="shared" si="14"/>
        <v>0</v>
      </c>
      <c r="W135" s="19">
        <f t="shared" si="8"/>
        <v>0</v>
      </c>
      <c r="X135" s="21" t="e">
        <f t="shared" si="9"/>
        <v>#N/A</v>
      </c>
      <c r="Y135" s="24"/>
      <c r="Z135" s="21" t="e">
        <f t="shared" si="10"/>
        <v>#N/A</v>
      </c>
      <c r="AA135" s="25"/>
      <c r="AB135" s="20"/>
      <c r="AC135" s="26"/>
      <c r="AD135" s="65"/>
      <c r="AE135" s="26"/>
      <c r="AF135" s="27"/>
      <c r="AG135" s="28"/>
      <c r="AH135" s="7" t="str">
        <f t="shared" si="15"/>
        <v xml:space="preserve">   -   </v>
      </c>
    </row>
    <row r="136" spans="1:34" ht="28.05" customHeight="1">
      <c r="A136" s="14"/>
      <c r="B136" s="14"/>
      <c r="C136" s="14"/>
      <c r="D136" s="14"/>
      <c r="E136" s="14"/>
      <c r="F136" s="15"/>
      <c r="G136" s="16"/>
      <c r="H136" s="17"/>
      <c r="I136" s="16"/>
      <c r="J136" s="16"/>
      <c r="K136" s="18"/>
      <c r="L136" s="19"/>
      <c r="M136" s="19"/>
      <c r="N136" s="19"/>
      <c r="O136" s="16"/>
      <c r="P136" s="16"/>
      <c r="Q136" s="20" t="e">
        <f>VLOOKUP(O136, '[3]لیست محصولات شهریور ۱۴۰۳'!B:C,2,0)</f>
        <v>#N/A</v>
      </c>
      <c r="R136" s="16"/>
      <c r="S136" s="19" t="e">
        <f>VLOOKUP(O136, '[3]لیست محصولات شهریور ۱۴۰۳'!B:F,5,0)</f>
        <v>#N/A</v>
      </c>
      <c r="T136" s="21" t="e">
        <f>VLOOKUP(O136, '[3]لیست محصولات شهریور ۱۴۰۳'!B:G,6,0)</f>
        <v>#N/A</v>
      </c>
      <c r="U136" s="22"/>
      <c r="V136" s="23">
        <f t="shared" si="14"/>
        <v>0</v>
      </c>
      <c r="W136" s="19">
        <f t="shared" si="8"/>
        <v>0</v>
      </c>
      <c r="X136" s="21" t="e">
        <f t="shared" si="9"/>
        <v>#N/A</v>
      </c>
      <c r="Y136" s="24"/>
      <c r="Z136" s="21" t="e">
        <f t="shared" si="10"/>
        <v>#N/A</v>
      </c>
      <c r="AA136" s="25"/>
      <c r="AB136" s="20"/>
      <c r="AC136" s="26"/>
      <c r="AD136" s="65"/>
      <c r="AE136" s="26"/>
      <c r="AF136" s="27"/>
      <c r="AG136" s="28"/>
      <c r="AH136" s="7" t="str">
        <f t="shared" si="15"/>
        <v xml:space="preserve">   -   </v>
      </c>
    </row>
    <row r="137" spans="1:34" ht="28.05" customHeight="1">
      <c r="A137" s="14"/>
      <c r="B137" s="14"/>
      <c r="C137" s="14"/>
      <c r="D137" s="14"/>
      <c r="E137" s="14"/>
      <c r="F137" s="15"/>
      <c r="G137" s="16"/>
      <c r="H137" s="17"/>
      <c r="I137" s="16"/>
      <c r="J137" s="16"/>
      <c r="K137" s="18"/>
      <c r="L137" s="19"/>
      <c r="M137" s="19"/>
      <c r="N137" s="19"/>
      <c r="O137" s="16"/>
      <c r="P137" s="16"/>
      <c r="Q137" s="20" t="e">
        <f>VLOOKUP(O137, '[3]لیست محصولات شهریور ۱۴۰۳'!B:C,2,0)</f>
        <v>#N/A</v>
      </c>
      <c r="R137" s="16"/>
      <c r="S137" s="19" t="e">
        <f>VLOOKUP(O137, '[3]لیست محصولات شهریور ۱۴۰۳'!B:F,5,0)</f>
        <v>#N/A</v>
      </c>
      <c r="T137" s="21" t="e">
        <f>VLOOKUP(O137, '[3]لیست محصولات شهریور ۱۴۰۳'!B:G,6,0)</f>
        <v>#N/A</v>
      </c>
      <c r="U137" s="22"/>
      <c r="V137" s="23">
        <f t="shared" si="14"/>
        <v>0</v>
      </c>
      <c r="W137" s="19">
        <f t="shared" si="8"/>
        <v>0</v>
      </c>
      <c r="X137" s="21" t="e">
        <f t="shared" si="9"/>
        <v>#N/A</v>
      </c>
      <c r="Y137" s="24"/>
      <c r="Z137" s="21" t="e">
        <f t="shared" si="10"/>
        <v>#N/A</v>
      </c>
      <c r="AA137" s="25"/>
      <c r="AB137" s="20"/>
      <c r="AC137" s="26"/>
      <c r="AD137" s="65"/>
      <c r="AE137" s="26"/>
      <c r="AF137" s="27"/>
      <c r="AG137" s="28"/>
      <c r="AH137" s="7" t="str">
        <f t="shared" si="15"/>
        <v xml:space="preserve">   -   </v>
      </c>
    </row>
    <row r="138" spans="1:34" ht="28.05" customHeight="1">
      <c r="A138" s="14"/>
      <c r="B138" s="14"/>
      <c r="C138" s="14"/>
      <c r="D138" s="14"/>
      <c r="E138" s="14"/>
      <c r="F138" s="15"/>
      <c r="G138" s="16"/>
      <c r="H138" s="17"/>
      <c r="I138" s="16"/>
      <c r="J138" s="16"/>
      <c r="K138" s="18"/>
      <c r="L138" s="19"/>
      <c r="M138" s="19"/>
      <c r="N138" s="19"/>
      <c r="O138" s="16"/>
      <c r="P138" s="16"/>
      <c r="Q138" s="20" t="e">
        <f>VLOOKUP(O138, '[3]لیست محصولات شهریور ۱۴۰۳'!B:C,2,0)</f>
        <v>#N/A</v>
      </c>
      <c r="R138" s="16"/>
      <c r="S138" s="19" t="e">
        <f>VLOOKUP(O138, '[3]لیست محصولات شهریور ۱۴۰۳'!B:F,5,0)</f>
        <v>#N/A</v>
      </c>
      <c r="T138" s="21" t="e">
        <f>VLOOKUP(O138, '[3]لیست محصولات شهریور ۱۴۰۳'!B:G,6,0)</f>
        <v>#N/A</v>
      </c>
      <c r="U138" s="22"/>
      <c r="V138" s="23">
        <f t="shared" si="14"/>
        <v>0</v>
      </c>
      <c r="W138" s="19">
        <f t="shared" si="8"/>
        <v>0</v>
      </c>
      <c r="X138" s="21" t="e">
        <f t="shared" si="9"/>
        <v>#N/A</v>
      </c>
      <c r="Y138" s="24"/>
      <c r="Z138" s="21" t="e">
        <f t="shared" si="10"/>
        <v>#N/A</v>
      </c>
      <c r="AA138" s="25"/>
      <c r="AB138" s="20"/>
      <c r="AC138" s="26"/>
      <c r="AD138" s="65"/>
      <c r="AE138" s="26"/>
      <c r="AF138" s="27"/>
      <c r="AG138" s="28"/>
      <c r="AH138" s="7" t="str">
        <f t="shared" si="15"/>
        <v xml:space="preserve">   -   </v>
      </c>
    </row>
    <row r="139" spans="1:34" ht="28.05" customHeight="1">
      <c r="A139" s="14"/>
      <c r="B139" s="14"/>
      <c r="C139" s="14"/>
      <c r="D139" s="14"/>
      <c r="E139" s="14"/>
      <c r="F139" s="15"/>
      <c r="G139" s="16"/>
      <c r="H139" s="17"/>
      <c r="I139" s="16"/>
      <c r="J139" s="16"/>
      <c r="K139" s="18"/>
      <c r="L139" s="19"/>
      <c r="M139" s="19"/>
      <c r="N139" s="19"/>
      <c r="O139" s="16"/>
      <c r="P139" s="16"/>
      <c r="Q139" s="20" t="e">
        <f>VLOOKUP(O139, '[3]لیست محصولات شهریور ۱۴۰۳'!B:C,2,0)</f>
        <v>#N/A</v>
      </c>
      <c r="R139" s="16"/>
      <c r="S139" s="19" t="e">
        <f>VLOOKUP(O139, '[3]لیست محصولات شهریور ۱۴۰۳'!B:F,5,0)</f>
        <v>#N/A</v>
      </c>
      <c r="T139" s="21" t="e">
        <f>VLOOKUP(O139, '[3]لیست محصولات شهریور ۱۴۰۳'!B:G,6,0)</f>
        <v>#N/A</v>
      </c>
      <c r="U139" s="22"/>
      <c r="V139" s="23">
        <f t="shared" si="14"/>
        <v>0</v>
      </c>
      <c r="W139" s="19">
        <f t="shared" si="8"/>
        <v>0</v>
      </c>
      <c r="X139" s="21" t="e">
        <f t="shared" si="9"/>
        <v>#N/A</v>
      </c>
      <c r="Y139" s="24"/>
      <c r="Z139" s="21" t="e">
        <f t="shared" si="10"/>
        <v>#N/A</v>
      </c>
      <c r="AA139" s="25"/>
      <c r="AB139" s="20"/>
      <c r="AC139" s="26"/>
      <c r="AD139" s="65"/>
      <c r="AE139" s="26"/>
      <c r="AF139" s="27"/>
      <c r="AG139" s="28"/>
      <c r="AH139" s="7" t="str">
        <f t="shared" si="15"/>
        <v xml:space="preserve">   -   </v>
      </c>
    </row>
    <row r="140" spans="1:34" ht="28.05" customHeight="1">
      <c r="A140" s="14"/>
      <c r="B140" s="14"/>
      <c r="C140" s="14"/>
      <c r="D140" s="14"/>
      <c r="E140" s="14"/>
      <c r="F140" s="15"/>
      <c r="G140" s="16"/>
      <c r="H140" s="17"/>
      <c r="I140" s="16"/>
      <c r="J140" s="16"/>
      <c r="K140" s="18"/>
      <c r="L140" s="19"/>
      <c r="M140" s="19"/>
      <c r="N140" s="19"/>
      <c r="O140" s="16"/>
      <c r="P140" s="16"/>
      <c r="Q140" s="20" t="e">
        <f>VLOOKUP(O140, '[3]لیست محصولات شهریور ۱۴۰۳'!B:C,2,0)</f>
        <v>#N/A</v>
      </c>
      <c r="R140" s="16"/>
      <c r="S140" s="19" t="e">
        <f>VLOOKUP(O140, '[3]لیست محصولات شهریور ۱۴۰۳'!B:F,5,0)</f>
        <v>#N/A</v>
      </c>
      <c r="T140" s="21" t="e">
        <f>VLOOKUP(O140, '[3]لیست محصولات شهریور ۱۴۰۳'!B:G,6,0)</f>
        <v>#N/A</v>
      </c>
      <c r="U140" s="22"/>
      <c r="V140" s="23">
        <f t="shared" si="14"/>
        <v>0</v>
      </c>
      <c r="W140" s="19">
        <f t="shared" si="8"/>
        <v>0</v>
      </c>
      <c r="X140" s="21" t="e">
        <f t="shared" si="9"/>
        <v>#N/A</v>
      </c>
      <c r="Y140" s="24"/>
      <c r="Z140" s="21" t="e">
        <f t="shared" si="10"/>
        <v>#N/A</v>
      </c>
      <c r="AA140" s="25"/>
      <c r="AB140" s="20"/>
      <c r="AC140" s="26"/>
      <c r="AD140" s="65"/>
      <c r="AE140" s="26"/>
      <c r="AF140" s="27"/>
      <c r="AG140" s="28"/>
      <c r="AH140" s="7" t="str">
        <f t="shared" si="15"/>
        <v xml:space="preserve">   -   </v>
      </c>
    </row>
    <row r="141" spans="1:34" ht="28.05" customHeight="1">
      <c r="A141" s="14"/>
      <c r="B141" s="14"/>
      <c r="C141" s="14"/>
      <c r="D141" s="14"/>
      <c r="E141" s="14"/>
      <c r="F141" s="15"/>
      <c r="G141" s="16"/>
      <c r="H141" s="17"/>
      <c r="I141" s="16"/>
      <c r="J141" s="16"/>
      <c r="K141" s="18"/>
      <c r="L141" s="19"/>
      <c r="M141" s="19"/>
      <c r="N141" s="19"/>
      <c r="O141" s="16"/>
      <c r="P141" s="16"/>
      <c r="Q141" s="20" t="e">
        <f>VLOOKUP(O141, '[3]لیست محصولات شهریور ۱۴۰۳'!B:C,2,0)</f>
        <v>#N/A</v>
      </c>
      <c r="R141" s="16"/>
      <c r="S141" s="19" t="e">
        <f>VLOOKUP(O141, '[3]لیست محصولات شهریور ۱۴۰۳'!B:F,5,0)</f>
        <v>#N/A</v>
      </c>
      <c r="T141" s="21" t="e">
        <f>VLOOKUP(O141, '[3]لیست محصولات شهریور ۱۴۰۳'!B:G,6,0)</f>
        <v>#N/A</v>
      </c>
      <c r="U141" s="22"/>
      <c r="V141" s="23">
        <f t="shared" si="14"/>
        <v>0</v>
      </c>
      <c r="W141" s="19">
        <f t="shared" si="8"/>
        <v>0</v>
      </c>
      <c r="X141" s="21" t="e">
        <f t="shared" si="9"/>
        <v>#N/A</v>
      </c>
      <c r="Y141" s="24"/>
      <c r="Z141" s="21" t="e">
        <f t="shared" si="10"/>
        <v>#N/A</v>
      </c>
      <c r="AA141" s="25"/>
      <c r="AB141" s="20"/>
      <c r="AC141" s="26"/>
      <c r="AD141" s="65"/>
      <c r="AE141" s="26"/>
      <c r="AF141" s="27"/>
      <c r="AG141" s="28"/>
      <c r="AH141" s="7" t="str">
        <f t="shared" si="15"/>
        <v xml:space="preserve">   -   </v>
      </c>
    </row>
    <row r="142" spans="1:34" ht="28.05" customHeight="1">
      <c r="A142" s="14"/>
      <c r="B142" s="14"/>
      <c r="C142" s="14"/>
      <c r="D142" s="14"/>
      <c r="E142" s="14"/>
      <c r="F142" s="15"/>
      <c r="G142" s="16"/>
      <c r="H142" s="17"/>
      <c r="I142" s="16"/>
      <c r="J142" s="16"/>
      <c r="K142" s="18"/>
      <c r="L142" s="19"/>
      <c r="M142" s="19"/>
      <c r="N142" s="19"/>
      <c r="O142" s="16"/>
      <c r="P142" s="16"/>
      <c r="Q142" s="20" t="e">
        <f>VLOOKUP(O142, '[3]لیست محصولات شهریور ۱۴۰۳'!B:C,2,0)</f>
        <v>#N/A</v>
      </c>
      <c r="R142" s="16"/>
      <c r="S142" s="19" t="e">
        <f>VLOOKUP(O142, '[3]لیست محصولات شهریور ۱۴۰۳'!B:F,5,0)</f>
        <v>#N/A</v>
      </c>
      <c r="T142" s="21" t="e">
        <f>VLOOKUP(O142, '[3]لیست محصولات شهریور ۱۴۰۳'!B:G,6,0)</f>
        <v>#N/A</v>
      </c>
      <c r="U142" s="22"/>
      <c r="V142" s="23">
        <f t="shared" si="14"/>
        <v>0</v>
      </c>
      <c r="W142" s="19">
        <f t="shared" si="8"/>
        <v>0</v>
      </c>
      <c r="X142" s="21" t="e">
        <f t="shared" si="9"/>
        <v>#N/A</v>
      </c>
      <c r="Y142" s="24"/>
      <c r="Z142" s="21" t="e">
        <f t="shared" si="10"/>
        <v>#N/A</v>
      </c>
      <c r="AA142" s="25"/>
      <c r="AB142" s="20"/>
      <c r="AC142" s="26"/>
      <c r="AD142" s="65"/>
      <c r="AE142" s="26"/>
      <c r="AF142" s="27"/>
      <c r="AG142" s="28"/>
      <c r="AH142" s="7" t="str">
        <f t="shared" si="15"/>
        <v xml:space="preserve">   -   </v>
      </c>
    </row>
    <row r="143" spans="1:34" ht="28.05" customHeight="1">
      <c r="A143" s="14"/>
      <c r="B143" s="14"/>
      <c r="C143" s="14"/>
      <c r="D143" s="14"/>
      <c r="E143" s="14"/>
      <c r="F143" s="15"/>
      <c r="G143" s="16"/>
      <c r="H143" s="17"/>
      <c r="I143" s="16"/>
      <c r="J143" s="16"/>
      <c r="K143" s="18"/>
      <c r="L143" s="19"/>
      <c r="M143" s="19"/>
      <c r="N143" s="19"/>
      <c r="O143" s="16"/>
      <c r="P143" s="16"/>
      <c r="Q143" s="20" t="e">
        <f>VLOOKUP(O143, '[3]لیست محصولات شهریور ۱۴۰۳'!B:C,2,0)</f>
        <v>#N/A</v>
      </c>
      <c r="R143" s="16"/>
      <c r="S143" s="19" t="e">
        <f>VLOOKUP(O143, '[3]لیست محصولات شهریور ۱۴۰۳'!B:F,5,0)</f>
        <v>#N/A</v>
      </c>
      <c r="T143" s="21" t="e">
        <f>VLOOKUP(O143, '[3]لیست محصولات شهریور ۱۴۰۳'!B:G,6,0)</f>
        <v>#N/A</v>
      </c>
      <c r="U143" s="22"/>
      <c r="V143" s="23">
        <f t="shared" si="14"/>
        <v>0</v>
      </c>
      <c r="W143" s="19">
        <f t="shared" si="8"/>
        <v>0</v>
      </c>
      <c r="X143" s="21" t="e">
        <f t="shared" si="9"/>
        <v>#N/A</v>
      </c>
      <c r="Y143" s="24"/>
      <c r="Z143" s="21" t="e">
        <f t="shared" si="10"/>
        <v>#N/A</v>
      </c>
      <c r="AA143" s="25"/>
      <c r="AB143" s="20"/>
      <c r="AC143" s="26"/>
      <c r="AD143" s="65"/>
      <c r="AE143" s="26"/>
      <c r="AF143" s="27"/>
      <c r="AG143" s="28"/>
      <c r="AH143" s="7" t="str">
        <f t="shared" si="15"/>
        <v xml:space="preserve">   -   </v>
      </c>
    </row>
    <row r="144" spans="1:34" ht="28.05" customHeight="1">
      <c r="A144" s="14"/>
      <c r="B144" s="14"/>
      <c r="C144" s="14"/>
      <c r="D144" s="14"/>
      <c r="E144" s="14"/>
      <c r="F144" s="15"/>
      <c r="G144" s="16"/>
      <c r="H144" s="17"/>
      <c r="I144" s="16"/>
      <c r="J144" s="16"/>
      <c r="K144" s="18"/>
      <c r="L144" s="19"/>
      <c r="M144" s="19"/>
      <c r="N144" s="19"/>
      <c r="O144" s="16"/>
      <c r="P144" s="16"/>
      <c r="Q144" s="20" t="e">
        <f>VLOOKUP(O144, '[3]لیست محصولات شهریور ۱۴۰۳'!B:C,2,0)</f>
        <v>#N/A</v>
      </c>
      <c r="R144" s="16"/>
      <c r="S144" s="19" t="e">
        <f>VLOOKUP(O144, '[3]لیست محصولات شهریور ۱۴۰۳'!B:F,5,0)</f>
        <v>#N/A</v>
      </c>
      <c r="T144" s="21" t="e">
        <f>VLOOKUP(O144, '[3]لیست محصولات شهریور ۱۴۰۳'!B:G,6,0)</f>
        <v>#N/A</v>
      </c>
      <c r="U144" s="22"/>
      <c r="V144" s="23">
        <f t="shared" si="14"/>
        <v>0</v>
      </c>
      <c r="W144" s="19">
        <f t="shared" si="8"/>
        <v>0</v>
      </c>
      <c r="X144" s="21" t="e">
        <f t="shared" si="9"/>
        <v>#N/A</v>
      </c>
      <c r="Y144" s="24"/>
      <c r="Z144" s="21" t="e">
        <f t="shared" si="10"/>
        <v>#N/A</v>
      </c>
      <c r="AA144" s="25"/>
      <c r="AB144" s="20"/>
      <c r="AC144" s="26"/>
      <c r="AD144" s="65"/>
      <c r="AE144" s="26"/>
      <c r="AF144" s="27"/>
      <c r="AG144" s="28"/>
      <c r="AH144" s="7" t="str">
        <f t="shared" si="15"/>
        <v xml:space="preserve">   -   </v>
      </c>
    </row>
    <row r="145" spans="1:34" ht="28.05" customHeight="1">
      <c r="A145" s="14"/>
      <c r="B145" s="14"/>
      <c r="C145" s="14"/>
      <c r="D145" s="14"/>
      <c r="E145" s="14"/>
      <c r="F145" s="15"/>
      <c r="G145" s="16"/>
      <c r="H145" s="17"/>
      <c r="I145" s="16"/>
      <c r="J145" s="16"/>
      <c r="K145" s="18"/>
      <c r="L145" s="19"/>
      <c r="M145" s="19"/>
      <c r="N145" s="19"/>
      <c r="O145" s="16"/>
      <c r="P145" s="16"/>
      <c r="Q145" s="20" t="e">
        <f>VLOOKUP(O145, '[3]لیست محصولات شهریور ۱۴۰۳'!B:C,2,0)</f>
        <v>#N/A</v>
      </c>
      <c r="R145" s="16"/>
      <c r="S145" s="19" t="e">
        <f>VLOOKUP(O145, '[3]لیست محصولات شهریور ۱۴۰۳'!B:F,5,0)</f>
        <v>#N/A</v>
      </c>
      <c r="T145" s="21" t="e">
        <f>VLOOKUP(O145, '[3]لیست محصولات شهریور ۱۴۰۳'!B:G,6,0)</f>
        <v>#N/A</v>
      </c>
      <c r="U145" s="22"/>
      <c r="V145" s="23">
        <f t="shared" si="14"/>
        <v>0</v>
      </c>
      <c r="W145" s="19">
        <f t="shared" si="8"/>
        <v>0</v>
      </c>
      <c r="X145" s="21" t="e">
        <f t="shared" si="9"/>
        <v>#N/A</v>
      </c>
      <c r="Y145" s="24"/>
      <c r="Z145" s="21" t="e">
        <f t="shared" si="10"/>
        <v>#N/A</v>
      </c>
      <c r="AA145" s="25"/>
      <c r="AB145" s="20"/>
      <c r="AC145" s="26"/>
      <c r="AD145" s="65"/>
      <c r="AE145" s="26"/>
      <c r="AF145" s="27"/>
      <c r="AG145" s="28"/>
      <c r="AH145" s="7" t="str">
        <f t="shared" si="15"/>
        <v xml:space="preserve">   -   </v>
      </c>
    </row>
    <row r="146" spans="1:34" ht="28.05" customHeight="1">
      <c r="A146" s="14"/>
      <c r="B146" s="14"/>
      <c r="C146" s="14"/>
      <c r="D146" s="14"/>
      <c r="E146" s="14"/>
      <c r="F146" s="15"/>
      <c r="G146" s="16"/>
      <c r="H146" s="17"/>
      <c r="I146" s="16"/>
      <c r="J146" s="16"/>
      <c r="K146" s="18"/>
      <c r="L146" s="19"/>
      <c r="M146" s="19"/>
      <c r="N146" s="19"/>
      <c r="O146" s="16"/>
      <c r="P146" s="16"/>
      <c r="Q146" s="20" t="e">
        <f>VLOOKUP(O146, '[3]لیست محصولات شهریور ۱۴۰۳'!B:C,2,0)</f>
        <v>#N/A</v>
      </c>
      <c r="R146" s="16"/>
      <c r="S146" s="19" t="e">
        <f>VLOOKUP(O146, '[3]لیست محصولات شهریور ۱۴۰۳'!B:F,5,0)</f>
        <v>#N/A</v>
      </c>
      <c r="T146" s="21" t="e">
        <f>VLOOKUP(O146, '[3]لیست محصولات شهریور ۱۴۰۳'!B:G,6,0)</f>
        <v>#N/A</v>
      </c>
      <c r="U146" s="22"/>
      <c r="V146" s="23">
        <f t="shared" si="14"/>
        <v>0</v>
      </c>
      <c r="W146" s="19">
        <f t="shared" si="8"/>
        <v>0</v>
      </c>
      <c r="X146" s="21" t="e">
        <f t="shared" si="9"/>
        <v>#N/A</v>
      </c>
      <c r="Y146" s="24"/>
      <c r="Z146" s="21" t="e">
        <f t="shared" si="10"/>
        <v>#N/A</v>
      </c>
      <c r="AA146" s="25"/>
      <c r="AB146" s="20"/>
      <c r="AC146" s="26"/>
      <c r="AD146" s="65"/>
      <c r="AE146" s="26"/>
      <c r="AF146" s="27"/>
      <c r="AG146" s="28"/>
      <c r="AH146" s="7" t="str">
        <f t="shared" si="15"/>
        <v xml:space="preserve">   -   </v>
      </c>
    </row>
    <row r="147" spans="1:34" ht="28.05" customHeight="1">
      <c r="A147" s="14"/>
      <c r="B147" s="14"/>
      <c r="C147" s="14"/>
      <c r="D147" s="14"/>
      <c r="E147" s="14"/>
      <c r="F147" s="15"/>
      <c r="G147" s="16"/>
      <c r="H147" s="17"/>
      <c r="I147" s="16"/>
      <c r="J147" s="16"/>
      <c r="K147" s="18"/>
      <c r="L147" s="19"/>
      <c r="M147" s="19"/>
      <c r="N147" s="19"/>
      <c r="O147" s="16"/>
      <c r="P147" s="16"/>
      <c r="Q147" s="20" t="e">
        <f>VLOOKUP(O147, '[3]لیست محصولات شهریور ۱۴۰۳'!B:C,2,0)</f>
        <v>#N/A</v>
      </c>
      <c r="R147" s="16"/>
      <c r="S147" s="19" t="e">
        <f>VLOOKUP(O147, '[3]لیست محصولات شهریور ۱۴۰۳'!B:F,5,0)</f>
        <v>#N/A</v>
      </c>
      <c r="T147" s="21" t="e">
        <f>VLOOKUP(O147, '[3]لیست محصولات شهریور ۱۴۰۳'!B:G,6,0)</f>
        <v>#N/A</v>
      </c>
      <c r="U147" s="22"/>
      <c r="V147" s="23">
        <f t="shared" si="14"/>
        <v>0</v>
      </c>
      <c r="W147" s="19">
        <f t="shared" si="8"/>
        <v>0</v>
      </c>
      <c r="X147" s="21" t="e">
        <f t="shared" si="9"/>
        <v>#N/A</v>
      </c>
      <c r="Y147" s="24"/>
      <c r="Z147" s="21" t="e">
        <f t="shared" si="10"/>
        <v>#N/A</v>
      </c>
      <c r="AA147" s="25"/>
      <c r="AB147" s="20"/>
      <c r="AC147" s="26"/>
      <c r="AD147" s="65"/>
      <c r="AE147" s="26"/>
      <c r="AF147" s="27"/>
      <c r="AG147" s="28"/>
      <c r="AH147" s="7" t="str">
        <f t="shared" si="15"/>
        <v xml:space="preserve">   -   </v>
      </c>
    </row>
    <row r="148" spans="1:34" ht="28.05" customHeight="1">
      <c r="A148" s="14"/>
      <c r="B148" s="14"/>
      <c r="C148" s="14"/>
      <c r="D148" s="14"/>
      <c r="E148" s="14"/>
      <c r="F148" s="15"/>
      <c r="G148" s="16"/>
      <c r="H148" s="17"/>
      <c r="I148" s="16"/>
      <c r="J148" s="16"/>
      <c r="K148" s="18"/>
      <c r="L148" s="19"/>
      <c r="M148" s="19"/>
      <c r="N148" s="19"/>
      <c r="O148" s="16"/>
      <c r="P148" s="16"/>
      <c r="Q148" s="20" t="e">
        <f>VLOOKUP(O148, '[3]لیست محصولات شهریور ۱۴۰۳'!B:C,2,0)</f>
        <v>#N/A</v>
      </c>
      <c r="R148" s="16"/>
      <c r="S148" s="19" t="e">
        <f>VLOOKUP(O148, '[3]لیست محصولات شهریور ۱۴۰۳'!B:F,5,0)</f>
        <v>#N/A</v>
      </c>
      <c r="T148" s="21" t="e">
        <f>VLOOKUP(O148, '[3]لیست محصولات شهریور ۱۴۰۳'!B:G,6,0)</f>
        <v>#N/A</v>
      </c>
      <c r="U148" s="22"/>
      <c r="V148" s="23">
        <f t="shared" si="14"/>
        <v>0</v>
      </c>
      <c r="W148" s="19">
        <f t="shared" si="8"/>
        <v>0</v>
      </c>
      <c r="X148" s="21" t="e">
        <f t="shared" si="9"/>
        <v>#N/A</v>
      </c>
      <c r="Y148" s="24"/>
      <c r="Z148" s="21" t="e">
        <f t="shared" si="10"/>
        <v>#N/A</v>
      </c>
      <c r="AA148" s="25"/>
      <c r="AB148" s="20"/>
      <c r="AC148" s="26"/>
      <c r="AD148" s="65"/>
      <c r="AE148" s="26"/>
      <c r="AF148" s="27"/>
      <c r="AG148" s="28"/>
      <c r="AH148" s="7" t="str">
        <f t="shared" si="15"/>
        <v xml:space="preserve">   -   </v>
      </c>
    </row>
    <row r="149" spans="1:34" ht="28.05" customHeight="1">
      <c r="A149" s="14"/>
      <c r="B149" s="14"/>
      <c r="C149" s="14"/>
      <c r="D149" s="14"/>
      <c r="E149" s="14"/>
      <c r="F149" s="15"/>
      <c r="G149" s="16"/>
      <c r="H149" s="17"/>
      <c r="I149" s="16"/>
      <c r="J149" s="16"/>
      <c r="K149" s="18"/>
      <c r="L149" s="19"/>
      <c r="M149" s="19"/>
      <c r="N149" s="19"/>
      <c r="O149" s="16"/>
      <c r="P149" s="16"/>
      <c r="Q149" s="20" t="e">
        <f>VLOOKUP(O149, '[3]لیست محصولات شهریور ۱۴۰۳'!B:C,2,0)</f>
        <v>#N/A</v>
      </c>
      <c r="R149" s="16"/>
      <c r="S149" s="19" t="e">
        <f>VLOOKUP(O149, '[3]لیست محصولات شهریور ۱۴۰۳'!B:F,5,0)</f>
        <v>#N/A</v>
      </c>
      <c r="T149" s="21" t="e">
        <f>VLOOKUP(O149, '[3]لیست محصولات شهریور ۱۴۰۳'!B:G,6,0)</f>
        <v>#N/A</v>
      </c>
      <c r="U149" s="22"/>
      <c r="V149" s="23">
        <f t="shared" si="14"/>
        <v>0</v>
      </c>
      <c r="W149" s="19">
        <f t="shared" si="8"/>
        <v>0</v>
      </c>
      <c r="X149" s="21" t="e">
        <f t="shared" si="9"/>
        <v>#N/A</v>
      </c>
      <c r="Y149" s="24"/>
      <c r="Z149" s="21" t="e">
        <f t="shared" si="10"/>
        <v>#N/A</v>
      </c>
      <c r="AA149" s="25"/>
      <c r="AB149" s="20"/>
      <c r="AC149" s="26"/>
      <c r="AD149" s="65"/>
      <c r="AE149" s="26"/>
      <c r="AF149" s="27"/>
      <c r="AG149" s="28"/>
      <c r="AH149" s="7" t="str">
        <f t="shared" si="15"/>
        <v xml:space="preserve">   -   </v>
      </c>
    </row>
    <row r="150" spans="1:34" ht="28.05" customHeight="1">
      <c r="A150" s="14"/>
      <c r="B150" s="14"/>
      <c r="C150" s="14"/>
      <c r="D150" s="14"/>
      <c r="E150" s="14"/>
      <c r="F150" s="15"/>
      <c r="G150" s="16"/>
      <c r="H150" s="17"/>
      <c r="I150" s="16"/>
      <c r="J150" s="16"/>
      <c r="K150" s="18"/>
      <c r="L150" s="19"/>
      <c r="M150" s="19"/>
      <c r="N150" s="19"/>
      <c r="O150" s="16"/>
      <c r="P150" s="16"/>
      <c r="Q150" s="20" t="e">
        <f>VLOOKUP(O150, '[3]لیست محصولات شهریور ۱۴۰۳'!B:C,2,0)</f>
        <v>#N/A</v>
      </c>
      <c r="R150" s="16"/>
      <c r="S150" s="19" t="e">
        <f>VLOOKUP(O150, '[3]لیست محصولات شهریور ۱۴۰۳'!B:F,5,0)</f>
        <v>#N/A</v>
      </c>
      <c r="T150" s="21" t="e">
        <f>VLOOKUP(O150, '[3]لیست محصولات شهریور ۱۴۰۳'!B:G,6,0)</f>
        <v>#N/A</v>
      </c>
      <c r="U150" s="22"/>
      <c r="V150" s="23">
        <f t="shared" si="14"/>
        <v>0</v>
      </c>
      <c r="W150" s="19">
        <f t="shared" si="8"/>
        <v>0</v>
      </c>
      <c r="X150" s="21" t="e">
        <f t="shared" si="9"/>
        <v>#N/A</v>
      </c>
      <c r="Y150" s="24"/>
      <c r="Z150" s="21" t="e">
        <f t="shared" si="10"/>
        <v>#N/A</v>
      </c>
      <c r="AA150" s="25"/>
      <c r="AB150" s="20"/>
      <c r="AC150" s="26"/>
      <c r="AD150" s="65"/>
      <c r="AE150" s="26"/>
      <c r="AF150" s="27"/>
      <c r="AG150" s="28"/>
      <c r="AH150" s="7" t="str">
        <f t="shared" si="15"/>
        <v xml:space="preserve">   -   </v>
      </c>
    </row>
    <row r="151" spans="1:34" ht="28.05" customHeight="1">
      <c r="A151" s="14"/>
      <c r="B151" s="14"/>
      <c r="C151" s="14"/>
      <c r="D151" s="14"/>
      <c r="E151" s="14"/>
      <c r="F151" s="15"/>
      <c r="G151" s="16"/>
      <c r="H151" s="17"/>
      <c r="I151" s="16"/>
      <c r="J151" s="16"/>
      <c r="K151" s="18"/>
      <c r="L151" s="19"/>
      <c r="M151" s="19"/>
      <c r="N151" s="19"/>
      <c r="O151" s="16"/>
      <c r="P151" s="16"/>
      <c r="Q151" s="20" t="e">
        <f>VLOOKUP(O151, '[3]لیست محصولات شهریور ۱۴۰۳'!B:C,2,0)</f>
        <v>#N/A</v>
      </c>
      <c r="R151" s="16"/>
      <c r="S151" s="19" t="e">
        <f>VLOOKUP(O151, '[3]لیست محصولات شهریور ۱۴۰۳'!B:F,5,0)</f>
        <v>#N/A</v>
      </c>
      <c r="T151" s="21" t="e">
        <f>VLOOKUP(O151, '[3]لیست محصولات شهریور ۱۴۰۳'!B:G,6,0)</f>
        <v>#N/A</v>
      </c>
      <c r="U151" s="22"/>
      <c r="V151" s="23">
        <f t="shared" si="14"/>
        <v>0</v>
      </c>
      <c r="W151" s="19">
        <f t="shared" si="8"/>
        <v>0</v>
      </c>
      <c r="X151" s="21" t="e">
        <f t="shared" si="9"/>
        <v>#N/A</v>
      </c>
      <c r="Y151" s="24"/>
      <c r="Z151" s="21" t="e">
        <f t="shared" si="10"/>
        <v>#N/A</v>
      </c>
      <c r="AA151" s="25"/>
      <c r="AB151" s="20"/>
      <c r="AC151" s="26"/>
      <c r="AD151" s="65"/>
      <c r="AE151" s="26"/>
      <c r="AF151" s="27"/>
      <c r="AG151" s="28"/>
      <c r="AH151" s="7" t="str">
        <f t="shared" si="15"/>
        <v xml:space="preserve">   -   </v>
      </c>
    </row>
    <row r="152" spans="1:34" ht="28.05" customHeight="1">
      <c r="A152" s="14"/>
      <c r="B152" s="14"/>
      <c r="C152" s="14"/>
      <c r="D152" s="14"/>
      <c r="E152" s="14"/>
      <c r="F152" s="15"/>
      <c r="G152" s="16"/>
      <c r="H152" s="17"/>
      <c r="I152" s="16"/>
      <c r="J152" s="16"/>
      <c r="K152" s="18"/>
      <c r="L152" s="19"/>
      <c r="M152" s="19"/>
      <c r="N152" s="19"/>
      <c r="O152" s="16"/>
      <c r="P152" s="16"/>
      <c r="Q152" s="20" t="e">
        <f>VLOOKUP(O152, '[3]لیست محصولات شهریور ۱۴۰۳'!B:C,2,0)</f>
        <v>#N/A</v>
      </c>
      <c r="R152" s="16"/>
      <c r="S152" s="19" t="e">
        <f>VLOOKUP(O152, '[3]لیست محصولات شهریور ۱۴۰۳'!B:F,5,0)</f>
        <v>#N/A</v>
      </c>
      <c r="T152" s="21" t="e">
        <f>VLOOKUP(O152, '[3]لیست محصولات شهریور ۱۴۰۳'!B:G,6,0)</f>
        <v>#N/A</v>
      </c>
      <c r="U152" s="22"/>
      <c r="V152" s="23">
        <f t="shared" si="14"/>
        <v>0</v>
      </c>
      <c r="W152" s="19">
        <f t="shared" si="8"/>
        <v>0</v>
      </c>
      <c r="X152" s="21" t="e">
        <f t="shared" si="9"/>
        <v>#N/A</v>
      </c>
      <c r="Y152" s="24"/>
      <c r="Z152" s="21" t="e">
        <f t="shared" si="10"/>
        <v>#N/A</v>
      </c>
      <c r="AA152" s="25"/>
      <c r="AB152" s="20"/>
      <c r="AC152" s="26"/>
      <c r="AD152" s="65"/>
      <c r="AE152" s="26"/>
      <c r="AF152" s="27"/>
      <c r="AG152" s="28"/>
      <c r="AH152" s="7" t="str">
        <f t="shared" si="15"/>
        <v xml:space="preserve">   -   </v>
      </c>
    </row>
    <row r="153" spans="1:34" ht="28.05" customHeight="1">
      <c r="A153" s="14"/>
      <c r="B153" s="14"/>
      <c r="C153" s="14"/>
      <c r="D153" s="14"/>
      <c r="E153" s="14"/>
      <c r="F153" s="15"/>
      <c r="G153" s="16"/>
      <c r="H153" s="17"/>
      <c r="I153" s="16"/>
      <c r="J153" s="16"/>
      <c r="K153" s="18"/>
      <c r="L153" s="19"/>
      <c r="M153" s="19"/>
      <c r="N153" s="19"/>
      <c r="O153" s="16"/>
      <c r="P153" s="16"/>
      <c r="Q153" s="20" t="e">
        <f>VLOOKUP(O153, '[3]لیست محصولات شهریور ۱۴۰۳'!B:C,2,0)</f>
        <v>#N/A</v>
      </c>
      <c r="R153" s="16"/>
      <c r="S153" s="19" t="e">
        <f>VLOOKUP(O153, '[3]لیست محصولات شهریور ۱۴۰۳'!B:F,5,0)</f>
        <v>#N/A</v>
      </c>
      <c r="T153" s="21" t="e">
        <f>VLOOKUP(O153, '[3]لیست محصولات شهریور ۱۴۰۳'!B:G,6,0)</f>
        <v>#N/A</v>
      </c>
      <c r="U153" s="22"/>
      <c r="V153" s="23">
        <f t="shared" si="14"/>
        <v>0</v>
      </c>
      <c r="W153" s="19">
        <f t="shared" si="8"/>
        <v>0</v>
      </c>
      <c r="X153" s="21" t="e">
        <f t="shared" si="9"/>
        <v>#N/A</v>
      </c>
      <c r="Y153" s="24"/>
      <c r="Z153" s="21" t="e">
        <f t="shared" si="10"/>
        <v>#N/A</v>
      </c>
      <c r="AA153" s="25"/>
      <c r="AB153" s="20"/>
      <c r="AC153" s="26"/>
      <c r="AD153" s="65"/>
      <c r="AE153" s="26"/>
      <c r="AF153" s="27"/>
      <c r="AG153" s="28"/>
      <c r="AH153" s="7" t="str">
        <f t="shared" si="15"/>
        <v xml:space="preserve">   -   </v>
      </c>
    </row>
    <row r="154" spans="1:34" ht="28.05" customHeight="1">
      <c r="A154" s="14"/>
      <c r="B154" s="14"/>
      <c r="C154" s="14"/>
      <c r="D154" s="14"/>
      <c r="E154" s="14"/>
      <c r="F154" s="15"/>
      <c r="G154" s="16"/>
      <c r="H154" s="17"/>
      <c r="I154" s="16"/>
      <c r="J154" s="16"/>
      <c r="K154" s="18"/>
      <c r="L154" s="19"/>
      <c r="M154" s="19"/>
      <c r="N154" s="19"/>
      <c r="O154" s="16"/>
      <c r="P154" s="16"/>
      <c r="Q154" s="20" t="e">
        <f>VLOOKUP(O154, '[3]لیست محصولات شهریور ۱۴۰۳'!B:C,2,0)</f>
        <v>#N/A</v>
      </c>
      <c r="R154" s="16"/>
      <c r="S154" s="19" t="e">
        <f>VLOOKUP(O154, '[3]لیست محصولات شهریور ۱۴۰۳'!B:F,5,0)</f>
        <v>#N/A</v>
      </c>
      <c r="T154" s="21" t="e">
        <f>VLOOKUP(O154, '[3]لیست محصولات شهریور ۱۴۰۳'!B:G,6,0)</f>
        <v>#N/A</v>
      </c>
      <c r="U154" s="22"/>
      <c r="V154" s="23">
        <f t="shared" si="14"/>
        <v>0</v>
      </c>
      <c r="W154" s="19">
        <f t="shared" si="8"/>
        <v>0</v>
      </c>
      <c r="X154" s="21" t="e">
        <f t="shared" si="9"/>
        <v>#N/A</v>
      </c>
      <c r="Y154" s="24"/>
      <c r="Z154" s="21" t="e">
        <f t="shared" si="10"/>
        <v>#N/A</v>
      </c>
      <c r="AA154" s="25"/>
      <c r="AB154" s="20"/>
      <c r="AC154" s="26"/>
      <c r="AD154" s="65"/>
      <c r="AE154" s="26"/>
      <c r="AF154" s="27"/>
      <c r="AG154" s="28"/>
      <c r="AH154" s="7" t="str">
        <f t="shared" si="15"/>
        <v xml:space="preserve">   -   </v>
      </c>
    </row>
    <row r="155" spans="1:34" ht="28.05" customHeight="1">
      <c r="A155" s="14"/>
      <c r="B155" s="14"/>
      <c r="C155" s="14"/>
      <c r="D155" s="14"/>
      <c r="E155" s="14"/>
      <c r="F155" s="15"/>
      <c r="G155" s="16"/>
      <c r="H155" s="17"/>
      <c r="I155" s="16"/>
      <c r="J155" s="16"/>
      <c r="K155" s="18"/>
      <c r="L155" s="19"/>
      <c r="M155" s="19"/>
      <c r="N155" s="19"/>
      <c r="O155" s="16"/>
      <c r="P155" s="16"/>
      <c r="Q155" s="20" t="e">
        <f>VLOOKUP(O155, '[3]لیست محصولات شهریور ۱۴۰۳'!B:C,2,0)</f>
        <v>#N/A</v>
      </c>
      <c r="R155" s="16"/>
      <c r="S155" s="19" t="e">
        <f>VLOOKUP(O155, '[3]لیست محصولات شهریور ۱۴۰۳'!B:F,5,0)</f>
        <v>#N/A</v>
      </c>
      <c r="T155" s="21" t="e">
        <f>VLOOKUP(O155, '[3]لیست محصولات شهریور ۱۴۰۳'!B:G,6,0)</f>
        <v>#N/A</v>
      </c>
      <c r="U155" s="22"/>
      <c r="V155" s="23">
        <f t="shared" si="14"/>
        <v>0</v>
      </c>
      <c r="W155" s="19">
        <f t="shared" si="8"/>
        <v>0</v>
      </c>
      <c r="X155" s="21" t="e">
        <f t="shared" si="9"/>
        <v>#N/A</v>
      </c>
      <c r="Y155" s="24"/>
      <c r="Z155" s="21" t="e">
        <f t="shared" si="10"/>
        <v>#N/A</v>
      </c>
      <c r="AA155" s="25"/>
      <c r="AB155" s="20"/>
      <c r="AC155" s="26"/>
      <c r="AD155" s="65"/>
      <c r="AE155" s="26"/>
      <c r="AF155" s="27"/>
      <c r="AG155" s="28"/>
      <c r="AH155" s="7" t="str">
        <f t="shared" si="15"/>
        <v xml:space="preserve">   -   </v>
      </c>
    </row>
    <row r="156" spans="1:34" ht="28.05" customHeight="1">
      <c r="A156" s="14"/>
      <c r="B156" s="14"/>
      <c r="C156" s="14"/>
      <c r="D156" s="14"/>
      <c r="E156" s="14"/>
      <c r="F156" s="15"/>
      <c r="G156" s="16"/>
      <c r="H156" s="17"/>
      <c r="I156" s="16"/>
      <c r="J156" s="16"/>
      <c r="K156" s="18"/>
      <c r="L156" s="19"/>
      <c r="M156" s="19"/>
      <c r="N156" s="19"/>
      <c r="O156" s="16"/>
      <c r="P156" s="16"/>
      <c r="Q156" s="20" t="e">
        <f>VLOOKUP(O156, '[3]لیست محصولات شهریور ۱۴۰۳'!B:C,2,0)</f>
        <v>#N/A</v>
      </c>
      <c r="R156" s="16"/>
      <c r="S156" s="19" t="e">
        <f>VLOOKUP(O156, '[3]لیست محصولات شهریور ۱۴۰۳'!B:F,5,0)</f>
        <v>#N/A</v>
      </c>
      <c r="T156" s="21" t="e">
        <f>VLOOKUP(O156, '[3]لیست محصولات شهریور ۱۴۰۳'!B:G,6,0)</f>
        <v>#N/A</v>
      </c>
      <c r="U156" s="22"/>
      <c r="V156" s="23">
        <f t="shared" si="14"/>
        <v>0</v>
      </c>
      <c r="W156" s="19">
        <f t="shared" si="8"/>
        <v>0</v>
      </c>
      <c r="X156" s="21" t="e">
        <f t="shared" si="9"/>
        <v>#N/A</v>
      </c>
      <c r="Y156" s="24"/>
      <c r="Z156" s="21" t="e">
        <f t="shared" si="10"/>
        <v>#N/A</v>
      </c>
      <c r="AA156" s="25"/>
      <c r="AB156" s="20"/>
      <c r="AC156" s="26"/>
      <c r="AD156" s="65"/>
      <c r="AE156" s="26"/>
      <c r="AF156" s="27"/>
      <c r="AG156" s="28"/>
      <c r="AH156" s="7" t="str">
        <f t="shared" si="15"/>
        <v xml:space="preserve">   -   </v>
      </c>
    </row>
    <row r="157" spans="1:34" ht="28.05" customHeight="1">
      <c r="A157" s="14"/>
      <c r="B157" s="14"/>
      <c r="C157" s="14"/>
      <c r="D157" s="14"/>
      <c r="E157" s="14"/>
      <c r="F157" s="15"/>
      <c r="G157" s="16"/>
      <c r="H157" s="17"/>
      <c r="I157" s="16"/>
      <c r="J157" s="16"/>
      <c r="K157" s="18"/>
      <c r="L157" s="19"/>
      <c r="M157" s="19"/>
      <c r="N157" s="19"/>
      <c r="O157" s="16"/>
      <c r="P157" s="16"/>
      <c r="Q157" s="20" t="e">
        <f>VLOOKUP(O157, '[3]لیست محصولات شهریور ۱۴۰۳'!B:C,2,0)</f>
        <v>#N/A</v>
      </c>
      <c r="R157" s="16"/>
      <c r="S157" s="19" t="e">
        <f>VLOOKUP(O157, '[3]لیست محصولات شهریور ۱۴۰۳'!B:F,5,0)</f>
        <v>#N/A</v>
      </c>
      <c r="T157" s="21" t="e">
        <f>VLOOKUP(O157, '[3]لیست محصولات شهریور ۱۴۰۳'!B:G,6,0)</f>
        <v>#N/A</v>
      </c>
      <c r="U157" s="22"/>
      <c r="V157" s="23">
        <f t="shared" si="14"/>
        <v>0</v>
      </c>
      <c r="W157" s="19">
        <f t="shared" si="8"/>
        <v>0</v>
      </c>
      <c r="X157" s="21" t="e">
        <f t="shared" si="9"/>
        <v>#N/A</v>
      </c>
      <c r="Y157" s="24"/>
      <c r="Z157" s="21" t="e">
        <f t="shared" si="10"/>
        <v>#N/A</v>
      </c>
      <c r="AA157" s="25"/>
      <c r="AB157" s="20"/>
      <c r="AC157" s="26"/>
      <c r="AD157" s="65"/>
      <c r="AE157" s="26"/>
      <c r="AF157" s="27"/>
      <c r="AG157" s="28"/>
      <c r="AH157" s="7" t="str">
        <f t="shared" si="15"/>
        <v xml:space="preserve">   -   </v>
      </c>
    </row>
    <row r="158" spans="1:34" ht="28.05" customHeight="1">
      <c r="A158" s="14"/>
      <c r="B158" s="14"/>
      <c r="C158" s="14"/>
      <c r="D158" s="14"/>
      <c r="E158" s="14"/>
      <c r="F158" s="15"/>
      <c r="G158" s="16"/>
      <c r="H158" s="17"/>
      <c r="I158" s="16"/>
      <c r="J158" s="16"/>
      <c r="K158" s="18"/>
      <c r="L158" s="19"/>
      <c r="M158" s="19"/>
      <c r="N158" s="19"/>
      <c r="O158" s="16"/>
      <c r="P158" s="16"/>
      <c r="Q158" s="20" t="e">
        <f>VLOOKUP(O158, '[3]لیست محصولات شهریور ۱۴۰۳'!B:C,2,0)</f>
        <v>#N/A</v>
      </c>
      <c r="R158" s="16"/>
      <c r="S158" s="19" t="e">
        <f>VLOOKUP(O158, '[3]لیست محصولات شهریور ۱۴۰۳'!B:F,5,0)</f>
        <v>#N/A</v>
      </c>
      <c r="T158" s="21" t="e">
        <f>VLOOKUP(O158, '[3]لیست محصولات شهریور ۱۴۰۳'!B:G,6,0)</f>
        <v>#N/A</v>
      </c>
      <c r="U158" s="22"/>
      <c r="V158" s="23">
        <f t="shared" si="14"/>
        <v>0</v>
      </c>
      <c r="W158" s="19">
        <f t="shared" si="8"/>
        <v>0</v>
      </c>
      <c r="X158" s="21" t="e">
        <f t="shared" si="9"/>
        <v>#N/A</v>
      </c>
      <c r="Y158" s="24"/>
      <c r="Z158" s="21" t="e">
        <f t="shared" si="10"/>
        <v>#N/A</v>
      </c>
      <c r="AA158" s="25"/>
      <c r="AB158" s="20"/>
      <c r="AC158" s="26"/>
      <c r="AD158" s="65"/>
      <c r="AE158" s="26"/>
      <c r="AF158" s="27"/>
      <c r="AG158" s="28"/>
      <c r="AH158" s="7" t="str">
        <f t="shared" si="15"/>
        <v xml:space="preserve">   -   </v>
      </c>
    </row>
    <row r="159" spans="1:34" ht="28.05" customHeight="1">
      <c r="A159" s="14"/>
      <c r="B159" s="14"/>
      <c r="C159" s="14"/>
      <c r="D159" s="14"/>
      <c r="E159" s="14"/>
      <c r="F159" s="15"/>
      <c r="G159" s="16"/>
      <c r="H159" s="17"/>
      <c r="I159" s="16"/>
      <c r="J159" s="16"/>
      <c r="K159" s="18"/>
      <c r="L159" s="19"/>
      <c r="M159" s="19"/>
      <c r="N159" s="19"/>
      <c r="O159" s="16"/>
      <c r="P159" s="16"/>
      <c r="Q159" s="20" t="e">
        <f>VLOOKUP(O159, '[3]لیست محصولات شهریور ۱۴۰۳'!B:C,2,0)</f>
        <v>#N/A</v>
      </c>
      <c r="R159" s="16"/>
      <c r="S159" s="19" t="e">
        <f>VLOOKUP(O159, '[3]لیست محصولات شهریور ۱۴۰۳'!B:F,5,0)</f>
        <v>#N/A</v>
      </c>
      <c r="T159" s="21" t="e">
        <f>VLOOKUP(O159, '[3]لیست محصولات شهریور ۱۴۰۳'!B:G,6,0)</f>
        <v>#N/A</v>
      </c>
      <c r="U159" s="22"/>
      <c r="V159" s="23">
        <f t="shared" si="14"/>
        <v>0</v>
      </c>
      <c r="W159" s="19">
        <f t="shared" si="8"/>
        <v>0</v>
      </c>
      <c r="X159" s="21" t="e">
        <f t="shared" si="9"/>
        <v>#N/A</v>
      </c>
      <c r="Y159" s="24"/>
      <c r="Z159" s="21" t="e">
        <f t="shared" si="10"/>
        <v>#N/A</v>
      </c>
      <c r="AA159" s="25"/>
      <c r="AB159" s="20"/>
      <c r="AC159" s="26"/>
      <c r="AD159" s="65"/>
      <c r="AE159" s="26"/>
      <c r="AF159" s="27"/>
      <c r="AG159" s="28"/>
      <c r="AH159" s="7" t="str">
        <f t="shared" si="15"/>
        <v xml:space="preserve">   -   </v>
      </c>
    </row>
    <row r="160" spans="1:34" ht="28.05" customHeight="1">
      <c r="A160" s="14"/>
      <c r="B160" s="14"/>
      <c r="C160" s="14"/>
      <c r="D160" s="14"/>
      <c r="E160" s="14"/>
      <c r="F160" s="15"/>
      <c r="G160" s="16"/>
      <c r="H160" s="17"/>
      <c r="I160" s="16"/>
      <c r="J160" s="16"/>
      <c r="K160" s="18"/>
      <c r="L160" s="19"/>
      <c r="M160" s="19"/>
      <c r="N160" s="19"/>
      <c r="O160" s="16"/>
      <c r="P160" s="16"/>
      <c r="Q160" s="20" t="e">
        <f>VLOOKUP(O160, '[3]لیست محصولات شهریور ۱۴۰۳'!B:C,2,0)</f>
        <v>#N/A</v>
      </c>
      <c r="R160" s="16"/>
      <c r="S160" s="19" t="e">
        <f>VLOOKUP(O160, '[3]لیست محصولات شهریور ۱۴۰۳'!B:F,5,0)</f>
        <v>#N/A</v>
      </c>
      <c r="T160" s="21" t="e">
        <f>VLOOKUP(O160, '[3]لیست محصولات شهریور ۱۴۰۳'!B:G,6,0)</f>
        <v>#N/A</v>
      </c>
      <c r="U160" s="22"/>
      <c r="V160" s="23">
        <f t="shared" si="14"/>
        <v>0</v>
      </c>
      <c r="W160" s="19">
        <f t="shared" si="8"/>
        <v>0</v>
      </c>
      <c r="X160" s="21" t="e">
        <f t="shared" si="9"/>
        <v>#N/A</v>
      </c>
      <c r="Y160" s="24"/>
      <c r="Z160" s="21" t="e">
        <f t="shared" si="10"/>
        <v>#N/A</v>
      </c>
      <c r="AA160" s="25"/>
      <c r="AB160" s="20"/>
      <c r="AC160" s="26"/>
      <c r="AD160" s="65"/>
      <c r="AE160" s="26"/>
      <c r="AF160" s="27"/>
      <c r="AG160" s="28"/>
      <c r="AH160" s="7" t="str">
        <f t="shared" si="15"/>
        <v xml:space="preserve">   -   </v>
      </c>
    </row>
    <row r="161" spans="1:34" ht="28.05" customHeight="1">
      <c r="A161" s="14"/>
      <c r="B161" s="14"/>
      <c r="C161" s="14"/>
      <c r="D161" s="14"/>
      <c r="E161" s="14"/>
      <c r="F161" s="15"/>
      <c r="G161" s="16"/>
      <c r="H161" s="17"/>
      <c r="I161" s="16"/>
      <c r="J161" s="16"/>
      <c r="K161" s="18"/>
      <c r="L161" s="19"/>
      <c r="M161" s="19"/>
      <c r="N161" s="19"/>
      <c r="O161" s="16"/>
      <c r="P161" s="16"/>
      <c r="Q161" s="20" t="e">
        <f>VLOOKUP(O161, '[3]لیست محصولات شهریور ۱۴۰۳'!B:C,2,0)</f>
        <v>#N/A</v>
      </c>
      <c r="R161" s="16"/>
      <c r="S161" s="19" t="e">
        <f>VLOOKUP(O161, '[3]لیست محصولات شهریور ۱۴۰۳'!B:F,5,0)</f>
        <v>#N/A</v>
      </c>
      <c r="T161" s="21" t="e">
        <f>VLOOKUP(O161, '[3]لیست محصولات شهریور ۱۴۰۳'!B:G,6,0)</f>
        <v>#N/A</v>
      </c>
      <c r="U161" s="22"/>
      <c r="V161" s="23">
        <f t="shared" si="14"/>
        <v>0</v>
      </c>
      <c r="W161" s="19">
        <f t="shared" si="8"/>
        <v>0</v>
      </c>
      <c r="X161" s="21" t="e">
        <f t="shared" si="9"/>
        <v>#N/A</v>
      </c>
      <c r="Y161" s="24"/>
      <c r="Z161" s="21" t="e">
        <f t="shared" si="10"/>
        <v>#N/A</v>
      </c>
      <c r="AA161" s="25"/>
      <c r="AB161" s="20"/>
      <c r="AC161" s="26"/>
      <c r="AD161" s="65"/>
      <c r="AE161" s="26"/>
      <c r="AF161" s="27"/>
      <c r="AG161" s="28"/>
      <c r="AH161" s="7" t="str">
        <f t="shared" si="15"/>
        <v xml:space="preserve">   -   </v>
      </c>
    </row>
    <row r="162" spans="1:34" ht="28.05" customHeight="1">
      <c r="A162" s="14"/>
      <c r="B162" s="14"/>
      <c r="C162" s="14"/>
      <c r="D162" s="14"/>
      <c r="E162" s="14"/>
      <c r="F162" s="15"/>
      <c r="G162" s="16"/>
      <c r="H162" s="17"/>
      <c r="I162" s="16"/>
      <c r="J162" s="16"/>
      <c r="K162" s="18"/>
      <c r="L162" s="19"/>
      <c r="M162" s="19"/>
      <c r="N162" s="19"/>
      <c r="O162" s="16"/>
      <c r="P162" s="16"/>
      <c r="Q162" s="20" t="e">
        <f>VLOOKUP(O162, '[3]لیست محصولات شهریور ۱۴۰۳'!B:C,2,0)</f>
        <v>#N/A</v>
      </c>
      <c r="R162" s="16"/>
      <c r="S162" s="19" t="e">
        <f>VLOOKUP(O162, '[3]لیست محصولات شهریور ۱۴۰۳'!B:F,5,0)</f>
        <v>#N/A</v>
      </c>
      <c r="T162" s="21" t="e">
        <f>VLOOKUP(O162, '[3]لیست محصولات شهریور ۱۴۰۳'!B:G,6,0)</f>
        <v>#N/A</v>
      </c>
      <c r="U162" s="22"/>
      <c r="V162" s="23">
        <f t="shared" si="14"/>
        <v>0</v>
      </c>
      <c r="W162" s="19">
        <f t="shared" si="8"/>
        <v>0</v>
      </c>
      <c r="X162" s="21" t="e">
        <f t="shared" si="9"/>
        <v>#N/A</v>
      </c>
      <c r="Y162" s="24"/>
      <c r="Z162" s="21" t="e">
        <f t="shared" si="10"/>
        <v>#N/A</v>
      </c>
      <c r="AA162" s="25"/>
      <c r="AB162" s="20"/>
      <c r="AC162" s="26"/>
      <c r="AD162" s="65"/>
      <c r="AE162" s="26"/>
      <c r="AF162" s="27"/>
      <c r="AG162" s="28"/>
      <c r="AH162" s="7" t="str">
        <f t="shared" si="15"/>
        <v xml:space="preserve">   -   </v>
      </c>
    </row>
    <row r="163" spans="1:34" ht="28.05" customHeight="1">
      <c r="A163" s="14"/>
      <c r="B163" s="14"/>
      <c r="C163" s="14"/>
      <c r="D163" s="14"/>
      <c r="E163" s="14"/>
      <c r="F163" s="15"/>
      <c r="G163" s="16"/>
      <c r="H163" s="17"/>
      <c r="I163" s="16"/>
      <c r="J163" s="16"/>
      <c r="K163" s="18"/>
      <c r="L163" s="19"/>
      <c r="M163" s="19"/>
      <c r="N163" s="19"/>
      <c r="O163" s="16"/>
      <c r="P163" s="16"/>
      <c r="Q163" s="20" t="e">
        <f>VLOOKUP(O163, '[3]لیست محصولات شهریور ۱۴۰۳'!B:C,2,0)</f>
        <v>#N/A</v>
      </c>
      <c r="R163" s="16"/>
      <c r="S163" s="19" t="e">
        <f>VLOOKUP(O163, '[3]لیست محصولات شهریور ۱۴۰۳'!B:F,5,0)</f>
        <v>#N/A</v>
      </c>
      <c r="T163" s="21" t="e">
        <f>VLOOKUP(O163, '[3]لیست محصولات شهریور ۱۴۰۳'!B:G,6,0)</f>
        <v>#N/A</v>
      </c>
      <c r="U163" s="22"/>
      <c r="V163" s="23">
        <f t="shared" si="14"/>
        <v>0</v>
      </c>
      <c r="W163" s="19">
        <f t="shared" si="8"/>
        <v>0</v>
      </c>
      <c r="X163" s="21" t="e">
        <f t="shared" si="9"/>
        <v>#N/A</v>
      </c>
      <c r="Y163" s="24"/>
      <c r="Z163" s="21" t="e">
        <f t="shared" si="10"/>
        <v>#N/A</v>
      </c>
      <c r="AA163" s="25"/>
      <c r="AB163" s="20"/>
      <c r="AC163" s="26"/>
      <c r="AD163" s="65"/>
      <c r="AE163" s="26"/>
      <c r="AF163" s="27"/>
      <c r="AG163" s="28"/>
      <c r="AH163" s="7" t="str">
        <f t="shared" si="15"/>
        <v xml:space="preserve">   -   </v>
      </c>
    </row>
    <row r="164" spans="1:34" ht="28.05" customHeight="1">
      <c r="A164" s="14"/>
      <c r="B164" s="14"/>
      <c r="C164" s="14"/>
      <c r="D164" s="14"/>
      <c r="E164" s="14"/>
      <c r="F164" s="15"/>
      <c r="G164" s="16"/>
      <c r="H164" s="17"/>
      <c r="I164" s="16"/>
      <c r="J164" s="16"/>
      <c r="K164" s="18"/>
      <c r="L164" s="19"/>
      <c r="M164" s="19"/>
      <c r="N164" s="19"/>
      <c r="O164" s="16"/>
      <c r="P164" s="16"/>
      <c r="Q164" s="20" t="e">
        <f>VLOOKUP(O164, '[3]لیست محصولات شهریور ۱۴۰۳'!B:C,2,0)</f>
        <v>#N/A</v>
      </c>
      <c r="R164" s="16"/>
      <c r="S164" s="19" t="e">
        <f>VLOOKUP(O164, '[3]لیست محصولات شهریور ۱۴۰۳'!B:F,5,0)</f>
        <v>#N/A</v>
      </c>
      <c r="T164" s="21" t="e">
        <f>VLOOKUP(O164, '[3]لیست محصولات شهریور ۱۴۰۳'!B:G,6,0)</f>
        <v>#N/A</v>
      </c>
      <c r="U164" s="22"/>
      <c r="V164" s="23">
        <f t="shared" si="14"/>
        <v>0</v>
      </c>
      <c r="W164" s="19">
        <f t="shared" si="8"/>
        <v>0</v>
      </c>
      <c r="X164" s="21" t="e">
        <f t="shared" si="9"/>
        <v>#N/A</v>
      </c>
      <c r="Y164" s="24"/>
      <c r="Z164" s="21" t="e">
        <f t="shared" si="10"/>
        <v>#N/A</v>
      </c>
      <c r="AA164" s="25"/>
      <c r="AB164" s="20"/>
      <c r="AC164" s="26"/>
      <c r="AD164" s="65"/>
      <c r="AE164" s="26"/>
      <c r="AF164" s="27"/>
      <c r="AG164" s="28"/>
      <c r="AH164" s="7" t="str">
        <f t="shared" si="15"/>
        <v xml:space="preserve">   -   </v>
      </c>
    </row>
    <row r="165" spans="1:34" ht="28.05" customHeight="1">
      <c r="A165" s="14"/>
      <c r="B165" s="14"/>
      <c r="C165" s="14"/>
      <c r="D165" s="14"/>
      <c r="E165" s="14"/>
      <c r="F165" s="15"/>
      <c r="G165" s="16"/>
      <c r="H165" s="17"/>
      <c r="I165" s="16"/>
      <c r="J165" s="16"/>
      <c r="K165" s="18"/>
      <c r="L165" s="19"/>
      <c r="M165" s="19"/>
      <c r="N165" s="19"/>
      <c r="O165" s="16"/>
      <c r="P165" s="16"/>
      <c r="Q165" s="20" t="e">
        <f>VLOOKUP(O165, '[3]لیست محصولات شهریور ۱۴۰۳'!B:C,2,0)</f>
        <v>#N/A</v>
      </c>
      <c r="R165" s="16"/>
      <c r="S165" s="19" t="e">
        <f>VLOOKUP(O165, '[3]لیست محصولات شهریور ۱۴۰۳'!B:F,5,0)</f>
        <v>#N/A</v>
      </c>
      <c r="T165" s="21" t="e">
        <f>VLOOKUP(O165, '[3]لیست محصولات شهریور ۱۴۰۳'!B:G,6,0)</f>
        <v>#N/A</v>
      </c>
      <c r="U165" s="22"/>
      <c r="V165" s="23">
        <f t="shared" si="14"/>
        <v>0</v>
      </c>
      <c r="W165" s="19">
        <f t="shared" si="8"/>
        <v>0</v>
      </c>
      <c r="X165" s="21" t="e">
        <f t="shared" si="9"/>
        <v>#N/A</v>
      </c>
      <c r="Y165" s="24"/>
      <c r="Z165" s="21" t="e">
        <f t="shared" si="10"/>
        <v>#N/A</v>
      </c>
      <c r="AA165" s="25"/>
      <c r="AB165" s="20"/>
      <c r="AC165" s="26"/>
      <c r="AD165" s="65"/>
      <c r="AE165" s="26"/>
      <c r="AF165" s="27"/>
      <c r="AG165" s="28"/>
      <c r="AH165" s="7" t="str">
        <f t="shared" si="15"/>
        <v xml:space="preserve">   -   </v>
      </c>
    </row>
    <row r="166" spans="1:34" ht="28.05" customHeight="1">
      <c r="A166" s="14"/>
      <c r="B166" s="14"/>
      <c r="C166" s="14"/>
      <c r="D166" s="14"/>
      <c r="E166" s="14"/>
      <c r="F166" s="15"/>
      <c r="G166" s="16"/>
      <c r="H166" s="17"/>
      <c r="I166" s="16"/>
      <c r="J166" s="16"/>
      <c r="K166" s="18"/>
      <c r="L166" s="19"/>
      <c r="M166" s="19"/>
      <c r="N166" s="19"/>
      <c r="O166" s="16"/>
      <c r="P166" s="16"/>
      <c r="Q166" s="20" t="e">
        <f>VLOOKUP(O166, '[3]لیست محصولات شهریور ۱۴۰۳'!B:C,2,0)</f>
        <v>#N/A</v>
      </c>
      <c r="R166" s="16"/>
      <c r="S166" s="19" t="e">
        <f>VLOOKUP(O166, '[3]لیست محصولات شهریور ۱۴۰۳'!B:F,5,0)</f>
        <v>#N/A</v>
      </c>
      <c r="T166" s="21" t="e">
        <f>VLOOKUP(O166, '[3]لیست محصولات شهریور ۱۴۰۳'!B:G,6,0)</f>
        <v>#N/A</v>
      </c>
      <c r="U166" s="22"/>
      <c r="V166" s="23">
        <f t="shared" si="14"/>
        <v>0</v>
      </c>
      <c r="W166" s="19">
        <f t="shared" si="8"/>
        <v>0</v>
      </c>
      <c r="X166" s="21" t="e">
        <f t="shared" si="9"/>
        <v>#N/A</v>
      </c>
      <c r="Y166" s="24"/>
      <c r="Z166" s="21" t="e">
        <f t="shared" si="10"/>
        <v>#N/A</v>
      </c>
      <c r="AA166" s="25"/>
      <c r="AB166" s="20"/>
      <c r="AC166" s="26"/>
      <c r="AD166" s="65"/>
      <c r="AE166" s="26"/>
      <c r="AF166" s="27"/>
      <c r="AG166" s="28"/>
      <c r="AH166" s="7" t="str">
        <f t="shared" si="15"/>
        <v xml:space="preserve">   -   </v>
      </c>
    </row>
    <row r="167" spans="1:34" ht="28.05" customHeight="1">
      <c r="A167" s="14"/>
      <c r="B167" s="14"/>
      <c r="C167" s="14"/>
      <c r="D167" s="14"/>
      <c r="E167" s="14"/>
      <c r="F167" s="15"/>
      <c r="G167" s="16"/>
      <c r="H167" s="17"/>
      <c r="I167" s="16"/>
      <c r="J167" s="16"/>
      <c r="K167" s="18"/>
      <c r="L167" s="19"/>
      <c r="M167" s="19"/>
      <c r="N167" s="19"/>
      <c r="O167" s="16"/>
      <c r="P167" s="16"/>
      <c r="Q167" s="20" t="e">
        <f>VLOOKUP(O167, '[3]لیست محصولات شهریور ۱۴۰۳'!B:C,2,0)</f>
        <v>#N/A</v>
      </c>
      <c r="R167" s="16"/>
      <c r="S167" s="19" t="e">
        <f>VLOOKUP(O167, '[3]لیست محصولات شهریور ۱۴۰۳'!B:F,5,0)</f>
        <v>#N/A</v>
      </c>
      <c r="T167" s="21" t="e">
        <f>VLOOKUP(O167, '[3]لیست محصولات شهریور ۱۴۰۳'!B:G,6,0)</f>
        <v>#N/A</v>
      </c>
      <c r="U167" s="22"/>
      <c r="V167" s="23">
        <f t="shared" si="14"/>
        <v>0</v>
      </c>
      <c r="W167" s="19">
        <f t="shared" si="8"/>
        <v>0</v>
      </c>
      <c r="X167" s="21" t="e">
        <f t="shared" si="9"/>
        <v>#N/A</v>
      </c>
      <c r="Y167" s="24"/>
      <c r="Z167" s="21" t="e">
        <f t="shared" si="10"/>
        <v>#N/A</v>
      </c>
      <c r="AA167" s="25"/>
      <c r="AB167" s="20"/>
      <c r="AC167" s="26"/>
      <c r="AD167" s="65"/>
      <c r="AE167" s="26"/>
      <c r="AF167" s="27"/>
      <c r="AG167" s="28"/>
      <c r="AH167" s="7" t="str">
        <f t="shared" si="15"/>
        <v xml:space="preserve">   -   </v>
      </c>
    </row>
    <row r="168" spans="1:34" ht="28.05" customHeight="1">
      <c r="A168" s="14"/>
      <c r="B168" s="14"/>
      <c r="C168" s="14"/>
      <c r="D168" s="14"/>
      <c r="E168" s="14"/>
      <c r="F168" s="15"/>
      <c r="G168" s="16"/>
      <c r="H168" s="17"/>
      <c r="I168" s="16"/>
      <c r="J168" s="16"/>
      <c r="K168" s="18"/>
      <c r="L168" s="19"/>
      <c r="M168" s="19"/>
      <c r="N168" s="19"/>
      <c r="O168" s="16"/>
      <c r="P168" s="16"/>
      <c r="Q168" s="20" t="e">
        <f>VLOOKUP(O168, '[3]لیست محصولات شهریور ۱۴۰۳'!B:C,2,0)</f>
        <v>#N/A</v>
      </c>
      <c r="R168" s="16"/>
      <c r="S168" s="19" t="e">
        <f>VLOOKUP(O168, '[3]لیست محصولات شهریور ۱۴۰۳'!B:F,5,0)</f>
        <v>#N/A</v>
      </c>
      <c r="T168" s="21" t="e">
        <f>VLOOKUP(O168, '[3]لیست محصولات شهریور ۱۴۰۳'!B:G,6,0)</f>
        <v>#N/A</v>
      </c>
      <c r="U168" s="22"/>
      <c r="V168" s="23">
        <f t="shared" si="14"/>
        <v>0</v>
      </c>
      <c r="W168" s="19">
        <f t="shared" si="8"/>
        <v>0</v>
      </c>
      <c r="X168" s="21" t="e">
        <f t="shared" si="9"/>
        <v>#N/A</v>
      </c>
      <c r="Y168" s="24"/>
      <c r="Z168" s="21" t="e">
        <f t="shared" si="10"/>
        <v>#N/A</v>
      </c>
      <c r="AA168" s="25"/>
      <c r="AB168" s="20"/>
      <c r="AC168" s="26"/>
      <c r="AD168" s="65"/>
      <c r="AE168" s="26"/>
      <c r="AF168" s="27"/>
      <c r="AG168" s="28"/>
      <c r="AH168" s="7" t="str">
        <f t="shared" si="15"/>
        <v xml:space="preserve">   -   </v>
      </c>
    </row>
    <row r="169" spans="1:34" ht="28.05" customHeight="1">
      <c r="A169" s="14"/>
      <c r="B169" s="14"/>
      <c r="C169" s="14"/>
      <c r="D169" s="14"/>
      <c r="E169" s="14"/>
      <c r="F169" s="15"/>
      <c r="G169" s="16"/>
      <c r="H169" s="17"/>
      <c r="I169" s="16"/>
      <c r="J169" s="16"/>
      <c r="K169" s="18"/>
      <c r="L169" s="19"/>
      <c r="M169" s="19"/>
      <c r="N169" s="19"/>
      <c r="O169" s="16"/>
      <c r="P169" s="16"/>
      <c r="Q169" s="20" t="e">
        <f>VLOOKUP(O169, '[3]لیست محصولات شهریور ۱۴۰۳'!B:C,2,0)</f>
        <v>#N/A</v>
      </c>
      <c r="R169" s="16"/>
      <c r="S169" s="19" t="e">
        <f>VLOOKUP(O169, '[3]لیست محصولات شهریور ۱۴۰۳'!B:F,5,0)</f>
        <v>#N/A</v>
      </c>
      <c r="T169" s="21" t="e">
        <f>VLOOKUP(O169, '[3]لیست محصولات شهریور ۱۴۰۳'!B:G,6,0)</f>
        <v>#N/A</v>
      </c>
      <c r="U169" s="22"/>
      <c r="V169" s="23">
        <f t="shared" si="14"/>
        <v>0</v>
      </c>
      <c r="W169" s="19">
        <f t="shared" si="8"/>
        <v>0</v>
      </c>
      <c r="X169" s="21" t="e">
        <f t="shared" si="9"/>
        <v>#N/A</v>
      </c>
      <c r="Y169" s="24"/>
      <c r="Z169" s="21" t="e">
        <f t="shared" si="10"/>
        <v>#N/A</v>
      </c>
      <c r="AA169" s="25"/>
      <c r="AB169" s="20"/>
      <c r="AC169" s="26"/>
      <c r="AD169" s="65"/>
      <c r="AE169" s="26"/>
      <c r="AF169" s="27"/>
      <c r="AG169" s="28"/>
      <c r="AH169" s="7" t="str">
        <f t="shared" si="15"/>
        <v xml:space="preserve">   -   </v>
      </c>
    </row>
    <row r="170" spans="1:34" ht="28.05" customHeight="1">
      <c r="A170" s="14"/>
      <c r="B170" s="14"/>
      <c r="C170" s="14"/>
      <c r="D170" s="14"/>
      <c r="E170" s="14"/>
      <c r="F170" s="15"/>
      <c r="G170" s="16"/>
      <c r="H170" s="17"/>
      <c r="I170" s="16"/>
      <c r="J170" s="16"/>
      <c r="K170" s="18"/>
      <c r="L170" s="19"/>
      <c r="M170" s="19"/>
      <c r="N170" s="19"/>
      <c r="O170" s="16"/>
      <c r="P170" s="16"/>
      <c r="Q170" s="20" t="e">
        <f>VLOOKUP(O170, '[3]لیست محصولات شهریور ۱۴۰۳'!B:C,2,0)</f>
        <v>#N/A</v>
      </c>
      <c r="R170" s="16"/>
      <c r="S170" s="19" t="e">
        <f>VLOOKUP(O170, '[3]لیست محصولات شهریور ۱۴۰۳'!B:F,5,0)</f>
        <v>#N/A</v>
      </c>
      <c r="T170" s="21" t="e">
        <f>VLOOKUP(O170, '[3]لیست محصولات شهریور ۱۴۰۳'!B:G,6,0)</f>
        <v>#N/A</v>
      </c>
      <c r="U170" s="22"/>
      <c r="V170" s="23">
        <f t="shared" si="14"/>
        <v>0</v>
      </c>
      <c r="W170" s="19">
        <f t="shared" si="8"/>
        <v>0</v>
      </c>
      <c r="X170" s="21" t="e">
        <f t="shared" si="9"/>
        <v>#N/A</v>
      </c>
      <c r="Y170" s="24"/>
      <c r="Z170" s="21" t="e">
        <f t="shared" si="10"/>
        <v>#N/A</v>
      </c>
      <c r="AA170" s="25"/>
      <c r="AB170" s="20"/>
      <c r="AC170" s="26"/>
      <c r="AD170" s="65"/>
      <c r="AE170" s="26"/>
      <c r="AF170" s="27"/>
      <c r="AG170" s="28"/>
      <c r="AH170" s="7" t="str">
        <f t="shared" si="15"/>
        <v xml:space="preserve">   -   </v>
      </c>
    </row>
    <row r="171" spans="1:34" ht="28.05" customHeight="1">
      <c r="A171" s="14"/>
      <c r="B171" s="14"/>
      <c r="C171" s="14"/>
      <c r="D171" s="14"/>
      <c r="E171" s="14"/>
      <c r="F171" s="15"/>
      <c r="G171" s="16"/>
      <c r="H171" s="17"/>
      <c r="I171" s="16"/>
      <c r="J171" s="16"/>
      <c r="K171" s="18"/>
      <c r="L171" s="19"/>
      <c r="M171" s="19"/>
      <c r="N171" s="19"/>
      <c r="O171" s="16"/>
      <c r="P171" s="16"/>
      <c r="Q171" s="20" t="e">
        <f>VLOOKUP(O171, '[3]لیست محصولات شهریور ۱۴۰۳'!B:C,2,0)</f>
        <v>#N/A</v>
      </c>
      <c r="R171" s="16"/>
      <c r="S171" s="19" t="e">
        <f>VLOOKUP(O171, '[3]لیست محصولات شهریور ۱۴۰۳'!B:F,5,0)</f>
        <v>#N/A</v>
      </c>
      <c r="T171" s="21" t="e">
        <f>VLOOKUP(O171, '[3]لیست محصولات شهریور ۱۴۰۳'!B:G,6,0)</f>
        <v>#N/A</v>
      </c>
      <c r="U171" s="22"/>
      <c r="V171" s="23">
        <f t="shared" si="14"/>
        <v>0</v>
      </c>
      <c r="W171" s="19">
        <f t="shared" si="8"/>
        <v>0</v>
      </c>
      <c r="X171" s="21" t="e">
        <f t="shared" si="9"/>
        <v>#N/A</v>
      </c>
      <c r="Y171" s="24"/>
      <c r="Z171" s="21" t="e">
        <f t="shared" si="10"/>
        <v>#N/A</v>
      </c>
      <c r="AA171" s="25"/>
      <c r="AB171" s="20"/>
      <c r="AC171" s="26"/>
      <c r="AD171" s="65"/>
      <c r="AE171" s="26"/>
      <c r="AF171" s="27"/>
      <c r="AG171" s="28"/>
      <c r="AH171" s="7" t="str">
        <f t="shared" si="15"/>
        <v xml:space="preserve">   -   </v>
      </c>
    </row>
    <row r="172" spans="1:34" ht="28.05" customHeight="1">
      <c r="A172" s="14"/>
      <c r="B172" s="14"/>
      <c r="C172" s="14"/>
      <c r="D172" s="14"/>
      <c r="E172" s="14"/>
      <c r="F172" s="15"/>
      <c r="G172" s="16"/>
      <c r="H172" s="17"/>
      <c r="I172" s="16"/>
      <c r="J172" s="16"/>
      <c r="K172" s="18"/>
      <c r="L172" s="19"/>
      <c r="M172" s="19"/>
      <c r="N172" s="19"/>
      <c r="O172" s="16"/>
      <c r="P172" s="16"/>
      <c r="Q172" s="20" t="e">
        <f>VLOOKUP(O172, '[3]لیست محصولات شهریور ۱۴۰۳'!B:C,2,0)</f>
        <v>#N/A</v>
      </c>
      <c r="R172" s="16"/>
      <c r="S172" s="19" t="e">
        <f>VLOOKUP(O172, '[3]لیست محصولات شهریور ۱۴۰۳'!B:F,5,0)</f>
        <v>#N/A</v>
      </c>
      <c r="T172" s="21" t="e">
        <f>VLOOKUP(O172, '[3]لیست محصولات شهریور ۱۴۰۳'!B:G,6,0)</f>
        <v>#N/A</v>
      </c>
      <c r="U172" s="22"/>
      <c r="V172" s="23">
        <f t="shared" si="14"/>
        <v>0</v>
      </c>
      <c r="W172" s="19">
        <f t="shared" si="8"/>
        <v>0</v>
      </c>
      <c r="X172" s="21" t="e">
        <f t="shared" si="9"/>
        <v>#N/A</v>
      </c>
      <c r="Y172" s="24"/>
      <c r="Z172" s="21" t="e">
        <f t="shared" si="10"/>
        <v>#N/A</v>
      </c>
      <c r="AA172" s="25"/>
      <c r="AB172" s="20"/>
      <c r="AC172" s="26"/>
      <c r="AD172" s="65"/>
      <c r="AE172" s="26"/>
      <c r="AF172" s="27"/>
      <c r="AG172" s="28"/>
      <c r="AH172" s="7" t="str">
        <f t="shared" si="15"/>
        <v xml:space="preserve">   -   </v>
      </c>
    </row>
    <row r="173" spans="1:34" ht="28.05" customHeight="1">
      <c r="A173" s="14"/>
      <c r="B173" s="14"/>
      <c r="C173" s="14"/>
      <c r="D173" s="14"/>
      <c r="E173" s="14"/>
      <c r="F173" s="15"/>
      <c r="G173" s="16"/>
      <c r="H173" s="17"/>
      <c r="I173" s="16"/>
      <c r="J173" s="16"/>
      <c r="K173" s="18"/>
      <c r="L173" s="19"/>
      <c r="M173" s="19"/>
      <c r="N173" s="19"/>
      <c r="O173" s="16"/>
      <c r="P173" s="16"/>
      <c r="Q173" s="20" t="e">
        <f>VLOOKUP(O173, '[3]لیست محصولات شهریور ۱۴۰۳'!B:C,2,0)</f>
        <v>#N/A</v>
      </c>
      <c r="R173" s="16"/>
      <c r="S173" s="19" t="e">
        <f>VLOOKUP(O173, '[3]لیست محصولات شهریور ۱۴۰۳'!B:F,5,0)</f>
        <v>#N/A</v>
      </c>
      <c r="T173" s="21" t="e">
        <f>VLOOKUP(O173, '[3]لیست محصولات شهریور ۱۴۰۳'!B:G,6,0)</f>
        <v>#N/A</v>
      </c>
      <c r="U173" s="22"/>
      <c r="V173" s="23">
        <f t="shared" si="14"/>
        <v>0</v>
      </c>
      <c r="W173" s="19">
        <f t="shared" si="8"/>
        <v>0</v>
      </c>
      <c r="X173" s="21" t="e">
        <f t="shared" si="9"/>
        <v>#N/A</v>
      </c>
      <c r="Y173" s="24"/>
      <c r="Z173" s="21" t="e">
        <f t="shared" si="10"/>
        <v>#N/A</v>
      </c>
      <c r="AA173" s="25"/>
      <c r="AB173" s="20"/>
      <c r="AC173" s="26"/>
      <c r="AD173" s="65"/>
      <c r="AE173" s="26"/>
      <c r="AF173" s="27"/>
      <c r="AG173" s="28"/>
      <c r="AH173" s="7" t="str">
        <f t="shared" si="15"/>
        <v xml:space="preserve">   -   </v>
      </c>
    </row>
    <row r="174" spans="1:34" ht="28.05" customHeight="1">
      <c r="A174" s="14"/>
      <c r="B174" s="14"/>
      <c r="C174" s="14"/>
      <c r="D174" s="14"/>
      <c r="E174" s="14"/>
      <c r="F174" s="15"/>
      <c r="G174" s="16"/>
      <c r="H174" s="17"/>
      <c r="I174" s="16"/>
      <c r="J174" s="16"/>
      <c r="K174" s="18"/>
      <c r="L174" s="19"/>
      <c r="M174" s="19"/>
      <c r="N174" s="19"/>
      <c r="O174" s="16"/>
      <c r="P174" s="16"/>
      <c r="Q174" s="20" t="e">
        <f>VLOOKUP(O174, '[3]لیست محصولات شهریور ۱۴۰۳'!B:C,2,0)</f>
        <v>#N/A</v>
      </c>
      <c r="R174" s="16"/>
      <c r="S174" s="19" t="e">
        <f>VLOOKUP(O174, '[3]لیست محصولات شهریور ۱۴۰۳'!B:F,5,0)</f>
        <v>#N/A</v>
      </c>
      <c r="T174" s="21" t="e">
        <f>VLOOKUP(O174, '[3]لیست محصولات شهریور ۱۴۰۳'!B:G,6,0)</f>
        <v>#N/A</v>
      </c>
      <c r="U174" s="22"/>
      <c r="V174" s="23">
        <f t="shared" si="14"/>
        <v>0</v>
      </c>
      <c r="W174" s="19">
        <f t="shared" si="8"/>
        <v>0</v>
      </c>
      <c r="X174" s="21" t="e">
        <f t="shared" si="9"/>
        <v>#N/A</v>
      </c>
      <c r="Y174" s="24"/>
      <c r="Z174" s="21" t="e">
        <f t="shared" si="10"/>
        <v>#N/A</v>
      </c>
      <c r="AA174" s="25"/>
      <c r="AB174" s="20"/>
      <c r="AC174" s="26"/>
      <c r="AD174" s="65"/>
      <c r="AE174" s="26"/>
      <c r="AF174" s="27"/>
      <c r="AG174" s="28"/>
      <c r="AH174" s="7" t="str">
        <f t="shared" si="15"/>
        <v xml:space="preserve">   -   </v>
      </c>
    </row>
    <row r="175" spans="1:34" ht="28.05" customHeight="1">
      <c r="A175" s="14"/>
      <c r="B175" s="14"/>
      <c r="C175" s="14"/>
      <c r="D175" s="14"/>
      <c r="E175" s="14"/>
      <c r="F175" s="15"/>
      <c r="G175" s="16"/>
      <c r="H175" s="17"/>
      <c r="I175" s="16"/>
      <c r="J175" s="16"/>
      <c r="K175" s="18"/>
      <c r="L175" s="19"/>
      <c r="M175" s="19"/>
      <c r="N175" s="19"/>
      <c r="O175" s="16"/>
      <c r="P175" s="16"/>
      <c r="Q175" s="20" t="e">
        <f>VLOOKUP(O175, '[3]لیست محصولات شهریور ۱۴۰۳'!B:C,2,0)</f>
        <v>#N/A</v>
      </c>
      <c r="R175" s="16"/>
      <c r="S175" s="19" t="e">
        <f>VLOOKUP(O175, '[3]لیست محصولات شهریور ۱۴۰۳'!B:F,5,0)</f>
        <v>#N/A</v>
      </c>
      <c r="T175" s="21" t="e">
        <f>VLOOKUP(O175, '[3]لیست محصولات شهریور ۱۴۰۳'!B:G,6,0)</f>
        <v>#N/A</v>
      </c>
      <c r="U175" s="22"/>
      <c r="V175" s="23">
        <f t="shared" si="14"/>
        <v>0</v>
      </c>
      <c r="W175" s="19">
        <f t="shared" si="8"/>
        <v>0</v>
      </c>
      <c r="X175" s="21" t="e">
        <f t="shared" si="9"/>
        <v>#N/A</v>
      </c>
      <c r="Y175" s="24"/>
      <c r="Z175" s="21" t="e">
        <f t="shared" si="10"/>
        <v>#N/A</v>
      </c>
      <c r="AA175" s="25"/>
      <c r="AB175" s="20"/>
      <c r="AC175" s="26"/>
      <c r="AD175" s="65"/>
      <c r="AE175" s="26"/>
      <c r="AF175" s="27"/>
      <c r="AG175" s="28"/>
      <c r="AH175" s="7" t="str">
        <f t="shared" si="15"/>
        <v xml:space="preserve">   -   </v>
      </c>
    </row>
    <row r="176" spans="1:34" ht="28.05" customHeight="1">
      <c r="A176" s="14"/>
      <c r="B176" s="14"/>
      <c r="C176" s="14"/>
      <c r="D176" s="14"/>
      <c r="E176" s="14"/>
      <c r="F176" s="15"/>
      <c r="G176" s="16"/>
      <c r="H176" s="17"/>
      <c r="I176" s="16"/>
      <c r="J176" s="16"/>
      <c r="K176" s="18"/>
      <c r="L176" s="19"/>
      <c r="M176" s="19"/>
      <c r="N176" s="19"/>
      <c r="O176" s="16"/>
      <c r="P176" s="16"/>
      <c r="Q176" s="20" t="e">
        <f>VLOOKUP(O176, '[3]لیست محصولات شهریور ۱۴۰۳'!B:C,2,0)</f>
        <v>#N/A</v>
      </c>
      <c r="R176" s="16"/>
      <c r="S176" s="19" t="e">
        <f>VLOOKUP(O176, '[3]لیست محصولات شهریور ۱۴۰۳'!B:F,5,0)</f>
        <v>#N/A</v>
      </c>
      <c r="T176" s="21" t="e">
        <f>VLOOKUP(O176, '[3]لیست محصولات شهریور ۱۴۰۳'!B:G,6,0)</f>
        <v>#N/A</v>
      </c>
      <c r="U176" s="22"/>
      <c r="V176" s="23">
        <f t="shared" si="14"/>
        <v>0</v>
      </c>
      <c r="W176" s="19">
        <f t="shared" si="8"/>
        <v>0</v>
      </c>
      <c r="X176" s="21" t="e">
        <f t="shared" si="9"/>
        <v>#N/A</v>
      </c>
      <c r="Y176" s="24"/>
      <c r="Z176" s="21" t="e">
        <f t="shared" si="10"/>
        <v>#N/A</v>
      </c>
      <c r="AA176" s="25"/>
      <c r="AB176" s="20"/>
      <c r="AC176" s="26"/>
      <c r="AD176" s="65"/>
      <c r="AE176" s="26"/>
      <c r="AF176" s="27"/>
      <c r="AG176" s="28"/>
      <c r="AH176" s="7" t="str">
        <f t="shared" si="15"/>
        <v xml:space="preserve">   -   </v>
      </c>
    </row>
    <row r="177" spans="1:34" ht="28.05" customHeight="1">
      <c r="A177" s="14"/>
      <c r="B177" s="14"/>
      <c r="C177" s="14"/>
      <c r="D177" s="14"/>
      <c r="E177" s="14"/>
      <c r="F177" s="15"/>
      <c r="G177" s="16"/>
      <c r="H177" s="17"/>
      <c r="I177" s="16"/>
      <c r="J177" s="16"/>
      <c r="K177" s="18"/>
      <c r="L177" s="19"/>
      <c r="M177" s="19"/>
      <c r="N177" s="19"/>
      <c r="O177" s="16"/>
      <c r="P177" s="16"/>
      <c r="Q177" s="20" t="e">
        <f>VLOOKUP(O177, '[3]لیست محصولات شهریور ۱۴۰۳'!B:C,2,0)</f>
        <v>#N/A</v>
      </c>
      <c r="R177" s="16"/>
      <c r="S177" s="19" t="e">
        <f>VLOOKUP(O177, '[3]لیست محصولات شهریور ۱۴۰۳'!B:F,5,0)</f>
        <v>#N/A</v>
      </c>
      <c r="T177" s="21" t="e">
        <f>VLOOKUP(O177, '[3]لیست محصولات شهریور ۱۴۰۳'!B:G,6,0)</f>
        <v>#N/A</v>
      </c>
      <c r="U177" s="22"/>
      <c r="V177" s="23">
        <f t="shared" si="14"/>
        <v>0</v>
      </c>
      <c r="W177" s="19">
        <f t="shared" si="8"/>
        <v>0</v>
      </c>
      <c r="X177" s="21" t="e">
        <f t="shared" si="9"/>
        <v>#N/A</v>
      </c>
      <c r="Y177" s="24"/>
      <c r="Z177" s="21" t="e">
        <f t="shared" si="10"/>
        <v>#N/A</v>
      </c>
      <c r="AA177" s="25"/>
      <c r="AB177" s="20"/>
      <c r="AC177" s="26"/>
      <c r="AD177" s="65"/>
      <c r="AE177" s="26"/>
      <c r="AF177" s="27"/>
      <c r="AG177" s="28"/>
      <c r="AH177" s="7" t="str">
        <f t="shared" si="15"/>
        <v xml:space="preserve">   -   </v>
      </c>
    </row>
    <row r="178" spans="1:34" ht="28.05" customHeight="1">
      <c r="A178" s="14"/>
      <c r="B178" s="14"/>
      <c r="C178" s="14"/>
      <c r="D178" s="14"/>
      <c r="E178" s="14"/>
      <c r="F178" s="15"/>
      <c r="G178" s="16"/>
      <c r="H178" s="17"/>
      <c r="I178" s="16"/>
      <c r="J178" s="16"/>
      <c r="K178" s="18"/>
      <c r="L178" s="19"/>
      <c r="M178" s="19"/>
      <c r="N178" s="19"/>
      <c r="O178" s="16"/>
      <c r="P178" s="16"/>
      <c r="Q178" s="20" t="e">
        <f>VLOOKUP(O178, '[3]لیست محصولات شهریور ۱۴۰۳'!B:C,2,0)</f>
        <v>#N/A</v>
      </c>
      <c r="R178" s="16"/>
      <c r="S178" s="19" t="e">
        <f>VLOOKUP(O178, '[3]لیست محصولات شهریور ۱۴۰۳'!B:F,5,0)</f>
        <v>#N/A</v>
      </c>
      <c r="T178" s="21" t="e">
        <f>VLOOKUP(O178, '[3]لیست محصولات شهریور ۱۴۰۳'!B:G,6,0)</f>
        <v>#N/A</v>
      </c>
      <c r="U178" s="22"/>
      <c r="V178" s="23">
        <f t="shared" si="14"/>
        <v>0</v>
      </c>
      <c r="W178" s="19">
        <f t="shared" si="8"/>
        <v>0</v>
      </c>
      <c r="X178" s="21" t="e">
        <f t="shared" si="9"/>
        <v>#N/A</v>
      </c>
      <c r="Y178" s="24"/>
      <c r="Z178" s="21" t="e">
        <f t="shared" si="10"/>
        <v>#N/A</v>
      </c>
      <c r="AA178" s="25"/>
      <c r="AB178" s="20"/>
      <c r="AC178" s="26"/>
      <c r="AD178" s="65"/>
      <c r="AE178" s="26"/>
      <c r="AF178" s="27"/>
      <c r="AG178" s="28"/>
      <c r="AH178" s="7" t="str">
        <f t="shared" si="15"/>
        <v xml:space="preserve">   -   </v>
      </c>
    </row>
    <row r="179" spans="1:34" ht="28.05" customHeight="1">
      <c r="A179" s="14"/>
      <c r="B179" s="14"/>
      <c r="C179" s="14"/>
      <c r="D179" s="14"/>
      <c r="E179" s="14"/>
      <c r="F179" s="15"/>
      <c r="G179" s="16"/>
      <c r="H179" s="17"/>
      <c r="I179" s="16"/>
      <c r="J179" s="16"/>
      <c r="K179" s="18"/>
      <c r="L179" s="19"/>
      <c r="M179" s="19"/>
      <c r="N179" s="19"/>
      <c r="O179" s="16"/>
      <c r="P179" s="16"/>
      <c r="Q179" s="20" t="e">
        <f>VLOOKUP(O179, '[3]لیست محصولات شهریور ۱۴۰۳'!B:C,2,0)</f>
        <v>#N/A</v>
      </c>
      <c r="R179" s="16"/>
      <c r="S179" s="19" t="e">
        <f>VLOOKUP(O179, '[3]لیست محصولات شهریور ۱۴۰۳'!B:F,5,0)</f>
        <v>#N/A</v>
      </c>
      <c r="T179" s="21" t="e">
        <f>VLOOKUP(O179, '[3]لیست محصولات شهریور ۱۴۰۳'!B:G,6,0)</f>
        <v>#N/A</v>
      </c>
      <c r="U179" s="22"/>
      <c r="V179" s="23">
        <f t="shared" si="14"/>
        <v>0</v>
      </c>
      <c r="W179" s="19">
        <f t="shared" si="8"/>
        <v>0</v>
      </c>
      <c r="X179" s="21" t="e">
        <f t="shared" si="9"/>
        <v>#N/A</v>
      </c>
      <c r="Y179" s="24"/>
      <c r="Z179" s="21" t="e">
        <f t="shared" si="10"/>
        <v>#N/A</v>
      </c>
      <c r="AA179" s="25"/>
      <c r="AB179" s="20"/>
      <c r="AC179" s="26"/>
      <c r="AD179" s="65"/>
      <c r="AE179" s="26"/>
      <c r="AF179" s="27"/>
      <c r="AG179" s="28"/>
      <c r="AH179" s="7" t="str">
        <f t="shared" si="15"/>
        <v xml:space="preserve">   -   </v>
      </c>
    </row>
    <row r="180" spans="1:34" ht="28.05" customHeight="1">
      <c r="A180" s="14"/>
      <c r="B180" s="14"/>
      <c r="C180" s="14"/>
      <c r="D180" s="14"/>
      <c r="E180" s="14"/>
      <c r="F180" s="15"/>
      <c r="G180" s="16"/>
      <c r="H180" s="17"/>
      <c r="I180" s="16"/>
      <c r="J180" s="16"/>
      <c r="K180" s="18"/>
      <c r="L180" s="19"/>
      <c r="M180" s="19"/>
      <c r="N180" s="19"/>
      <c r="O180" s="16"/>
      <c r="P180" s="16"/>
      <c r="Q180" s="20" t="e">
        <f>VLOOKUP(O180, '[3]لیست محصولات شهریور ۱۴۰۳'!B:C,2,0)</f>
        <v>#N/A</v>
      </c>
      <c r="R180" s="16"/>
      <c r="S180" s="19" t="e">
        <f>VLOOKUP(O180, '[3]لیست محصولات شهریور ۱۴۰۳'!B:F,5,0)</f>
        <v>#N/A</v>
      </c>
      <c r="T180" s="21" t="e">
        <f>VLOOKUP(O180, '[3]لیست محصولات شهریور ۱۴۰۳'!B:G,6,0)</f>
        <v>#N/A</v>
      </c>
      <c r="U180" s="22"/>
      <c r="V180" s="23">
        <f t="shared" si="14"/>
        <v>0</v>
      </c>
      <c r="W180" s="19">
        <f t="shared" si="8"/>
        <v>0</v>
      </c>
      <c r="X180" s="21" t="e">
        <f t="shared" si="9"/>
        <v>#N/A</v>
      </c>
      <c r="Y180" s="24"/>
      <c r="Z180" s="21" t="e">
        <f t="shared" si="10"/>
        <v>#N/A</v>
      </c>
      <c r="AA180" s="25"/>
      <c r="AB180" s="20"/>
      <c r="AC180" s="26"/>
      <c r="AD180" s="65"/>
      <c r="AE180" s="26"/>
      <c r="AF180" s="27"/>
      <c r="AG180" s="28"/>
      <c r="AH180" s="7" t="str">
        <f t="shared" si="15"/>
        <v xml:space="preserve">   -   </v>
      </c>
    </row>
    <row r="181" spans="1:34" ht="28.05" customHeight="1">
      <c r="A181" s="14"/>
      <c r="B181" s="14"/>
      <c r="C181" s="14"/>
      <c r="D181" s="14"/>
      <c r="E181" s="14"/>
      <c r="F181" s="15"/>
      <c r="G181" s="16"/>
      <c r="H181" s="17"/>
      <c r="I181" s="16"/>
      <c r="J181" s="16"/>
      <c r="K181" s="18"/>
      <c r="L181" s="19"/>
      <c r="M181" s="19"/>
      <c r="N181" s="19"/>
      <c r="O181" s="16"/>
      <c r="P181" s="16"/>
      <c r="Q181" s="20" t="e">
        <f>VLOOKUP(O181, '[3]لیست محصولات شهریور ۱۴۰۳'!B:C,2,0)</f>
        <v>#N/A</v>
      </c>
      <c r="R181" s="16"/>
      <c r="S181" s="19" t="e">
        <f>VLOOKUP(O181, '[3]لیست محصولات شهریور ۱۴۰۳'!B:F,5,0)</f>
        <v>#N/A</v>
      </c>
      <c r="T181" s="21" t="e">
        <f>VLOOKUP(O181, '[3]لیست محصولات شهریور ۱۴۰۳'!B:G,6,0)</f>
        <v>#N/A</v>
      </c>
      <c r="U181" s="22"/>
      <c r="V181" s="23">
        <f t="shared" si="14"/>
        <v>0</v>
      </c>
      <c r="W181" s="19">
        <f t="shared" si="8"/>
        <v>0</v>
      </c>
      <c r="X181" s="21" t="e">
        <f t="shared" si="9"/>
        <v>#N/A</v>
      </c>
      <c r="Y181" s="24"/>
      <c r="Z181" s="21" t="e">
        <f t="shared" si="10"/>
        <v>#N/A</v>
      </c>
      <c r="AA181" s="25"/>
      <c r="AB181" s="20"/>
      <c r="AC181" s="26"/>
      <c r="AD181" s="65"/>
      <c r="AE181" s="26"/>
      <c r="AF181" s="27"/>
      <c r="AG181" s="28"/>
      <c r="AH181" s="7" t="str">
        <f t="shared" si="15"/>
        <v xml:space="preserve">   -   </v>
      </c>
    </row>
    <row r="182" spans="1:34" ht="28.05" customHeight="1">
      <c r="A182" s="14"/>
      <c r="B182" s="14"/>
      <c r="C182" s="14"/>
      <c r="D182" s="14"/>
      <c r="E182" s="14"/>
      <c r="F182" s="15"/>
      <c r="G182" s="16"/>
      <c r="H182" s="17"/>
      <c r="I182" s="16"/>
      <c r="J182" s="16"/>
      <c r="K182" s="18"/>
      <c r="L182" s="19"/>
      <c r="M182" s="19"/>
      <c r="N182" s="19"/>
      <c r="O182" s="16"/>
      <c r="P182" s="16"/>
      <c r="Q182" s="20" t="e">
        <f>VLOOKUP(O182, '[3]لیست محصولات شهریور ۱۴۰۳'!B:C,2,0)</f>
        <v>#N/A</v>
      </c>
      <c r="R182" s="16"/>
      <c r="S182" s="19" t="e">
        <f>VLOOKUP(O182, '[3]لیست محصولات شهریور ۱۴۰۳'!B:F,5,0)</f>
        <v>#N/A</v>
      </c>
      <c r="T182" s="21" t="e">
        <f>VLOOKUP(O182, '[3]لیست محصولات شهریور ۱۴۰۳'!B:G,6,0)</f>
        <v>#N/A</v>
      </c>
      <c r="U182" s="22"/>
      <c r="V182" s="23">
        <f t="shared" si="14"/>
        <v>0</v>
      </c>
      <c r="W182" s="19">
        <f t="shared" si="8"/>
        <v>0</v>
      </c>
      <c r="X182" s="21" t="e">
        <f t="shared" si="9"/>
        <v>#N/A</v>
      </c>
      <c r="Y182" s="24"/>
      <c r="Z182" s="21" t="e">
        <f t="shared" si="10"/>
        <v>#N/A</v>
      </c>
      <c r="AA182" s="25"/>
      <c r="AB182" s="20"/>
      <c r="AC182" s="26"/>
      <c r="AD182" s="65"/>
      <c r="AE182" s="26"/>
      <c r="AF182" s="27"/>
      <c r="AG182" s="28"/>
      <c r="AH182" s="7" t="str">
        <f t="shared" si="15"/>
        <v xml:space="preserve">   -   </v>
      </c>
    </row>
    <row r="183" spans="1:34" ht="28.05" customHeight="1">
      <c r="A183" s="14"/>
      <c r="B183" s="14"/>
      <c r="C183" s="14"/>
      <c r="D183" s="14"/>
      <c r="E183" s="14"/>
      <c r="F183" s="15"/>
      <c r="G183" s="16"/>
      <c r="H183" s="17"/>
      <c r="I183" s="16"/>
      <c r="J183" s="16"/>
      <c r="K183" s="18"/>
      <c r="L183" s="19"/>
      <c r="M183" s="19"/>
      <c r="N183" s="19"/>
      <c r="O183" s="16"/>
      <c r="P183" s="16"/>
      <c r="Q183" s="20" t="e">
        <f>VLOOKUP(O183, '[3]لیست محصولات شهریور ۱۴۰۳'!B:C,2,0)</f>
        <v>#N/A</v>
      </c>
      <c r="R183" s="16"/>
      <c r="S183" s="19" t="e">
        <f>VLOOKUP(O183, '[3]لیست محصولات شهریور ۱۴۰۳'!B:F,5,0)</f>
        <v>#N/A</v>
      </c>
      <c r="T183" s="21" t="e">
        <f>VLOOKUP(O183, '[3]لیست محصولات شهریور ۱۴۰۳'!B:G,6,0)</f>
        <v>#N/A</v>
      </c>
      <c r="U183" s="22"/>
      <c r="V183" s="23">
        <f t="shared" si="14"/>
        <v>0</v>
      </c>
      <c r="W183" s="19">
        <f t="shared" si="8"/>
        <v>0</v>
      </c>
      <c r="X183" s="21" t="e">
        <f t="shared" si="9"/>
        <v>#N/A</v>
      </c>
      <c r="Y183" s="24"/>
      <c r="Z183" s="21" t="e">
        <f t="shared" si="10"/>
        <v>#N/A</v>
      </c>
      <c r="AA183" s="25"/>
      <c r="AB183" s="20"/>
      <c r="AC183" s="26"/>
      <c r="AD183" s="65"/>
      <c r="AE183" s="26"/>
      <c r="AF183" s="27"/>
      <c r="AG183" s="28"/>
      <c r="AH183" s="7" t="str">
        <f t="shared" si="15"/>
        <v xml:space="preserve">   -   </v>
      </c>
    </row>
    <row r="184" spans="1:34" ht="28.05" customHeight="1">
      <c r="A184" s="14"/>
      <c r="B184" s="14"/>
      <c r="C184" s="14"/>
      <c r="D184" s="14"/>
      <c r="E184" s="14"/>
      <c r="F184" s="15"/>
      <c r="G184" s="16"/>
      <c r="H184" s="17"/>
      <c r="I184" s="16"/>
      <c r="J184" s="16"/>
      <c r="K184" s="18"/>
      <c r="L184" s="19"/>
      <c r="M184" s="19"/>
      <c r="N184" s="19"/>
      <c r="O184" s="16"/>
      <c r="P184" s="16"/>
      <c r="Q184" s="20" t="e">
        <f>VLOOKUP(O184, '[3]لیست محصولات شهریور ۱۴۰۳'!B:C,2,0)</f>
        <v>#N/A</v>
      </c>
      <c r="R184" s="16"/>
      <c r="S184" s="19" t="e">
        <f>VLOOKUP(O184, '[3]لیست محصولات شهریور ۱۴۰۳'!B:F,5,0)</f>
        <v>#N/A</v>
      </c>
      <c r="T184" s="21" t="e">
        <f>VLOOKUP(O184, '[3]لیست محصولات شهریور ۱۴۰۳'!B:G,6,0)</f>
        <v>#N/A</v>
      </c>
      <c r="U184" s="22"/>
      <c r="V184" s="23">
        <f t="shared" si="14"/>
        <v>0</v>
      </c>
      <c r="W184" s="19">
        <f t="shared" si="8"/>
        <v>0</v>
      </c>
      <c r="X184" s="21" t="e">
        <f t="shared" si="9"/>
        <v>#N/A</v>
      </c>
      <c r="Y184" s="24"/>
      <c r="Z184" s="21" t="e">
        <f t="shared" si="10"/>
        <v>#N/A</v>
      </c>
      <c r="AA184" s="25"/>
      <c r="AB184" s="20"/>
      <c r="AC184" s="26"/>
      <c r="AD184" s="65"/>
      <c r="AE184" s="26"/>
      <c r="AF184" s="27"/>
      <c r="AG184" s="28"/>
      <c r="AH184" s="7" t="str">
        <f t="shared" si="15"/>
        <v xml:space="preserve">   -   </v>
      </c>
    </row>
    <row r="185" spans="1:34" ht="28.05" customHeight="1">
      <c r="A185" s="14"/>
      <c r="B185" s="14"/>
      <c r="C185" s="14"/>
      <c r="D185" s="14"/>
      <c r="E185" s="14"/>
      <c r="F185" s="15"/>
      <c r="G185" s="16"/>
      <c r="H185" s="17"/>
      <c r="I185" s="16"/>
      <c r="J185" s="16"/>
      <c r="K185" s="18"/>
      <c r="L185" s="19"/>
      <c r="M185" s="19"/>
      <c r="N185" s="19"/>
      <c r="O185" s="16"/>
      <c r="P185" s="16"/>
      <c r="Q185" s="20" t="e">
        <f>VLOOKUP(O185, '[3]لیست محصولات شهریور ۱۴۰۳'!B:C,2,0)</f>
        <v>#N/A</v>
      </c>
      <c r="R185" s="16"/>
      <c r="S185" s="19" t="e">
        <f>VLOOKUP(O185, '[3]لیست محصولات شهریور ۱۴۰۳'!B:F,5,0)</f>
        <v>#N/A</v>
      </c>
      <c r="T185" s="21" t="e">
        <f>VLOOKUP(O185, '[3]لیست محصولات شهریور ۱۴۰۳'!B:G,6,0)</f>
        <v>#N/A</v>
      </c>
      <c r="U185" s="22"/>
      <c r="V185" s="23">
        <f t="shared" si="14"/>
        <v>0</v>
      </c>
      <c r="W185" s="19">
        <f t="shared" si="8"/>
        <v>0</v>
      </c>
      <c r="X185" s="21" t="e">
        <f t="shared" si="9"/>
        <v>#N/A</v>
      </c>
      <c r="Y185" s="24"/>
      <c r="Z185" s="21" t="e">
        <f t="shared" si="10"/>
        <v>#N/A</v>
      </c>
      <c r="AA185" s="25"/>
      <c r="AB185" s="20"/>
      <c r="AC185" s="26"/>
      <c r="AD185" s="65"/>
      <c r="AE185" s="26"/>
      <c r="AF185" s="27"/>
      <c r="AG185" s="28"/>
      <c r="AH185" s="7" t="str">
        <f t="shared" si="15"/>
        <v xml:space="preserve">   -   </v>
      </c>
    </row>
    <row r="186" spans="1:34" ht="28.05" customHeight="1">
      <c r="A186" s="14"/>
      <c r="B186" s="14"/>
      <c r="C186" s="14"/>
      <c r="D186" s="14"/>
      <c r="E186" s="14"/>
      <c r="F186" s="15"/>
      <c r="G186" s="16"/>
      <c r="H186" s="17"/>
      <c r="I186" s="16"/>
      <c r="J186" s="16"/>
      <c r="K186" s="18"/>
      <c r="L186" s="19"/>
      <c r="M186" s="19"/>
      <c r="N186" s="19"/>
      <c r="O186" s="16"/>
      <c r="P186" s="16"/>
      <c r="Q186" s="20" t="e">
        <f>VLOOKUP(O186, '[3]لیست محصولات شهریور ۱۴۰۳'!B:C,2,0)</f>
        <v>#N/A</v>
      </c>
      <c r="R186" s="16"/>
      <c r="S186" s="19" t="e">
        <f>VLOOKUP(O186, '[3]لیست محصولات شهریور ۱۴۰۳'!B:F,5,0)</f>
        <v>#N/A</v>
      </c>
      <c r="T186" s="21" t="e">
        <f>VLOOKUP(O186, '[3]لیست محصولات شهریور ۱۴۰۳'!B:G,6,0)</f>
        <v>#N/A</v>
      </c>
      <c r="U186" s="22"/>
      <c r="V186" s="23">
        <f t="shared" si="14"/>
        <v>0</v>
      </c>
      <c r="W186" s="19">
        <f t="shared" si="8"/>
        <v>0</v>
      </c>
      <c r="X186" s="21" t="e">
        <f t="shared" si="9"/>
        <v>#N/A</v>
      </c>
      <c r="Y186" s="24"/>
      <c r="Z186" s="21" t="e">
        <f t="shared" si="10"/>
        <v>#N/A</v>
      </c>
      <c r="AA186" s="25"/>
      <c r="AB186" s="20"/>
      <c r="AC186" s="26"/>
      <c r="AD186" s="65"/>
      <c r="AE186" s="26"/>
      <c r="AF186" s="27"/>
      <c r="AG186" s="28"/>
      <c r="AH186" s="7" t="str">
        <f t="shared" si="15"/>
        <v xml:space="preserve">   -   </v>
      </c>
    </row>
    <row r="187" spans="1:34" ht="28.05" customHeight="1">
      <c r="A187" s="14"/>
      <c r="B187" s="14"/>
      <c r="C187" s="14"/>
      <c r="D187" s="14"/>
      <c r="E187" s="14"/>
      <c r="F187" s="15"/>
      <c r="G187" s="16"/>
      <c r="H187" s="17"/>
      <c r="I187" s="16"/>
      <c r="J187" s="16"/>
      <c r="K187" s="18"/>
      <c r="L187" s="19"/>
      <c r="M187" s="19"/>
      <c r="N187" s="19"/>
      <c r="O187" s="16"/>
      <c r="P187" s="16"/>
      <c r="Q187" s="20" t="e">
        <f>VLOOKUP(O187, '[3]لیست محصولات شهریور ۱۴۰۳'!B:C,2,0)</f>
        <v>#N/A</v>
      </c>
      <c r="R187" s="16"/>
      <c r="S187" s="19" t="e">
        <f>VLOOKUP(O187, '[3]لیست محصولات شهریور ۱۴۰۳'!B:F,5,0)</f>
        <v>#N/A</v>
      </c>
      <c r="T187" s="21" t="e">
        <f>VLOOKUP(O187, '[3]لیست محصولات شهریور ۱۴۰۳'!B:G,6,0)</f>
        <v>#N/A</v>
      </c>
      <c r="U187" s="22"/>
      <c r="V187" s="23">
        <f t="shared" si="14"/>
        <v>0</v>
      </c>
      <c r="W187" s="19">
        <f t="shared" si="8"/>
        <v>0</v>
      </c>
      <c r="X187" s="21" t="e">
        <f t="shared" si="9"/>
        <v>#N/A</v>
      </c>
      <c r="Y187" s="24"/>
      <c r="Z187" s="21" t="e">
        <f t="shared" si="10"/>
        <v>#N/A</v>
      </c>
      <c r="AA187" s="25"/>
      <c r="AB187" s="20"/>
      <c r="AC187" s="26"/>
      <c r="AD187" s="65"/>
      <c r="AE187" s="26"/>
      <c r="AF187" s="27"/>
      <c r="AG187" s="28"/>
      <c r="AH187" s="7" t="str">
        <f t="shared" si="15"/>
        <v xml:space="preserve">   -   </v>
      </c>
    </row>
    <row r="188" spans="1:34" ht="28.05" customHeight="1">
      <c r="A188" s="14"/>
      <c r="B188" s="14"/>
      <c r="C188" s="14"/>
      <c r="D188" s="14"/>
      <c r="E188" s="14"/>
      <c r="F188" s="15"/>
      <c r="G188" s="16"/>
      <c r="H188" s="17"/>
      <c r="I188" s="16"/>
      <c r="J188" s="16"/>
      <c r="K188" s="18"/>
      <c r="L188" s="19"/>
      <c r="M188" s="19"/>
      <c r="N188" s="19"/>
      <c r="O188" s="16"/>
      <c r="P188" s="16"/>
      <c r="Q188" s="20" t="e">
        <f>VLOOKUP(O188, '[3]لیست محصولات شهریور ۱۴۰۳'!B:C,2,0)</f>
        <v>#N/A</v>
      </c>
      <c r="R188" s="16"/>
      <c r="S188" s="19" t="e">
        <f>VLOOKUP(O188, '[3]لیست محصولات شهریور ۱۴۰۳'!B:F,5,0)</f>
        <v>#N/A</v>
      </c>
      <c r="T188" s="21" t="e">
        <f>VLOOKUP(O188, '[3]لیست محصولات شهریور ۱۴۰۳'!B:G,6,0)</f>
        <v>#N/A</v>
      </c>
      <c r="U188" s="22"/>
      <c r="V188" s="23">
        <f t="shared" si="14"/>
        <v>0</v>
      </c>
      <c r="W188" s="19">
        <f t="shared" si="8"/>
        <v>0</v>
      </c>
      <c r="X188" s="21" t="e">
        <f t="shared" si="9"/>
        <v>#N/A</v>
      </c>
      <c r="Y188" s="24"/>
      <c r="Z188" s="21" t="e">
        <f t="shared" si="10"/>
        <v>#N/A</v>
      </c>
      <c r="AA188" s="25"/>
      <c r="AB188" s="20"/>
      <c r="AC188" s="26"/>
      <c r="AD188" s="65"/>
      <c r="AE188" s="26"/>
      <c r="AF188" s="27"/>
      <c r="AG188" s="28"/>
      <c r="AH188" s="7" t="str">
        <f t="shared" si="15"/>
        <v xml:space="preserve">   -   </v>
      </c>
    </row>
    <row r="189" spans="1:34" ht="28.05" customHeight="1">
      <c r="A189" s="14"/>
      <c r="B189" s="14"/>
      <c r="C189" s="14"/>
      <c r="D189" s="14"/>
      <c r="E189" s="14"/>
      <c r="F189" s="15"/>
      <c r="G189" s="16"/>
      <c r="H189" s="17"/>
      <c r="I189" s="16"/>
      <c r="J189" s="16"/>
      <c r="K189" s="18"/>
      <c r="L189" s="19"/>
      <c r="M189" s="19"/>
      <c r="N189" s="19"/>
      <c r="O189" s="16"/>
      <c r="P189" s="16"/>
      <c r="Q189" s="20" t="e">
        <f>VLOOKUP(O189, '[3]لیست محصولات شهریور ۱۴۰۳'!B:C,2,0)</f>
        <v>#N/A</v>
      </c>
      <c r="R189" s="16"/>
      <c r="S189" s="19" t="e">
        <f>VLOOKUP(O189, '[3]لیست محصولات شهریور ۱۴۰۳'!B:F,5,0)</f>
        <v>#N/A</v>
      </c>
      <c r="T189" s="21" t="e">
        <f>VLOOKUP(O189, '[3]لیست محصولات شهریور ۱۴۰۳'!B:G,6,0)</f>
        <v>#N/A</v>
      </c>
      <c r="U189" s="22"/>
      <c r="V189" s="23">
        <f t="shared" si="14"/>
        <v>0</v>
      </c>
      <c r="W189" s="19">
        <f t="shared" si="8"/>
        <v>0</v>
      </c>
      <c r="X189" s="21" t="e">
        <f t="shared" si="9"/>
        <v>#N/A</v>
      </c>
      <c r="Y189" s="24"/>
      <c r="Z189" s="21" t="e">
        <f t="shared" si="10"/>
        <v>#N/A</v>
      </c>
      <c r="AA189" s="25"/>
      <c r="AB189" s="20"/>
      <c r="AC189" s="26"/>
      <c r="AD189" s="65"/>
      <c r="AE189" s="26"/>
      <c r="AF189" s="27"/>
      <c r="AG189" s="28"/>
      <c r="AH189" s="7" t="str">
        <f t="shared" si="15"/>
        <v xml:space="preserve">   -   </v>
      </c>
    </row>
    <row r="190" spans="1:34" ht="28.05" customHeight="1">
      <c r="A190" s="14"/>
      <c r="B190" s="14"/>
      <c r="C190" s="14"/>
      <c r="D190" s="14"/>
      <c r="E190" s="14"/>
      <c r="F190" s="15"/>
      <c r="G190" s="16"/>
      <c r="H190" s="17"/>
      <c r="I190" s="16"/>
      <c r="J190" s="16"/>
      <c r="K190" s="18"/>
      <c r="L190" s="19"/>
      <c r="M190" s="19"/>
      <c r="N190" s="19"/>
      <c r="O190" s="16"/>
      <c r="P190" s="16"/>
      <c r="Q190" s="20" t="e">
        <f>VLOOKUP(O190, '[3]لیست محصولات شهریور ۱۴۰۳'!B:C,2,0)</f>
        <v>#N/A</v>
      </c>
      <c r="R190" s="16"/>
      <c r="S190" s="19" t="e">
        <f>VLOOKUP(O190, '[3]لیست محصولات شهریور ۱۴۰۳'!B:F,5,0)</f>
        <v>#N/A</v>
      </c>
      <c r="T190" s="21" t="e">
        <f>VLOOKUP(O190, '[3]لیست محصولات شهریور ۱۴۰۳'!B:G,6,0)</f>
        <v>#N/A</v>
      </c>
      <c r="U190" s="22"/>
      <c r="V190" s="23">
        <f t="shared" si="14"/>
        <v>0</v>
      </c>
      <c r="W190" s="19">
        <f t="shared" si="8"/>
        <v>0</v>
      </c>
      <c r="X190" s="21" t="e">
        <f t="shared" si="9"/>
        <v>#N/A</v>
      </c>
      <c r="Y190" s="24"/>
      <c r="Z190" s="21" t="e">
        <f t="shared" si="10"/>
        <v>#N/A</v>
      </c>
      <c r="AA190" s="25"/>
      <c r="AB190" s="20"/>
      <c r="AC190" s="26"/>
      <c r="AD190" s="65"/>
      <c r="AE190" s="26"/>
      <c r="AF190" s="27"/>
      <c r="AG190" s="28"/>
      <c r="AH190" s="7" t="str">
        <f t="shared" si="15"/>
        <v xml:space="preserve">   -   </v>
      </c>
    </row>
    <row r="191" spans="1:34" ht="28.05" customHeight="1">
      <c r="A191" s="14"/>
      <c r="B191" s="14"/>
      <c r="C191" s="14"/>
      <c r="D191" s="14"/>
      <c r="E191" s="14"/>
      <c r="F191" s="15"/>
      <c r="G191" s="16"/>
      <c r="H191" s="17"/>
      <c r="I191" s="16"/>
      <c r="J191" s="16"/>
      <c r="K191" s="18"/>
      <c r="L191" s="19"/>
      <c r="M191" s="19"/>
      <c r="N191" s="19"/>
      <c r="O191" s="16"/>
      <c r="P191" s="16"/>
      <c r="Q191" s="20" t="e">
        <f>VLOOKUP(O191, '[3]لیست محصولات شهریور ۱۴۰۳'!B:C,2,0)</f>
        <v>#N/A</v>
      </c>
      <c r="R191" s="16"/>
      <c r="S191" s="19" t="e">
        <f>VLOOKUP(O191, '[3]لیست محصولات شهریور ۱۴۰۳'!B:F,5,0)</f>
        <v>#N/A</v>
      </c>
      <c r="T191" s="21" t="e">
        <f>VLOOKUP(O191, '[3]لیست محصولات شهریور ۱۴۰۳'!B:G,6,0)</f>
        <v>#N/A</v>
      </c>
      <c r="U191" s="22"/>
      <c r="V191" s="23">
        <f t="shared" si="14"/>
        <v>0</v>
      </c>
      <c r="W191" s="19">
        <f t="shared" si="8"/>
        <v>0</v>
      </c>
      <c r="X191" s="21" t="e">
        <f t="shared" si="9"/>
        <v>#N/A</v>
      </c>
      <c r="Y191" s="24"/>
      <c r="Z191" s="21" t="e">
        <f t="shared" si="10"/>
        <v>#N/A</v>
      </c>
      <c r="AA191" s="25"/>
      <c r="AB191" s="20"/>
      <c r="AC191" s="26"/>
      <c r="AD191" s="65"/>
      <c r="AE191" s="26"/>
      <c r="AF191" s="27"/>
      <c r="AG191" s="28"/>
      <c r="AH191" s="7" t="str">
        <f t="shared" si="15"/>
        <v xml:space="preserve">   -   </v>
      </c>
    </row>
    <row r="192" spans="1:34" ht="28.05" customHeight="1">
      <c r="A192" s="14"/>
      <c r="B192" s="14"/>
      <c r="C192" s="14"/>
      <c r="D192" s="14"/>
      <c r="E192" s="14"/>
      <c r="F192" s="15"/>
      <c r="G192" s="16"/>
      <c r="H192" s="17"/>
      <c r="I192" s="16"/>
      <c r="J192" s="16"/>
      <c r="K192" s="18"/>
      <c r="L192" s="19"/>
      <c r="M192" s="19"/>
      <c r="N192" s="19"/>
      <c r="O192" s="16"/>
      <c r="P192" s="16"/>
      <c r="Q192" s="20" t="e">
        <f>VLOOKUP(O192, '[3]لیست محصولات شهریور ۱۴۰۳'!B:C,2,0)</f>
        <v>#N/A</v>
      </c>
      <c r="R192" s="16"/>
      <c r="S192" s="19" t="e">
        <f>VLOOKUP(O192, '[3]لیست محصولات شهریور ۱۴۰۳'!B:F,5,0)</f>
        <v>#N/A</v>
      </c>
      <c r="T192" s="21" t="e">
        <f>VLOOKUP(O192, '[3]لیست محصولات شهریور ۱۴۰۳'!B:G,6,0)</f>
        <v>#N/A</v>
      </c>
      <c r="U192" s="22"/>
      <c r="V192" s="23">
        <f t="shared" si="14"/>
        <v>0</v>
      </c>
      <c r="W192" s="19">
        <f t="shared" si="8"/>
        <v>0</v>
      </c>
      <c r="X192" s="21" t="e">
        <f t="shared" si="9"/>
        <v>#N/A</v>
      </c>
      <c r="Y192" s="24"/>
      <c r="Z192" s="21" t="e">
        <f t="shared" si="10"/>
        <v>#N/A</v>
      </c>
      <c r="AA192" s="25"/>
      <c r="AB192" s="20"/>
      <c r="AC192" s="26"/>
      <c r="AD192" s="65"/>
      <c r="AE192" s="26"/>
      <c r="AF192" s="27"/>
      <c r="AG192" s="28"/>
      <c r="AH192" s="7" t="str">
        <f t="shared" si="15"/>
        <v xml:space="preserve">   -   </v>
      </c>
    </row>
    <row r="193" spans="1:44" ht="28.05" customHeight="1">
      <c r="A193" s="14"/>
      <c r="B193" s="14"/>
      <c r="C193" s="14"/>
      <c r="D193" s="14"/>
      <c r="E193" s="14"/>
      <c r="F193" s="15"/>
      <c r="G193" s="16"/>
      <c r="H193" s="17"/>
      <c r="I193" s="16"/>
      <c r="J193" s="16"/>
      <c r="K193" s="18"/>
      <c r="L193" s="19"/>
      <c r="M193" s="19"/>
      <c r="N193" s="19"/>
      <c r="O193" s="16"/>
      <c r="P193" s="16"/>
      <c r="Q193" s="20" t="e">
        <f>VLOOKUP(O193, '[3]لیست محصولات شهریور ۱۴۰۳'!B:C,2,0)</f>
        <v>#N/A</v>
      </c>
      <c r="R193" s="16"/>
      <c r="S193" s="19" t="e">
        <f>VLOOKUP(O193, '[3]لیست محصولات شهریور ۱۴۰۳'!B:F,5,0)</f>
        <v>#N/A</v>
      </c>
      <c r="T193" s="21" t="e">
        <f>VLOOKUP(O193, '[3]لیست محصولات شهریور ۱۴۰۳'!B:G,6,0)</f>
        <v>#N/A</v>
      </c>
      <c r="U193" s="22"/>
      <c r="V193" s="23">
        <f t="shared" si="14"/>
        <v>0</v>
      </c>
      <c r="W193" s="19">
        <f t="shared" si="8"/>
        <v>0</v>
      </c>
      <c r="X193" s="21" t="e">
        <f t="shared" si="9"/>
        <v>#N/A</v>
      </c>
      <c r="Y193" s="24"/>
      <c r="Z193" s="21" t="e">
        <f t="shared" si="10"/>
        <v>#N/A</v>
      </c>
      <c r="AA193" s="25"/>
      <c r="AB193" s="20"/>
      <c r="AC193" s="26"/>
      <c r="AD193" s="65"/>
      <c r="AE193" s="26"/>
      <c r="AF193" s="27"/>
      <c r="AG193" s="28"/>
      <c r="AH193" s="7" t="str">
        <f t="shared" si="15"/>
        <v xml:space="preserve">   -   </v>
      </c>
    </row>
    <row r="194" spans="1:44" ht="28.05" customHeight="1">
      <c r="A194" s="14"/>
      <c r="B194" s="14"/>
      <c r="C194" s="14"/>
      <c r="D194" s="14"/>
      <c r="E194" s="14"/>
      <c r="F194" s="15"/>
      <c r="G194" s="16"/>
      <c r="H194" s="17"/>
      <c r="I194" s="16"/>
      <c r="J194" s="16"/>
      <c r="K194" s="18"/>
      <c r="L194" s="19"/>
      <c r="M194" s="19"/>
      <c r="N194" s="19"/>
      <c r="O194" s="16"/>
      <c r="P194" s="16"/>
      <c r="Q194" s="20" t="e">
        <f>VLOOKUP(O194, '[3]لیست محصولات شهریور ۱۴۰۳'!B:C,2,0)</f>
        <v>#N/A</v>
      </c>
      <c r="R194" s="16"/>
      <c r="S194" s="19" t="e">
        <f>VLOOKUP(O194, '[3]لیست محصولات شهریور ۱۴۰۳'!B:F,5,0)</f>
        <v>#N/A</v>
      </c>
      <c r="T194" s="21" t="e">
        <f>VLOOKUP(O194, '[3]لیست محصولات شهریور ۱۴۰۳'!B:G,6,0)</f>
        <v>#N/A</v>
      </c>
      <c r="U194" s="22"/>
      <c r="V194" s="23">
        <f t="shared" ref="V194:V200" si="16">IF(C194, P194, U194 )</f>
        <v>0</v>
      </c>
      <c r="W194" s="19">
        <f t="shared" si="8"/>
        <v>0</v>
      </c>
      <c r="X194" s="21" t="e">
        <f t="shared" si="9"/>
        <v>#N/A</v>
      </c>
      <c r="Y194" s="24"/>
      <c r="Z194" s="21" t="e">
        <f t="shared" si="10"/>
        <v>#N/A</v>
      </c>
      <c r="AA194" s="25"/>
      <c r="AB194" s="20"/>
      <c r="AC194" s="26"/>
      <c r="AD194" s="65"/>
      <c r="AE194" s="26"/>
      <c r="AF194" s="27"/>
      <c r="AG194" s="28"/>
      <c r="AH194" s="7" t="str">
        <f t="shared" si="15"/>
        <v xml:space="preserve">   -   </v>
      </c>
    </row>
    <row r="195" spans="1:44" ht="28.05" customHeight="1">
      <c r="A195" s="14"/>
      <c r="B195" s="14"/>
      <c r="C195" s="14"/>
      <c r="D195" s="14"/>
      <c r="E195" s="14"/>
      <c r="F195" s="15"/>
      <c r="G195" s="16"/>
      <c r="H195" s="17"/>
      <c r="I195" s="16"/>
      <c r="J195" s="16"/>
      <c r="K195" s="18"/>
      <c r="L195" s="19"/>
      <c r="M195" s="19"/>
      <c r="N195" s="19"/>
      <c r="O195" s="16"/>
      <c r="P195" s="16"/>
      <c r="Q195" s="20" t="e">
        <f>VLOOKUP(O195, '[3]لیست محصولات شهریور ۱۴۰۳'!B:C,2,0)</f>
        <v>#N/A</v>
      </c>
      <c r="R195" s="16"/>
      <c r="S195" s="19" t="e">
        <f>VLOOKUP(O195, '[3]لیست محصولات شهریور ۱۴۰۳'!B:F,5,0)</f>
        <v>#N/A</v>
      </c>
      <c r="T195" s="21" t="e">
        <f>VLOOKUP(O195, '[3]لیست محصولات شهریور ۱۴۰۳'!B:G,6,0)</f>
        <v>#N/A</v>
      </c>
      <c r="U195" s="22"/>
      <c r="V195" s="23">
        <f t="shared" si="16"/>
        <v>0</v>
      </c>
      <c r="W195" s="19">
        <f t="shared" si="8"/>
        <v>0</v>
      </c>
      <c r="X195" s="21" t="e">
        <f t="shared" si="9"/>
        <v>#N/A</v>
      </c>
      <c r="Y195" s="24"/>
      <c r="Z195" s="21" t="e">
        <f t="shared" si="10"/>
        <v>#N/A</v>
      </c>
      <c r="AA195" s="25"/>
      <c r="AB195" s="20"/>
      <c r="AC195" s="26"/>
      <c r="AD195" s="65"/>
      <c r="AE195" s="26"/>
      <c r="AF195" s="27"/>
      <c r="AG195" s="28"/>
      <c r="AH195" s="7" t="str">
        <f t="shared" si="15"/>
        <v xml:space="preserve">   -   </v>
      </c>
    </row>
    <row r="196" spans="1:44" ht="28.05" customHeight="1">
      <c r="A196" s="14"/>
      <c r="B196" s="14"/>
      <c r="C196" s="14"/>
      <c r="D196" s="14"/>
      <c r="E196" s="14"/>
      <c r="F196" s="15"/>
      <c r="G196" s="16"/>
      <c r="H196" s="17"/>
      <c r="I196" s="16"/>
      <c r="J196" s="16"/>
      <c r="K196" s="18"/>
      <c r="L196" s="19"/>
      <c r="M196" s="19"/>
      <c r="N196" s="19"/>
      <c r="O196" s="16"/>
      <c r="P196" s="16"/>
      <c r="Q196" s="20" t="e">
        <f>VLOOKUP(O196, '[3]لیست محصولات شهریور ۱۴۰۳'!B:C,2,0)</f>
        <v>#N/A</v>
      </c>
      <c r="R196" s="16"/>
      <c r="S196" s="19" t="e">
        <f>VLOOKUP(O196, '[3]لیست محصولات شهریور ۱۴۰۳'!B:F,5,0)</f>
        <v>#N/A</v>
      </c>
      <c r="T196" s="21" t="e">
        <f>VLOOKUP(O196, '[3]لیست محصولات شهریور ۱۴۰۳'!B:G,6,0)</f>
        <v>#N/A</v>
      </c>
      <c r="U196" s="22"/>
      <c r="V196" s="23">
        <f t="shared" si="16"/>
        <v>0</v>
      </c>
      <c r="W196" s="19">
        <f t="shared" si="8"/>
        <v>0</v>
      </c>
      <c r="X196" s="21" t="e">
        <f t="shared" si="9"/>
        <v>#N/A</v>
      </c>
      <c r="Y196" s="24"/>
      <c r="Z196" s="21" t="e">
        <f t="shared" si="10"/>
        <v>#N/A</v>
      </c>
      <c r="AA196" s="25"/>
      <c r="AB196" s="20"/>
      <c r="AC196" s="26"/>
      <c r="AD196" s="65"/>
      <c r="AE196" s="26"/>
      <c r="AF196" s="27"/>
      <c r="AG196" s="28"/>
      <c r="AH196" s="7" t="str">
        <f t="shared" ref="AH196:AH200" si="17">AA196&amp;" "&amp;AB196&amp;" "&amp;N196&amp;" - "&amp;L196&amp;" "&amp;M196&amp;" "&amp;AC196</f>
        <v xml:space="preserve">   -   </v>
      </c>
    </row>
    <row r="197" spans="1:44" ht="28.05" customHeight="1">
      <c r="A197" s="14"/>
      <c r="B197" s="14"/>
      <c r="C197" s="14"/>
      <c r="D197" s="14"/>
      <c r="E197" s="14"/>
      <c r="F197" s="15"/>
      <c r="G197" s="16"/>
      <c r="H197" s="17"/>
      <c r="I197" s="16"/>
      <c r="J197" s="16"/>
      <c r="K197" s="18"/>
      <c r="L197" s="19"/>
      <c r="M197" s="19"/>
      <c r="N197" s="19"/>
      <c r="O197" s="16"/>
      <c r="P197" s="16"/>
      <c r="Q197" s="20" t="e">
        <f>VLOOKUP(O197, '[3]لیست محصولات شهریور ۱۴۰۳'!B:C,2,0)</f>
        <v>#N/A</v>
      </c>
      <c r="R197" s="16"/>
      <c r="S197" s="19" t="e">
        <f>VLOOKUP(O197, '[3]لیست محصولات شهریور ۱۴۰۳'!B:F,5,0)</f>
        <v>#N/A</v>
      </c>
      <c r="T197" s="21" t="e">
        <f>VLOOKUP(O197, '[3]لیست محصولات شهریور ۱۴۰۳'!B:G,6,0)</f>
        <v>#N/A</v>
      </c>
      <c r="U197" s="22"/>
      <c r="V197" s="23">
        <f t="shared" si="16"/>
        <v>0</v>
      </c>
      <c r="W197" s="19">
        <f t="shared" si="8"/>
        <v>0</v>
      </c>
      <c r="X197" s="21" t="e">
        <f t="shared" si="9"/>
        <v>#N/A</v>
      </c>
      <c r="Y197" s="24"/>
      <c r="Z197" s="21" t="e">
        <f t="shared" si="10"/>
        <v>#N/A</v>
      </c>
      <c r="AA197" s="25"/>
      <c r="AB197" s="20"/>
      <c r="AC197" s="26"/>
      <c r="AD197" s="65"/>
      <c r="AE197" s="26"/>
      <c r="AF197" s="27"/>
      <c r="AG197" s="28"/>
      <c r="AH197" s="7" t="str">
        <f t="shared" si="17"/>
        <v xml:space="preserve">   -   </v>
      </c>
    </row>
    <row r="198" spans="1:44" ht="28.05" customHeight="1">
      <c r="A198" s="14"/>
      <c r="B198" s="14"/>
      <c r="C198" s="14"/>
      <c r="D198" s="14"/>
      <c r="E198" s="14"/>
      <c r="F198" s="15"/>
      <c r="G198" s="16"/>
      <c r="H198" s="17"/>
      <c r="I198" s="16"/>
      <c r="J198" s="16"/>
      <c r="K198" s="18"/>
      <c r="L198" s="19"/>
      <c r="M198" s="19"/>
      <c r="N198" s="19"/>
      <c r="O198" s="16"/>
      <c r="P198" s="16"/>
      <c r="Q198" s="20" t="e">
        <f>VLOOKUP(O198, '[3]لیست محصولات شهریور ۱۴۰۳'!B:C,2,0)</f>
        <v>#N/A</v>
      </c>
      <c r="R198" s="16"/>
      <c r="S198" s="19" t="e">
        <f>VLOOKUP(O198, '[3]لیست محصولات شهریور ۱۴۰۳'!B:F,5,0)</f>
        <v>#N/A</v>
      </c>
      <c r="T198" s="21" t="e">
        <f>VLOOKUP(O198, '[3]لیست محصولات شهریور ۱۴۰۳'!B:G,6,0)</f>
        <v>#N/A</v>
      </c>
      <c r="U198" s="22"/>
      <c r="V198" s="23">
        <f t="shared" si="16"/>
        <v>0</v>
      </c>
      <c r="W198" s="19">
        <f t="shared" si="8"/>
        <v>0</v>
      </c>
      <c r="X198" s="21" t="e">
        <f t="shared" si="9"/>
        <v>#N/A</v>
      </c>
      <c r="Y198" s="24"/>
      <c r="Z198" s="21" t="e">
        <f t="shared" si="10"/>
        <v>#N/A</v>
      </c>
      <c r="AA198" s="25"/>
      <c r="AB198" s="20"/>
      <c r="AC198" s="26"/>
      <c r="AD198" s="65"/>
      <c r="AE198" s="26"/>
      <c r="AF198" s="27"/>
      <c r="AG198" s="28"/>
      <c r="AH198" s="7" t="str">
        <f t="shared" si="17"/>
        <v xml:space="preserve">   -   </v>
      </c>
    </row>
    <row r="199" spans="1:44" ht="28.05" customHeight="1">
      <c r="A199" s="14"/>
      <c r="B199" s="14"/>
      <c r="C199" s="14"/>
      <c r="D199" s="14"/>
      <c r="E199" s="14"/>
      <c r="F199" s="15"/>
      <c r="G199" s="16"/>
      <c r="H199" s="17"/>
      <c r="I199" s="16"/>
      <c r="J199" s="16"/>
      <c r="K199" s="18"/>
      <c r="L199" s="19"/>
      <c r="M199" s="19"/>
      <c r="N199" s="19"/>
      <c r="O199" s="16"/>
      <c r="P199" s="16"/>
      <c r="Q199" s="20" t="e">
        <f>VLOOKUP(O199, '[3]لیست محصولات شهریور ۱۴۰۳'!B:C,2,0)</f>
        <v>#N/A</v>
      </c>
      <c r="R199" s="16"/>
      <c r="S199" s="19" t="e">
        <f>VLOOKUP(O199, '[3]لیست محصولات شهریور ۱۴۰۳'!B:F,5,0)</f>
        <v>#N/A</v>
      </c>
      <c r="T199" s="21" t="e">
        <f>VLOOKUP(O199, '[3]لیست محصولات شهریور ۱۴۰۳'!B:G,6,0)</f>
        <v>#N/A</v>
      </c>
      <c r="U199" s="22"/>
      <c r="V199" s="23">
        <f t="shared" si="16"/>
        <v>0</v>
      </c>
      <c r="W199" s="19">
        <f t="shared" si="8"/>
        <v>0</v>
      </c>
      <c r="X199" s="21" t="e">
        <f t="shared" si="9"/>
        <v>#N/A</v>
      </c>
      <c r="Y199" s="24"/>
      <c r="Z199" s="21" t="e">
        <f t="shared" si="10"/>
        <v>#N/A</v>
      </c>
      <c r="AA199" s="25"/>
      <c r="AB199" s="20"/>
      <c r="AC199" s="26"/>
      <c r="AD199" s="65"/>
      <c r="AE199" s="26"/>
      <c r="AF199" s="27"/>
      <c r="AG199" s="28"/>
      <c r="AH199" s="7" t="str">
        <f t="shared" si="17"/>
        <v xml:space="preserve">   -   </v>
      </c>
    </row>
    <row r="200" spans="1:44" ht="28.05" customHeight="1">
      <c r="A200" s="14" t="b">
        <v>0</v>
      </c>
      <c r="B200" s="14"/>
      <c r="C200" s="14" t="b">
        <v>0</v>
      </c>
      <c r="D200" s="14"/>
      <c r="E200" s="14" t="b">
        <v>0</v>
      </c>
      <c r="F200" s="15"/>
      <c r="G200" s="16"/>
      <c r="H200" s="17"/>
      <c r="I200" s="16"/>
      <c r="J200" s="16"/>
      <c r="K200" s="18" t="str">
        <f ca="1">IF(C200, TODAY(), "" )</f>
        <v/>
      </c>
      <c r="L200" s="19"/>
      <c r="M200" s="19"/>
      <c r="N200" s="19"/>
      <c r="O200" s="16"/>
      <c r="P200" s="16"/>
      <c r="Q200" s="20" t="e">
        <f>VLOOKUP(O200, '[3]لیست محصولات شهریور ۱۴۰۳'!B:C,2,0)</f>
        <v>#N/A</v>
      </c>
      <c r="R200" s="16"/>
      <c r="S200" s="19" t="e">
        <f>VLOOKUP(O200, '[3]لیست محصولات شهریور ۱۴۰۳'!B:F,5,0)</f>
        <v>#N/A</v>
      </c>
      <c r="T200" s="21" t="e">
        <f>VLOOKUP(O200, '[3]لیست محصولات شهریور ۱۴۰۳'!B:G,6,0)</f>
        <v>#N/A</v>
      </c>
      <c r="U200" s="22"/>
      <c r="V200" s="23">
        <f t="shared" si="16"/>
        <v>0</v>
      </c>
      <c r="W200" s="19">
        <f t="shared" si="8"/>
        <v>0</v>
      </c>
      <c r="X200" s="21" t="e">
        <f t="shared" si="9"/>
        <v>#N/A</v>
      </c>
      <c r="Y200" s="24"/>
      <c r="Z200" s="21" t="e">
        <f t="shared" si="10"/>
        <v>#N/A</v>
      </c>
      <c r="AA200" s="25"/>
      <c r="AB200" s="20"/>
      <c r="AC200" s="26"/>
      <c r="AD200" s="65"/>
      <c r="AE200" s="26"/>
      <c r="AF200" s="27"/>
      <c r="AG200" s="28" t="str">
        <f>IF(V200=P200, "FALSE", "TRUE" )</f>
        <v>FALSE</v>
      </c>
      <c r="AH200" s="7" t="str">
        <f t="shared" si="17"/>
        <v xml:space="preserve">   -   </v>
      </c>
    </row>
    <row r="201" spans="1:44" ht="28.05" customHeight="1">
      <c r="U201" s="35"/>
    </row>
    <row r="202" spans="1:44" ht="28.05" customHeight="1">
      <c r="AA202" s="37" t="s">
        <v>11</v>
      </c>
      <c r="AB202" s="37" t="s">
        <v>13</v>
      </c>
      <c r="AC202" s="38" t="s">
        <v>30</v>
      </c>
      <c r="AE202" s="37"/>
      <c r="AF202" s="37" t="s">
        <v>31</v>
      </c>
      <c r="AG202" s="37" t="s">
        <v>15</v>
      </c>
      <c r="AH202" s="9" t="s">
        <v>32</v>
      </c>
      <c r="AI202" s="39" t="s">
        <v>33</v>
      </c>
      <c r="AJ202" s="40"/>
      <c r="AK202" s="37" t="s">
        <v>34</v>
      </c>
      <c r="AL202" s="37" t="s">
        <v>35</v>
      </c>
      <c r="AM202" s="37" t="s">
        <v>36</v>
      </c>
      <c r="AN202" s="37" t="s">
        <v>37</v>
      </c>
      <c r="AO202" s="37" t="s">
        <v>38</v>
      </c>
      <c r="AP202" s="37" t="s">
        <v>39</v>
      </c>
      <c r="AQ202" s="37" t="s">
        <v>40</v>
      </c>
    </row>
    <row r="203" spans="1:44" ht="28.05" customHeight="1">
      <c r="AA203" s="41"/>
      <c r="AB203" s="41"/>
      <c r="AC203" s="42" t="s">
        <v>41</v>
      </c>
      <c r="AE203" s="41"/>
      <c r="AF203" s="41" t="s">
        <v>42</v>
      </c>
      <c r="AG203" s="41">
        <v>80</v>
      </c>
      <c r="AH203" s="10">
        <f t="shared" ref="AH203:AH266" si="18">SUMIF(O:O,AA203,P:P)</f>
        <v>0</v>
      </c>
      <c r="AI203" s="43">
        <f t="shared" ref="AI203:AI266" si="19">SUMIF(O:O,AA203,V:V)</f>
        <v>0</v>
      </c>
      <c r="AJ203" s="44">
        <f>AH203-AI203</f>
        <v>0</v>
      </c>
      <c r="AK203" s="45">
        <f>AH203*AG203/1000</f>
        <v>0</v>
      </c>
      <c r="AL203" s="46">
        <f>AO203+AQ203-[2]Sheet1!$AH204</f>
        <v>0</v>
      </c>
      <c r="AM203" s="46">
        <f>AL203-AJ203</f>
        <v>0</v>
      </c>
      <c r="AN203" s="45">
        <f>AL203*AG203/1000</f>
        <v>0</v>
      </c>
      <c r="AO203" s="46"/>
      <c r="AP203" s="45" t="str">
        <f>IF(AM203&lt;0,AM203*AG203/1000,"")</f>
        <v/>
      </c>
      <c r="AQ203" s="46"/>
      <c r="AR203" s="28">
        <v>4</v>
      </c>
    </row>
    <row r="204" spans="1:44" ht="28.05" customHeight="1">
      <c r="AA204" s="41"/>
      <c r="AB204" s="41"/>
      <c r="AC204" s="42" t="s">
        <v>41</v>
      </c>
      <c r="AE204" s="41"/>
      <c r="AF204" s="41" t="s">
        <v>42</v>
      </c>
      <c r="AG204" s="41">
        <v>80</v>
      </c>
      <c r="AH204" s="10">
        <f t="shared" si="18"/>
        <v>0</v>
      </c>
      <c r="AI204" s="43">
        <f t="shared" si="19"/>
        <v>0</v>
      </c>
      <c r="AJ204" s="44">
        <f t="shared" ref="AJ204:AJ222" si="20">AH204-AI204</f>
        <v>0</v>
      </c>
      <c r="AK204" s="45">
        <f>AH204*AG204/1000</f>
        <v>0</v>
      </c>
      <c r="AL204" s="46">
        <f>AO204+AQ204-[2]Sheet1!$AH205</f>
        <v>0</v>
      </c>
      <c r="AM204" s="46">
        <f>AL204-AJ204</f>
        <v>0</v>
      </c>
      <c r="AN204" s="45">
        <f t="shared" ref="AN204:AN267" si="21">AL204*AG204/1000</f>
        <v>0</v>
      </c>
      <c r="AO204" s="46"/>
      <c r="AP204" s="45" t="str">
        <f t="shared" ref="AP204:AP267" si="22">IF(AM204&lt;0,AM204*AG204/1000,"")</f>
        <v/>
      </c>
      <c r="AQ204" s="46"/>
      <c r="AR204" s="28">
        <v>4</v>
      </c>
    </row>
    <row r="205" spans="1:44" ht="28.05" customHeight="1">
      <c r="AA205" s="41"/>
      <c r="AB205" s="41"/>
      <c r="AC205" s="42" t="s">
        <v>41</v>
      </c>
      <c r="AE205" s="41"/>
      <c r="AF205" s="41" t="s">
        <v>42</v>
      </c>
      <c r="AG205" s="41">
        <v>40</v>
      </c>
      <c r="AH205" s="10">
        <f t="shared" si="18"/>
        <v>0</v>
      </c>
      <c r="AI205" s="43">
        <f t="shared" si="19"/>
        <v>0</v>
      </c>
      <c r="AJ205" s="44">
        <f t="shared" si="20"/>
        <v>0</v>
      </c>
      <c r="AK205" s="45">
        <f>AH205*AG205/1000</f>
        <v>0</v>
      </c>
      <c r="AL205" s="46"/>
      <c r="AM205" s="46"/>
      <c r="AN205" s="45">
        <f t="shared" si="21"/>
        <v>0</v>
      </c>
      <c r="AO205" s="45"/>
      <c r="AP205" s="45" t="str">
        <f t="shared" si="22"/>
        <v/>
      </c>
      <c r="AQ205" s="46"/>
      <c r="AR205" s="28">
        <v>8</v>
      </c>
    </row>
    <row r="206" spans="1:44" ht="28.05" customHeight="1">
      <c r="AA206" s="41">
        <v>1110.0999999999999</v>
      </c>
      <c r="AB206" s="41" t="s">
        <v>43</v>
      </c>
      <c r="AC206" s="42" t="s">
        <v>41</v>
      </c>
      <c r="AE206" s="41"/>
      <c r="AF206" s="41" t="s">
        <v>42</v>
      </c>
      <c r="AG206" s="41">
        <v>80</v>
      </c>
      <c r="AH206" s="10">
        <f t="shared" si="18"/>
        <v>0</v>
      </c>
      <c r="AI206" s="43">
        <f t="shared" si="19"/>
        <v>0</v>
      </c>
      <c r="AJ206" s="44">
        <f t="shared" si="20"/>
        <v>0</v>
      </c>
      <c r="AK206" s="45">
        <f>AH206*AG206/1000</f>
        <v>0</v>
      </c>
      <c r="AL206" s="46">
        <f>AO206+AQ206-[2]Sheet1!$AH207</f>
        <v>0</v>
      </c>
      <c r="AM206" s="46">
        <f>AL206-AJ206</f>
        <v>0</v>
      </c>
      <c r="AN206" s="45">
        <f t="shared" si="21"/>
        <v>0</v>
      </c>
      <c r="AO206" s="46"/>
      <c r="AP206" s="45" t="str">
        <f t="shared" si="22"/>
        <v/>
      </c>
      <c r="AQ206" s="46"/>
      <c r="AR206" s="28">
        <v>4</v>
      </c>
    </row>
    <row r="207" spans="1:44" ht="28.05" customHeight="1">
      <c r="AA207" s="41">
        <v>1110.2</v>
      </c>
      <c r="AB207" s="41" t="str">
        <f>" Ethiopia Alo Villageدهکده آلو +"</f>
        <v xml:space="preserve"> Ethiopia Alo Villageدهکده آلو +</v>
      </c>
      <c r="AC207" s="42" t="s">
        <v>41</v>
      </c>
      <c r="AE207" s="41"/>
      <c r="AF207" s="41" t="s">
        <v>42</v>
      </c>
      <c r="AG207" s="41">
        <v>80</v>
      </c>
      <c r="AH207" s="10">
        <f t="shared" si="18"/>
        <v>0</v>
      </c>
      <c r="AI207" s="43">
        <f t="shared" si="19"/>
        <v>0</v>
      </c>
      <c r="AJ207" s="44">
        <f t="shared" si="20"/>
        <v>0</v>
      </c>
      <c r="AK207" s="45">
        <f t="shared" ref="AK207:AK240" si="23">AH207*AG207/1000</f>
        <v>0</v>
      </c>
      <c r="AL207" s="46">
        <f>AO207+AQ207-[2]Sheet1!$AH208</f>
        <v>0</v>
      </c>
      <c r="AM207" s="46">
        <f t="shared" ref="AM207:AM216" si="24">AL207-AJ207</f>
        <v>0</v>
      </c>
      <c r="AN207" s="45">
        <f t="shared" si="21"/>
        <v>0</v>
      </c>
      <c r="AO207" s="46"/>
      <c r="AP207" s="45" t="str">
        <f t="shared" si="22"/>
        <v/>
      </c>
      <c r="AQ207" s="46"/>
      <c r="AR207" s="28">
        <v>4</v>
      </c>
    </row>
    <row r="208" spans="1:44" ht="28.05" customHeight="1">
      <c r="AA208" s="41">
        <v>1110.3</v>
      </c>
      <c r="AB208" s="41" t="s">
        <v>43</v>
      </c>
      <c r="AC208" s="42" t="s">
        <v>41</v>
      </c>
      <c r="AE208" s="41"/>
      <c r="AF208" s="41" t="s">
        <v>42</v>
      </c>
      <c r="AG208" s="41">
        <v>40</v>
      </c>
      <c r="AH208" s="10">
        <f t="shared" si="18"/>
        <v>0</v>
      </c>
      <c r="AI208" s="43">
        <f t="shared" si="19"/>
        <v>0</v>
      </c>
      <c r="AJ208" s="44">
        <f t="shared" si="20"/>
        <v>0</v>
      </c>
      <c r="AK208" s="45">
        <f t="shared" si="23"/>
        <v>0</v>
      </c>
      <c r="AL208" s="46">
        <f>AO208+AQ208-[2]Sheet1!$AH209</f>
        <v>0</v>
      </c>
      <c r="AM208" s="46">
        <f t="shared" si="24"/>
        <v>0</v>
      </c>
      <c r="AN208" s="45">
        <f t="shared" si="21"/>
        <v>0</v>
      </c>
      <c r="AO208" s="46"/>
      <c r="AP208" s="45" t="str">
        <f t="shared" si="22"/>
        <v/>
      </c>
      <c r="AQ208" s="46"/>
      <c r="AR208" s="28">
        <v>8</v>
      </c>
    </row>
    <row r="209" spans="27:44" ht="28.05" customHeight="1">
      <c r="AA209" s="41"/>
      <c r="AB209" s="41"/>
      <c r="AC209" s="42" t="s">
        <v>41</v>
      </c>
      <c r="AE209" s="41"/>
      <c r="AF209" s="41" t="s">
        <v>42</v>
      </c>
      <c r="AG209" s="41">
        <v>80</v>
      </c>
      <c r="AH209" s="10">
        <f t="shared" si="18"/>
        <v>0</v>
      </c>
      <c r="AI209" s="43">
        <f t="shared" si="19"/>
        <v>0</v>
      </c>
      <c r="AJ209" s="44">
        <f t="shared" si="20"/>
        <v>0</v>
      </c>
      <c r="AK209" s="45">
        <f t="shared" si="23"/>
        <v>0</v>
      </c>
      <c r="AL209" s="46">
        <f>AO209+AQ209-[2]Sheet1!$AH210</f>
        <v>0</v>
      </c>
      <c r="AM209" s="46">
        <f t="shared" si="24"/>
        <v>0</v>
      </c>
      <c r="AN209" s="45">
        <f t="shared" si="21"/>
        <v>0</v>
      </c>
      <c r="AO209" s="46"/>
      <c r="AP209" s="45" t="str">
        <f t="shared" si="22"/>
        <v/>
      </c>
      <c r="AQ209" s="46"/>
      <c r="AR209" s="28">
        <v>4</v>
      </c>
    </row>
    <row r="210" spans="27:44" ht="28.05" customHeight="1">
      <c r="AA210" s="41"/>
      <c r="AB210" s="41"/>
      <c r="AC210" s="42" t="s">
        <v>41</v>
      </c>
      <c r="AE210" s="41"/>
      <c r="AF210" s="41" t="s">
        <v>42</v>
      </c>
      <c r="AG210" s="41">
        <v>80</v>
      </c>
      <c r="AH210" s="10">
        <f t="shared" si="18"/>
        <v>0</v>
      </c>
      <c r="AI210" s="43">
        <f t="shared" si="19"/>
        <v>0</v>
      </c>
      <c r="AJ210" s="44">
        <f t="shared" si="20"/>
        <v>0</v>
      </c>
      <c r="AK210" s="45">
        <f t="shared" si="23"/>
        <v>0</v>
      </c>
      <c r="AL210" s="46">
        <f>AO210+AQ210-[2]Sheet1!$AH211</f>
        <v>0</v>
      </c>
      <c r="AM210" s="46">
        <f t="shared" si="24"/>
        <v>0</v>
      </c>
      <c r="AN210" s="45">
        <f t="shared" si="21"/>
        <v>0</v>
      </c>
      <c r="AO210" s="46"/>
      <c r="AP210" s="45" t="str">
        <f t="shared" si="22"/>
        <v/>
      </c>
      <c r="AQ210" s="46"/>
      <c r="AR210" s="28">
        <v>4</v>
      </c>
    </row>
    <row r="211" spans="27:44" ht="28.05" customHeight="1">
      <c r="AA211" s="41"/>
      <c r="AB211" s="41"/>
      <c r="AC211" s="42" t="s">
        <v>41</v>
      </c>
      <c r="AE211" s="41"/>
      <c r="AF211" s="41" t="s">
        <v>42</v>
      </c>
      <c r="AG211" s="41">
        <v>40</v>
      </c>
      <c r="AH211" s="10">
        <f t="shared" si="18"/>
        <v>0</v>
      </c>
      <c r="AI211" s="43">
        <f t="shared" si="19"/>
        <v>0</v>
      </c>
      <c r="AJ211" s="44">
        <f t="shared" si="20"/>
        <v>0</v>
      </c>
      <c r="AK211" s="45">
        <f t="shared" si="23"/>
        <v>0</v>
      </c>
      <c r="AL211" s="46">
        <f>AO211+AQ211-[2]Sheet1!$AH212</f>
        <v>0</v>
      </c>
      <c r="AM211" s="46">
        <f t="shared" si="24"/>
        <v>0</v>
      </c>
      <c r="AN211" s="45">
        <f t="shared" si="21"/>
        <v>0</v>
      </c>
      <c r="AO211" s="46"/>
      <c r="AP211" s="45" t="str">
        <f t="shared" si="22"/>
        <v/>
      </c>
      <c r="AQ211" s="46"/>
      <c r="AR211" s="28">
        <v>8</v>
      </c>
    </row>
    <row r="212" spans="27:44" ht="28.05" customHeight="1">
      <c r="AA212" s="41">
        <v>1112.0999999999999</v>
      </c>
      <c r="AB212" s="41" t="s">
        <v>44</v>
      </c>
      <c r="AC212" s="42" t="s">
        <v>41</v>
      </c>
      <c r="AE212" s="41"/>
      <c r="AF212" s="41" t="s">
        <v>42</v>
      </c>
      <c r="AG212" s="41">
        <v>80</v>
      </c>
      <c r="AH212" s="10">
        <f t="shared" si="18"/>
        <v>0</v>
      </c>
      <c r="AI212" s="43">
        <f t="shared" si="19"/>
        <v>0</v>
      </c>
      <c r="AJ212" s="44">
        <f t="shared" si="20"/>
        <v>0</v>
      </c>
      <c r="AK212" s="45">
        <f t="shared" si="23"/>
        <v>0</v>
      </c>
      <c r="AL212" s="46">
        <f>AO212+AQ212-[2]Sheet1!$AH213</f>
        <v>0</v>
      </c>
      <c r="AM212" s="46">
        <f t="shared" si="24"/>
        <v>0</v>
      </c>
      <c r="AN212" s="45">
        <f t="shared" si="21"/>
        <v>0</v>
      </c>
      <c r="AO212" s="46"/>
      <c r="AP212" s="45" t="str">
        <f t="shared" si="22"/>
        <v/>
      </c>
      <c r="AQ212" s="46"/>
      <c r="AR212" s="28">
        <v>4</v>
      </c>
    </row>
    <row r="213" spans="27:44" ht="28.05" customHeight="1">
      <c r="AA213" s="41">
        <v>1112.2</v>
      </c>
      <c r="AB213" s="41" t="s">
        <v>45</v>
      </c>
      <c r="AC213" s="42" t="s">
        <v>41</v>
      </c>
      <c r="AE213" s="41"/>
      <c r="AF213" s="41" t="s">
        <v>42</v>
      </c>
      <c r="AG213" s="41">
        <v>80</v>
      </c>
      <c r="AH213" s="10">
        <f t="shared" si="18"/>
        <v>0</v>
      </c>
      <c r="AI213" s="43">
        <f t="shared" si="19"/>
        <v>0</v>
      </c>
      <c r="AJ213" s="44">
        <f t="shared" si="20"/>
        <v>0</v>
      </c>
      <c r="AK213" s="45">
        <f t="shared" si="23"/>
        <v>0</v>
      </c>
      <c r="AL213" s="46">
        <f>AO213+AQ213-[2]Sheet1!$AH214</f>
        <v>0</v>
      </c>
      <c r="AM213" s="46">
        <f t="shared" si="24"/>
        <v>0</v>
      </c>
      <c r="AN213" s="45">
        <f t="shared" si="21"/>
        <v>0</v>
      </c>
      <c r="AO213" s="46"/>
      <c r="AP213" s="45" t="str">
        <f t="shared" si="22"/>
        <v/>
      </c>
      <c r="AQ213" s="46"/>
      <c r="AR213" s="28">
        <v>4</v>
      </c>
    </row>
    <row r="214" spans="27:44" ht="28.05" customHeight="1">
      <c r="AA214" s="41">
        <v>1112.3</v>
      </c>
      <c r="AB214" s="41" t="s">
        <v>44</v>
      </c>
      <c r="AC214" s="42" t="s">
        <v>41</v>
      </c>
      <c r="AE214" s="41"/>
      <c r="AF214" s="41" t="s">
        <v>42</v>
      </c>
      <c r="AG214" s="41">
        <v>40</v>
      </c>
      <c r="AH214" s="10">
        <f t="shared" si="18"/>
        <v>0</v>
      </c>
      <c r="AI214" s="43">
        <f t="shared" si="19"/>
        <v>0</v>
      </c>
      <c r="AJ214" s="44">
        <f t="shared" si="20"/>
        <v>0</v>
      </c>
      <c r="AK214" s="45">
        <f t="shared" si="23"/>
        <v>0</v>
      </c>
      <c r="AL214" s="46">
        <f>AO214+AQ214-[2]Sheet1!$AH215</f>
        <v>0</v>
      </c>
      <c r="AM214" s="46">
        <f t="shared" si="24"/>
        <v>0</v>
      </c>
      <c r="AN214" s="45">
        <f t="shared" si="21"/>
        <v>0</v>
      </c>
      <c r="AO214" s="46"/>
      <c r="AP214" s="45" t="str">
        <f t="shared" si="22"/>
        <v/>
      </c>
      <c r="AQ214" s="46"/>
      <c r="AR214" s="28">
        <v>8</v>
      </c>
    </row>
    <row r="215" spans="27:44" ht="28.05" customHeight="1">
      <c r="AA215" s="41">
        <v>1113.0999999999999</v>
      </c>
      <c r="AB215" s="41" t="s">
        <v>46</v>
      </c>
      <c r="AC215" s="42" t="s">
        <v>41</v>
      </c>
      <c r="AE215" s="41"/>
      <c r="AF215" s="41" t="s">
        <v>42</v>
      </c>
      <c r="AG215" s="41">
        <v>80</v>
      </c>
      <c r="AH215" s="10">
        <f t="shared" si="18"/>
        <v>0</v>
      </c>
      <c r="AI215" s="43">
        <f t="shared" si="19"/>
        <v>0</v>
      </c>
      <c r="AJ215" s="44">
        <f t="shared" si="20"/>
        <v>0</v>
      </c>
      <c r="AK215" s="45">
        <f t="shared" si="23"/>
        <v>0</v>
      </c>
      <c r="AL215" s="46">
        <f>AO215+AQ215-[2]Sheet1!$AH216</f>
        <v>0</v>
      </c>
      <c r="AM215" s="46">
        <f t="shared" si="24"/>
        <v>0</v>
      </c>
      <c r="AN215" s="45">
        <f t="shared" si="21"/>
        <v>0</v>
      </c>
      <c r="AO215" s="46"/>
      <c r="AP215" s="45" t="str">
        <f t="shared" si="22"/>
        <v/>
      </c>
      <c r="AQ215" s="46"/>
      <c r="AR215" s="28">
        <v>4</v>
      </c>
    </row>
    <row r="216" spans="27:44" ht="28.05" customHeight="1">
      <c r="AA216" s="41">
        <v>1113.2</v>
      </c>
      <c r="AB216" s="41" t="s">
        <v>47</v>
      </c>
      <c r="AC216" s="42" t="s">
        <v>41</v>
      </c>
      <c r="AE216" s="41"/>
      <c r="AF216" s="41" t="s">
        <v>42</v>
      </c>
      <c r="AG216" s="41">
        <v>80</v>
      </c>
      <c r="AH216" s="10">
        <f t="shared" si="18"/>
        <v>0</v>
      </c>
      <c r="AI216" s="43">
        <f t="shared" si="19"/>
        <v>0</v>
      </c>
      <c r="AJ216" s="44">
        <f t="shared" si="20"/>
        <v>0</v>
      </c>
      <c r="AK216" s="45">
        <f t="shared" si="23"/>
        <v>0</v>
      </c>
      <c r="AL216" s="46">
        <f>AO216+AQ216-[2]Sheet1!$AH217</f>
        <v>0</v>
      </c>
      <c r="AM216" s="46">
        <f t="shared" si="24"/>
        <v>0</v>
      </c>
      <c r="AN216" s="45">
        <f t="shared" si="21"/>
        <v>0</v>
      </c>
      <c r="AO216" s="45"/>
      <c r="AP216" s="45" t="str">
        <f t="shared" si="22"/>
        <v/>
      </c>
      <c r="AQ216" s="46"/>
      <c r="AR216" s="28">
        <v>4</v>
      </c>
    </row>
    <row r="217" spans="27:44" ht="28.05" customHeight="1">
      <c r="AA217" s="41">
        <v>1113.3</v>
      </c>
      <c r="AB217" s="41" t="s">
        <v>46</v>
      </c>
      <c r="AC217" s="42" t="s">
        <v>41</v>
      </c>
      <c r="AE217" s="41"/>
      <c r="AF217" s="41" t="s">
        <v>42</v>
      </c>
      <c r="AG217" s="41">
        <v>40</v>
      </c>
      <c r="AH217" s="10">
        <f t="shared" si="18"/>
        <v>0</v>
      </c>
      <c r="AI217" s="43">
        <f t="shared" si="19"/>
        <v>0</v>
      </c>
      <c r="AJ217" s="44">
        <f t="shared" si="20"/>
        <v>0</v>
      </c>
      <c r="AK217" s="45">
        <f t="shared" si="23"/>
        <v>0</v>
      </c>
      <c r="AL217" s="46">
        <f>AO217+AQ217-[2]Sheet1!$AH218</f>
        <v>0</v>
      </c>
      <c r="AM217" s="46">
        <f>AL217-AJ217</f>
        <v>0</v>
      </c>
      <c r="AN217" s="45">
        <f t="shared" si="21"/>
        <v>0</v>
      </c>
      <c r="AO217" s="46"/>
      <c r="AP217" s="45" t="str">
        <f t="shared" si="22"/>
        <v/>
      </c>
      <c r="AQ217" s="46"/>
      <c r="AR217" s="28">
        <v>8</v>
      </c>
    </row>
    <row r="218" spans="27:44" ht="28.05" customHeight="1">
      <c r="AA218" s="41">
        <v>1114.0999999999999</v>
      </c>
      <c r="AB218" s="41" t="s">
        <v>48</v>
      </c>
      <c r="AC218" s="42" t="s">
        <v>41</v>
      </c>
      <c r="AE218" s="41"/>
      <c r="AF218" s="41" t="s">
        <v>42</v>
      </c>
      <c r="AG218" s="41">
        <v>80</v>
      </c>
      <c r="AH218" s="10">
        <f t="shared" si="18"/>
        <v>0</v>
      </c>
      <c r="AI218" s="43">
        <f t="shared" si="19"/>
        <v>0</v>
      </c>
      <c r="AJ218" s="44">
        <f t="shared" si="20"/>
        <v>0</v>
      </c>
      <c r="AK218" s="45">
        <f t="shared" si="23"/>
        <v>0</v>
      </c>
      <c r="AL218" s="46">
        <f>AO218+AQ218-[2]Sheet1!$AH219</f>
        <v>0</v>
      </c>
      <c r="AM218" s="46">
        <f t="shared" ref="AM218:AM267" si="25">AL218-AJ218</f>
        <v>0</v>
      </c>
      <c r="AN218" s="45">
        <f t="shared" si="21"/>
        <v>0</v>
      </c>
      <c r="AO218" s="46"/>
      <c r="AP218" s="45" t="str">
        <f t="shared" si="22"/>
        <v/>
      </c>
      <c r="AQ218" s="46"/>
      <c r="AR218" s="28">
        <v>4</v>
      </c>
    </row>
    <row r="219" spans="27:44" ht="28.05" customHeight="1">
      <c r="AA219" s="41">
        <v>1114.2</v>
      </c>
      <c r="AB219" s="41" t="s">
        <v>49</v>
      </c>
      <c r="AC219" s="42" t="s">
        <v>41</v>
      </c>
      <c r="AE219" s="41"/>
      <c r="AF219" s="41" t="s">
        <v>42</v>
      </c>
      <c r="AG219" s="41">
        <v>80</v>
      </c>
      <c r="AH219" s="10">
        <f t="shared" si="18"/>
        <v>0</v>
      </c>
      <c r="AI219" s="43">
        <f t="shared" si="19"/>
        <v>0</v>
      </c>
      <c r="AJ219" s="44">
        <f t="shared" si="20"/>
        <v>0</v>
      </c>
      <c r="AK219" s="45">
        <f t="shared" si="23"/>
        <v>0</v>
      </c>
      <c r="AL219" s="46">
        <f>AO219+AQ219-[2]Sheet1!$AH220</f>
        <v>0</v>
      </c>
      <c r="AM219" s="46">
        <f t="shared" si="25"/>
        <v>0</v>
      </c>
      <c r="AN219" s="45">
        <f t="shared" si="21"/>
        <v>0</v>
      </c>
      <c r="AO219" s="46"/>
      <c r="AP219" s="45" t="str">
        <f t="shared" si="22"/>
        <v/>
      </c>
      <c r="AQ219" s="46"/>
      <c r="AR219" s="28">
        <v>4</v>
      </c>
    </row>
    <row r="220" spans="27:44" ht="28.05" customHeight="1">
      <c r="AA220" s="41">
        <v>1114.3</v>
      </c>
      <c r="AB220" s="41" t="s">
        <v>48</v>
      </c>
      <c r="AC220" s="42" t="s">
        <v>41</v>
      </c>
      <c r="AE220" s="41"/>
      <c r="AF220" s="41" t="s">
        <v>42</v>
      </c>
      <c r="AG220" s="41">
        <v>40</v>
      </c>
      <c r="AH220" s="10">
        <f t="shared" si="18"/>
        <v>0</v>
      </c>
      <c r="AI220" s="43">
        <f t="shared" si="19"/>
        <v>0</v>
      </c>
      <c r="AJ220" s="44">
        <f t="shared" si="20"/>
        <v>0</v>
      </c>
      <c r="AK220" s="45">
        <f t="shared" si="23"/>
        <v>0</v>
      </c>
      <c r="AL220" s="46">
        <f>AO220+AQ220-[2]Sheet1!$AH221</f>
        <v>0</v>
      </c>
      <c r="AM220" s="46">
        <f t="shared" si="25"/>
        <v>0</v>
      </c>
      <c r="AN220" s="45">
        <f t="shared" si="21"/>
        <v>0</v>
      </c>
      <c r="AO220" s="46"/>
      <c r="AP220" s="45" t="str">
        <f t="shared" si="22"/>
        <v/>
      </c>
      <c r="AQ220" s="46"/>
      <c r="AR220" s="28">
        <v>8</v>
      </c>
    </row>
    <row r="221" spans="27:44" ht="28.05" customHeight="1">
      <c r="AA221" s="41"/>
      <c r="AB221" s="41"/>
      <c r="AC221" s="42" t="s">
        <v>41</v>
      </c>
      <c r="AE221" s="41"/>
      <c r="AF221" s="41" t="s">
        <v>42</v>
      </c>
      <c r="AG221" s="41"/>
      <c r="AH221" s="10">
        <f t="shared" si="18"/>
        <v>0</v>
      </c>
      <c r="AI221" s="43">
        <f t="shared" si="19"/>
        <v>0</v>
      </c>
      <c r="AJ221" s="44">
        <f t="shared" si="20"/>
        <v>0</v>
      </c>
      <c r="AK221" s="45">
        <f t="shared" si="23"/>
        <v>0</v>
      </c>
      <c r="AL221" s="46">
        <f>AO221+AQ221-[2]Sheet1!$AH222</f>
        <v>0</v>
      </c>
      <c r="AM221" s="46">
        <f t="shared" si="25"/>
        <v>0</v>
      </c>
      <c r="AN221" s="45">
        <f t="shared" si="21"/>
        <v>0</v>
      </c>
      <c r="AO221" s="46"/>
      <c r="AP221" s="45" t="str">
        <f t="shared" si="22"/>
        <v/>
      </c>
      <c r="AQ221" s="46"/>
      <c r="AR221" s="28"/>
    </row>
    <row r="222" spans="27:44" ht="28.05" customHeight="1">
      <c r="AA222" s="41"/>
      <c r="AB222" s="41"/>
      <c r="AC222" s="42" t="s">
        <v>41</v>
      </c>
      <c r="AE222" s="41"/>
      <c r="AF222" s="41" t="s">
        <v>42</v>
      </c>
      <c r="AG222" s="41"/>
      <c r="AH222" s="10">
        <f t="shared" si="18"/>
        <v>0</v>
      </c>
      <c r="AI222" s="43">
        <f t="shared" si="19"/>
        <v>0</v>
      </c>
      <c r="AJ222" s="44">
        <f t="shared" si="20"/>
        <v>0</v>
      </c>
      <c r="AK222" s="45">
        <f t="shared" si="23"/>
        <v>0</v>
      </c>
      <c r="AL222" s="46">
        <f>AO222+AQ222-[2]Sheet1!$AH223</f>
        <v>0</v>
      </c>
      <c r="AM222" s="46">
        <f t="shared" si="25"/>
        <v>0</v>
      </c>
      <c r="AN222" s="45">
        <f t="shared" si="21"/>
        <v>0</v>
      </c>
      <c r="AO222" s="46"/>
      <c r="AP222" s="45" t="str">
        <f t="shared" si="22"/>
        <v/>
      </c>
      <c r="AQ222" s="46"/>
      <c r="AR222" s="28"/>
    </row>
    <row r="223" spans="27:44" ht="28.05" customHeight="1">
      <c r="AA223" s="47">
        <v>3309.1</v>
      </c>
      <c r="AB223" s="47" t="s">
        <v>50</v>
      </c>
      <c r="AC223" s="48" t="s">
        <v>41</v>
      </c>
      <c r="AE223" s="47"/>
      <c r="AF223" s="47" t="s">
        <v>51</v>
      </c>
      <c r="AG223" s="47">
        <v>150</v>
      </c>
      <c r="AH223" s="11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8">
        <v>30</v>
      </c>
    </row>
    <row r="224" spans="27:44" ht="28.05" customHeight="1">
      <c r="AA224" s="47">
        <v>3309.2</v>
      </c>
      <c r="AB224" s="47" t="s">
        <v>50</v>
      </c>
      <c r="AC224" s="48" t="s">
        <v>41</v>
      </c>
      <c r="AE224" s="47"/>
      <c r="AF224" s="47" t="s">
        <v>51</v>
      </c>
      <c r="AG224" s="47">
        <v>750</v>
      </c>
      <c r="AH224" s="11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8">
        <v>8</v>
      </c>
    </row>
    <row r="225" spans="27:44" ht="28.05" customHeight="1">
      <c r="AA225" s="47">
        <v>3309.3</v>
      </c>
      <c r="AB225" s="47" t="s">
        <v>50</v>
      </c>
      <c r="AC225" s="48" t="s">
        <v>41</v>
      </c>
      <c r="AE225" s="47"/>
      <c r="AF225" s="47" t="s">
        <v>51</v>
      </c>
      <c r="AG225" s="47">
        <v>40</v>
      </c>
      <c r="AH225" s="11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8">
        <v>8</v>
      </c>
    </row>
    <row r="226" spans="27:44" ht="28.05" customHeight="1">
      <c r="AA226" s="47">
        <v>3313.1</v>
      </c>
      <c r="AB226" s="47" t="s">
        <v>52</v>
      </c>
      <c r="AC226" s="48" t="s">
        <v>41</v>
      </c>
      <c r="AE226" s="47"/>
      <c r="AF226" s="47" t="s">
        <v>51</v>
      </c>
      <c r="AG226" s="47">
        <v>150</v>
      </c>
      <c r="AH226" s="11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8">
        <v>30</v>
      </c>
    </row>
    <row r="227" spans="27:44" ht="28.05" customHeight="1">
      <c r="AA227" s="47">
        <v>3313.2</v>
      </c>
      <c r="AB227" s="47" t="s">
        <v>52</v>
      </c>
      <c r="AC227" s="48" t="s">
        <v>41</v>
      </c>
      <c r="AE227" s="47"/>
      <c r="AF227" s="47" t="s">
        <v>51</v>
      </c>
      <c r="AG227" s="47">
        <v>750</v>
      </c>
      <c r="AH227" s="11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8">
        <v>8</v>
      </c>
    </row>
    <row r="228" spans="27:44" ht="28.05" customHeight="1">
      <c r="AA228" s="47">
        <v>3313.3</v>
      </c>
      <c r="AB228" s="47" t="s">
        <v>52</v>
      </c>
      <c r="AC228" s="48" t="s">
        <v>41</v>
      </c>
      <c r="AE228" s="47"/>
      <c r="AF228" s="47" t="s">
        <v>51</v>
      </c>
      <c r="AG228" s="47">
        <v>40</v>
      </c>
      <c r="AH228" s="11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8">
        <v>8</v>
      </c>
    </row>
    <row r="229" spans="27:44" ht="28.05" customHeight="1">
      <c r="AA229" s="47">
        <v>3314.1</v>
      </c>
      <c r="AB229" s="47" t="s">
        <v>53</v>
      </c>
      <c r="AC229" s="48" t="s">
        <v>41</v>
      </c>
      <c r="AE229" s="47"/>
      <c r="AF229" s="47" t="s">
        <v>51</v>
      </c>
      <c r="AG229" s="47">
        <v>150</v>
      </c>
      <c r="AH229" s="11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8">
        <v>30</v>
      </c>
    </row>
    <row r="230" spans="27:44" ht="28.05" customHeight="1">
      <c r="AA230" s="47">
        <v>3314.2</v>
      </c>
      <c r="AB230" s="47" t="s">
        <v>53</v>
      </c>
      <c r="AC230" s="48" t="s">
        <v>41</v>
      </c>
      <c r="AE230" s="47"/>
      <c r="AF230" s="47" t="s">
        <v>51</v>
      </c>
      <c r="AG230" s="47">
        <v>750</v>
      </c>
      <c r="AH230" s="11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8">
        <v>8</v>
      </c>
    </row>
    <row r="231" spans="27:44" ht="28.05" customHeight="1">
      <c r="AA231" s="47">
        <v>3314.3</v>
      </c>
      <c r="AB231" s="47" t="s">
        <v>53</v>
      </c>
      <c r="AC231" s="48" t="s">
        <v>41</v>
      </c>
      <c r="AE231" s="47"/>
      <c r="AF231" s="47" t="s">
        <v>51</v>
      </c>
      <c r="AG231" s="47">
        <v>40</v>
      </c>
      <c r="AH231" s="11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8">
        <v>8</v>
      </c>
    </row>
    <row r="232" spans="27:44" ht="28.05" customHeight="1">
      <c r="AA232" s="47">
        <v>3315.1</v>
      </c>
      <c r="AB232" s="47" t="s">
        <v>54</v>
      </c>
      <c r="AC232" s="48" t="s">
        <v>41</v>
      </c>
      <c r="AE232" s="47"/>
      <c r="AF232" s="47" t="s">
        <v>51</v>
      </c>
      <c r="AG232" s="47">
        <v>150</v>
      </c>
      <c r="AH232" s="11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8">
        <v>30</v>
      </c>
    </row>
    <row r="233" spans="27:44" ht="28.05" customHeight="1">
      <c r="AA233" s="47">
        <v>3315.2</v>
      </c>
      <c r="AB233" s="47" t="s">
        <v>54</v>
      </c>
      <c r="AC233" s="48" t="s">
        <v>41</v>
      </c>
      <c r="AE233" s="47"/>
      <c r="AF233" s="47" t="s">
        <v>51</v>
      </c>
      <c r="AG233" s="47">
        <v>750</v>
      </c>
      <c r="AH233" s="11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8">
        <v>8</v>
      </c>
    </row>
    <row r="234" spans="27:44" ht="28.05" customHeight="1">
      <c r="AA234" s="47">
        <v>3315.3</v>
      </c>
      <c r="AB234" s="47" t="s">
        <v>54</v>
      </c>
      <c r="AC234" s="48" t="s">
        <v>41</v>
      </c>
      <c r="AE234" s="47"/>
      <c r="AF234" s="47" t="s">
        <v>51</v>
      </c>
      <c r="AG234" s="47">
        <v>40</v>
      </c>
      <c r="AH234" s="11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8">
        <v>8</v>
      </c>
    </row>
    <row r="235" spans="27:44" ht="28.05" customHeight="1">
      <c r="AA235" s="47"/>
      <c r="AB235" s="47"/>
      <c r="AC235" s="48" t="s">
        <v>41</v>
      </c>
      <c r="AE235" s="47"/>
      <c r="AF235" s="47" t="s">
        <v>51</v>
      </c>
      <c r="AG235" s="47"/>
      <c r="AH235" s="11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8">
        <v>15</v>
      </c>
    </row>
    <row r="236" spans="27:44" ht="28.05" customHeight="1">
      <c r="AA236" s="47"/>
      <c r="AB236" s="47"/>
      <c r="AC236" s="48" t="s">
        <v>41</v>
      </c>
      <c r="AE236" s="47"/>
      <c r="AF236" s="47" t="s">
        <v>51</v>
      </c>
      <c r="AG236" s="47"/>
      <c r="AH236" s="11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8">
        <v>3</v>
      </c>
    </row>
    <row r="237" spans="27:44" ht="28.05" customHeight="1">
      <c r="AA237" s="47"/>
      <c r="AB237" s="47"/>
      <c r="AC237" s="48" t="s">
        <v>41</v>
      </c>
      <c r="AE237" s="47"/>
      <c r="AF237" s="47" t="s">
        <v>51</v>
      </c>
      <c r="AG237" s="47"/>
      <c r="AH237" s="11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8">
        <v>15</v>
      </c>
    </row>
    <row r="238" spans="27:44" ht="28.05" customHeight="1">
      <c r="AA238" s="47"/>
      <c r="AB238" s="47"/>
      <c r="AC238" s="48" t="s">
        <v>41</v>
      </c>
      <c r="AE238" s="47"/>
      <c r="AF238" s="47" t="s">
        <v>51</v>
      </c>
      <c r="AG238" s="47"/>
      <c r="AH238" s="11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8">
        <v>3</v>
      </c>
    </row>
    <row r="239" spans="27:44" ht="28.05" customHeight="1">
      <c r="AA239" s="47"/>
      <c r="AB239" s="47"/>
      <c r="AC239" s="48" t="s">
        <v>41</v>
      </c>
      <c r="AE239" s="47"/>
      <c r="AF239" s="47" t="s">
        <v>51</v>
      </c>
      <c r="AG239" s="47"/>
      <c r="AH239" s="11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8"/>
    </row>
    <row r="240" spans="27:44" ht="28.0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12">
        <f t="shared" si="18"/>
        <v>10</v>
      </c>
      <c r="AI240" s="55">
        <f t="shared" si="19"/>
        <v>0</v>
      </c>
      <c r="AJ240" s="56">
        <f>AH240-AI240</f>
        <v>10</v>
      </c>
      <c r="AK240" s="57">
        <f t="shared" si="23"/>
        <v>1.5</v>
      </c>
      <c r="AL240" s="58">
        <f>AO240+AQ240-[2]Sheet1!$AH241</f>
        <v>0</v>
      </c>
      <c r="AM240" s="58">
        <f t="shared" si="25"/>
        <v>-10</v>
      </c>
      <c r="AN240" s="57">
        <f t="shared" si="21"/>
        <v>0</v>
      </c>
      <c r="AO240" s="58"/>
      <c r="AP240" s="57">
        <f t="shared" si="22"/>
        <v>-1.5</v>
      </c>
      <c r="AQ240" s="58"/>
      <c r="AR240" s="28">
        <v>30</v>
      </c>
    </row>
    <row r="241" spans="27:44" ht="28.0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12">
        <f t="shared" si="18"/>
        <v>10</v>
      </c>
      <c r="AI241" s="55">
        <f t="shared" si="19"/>
        <v>0</v>
      </c>
      <c r="AJ241" s="56">
        <f t="shared" ref="AJ241:AJ264" si="27">AH241-AI241</f>
        <v>10</v>
      </c>
      <c r="AK241" s="57">
        <f>AH241*AG241/1000</f>
        <v>7.5</v>
      </c>
      <c r="AL241" s="58">
        <f>AO241+AQ241-[2]Sheet1!$AH242</f>
        <v>0</v>
      </c>
      <c r="AM241" s="58">
        <f t="shared" si="25"/>
        <v>-10</v>
      </c>
      <c r="AN241" s="57">
        <f t="shared" si="21"/>
        <v>0</v>
      </c>
      <c r="AO241" s="58"/>
      <c r="AP241" s="57">
        <f t="shared" si="22"/>
        <v>-7.5</v>
      </c>
      <c r="AQ241" s="58"/>
      <c r="AR241" s="28">
        <v>20</v>
      </c>
    </row>
    <row r="242" spans="27:44" ht="28.0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12">
        <f t="shared" si="18"/>
        <v>5</v>
      </c>
      <c r="AI242" s="55">
        <f t="shared" si="19"/>
        <v>0</v>
      </c>
      <c r="AJ242" s="56">
        <f t="shared" si="27"/>
        <v>5</v>
      </c>
      <c r="AK242" s="57">
        <f t="shared" ref="AK242:AK267" si="28">AH242*AG242/1000</f>
        <v>20</v>
      </c>
      <c r="AL242" s="58">
        <f>AO242+AQ242-[2]Sheet1!$AH243</f>
        <v>0</v>
      </c>
      <c r="AM242" s="58">
        <f t="shared" si="25"/>
        <v>-5</v>
      </c>
      <c r="AN242" s="57">
        <f t="shared" si="21"/>
        <v>0</v>
      </c>
      <c r="AO242" s="58"/>
      <c r="AP242" s="57">
        <f t="shared" si="22"/>
        <v>-20</v>
      </c>
      <c r="AQ242" s="58"/>
      <c r="AR242" s="28">
        <v>42</v>
      </c>
    </row>
    <row r="243" spans="27:44" ht="28.0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12">
        <f t="shared" si="18"/>
        <v>0</v>
      </c>
      <c r="AI243" s="55">
        <f t="shared" si="19"/>
        <v>0</v>
      </c>
      <c r="AJ243" s="56">
        <f t="shared" si="27"/>
        <v>0</v>
      </c>
      <c r="AK243" s="57">
        <f t="shared" si="28"/>
        <v>0</v>
      </c>
      <c r="AL243" s="58">
        <f>AO243+AQ243-[2]Sheet1!$AH244</f>
        <v>0</v>
      </c>
      <c r="AM243" s="58">
        <f t="shared" si="25"/>
        <v>0</v>
      </c>
      <c r="AN243" s="57">
        <f t="shared" si="21"/>
        <v>0</v>
      </c>
      <c r="AO243" s="58"/>
      <c r="AP243" s="57" t="str">
        <f t="shared" si="22"/>
        <v/>
      </c>
      <c r="AQ243" s="58"/>
      <c r="AR243" s="28">
        <v>20</v>
      </c>
    </row>
    <row r="244" spans="27:44" ht="28.0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12">
        <f t="shared" si="18"/>
        <v>0</v>
      </c>
      <c r="AI244" s="55">
        <f t="shared" si="19"/>
        <v>0</v>
      </c>
      <c r="AJ244" s="56">
        <f t="shared" si="27"/>
        <v>0</v>
      </c>
      <c r="AK244" s="57">
        <f t="shared" si="28"/>
        <v>0</v>
      </c>
      <c r="AL244" s="58">
        <f>AO244+AQ244-[2]Sheet1!$AH245</f>
        <v>0</v>
      </c>
      <c r="AM244" s="58">
        <f t="shared" si="25"/>
        <v>0</v>
      </c>
      <c r="AN244" s="57">
        <f t="shared" si="21"/>
        <v>0</v>
      </c>
      <c r="AO244" s="58"/>
      <c r="AP244" s="57" t="str">
        <f t="shared" si="22"/>
        <v/>
      </c>
      <c r="AQ244" s="58"/>
      <c r="AR244" s="28">
        <v>72</v>
      </c>
    </row>
    <row r="245" spans="27:44" ht="28.0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12">
        <f t="shared" si="18"/>
        <v>0</v>
      </c>
      <c r="AI245" s="55">
        <f t="shared" si="19"/>
        <v>0</v>
      </c>
      <c r="AJ245" s="56">
        <f t="shared" si="27"/>
        <v>0</v>
      </c>
      <c r="AK245" s="57">
        <f t="shared" si="28"/>
        <v>0</v>
      </c>
      <c r="AL245" s="58">
        <f>AO245+AQ245-[2]Sheet1!$AH246</f>
        <v>0</v>
      </c>
      <c r="AM245" s="58">
        <f t="shared" si="25"/>
        <v>0</v>
      </c>
      <c r="AN245" s="57">
        <f t="shared" si="21"/>
        <v>0</v>
      </c>
      <c r="AO245" s="58"/>
      <c r="AP245" s="57" t="str">
        <f t="shared" si="22"/>
        <v/>
      </c>
      <c r="AQ245" s="58"/>
      <c r="AR245" s="28">
        <v>30</v>
      </c>
    </row>
    <row r="246" spans="27:44" ht="28.0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12">
        <f t="shared" si="18"/>
        <v>0</v>
      </c>
      <c r="AI246" s="55">
        <f t="shared" si="19"/>
        <v>0</v>
      </c>
      <c r="AJ246" s="56">
        <f t="shared" si="27"/>
        <v>0</v>
      </c>
      <c r="AK246" s="57">
        <f t="shared" si="28"/>
        <v>0</v>
      </c>
      <c r="AL246" s="58">
        <f>AO246+AQ246-[2]Sheet1!$AH247</f>
        <v>0</v>
      </c>
      <c r="AM246" s="58">
        <f t="shared" si="25"/>
        <v>0</v>
      </c>
      <c r="AN246" s="57">
        <f t="shared" si="21"/>
        <v>0</v>
      </c>
      <c r="AO246" s="58"/>
      <c r="AP246" s="57" t="str">
        <f t="shared" si="22"/>
        <v/>
      </c>
      <c r="AQ246" s="58"/>
      <c r="AR246" s="28">
        <v>20</v>
      </c>
    </row>
    <row r="247" spans="27:44" ht="28.0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12">
        <f t="shared" si="18"/>
        <v>0</v>
      </c>
      <c r="AI247" s="55">
        <f t="shared" si="19"/>
        <v>0</v>
      </c>
      <c r="AJ247" s="56">
        <f t="shared" si="27"/>
        <v>0</v>
      </c>
      <c r="AK247" s="57">
        <f t="shared" si="28"/>
        <v>0</v>
      </c>
      <c r="AL247" s="58">
        <f>AO247+AQ247-[2]Sheet1!$AH248</f>
        <v>0</v>
      </c>
      <c r="AM247" s="58">
        <f t="shared" si="25"/>
        <v>0</v>
      </c>
      <c r="AN247" s="57">
        <f t="shared" si="21"/>
        <v>0</v>
      </c>
      <c r="AO247" s="58"/>
      <c r="AP247" s="57" t="str">
        <f t="shared" si="22"/>
        <v/>
      </c>
      <c r="AQ247" s="58"/>
      <c r="AR247" s="28">
        <v>42</v>
      </c>
    </row>
    <row r="248" spans="27:44" ht="28.05" customHeight="1">
      <c r="AA248" s="53"/>
      <c r="AB248" s="59"/>
      <c r="AC248" s="54" t="s">
        <v>41</v>
      </c>
      <c r="AE248" s="53"/>
      <c r="AF248" s="53" t="s">
        <v>56</v>
      </c>
      <c r="AG248" s="53">
        <v>150</v>
      </c>
      <c r="AH248" s="12">
        <f t="shared" si="18"/>
        <v>0</v>
      </c>
      <c r="AI248" s="55">
        <f t="shared" si="19"/>
        <v>0</v>
      </c>
      <c r="AJ248" s="56">
        <f t="shared" si="27"/>
        <v>0</v>
      </c>
      <c r="AK248" s="57">
        <f t="shared" si="28"/>
        <v>0</v>
      </c>
      <c r="AL248" s="58">
        <f>AO248+AQ248-[2]Sheet1!$AH249</f>
        <v>0</v>
      </c>
      <c r="AM248" s="58">
        <f t="shared" si="25"/>
        <v>0</v>
      </c>
      <c r="AN248" s="57">
        <f t="shared" si="21"/>
        <v>0</v>
      </c>
      <c r="AO248" s="58"/>
      <c r="AP248" s="57" t="str">
        <f t="shared" si="22"/>
        <v/>
      </c>
      <c r="AQ248" s="58"/>
      <c r="AR248" s="28">
        <v>30</v>
      </c>
    </row>
    <row r="249" spans="27:44" ht="28.05" customHeight="1">
      <c r="AA249" s="53"/>
      <c r="AB249" s="59"/>
      <c r="AC249" s="54" t="s">
        <v>41</v>
      </c>
      <c r="AE249" s="53"/>
      <c r="AF249" s="53" t="s">
        <v>56</v>
      </c>
      <c r="AG249" s="53">
        <v>750</v>
      </c>
      <c r="AH249" s="12">
        <f t="shared" si="18"/>
        <v>0</v>
      </c>
      <c r="AI249" s="55">
        <f t="shared" si="19"/>
        <v>0</v>
      </c>
      <c r="AJ249" s="56">
        <f t="shared" si="27"/>
        <v>0</v>
      </c>
      <c r="AK249" s="57">
        <f t="shared" si="28"/>
        <v>0</v>
      </c>
      <c r="AL249" s="58">
        <f>AO249+AQ249-[2]Sheet1!$AH250</f>
        <v>0</v>
      </c>
      <c r="AM249" s="58">
        <f t="shared" si="25"/>
        <v>0</v>
      </c>
      <c r="AN249" s="57">
        <f t="shared" si="21"/>
        <v>0</v>
      </c>
      <c r="AO249" s="58"/>
      <c r="AP249" s="57" t="str">
        <f t="shared" si="22"/>
        <v/>
      </c>
      <c r="AQ249" s="58"/>
      <c r="AR249" s="28">
        <v>20</v>
      </c>
    </row>
    <row r="250" spans="27:44" ht="28.05" customHeight="1">
      <c r="AA250" s="53"/>
      <c r="AB250" s="59"/>
      <c r="AC250" s="54" t="s">
        <v>41</v>
      </c>
      <c r="AE250" s="53"/>
      <c r="AF250" s="53" t="s">
        <v>56</v>
      </c>
      <c r="AG250" s="53">
        <v>4000</v>
      </c>
      <c r="AH250" s="12">
        <f t="shared" si="18"/>
        <v>0</v>
      </c>
      <c r="AI250" s="55">
        <f t="shared" si="19"/>
        <v>0</v>
      </c>
      <c r="AJ250" s="56">
        <f t="shared" si="27"/>
        <v>0</v>
      </c>
      <c r="AK250" s="57">
        <f t="shared" si="28"/>
        <v>0</v>
      </c>
      <c r="AL250" s="58">
        <f>AO250+AQ250-[2]Sheet1!$AH251</f>
        <v>0</v>
      </c>
      <c r="AM250" s="58">
        <f t="shared" si="25"/>
        <v>0</v>
      </c>
      <c r="AN250" s="57">
        <f t="shared" si="21"/>
        <v>0</v>
      </c>
      <c r="AO250" s="58"/>
      <c r="AP250" s="57" t="str">
        <f t="shared" si="22"/>
        <v/>
      </c>
      <c r="AQ250" s="58"/>
      <c r="AR250" s="28">
        <v>42</v>
      </c>
    </row>
    <row r="251" spans="27:44" ht="28.05" customHeight="1">
      <c r="AA251" s="53">
        <v>5511.1</v>
      </c>
      <c r="AB251" s="59" t="s">
        <v>59</v>
      </c>
      <c r="AC251" s="54" t="s">
        <v>41</v>
      </c>
      <c r="AE251" s="53"/>
      <c r="AF251" s="53" t="s">
        <v>56</v>
      </c>
      <c r="AG251" s="53">
        <v>150</v>
      </c>
      <c r="AH251" s="12">
        <f t="shared" si="18"/>
        <v>0</v>
      </c>
      <c r="AI251" s="55">
        <f t="shared" si="19"/>
        <v>0</v>
      </c>
      <c r="AJ251" s="56">
        <f t="shared" si="27"/>
        <v>0</v>
      </c>
      <c r="AK251" s="57">
        <f t="shared" si="28"/>
        <v>0</v>
      </c>
      <c r="AL251" s="58">
        <f>AO251+AQ251-[2]Sheet1!$AH252</f>
        <v>0</v>
      </c>
      <c r="AM251" s="58">
        <f t="shared" si="25"/>
        <v>0</v>
      </c>
      <c r="AN251" s="57">
        <f t="shared" si="21"/>
        <v>0</v>
      </c>
      <c r="AO251" s="58"/>
      <c r="AP251" s="57" t="str">
        <f t="shared" si="22"/>
        <v/>
      </c>
      <c r="AQ251" s="58"/>
      <c r="AR251" s="28">
        <v>20</v>
      </c>
    </row>
    <row r="252" spans="27:44" ht="28.05" customHeight="1">
      <c r="AA252" s="53">
        <v>5511.2</v>
      </c>
      <c r="AB252" s="59" t="s">
        <v>59</v>
      </c>
      <c r="AC252" s="54" t="s">
        <v>41</v>
      </c>
      <c r="AE252" s="53"/>
      <c r="AF252" s="53" t="s">
        <v>56</v>
      </c>
      <c r="AG252" s="53">
        <v>750</v>
      </c>
      <c r="AH252" s="12">
        <f t="shared" si="18"/>
        <v>0</v>
      </c>
      <c r="AI252" s="55">
        <f t="shared" si="19"/>
        <v>0</v>
      </c>
      <c r="AJ252" s="56">
        <f t="shared" si="27"/>
        <v>0</v>
      </c>
      <c r="AK252" s="57">
        <f t="shared" si="28"/>
        <v>0</v>
      </c>
      <c r="AL252" s="58">
        <f>AO252+AQ252-[2]Sheet1!$AH253</f>
        <v>0</v>
      </c>
      <c r="AM252" s="58">
        <f t="shared" si="25"/>
        <v>0</v>
      </c>
      <c r="AN252" s="57">
        <f t="shared" si="21"/>
        <v>0</v>
      </c>
      <c r="AO252" s="58"/>
      <c r="AP252" s="57" t="str">
        <f t="shared" si="22"/>
        <v/>
      </c>
      <c r="AQ252" s="58"/>
      <c r="AR252" s="28">
        <v>36</v>
      </c>
    </row>
    <row r="253" spans="27:44" ht="28.05" customHeight="1">
      <c r="AA253" s="53">
        <v>5511.11</v>
      </c>
      <c r="AB253" s="59" t="s">
        <v>60</v>
      </c>
      <c r="AC253" s="54" t="s">
        <v>41</v>
      </c>
      <c r="AE253" s="53"/>
      <c r="AF253" s="53" t="s">
        <v>56</v>
      </c>
      <c r="AG253" s="53">
        <v>150</v>
      </c>
      <c r="AH253" s="12">
        <f t="shared" si="18"/>
        <v>0</v>
      </c>
      <c r="AI253" s="55">
        <f t="shared" si="19"/>
        <v>0</v>
      </c>
      <c r="AJ253" s="56">
        <f t="shared" si="27"/>
        <v>0</v>
      </c>
      <c r="AK253" s="57">
        <f t="shared" si="28"/>
        <v>0</v>
      </c>
      <c r="AL253" s="58">
        <f>AO253+AQ253-[2]Sheet1!$AH254</f>
        <v>0</v>
      </c>
      <c r="AM253" s="58">
        <f t="shared" si="25"/>
        <v>0</v>
      </c>
      <c r="AN253" s="57">
        <f t="shared" si="21"/>
        <v>0</v>
      </c>
      <c r="AO253" s="58"/>
      <c r="AP253" s="57" t="str">
        <f t="shared" si="22"/>
        <v/>
      </c>
      <c r="AQ253" s="58"/>
      <c r="AR253" s="28">
        <v>20</v>
      </c>
    </row>
    <row r="254" spans="27:44" ht="28.05" customHeight="1">
      <c r="AA254" s="53">
        <v>5511.22</v>
      </c>
      <c r="AB254" s="59" t="s">
        <v>61</v>
      </c>
      <c r="AC254" s="54" t="s">
        <v>41</v>
      </c>
      <c r="AE254" s="53"/>
      <c r="AF254" s="53" t="s">
        <v>56</v>
      </c>
      <c r="AG254" s="53">
        <v>750</v>
      </c>
      <c r="AH254" s="12">
        <f t="shared" si="18"/>
        <v>0</v>
      </c>
      <c r="AI254" s="55">
        <f t="shared" si="19"/>
        <v>0</v>
      </c>
      <c r="AJ254" s="56">
        <f t="shared" si="27"/>
        <v>0</v>
      </c>
      <c r="AK254" s="57">
        <f t="shared" si="28"/>
        <v>0</v>
      </c>
      <c r="AL254" s="58">
        <f>AO254+AQ254-[2]Sheet1!$AH255</f>
        <v>0</v>
      </c>
      <c r="AM254" s="58">
        <f t="shared" si="25"/>
        <v>0</v>
      </c>
      <c r="AN254" s="57">
        <f t="shared" si="21"/>
        <v>0</v>
      </c>
      <c r="AO254" s="58"/>
      <c r="AP254" s="57" t="str">
        <f t="shared" si="22"/>
        <v/>
      </c>
      <c r="AQ254" s="58"/>
      <c r="AR254" s="28">
        <v>36</v>
      </c>
    </row>
    <row r="255" spans="27:44" ht="28.05" customHeight="1">
      <c r="AA255" s="53">
        <v>5513.1</v>
      </c>
      <c r="AB255" s="59" t="s">
        <v>62</v>
      </c>
      <c r="AC255" s="54" t="s">
        <v>41</v>
      </c>
      <c r="AE255" s="53"/>
      <c r="AF255" s="53" t="s">
        <v>56</v>
      </c>
      <c r="AG255" s="53">
        <v>150</v>
      </c>
      <c r="AH255" s="12">
        <f t="shared" si="18"/>
        <v>0</v>
      </c>
      <c r="AI255" s="55">
        <f t="shared" si="19"/>
        <v>0</v>
      </c>
      <c r="AJ255" s="56">
        <f t="shared" si="27"/>
        <v>0</v>
      </c>
      <c r="AK255" s="57">
        <f t="shared" si="28"/>
        <v>0</v>
      </c>
      <c r="AL255" s="58">
        <f>AO255+AQ255-[2]Sheet1!$AH256</f>
        <v>0</v>
      </c>
      <c r="AM255" s="58">
        <f t="shared" si="25"/>
        <v>0</v>
      </c>
      <c r="AN255" s="57">
        <f t="shared" si="21"/>
        <v>0</v>
      </c>
      <c r="AO255" s="58"/>
      <c r="AP255" s="57" t="str">
        <f t="shared" si="22"/>
        <v/>
      </c>
      <c r="AQ255" s="58"/>
      <c r="AR255" s="28">
        <v>20</v>
      </c>
    </row>
    <row r="256" spans="27:44" ht="28.05" customHeight="1">
      <c r="AA256" s="53">
        <v>5513.2</v>
      </c>
      <c r="AB256" s="59" t="s">
        <v>62</v>
      </c>
      <c r="AC256" s="54" t="s">
        <v>41</v>
      </c>
      <c r="AE256" s="53"/>
      <c r="AF256" s="53" t="s">
        <v>56</v>
      </c>
      <c r="AG256" s="53">
        <v>750</v>
      </c>
      <c r="AH256" s="12">
        <f t="shared" si="18"/>
        <v>0</v>
      </c>
      <c r="AI256" s="55">
        <f t="shared" si="19"/>
        <v>0</v>
      </c>
      <c r="AJ256" s="56">
        <f t="shared" si="27"/>
        <v>0</v>
      </c>
      <c r="AK256" s="57">
        <f t="shared" si="28"/>
        <v>0</v>
      </c>
      <c r="AL256" s="58">
        <f>AO256+AQ256-[2]Sheet1!$AH257</f>
        <v>0</v>
      </c>
      <c r="AM256" s="58">
        <f t="shared" si="25"/>
        <v>0</v>
      </c>
      <c r="AN256" s="57">
        <f t="shared" si="21"/>
        <v>0</v>
      </c>
      <c r="AO256" s="58"/>
      <c r="AP256" s="57" t="str">
        <f t="shared" si="22"/>
        <v/>
      </c>
      <c r="AQ256" s="58"/>
      <c r="AR256" s="28">
        <v>36</v>
      </c>
    </row>
    <row r="257" spans="27:44" ht="28.05" customHeight="1">
      <c r="AA257" s="53">
        <v>5517.1</v>
      </c>
      <c r="AB257" s="59" t="s">
        <v>63</v>
      </c>
      <c r="AC257" s="54" t="s">
        <v>41</v>
      </c>
      <c r="AE257" s="53"/>
      <c r="AF257" s="53" t="s">
        <v>56</v>
      </c>
      <c r="AG257" s="53">
        <v>150</v>
      </c>
      <c r="AH257" s="12">
        <f t="shared" si="18"/>
        <v>0</v>
      </c>
      <c r="AI257" s="55">
        <f t="shared" si="19"/>
        <v>0</v>
      </c>
      <c r="AJ257" s="56">
        <f t="shared" si="27"/>
        <v>0</v>
      </c>
      <c r="AK257" s="57">
        <f t="shared" si="28"/>
        <v>0</v>
      </c>
      <c r="AL257" s="58">
        <f>AO257+AQ257-[2]Sheet1!$AH258</f>
        <v>0</v>
      </c>
      <c r="AM257" s="58">
        <f t="shared" si="25"/>
        <v>0</v>
      </c>
      <c r="AN257" s="57">
        <f t="shared" si="21"/>
        <v>0</v>
      </c>
      <c r="AO257" s="58"/>
      <c r="AP257" s="57" t="str">
        <f t="shared" si="22"/>
        <v/>
      </c>
      <c r="AQ257" s="58"/>
      <c r="AR257" s="28">
        <v>20</v>
      </c>
    </row>
    <row r="258" spans="27:44" ht="28.05" customHeight="1">
      <c r="AA258" s="53">
        <v>5517.2</v>
      </c>
      <c r="AB258" s="59" t="s">
        <v>63</v>
      </c>
      <c r="AC258" s="54" t="s">
        <v>41</v>
      </c>
      <c r="AE258" s="53"/>
      <c r="AF258" s="53" t="s">
        <v>56</v>
      </c>
      <c r="AG258" s="53">
        <v>750</v>
      </c>
      <c r="AH258" s="12">
        <f t="shared" si="18"/>
        <v>0</v>
      </c>
      <c r="AI258" s="55">
        <f t="shared" si="19"/>
        <v>0</v>
      </c>
      <c r="AJ258" s="56">
        <f t="shared" si="27"/>
        <v>0</v>
      </c>
      <c r="AK258" s="57">
        <f t="shared" si="28"/>
        <v>0</v>
      </c>
      <c r="AL258" s="58">
        <f>AO258+AQ258-[2]Sheet1!$AH259</f>
        <v>0</v>
      </c>
      <c r="AM258" s="58">
        <f t="shared" si="25"/>
        <v>0</v>
      </c>
      <c r="AN258" s="57">
        <f t="shared" si="21"/>
        <v>0</v>
      </c>
      <c r="AO258" s="58"/>
      <c r="AP258" s="57" t="str">
        <f t="shared" si="22"/>
        <v/>
      </c>
      <c r="AQ258" s="58"/>
      <c r="AR258" s="28">
        <v>36</v>
      </c>
    </row>
    <row r="259" spans="27:44" ht="28.05" customHeight="1">
      <c r="AA259" s="53">
        <v>5518.1</v>
      </c>
      <c r="AB259" s="59" t="s">
        <v>64</v>
      </c>
      <c r="AC259" s="54" t="s">
        <v>41</v>
      </c>
      <c r="AE259" s="53"/>
      <c r="AF259" s="53" t="s">
        <v>56</v>
      </c>
      <c r="AG259" s="53">
        <v>150</v>
      </c>
      <c r="AH259" s="12">
        <f t="shared" si="18"/>
        <v>0</v>
      </c>
      <c r="AI259" s="55">
        <f t="shared" si="19"/>
        <v>0</v>
      </c>
      <c r="AJ259" s="56">
        <f t="shared" si="27"/>
        <v>0</v>
      </c>
      <c r="AK259" s="57">
        <f t="shared" si="28"/>
        <v>0</v>
      </c>
      <c r="AL259" s="58">
        <f>AO259+AQ259-[2]Sheet1!$AH260</f>
        <v>0</v>
      </c>
      <c r="AM259" s="58">
        <f t="shared" si="25"/>
        <v>0</v>
      </c>
      <c r="AN259" s="57">
        <f t="shared" si="21"/>
        <v>0</v>
      </c>
      <c r="AO259" s="58"/>
      <c r="AP259" s="57" t="str">
        <f t="shared" si="22"/>
        <v/>
      </c>
      <c r="AQ259" s="58"/>
      <c r="AR259" s="28">
        <v>20</v>
      </c>
    </row>
    <row r="260" spans="27:44" ht="28.05" customHeight="1">
      <c r="AA260" s="53">
        <v>5518.2</v>
      </c>
      <c r="AB260" s="59" t="s">
        <v>64</v>
      </c>
      <c r="AC260" s="54" t="s">
        <v>41</v>
      </c>
      <c r="AE260" s="53"/>
      <c r="AF260" s="53" t="s">
        <v>56</v>
      </c>
      <c r="AG260" s="53">
        <v>750</v>
      </c>
      <c r="AH260" s="12">
        <f t="shared" si="18"/>
        <v>0</v>
      </c>
      <c r="AI260" s="55">
        <f t="shared" si="19"/>
        <v>0</v>
      </c>
      <c r="AJ260" s="56">
        <f t="shared" si="27"/>
        <v>0</v>
      </c>
      <c r="AK260" s="57">
        <f t="shared" si="28"/>
        <v>0</v>
      </c>
      <c r="AL260" s="58">
        <f>AO260+AQ260-[2]Sheet1!$AH261</f>
        <v>0</v>
      </c>
      <c r="AM260" s="58">
        <f t="shared" si="25"/>
        <v>0</v>
      </c>
      <c r="AN260" s="57">
        <f t="shared" si="21"/>
        <v>0</v>
      </c>
      <c r="AO260" s="58"/>
      <c r="AP260" s="57" t="str">
        <f t="shared" si="22"/>
        <v/>
      </c>
      <c r="AQ260" s="58"/>
      <c r="AR260" s="28">
        <v>15</v>
      </c>
    </row>
    <row r="261" spans="27:44" ht="28.05" customHeight="1">
      <c r="AA261" s="53">
        <v>5518.3</v>
      </c>
      <c r="AB261" s="59" t="s">
        <v>64</v>
      </c>
      <c r="AC261" s="54" t="s">
        <v>41</v>
      </c>
      <c r="AE261" s="53"/>
      <c r="AF261" s="53" t="s">
        <v>56</v>
      </c>
      <c r="AG261" s="53">
        <v>4000</v>
      </c>
      <c r="AH261" s="12">
        <f t="shared" si="18"/>
        <v>0</v>
      </c>
      <c r="AI261" s="55">
        <f t="shared" si="19"/>
        <v>0</v>
      </c>
      <c r="AJ261" s="56">
        <f t="shared" si="27"/>
        <v>0</v>
      </c>
      <c r="AK261" s="57">
        <f t="shared" si="28"/>
        <v>0</v>
      </c>
      <c r="AL261" s="58">
        <f>AO261+AQ261-[2]Sheet1!$AH262</f>
        <v>0</v>
      </c>
      <c r="AM261" s="58">
        <f t="shared" si="25"/>
        <v>0</v>
      </c>
      <c r="AN261" s="57">
        <f t="shared" si="21"/>
        <v>0</v>
      </c>
      <c r="AO261" s="58"/>
      <c r="AP261" s="57" t="str">
        <f t="shared" si="22"/>
        <v/>
      </c>
      <c r="AQ261" s="58"/>
      <c r="AR261" s="28">
        <v>42</v>
      </c>
    </row>
    <row r="262" spans="27:44" ht="28.05" customHeight="1">
      <c r="AA262" s="53">
        <v>5516.1</v>
      </c>
      <c r="AB262" s="59" t="s">
        <v>65</v>
      </c>
      <c r="AC262" s="54" t="s">
        <v>41</v>
      </c>
      <c r="AE262" s="53"/>
      <c r="AF262" s="53" t="s">
        <v>56</v>
      </c>
      <c r="AG262" s="53">
        <v>150</v>
      </c>
      <c r="AH262" s="12">
        <f t="shared" si="18"/>
        <v>0</v>
      </c>
      <c r="AI262" s="55">
        <f t="shared" si="19"/>
        <v>0</v>
      </c>
      <c r="AJ262" s="56">
        <f t="shared" si="27"/>
        <v>0</v>
      </c>
      <c r="AK262" s="57">
        <f t="shared" si="28"/>
        <v>0</v>
      </c>
      <c r="AL262" s="58">
        <f>AO262+AQ262-[2]Sheet1!$AH263</f>
        <v>0</v>
      </c>
      <c r="AM262" s="58">
        <f t="shared" si="25"/>
        <v>0</v>
      </c>
      <c r="AN262" s="57">
        <f t="shared" si="21"/>
        <v>0</v>
      </c>
      <c r="AO262" s="58"/>
      <c r="AP262" s="57" t="str">
        <f t="shared" si="22"/>
        <v/>
      </c>
      <c r="AQ262" s="58"/>
      <c r="AR262" s="28">
        <v>15</v>
      </c>
    </row>
    <row r="263" spans="27:44" ht="28.05" customHeight="1">
      <c r="AA263" s="53">
        <v>5516.2</v>
      </c>
      <c r="AB263" s="59" t="s">
        <v>65</v>
      </c>
      <c r="AC263" s="54" t="s">
        <v>41</v>
      </c>
      <c r="AE263" s="53"/>
      <c r="AF263" s="53" t="s">
        <v>56</v>
      </c>
      <c r="AG263" s="53">
        <v>750</v>
      </c>
      <c r="AH263" s="12">
        <f t="shared" si="18"/>
        <v>0</v>
      </c>
      <c r="AI263" s="55">
        <f t="shared" si="19"/>
        <v>0</v>
      </c>
      <c r="AJ263" s="56">
        <f t="shared" si="27"/>
        <v>0</v>
      </c>
      <c r="AK263" s="57">
        <f t="shared" si="28"/>
        <v>0</v>
      </c>
      <c r="AL263" s="58">
        <f>AO263+AQ263-[2]Sheet1!$AH264</f>
        <v>0</v>
      </c>
      <c r="AM263" s="58">
        <f t="shared" si="25"/>
        <v>0</v>
      </c>
      <c r="AN263" s="57">
        <f t="shared" si="21"/>
        <v>0</v>
      </c>
      <c r="AO263" s="58"/>
      <c r="AP263" s="57" t="str">
        <f t="shared" si="22"/>
        <v/>
      </c>
      <c r="AQ263" s="58"/>
      <c r="AR263" s="28">
        <v>10</v>
      </c>
    </row>
    <row r="264" spans="27:44" ht="28.05" customHeight="1">
      <c r="AA264" s="53">
        <v>5516.3</v>
      </c>
      <c r="AB264" s="59" t="s">
        <v>65</v>
      </c>
      <c r="AC264" s="54" t="s">
        <v>41</v>
      </c>
      <c r="AE264" s="53"/>
      <c r="AF264" s="53" t="s">
        <v>56</v>
      </c>
      <c r="AG264" s="53">
        <v>4000</v>
      </c>
      <c r="AH264" s="12">
        <f t="shared" si="18"/>
        <v>0</v>
      </c>
      <c r="AI264" s="55">
        <f t="shared" si="19"/>
        <v>0</v>
      </c>
      <c r="AJ264" s="56">
        <f t="shared" si="27"/>
        <v>0</v>
      </c>
      <c r="AK264" s="57">
        <f t="shared" si="28"/>
        <v>0</v>
      </c>
      <c r="AL264" s="58">
        <f>AO264+AQ264-[2]Sheet1!$AH265</f>
        <v>0</v>
      </c>
      <c r="AM264" s="58">
        <f t="shared" si="25"/>
        <v>0</v>
      </c>
      <c r="AN264" s="57">
        <f t="shared" si="21"/>
        <v>0</v>
      </c>
      <c r="AO264" s="58"/>
      <c r="AP264" s="57" t="str">
        <f t="shared" si="22"/>
        <v/>
      </c>
      <c r="AQ264" s="58"/>
      <c r="AR264" s="28">
        <v>28</v>
      </c>
    </row>
    <row r="265" spans="27:44" ht="28.05" customHeight="1">
      <c r="AA265" s="60">
        <v>8800</v>
      </c>
      <c r="AB265" s="60" t="s">
        <v>66</v>
      </c>
      <c r="AC265" s="61" t="s">
        <v>67</v>
      </c>
      <c r="AE265" s="60" t="s">
        <v>68</v>
      </c>
      <c r="AF265" s="60" t="s">
        <v>69</v>
      </c>
      <c r="AG265" s="60" t="s">
        <v>70</v>
      </c>
      <c r="AH265" s="13">
        <f t="shared" si="18"/>
        <v>0</v>
      </c>
      <c r="AI265" s="60">
        <f t="shared" si="19"/>
        <v>0</v>
      </c>
      <c r="AJ265" s="60"/>
      <c r="AK265" s="62" t="e">
        <f t="shared" si="28"/>
        <v>#VALUE!</v>
      </c>
      <c r="AL265" s="62">
        <f>AO265+AQ265-[2]Sheet1!$AH266</f>
        <v>0</v>
      </c>
      <c r="AM265" s="62">
        <f t="shared" si="25"/>
        <v>0</v>
      </c>
      <c r="AN265" s="62" t="e">
        <f t="shared" si="21"/>
        <v>#VALUE!</v>
      </c>
      <c r="AO265" s="63"/>
      <c r="AP265" s="62" t="str">
        <f t="shared" si="22"/>
        <v/>
      </c>
      <c r="AQ265" s="63"/>
    </row>
    <row r="266" spans="27:44" ht="28.05" customHeight="1">
      <c r="AA266" s="60">
        <v>8810</v>
      </c>
      <c r="AB266" s="60" t="s">
        <v>71</v>
      </c>
      <c r="AC266" s="61" t="s">
        <v>67</v>
      </c>
      <c r="AE266" s="60" t="s">
        <v>68</v>
      </c>
      <c r="AF266" s="60" t="s">
        <v>72</v>
      </c>
      <c r="AG266" s="60" t="s">
        <v>70</v>
      </c>
      <c r="AH266" s="13">
        <f t="shared" si="18"/>
        <v>0</v>
      </c>
      <c r="AI266" s="60">
        <f t="shared" si="19"/>
        <v>0</v>
      </c>
      <c r="AJ266" s="60"/>
      <c r="AK266" s="62" t="e">
        <f t="shared" si="28"/>
        <v>#VALUE!</v>
      </c>
      <c r="AL266" s="62">
        <f>AO266+AQ266-[2]Sheet1!$AH267</f>
        <v>0</v>
      </c>
      <c r="AM266" s="62">
        <f t="shared" si="25"/>
        <v>0</v>
      </c>
      <c r="AN266" s="62" t="e">
        <f t="shared" si="21"/>
        <v>#VALUE!</v>
      </c>
      <c r="AO266" s="63"/>
      <c r="AP266" s="62" t="str">
        <f t="shared" si="22"/>
        <v/>
      </c>
      <c r="AQ266" s="63"/>
    </row>
    <row r="267" spans="27:44" ht="28.05" customHeight="1">
      <c r="AA267" s="60">
        <v>8820</v>
      </c>
      <c r="AB267" s="60" t="s">
        <v>73</v>
      </c>
      <c r="AC267" s="61" t="s">
        <v>67</v>
      </c>
      <c r="AE267" s="60" t="s">
        <v>68</v>
      </c>
      <c r="AF267" s="60" t="s">
        <v>72</v>
      </c>
      <c r="AG267" s="60" t="s">
        <v>70</v>
      </c>
      <c r="AH267" s="13">
        <f t="shared" ref="AH267" si="29">SUMIF(O:O,AA267,P:P)</f>
        <v>0</v>
      </c>
      <c r="AI267" s="60">
        <f t="shared" ref="AI267" si="30">SUMIF(O:O,AA267,V:V)</f>
        <v>0</v>
      </c>
      <c r="AJ267" s="60"/>
      <c r="AK267" s="62" t="e">
        <f t="shared" si="28"/>
        <v>#VALUE!</v>
      </c>
      <c r="AL267" s="62">
        <f>AO267+AQ267-[2]Sheet1!$AH268</f>
        <v>0</v>
      </c>
      <c r="AM267" s="62">
        <f t="shared" si="25"/>
        <v>0</v>
      </c>
      <c r="AN267" s="62" t="e">
        <f t="shared" si="21"/>
        <v>#VALUE!</v>
      </c>
      <c r="AO267" s="63"/>
      <c r="AP267" s="62" t="str">
        <f t="shared" si="22"/>
        <v/>
      </c>
      <c r="AQ267" s="63"/>
    </row>
  </sheetData>
  <protectedRanges>
    <protectedRange algorithmName="SHA-512" hashValue="jjrV5Hy6JwvVqOO7tKoZVoRg7rpBcjqvT96GSIFiDncBaImziwFUF2JC6d0rT0SfgZv+eJ/5g2VdqSB7bdW0mg==" saltValue="0Igh3j97EZBwjtfDd8U1wg==" spinCount="100000" sqref="W2:W17 W19:W200" name="باقیمانده_5"/>
    <protectedRange algorithmName="SHA-512" hashValue="f5WsBkExWTs/LKakVBbNBXjGjwaAPcOxHhJFt4MnEAAY0TgGUtLBwc6BQDnps5THm9Gccqda3SWXIrg2Z9o+GA==" saltValue="9EXh0tvvNrwpkDbSuYJ+Uw==" spinCount="100000" sqref="V2:V17 V19:V200" name="تعداد ارسال شده_4"/>
    <protectedRange algorithmName="SHA-512" hashValue="jjrV5Hy6JwvVqOO7tKoZVoRg7rpBcjqvT96GSIFiDncBaImziwFUF2JC6d0rT0SfgZv+eJ/5g2VdqSB7bdW0mg==" saltValue="0Igh3j97EZBwjtfDd8U1wg==" spinCount="100000" sqref="W18" name="باقیمانده_5_1"/>
    <protectedRange algorithmName="SHA-512" hashValue="f5WsBkExWTs/LKakVBbNBXjGjwaAPcOxHhJFt4MnEAAY0TgGUtLBwc6BQDnps5THm9Gccqda3SWXIrg2Z9o+GA==" saltValue="9EXh0tvvNrwpkDbSuYJ+Uw==" spinCount="100000" sqref="V18" name="تعداد ارسال شده_4_1"/>
  </protectedRanges>
  <mergeCells count="60">
    <mergeCell ref="M13:M15"/>
    <mergeCell ref="N13:N15"/>
    <mergeCell ref="AE13:AE15"/>
    <mergeCell ref="AD13:AD15"/>
    <mergeCell ref="AC13:AC15"/>
    <mergeCell ref="AB13:AB15"/>
    <mergeCell ref="AA13:AA15"/>
    <mergeCell ref="G13:G15"/>
    <mergeCell ref="H13:H15"/>
    <mergeCell ref="I13:I15"/>
    <mergeCell ref="J13:J15"/>
    <mergeCell ref="L13:L15"/>
    <mergeCell ref="AD11:AD12"/>
    <mergeCell ref="AC11:AC12"/>
    <mergeCell ref="AB11:AB12"/>
    <mergeCell ref="AA11:AA12"/>
    <mergeCell ref="G11:G12"/>
    <mergeCell ref="H11:H12"/>
    <mergeCell ref="I11:I12"/>
    <mergeCell ref="J11:J12"/>
    <mergeCell ref="L11:L12"/>
    <mergeCell ref="M11:M12"/>
    <mergeCell ref="N11:N12"/>
    <mergeCell ref="A1:B1"/>
    <mergeCell ref="C1:D1"/>
    <mergeCell ref="E1:F1"/>
    <mergeCell ref="U1:V1"/>
    <mergeCell ref="AD6:AD8"/>
    <mergeCell ref="AC6:AC8"/>
    <mergeCell ref="AB6:AB8"/>
    <mergeCell ref="AA6:AA8"/>
    <mergeCell ref="G6:G8"/>
    <mergeCell ref="H6:H8"/>
    <mergeCell ref="I6:I8"/>
    <mergeCell ref="J6:J8"/>
    <mergeCell ref="L6:L8"/>
    <mergeCell ref="M6:M8"/>
    <mergeCell ref="N6:N8"/>
    <mergeCell ref="G19:G26"/>
    <mergeCell ref="H19:H26"/>
    <mergeCell ref="I19:I26"/>
    <mergeCell ref="J19:J26"/>
    <mergeCell ref="L19:L26"/>
    <mergeCell ref="M19:M26"/>
    <mergeCell ref="N19:N26"/>
    <mergeCell ref="AD19:AD26"/>
    <mergeCell ref="AC19:AC26"/>
    <mergeCell ref="AB19:AB26"/>
    <mergeCell ref="AA19:AA26"/>
    <mergeCell ref="H27:H28"/>
    <mergeCell ref="G27:G28"/>
    <mergeCell ref="AD27:AD28"/>
    <mergeCell ref="AC27:AC28"/>
    <mergeCell ref="AB27:AB28"/>
    <mergeCell ref="AA27:AA28"/>
    <mergeCell ref="N27:N28"/>
    <mergeCell ref="M27:M28"/>
    <mergeCell ref="L27:L28"/>
    <mergeCell ref="J27:J28"/>
    <mergeCell ref="I27:I28"/>
  </mergeCells>
  <conditionalFormatting sqref="G2:J3 AA2:AF6 J4:J6 J9:J11 AA9:AF11 G11:I11 G13:P13 AA13:AF13 G27:AF27 G29:AF200 G16:P17 AA16:AF17 K2:Z2 Q3:Z17 O20:Z26 O28:Z28 K3:P3 G4 K4:K10 O4:P10 H5:H6 AE7:AF8 H9:H10 K11:P11 K12 O12:P12 AE12:AF12 K14:K15 O14:P15 AF14:AF15 K20:K26 AE20:AF26 K28 AE28:AF28">
    <cfRule type="expression" dxfId="11" priority="69">
      <formula>$C2</formula>
    </cfRule>
  </conditionalFormatting>
  <conditionalFormatting sqref="G2:J3 AD2:AD6 J4:J6 J9:J11 AD9:AD11 G11:I11 G13:J13 AD13 G27:J27 AD27 G29:J200 AD29:AD200">
    <cfRule type="expression" dxfId="10" priority="68">
      <formula>$A2</formula>
    </cfRule>
  </conditionalFormatting>
  <conditionalFormatting sqref="G2:J3 AD2:AD6 Z2:Z17 J4:J6 J9:J11 AD9:AD11 G11:I11 G13:J13 AD13 G16:J17 AD16:AD17 Z19:Z200 G27:J27 AD27 G29:J200 AD29:AD200">
    <cfRule type="expression" dxfId="9" priority="70">
      <formula>$E2</formula>
    </cfRule>
  </conditionalFormatting>
  <conditionalFormatting sqref="G16:J19 AD16:AD19">
    <cfRule type="expression" dxfId="8" priority="3">
      <formula>$A16</formula>
    </cfRule>
  </conditionalFormatting>
  <conditionalFormatting sqref="G18:AF19">
    <cfRule type="expression" dxfId="7" priority="4">
      <formula>$C18</formula>
    </cfRule>
  </conditionalFormatting>
  <conditionalFormatting sqref="W2:W200">
    <cfRule type="expression" dxfId="6" priority="1">
      <formula>$AG2</formula>
    </cfRule>
  </conditionalFormatting>
  <conditionalFormatting sqref="Z2:Z200">
    <cfRule type="expression" dxfId="5" priority="2">
      <formula>$A2</formula>
    </cfRule>
  </conditionalFormatting>
  <conditionalFormatting sqref="Z18 G18:J19 AD18:AD19">
    <cfRule type="expression" dxfId="4" priority="5">
      <formula>$E18</formula>
    </cfRule>
  </conditionalFormatting>
  <conditionalFormatting sqref="AL203:AM203">
    <cfRule type="dataBar" priority="32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{359B0629-ACA5-47DB-A5D0-66474AE8E950}</x14:id>
        </ext>
      </extLst>
    </cfRule>
  </conditionalFormatting>
  <conditionalFormatting sqref="AL204:AM204">
    <cfRule type="dataBar" priority="31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{916A16A2-926E-453C-A614-65C40CBB8882}</x14:id>
        </ext>
      </extLst>
    </cfRule>
  </conditionalFormatting>
  <conditionalFormatting sqref="AL205:AM205">
    <cfRule type="dataBar" priority="30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{6AC190D7-0861-47A4-8147-285B84FA86EE}</x14:id>
        </ext>
      </extLst>
    </cfRule>
  </conditionalFormatting>
  <conditionalFormatting sqref="AL206:AM206">
    <cfRule type="dataBar" priority="29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{88889669-F256-4A92-B7F3-CE8EC91E909B}</x14:id>
        </ext>
      </extLst>
    </cfRule>
  </conditionalFormatting>
  <conditionalFormatting sqref="AL207:AM207">
    <cfRule type="dataBar" priority="28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{2AF9A61F-B0AD-48CB-B328-3BCC4AD29641}</x14:id>
        </ext>
      </extLst>
    </cfRule>
  </conditionalFormatting>
  <conditionalFormatting sqref="AL208:AM208">
    <cfRule type="dataBar" priority="27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{DD56EEC7-7820-4BA0-BD5D-469D92B37253}</x14:id>
        </ext>
      </extLst>
    </cfRule>
  </conditionalFormatting>
  <conditionalFormatting sqref="AL209:AM209">
    <cfRule type="dataBar" priority="26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{B30ADB5C-0F80-4F7C-8E40-6A0301CE321C}</x14:id>
        </ext>
      </extLst>
    </cfRule>
  </conditionalFormatting>
  <conditionalFormatting sqref="AL210:AM210">
    <cfRule type="dataBar" priority="25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{A2651B51-9F7E-42D2-89E6-E3DB70F79174}</x14:id>
        </ext>
      </extLst>
    </cfRule>
  </conditionalFormatting>
  <conditionalFormatting sqref="AL211:AM211">
    <cfRule type="dataBar" priority="24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{4595D423-A803-40E2-98EE-CE10548119C3}</x14:id>
        </ext>
      </extLst>
    </cfRule>
  </conditionalFormatting>
  <conditionalFormatting sqref="AL212:AM212">
    <cfRule type="dataBar" priority="23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{A247BA9F-EEC8-4856-A1B5-095BB381BDA4}</x14:id>
        </ext>
      </extLst>
    </cfRule>
  </conditionalFormatting>
  <conditionalFormatting sqref="AL213:AM213">
    <cfRule type="dataBar" priority="22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{89FE62B1-7C24-4E26-B227-F3D3B328C192}</x14:id>
        </ext>
      </extLst>
    </cfRule>
  </conditionalFormatting>
  <conditionalFormatting sqref="AL214:AM214">
    <cfRule type="dataBar" priority="21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{F6A87577-CA17-42FE-9E94-646B341AA4B2}</x14:id>
        </ext>
      </extLst>
    </cfRule>
  </conditionalFormatting>
  <conditionalFormatting sqref="AL215:AM215">
    <cfRule type="dataBar" priority="20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{27F932F2-DBB5-434B-AF0E-50ABDC916FB1}</x14:id>
        </ext>
      </extLst>
    </cfRule>
  </conditionalFormatting>
  <conditionalFormatting sqref="AL216:AM216">
    <cfRule type="dataBar" priority="19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{2846BEFD-6C86-47DE-90C8-FD15B3FBF916}</x14:id>
        </ext>
      </extLst>
    </cfRule>
  </conditionalFormatting>
  <conditionalFormatting sqref="AL217:AM217">
    <cfRule type="dataBar" priority="18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{1F802B91-09F6-4BD0-9B62-831F7EB4B19A}</x14:id>
        </ext>
      </extLst>
    </cfRule>
  </conditionalFormatting>
  <conditionalFormatting sqref="AL218:AM218">
    <cfRule type="dataBar" priority="17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{AE031C62-BEBD-497F-9ED7-C47C3F51F38A}</x14:id>
        </ext>
      </extLst>
    </cfRule>
  </conditionalFormatting>
  <conditionalFormatting sqref="AL219:AM219">
    <cfRule type="dataBar" priority="16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{45E30D17-6EF3-4714-8AFE-C85646F0CC45}</x14:id>
        </ext>
      </extLst>
    </cfRule>
  </conditionalFormatting>
  <conditionalFormatting sqref="AL220:AM220">
    <cfRule type="dataBar" priority="15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{C3FFFAE4-3984-4B0F-9EFB-8418E2649254}</x14:id>
        </ext>
      </extLst>
    </cfRule>
  </conditionalFormatting>
  <conditionalFormatting sqref="AL221:AM221">
    <cfRule type="dataBar" priority="33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{FE513950-2B7F-46DB-A39F-BA0EF81B99C0}</x14:id>
        </ext>
      </extLst>
    </cfRule>
  </conditionalFormatting>
  <conditionalFormatting sqref="AL223:AM223">
    <cfRule type="dataBar" priority="34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{40F8565D-0887-42CF-9456-FDEDBE9E6486}</x14:id>
        </ext>
      </extLst>
    </cfRule>
  </conditionalFormatting>
  <conditionalFormatting sqref="AL224:AM224">
    <cfRule type="dataBar" priority="35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{C3D9C12B-0D61-45DE-9736-B907035ADA63}</x14:id>
        </ext>
      </extLst>
    </cfRule>
  </conditionalFormatting>
  <conditionalFormatting sqref="AL225:AM225">
    <cfRule type="dataBar" priority="36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{CD06B2CD-8677-41E1-9A9E-7FEFDD2642CF}</x14:id>
        </ext>
      </extLst>
    </cfRule>
  </conditionalFormatting>
  <conditionalFormatting sqref="AL226:AM226">
    <cfRule type="dataBar" priority="37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{03F930B3-B6F1-4AA9-BB6D-55EA49F6C6DE}</x14:id>
        </ext>
      </extLst>
    </cfRule>
  </conditionalFormatting>
  <conditionalFormatting sqref="AL227:AM227">
    <cfRule type="dataBar" priority="38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{1484D0D3-5F0F-4B83-9329-2253EAB95D61}</x14:id>
        </ext>
      </extLst>
    </cfRule>
  </conditionalFormatting>
  <conditionalFormatting sqref="AL228:AM228">
    <cfRule type="dataBar" priority="39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{D670B0E1-C496-4A11-AF3B-01BF6A4193DC}</x14:id>
        </ext>
      </extLst>
    </cfRule>
  </conditionalFormatting>
  <conditionalFormatting sqref="AL229:AM229">
    <cfRule type="dataBar" priority="14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{D2F69D90-BB0B-49AA-8379-6CF4D06FB692}</x14:id>
        </ext>
      </extLst>
    </cfRule>
  </conditionalFormatting>
  <conditionalFormatting sqref="AL230:AM230">
    <cfRule type="dataBar" priority="13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{F8B571E9-C5BB-4F23-95E5-C2DAD39CDEE0}</x14:id>
        </ext>
      </extLst>
    </cfRule>
  </conditionalFormatting>
  <conditionalFormatting sqref="AL231:AM231">
    <cfRule type="dataBar" priority="12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{F8622453-48EF-436F-B5E2-D7B087351341}</x14:id>
        </ext>
      </extLst>
    </cfRule>
  </conditionalFormatting>
  <conditionalFormatting sqref="AL232:AM232">
    <cfRule type="dataBar" priority="11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{F65CAD1B-DA52-48BB-AA05-AB8537EFB156}</x14:id>
        </ext>
      </extLst>
    </cfRule>
  </conditionalFormatting>
  <conditionalFormatting sqref="AL233:AM233">
    <cfRule type="dataBar" priority="10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{8BF742E1-189B-4FC2-B531-D26C72FD58C3}</x14:id>
        </ext>
      </extLst>
    </cfRule>
  </conditionalFormatting>
  <conditionalFormatting sqref="AL234:AM234">
    <cfRule type="dataBar" priority="9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{2E2CBBD6-2672-4BF5-90A2-3F9818E5EFBD}</x14:id>
        </ext>
      </extLst>
    </cfRule>
  </conditionalFormatting>
  <conditionalFormatting sqref="AL235:AM235">
    <cfRule type="dataBar" priority="40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{BA713AF6-0988-4A69-BAF2-662521627F3D}</x14:id>
        </ext>
      </extLst>
    </cfRule>
  </conditionalFormatting>
  <conditionalFormatting sqref="AL236:AM236">
    <cfRule type="dataBar" priority="41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{F44F4F4B-087F-41CF-94BC-5B98EE104095}</x14:id>
        </ext>
      </extLst>
    </cfRule>
  </conditionalFormatting>
  <conditionalFormatting sqref="AL237:AM237">
    <cfRule type="dataBar" priority="42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{B99ADF7B-568F-4135-8A0F-C140D445A48F}</x14:id>
        </ext>
      </extLst>
    </cfRule>
  </conditionalFormatting>
  <conditionalFormatting sqref="AL238:AM238">
    <cfRule type="dataBar" priority="43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{82F3824B-D246-4899-8A43-D7A800E507D4}</x14:id>
        </ext>
      </extLst>
    </cfRule>
  </conditionalFormatting>
  <conditionalFormatting sqref="AL239:AM239">
    <cfRule type="dataBar" priority="44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{B972FF5C-B294-499B-B6EF-C5526BD88F27}</x14:id>
        </ext>
      </extLst>
    </cfRule>
  </conditionalFormatting>
  <conditionalFormatting sqref="AL240:AM240">
    <cfRule type="dataBar" priority="45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{879A5879-7E1C-4576-BE2B-9DFA81AEBE89}</x14:id>
        </ext>
      </extLst>
    </cfRule>
  </conditionalFormatting>
  <conditionalFormatting sqref="AL241:AM241">
    <cfRule type="dataBar" priority="46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{027E1C49-75CF-4E63-B2E8-A65CCE2A4A90}</x14:id>
        </ext>
      </extLst>
    </cfRule>
  </conditionalFormatting>
  <conditionalFormatting sqref="AL242:AM242">
    <cfRule type="dataBar" priority="47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{81F73783-9446-4CF1-AEFB-C4E512F0910B}</x14:id>
        </ext>
      </extLst>
    </cfRule>
  </conditionalFormatting>
  <conditionalFormatting sqref="AL243:AM243">
    <cfRule type="dataBar" priority="48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{850ACF42-96A8-45B2-BB8F-7940C49F901F}</x14:id>
        </ext>
      </extLst>
    </cfRule>
  </conditionalFormatting>
  <conditionalFormatting sqref="AL244:AM244">
    <cfRule type="dataBar" priority="49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{EBDB95AF-E145-4DD5-94C8-A5581832D3EA}</x14:id>
        </ext>
      </extLst>
    </cfRule>
  </conditionalFormatting>
  <conditionalFormatting sqref="AL245:AM245">
    <cfRule type="dataBar" priority="50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{88E6E09D-C853-45AC-9D06-6E10DC1E587B}</x14:id>
        </ext>
      </extLst>
    </cfRule>
  </conditionalFormatting>
  <conditionalFormatting sqref="AL246:AM246">
    <cfRule type="dataBar" priority="51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{35CBD2DC-9E99-4562-A5C1-1777B5439089}</x14:id>
        </ext>
      </extLst>
    </cfRule>
  </conditionalFormatting>
  <conditionalFormatting sqref="AL247:AM247">
    <cfRule type="dataBar" priority="52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{4B7FC98B-CFB9-430E-88E5-9387BBD963B4}</x14:id>
        </ext>
      </extLst>
    </cfRule>
  </conditionalFormatting>
  <conditionalFormatting sqref="AL248:AM248">
    <cfRule type="dataBar" priority="8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{74E0C93C-ED22-488D-BE75-970BD7C11C0B}</x14:id>
        </ext>
      </extLst>
    </cfRule>
  </conditionalFormatting>
  <conditionalFormatting sqref="AL249:AM249">
    <cfRule type="dataBar" priority="53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{9972FD82-FC40-4BE5-88A5-F20930A5C786}</x14:id>
        </ext>
      </extLst>
    </cfRule>
  </conditionalFormatting>
  <conditionalFormatting sqref="AL250:AM250">
    <cfRule type="dataBar" priority="54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{583C6935-4A4C-4617-8A9F-723ED5D54BEE}</x14:id>
        </ext>
      </extLst>
    </cfRule>
  </conditionalFormatting>
  <conditionalFormatting sqref="AL251:AM251">
    <cfRule type="dataBar" priority="55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{0B15CFAF-EC00-4586-8B82-C096E4B400CD}</x14:id>
        </ext>
      </extLst>
    </cfRule>
  </conditionalFormatting>
  <conditionalFormatting sqref="AL252:AM252">
    <cfRule type="dataBar" priority="56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{5A16446D-9295-4E9E-938D-D1F6B57724BE}</x14:id>
        </ext>
      </extLst>
    </cfRule>
  </conditionalFormatting>
  <conditionalFormatting sqref="AL253:AM253">
    <cfRule type="dataBar" priority="57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{1FEB9687-9AC8-47D3-B143-6983A2EB2574}</x14:id>
        </ext>
      </extLst>
    </cfRule>
  </conditionalFormatting>
  <conditionalFormatting sqref="AL254:AM254">
    <cfRule type="dataBar" priority="58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{DC8D6E88-BE03-48D5-B38F-8DF3FD5CA1A3}</x14:id>
        </ext>
      </extLst>
    </cfRule>
  </conditionalFormatting>
  <conditionalFormatting sqref="AL255:AM255">
    <cfRule type="dataBar" priority="59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{E869F573-22F9-4631-BB19-FD6E7D8D3D0F}</x14:id>
        </ext>
      </extLst>
    </cfRule>
  </conditionalFormatting>
  <conditionalFormatting sqref="AL256:AM256">
    <cfRule type="dataBar" priority="60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{F4672CB6-FAE7-4FC8-8FB0-3A4063D723AB}</x14:id>
        </ext>
      </extLst>
    </cfRule>
  </conditionalFormatting>
  <conditionalFormatting sqref="AL257:AM257">
    <cfRule type="dataBar" priority="61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{2A1E7F71-BD7A-49BA-9415-8B55FA1101BB}</x14:id>
        </ext>
      </extLst>
    </cfRule>
  </conditionalFormatting>
  <conditionalFormatting sqref="AL258:AM258">
    <cfRule type="dataBar" priority="7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{741A9CC1-2ADB-4E1B-A466-C5CB9D513F9F}</x14:id>
        </ext>
      </extLst>
    </cfRule>
  </conditionalFormatting>
  <conditionalFormatting sqref="AL259:AM259">
    <cfRule type="dataBar" priority="6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{B3E1BB2C-A25A-4805-9290-F8320C5D795D}</x14:id>
        </ext>
      </extLst>
    </cfRule>
  </conditionalFormatting>
  <conditionalFormatting sqref="AL260:AM260">
    <cfRule type="dataBar" priority="62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{5A80BB52-698E-4359-85F6-1FCEE2D0C5BD}</x14:id>
        </ext>
      </extLst>
    </cfRule>
  </conditionalFormatting>
  <conditionalFormatting sqref="AL261:AM261">
    <cfRule type="dataBar" priority="63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{32096924-EF37-48A9-8C2B-5D3DCE4856E5}</x14:id>
        </ext>
      </extLst>
    </cfRule>
  </conditionalFormatting>
  <conditionalFormatting sqref="AL262:AM262">
    <cfRule type="dataBar" priority="64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{64914832-3FF1-4F29-AA0E-EB40A9DD8871}</x14:id>
        </ext>
      </extLst>
    </cfRule>
  </conditionalFormatting>
  <conditionalFormatting sqref="AL263:AM263">
    <cfRule type="dataBar" priority="65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{1275808E-43D9-4848-B4AD-3B6EABE6A4BC}</x14:id>
        </ext>
      </extLst>
    </cfRule>
  </conditionalFormatting>
  <conditionalFormatting sqref="AL264:AM264">
    <cfRule type="dataBar" priority="66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{10238332-5CE6-43B0-9B7C-287C88D504ED}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9B0629-ACA5-47DB-A5D0-66474AE8E950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916A16A2-926E-453C-A614-65C40CBB8882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6AC190D7-0861-47A4-8147-285B84FA86EE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88889669-F256-4A92-B7F3-CE8EC91E909B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2AF9A61F-B0AD-48CB-B328-3BCC4AD29641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DD56EEC7-7820-4BA0-BD5D-469D92B37253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B30ADB5C-0F80-4F7C-8E40-6A0301CE321C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A2651B51-9F7E-42D2-89E6-E3DB70F79174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4595D423-A803-40E2-98EE-CE10548119C3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A247BA9F-EEC8-4856-A1B5-095BB381BDA4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89FE62B1-7C24-4E26-B227-F3D3B328C192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F6A87577-CA17-42FE-9E94-646B341AA4B2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27F932F2-DBB5-434B-AF0E-50ABDC916FB1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2846BEFD-6C86-47DE-90C8-FD15B3FBF916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1F802B91-09F6-4BD0-9B62-831F7EB4B19A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AE031C62-BEBD-497F-9ED7-C47C3F51F38A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45E30D17-6EF3-4714-8AFE-C85646F0CC45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C3FFFAE4-3984-4B0F-9EFB-8418E2649254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FE513950-2B7F-46DB-A39F-BA0EF81B99C0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40F8565D-0887-42CF-9456-FDEDBE9E6486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C3D9C12B-0D61-45DE-9736-B907035ADA63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CD06B2CD-8677-41E1-9A9E-7FEFDD2642CF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03F930B3-B6F1-4AA9-BB6D-55EA49F6C6DE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1484D0D3-5F0F-4B83-9329-2253EAB95D61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D670B0E1-C496-4A11-AF3B-01BF6A4193DC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D2F69D90-BB0B-49AA-8379-6CF4D06FB692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F8B571E9-C5BB-4F23-95E5-C2DAD39CDEE0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F8622453-48EF-436F-B5E2-D7B087351341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F65CAD1B-DA52-48BB-AA05-AB8537EFB156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8BF742E1-189B-4FC2-B531-D26C72FD58C3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2E2CBBD6-2672-4BF5-90A2-3F9818E5EFBD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BA713AF6-0988-4A69-BAF2-662521627F3D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F44F4F4B-087F-41CF-94BC-5B98EE104095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B99ADF7B-568F-4135-8A0F-C140D445A48F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82F3824B-D246-4899-8A43-D7A800E507D4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B972FF5C-B294-499B-B6EF-C5526BD88F27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879A5879-7E1C-4576-BE2B-9DFA81AEBE89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027E1C49-75CF-4E63-B2E8-A65CCE2A4A90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81F73783-9446-4CF1-AEFB-C4E512F0910B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850ACF42-96A8-45B2-BB8F-7940C49F901F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EBDB95AF-E145-4DD5-94C8-A5581832D3EA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88E6E09D-C853-45AC-9D06-6E10DC1E587B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35CBD2DC-9E99-4562-A5C1-1777B5439089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4B7FC98B-CFB9-430E-88E5-9387BBD963B4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74E0C93C-ED22-488D-BE75-970BD7C11C0B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9972FD82-FC40-4BE5-88A5-F20930A5C786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583C6935-4A4C-4617-8A9F-723ED5D54BEE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0B15CFAF-EC00-4586-8B82-C096E4B400CD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5A16446D-9295-4E9E-938D-D1F6B57724BE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1FEB9687-9AC8-47D3-B143-6983A2EB2574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DC8D6E88-BE03-48D5-B38F-8DF3FD5CA1A3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E869F573-22F9-4631-BB19-FD6E7D8D3D0F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F4672CB6-FAE7-4FC8-8FB0-3A4063D723AB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2A1E7F71-BD7A-49BA-9415-8B55FA1101BB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741A9CC1-2ADB-4E1B-A466-C5CB9D513F9F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B3E1BB2C-A25A-4805-9290-F8320C5D795D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5A80BB52-698E-4359-85F6-1FCEE2D0C5BD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32096924-EF37-48A9-8C2B-5D3DCE4856E5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64914832-3FF1-4F29-AA0E-EB40A9DD8871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1275808E-43D9-4848-B4AD-3B6EABE6A4BC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10238332-5CE6-43B0-9B7C-287C88D504ED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R267"/>
  <sheetViews>
    <sheetView rightToLeft="1" tabSelected="1" topLeftCell="G19" zoomScale="48" zoomScaleNormal="70" workbookViewId="0">
      <selection activeCell="N33" sqref="N33"/>
    </sheetView>
  </sheetViews>
  <sheetFormatPr defaultColWidth="9.109375" defaultRowHeight="18.600000000000001"/>
  <cols>
    <col min="1" max="1" width="9.5546875" style="29" hidden="1" customWidth="1"/>
    <col min="2" max="2" width="0.109375" style="29" hidden="1" customWidth="1"/>
    <col min="3" max="3" width="9.5546875" style="29" hidden="1" customWidth="1"/>
    <col min="4" max="4" width="3.21875" style="29" hidden="1" customWidth="1"/>
    <col min="5" max="5" width="9.5546875" style="29" hidden="1" customWidth="1"/>
    <col min="6" max="6" width="3.33203125" style="29" hidden="1" customWidth="1"/>
    <col min="7" max="7" width="8.77734375" style="29" bestFit="1" customWidth="1"/>
    <col min="8" max="8" width="21.88671875" style="33" bestFit="1" customWidth="1"/>
    <col min="9" max="9" width="25.21875" style="29" bestFit="1" customWidth="1"/>
    <col min="10" max="10" width="16.33203125" style="29" customWidth="1"/>
    <col min="11" max="11" width="15.33203125" style="29" hidden="1" customWidth="1"/>
    <col min="12" max="14" width="20.77734375" style="29" customWidth="1"/>
    <col min="15" max="15" width="16.33203125" style="29" bestFit="1" customWidth="1"/>
    <col min="16" max="16" width="8.21875" style="29" bestFit="1" customWidth="1"/>
    <col min="17" max="17" width="67.44140625" style="29" customWidth="1"/>
    <col min="18" max="18" width="13.77734375" style="29" customWidth="1"/>
    <col min="19" max="19" width="13.5546875" style="29" customWidth="1"/>
    <col min="20" max="20" width="27" style="34" customWidth="1"/>
    <col min="21" max="21" width="3.88671875" style="29" customWidth="1"/>
    <col min="22" max="22" width="8.21875" style="29" customWidth="1"/>
    <col min="23" max="23" width="14.77734375" style="29" customWidth="1"/>
    <col min="24" max="24" width="24.44140625" style="34" bestFit="1" customWidth="1"/>
    <col min="25" max="25" width="21.88671875" style="34" bestFit="1" customWidth="1"/>
    <col min="26" max="26" width="27.21875" style="34" bestFit="1" customWidth="1"/>
    <col min="27" max="27" width="15.44140625" style="29" bestFit="1" customWidth="1"/>
    <col min="28" max="28" width="130.88671875" style="29" bestFit="1" customWidth="1"/>
    <col min="29" max="29" width="17.77734375" style="36" bestFit="1" customWidth="1"/>
    <col min="30" max="30" width="16.6640625" style="66" bestFit="1" customWidth="1"/>
    <col min="31" max="31" width="90.5546875" style="29" customWidth="1"/>
    <col min="32" max="32" width="30.33203125" style="29" customWidth="1"/>
    <col min="33" max="33" width="13.5546875" style="29" bestFit="1" customWidth="1"/>
    <col min="34" max="34" width="168.5546875" style="8" bestFit="1" customWidth="1"/>
    <col min="35" max="35" width="43" style="29" bestFit="1" customWidth="1"/>
    <col min="36" max="36" width="2.88671875" style="29" bestFit="1" customWidth="1"/>
    <col min="37" max="37" width="34.88671875" style="29" bestFit="1" customWidth="1"/>
    <col min="38" max="38" width="17" style="29" bestFit="1" customWidth="1"/>
    <col min="39" max="39" width="49.21875" style="29" bestFit="1" customWidth="1"/>
    <col min="40" max="40" width="35.109375" style="29" bestFit="1" customWidth="1"/>
    <col min="41" max="41" width="8.88671875" style="29" bestFit="1" customWidth="1"/>
    <col min="42" max="43" width="32.33203125" style="29" bestFit="1" customWidth="1"/>
    <col min="44" max="44" width="4.33203125" style="29" bestFit="1" customWidth="1"/>
    <col min="45" max="16384" width="9.109375" style="29"/>
  </cols>
  <sheetData>
    <row r="1" spans="1:34" s="90" customFormat="1" ht="33.6" customHeight="1">
      <c r="A1" s="199" t="s">
        <v>0</v>
      </c>
      <c r="B1" s="200"/>
      <c r="C1" s="199" t="s">
        <v>1</v>
      </c>
      <c r="D1" s="200"/>
      <c r="E1" s="199" t="s">
        <v>2</v>
      </c>
      <c r="F1" s="200"/>
      <c r="G1" s="85" t="s">
        <v>3</v>
      </c>
      <c r="H1" s="85" t="s">
        <v>4</v>
      </c>
      <c r="I1" s="85" t="s">
        <v>5</v>
      </c>
      <c r="J1" s="85" t="s">
        <v>6</v>
      </c>
      <c r="K1" s="85" t="s">
        <v>7</v>
      </c>
      <c r="L1" s="85" t="s">
        <v>8</v>
      </c>
      <c r="M1" s="85" t="s">
        <v>9</v>
      </c>
      <c r="N1" s="85" t="s">
        <v>10</v>
      </c>
      <c r="O1" s="85" t="s">
        <v>11</v>
      </c>
      <c r="P1" s="85" t="s">
        <v>12</v>
      </c>
      <c r="Q1" s="85" t="s">
        <v>13</v>
      </c>
      <c r="R1" s="85" t="s">
        <v>14</v>
      </c>
      <c r="S1" s="85" t="s">
        <v>15</v>
      </c>
      <c r="T1" s="86" t="s">
        <v>16</v>
      </c>
      <c r="U1" s="201" t="s">
        <v>17</v>
      </c>
      <c r="V1" s="202"/>
      <c r="W1" s="87" t="s">
        <v>18</v>
      </c>
      <c r="X1" s="86" t="s">
        <v>19</v>
      </c>
      <c r="Y1" s="86" t="s">
        <v>20</v>
      </c>
      <c r="Z1" s="86" t="s">
        <v>21</v>
      </c>
      <c r="AA1" s="85" t="s">
        <v>22</v>
      </c>
      <c r="AB1" s="85" t="s">
        <v>23</v>
      </c>
      <c r="AC1" s="88" t="s">
        <v>24</v>
      </c>
      <c r="AD1" s="89" t="s">
        <v>25</v>
      </c>
      <c r="AE1" s="85" t="s">
        <v>26</v>
      </c>
      <c r="AF1" s="85" t="s">
        <v>27</v>
      </c>
      <c r="AH1" s="91" t="s">
        <v>28</v>
      </c>
    </row>
    <row r="2" spans="1:34" ht="28.05" customHeight="1">
      <c r="A2" s="14" t="b">
        <v>0</v>
      </c>
      <c r="B2" s="14"/>
      <c r="C2" s="14" t="b">
        <v>0</v>
      </c>
      <c r="D2" s="14"/>
      <c r="E2" s="14" t="b">
        <v>0</v>
      </c>
      <c r="F2" s="15"/>
      <c r="G2" s="16">
        <v>1</v>
      </c>
      <c r="H2" s="17">
        <v>495913</v>
      </c>
      <c r="I2" s="16" t="s">
        <v>1461</v>
      </c>
      <c r="J2" s="16"/>
      <c r="K2" s="18"/>
      <c r="L2" s="19" t="s">
        <v>490</v>
      </c>
      <c r="M2" s="19" t="s">
        <v>491</v>
      </c>
      <c r="N2" s="19" t="s">
        <v>492</v>
      </c>
      <c r="O2" s="16">
        <v>5525.3</v>
      </c>
      <c r="P2" s="16">
        <v>1</v>
      </c>
      <c r="Q2" s="20" t="str">
        <f>VLOOKUP(O2, '[3]لیست محصولات شهریور ۱۴۰۳'!B:C,2,0)</f>
        <v>اتیوپی آناسورا | Ethiopia Anasora</v>
      </c>
      <c r="R2" s="16"/>
      <c r="S2" s="19">
        <f>VLOOKUP(O2, '[3]لیست محصولات شهریور ۱۴۰۳'!B:F,5,0)</f>
        <v>4000</v>
      </c>
      <c r="T2" s="21">
        <f>VLOOKUP(O2, '[3]لیست محصولات شهریور ۱۴۰۳'!B:G,6,0)</f>
        <v>63200000</v>
      </c>
      <c r="U2" s="22"/>
      <c r="V2" s="23">
        <f t="shared" ref="V2:V65" si="0">IF(C2, P2, U2 )</f>
        <v>0</v>
      </c>
      <c r="W2" s="19">
        <f t="shared" ref="W2:W65" si="1">P2-V2</f>
        <v>1</v>
      </c>
      <c r="X2" s="21">
        <f t="shared" ref="X2:X65" si="2">P2*T2</f>
        <v>63200000</v>
      </c>
      <c r="Y2" s="24"/>
      <c r="Z2" s="21">
        <f t="shared" ref="Z2:Z65" si="3">X2-Y2</f>
        <v>63200000</v>
      </c>
      <c r="AA2" s="25" t="s">
        <v>227</v>
      </c>
      <c r="AB2" s="20" t="s">
        <v>493</v>
      </c>
      <c r="AC2" s="26" t="s">
        <v>494</v>
      </c>
      <c r="AD2" s="65"/>
      <c r="AE2" s="26"/>
      <c r="AF2" s="27"/>
      <c r="AG2" s="28" t="str">
        <f t="shared" ref="AG2:AG65" si="4">IF(V2=P2, "FALSE", "TRUE" )</f>
        <v>TRUE</v>
      </c>
      <c r="AH2" s="7" t="str">
        <f>AA2&amp;" "&amp;AB2&amp;" "&amp;N2&amp;" - "&amp;L2&amp;" "&amp;M2&amp;" "&amp;AC2</f>
        <v>اردبیل چهارراه حافظ به سمت خیابان دانش/جنب گل آرامیس کافه هما - ساسان صمدی خوشخو 09224986859</v>
      </c>
    </row>
    <row r="3" spans="1:34" ht="28.05" customHeight="1">
      <c r="A3" s="14" t="b">
        <v>0</v>
      </c>
      <c r="B3" s="14"/>
      <c r="C3" s="14" t="b">
        <v>0</v>
      </c>
      <c r="D3" s="14"/>
      <c r="E3" s="14" t="b">
        <v>0</v>
      </c>
      <c r="F3" s="15"/>
      <c r="G3" s="181">
        <v>2</v>
      </c>
      <c r="H3" s="183">
        <v>625719</v>
      </c>
      <c r="I3" s="181" t="s">
        <v>1461</v>
      </c>
      <c r="J3" s="181"/>
      <c r="K3" s="18" t="str">
        <f t="shared" ref="K3:K66" ca="1" si="5">IF(C3, TODAY(), "" )</f>
        <v/>
      </c>
      <c r="L3" s="179" t="s">
        <v>431</v>
      </c>
      <c r="M3" s="179" t="s">
        <v>1493</v>
      </c>
      <c r="N3" s="179" t="s">
        <v>1494</v>
      </c>
      <c r="O3" s="16">
        <v>3329.1</v>
      </c>
      <c r="P3" s="16">
        <v>1</v>
      </c>
      <c r="Q3" s="20" t="str">
        <f>VLOOKUP(O3, '[3]لیست محصولات شهریور ۱۴۰۳'!B:C,2,0)</f>
        <v>بنتی ننکا | Benti Nenka</v>
      </c>
      <c r="R3" s="16"/>
      <c r="S3" s="19">
        <f>VLOOKUP(O3, '[3]لیست محصولات شهریور ۱۴۰۳'!B:F,5,0)</f>
        <v>150</v>
      </c>
      <c r="T3" s="21">
        <f>VLOOKUP(O3, '[3]لیست محصولات شهریور ۱۴۰۳'!B:G,6,0)</f>
        <v>9850000</v>
      </c>
      <c r="U3" s="22"/>
      <c r="V3" s="23">
        <f t="shared" si="0"/>
        <v>0</v>
      </c>
      <c r="W3" s="19">
        <f t="shared" si="1"/>
        <v>1</v>
      </c>
      <c r="X3" s="21">
        <f t="shared" si="2"/>
        <v>9850000</v>
      </c>
      <c r="Y3" s="24"/>
      <c r="Z3" s="21">
        <f t="shared" si="3"/>
        <v>9850000</v>
      </c>
      <c r="AA3" s="177" t="s">
        <v>360</v>
      </c>
      <c r="AB3" s="175" t="s">
        <v>1495</v>
      </c>
      <c r="AC3" s="171" t="s">
        <v>1496</v>
      </c>
      <c r="AD3" s="173"/>
      <c r="AE3" s="192" t="s">
        <v>1497</v>
      </c>
      <c r="AF3" s="27"/>
      <c r="AG3" s="28" t="str">
        <f t="shared" si="4"/>
        <v>TRUE</v>
      </c>
      <c r="AH3" s="7" t="str">
        <f>AA3&amp;" "&amp;AB3&amp;" "&amp;N3&amp;" - "&amp;L3&amp;" "&amp;M3&amp;" "&amp;AC3</f>
        <v>مشهد بلوارپیروزی-پیروزی۶۱-رحیم زاده ۳ کافی شاپ آروما - سعید نمازی بایگی 09158227800</v>
      </c>
    </row>
    <row r="4" spans="1:34" ht="28.05" customHeight="1">
      <c r="A4" s="14" t="b">
        <v>0</v>
      </c>
      <c r="B4" s="14"/>
      <c r="C4" s="14" t="b">
        <v>0</v>
      </c>
      <c r="D4" s="14"/>
      <c r="E4" s="14" t="b">
        <v>0</v>
      </c>
      <c r="F4" s="15"/>
      <c r="G4" s="182"/>
      <c r="H4" s="184"/>
      <c r="I4" s="182"/>
      <c r="J4" s="182"/>
      <c r="K4" s="18" t="str">
        <f t="shared" ca="1" si="5"/>
        <v/>
      </c>
      <c r="L4" s="180"/>
      <c r="M4" s="180"/>
      <c r="N4" s="180"/>
      <c r="O4" s="16">
        <v>3327.1</v>
      </c>
      <c r="P4" s="16">
        <v>1</v>
      </c>
      <c r="Q4" s="20" t="str">
        <f>VLOOKUP(O4, '[3]لیست محصولات شهریور ۱۴۰۳'!B:C,2,0)</f>
        <v>پامپوجیلا | pampojila</v>
      </c>
      <c r="R4" s="16"/>
      <c r="S4" s="19">
        <f>VLOOKUP(O4, '[3]لیست محصولات شهریور ۱۴۰۳'!B:F,5,0)</f>
        <v>150</v>
      </c>
      <c r="T4" s="21">
        <f>VLOOKUP(O4, '[3]لیست محصولات شهریور ۱۴۰۳'!B:G,6,0)</f>
        <v>5950000</v>
      </c>
      <c r="U4" s="22"/>
      <c r="V4" s="23">
        <f t="shared" si="0"/>
        <v>0</v>
      </c>
      <c r="W4" s="19">
        <f t="shared" si="1"/>
        <v>1</v>
      </c>
      <c r="X4" s="21">
        <f t="shared" si="2"/>
        <v>5950000</v>
      </c>
      <c r="Y4" s="24"/>
      <c r="Z4" s="21">
        <f t="shared" si="3"/>
        <v>5950000</v>
      </c>
      <c r="AA4" s="178"/>
      <c r="AB4" s="176"/>
      <c r="AC4" s="172"/>
      <c r="AD4" s="174"/>
      <c r="AE4" s="194"/>
      <c r="AF4" s="27"/>
      <c r="AG4" s="28" t="str">
        <f t="shared" si="4"/>
        <v>TRUE</v>
      </c>
      <c r="AH4" s="7" t="str">
        <f t="shared" ref="AH4:AH67" si="6">AA4&amp;" "&amp;AB4&amp;" "&amp;N4&amp;" - "&amp;L4&amp;" "&amp;M4&amp;" "&amp;AC4</f>
        <v xml:space="preserve">   -   </v>
      </c>
    </row>
    <row r="5" spans="1:34" ht="28.05" customHeight="1">
      <c r="A5" s="14" t="b">
        <v>0</v>
      </c>
      <c r="B5" s="14"/>
      <c r="C5" s="14" t="b">
        <v>0</v>
      </c>
      <c r="D5" s="14"/>
      <c r="E5" s="14" t="b">
        <v>0</v>
      </c>
      <c r="F5" s="15"/>
      <c r="G5" s="16">
        <v>3</v>
      </c>
      <c r="H5" s="17">
        <v>866079</v>
      </c>
      <c r="I5" s="30" t="s">
        <v>1461</v>
      </c>
      <c r="J5" s="16"/>
      <c r="K5" s="18" t="str">
        <f t="shared" ca="1" si="5"/>
        <v/>
      </c>
      <c r="L5" s="19" t="s">
        <v>1498</v>
      </c>
      <c r="M5" s="19" t="s">
        <v>567</v>
      </c>
      <c r="N5" s="19"/>
      <c r="O5" s="16">
        <v>5525.2</v>
      </c>
      <c r="P5" s="16">
        <v>1</v>
      </c>
      <c r="Q5" s="20" t="str">
        <f>VLOOKUP(O5, '[3]لیست محصولات شهریور ۱۴۰۳'!B:C,2,0)</f>
        <v>اتیوپی آناسورا | Ethiopia Anasora</v>
      </c>
      <c r="R5" s="16"/>
      <c r="S5" s="19">
        <f>VLOOKUP(O5, '[3]لیست محصولات شهریور ۱۴۰۳'!B:F,5,0)</f>
        <v>750</v>
      </c>
      <c r="T5" s="21">
        <f>VLOOKUP(O5, '[3]لیست محصولات شهریور ۱۴۰۳'!B:G,6,0)</f>
        <v>13350000</v>
      </c>
      <c r="U5" s="22"/>
      <c r="V5" s="23">
        <f t="shared" si="0"/>
        <v>0</v>
      </c>
      <c r="W5" s="19">
        <f t="shared" si="1"/>
        <v>1</v>
      </c>
      <c r="X5" s="21">
        <f t="shared" si="2"/>
        <v>13350000</v>
      </c>
      <c r="Y5" s="24"/>
      <c r="Z5" s="21">
        <f t="shared" si="3"/>
        <v>13350000</v>
      </c>
      <c r="AA5" s="25" t="s">
        <v>331</v>
      </c>
      <c r="AB5" s="20" t="s">
        <v>568</v>
      </c>
      <c r="AC5" s="26" t="s">
        <v>569</v>
      </c>
      <c r="AD5" s="65"/>
      <c r="AE5" s="26"/>
      <c r="AF5" s="27"/>
      <c r="AG5" s="28" t="str">
        <f t="shared" si="4"/>
        <v>TRUE</v>
      </c>
      <c r="AH5" s="7" t="str">
        <f t="shared" si="6"/>
        <v>تبریز جاده ی ائل گلی،کوی سهند،کوی دادگستری،خیابان قاضی،کوچه قاضی دوم،پلاک ۴۳،طبقه دوم  - محمد حسین فضلی 09144949452</v>
      </c>
    </row>
    <row r="6" spans="1:34" ht="28.05" customHeight="1">
      <c r="A6" s="14"/>
      <c r="B6" s="14"/>
      <c r="C6" s="14" t="b">
        <v>0</v>
      </c>
      <c r="D6" s="14"/>
      <c r="E6" s="14"/>
      <c r="F6" s="15"/>
      <c r="G6" s="195">
        <v>4</v>
      </c>
      <c r="H6" s="197"/>
      <c r="I6" s="195" t="s">
        <v>1461</v>
      </c>
      <c r="J6" s="181" t="s">
        <v>117</v>
      </c>
      <c r="K6" s="18" t="str">
        <f t="shared" ca="1" si="5"/>
        <v/>
      </c>
      <c r="L6" s="179" t="s">
        <v>114</v>
      </c>
      <c r="M6" s="179" t="s">
        <v>312</v>
      </c>
      <c r="N6" s="179" t="s">
        <v>1499</v>
      </c>
      <c r="O6" s="16">
        <v>5525.1</v>
      </c>
      <c r="P6" s="16">
        <v>3</v>
      </c>
      <c r="Q6" s="20" t="str">
        <f>VLOOKUP(O6, '[3]لیست محصولات شهریور ۱۴۰۳'!B:C,2,0)</f>
        <v>اتیوپی آناسورا | Ethiopia Anasora</v>
      </c>
      <c r="R6" s="16"/>
      <c r="S6" s="19">
        <f>VLOOKUP(O6, '[3]لیست محصولات شهریور ۱۴۰۳'!B:F,5,0)</f>
        <v>150</v>
      </c>
      <c r="T6" s="21">
        <f>VLOOKUP(O6, '[3]لیست محصولات شهریور ۱۴۰۳'!B:G,6,0)</f>
        <v>2750000</v>
      </c>
      <c r="U6" s="22"/>
      <c r="V6" s="23">
        <f t="shared" si="0"/>
        <v>0</v>
      </c>
      <c r="W6" s="19">
        <f t="shared" si="1"/>
        <v>3</v>
      </c>
      <c r="X6" s="21">
        <f t="shared" si="2"/>
        <v>8250000</v>
      </c>
      <c r="Y6" s="24"/>
      <c r="Z6" s="21">
        <f t="shared" si="3"/>
        <v>8250000</v>
      </c>
      <c r="AA6" s="177" t="s">
        <v>314</v>
      </c>
      <c r="AB6" s="175" t="s">
        <v>892</v>
      </c>
      <c r="AC6" s="171" t="s">
        <v>316</v>
      </c>
      <c r="AD6" s="173"/>
      <c r="AE6" s="192" t="s">
        <v>740</v>
      </c>
      <c r="AF6" s="27"/>
      <c r="AG6" s="28" t="str">
        <f t="shared" si="4"/>
        <v>TRUE</v>
      </c>
      <c r="AH6" s="7" t="str">
        <f t="shared" si="6"/>
        <v>رشت امين الضرب - كوچه جمشيد عليمحمدي (سهرابي) - كوچه مازيار 2  کافه سایه - مصطفی موحدی فر 09116041874</v>
      </c>
    </row>
    <row r="7" spans="1:34" ht="28.05" customHeight="1">
      <c r="A7" s="14" t="b">
        <v>0</v>
      </c>
      <c r="B7" s="14"/>
      <c r="C7" s="14" t="b">
        <v>0</v>
      </c>
      <c r="D7" s="14"/>
      <c r="E7" s="14" t="b">
        <v>0</v>
      </c>
      <c r="F7" s="15"/>
      <c r="G7" s="196"/>
      <c r="H7" s="198"/>
      <c r="I7" s="196"/>
      <c r="J7" s="182"/>
      <c r="K7" s="18" t="str">
        <f t="shared" ca="1" si="5"/>
        <v/>
      </c>
      <c r="L7" s="180"/>
      <c r="M7" s="180"/>
      <c r="N7" s="180"/>
      <c r="O7" s="16">
        <v>3329.1</v>
      </c>
      <c r="P7" s="16">
        <v>2</v>
      </c>
      <c r="Q7" s="20" t="str">
        <f>VLOOKUP(O7, '[3]لیست محصولات شهریور ۱۴۰۳'!B:C,2,0)</f>
        <v>بنتی ننکا | Benti Nenka</v>
      </c>
      <c r="R7" s="16"/>
      <c r="S7" s="19">
        <f>VLOOKUP(O7, '[3]لیست محصولات شهریور ۱۴۰۳'!B:F,5,0)</f>
        <v>150</v>
      </c>
      <c r="T7" s="21">
        <f>VLOOKUP(O7, '[3]لیست محصولات شهریور ۱۴۰۳'!B:G,6,0)</f>
        <v>9850000</v>
      </c>
      <c r="U7" s="31"/>
      <c r="V7" s="23">
        <f t="shared" si="0"/>
        <v>0</v>
      </c>
      <c r="W7" s="19">
        <f t="shared" si="1"/>
        <v>2</v>
      </c>
      <c r="X7" s="21">
        <f t="shared" si="2"/>
        <v>19700000</v>
      </c>
      <c r="Y7" s="24"/>
      <c r="Z7" s="21">
        <f t="shared" si="3"/>
        <v>19700000</v>
      </c>
      <c r="AA7" s="178"/>
      <c r="AB7" s="176"/>
      <c r="AC7" s="172"/>
      <c r="AD7" s="174"/>
      <c r="AE7" s="194"/>
      <c r="AF7" s="27"/>
      <c r="AG7" s="28" t="str">
        <f t="shared" si="4"/>
        <v>TRUE</v>
      </c>
      <c r="AH7" s="7" t="str">
        <f t="shared" si="6"/>
        <v xml:space="preserve">   -   </v>
      </c>
    </row>
    <row r="8" spans="1:34" ht="28.05" customHeight="1">
      <c r="A8" s="14" t="b">
        <v>0</v>
      </c>
      <c r="B8" s="14"/>
      <c r="C8" s="14" t="b">
        <v>0</v>
      </c>
      <c r="D8" s="14"/>
      <c r="E8" s="14" t="b">
        <v>0</v>
      </c>
      <c r="F8" s="15"/>
      <c r="G8" s="16">
        <v>5</v>
      </c>
      <c r="H8" s="17">
        <v>293562703330</v>
      </c>
      <c r="I8" s="16" t="s">
        <v>1461</v>
      </c>
      <c r="J8" s="16"/>
      <c r="K8" s="18" t="str">
        <f t="shared" ca="1" si="5"/>
        <v/>
      </c>
      <c r="L8" s="19" t="s">
        <v>666</v>
      </c>
      <c r="M8" s="19" t="s">
        <v>1500</v>
      </c>
      <c r="N8" s="19"/>
      <c r="O8" s="16">
        <v>5525.1</v>
      </c>
      <c r="P8" s="16">
        <v>1</v>
      </c>
      <c r="Q8" s="20" t="str">
        <f>VLOOKUP(O8, '[3]لیست محصولات شهریور ۱۴۰۳'!B:C,2,0)</f>
        <v>اتیوپی آناسورا | Ethiopia Anasora</v>
      </c>
      <c r="R8" s="16" t="s">
        <v>162</v>
      </c>
      <c r="S8" s="19">
        <f>VLOOKUP(O8, '[3]لیست محصولات شهریور ۱۴۰۳'!B:F,5,0)</f>
        <v>150</v>
      </c>
      <c r="T8" s="21">
        <f>VLOOKUP(O8, '[3]لیست محصولات شهریور ۱۴۰۳'!B:G,6,0)</f>
        <v>2750000</v>
      </c>
      <c r="U8" s="22"/>
      <c r="V8" s="23">
        <f t="shared" si="0"/>
        <v>0</v>
      </c>
      <c r="W8" s="19">
        <f t="shared" si="1"/>
        <v>1</v>
      </c>
      <c r="X8" s="21">
        <f t="shared" si="2"/>
        <v>2750000</v>
      </c>
      <c r="Y8" s="24"/>
      <c r="Z8" s="21">
        <f t="shared" si="3"/>
        <v>2750000</v>
      </c>
      <c r="AA8" s="25" t="s">
        <v>314</v>
      </c>
      <c r="AB8" s="20" t="s">
        <v>1501</v>
      </c>
      <c r="AC8" s="26" t="s">
        <v>1502</v>
      </c>
      <c r="AD8" s="65"/>
      <c r="AE8" s="26"/>
      <c r="AF8" s="27"/>
      <c r="AG8" s="28" t="str">
        <f t="shared" si="4"/>
        <v>TRUE</v>
      </c>
      <c r="AH8" s="7" t="str">
        <f t="shared" si="6"/>
        <v>رشت بلوار امام خمینی بعد از میدان توشیبا ر وبه روی رستوران محرم خوابگاه پسرانه انقلاب بوستان *تحویل نگهبانی داده شود*  - بهنام نقدبیشی 09105107882</v>
      </c>
    </row>
    <row r="9" spans="1:34" ht="28.05" customHeight="1">
      <c r="A9" s="14"/>
      <c r="B9" s="14"/>
      <c r="C9" s="14" t="b">
        <v>0</v>
      </c>
      <c r="D9" s="14"/>
      <c r="E9" s="14"/>
      <c r="F9" s="15"/>
      <c r="G9" s="195">
        <v>6</v>
      </c>
      <c r="H9" s="197"/>
      <c r="I9" s="195" t="s">
        <v>1461</v>
      </c>
      <c r="J9" s="181" t="s">
        <v>117</v>
      </c>
      <c r="K9" s="18" t="str">
        <f t="shared" ca="1" si="5"/>
        <v/>
      </c>
      <c r="L9" s="179" t="s">
        <v>1503</v>
      </c>
      <c r="M9" s="179" t="s">
        <v>604</v>
      </c>
      <c r="N9" s="179" t="s">
        <v>1504</v>
      </c>
      <c r="O9" s="16">
        <v>5524.2</v>
      </c>
      <c r="P9" s="16">
        <v>2</v>
      </c>
      <c r="Q9" s="20" t="str">
        <f>VLOOKUP(O9, '[3]لیست محصولات شهریور ۱۴۰۳'!B:C,2,0)</f>
        <v>برزیل کوکاپیل کاناریو | Brazil Cocapil Canario</v>
      </c>
      <c r="R9" s="16"/>
      <c r="S9" s="19">
        <f>VLOOKUP(O9, '[3]لیست محصولات شهریور ۱۴۰۳'!B:F,5,0)</f>
        <v>750</v>
      </c>
      <c r="T9" s="21">
        <f>VLOOKUP(O9, '[3]لیست محصولات شهریور ۱۴۰۳'!B:G,6,0)</f>
        <v>12450000</v>
      </c>
      <c r="U9" s="22"/>
      <c r="V9" s="23">
        <f t="shared" si="0"/>
        <v>0</v>
      </c>
      <c r="W9" s="19">
        <f t="shared" si="1"/>
        <v>2</v>
      </c>
      <c r="X9" s="21">
        <f t="shared" si="2"/>
        <v>24900000</v>
      </c>
      <c r="Y9" s="24"/>
      <c r="Z9" s="21">
        <f t="shared" si="3"/>
        <v>24900000</v>
      </c>
      <c r="AA9" s="177" t="s">
        <v>78</v>
      </c>
      <c r="AB9" s="175" t="s">
        <v>1527</v>
      </c>
      <c r="AC9" s="171" t="s">
        <v>1534</v>
      </c>
      <c r="AD9" s="173"/>
      <c r="AE9" s="26"/>
      <c r="AF9" s="27"/>
      <c r="AG9" s="28" t="str">
        <f t="shared" si="4"/>
        <v>TRUE</v>
      </c>
      <c r="AH9" s="7" t="str">
        <f t="shared" si="6"/>
        <v>تهران هفت تير، خ مفتح شمالي، كوچه شايگان، پلاك 2،كارگاه شيريني پزي پراگ شیرینی پراگ - زانین حامدی 09939038171</v>
      </c>
    </row>
    <row r="10" spans="1:34" ht="28.05" customHeight="1">
      <c r="A10" s="14"/>
      <c r="B10" s="14"/>
      <c r="C10" s="14" t="b">
        <v>0</v>
      </c>
      <c r="D10" s="14"/>
      <c r="E10" s="14"/>
      <c r="F10" s="15"/>
      <c r="G10" s="228"/>
      <c r="H10" s="229"/>
      <c r="I10" s="228"/>
      <c r="J10" s="189"/>
      <c r="K10" s="18" t="str">
        <f t="shared" ca="1" si="5"/>
        <v/>
      </c>
      <c r="L10" s="191"/>
      <c r="M10" s="191"/>
      <c r="N10" s="191"/>
      <c r="O10" s="16">
        <v>3328.2</v>
      </c>
      <c r="P10" s="16">
        <v>2</v>
      </c>
      <c r="Q10" s="20" t="str">
        <f>VLOOKUP(O10, '[3]لیست محصولات شهریور ۱۴۰۳'!B:C,2,0)</f>
        <v>اینماکولادا مزارع فلو | Inmaculada Fellows Farms</v>
      </c>
      <c r="R10" s="16"/>
      <c r="S10" s="19">
        <f>VLOOKUP(O10, '[3]لیست محصولات شهریور ۱۴۰۳'!B:F,5,0)</f>
        <v>750</v>
      </c>
      <c r="T10" s="21">
        <f>VLOOKUP(O10, '[3]لیست محصولات شهریور ۱۴۰۳'!B:G,6,0)</f>
        <v>39000000</v>
      </c>
      <c r="U10" s="22"/>
      <c r="V10" s="23">
        <f t="shared" si="0"/>
        <v>0</v>
      </c>
      <c r="W10" s="19">
        <f t="shared" si="1"/>
        <v>2</v>
      </c>
      <c r="X10" s="21">
        <f t="shared" si="2"/>
        <v>78000000</v>
      </c>
      <c r="Y10" s="24"/>
      <c r="Z10" s="21">
        <f t="shared" si="3"/>
        <v>78000000</v>
      </c>
      <c r="AA10" s="185"/>
      <c r="AB10" s="186"/>
      <c r="AC10" s="187"/>
      <c r="AD10" s="188"/>
      <c r="AE10" s="26"/>
      <c r="AF10" s="27"/>
      <c r="AG10" s="28" t="str">
        <f t="shared" si="4"/>
        <v>TRUE</v>
      </c>
      <c r="AH10" s="7" t="str">
        <f t="shared" si="6"/>
        <v xml:space="preserve">   -   </v>
      </c>
    </row>
    <row r="11" spans="1:34" ht="28.05" customHeight="1">
      <c r="A11" s="14" t="b">
        <v>0</v>
      </c>
      <c r="B11" s="14"/>
      <c r="C11" s="14" t="b">
        <v>0</v>
      </c>
      <c r="D11" s="14"/>
      <c r="E11" s="14" t="b">
        <v>0</v>
      </c>
      <c r="F11" s="15"/>
      <c r="G11" s="228"/>
      <c r="H11" s="229"/>
      <c r="I11" s="228"/>
      <c r="J11" s="189"/>
      <c r="K11" s="18" t="str">
        <f t="shared" ca="1" si="5"/>
        <v/>
      </c>
      <c r="L11" s="191"/>
      <c r="M11" s="191"/>
      <c r="N11" s="191"/>
      <c r="O11" s="16">
        <v>5525.2</v>
      </c>
      <c r="P11" s="16">
        <v>2</v>
      </c>
      <c r="Q11" s="20" t="str">
        <f>VLOOKUP(O11, '[3]لیست محصولات شهریور ۱۴۰۳'!B:C,2,0)</f>
        <v>اتیوپی آناسورا | Ethiopia Anasora</v>
      </c>
      <c r="R11" s="16"/>
      <c r="S11" s="19">
        <f>VLOOKUP(O11, '[3]لیست محصولات شهریور ۱۴۰۳'!B:F,5,0)</f>
        <v>750</v>
      </c>
      <c r="T11" s="21">
        <f>VLOOKUP(O11, '[3]لیست محصولات شهریور ۱۴۰۳'!B:G,6,0)</f>
        <v>13350000</v>
      </c>
      <c r="U11" s="22"/>
      <c r="V11" s="23">
        <f t="shared" si="0"/>
        <v>0</v>
      </c>
      <c r="W11" s="19">
        <f t="shared" si="1"/>
        <v>2</v>
      </c>
      <c r="X11" s="21">
        <f t="shared" si="2"/>
        <v>26700000</v>
      </c>
      <c r="Y11" s="24"/>
      <c r="Z11" s="21">
        <f t="shared" si="3"/>
        <v>26700000</v>
      </c>
      <c r="AA11" s="185"/>
      <c r="AB11" s="186"/>
      <c r="AC11" s="187"/>
      <c r="AD11" s="188"/>
      <c r="AE11" s="26"/>
      <c r="AF11" s="27"/>
      <c r="AG11" s="28" t="str">
        <f t="shared" si="4"/>
        <v>TRUE</v>
      </c>
      <c r="AH11" s="7" t="str">
        <f t="shared" si="6"/>
        <v xml:space="preserve">   -   </v>
      </c>
    </row>
    <row r="12" spans="1:34" ht="28.05" customHeight="1">
      <c r="A12" s="14" t="s">
        <v>29</v>
      </c>
      <c r="B12" s="14"/>
      <c r="C12" s="14" t="b">
        <v>0</v>
      </c>
      <c r="D12" s="14"/>
      <c r="E12" s="14" t="b">
        <v>0</v>
      </c>
      <c r="F12" s="15"/>
      <c r="G12" s="196"/>
      <c r="H12" s="198"/>
      <c r="I12" s="196"/>
      <c r="J12" s="182"/>
      <c r="K12" s="18" t="str">
        <f t="shared" ca="1" si="5"/>
        <v/>
      </c>
      <c r="L12" s="180"/>
      <c r="M12" s="180"/>
      <c r="N12" s="180"/>
      <c r="O12" s="16">
        <v>3327.2</v>
      </c>
      <c r="P12" s="16">
        <v>2</v>
      </c>
      <c r="Q12" s="20" t="str">
        <f>VLOOKUP(O12, '[3]لیست محصولات شهریور ۱۴۰۳'!B:C,2,0)</f>
        <v>پامپوجیلا | pampojila</v>
      </c>
      <c r="R12" s="16"/>
      <c r="S12" s="19">
        <f>VLOOKUP(O12, '[3]لیست محصولات شهریور ۱۴۰۳'!B:F,5,0)</f>
        <v>750</v>
      </c>
      <c r="T12" s="21">
        <f>VLOOKUP(O12, '[3]لیست محصولات شهریور ۱۴۰۳'!B:G,6,0)</f>
        <v>29250000</v>
      </c>
      <c r="U12" s="22"/>
      <c r="V12" s="23">
        <f t="shared" si="0"/>
        <v>0</v>
      </c>
      <c r="W12" s="19">
        <f t="shared" si="1"/>
        <v>2</v>
      </c>
      <c r="X12" s="21">
        <f t="shared" si="2"/>
        <v>58500000</v>
      </c>
      <c r="Y12" s="24"/>
      <c r="Z12" s="21">
        <f t="shared" si="3"/>
        <v>58500000</v>
      </c>
      <c r="AA12" s="178"/>
      <c r="AB12" s="176"/>
      <c r="AC12" s="172"/>
      <c r="AD12" s="174"/>
      <c r="AE12" s="26"/>
      <c r="AF12" s="27"/>
      <c r="AG12" s="28" t="str">
        <f t="shared" si="4"/>
        <v>TRUE</v>
      </c>
      <c r="AH12" s="7" t="str">
        <f t="shared" si="6"/>
        <v xml:space="preserve">   -   </v>
      </c>
    </row>
    <row r="13" spans="1:34" ht="28.05" customHeight="1">
      <c r="A13" s="14" t="b">
        <v>0</v>
      </c>
      <c r="B13" s="14"/>
      <c r="C13" s="14" t="b">
        <v>0</v>
      </c>
      <c r="D13" s="14"/>
      <c r="E13" s="14" t="b">
        <v>0</v>
      </c>
      <c r="F13" s="15"/>
      <c r="G13" s="16">
        <v>7</v>
      </c>
      <c r="H13" s="17">
        <v>3900</v>
      </c>
      <c r="I13" s="16" t="s">
        <v>1461</v>
      </c>
      <c r="J13" s="16"/>
      <c r="K13" s="18" t="str">
        <f t="shared" ca="1" si="5"/>
        <v/>
      </c>
      <c r="L13" s="19" t="s">
        <v>149</v>
      </c>
      <c r="M13" s="19" t="s">
        <v>1505</v>
      </c>
      <c r="N13" s="19"/>
      <c r="O13" s="16">
        <v>5525.1</v>
      </c>
      <c r="P13" s="16">
        <v>1</v>
      </c>
      <c r="Q13" s="20" t="str">
        <f>VLOOKUP(O13, '[3]لیست محصولات شهریور ۱۴۰۳'!B:C,2,0)</f>
        <v>اتیوپی آناسورا | Ethiopia Anasora</v>
      </c>
      <c r="R13" s="16" t="s">
        <v>162</v>
      </c>
      <c r="S13" s="19">
        <f>VLOOKUP(O13, '[3]لیست محصولات شهریور ۱۴۰۳'!B:F,5,0)</f>
        <v>150</v>
      </c>
      <c r="T13" s="21">
        <f>VLOOKUP(O13, '[3]لیست محصولات شهریور ۱۴۰۳'!B:G,6,0)</f>
        <v>2750000</v>
      </c>
      <c r="U13" s="31"/>
      <c r="V13" s="23">
        <f t="shared" si="0"/>
        <v>0</v>
      </c>
      <c r="W13" s="19">
        <f t="shared" si="1"/>
        <v>1</v>
      </c>
      <c r="X13" s="21">
        <f t="shared" si="2"/>
        <v>2750000</v>
      </c>
      <c r="Y13" s="24"/>
      <c r="Z13" s="21">
        <f t="shared" si="3"/>
        <v>2750000</v>
      </c>
      <c r="AA13" s="25" t="s">
        <v>78</v>
      </c>
      <c r="AB13" s="20" t="s">
        <v>1506</v>
      </c>
      <c r="AC13" s="26" t="s">
        <v>1507</v>
      </c>
      <c r="AD13" s="65" t="s">
        <v>81</v>
      </c>
      <c r="AE13" s="26"/>
      <c r="AF13" s="27"/>
      <c r="AG13" s="28" t="str">
        <f t="shared" si="4"/>
        <v>TRUE</v>
      </c>
      <c r="AH13" s="7" t="str">
        <f t="shared" si="6"/>
        <v>تهران تهرانپارس بین فلکه سوم و چهارم ۲۱۶ شرقی بین خیری و مظفری پلاک ۲۵ واحد ۴  - علی سیاهپوش 09374875425</v>
      </c>
    </row>
    <row r="14" spans="1:34" ht="28.05" customHeight="1">
      <c r="A14" s="14" t="b">
        <v>0</v>
      </c>
      <c r="B14" s="14"/>
      <c r="C14" s="14" t="b">
        <v>0</v>
      </c>
      <c r="D14" s="14"/>
      <c r="E14" s="14"/>
      <c r="F14" s="15"/>
      <c r="G14" s="68">
        <v>8</v>
      </c>
      <c r="H14" s="69"/>
      <c r="I14" s="68" t="s">
        <v>1461</v>
      </c>
      <c r="J14" s="16" t="s">
        <v>117</v>
      </c>
      <c r="K14" s="18" t="str">
        <f t="shared" ca="1" si="5"/>
        <v/>
      </c>
      <c r="L14" s="19" t="s">
        <v>428</v>
      </c>
      <c r="M14" s="19" t="s">
        <v>140</v>
      </c>
      <c r="N14" s="19" t="s">
        <v>429</v>
      </c>
      <c r="O14" s="16">
        <v>5525.3</v>
      </c>
      <c r="P14" s="16">
        <v>2</v>
      </c>
      <c r="Q14" s="20" t="str">
        <f>VLOOKUP(O14, '[3]لیست محصولات شهریور ۱۴۰۳'!B:C,2,0)</f>
        <v>اتیوپی آناسورا | Ethiopia Anasora</v>
      </c>
      <c r="R14" s="16"/>
      <c r="S14" s="19">
        <f>VLOOKUP(O14, '[3]لیست محصولات شهریور ۱۴۰۳'!B:F,5,0)</f>
        <v>4000</v>
      </c>
      <c r="T14" s="21">
        <f>VLOOKUP(O14, '[3]لیست محصولات شهریور ۱۴۰۳'!B:G,6,0)</f>
        <v>63200000</v>
      </c>
      <c r="U14" s="22"/>
      <c r="V14" s="23">
        <f t="shared" si="0"/>
        <v>0</v>
      </c>
      <c r="W14" s="19">
        <f t="shared" si="1"/>
        <v>2</v>
      </c>
      <c r="X14" s="21">
        <f t="shared" si="2"/>
        <v>126400000</v>
      </c>
      <c r="Y14" s="24"/>
      <c r="Z14" s="21">
        <f t="shared" si="3"/>
        <v>126400000</v>
      </c>
      <c r="AA14" s="25" t="s">
        <v>78</v>
      </c>
      <c r="AB14" s="20" t="s">
        <v>70</v>
      </c>
      <c r="AC14" s="26" t="s">
        <v>430</v>
      </c>
      <c r="AD14" s="65"/>
      <c r="AE14" s="26"/>
      <c r="AF14" s="27"/>
      <c r="AG14" s="28" t="str">
        <f t="shared" si="4"/>
        <v>TRUE</v>
      </c>
      <c r="AH14" s="7" t="str">
        <f t="shared" si="6"/>
        <v>تهران - کافه آرمه - اردوان یوسفی 09124047817</v>
      </c>
    </row>
    <row r="15" spans="1:34" ht="28.05" customHeight="1">
      <c r="A15" s="14"/>
      <c r="B15" s="14"/>
      <c r="C15" s="14"/>
      <c r="D15" s="14"/>
      <c r="E15" s="14"/>
      <c r="F15" s="15"/>
      <c r="G15" s="181">
        <v>9</v>
      </c>
      <c r="H15" s="183">
        <v>293568202820</v>
      </c>
      <c r="I15" s="181" t="s">
        <v>1461</v>
      </c>
      <c r="J15" s="181"/>
      <c r="K15" s="18" t="str">
        <f t="shared" ca="1" si="5"/>
        <v/>
      </c>
      <c r="L15" s="179" t="s">
        <v>133</v>
      </c>
      <c r="M15" s="179" t="s">
        <v>1508</v>
      </c>
      <c r="N15" s="179"/>
      <c r="O15" s="16">
        <v>5501.1</v>
      </c>
      <c r="P15" s="16">
        <v>1</v>
      </c>
      <c r="Q15" s="20" t="str">
        <f>VLOOKUP(O15, '[3]لیست محصولات شهریور ۱۴۰۳'!B:C,2,0)</f>
        <v>ورتکس | Vortex</v>
      </c>
      <c r="R15" s="16"/>
      <c r="S15" s="19">
        <f>VLOOKUP(O15, '[3]لیست محصولات شهریور ۱۴۰۳'!B:F,5,0)</f>
        <v>150</v>
      </c>
      <c r="T15" s="21">
        <f>VLOOKUP(O15, '[3]لیست محصولات شهریور ۱۴۰۳'!B:G,6,0)</f>
        <v>2300000</v>
      </c>
      <c r="U15" s="22"/>
      <c r="V15" s="23">
        <f t="shared" si="0"/>
        <v>0</v>
      </c>
      <c r="W15" s="19">
        <f t="shared" si="1"/>
        <v>1</v>
      </c>
      <c r="X15" s="21">
        <f t="shared" si="2"/>
        <v>2300000</v>
      </c>
      <c r="Y15" s="24"/>
      <c r="Z15" s="21">
        <f t="shared" si="3"/>
        <v>2300000</v>
      </c>
      <c r="AA15" s="177" t="s">
        <v>245</v>
      </c>
      <c r="AB15" s="175" t="s">
        <v>1509</v>
      </c>
      <c r="AC15" s="171" t="s">
        <v>1510</v>
      </c>
      <c r="AD15" s="173"/>
      <c r="AE15" s="192" t="s">
        <v>919</v>
      </c>
      <c r="AF15" s="27"/>
      <c r="AG15" s="28" t="str">
        <f t="shared" si="4"/>
        <v>TRUE</v>
      </c>
      <c r="AH15" s="7" t="str">
        <f t="shared" si="6"/>
        <v>بابل محله خورشید کلا، نبش معراج 14، ساختمان املاک صبا، واحد ۶  - محمد محامدی 09360099045</v>
      </c>
    </row>
    <row r="16" spans="1:34" ht="28.05" customHeight="1">
      <c r="A16" s="14"/>
      <c r="B16" s="14"/>
      <c r="C16" s="14"/>
      <c r="D16" s="14"/>
      <c r="E16" s="14"/>
      <c r="F16" s="15"/>
      <c r="G16" s="189"/>
      <c r="H16" s="190"/>
      <c r="I16" s="189"/>
      <c r="J16" s="189"/>
      <c r="K16" s="18" t="str">
        <f t="shared" ca="1" si="5"/>
        <v/>
      </c>
      <c r="L16" s="191"/>
      <c r="M16" s="191"/>
      <c r="N16" s="191"/>
      <c r="O16" s="16">
        <v>5524.1</v>
      </c>
      <c r="P16" s="16">
        <v>1</v>
      </c>
      <c r="Q16" s="20" t="str">
        <f>VLOOKUP(O16, '[3]لیست محصولات شهریور ۱۴۰۳'!B:C,2,0)</f>
        <v>برزیل کوکاپیل کاناریو | Brazil Cocapil Canario</v>
      </c>
      <c r="R16" s="16"/>
      <c r="S16" s="19">
        <f>VLOOKUP(O16, '[3]لیست محصولات شهریور ۱۴۰۳'!B:F,5,0)</f>
        <v>150</v>
      </c>
      <c r="T16" s="21">
        <f>VLOOKUP(O16, '[3]لیست محصولات شهریور ۱۴۰۳'!B:G,6,0)</f>
        <v>2550000</v>
      </c>
      <c r="U16" s="22"/>
      <c r="V16" s="23">
        <f t="shared" si="0"/>
        <v>0</v>
      </c>
      <c r="W16" s="19">
        <f t="shared" si="1"/>
        <v>1</v>
      </c>
      <c r="X16" s="21">
        <f t="shared" si="2"/>
        <v>2550000</v>
      </c>
      <c r="Y16" s="24"/>
      <c r="Z16" s="21">
        <f t="shared" si="3"/>
        <v>2550000</v>
      </c>
      <c r="AA16" s="185"/>
      <c r="AB16" s="186"/>
      <c r="AC16" s="187"/>
      <c r="AD16" s="188"/>
      <c r="AE16" s="193"/>
      <c r="AF16" s="27"/>
      <c r="AG16" s="28" t="str">
        <f t="shared" si="4"/>
        <v>TRUE</v>
      </c>
      <c r="AH16" s="7" t="str">
        <f t="shared" si="6"/>
        <v xml:space="preserve">   -   </v>
      </c>
    </row>
    <row r="17" spans="1:34" ht="28.05" customHeight="1">
      <c r="A17" s="14"/>
      <c r="B17" s="14"/>
      <c r="C17" s="14"/>
      <c r="D17" s="14"/>
      <c r="E17" s="14"/>
      <c r="F17" s="15"/>
      <c r="G17" s="182"/>
      <c r="H17" s="184"/>
      <c r="I17" s="182"/>
      <c r="J17" s="182"/>
      <c r="K17" s="18" t="str">
        <f t="shared" ca="1" si="5"/>
        <v/>
      </c>
      <c r="L17" s="180"/>
      <c r="M17" s="180"/>
      <c r="N17" s="180"/>
      <c r="O17" s="16">
        <v>5525.1</v>
      </c>
      <c r="P17" s="16">
        <v>1</v>
      </c>
      <c r="Q17" s="20" t="str">
        <f>VLOOKUP(O17, '[3]لیست محصولات شهریور ۱۴۰۳'!B:C,2,0)</f>
        <v>اتیوپی آناسورا | Ethiopia Anasora</v>
      </c>
      <c r="R17" s="16"/>
      <c r="S17" s="19">
        <f>VLOOKUP(O17, '[3]لیست محصولات شهریور ۱۴۰۳'!B:F,5,0)</f>
        <v>150</v>
      </c>
      <c r="T17" s="21">
        <f>VLOOKUP(O17, '[3]لیست محصولات شهریور ۱۴۰۳'!B:G,6,0)</f>
        <v>2750000</v>
      </c>
      <c r="U17" s="22"/>
      <c r="V17" s="23">
        <f t="shared" si="0"/>
        <v>0</v>
      </c>
      <c r="W17" s="19">
        <f t="shared" si="1"/>
        <v>1</v>
      </c>
      <c r="X17" s="21">
        <f t="shared" si="2"/>
        <v>2750000</v>
      </c>
      <c r="Y17" s="24"/>
      <c r="Z17" s="21">
        <f t="shared" si="3"/>
        <v>2750000</v>
      </c>
      <c r="AA17" s="178"/>
      <c r="AB17" s="176"/>
      <c r="AC17" s="172"/>
      <c r="AD17" s="174"/>
      <c r="AE17" s="194"/>
      <c r="AF17" s="27"/>
      <c r="AG17" s="28" t="str">
        <f t="shared" si="4"/>
        <v>TRUE</v>
      </c>
      <c r="AH17" s="7" t="str">
        <f t="shared" si="6"/>
        <v xml:space="preserve">   -   </v>
      </c>
    </row>
    <row r="18" spans="1:34" ht="28.05" customHeight="1">
      <c r="A18" s="14"/>
      <c r="B18" s="14"/>
      <c r="C18" s="14"/>
      <c r="D18" s="14"/>
      <c r="E18" s="14"/>
      <c r="F18" s="15"/>
      <c r="G18" s="181">
        <v>10</v>
      </c>
      <c r="H18" s="183">
        <v>637600</v>
      </c>
      <c r="I18" s="181" t="s">
        <v>1511</v>
      </c>
      <c r="J18" s="181" t="s">
        <v>117</v>
      </c>
      <c r="K18" s="18" t="str">
        <f t="shared" ca="1" si="5"/>
        <v/>
      </c>
      <c r="L18" s="179" t="s">
        <v>1512</v>
      </c>
      <c r="M18" s="179" t="s">
        <v>457</v>
      </c>
      <c r="N18" s="179" t="s">
        <v>1513</v>
      </c>
      <c r="O18" s="16">
        <v>5501.3</v>
      </c>
      <c r="P18" s="16">
        <v>2</v>
      </c>
      <c r="Q18" s="20" t="str">
        <f>VLOOKUP(O18, '[3]لیست محصولات شهریور ۱۴۰۳'!B:C,2,0)</f>
        <v>ورتکس | Vortex</v>
      </c>
      <c r="R18" s="16"/>
      <c r="S18" s="19">
        <f>VLOOKUP(O18, '[3]لیست محصولات شهریور ۱۴۰۳'!B:F,5,0)</f>
        <v>4000</v>
      </c>
      <c r="T18" s="21">
        <f>VLOOKUP(O18, '[3]لیست محصولات شهریور ۱۴۰۳'!B:G,6,0)</f>
        <v>51200000</v>
      </c>
      <c r="U18" s="22"/>
      <c r="V18" s="23">
        <f t="shared" si="0"/>
        <v>0</v>
      </c>
      <c r="W18" s="19">
        <f t="shared" si="1"/>
        <v>2</v>
      </c>
      <c r="X18" s="21">
        <f t="shared" si="2"/>
        <v>102400000</v>
      </c>
      <c r="Y18" s="24"/>
      <c r="Z18" s="21">
        <f t="shared" si="3"/>
        <v>102400000</v>
      </c>
      <c r="AA18" s="177" t="s">
        <v>102</v>
      </c>
      <c r="AB18" s="175" t="s">
        <v>1514</v>
      </c>
      <c r="AC18" s="171" t="s">
        <v>1515</v>
      </c>
      <c r="AD18" s="173"/>
      <c r="AE18" s="26"/>
      <c r="AF18" s="27"/>
      <c r="AG18" s="28" t="str">
        <f t="shared" si="4"/>
        <v>TRUE</v>
      </c>
      <c r="AH18" s="7" t="str">
        <f t="shared" si="6"/>
        <v>بندرعباس خیابان دانشگاه بلوار پروفسور خشنودی کافه بیکری بهار - بهار حیدری 09334558017</v>
      </c>
    </row>
    <row r="19" spans="1:34" ht="28.05" customHeight="1">
      <c r="A19" s="14"/>
      <c r="B19" s="14"/>
      <c r="C19" s="14"/>
      <c r="D19" s="14"/>
      <c r="E19" s="14"/>
      <c r="F19" s="15"/>
      <c r="G19" s="182"/>
      <c r="H19" s="184"/>
      <c r="I19" s="182"/>
      <c r="J19" s="182"/>
      <c r="K19" s="18" t="str">
        <f t="shared" ca="1" si="5"/>
        <v/>
      </c>
      <c r="L19" s="180"/>
      <c r="M19" s="180"/>
      <c r="N19" s="180"/>
      <c r="O19" s="16">
        <v>3329.1</v>
      </c>
      <c r="P19" s="16">
        <v>1</v>
      </c>
      <c r="Q19" s="20" t="str">
        <f>VLOOKUP(O19, '[3]لیست محصولات شهریور ۱۴۰۳'!B:C,2,0)</f>
        <v>بنتی ننکا | Benti Nenka</v>
      </c>
      <c r="R19" s="16"/>
      <c r="S19" s="19">
        <f>VLOOKUP(O19, '[3]لیست محصولات شهریور ۱۴۰۳'!B:F,5,0)</f>
        <v>150</v>
      </c>
      <c r="T19" s="21">
        <f>VLOOKUP(O19, '[3]لیست محصولات شهریور ۱۴۰۳'!B:G,6,0)</f>
        <v>9850000</v>
      </c>
      <c r="U19" s="22"/>
      <c r="V19" s="23">
        <f t="shared" si="0"/>
        <v>0</v>
      </c>
      <c r="W19" s="19">
        <f t="shared" si="1"/>
        <v>1</v>
      </c>
      <c r="X19" s="21">
        <f t="shared" si="2"/>
        <v>9850000</v>
      </c>
      <c r="Y19" s="24"/>
      <c r="Z19" s="21">
        <f t="shared" si="3"/>
        <v>9850000</v>
      </c>
      <c r="AA19" s="178"/>
      <c r="AB19" s="176"/>
      <c r="AC19" s="172"/>
      <c r="AD19" s="174"/>
      <c r="AE19" s="26"/>
      <c r="AF19" s="27"/>
      <c r="AG19" s="28" t="str">
        <f t="shared" si="4"/>
        <v>TRUE</v>
      </c>
      <c r="AH19" s="7" t="str">
        <f t="shared" si="6"/>
        <v xml:space="preserve">   -   </v>
      </c>
    </row>
    <row r="20" spans="1:34" ht="28.05" customHeight="1">
      <c r="A20" s="14"/>
      <c r="B20" s="14"/>
      <c r="C20" s="14" t="b">
        <v>0</v>
      </c>
      <c r="D20" s="14"/>
      <c r="E20" s="14"/>
      <c r="F20" s="15"/>
      <c r="G20" s="16">
        <v>11</v>
      </c>
      <c r="H20" s="17">
        <v>293605666448</v>
      </c>
      <c r="I20" s="16" t="s">
        <v>1511</v>
      </c>
      <c r="J20" s="16"/>
      <c r="K20" s="18" t="str">
        <f t="shared" ca="1" si="5"/>
        <v/>
      </c>
      <c r="L20" s="19" t="s">
        <v>1519</v>
      </c>
      <c r="M20" s="19" t="s">
        <v>748</v>
      </c>
      <c r="N20" s="19" t="s">
        <v>749</v>
      </c>
      <c r="O20" s="16">
        <v>5501.3</v>
      </c>
      <c r="P20" s="16">
        <v>1</v>
      </c>
      <c r="Q20" s="20" t="str">
        <f>VLOOKUP(O20, '[3]لیست محصولات شهریور ۱۴۰۳'!B:C,2,0)</f>
        <v>ورتکس | Vortex</v>
      </c>
      <c r="R20" s="16"/>
      <c r="S20" s="19">
        <f>VLOOKUP(O20, '[3]لیست محصولات شهریور ۱۴۰۳'!B:F,5,0)</f>
        <v>4000</v>
      </c>
      <c r="T20" s="21">
        <f>VLOOKUP(O20, '[3]لیست محصولات شهریور ۱۴۰۳'!B:G,6,0)</f>
        <v>51200000</v>
      </c>
      <c r="U20" s="22"/>
      <c r="V20" s="23">
        <f t="shared" si="0"/>
        <v>0</v>
      </c>
      <c r="W20" s="19">
        <f t="shared" si="1"/>
        <v>1</v>
      </c>
      <c r="X20" s="21">
        <f t="shared" si="2"/>
        <v>51200000</v>
      </c>
      <c r="Y20" s="24"/>
      <c r="Z20" s="21">
        <f t="shared" si="3"/>
        <v>51200000</v>
      </c>
      <c r="AA20" s="25" t="s">
        <v>372</v>
      </c>
      <c r="AB20" s="20" t="s">
        <v>750</v>
      </c>
      <c r="AC20" s="26" t="s">
        <v>751</v>
      </c>
      <c r="AD20" s="65"/>
      <c r="AE20" s="26"/>
      <c r="AF20" s="27"/>
      <c r="AG20" s="28" t="str">
        <f t="shared" si="4"/>
        <v>TRUE</v>
      </c>
      <c r="AH20" s="7" t="str">
        <f t="shared" si="6"/>
        <v>آمل میدان قائم - نبش کوچه آموزش و پرورش کافه بلوار - میلاد  فروحی 09351251733</v>
      </c>
    </row>
    <row r="21" spans="1:34" ht="28.05" customHeight="1">
      <c r="A21" s="14"/>
      <c r="B21" s="14"/>
      <c r="C21" s="14" t="b">
        <v>0</v>
      </c>
      <c r="D21" s="14"/>
      <c r="E21" s="14"/>
      <c r="F21" s="15"/>
      <c r="G21" s="16">
        <v>12</v>
      </c>
      <c r="H21" s="17">
        <v>293607141057</v>
      </c>
      <c r="I21" s="16" t="s">
        <v>1511</v>
      </c>
      <c r="J21" s="16"/>
      <c r="K21" s="18" t="str">
        <f t="shared" ca="1" si="5"/>
        <v/>
      </c>
      <c r="L21" s="19" t="s">
        <v>1520</v>
      </c>
      <c r="M21" s="19" t="s">
        <v>875</v>
      </c>
      <c r="N21" s="19"/>
      <c r="O21" s="16">
        <v>5525.1</v>
      </c>
      <c r="P21" s="16">
        <v>1</v>
      </c>
      <c r="Q21" s="20" t="str">
        <f>VLOOKUP(O21, '[3]لیست محصولات شهریور ۱۴۰۳'!B:C,2,0)</f>
        <v>اتیوپی آناسورا | Ethiopia Anasora</v>
      </c>
      <c r="R21" s="16"/>
      <c r="S21" s="19">
        <f>VLOOKUP(O21, '[3]لیست محصولات شهریور ۱۴۰۳'!B:F,5,0)</f>
        <v>150</v>
      </c>
      <c r="T21" s="21">
        <f>VLOOKUP(O21, '[3]لیست محصولات شهریور ۱۴۰۳'!B:G,6,0)</f>
        <v>2750000</v>
      </c>
      <c r="U21" s="22"/>
      <c r="V21" s="23">
        <f t="shared" si="0"/>
        <v>0</v>
      </c>
      <c r="W21" s="19">
        <f t="shared" si="1"/>
        <v>1</v>
      </c>
      <c r="X21" s="21">
        <f t="shared" si="2"/>
        <v>2750000</v>
      </c>
      <c r="Y21" s="24"/>
      <c r="Z21" s="21">
        <f t="shared" si="3"/>
        <v>2750000</v>
      </c>
      <c r="AA21" s="25" t="s">
        <v>85</v>
      </c>
      <c r="AB21" s="20" t="s">
        <v>1521</v>
      </c>
      <c r="AC21" s="26" t="s">
        <v>1522</v>
      </c>
      <c r="AD21" s="65"/>
      <c r="AE21" s="26"/>
      <c r="AF21" s="27"/>
      <c r="AG21" s="28" t="str">
        <f t="shared" si="4"/>
        <v>TRUE</v>
      </c>
      <c r="AH21" s="7" t="str">
        <f t="shared" si="6"/>
        <v>کرج جهانشهر بلوار ماهان خیابان ترانه غربی پلاک ۲۰ واحد ۴  - مبینا جمالی 09120473429</v>
      </c>
    </row>
    <row r="22" spans="1:34" ht="28.05" customHeight="1">
      <c r="A22" s="14" t="b">
        <v>0</v>
      </c>
      <c r="B22" s="14"/>
      <c r="C22" s="14" t="b">
        <v>0</v>
      </c>
      <c r="D22" s="14"/>
      <c r="E22" s="14"/>
      <c r="F22" s="15"/>
      <c r="G22" s="16">
        <v>13</v>
      </c>
      <c r="H22" s="17">
        <v>162450</v>
      </c>
      <c r="I22" s="16" t="s">
        <v>1511</v>
      </c>
      <c r="J22" s="16"/>
      <c r="K22" s="18" t="str">
        <f t="shared" ca="1" si="5"/>
        <v/>
      </c>
      <c r="L22" s="19" t="s">
        <v>438</v>
      </c>
      <c r="M22" s="19" t="s">
        <v>1523</v>
      </c>
      <c r="N22" s="19"/>
      <c r="O22" s="16">
        <v>5525.1</v>
      </c>
      <c r="P22" s="16">
        <v>1</v>
      </c>
      <c r="Q22" s="20" t="str">
        <f>VLOOKUP(O22, '[3]لیست محصولات شهریور ۱۴۰۳'!B:C,2,0)</f>
        <v>اتیوپی آناسورا | Ethiopia Anasora</v>
      </c>
      <c r="R22" s="16"/>
      <c r="S22" s="19">
        <f>VLOOKUP(O22, '[3]لیست محصولات شهریور ۱۴۰۳'!B:F,5,0)</f>
        <v>150</v>
      </c>
      <c r="T22" s="21">
        <f>VLOOKUP(O22, '[3]لیست محصولات شهریور ۱۴۰۳'!B:G,6,0)</f>
        <v>2750000</v>
      </c>
      <c r="U22" s="22"/>
      <c r="V22" s="23">
        <f t="shared" si="0"/>
        <v>0</v>
      </c>
      <c r="W22" s="19">
        <f t="shared" si="1"/>
        <v>1</v>
      </c>
      <c r="X22" s="21">
        <f t="shared" si="2"/>
        <v>2750000</v>
      </c>
      <c r="Y22" s="24"/>
      <c r="Z22" s="21">
        <f t="shared" si="3"/>
        <v>2750000</v>
      </c>
      <c r="AA22" s="25" t="s">
        <v>97</v>
      </c>
      <c r="AB22" s="20" t="s">
        <v>1526</v>
      </c>
      <c r="AC22" s="26" t="s">
        <v>1524</v>
      </c>
      <c r="AD22" s="65"/>
      <c r="AE22" s="67" t="s">
        <v>1525</v>
      </c>
      <c r="AF22" s="27"/>
      <c r="AG22" s="28" t="str">
        <f t="shared" si="4"/>
        <v>TRUE</v>
      </c>
      <c r="AH22" s="7" t="str">
        <f t="shared" si="6"/>
        <v>کرمان بلوار جهاد - خیابان عطار - نبش جنوبی۱ - فروشگاه چهار جوب - کدپستی: 7619838698  - پوریا برزگر 09394432262</v>
      </c>
    </row>
    <row r="23" spans="1:34" ht="28.05" customHeight="1">
      <c r="A23" s="14"/>
      <c r="B23" s="14"/>
      <c r="C23" s="14" t="b">
        <v>0</v>
      </c>
      <c r="D23" s="14"/>
      <c r="E23" s="14"/>
      <c r="F23" s="15"/>
      <c r="G23" s="181">
        <v>14</v>
      </c>
      <c r="H23" s="183">
        <v>323479</v>
      </c>
      <c r="I23" s="181" t="s">
        <v>1511</v>
      </c>
      <c r="J23" s="181"/>
      <c r="K23" s="18" t="str">
        <f t="shared" ca="1" si="5"/>
        <v/>
      </c>
      <c r="L23" s="179" t="s">
        <v>344</v>
      </c>
      <c r="M23" s="179" t="s">
        <v>1528</v>
      </c>
      <c r="N23" s="179"/>
      <c r="O23" s="16">
        <v>5524.2</v>
      </c>
      <c r="P23" s="16">
        <v>1</v>
      </c>
      <c r="Q23" s="20" t="str">
        <f>VLOOKUP(O23, '[3]لیست محصولات شهریور ۱۴۰۳'!B:C,2,0)</f>
        <v>برزیل کوکاپیل کاناریو | Brazil Cocapil Canario</v>
      </c>
      <c r="R23" s="16"/>
      <c r="S23" s="19">
        <f>VLOOKUP(O23, '[3]لیست محصولات شهریور ۱۴۰۳'!B:F,5,0)</f>
        <v>750</v>
      </c>
      <c r="T23" s="21">
        <f>VLOOKUP(O23, '[3]لیست محصولات شهریور ۱۴۰۳'!B:G,6,0)</f>
        <v>12450000</v>
      </c>
      <c r="U23" s="22"/>
      <c r="V23" s="23">
        <f t="shared" si="0"/>
        <v>0</v>
      </c>
      <c r="W23" s="19">
        <f t="shared" si="1"/>
        <v>1</v>
      </c>
      <c r="X23" s="21">
        <f t="shared" si="2"/>
        <v>12450000</v>
      </c>
      <c r="Y23" s="24"/>
      <c r="Z23" s="21">
        <f t="shared" si="3"/>
        <v>12450000</v>
      </c>
      <c r="AA23" s="177" t="s">
        <v>78</v>
      </c>
      <c r="AB23" s="175" t="s">
        <v>1529</v>
      </c>
      <c r="AC23" s="171" t="s">
        <v>1530</v>
      </c>
      <c r="AD23" s="173" t="s">
        <v>81</v>
      </c>
      <c r="AE23" s="26"/>
      <c r="AF23" s="27"/>
      <c r="AG23" s="28" t="str">
        <f t="shared" si="4"/>
        <v>TRUE</v>
      </c>
      <c r="AH23" s="7" t="str">
        <f t="shared" si="6"/>
        <v>تهران باغ فردوس، خیابان کوهیار، کوچه نمازی، پلاک 4، طبقه 2، واحد شمال شرقی  - محمدرضا سرشوق 09122193424</v>
      </c>
    </row>
    <row r="24" spans="1:34" ht="28.05" customHeight="1">
      <c r="A24" s="14"/>
      <c r="B24" s="14"/>
      <c r="C24" s="14" t="b">
        <v>0</v>
      </c>
      <c r="D24" s="14"/>
      <c r="E24" s="14"/>
      <c r="F24" s="15"/>
      <c r="G24" s="182"/>
      <c r="H24" s="184"/>
      <c r="I24" s="182"/>
      <c r="J24" s="182"/>
      <c r="K24" s="18" t="str">
        <f t="shared" ca="1" si="5"/>
        <v/>
      </c>
      <c r="L24" s="180"/>
      <c r="M24" s="180"/>
      <c r="N24" s="180"/>
      <c r="O24" s="16">
        <v>5501.2</v>
      </c>
      <c r="P24" s="16">
        <v>1</v>
      </c>
      <c r="Q24" s="20" t="str">
        <f>VLOOKUP(O24, '[3]لیست محصولات شهریور ۱۴۰۳'!B:C,2,0)</f>
        <v>ورتکس | Vortex</v>
      </c>
      <c r="R24" s="16"/>
      <c r="S24" s="19">
        <f>VLOOKUP(O24, '[3]لیست محصولات شهریور ۱۴۰۳'!B:F,5,0)</f>
        <v>750</v>
      </c>
      <c r="T24" s="21">
        <f>VLOOKUP(O24, '[3]لیست محصولات شهریور ۱۴۰۳'!B:G,6,0)</f>
        <v>11100000</v>
      </c>
      <c r="U24" s="22"/>
      <c r="V24" s="23">
        <f t="shared" si="0"/>
        <v>0</v>
      </c>
      <c r="W24" s="19">
        <f t="shared" si="1"/>
        <v>1</v>
      </c>
      <c r="X24" s="21">
        <f t="shared" si="2"/>
        <v>11100000</v>
      </c>
      <c r="Y24" s="24"/>
      <c r="Z24" s="21">
        <f t="shared" si="3"/>
        <v>11100000</v>
      </c>
      <c r="AA24" s="178"/>
      <c r="AB24" s="176"/>
      <c r="AC24" s="172"/>
      <c r="AD24" s="174"/>
      <c r="AE24" s="26"/>
      <c r="AF24" s="27"/>
      <c r="AG24" s="28" t="str">
        <f t="shared" si="4"/>
        <v>TRUE</v>
      </c>
      <c r="AH24" s="7" t="str">
        <f t="shared" si="6"/>
        <v xml:space="preserve">   -   </v>
      </c>
    </row>
    <row r="25" spans="1:34" ht="28.05" customHeight="1">
      <c r="A25" s="14"/>
      <c r="B25" s="14"/>
      <c r="C25" s="14" t="b">
        <v>0</v>
      </c>
      <c r="D25" s="14"/>
      <c r="E25" s="14"/>
      <c r="F25" s="15"/>
      <c r="G25" s="16">
        <v>15</v>
      </c>
      <c r="H25" s="17">
        <v>293619109471</v>
      </c>
      <c r="I25" s="16" t="s">
        <v>1511</v>
      </c>
      <c r="J25" s="16"/>
      <c r="K25" s="18" t="str">
        <f t="shared" ca="1" si="5"/>
        <v/>
      </c>
      <c r="L25" s="19" t="s">
        <v>438</v>
      </c>
      <c r="M25" s="19" t="s">
        <v>1531</v>
      </c>
      <c r="N25" s="19"/>
      <c r="O25" s="16">
        <v>5525.1</v>
      </c>
      <c r="P25" s="16">
        <v>1</v>
      </c>
      <c r="Q25" s="20" t="str">
        <f>VLOOKUP(O25, '[3]لیست محصولات شهریور ۱۴۰۳'!B:C,2,0)</f>
        <v>اتیوپی آناسورا | Ethiopia Anasora</v>
      </c>
      <c r="R25" s="16" t="s">
        <v>162</v>
      </c>
      <c r="S25" s="19">
        <f>VLOOKUP(O25, '[3]لیست محصولات شهریور ۱۴۰۳'!B:F,5,0)</f>
        <v>150</v>
      </c>
      <c r="T25" s="21">
        <f>VLOOKUP(O25, '[3]لیست محصولات شهریور ۱۴۰۳'!B:G,6,0)</f>
        <v>2750000</v>
      </c>
      <c r="U25" s="22"/>
      <c r="V25" s="23">
        <f t="shared" si="0"/>
        <v>0</v>
      </c>
      <c r="W25" s="19">
        <f t="shared" si="1"/>
        <v>1</v>
      </c>
      <c r="X25" s="21">
        <f t="shared" si="2"/>
        <v>2750000</v>
      </c>
      <c r="Y25" s="24"/>
      <c r="Z25" s="21">
        <f t="shared" si="3"/>
        <v>2750000</v>
      </c>
      <c r="AA25" s="25" t="s">
        <v>78</v>
      </c>
      <c r="AB25" s="20" t="s">
        <v>1532</v>
      </c>
      <c r="AC25" s="26" t="s">
        <v>1533</v>
      </c>
      <c r="AD25" s="65" t="s">
        <v>81</v>
      </c>
      <c r="AE25" s="26"/>
      <c r="AF25" s="27"/>
      <c r="AG25" s="28" t="str">
        <f t="shared" si="4"/>
        <v>TRUE</v>
      </c>
      <c r="AH25" s="7" t="str">
        <f t="shared" si="6"/>
        <v>تهران تهرانپارس بالاتر از فلکه دوم روبروی اداره پست بن بست شهید بهشتی پلاک 20 واحد6  - پوریا حکمت 09125172175</v>
      </c>
    </row>
    <row r="26" spans="1:34" ht="28.05" customHeight="1">
      <c r="A26" s="14"/>
      <c r="B26" s="14"/>
      <c r="C26" s="14"/>
      <c r="D26" s="14"/>
      <c r="E26" s="14"/>
      <c r="F26" s="15"/>
      <c r="G26" s="68">
        <v>16</v>
      </c>
      <c r="H26" s="69"/>
      <c r="I26" s="68" t="s">
        <v>1511</v>
      </c>
      <c r="J26" s="16" t="s">
        <v>117</v>
      </c>
      <c r="K26" s="18" t="str">
        <f t="shared" ca="1" si="5"/>
        <v/>
      </c>
      <c r="L26" s="19" t="s">
        <v>438</v>
      </c>
      <c r="M26" s="19" t="s">
        <v>210</v>
      </c>
      <c r="N26" s="19" t="s">
        <v>437</v>
      </c>
      <c r="O26" s="16">
        <v>5525.3</v>
      </c>
      <c r="P26" s="16">
        <v>3</v>
      </c>
      <c r="Q26" s="20" t="str">
        <f>VLOOKUP(O26, '[3]لیست محصولات شهریور ۱۴۰۳'!B:C,2,0)</f>
        <v>اتیوپی آناسورا | Ethiopia Anasora</v>
      </c>
      <c r="R26" s="16"/>
      <c r="S26" s="19">
        <f>VLOOKUP(O26, '[3]لیست محصولات شهریور ۱۴۰۳'!B:F,5,0)</f>
        <v>4000</v>
      </c>
      <c r="T26" s="21">
        <f>VLOOKUP(O26, '[3]لیست محصولات شهریور ۱۴۰۳'!B:G,6,0)</f>
        <v>63200000</v>
      </c>
      <c r="U26" s="22"/>
      <c r="V26" s="23">
        <f t="shared" si="0"/>
        <v>0</v>
      </c>
      <c r="W26" s="19">
        <f t="shared" si="1"/>
        <v>3</v>
      </c>
      <c r="X26" s="21">
        <f t="shared" si="2"/>
        <v>189600000</v>
      </c>
      <c r="Y26" s="24"/>
      <c r="Z26" s="21">
        <f t="shared" si="3"/>
        <v>189600000</v>
      </c>
      <c r="AA26" s="25" t="s">
        <v>78</v>
      </c>
      <c r="AB26" s="20" t="s">
        <v>70</v>
      </c>
      <c r="AC26" s="26" t="s">
        <v>440</v>
      </c>
      <c r="AD26" s="65"/>
      <c r="AE26" s="26"/>
      <c r="AF26" s="27"/>
      <c r="AG26" s="28" t="str">
        <f t="shared" si="4"/>
        <v>TRUE</v>
      </c>
      <c r="AH26" s="7" t="str">
        <f t="shared" si="6"/>
        <v>تهران - کافه بیکری مونته - پوریا رحیمی 09134494020</v>
      </c>
    </row>
    <row r="27" spans="1:34" ht="28.05" customHeight="1">
      <c r="A27" s="14"/>
      <c r="B27" s="14"/>
      <c r="C27" s="14" t="b">
        <v>0</v>
      </c>
      <c r="D27" s="14"/>
      <c r="E27" s="14"/>
      <c r="F27" s="15"/>
      <c r="G27" s="181">
        <v>17</v>
      </c>
      <c r="H27" s="183">
        <v>613799</v>
      </c>
      <c r="I27" s="181" t="s">
        <v>1511</v>
      </c>
      <c r="J27" s="181"/>
      <c r="K27" s="18" t="str">
        <f t="shared" ca="1" si="5"/>
        <v/>
      </c>
      <c r="L27" s="179" t="s">
        <v>400</v>
      </c>
      <c r="M27" s="179" t="s">
        <v>401</v>
      </c>
      <c r="N27" s="179"/>
      <c r="O27" s="16">
        <v>5525.2</v>
      </c>
      <c r="P27" s="16">
        <v>4</v>
      </c>
      <c r="Q27" s="20" t="str">
        <f>VLOOKUP(O27, '[3]لیست محصولات شهریور ۱۴۰۳'!B:C,2,0)</f>
        <v>اتیوپی آناسورا | Ethiopia Anasora</v>
      </c>
      <c r="R27" s="16"/>
      <c r="S27" s="19">
        <f>VLOOKUP(O27, '[3]لیست محصولات شهریور ۱۴۰۳'!B:F,5,0)</f>
        <v>750</v>
      </c>
      <c r="T27" s="21">
        <f>VLOOKUP(O27, '[3]لیست محصولات شهریور ۱۴۰۳'!B:G,6,0)</f>
        <v>13350000</v>
      </c>
      <c r="U27" s="22"/>
      <c r="V27" s="23">
        <f t="shared" si="0"/>
        <v>0</v>
      </c>
      <c r="W27" s="19">
        <f t="shared" si="1"/>
        <v>4</v>
      </c>
      <c r="X27" s="21">
        <f t="shared" si="2"/>
        <v>53400000</v>
      </c>
      <c r="Y27" s="24"/>
      <c r="Z27" s="21">
        <f t="shared" si="3"/>
        <v>53400000</v>
      </c>
      <c r="AA27" s="177" t="s">
        <v>78</v>
      </c>
      <c r="AB27" s="175" t="s">
        <v>402</v>
      </c>
      <c r="AC27" s="171" t="s">
        <v>403</v>
      </c>
      <c r="AD27" s="173"/>
      <c r="AE27" s="26"/>
      <c r="AF27" s="27"/>
      <c r="AG27" s="28" t="str">
        <f t="shared" si="4"/>
        <v>TRUE</v>
      </c>
      <c r="AH27" s="7" t="str">
        <f t="shared" si="6"/>
        <v>تهران خیابان ولیعصر، بالاتر از طالقانی، کوچه فرهنگ حسینی، پلاک ۱۱ طبقه دوم  - رامیار خلیلی 09128141925</v>
      </c>
    </row>
    <row r="28" spans="1:34" ht="28.05" customHeight="1">
      <c r="A28" s="14"/>
      <c r="B28" s="14"/>
      <c r="C28" s="14" t="b">
        <v>0</v>
      </c>
      <c r="D28" s="14"/>
      <c r="E28" s="14"/>
      <c r="F28" s="15"/>
      <c r="G28" s="189"/>
      <c r="H28" s="190"/>
      <c r="I28" s="189"/>
      <c r="J28" s="189"/>
      <c r="K28" s="18" t="str">
        <f t="shared" ca="1" si="5"/>
        <v/>
      </c>
      <c r="L28" s="191"/>
      <c r="M28" s="191"/>
      <c r="N28" s="191"/>
      <c r="O28" s="16">
        <v>5501.2</v>
      </c>
      <c r="P28" s="16">
        <v>2</v>
      </c>
      <c r="Q28" s="20" t="str">
        <f>VLOOKUP(O28, '[3]لیست محصولات شهریور ۱۴۰۳'!B:C,2,0)</f>
        <v>ورتکس | Vortex</v>
      </c>
      <c r="R28" s="16"/>
      <c r="S28" s="19">
        <f>VLOOKUP(O28, '[3]لیست محصولات شهریور ۱۴۰۳'!B:F,5,0)</f>
        <v>750</v>
      </c>
      <c r="T28" s="21">
        <f>VLOOKUP(O28, '[3]لیست محصولات شهریور ۱۴۰۳'!B:G,6,0)</f>
        <v>11100000</v>
      </c>
      <c r="U28" s="22"/>
      <c r="V28" s="23">
        <f t="shared" si="0"/>
        <v>0</v>
      </c>
      <c r="W28" s="19">
        <f t="shared" si="1"/>
        <v>2</v>
      </c>
      <c r="X28" s="21">
        <f t="shared" si="2"/>
        <v>22200000</v>
      </c>
      <c r="Y28" s="24"/>
      <c r="Z28" s="21">
        <f t="shared" si="3"/>
        <v>22200000</v>
      </c>
      <c r="AA28" s="185"/>
      <c r="AB28" s="186"/>
      <c r="AC28" s="187"/>
      <c r="AD28" s="188"/>
      <c r="AE28" s="26"/>
      <c r="AF28" s="27"/>
      <c r="AG28" s="28" t="str">
        <f t="shared" si="4"/>
        <v>TRUE</v>
      </c>
      <c r="AH28" s="7" t="str">
        <f t="shared" si="6"/>
        <v xml:space="preserve">   -   </v>
      </c>
    </row>
    <row r="29" spans="1:34" ht="28.05" customHeight="1">
      <c r="A29" s="14"/>
      <c r="B29" s="14"/>
      <c r="C29" s="14" t="b">
        <v>0</v>
      </c>
      <c r="D29" s="14"/>
      <c r="E29" s="14"/>
      <c r="F29" s="15"/>
      <c r="G29" s="182"/>
      <c r="H29" s="184"/>
      <c r="I29" s="182"/>
      <c r="J29" s="182"/>
      <c r="K29" s="18" t="str">
        <f t="shared" ca="1" si="5"/>
        <v/>
      </c>
      <c r="L29" s="180"/>
      <c r="M29" s="180"/>
      <c r="N29" s="180"/>
      <c r="O29" s="16">
        <v>5501.1</v>
      </c>
      <c r="P29" s="16">
        <v>1</v>
      </c>
      <c r="Q29" s="20" t="str">
        <f>VLOOKUP(O29, '[3]لیست محصولات شهریور ۱۴۰۳'!B:C,2,0)</f>
        <v>ورتکس | Vortex</v>
      </c>
      <c r="R29" s="16"/>
      <c r="S29" s="19">
        <f>VLOOKUP(O29, '[3]لیست محصولات شهریور ۱۴۰۳'!B:F,5,0)</f>
        <v>150</v>
      </c>
      <c r="T29" s="21">
        <f>VLOOKUP(O29, '[3]لیست محصولات شهریور ۱۴۰۳'!B:G,6,0)</f>
        <v>2300000</v>
      </c>
      <c r="U29" s="22"/>
      <c r="V29" s="23">
        <f t="shared" si="0"/>
        <v>0</v>
      </c>
      <c r="W29" s="19">
        <f t="shared" si="1"/>
        <v>1</v>
      </c>
      <c r="X29" s="21">
        <f t="shared" si="2"/>
        <v>2300000</v>
      </c>
      <c r="Y29" s="24"/>
      <c r="Z29" s="21">
        <f t="shared" si="3"/>
        <v>2300000</v>
      </c>
      <c r="AA29" s="178"/>
      <c r="AB29" s="176"/>
      <c r="AC29" s="172"/>
      <c r="AD29" s="174"/>
      <c r="AE29" s="26"/>
      <c r="AF29" s="27"/>
      <c r="AG29" s="28" t="str">
        <f t="shared" si="4"/>
        <v>TRUE</v>
      </c>
      <c r="AH29" s="7" t="str">
        <f t="shared" si="6"/>
        <v xml:space="preserve">   -   </v>
      </c>
    </row>
    <row r="30" spans="1:34" ht="28.05" customHeight="1">
      <c r="A30" s="14"/>
      <c r="B30" s="14"/>
      <c r="C30" s="14" t="b">
        <v>0</v>
      </c>
      <c r="D30" s="14"/>
      <c r="E30" s="14" t="b">
        <v>0</v>
      </c>
      <c r="F30" s="15"/>
      <c r="G30" s="68">
        <v>18</v>
      </c>
      <c r="H30" s="69"/>
      <c r="I30" s="68" t="s">
        <v>1511</v>
      </c>
      <c r="J30" s="16" t="s">
        <v>117</v>
      </c>
      <c r="K30" s="18" t="str">
        <f t="shared" ca="1" si="5"/>
        <v/>
      </c>
      <c r="L30" s="19"/>
      <c r="M30" s="19" t="s">
        <v>767</v>
      </c>
      <c r="N30" s="19" t="s">
        <v>1535</v>
      </c>
      <c r="O30" s="16">
        <v>5501.3</v>
      </c>
      <c r="P30" s="16">
        <v>5</v>
      </c>
      <c r="Q30" s="20" t="str">
        <f>VLOOKUP(O30, '[3]لیست محصولات شهریور ۱۴۰۳'!B:C,2,0)</f>
        <v>ورتکس | Vortex</v>
      </c>
      <c r="R30" s="16"/>
      <c r="S30" s="19">
        <f>VLOOKUP(O30, '[3]لیست محصولات شهریور ۱۴۰۳'!B:F,5,0)</f>
        <v>4000</v>
      </c>
      <c r="T30" s="21">
        <f>VLOOKUP(O30, '[3]لیست محصولات شهریور ۱۴۰۳'!B:G,6,0)</f>
        <v>51200000</v>
      </c>
      <c r="U30" s="22"/>
      <c r="V30" s="23">
        <f t="shared" si="0"/>
        <v>0</v>
      </c>
      <c r="W30" s="19">
        <f t="shared" si="1"/>
        <v>5</v>
      </c>
      <c r="X30" s="21">
        <f t="shared" si="2"/>
        <v>256000000</v>
      </c>
      <c r="Y30" s="24"/>
      <c r="Z30" s="21">
        <f t="shared" si="3"/>
        <v>256000000</v>
      </c>
      <c r="AA30" s="25" t="s">
        <v>78</v>
      </c>
      <c r="AB30" s="20" t="s">
        <v>70</v>
      </c>
      <c r="AC30" s="26" t="s">
        <v>769</v>
      </c>
      <c r="AD30" s="65"/>
      <c r="AE30" s="26"/>
      <c r="AF30" s="27"/>
      <c r="AG30" s="28" t="str">
        <f t="shared" si="4"/>
        <v>TRUE</v>
      </c>
      <c r="AH30" s="7" t="str">
        <f t="shared" si="6"/>
        <v>تهران - آورین لانژ -  محمودیان 09362636774</v>
      </c>
    </row>
    <row r="31" spans="1:34" ht="28.05" customHeight="1">
      <c r="A31" s="14" t="b">
        <v>0</v>
      </c>
      <c r="B31" s="14"/>
      <c r="C31" s="14" t="b">
        <v>0</v>
      </c>
      <c r="D31" s="14"/>
      <c r="E31" s="14" t="b">
        <v>0</v>
      </c>
      <c r="F31" s="15"/>
      <c r="G31" s="181">
        <v>19</v>
      </c>
      <c r="H31" s="183">
        <v>293677076985</v>
      </c>
      <c r="I31" s="181" t="s">
        <v>1511</v>
      </c>
      <c r="J31" s="181"/>
      <c r="K31" s="18" t="str">
        <f t="shared" ca="1" si="5"/>
        <v/>
      </c>
      <c r="L31" s="179" t="s">
        <v>1536</v>
      </c>
      <c r="M31" s="179" t="s">
        <v>1537</v>
      </c>
      <c r="N31" s="179"/>
      <c r="O31" s="16">
        <v>5524.2</v>
      </c>
      <c r="P31" s="16">
        <v>1</v>
      </c>
      <c r="Q31" s="20" t="str">
        <f>VLOOKUP(O31, '[3]لیست محصولات شهریور ۱۴۰۳'!B:C,2,0)</f>
        <v>برزیل کوکاپیل کاناریو | Brazil Cocapil Canario</v>
      </c>
      <c r="R31" s="16"/>
      <c r="S31" s="19">
        <f>VLOOKUP(O31, '[3]لیست محصولات شهریور ۱۴۰۳'!B:F,5,0)</f>
        <v>750</v>
      </c>
      <c r="T31" s="21">
        <f>VLOOKUP(O31, '[3]لیست محصولات شهریور ۱۴۰۳'!B:G,6,0)</f>
        <v>12450000</v>
      </c>
      <c r="U31" s="22"/>
      <c r="V31" s="23">
        <f t="shared" si="0"/>
        <v>0</v>
      </c>
      <c r="W31" s="19">
        <f t="shared" si="1"/>
        <v>1</v>
      </c>
      <c r="X31" s="21">
        <f t="shared" si="2"/>
        <v>12450000</v>
      </c>
      <c r="Y31" s="24"/>
      <c r="Z31" s="21">
        <f t="shared" si="3"/>
        <v>12450000</v>
      </c>
      <c r="AA31" s="177" t="s">
        <v>78</v>
      </c>
      <c r="AB31" s="175" t="s">
        <v>1538</v>
      </c>
      <c r="AC31" s="171" t="s">
        <v>1539</v>
      </c>
      <c r="AD31" s="65" t="s">
        <v>1540</v>
      </c>
      <c r="AE31" s="26"/>
      <c r="AF31" s="27"/>
      <c r="AG31" s="28" t="str">
        <f t="shared" si="4"/>
        <v>TRUE</v>
      </c>
      <c r="AH31" s="7" t="str">
        <f t="shared" si="6"/>
        <v>تهران چهارراه باستان،آذربایجان،بعد از چهارراه، کوچه دوم،کوچه ثبوتی،بن بست آریا،پلاک۶،واحد۱  - سمیه ایرانمنش 09103781505</v>
      </c>
    </row>
    <row r="32" spans="1:34" ht="28.05" customHeight="1">
      <c r="A32" s="14"/>
      <c r="B32" s="14"/>
      <c r="C32" s="14"/>
      <c r="D32" s="14"/>
      <c r="E32" s="14"/>
      <c r="F32" s="15"/>
      <c r="G32" s="182"/>
      <c r="H32" s="184"/>
      <c r="I32" s="182"/>
      <c r="J32" s="182"/>
      <c r="K32" s="18" t="str">
        <f t="shared" ca="1" si="5"/>
        <v/>
      </c>
      <c r="L32" s="180"/>
      <c r="M32" s="180"/>
      <c r="N32" s="180"/>
      <c r="O32" s="16">
        <v>5525.1</v>
      </c>
      <c r="P32" s="16">
        <v>3</v>
      </c>
      <c r="Q32" s="20" t="str">
        <f>VLOOKUP(O32, '[3]لیست محصولات شهریور ۱۴۰۳'!B:C,2,0)</f>
        <v>اتیوپی آناسورا | Ethiopia Anasora</v>
      </c>
      <c r="R32" s="16"/>
      <c r="S32" s="19">
        <f>VLOOKUP(O32, '[3]لیست محصولات شهریور ۱۴۰۳'!B:F,5,0)</f>
        <v>150</v>
      </c>
      <c r="T32" s="21">
        <f>VLOOKUP(O32, '[3]لیست محصولات شهریور ۱۴۰۳'!B:G,6,0)</f>
        <v>2750000</v>
      </c>
      <c r="U32" s="22"/>
      <c r="V32" s="23">
        <f t="shared" si="0"/>
        <v>0</v>
      </c>
      <c r="W32" s="19">
        <f t="shared" si="1"/>
        <v>3</v>
      </c>
      <c r="X32" s="21">
        <f t="shared" si="2"/>
        <v>8250000</v>
      </c>
      <c r="Y32" s="24"/>
      <c r="Z32" s="21">
        <f t="shared" si="3"/>
        <v>8250000</v>
      </c>
      <c r="AA32" s="178"/>
      <c r="AB32" s="176"/>
      <c r="AC32" s="172"/>
      <c r="AD32" s="65"/>
      <c r="AE32" s="26"/>
      <c r="AF32" s="27"/>
      <c r="AG32" s="28" t="str">
        <f t="shared" si="4"/>
        <v>TRUE</v>
      </c>
      <c r="AH32" s="7" t="str">
        <f t="shared" si="6"/>
        <v xml:space="preserve">   -   </v>
      </c>
    </row>
    <row r="33" spans="1:34" ht="28.05" customHeight="1">
      <c r="A33" s="14"/>
      <c r="B33" s="14"/>
      <c r="C33" s="14"/>
      <c r="D33" s="14"/>
      <c r="E33" s="14"/>
      <c r="F33" s="15"/>
      <c r="G33" s="16">
        <v>20</v>
      </c>
      <c r="H33" s="17">
        <v>293707403240</v>
      </c>
      <c r="I33" s="16" t="s">
        <v>1541</v>
      </c>
      <c r="J33" s="16"/>
      <c r="K33" s="18" t="str">
        <f t="shared" ca="1" si="5"/>
        <v/>
      </c>
      <c r="L33" s="19" t="s">
        <v>723</v>
      </c>
      <c r="M33" s="19" t="s">
        <v>1542</v>
      </c>
      <c r="N33" s="19"/>
      <c r="O33" s="16">
        <v>5501.2</v>
      </c>
      <c r="P33" s="16">
        <v>2</v>
      </c>
      <c r="Q33" s="20" t="str">
        <f>VLOOKUP(O33, '[3]لیست محصولات شهریور ۱۴۰۳'!B:C,2,0)</f>
        <v>ورتکس | Vortex</v>
      </c>
      <c r="R33" s="16"/>
      <c r="S33" s="19">
        <f>VLOOKUP(O33, '[3]لیست محصولات شهریور ۱۴۰۳'!B:F,5,0)</f>
        <v>750</v>
      </c>
      <c r="T33" s="21">
        <f>VLOOKUP(O33, '[3]لیست محصولات شهریور ۱۴۰۳'!B:G,6,0)</f>
        <v>11100000</v>
      </c>
      <c r="U33" s="22"/>
      <c r="V33" s="23">
        <f t="shared" si="0"/>
        <v>0</v>
      </c>
      <c r="W33" s="19">
        <f t="shared" si="1"/>
        <v>2</v>
      </c>
      <c r="X33" s="21">
        <f t="shared" si="2"/>
        <v>22200000</v>
      </c>
      <c r="Y33" s="24"/>
      <c r="Z33" s="21">
        <f t="shared" si="3"/>
        <v>22200000</v>
      </c>
      <c r="AA33" s="25" t="s">
        <v>78</v>
      </c>
      <c r="AB33" s="20" t="s">
        <v>1544</v>
      </c>
      <c r="AC33" s="26" t="s">
        <v>1543</v>
      </c>
      <c r="AD33" s="65" t="s">
        <v>91</v>
      </c>
      <c r="AE33" s="26"/>
      <c r="AF33" s="27"/>
      <c r="AG33" s="28" t="str">
        <f t="shared" si="4"/>
        <v>TRUE</v>
      </c>
      <c r="AH33" s="7" t="str">
        <f t="shared" si="6"/>
        <v>تهران نارمک-خیابان فرجام- خیابان حیدرخانی شمالی(ضلع غربی دانشگاه علم و صنعت)-کوچه شهید لطفی زاده-پلاک 19-طبقه اول  - محمدامین ناصر آبادی 09339577374</v>
      </c>
    </row>
    <row r="34" spans="1:34" ht="28.05" customHeight="1">
      <c r="A34" s="14"/>
      <c r="B34" s="14"/>
      <c r="C34" s="14"/>
      <c r="D34" s="14"/>
      <c r="E34" s="14"/>
      <c r="F34" s="15"/>
      <c r="G34" s="16"/>
      <c r="H34" s="17"/>
      <c r="I34" s="16"/>
      <c r="J34" s="16"/>
      <c r="K34" s="18" t="str">
        <f t="shared" ca="1" si="5"/>
        <v/>
      </c>
      <c r="L34" s="19"/>
      <c r="M34" s="19"/>
      <c r="N34" s="19"/>
      <c r="O34" s="16"/>
      <c r="P34" s="16"/>
      <c r="Q34" s="20" t="e">
        <f>VLOOKUP(O34, '[3]لیست محصولات شهریور ۱۴۰۳'!B:C,2,0)</f>
        <v>#N/A</v>
      </c>
      <c r="R34" s="16"/>
      <c r="S34" s="19" t="e">
        <f>VLOOKUP(O34, '[3]لیست محصولات شهریور ۱۴۰۳'!B:F,5,0)</f>
        <v>#N/A</v>
      </c>
      <c r="T34" s="21" t="e">
        <f>VLOOKUP(O34, '[3]لیست محصولات شهریور ۱۴۰۳'!B:G,6,0)</f>
        <v>#N/A</v>
      </c>
      <c r="U34" s="22"/>
      <c r="V34" s="23">
        <f t="shared" si="0"/>
        <v>0</v>
      </c>
      <c r="W34" s="19">
        <f t="shared" si="1"/>
        <v>0</v>
      </c>
      <c r="X34" s="21" t="e">
        <f t="shared" si="2"/>
        <v>#N/A</v>
      </c>
      <c r="Y34" s="24"/>
      <c r="Z34" s="21" t="e">
        <f t="shared" si="3"/>
        <v>#N/A</v>
      </c>
      <c r="AA34" s="25"/>
      <c r="AB34" s="20"/>
      <c r="AC34" s="26"/>
      <c r="AD34" s="65"/>
      <c r="AE34" s="26"/>
      <c r="AF34" s="27"/>
      <c r="AG34" s="28" t="str">
        <f t="shared" si="4"/>
        <v>FALSE</v>
      </c>
      <c r="AH34" s="7" t="str">
        <f t="shared" si="6"/>
        <v xml:space="preserve">   -   </v>
      </c>
    </row>
    <row r="35" spans="1:34" ht="28.05" customHeight="1">
      <c r="A35" s="14"/>
      <c r="B35" s="14"/>
      <c r="C35" s="14"/>
      <c r="D35" s="14"/>
      <c r="E35" s="14"/>
      <c r="F35" s="15"/>
      <c r="G35" s="16"/>
      <c r="H35" s="17"/>
      <c r="I35" s="16"/>
      <c r="J35" s="16"/>
      <c r="K35" s="18" t="str">
        <f t="shared" ca="1" si="5"/>
        <v/>
      </c>
      <c r="L35" s="19"/>
      <c r="M35" s="19"/>
      <c r="N35" s="19"/>
      <c r="O35" s="16"/>
      <c r="P35" s="16"/>
      <c r="Q35" s="20" t="e">
        <f>VLOOKUP(O35, '[3]لیست محصولات شهریور ۱۴۰۳'!B:C,2,0)</f>
        <v>#N/A</v>
      </c>
      <c r="R35" s="16"/>
      <c r="S35" s="19" t="e">
        <f>VLOOKUP(O35, '[3]لیست محصولات شهریور ۱۴۰۳'!B:F,5,0)</f>
        <v>#N/A</v>
      </c>
      <c r="T35" s="21" t="e">
        <f>VLOOKUP(O35, '[3]لیست محصولات شهریور ۱۴۰۳'!B:G,6,0)</f>
        <v>#N/A</v>
      </c>
      <c r="U35" s="22"/>
      <c r="V35" s="23">
        <f t="shared" si="0"/>
        <v>0</v>
      </c>
      <c r="W35" s="19">
        <f t="shared" si="1"/>
        <v>0</v>
      </c>
      <c r="X35" s="21" t="e">
        <f t="shared" si="2"/>
        <v>#N/A</v>
      </c>
      <c r="Y35" s="24"/>
      <c r="Z35" s="21" t="e">
        <f t="shared" si="3"/>
        <v>#N/A</v>
      </c>
      <c r="AA35" s="25"/>
      <c r="AB35" s="20"/>
      <c r="AC35" s="26"/>
      <c r="AD35" s="65"/>
      <c r="AE35" s="26"/>
      <c r="AF35" s="27"/>
      <c r="AG35" s="28" t="str">
        <f t="shared" si="4"/>
        <v>FALSE</v>
      </c>
      <c r="AH35" s="7" t="str">
        <f t="shared" si="6"/>
        <v xml:space="preserve">   -   </v>
      </c>
    </row>
    <row r="36" spans="1:34" ht="28.05" customHeight="1">
      <c r="A36" s="14"/>
      <c r="B36" s="14"/>
      <c r="C36" s="14"/>
      <c r="D36" s="14"/>
      <c r="E36" s="14"/>
      <c r="F36" s="15"/>
      <c r="G36" s="16"/>
      <c r="H36" s="17"/>
      <c r="I36" s="16"/>
      <c r="J36" s="16"/>
      <c r="K36" s="18" t="str">
        <f t="shared" ca="1" si="5"/>
        <v/>
      </c>
      <c r="L36" s="19"/>
      <c r="M36" s="19"/>
      <c r="N36" s="19"/>
      <c r="O36" s="16"/>
      <c r="P36" s="16"/>
      <c r="Q36" s="20" t="e">
        <f>VLOOKUP(O36, '[3]لیست محصولات شهریور ۱۴۰۳'!B:C,2,0)</f>
        <v>#N/A</v>
      </c>
      <c r="R36" s="16"/>
      <c r="S36" s="19" t="e">
        <f>VLOOKUP(O36, '[3]لیست محصولات شهریور ۱۴۰۳'!B:F,5,0)</f>
        <v>#N/A</v>
      </c>
      <c r="T36" s="21" t="e">
        <f>VLOOKUP(O36, '[3]لیست محصولات شهریور ۱۴۰۳'!B:G,6,0)</f>
        <v>#N/A</v>
      </c>
      <c r="U36" s="22"/>
      <c r="V36" s="23">
        <f t="shared" si="0"/>
        <v>0</v>
      </c>
      <c r="W36" s="19">
        <f t="shared" si="1"/>
        <v>0</v>
      </c>
      <c r="X36" s="21" t="e">
        <f t="shared" si="2"/>
        <v>#N/A</v>
      </c>
      <c r="Y36" s="24"/>
      <c r="Z36" s="21" t="e">
        <f t="shared" si="3"/>
        <v>#N/A</v>
      </c>
      <c r="AA36" s="25"/>
      <c r="AB36" s="20"/>
      <c r="AC36" s="26"/>
      <c r="AD36" s="65"/>
      <c r="AE36" s="26"/>
      <c r="AF36" s="27"/>
      <c r="AG36" s="28" t="str">
        <f t="shared" si="4"/>
        <v>FALSE</v>
      </c>
      <c r="AH36" s="7" t="str">
        <f t="shared" si="6"/>
        <v xml:space="preserve">   -   </v>
      </c>
    </row>
    <row r="37" spans="1:34" ht="28.05" customHeight="1">
      <c r="A37" s="14"/>
      <c r="B37" s="14"/>
      <c r="C37" s="14"/>
      <c r="D37" s="14"/>
      <c r="E37" s="14"/>
      <c r="F37" s="15"/>
      <c r="G37" s="16"/>
      <c r="H37" s="17"/>
      <c r="I37" s="16"/>
      <c r="J37" s="16"/>
      <c r="K37" s="18" t="str">
        <f t="shared" ca="1" si="5"/>
        <v/>
      </c>
      <c r="L37" s="19"/>
      <c r="M37" s="19"/>
      <c r="N37" s="19"/>
      <c r="O37" s="16"/>
      <c r="P37" s="16"/>
      <c r="Q37" s="20" t="e">
        <f>VLOOKUP(O37, '[3]لیست محصولات شهریور ۱۴۰۳'!B:C,2,0)</f>
        <v>#N/A</v>
      </c>
      <c r="R37" s="16"/>
      <c r="S37" s="19" t="e">
        <f>VLOOKUP(O37, '[3]لیست محصولات شهریور ۱۴۰۳'!B:F,5,0)</f>
        <v>#N/A</v>
      </c>
      <c r="T37" s="21" t="e">
        <f>VLOOKUP(O37, '[3]لیست محصولات شهریور ۱۴۰۳'!B:G,6,0)</f>
        <v>#N/A</v>
      </c>
      <c r="U37" s="22"/>
      <c r="V37" s="23">
        <f t="shared" si="0"/>
        <v>0</v>
      </c>
      <c r="W37" s="19">
        <f t="shared" si="1"/>
        <v>0</v>
      </c>
      <c r="X37" s="21" t="e">
        <f t="shared" si="2"/>
        <v>#N/A</v>
      </c>
      <c r="Y37" s="24"/>
      <c r="Z37" s="21" t="e">
        <f t="shared" si="3"/>
        <v>#N/A</v>
      </c>
      <c r="AA37" s="25"/>
      <c r="AB37" s="20"/>
      <c r="AC37" s="26"/>
      <c r="AD37" s="65"/>
      <c r="AE37" s="26"/>
      <c r="AF37" s="27"/>
      <c r="AG37" s="28" t="str">
        <f t="shared" si="4"/>
        <v>FALSE</v>
      </c>
      <c r="AH37" s="7" t="str">
        <f t="shared" si="6"/>
        <v xml:space="preserve">   -   </v>
      </c>
    </row>
    <row r="38" spans="1:34" ht="28.05" customHeight="1">
      <c r="A38" s="14"/>
      <c r="B38" s="14"/>
      <c r="C38" s="14"/>
      <c r="D38" s="14"/>
      <c r="E38" s="14"/>
      <c r="F38" s="15"/>
      <c r="G38" s="16"/>
      <c r="H38" s="17"/>
      <c r="I38" s="16"/>
      <c r="J38" s="16"/>
      <c r="K38" s="18" t="str">
        <f t="shared" ca="1" si="5"/>
        <v/>
      </c>
      <c r="L38" s="19"/>
      <c r="M38" s="19"/>
      <c r="N38" s="19"/>
      <c r="O38" s="16"/>
      <c r="P38" s="16"/>
      <c r="Q38" s="20" t="e">
        <f>VLOOKUP(O38, '[3]لیست محصولات شهریور ۱۴۰۳'!B:C,2,0)</f>
        <v>#N/A</v>
      </c>
      <c r="R38" s="16"/>
      <c r="S38" s="19" t="e">
        <f>VLOOKUP(O38, '[3]لیست محصولات شهریور ۱۴۰۳'!B:F,5,0)</f>
        <v>#N/A</v>
      </c>
      <c r="T38" s="21" t="e">
        <f>VLOOKUP(O38, '[3]لیست محصولات شهریور ۱۴۰۳'!B:G,6,0)</f>
        <v>#N/A</v>
      </c>
      <c r="U38" s="22"/>
      <c r="V38" s="23">
        <f t="shared" si="0"/>
        <v>0</v>
      </c>
      <c r="W38" s="19">
        <f t="shared" si="1"/>
        <v>0</v>
      </c>
      <c r="X38" s="21" t="e">
        <f t="shared" si="2"/>
        <v>#N/A</v>
      </c>
      <c r="Y38" s="24"/>
      <c r="Z38" s="21" t="e">
        <f t="shared" si="3"/>
        <v>#N/A</v>
      </c>
      <c r="AA38" s="25"/>
      <c r="AB38" s="20"/>
      <c r="AC38" s="26"/>
      <c r="AD38" s="65"/>
      <c r="AE38" s="26"/>
      <c r="AF38" s="27"/>
      <c r="AG38" s="28" t="str">
        <f t="shared" si="4"/>
        <v>FALSE</v>
      </c>
      <c r="AH38" s="7" t="str">
        <f t="shared" si="6"/>
        <v xml:space="preserve">   -   </v>
      </c>
    </row>
    <row r="39" spans="1:34" ht="28.05" customHeight="1">
      <c r="A39" s="14"/>
      <c r="B39" s="14"/>
      <c r="C39" s="14"/>
      <c r="D39" s="14"/>
      <c r="E39" s="14"/>
      <c r="F39" s="15"/>
      <c r="G39" s="16"/>
      <c r="H39" s="17"/>
      <c r="I39" s="16"/>
      <c r="J39" s="16"/>
      <c r="K39" s="18" t="str">
        <f t="shared" ca="1" si="5"/>
        <v/>
      </c>
      <c r="L39" s="19"/>
      <c r="M39" s="19"/>
      <c r="N39" s="19"/>
      <c r="O39" s="16"/>
      <c r="P39" s="16"/>
      <c r="Q39" s="20" t="e">
        <f>VLOOKUP(O39, '[3]لیست محصولات شهریور ۱۴۰۳'!B:C,2,0)</f>
        <v>#N/A</v>
      </c>
      <c r="R39" s="16"/>
      <c r="S39" s="19" t="e">
        <f>VLOOKUP(O39, '[3]لیست محصولات شهریور ۱۴۰۳'!B:F,5,0)</f>
        <v>#N/A</v>
      </c>
      <c r="T39" s="21" t="e">
        <f>VLOOKUP(O39, '[3]لیست محصولات شهریور ۱۴۰۳'!B:G,6,0)</f>
        <v>#N/A</v>
      </c>
      <c r="U39" s="22"/>
      <c r="V39" s="23">
        <f t="shared" si="0"/>
        <v>0</v>
      </c>
      <c r="W39" s="19">
        <f t="shared" si="1"/>
        <v>0</v>
      </c>
      <c r="X39" s="21" t="e">
        <f t="shared" si="2"/>
        <v>#N/A</v>
      </c>
      <c r="Y39" s="24"/>
      <c r="Z39" s="21" t="e">
        <f t="shared" si="3"/>
        <v>#N/A</v>
      </c>
      <c r="AA39" s="25"/>
      <c r="AB39" s="20"/>
      <c r="AC39" s="26"/>
      <c r="AD39" s="65"/>
      <c r="AE39" s="26"/>
      <c r="AF39" s="27"/>
      <c r="AG39" s="28" t="str">
        <f t="shared" si="4"/>
        <v>FALSE</v>
      </c>
      <c r="AH39" s="7" t="str">
        <f t="shared" si="6"/>
        <v xml:space="preserve">   -   </v>
      </c>
    </row>
    <row r="40" spans="1:34" ht="28.05" customHeight="1">
      <c r="A40" s="14"/>
      <c r="B40" s="14"/>
      <c r="C40" s="14"/>
      <c r="D40" s="14"/>
      <c r="E40" s="14"/>
      <c r="F40" s="15"/>
      <c r="G40" s="16"/>
      <c r="H40" s="17"/>
      <c r="I40" s="16"/>
      <c r="J40" s="16"/>
      <c r="K40" s="18" t="str">
        <f t="shared" ca="1" si="5"/>
        <v/>
      </c>
      <c r="L40" s="19"/>
      <c r="M40" s="19"/>
      <c r="N40" s="19"/>
      <c r="O40" s="16"/>
      <c r="P40" s="16"/>
      <c r="Q40" s="20" t="e">
        <f>VLOOKUP(O40, '[3]لیست محصولات شهریور ۱۴۰۳'!B:C,2,0)</f>
        <v>#N/A</v>
      </c>
      <c r="R40" s="16"/>
      <c r="S40" s="19" t="e">
        <f>VLOOKUP(O40, '[3]لیست محصولات شهریور ۱۴۰۳'!B:F,5,0)</f>
        <v>#N/A</v>
      </c>
      <c r="T40" s="21" t="e">
        <f>VLOOKUP(O40, '[3]لیست محصولات شهریور ۱۴۰۳'!B:G,6,0)</f>
        <v>#N/A</v>
      </c>
      <c r="U40" s="22"/>
      <c r="V40" s="23">
        <f t="shared" si="0"/>
        <v>0</v>
      </c>
      <c r="W40" s="19">
        <f t="shared" si="1"/>
        <v>0</v>
      </c>
      <c r="X40" s="21" t="e">
        <f t="shared" si="2"/>
        <v>#N/A</v>
      </c>
      <c r="Y40" s="24"/>
      <c r="Z40" s="21" t="e">
        <f t="shared" si="3"/>
        <v>#N/A</v>
      </c>
      <c r="AA40" s="25"/>
      <c r="AB40" s="20"/>
      <c r="AC40" s="26"/>
      <c r="AD40" s="65"/>
      <c r="AE40" s="26"/>
      <c r="AF40" s="27"/>
      <c r="AG40" s="28" t="str">
        <f t="shared" si="4"/>
        <v>FALSE</v>
      </c>
      <c r="AH40" s="7" t="str">
        <f t="shared" si="6"/>
        <v xml:space="preserve">   -   </v>
      </c>
    </row>
    <row r="41" spans="1:34" ht="28.05" customHeight="1">
      <c r="A41" s="14"/>
      <c r="B41" s="14"/>
      <c r="C41" s="14"/>
      <c r="D41" s="14"/>
      <c r="E41" s="14"/>
      <c r="F41" s="15"/>
      <c r="G41" s="16"/>
      <c r="H41" s="17"/>
      <c r="I41" s="16"/>
      <c r="J41" s="16"/>
      <c r="K41" s="18" t="str">
        <f t="shared" ca="1" si="5"/>
        <v/>
      </c>
      <c r="L41" s="19"/>
      <c r="M41" s="19"/>
      <c r="N41" s="19"/>
      <c r="O41" s="16"/>
      <c r="P41" s="16"/>
      <c r="Q41" s="20" t="e">
        <f>VLOOKUP(O41, '[3]لیست محصولات شهریور ۱۴۰۳'!B:C,2,0)</f>
        <v>#N/A</v>
      </c>
      <c r="R41" s="16"/>
      <c r="S41" s="19" t="e">
        <f>VLOOKUP(O41, '[3]لیست محصولات شهریور ۱۴۰۳'!B:F,5,0)</f>
        <v>#N/A</v>
      </c>
      <c r="T41" s="21" t="e">
        <f>VLOOKUP(O41, '[3]لیست محصولات شهریور ۱۴۰۳'!B:G,6,0)</f>
        <v>#N/A</v>
      </c>
      <c r="U41" s="22"/>
      <c r="V41" s="23">
        <f t="shared" si="0"/>
        <v>0</v>
      </c>
      <c r="W41" s="19">
        <f t="shared" si="1"/>
        <v>0</v>
      </c>
      <c r="X41" s="21" t="e">
        <f t="shared" si="2"/>
        <v>#N/A</v>
      </c>
      <c r="Y41" s="24"/>
      <c r="Z41" s="21" t="e">
        <f t="shared" si="3"/>
        <v>#N/A</v>
      </c>
      <c r="AA41" s="25"/>
      <c r="AB41" s="20"/>
      <c r="AC41" s="26"/>
      <c r="AD41" s="65"/>
      <c r="AE41" s="26"/>
      <c r="AF41" s="27"/>
      <c r="AG41" s="28" t="str">
        <f t="shared" si="4"/>
        <v>FALSE</v>
      </c>
      <c r="AH41" s="7" t="str">
        <f t="shared" si="6"/>
        <v xml:space="preserve">   -   </v>
      </c>
    </row>
    <row r="42" spans="1:34" ht="28.05" customHeight="1">
      <c r="A42" s="14"/>
      <c r="B42" s="14"/>
      <c r="C42" s="14"/>
      <c r="D42" s="14"/>
      <c r="E42" s="14"/>
      <c r="F42" s="15"/>
      <c r="G42" s="16"/>
      <c r="H42" s="17"/>
      <c r="I42" s="16"/>
      <c r="J42" s="16"/>
      <c r="K42" s="18" t="str">
        <f t="shared" ca="1" si="5"/>
        <v/>
      </c>
      <c r="L42" s="19"/>
      <c r="M42" s="19"/>
      <c r="N42" s="19"/>
      <c r="O42" s="16"/>
      <c r="P42" s="16"/>
      <c r="Q42" s="20" t="e">
        <f>VLOOKUP(O42, '[3]لیست محصولات شهریور ۱۴۰۳'!B:C,2,0)</f>
        <v>#N/A</v>
      </c>
      <c r="R42" s="16"/>
      <c r="S42" s="19" t="e">
        <f>VLOOKUP(O42, '[3]لیست محصولات شهریور ۱۴۰۳'!B:F,5,0)</f>
        <v>#N/A</v>
      </c>
      <c r="T42" s="21" t="e">
        <f>VLOOKUP(O42, '[3]لیست محصولات شهریور ۱۴۰۳'!B:G,6,0)</f>
        <v>#N/A</v>
      </c>
      <c r="U42" s="22"/>
      <c r="V42" s="23">
        <f t="shared" si="0"/>
        <v>0</v>
      </c>
      <c r="W42" s="19">
        <f t="shared" si="1"/>
        <v>0</v>
      </c>
      <c r="X42" s="21" t="e">
        <f t="shared" si="2"/>
        <v>#N/A</v>
      </c>
      <c r="Y42" s="24"/>
      <c r="Z42" s="21" t="e">
        <f t="shared" si="3"/>
        <v>#N/A</v>
      </c>
      <c r="AA42" s="25"/>
      <c r="AB42" s="20"/>
      <c r="AC42" s="26"/>
      <c r="AD42" s="65"/>
      <c r="AE42" s="26"/>
      <c r="AF42" s="27"/>
      <c r="AG42" s="28" t="str">
        <f t="shared" si="4"/>
        <v>FALSE</v>
      </c>
      <c r="AH42" s="7" t="str">
        <f t="shared" si="6"/>
        <v xml:space="preserve">   -   </v>
      </c>
    </row>
    <row r="43" spans="1:34" ht="28.05" customHeight="1">
      <c r="A43" s="14"/>
      <c r="B43" s="14"/>
      <c r="C43" s="14"/>
      <c r="D43" s="14"/>
      <c r="E43" s="14"/>
      <c r="F43" s="15"/>
      <c r="G43" s="16"/>
      <c r="H43" s="17"/>
      <c r="I43" s="16"/>
      <c r="J43" s="16"/>
      <c r="K43" s="18" t="str">
        <f t="shared" ca="1" si="5"/>
        <v/>
      </c>
      <c r="L43" s="19"/>
      <c r="M43" s="19"/>
      <c r="N43" s="19"/>
      <c r="O43" s="16"/>
      <c r="P43" s="16"/>
      <c r="Q43" s="20" t="e">
        <f>VLOOKUP(O43, '[3]لیست محصولات شهریور ۱۴۰۳'!B:C,2,0)</f>
        <v>#N/A</v>
      </c>
      <c r="R43" s="16"/>
      <c r="S43" s="19" t="e">
        <f>VLOOKUP(O43, '[3]لیست محصولات شهریور ۱۴۰۳'!B:F,5,0)</f>
        <v>#N/A</v>
      </c>
      <c r="T43" s="21" t="e">
        <f>VLOOKUP(O43, '[3]لیست محصولات شهریور ۱۴۰۳'!B:G,6,0)</f>
        <v>#N/A</v>
      </c>
      <c r="U43" s="22"/>
      <c r="V43" s="23">
        <f t="shared" si="0"/>
        <v>0</v>
      </c>
      <c r="W43" s="19">
        <f t="shared" si="1"/>
        <v>0</v>
      </c>
      <c r="X43" s="21" t="e">
        <f t="shared" si="2"/>
        <v>#N/A</v>
      </c>
      <c r="Y43" s="24"/>
      <c r="Z43" s="21" t="e">
        <f t="shared" si="3"/>
        <v>#N/A</v>
      </c>
      <c r="AA43" s="25"/>
      <c r="AB43" s="20"/>
      <c r="AC43" s="26"/>
      <c r="AD43" s="65"/>
      <c r="AE43" s="26"/>
      <c r="AF43" s="27"/>
      <c r="AG43" s="28" t="str">
        <f t="shared" si="4"/>
        <v>FALSE</v>
      </c>
      <c r="AH43" s="7" t="str">
        <f t="shared" si="6"/>
        <v xml:space="preserve">   -   </v>
      </c>
    </row>
    <row r="44" spans="1:34" ht="28.05" customHeight="1">
      <c r="A44" s="14"/>
      <c r="B44" s="14"/>
      <c r="C44" s="14"/>
      <c r="D44" s="14"/>
      <c r="E44" s="14"/>
      <c r="F44" s="15"/>
      <c r="G44" s="16"/>
      <c r="H44" s="17"/>
      <c r="I44" s="16"/>
      <c r="J44" s="16"/>
      <c r="K44" s="18" t="str">
        <f t="shared" ca="1" si="5"/>
        <v/>
      </c>
      <c r="L44" s="19"/>
      <c r="M44" s="19"/>
      <c r="N44" s="19"/>
      <c r="O44" s="16"/>
      <c r="P44" s="16"/>
      <c r="Q44" s="20" t="e">
        <f>VLOOKUP(O44, '[3]لیست محصولات شهریور ۱۴۰۳'!B:C,2,0)</f>
        <v>#N/A</v>
      </c>
      <c r="R44" s="16"/>
      <c r="S44" s="19" t="e">
        <f>VLOOKUP(O44, '[3]لیست محصولات شهریور ۱۴۰۳'!B:F,5,0)</f>
        <v>#N/A</v>
      </c>
      <c r="T44" s="21" t="e">
        <f>VLOOKUP(O44, '[3]لیست محصولات شهریور ۱۴۰۳'!B:G,6,0)</f>
        <v>#N/A</v>
      </c>
      <c r="U44" s="22"/>
      <c r="V44" s="23">
        <f t="shared" si="0"/>
        <v>0</v>
      </c>
      <c r="W44" s="19">
        <f t="shared" si="1"/>
        <v>0</v>
      </c>
      <c r="X44" s="21" t="e">
        <f t="shared" si="2"/>
        <v>#N/A</v>
      </c>
      <c r="Y44" s="24"/>
      <c r="Z44" s="21" t="e">
        <f t="shared" si="3"/>
        <v>#N/A</v>
      </c>
      <c r="AA44" s="25"/>
      <c r="AB44" s="20"/>
      <c r="AC44" s="26"/>
      <c r="AD44" s="65"/>
      <c r="AE44" s="26"/>
      <c r="AF44" s="27"/>
      <c r="AG44" s="28" t="str">
        <f t="shared" si="4"/>
        <v>FALSE</v>
      </c>
      <c r="AH44" s="7" t="str">
        <f t="shared" si="6"/>
        <v xml:space="preserve">   -   </v>
      </c>
    </row>
    <row r="45" spans="1:34" ht="28.05" customHeight="1">
      <c r="A45" s="14"/>
      <c r="B45" s="14"/>
      <c r="C45" s="14"/>
      <c r="D45" s="14"/>
      <c r="E45" s="14"/>
      <c r="F45" s="15"/>
      <c r="G45" s="16"/>
      <c r="H45" s="17"/>
      <c r="I45" s="16"/>
      <c r="J45" s="16"/>
      <c r="K45" s="18" t="str">
        <f t="shared" ca="1" si="5"/>
        <v/>
      </c>
      <c r="L45" s="19"/>
      <c r="M45" s="19"/>
      <c r="N45" s="19"/>
      <c r="O45" s="16"/>
      <c r="P45" s="16"/>
      <c r="Q45" s="20" t="e">
        <f>VLOOKUP(O45, '[3]لیست محصولات شهریور ۱۴۰۳'!B:C,2,0)</f>
        <v>#N/A</v>
      </c>
      <c r="R45" s="16"/>
      <c r="S45" s="19" t="e">
        <f>VLOOKUP(O45, '[3]لیست محصولات شهریور ۱۴۰۳'!B:F,5,0)</f>
        <v>#N/A</v>
      </c>
      <c r="T45" s="21" t="e">
        <f>VLOOKUP(O45, '[3]لیست محصولات شهریور ۱۴۰۳'!B:G,6,0)</f>
        <v>#N/A</v>
      </c>
      <c r="U45" s="31"/>
      <c r="V45" s="23">
        <f t="shared" si="0"/>
        <v>0</v>
      </c>
      <c r="W45" s="19">
        <f t="shared" si="1"/>
        <v>0</v>
      </c>
      <c r="X45" s="21" t="e">
        <f t="shared" si="2"/>
        <v>#N/A</v>
      </c>
      <c r="Y45" s="24"/>
      <c r="Z45" s="21" t="e">
        <f t="shared" si="3"/>
        <v>#N/A</v>
      </c>
      <c r="AA45" s="25"/>
      <c r="AB45" s="20"/>
      <c r="AC45" s="26"/>
      <c r="AD45" s="65"/>
      <c r="AE45" s="26"/>
      <c r="AF45" s="27"/>
      <c r="AG45" s="28" t="str">
        <f t="shared" si="4"/>
        <v>FALSE</v>
      </c>
      <c r="AH45" s="7" t="str">
        <f t="shared" si="6"/>
        <v xml:space="preserve">   -   </v>
      </c>
    </row>
    <row r="46" spans="1:34" ht="28.05" customHeight="1">
      <c r="A46" s="14"/>
      <c r="B46" s="14"/>
      <c r="C46" s="14"/>
      <c r="D46" s="14"/>
      <c r="E46" s="14"/>
      <c r="F46" s="15"/>
      <c r="G46" s="16"/>
      <c r="H46" s="17"/>
      <c r="I46" s="16"/>
      <c r="J46" s="16"/>
      <c r="K46" s="18" t="str">
        <f t="shared" ca="1" si="5"/>
        <v/>
      </c>
      <c r="L46" s="19"/>
      <c r="M46" s="19"/>
      <c r="N46" s="19"/>
      <c r="O46" s="16"/>
      <c r="P46" s="16"/>
      <c r="Q46" s="20" t="e">
        <f>VLOOKUP(O46, '[3]لیست محصولات شهریور ۱۴۰۳'!B:C,2,0)</f>
        <v>#N/A</v>
      </c>
      <c r="R46" s="16"/>
      <c r="S46" s="19" t="e">
        <f>VLOOKUP(O46, '[3]لیست محصولات شهریور ۱۴۰۳'!B:F,5,0)</f>
        <v>#N/A</v>
      </c>
      <c r="T46" s="21" t="e">
        <f>VLOOKUP(O46, '[3]لیست محصولات شهریور ۱۴۰۳'!B:G,6,0)</f>
        <v>#N/A</v>
      </c>
      <c r="U46" s="31"/>
      <c r="V46" s="23">
        <f t="shared" si="0"/>
        <v>0</v>
      </c>
      <c r="W46" s="19">
        <f t="shared" si="1"/>
        <v>0</v>
      </c>
      <c r="X46" s="21" t="e">
        <f t="shared" si="2"/>
        <v>#N/A</v>
      </c>
      <c r="Y46" s="24"/>
      <c r="Z46" s="21" t="e">
        <f t="shared" si="3"/>
        <v>#N/A</v>
      </c>
      <c r="AA46" s="25"/>
      <c r="AB46" s="20"/>
      <c r="AC46" s="26"/>
      <c r="AD46" s="65"/>
      <c r="AE46" s="26"/>
      <c r="AF46" s="27"/>
      <c r="AG46" s="28" t="str">
        <f t="shared" si="4"/>
        <v>FALSE</v>
      </c>
      <c r="AH46" s="7" t="str">
        <f t="shared" si="6"/>
        <v xml:space="preserve">   -   </v>
      </c>
    </row>
    <row r="47" spans="1:34" ht="28.05" customHeight="1">
      <c r="A47" s="14"/>
      <c r="B47" s="14"/>
      <c r="C47" s="14"/>
      <c r="D47" s="14"/>
      <c r="E47" s="14"/>
      <c r="F47" s="15"/>
      <c r="G47" s="16"/>
      <c r="H47" s="17"/>
      <c r="I47" s="16"/>
      <c r="J47" s="16"/>
      <c r="K47" s="18" t="str">
        <f t="shared" ca="1" si="5"/>
        <v/>
      </c>
      <c r="L47" s="19"/>
      <c r="M47" s="19"/>
      <c r="N47" s="19"/>
      <c r="O47" s="16"/>
      <c r="P47" s="16"/>
      <c r="Q47" s="20" t="e">
        <f>VLOOKUP(O47, '[3]لیست محصولات شهریور ۱۴۰۳'!B:C,2,0)</f>
        <v>#N/A</v>
      </c>
      <c r="R47" s="16"/>
      <c r="S47" s="19" t="e">
        <f>VLOOKUP(O47, '[3]لیست محصولات شهریور ۱۴۰۳'!B:F,5,0)</f>
        <v>#N/A</v>
      </c>
      <c r="T47" s="21" t="e">
        <f>VLOOKUP(O47, '[3]لیست محصولات شهریور ۱۴۰۳'!B:G,6,0)</f>
        <v>#N/A</v>
      </c>
      <c r="U47" s="22"/>
      <c r="V47" s="23">
        <f t="shared" si="0"/>
        <v>0</v>
      </c>
      <c r="W47" s="19">
        <f t="shared" si="1"/>
        <v>0</v>
      </c>
      <c r="X47" s="21" t="e">
        <f t="shared" si="2"/>
        <v>#N/A</v>
      </c>
      <c r="Y47" s="24"/>
      <c r="Z47" s="21" t="e">
        <f t="shared" si="3"/>
        <v>#N/A</v>
      </c>
      <c r="AA47" s="25"/>
      <c r="AB47" s="20"/>
      <c r="AC47" s="26"/>
      <c r="AD47" s="65"/>
      <c r="AE47" s="26"/>
      <c r="AF47" s="27"/>
      <c r="AG47" s="28" t="str">
        <f t="shared" si="4"/>
        <v>FALSE</v>
      </c>
      <c r="AH47" s="7" t="str">
        <f t="shared" si="6"/>
        <v xml:space="preserve">   -   </v>
      </c>
    </row>
    <row r="48" spans="1:34" ht="28.05" customHeight="1">
      <c r="A48" s="14" t="b">
        <v>0</v>
      </c>
      <c r="B48" s="14"/>
      <c r="C48" s="14"/>
      <c r="D48" s="14"/>
      <c r="E48" s="14"/>
      <c r="F48" s="15"/>
      <c r="G48" s="16"/>
      <c r="H48" s="17"/>
      <c r="I48" s="16"/>
      <c r="J48" s="16"/>
      <c r="K48" s="18" t="str">
        <f t="shared" ca="1" si="5"/>
        <v/>
      </c>
      <c r="L48" s="19"/>
      <c r="M48" s="19"/>
      <c r="N48" s="19"/>
      <c r="O48" s="16"/>
      <c r="P48" s="16"/>
      <c r="Q48" s="20" t="e">
        <f>VLOOKUP(O48, '[3]لیست محصولات شهریور ۱۴۰۳'!B:C,2,0)</f>
        <v>#N/A</v>
      </c>
      <c r="R48" s="16"/>
      <c r="S48" s="19" t="e">
        <f>VLOOKUP(O48, '[3]لیست محصولات شهریور ۱۴۰۳'!B:F,5,0)</f>
        <v>#N/A</v>
      </c>
      <c r="T48" s="21" t="e">
        <f>VLOOKUP(O48, '[3]لیست محصولات شهریور ۱۴۰۳'!B:G,6,0)</f>
        <v>#N/A</v>
      </c>
      <c r="U48" s="22"/>
      <c r="V48" s="23">
        <f t="shared" si="0"/>
        <v>0</v>
      </c>
      <c r="W48" s="19">
        <f t="shared" si="1"/>
        <v>0</v>
      </c>
      <c r="X48" s="21" t="e">
        <f t="shared" si="2"/>
        <v>#N/A</v>
      </c>
      <c r="Y48" s="24"/>
      <c r="Z48" s="21" t="e">
        <f t="shared" si="3"/>
        <v>#N/A</v>
      </c>
      <c r="AA48" s="25"/>
      <c r="AB48" s="20"/>
      <c r="AC48" s="26"/>
      <c r="AD48" s="65"/>
      <c r="AE48" s="26"/>
      <c r="AF48" s="27"/>
      <c r="AG48" s="28" t="str">
        <f t="shared" si="4"/>
        <v>FALSE</v>
      </c>
      <c r="AH48" s="7" t="str">
        <f t="shared" si="6"/>
        <v xml:space="preserve">   -   </v>
      </c>
    </row>
    <row r="49" spans="1:34" ht="28.05" customHeight="1">
      <c r="A49" s="14"/>
      <c r="B49" s="14"/>
      <c r="C49" s="14"/>
      <c r="D49" s="14"/>
      <c r="E49" s="14" t="b">
        <v>0</v>
      </c>
      <c r="F49" s="15"/>
      <c r="G49" s="16"/>
      <c r="H49" s="17"/>
      <c r="I49" s="16"/>
      <c r="J49" s="16"/>
      <c r="K49" s="18" t="str">
        <f t="shared" ca="1" si="5"/>
        <v/>
      </c>
      <c r="L49" s="19"/>
      <c r="M49" s="19"/>
      <c r="N49" s="19"/>
      <c r="O49" s="16"/>
      <c r="P49" s="16"/>
      <c r="Q49" s="20" t="e">
        <f>VLOOKUP(O49, '[3]لیست محصولات شهریور ۱۴۰۳'!B:C,2,0)</f>
        <v>#N/A</v>
      </c>
      <c r="R49" s="16"/>
      <c r="S49" s="19" t="e">
        <f>VLOOKUP(O49, '[3]لیست محصولات شهریور ۱۴۰۳'!B:F,5,0)</f>
        <v>#N/A</v>
      </c>
      <c r="T49" s="21" t="e">
        <f>VLOOKUP(O49, '[3]لیست محصولات شهریور ۱۴۰۳'!B:G,6,0)</f>
        <v>#N/A</v>
      </c>
      <c r="U49" s="22"/>
      <c r="V49" s="23">
        <f t="shared" si="0"/>
        <v>0</v>
      </c>
      <c r="W49" s="19">
        <f t="shared" si="1"/>
        <v>0</v>
      </c>
      <c r="X49" s="21" t="e">
        <f t="shared" si="2"/>
        <v>#N/A</v>
      </c>
      <c r="Y49" s="24"/>
      <c r="Z49" s="21" t="e">
        <f t="shared" si="3"/>
        <v>#N/A</v>
      </c>
      <c r="AA49" s="25"/>
      <c r="AB49" s="20"/>
      <c r="AC49" s="26"/>
      <c r="AD49" s="65"/>
      <c r="AE49" s="26"/>
      <c r="AF49" s="27"/>
      <c r="AG49" s="28" t="str">
        <f t="shared" si="4"/>
        <v>FALSE</v>
      </c>
      <c r="AH49" s="7" t="str">
        <f t="shared" si="6"/>
        <v xml:space="preserve">   -   </v>
      </c>
    </row>
    <row r="50" spans="1:34" ht="28.05" customHeight="1">
      <c r="A50" s="14"/>
      <c r="B50" s="14"/>
      <c r="C50" s="14" t="b">
        <v>0</v>
      </c>
      <c r="D50" s="14"/>
      <c r="E50" s="14"/>
      <c r="F50" s="15"/>
      <c r="G50" s="16"/>
      <c r="H50" s="17"/>
      <c r="I50" s="16"/>
      <c r="J50" s="16"/>
      <c r="K50" s="18" t="str">
        <f t="shared" ca="1" si="5"/>
        <v/>
      </c>
      <c r="L50" s="19"/>
      <c r="M50" s="19"/>
      <c r="N50" s="19"/>
      <c r="O50" s="16"/>
      <c r="P50" s="16"/>
      <c r="Q50" s="20" t="e">
        <f>VLOOKUP(O50, '[3]لیست محصولات شهریور ۱۴۰۳'!B:C,2,0)</f>
        <v>#N/A</v>
      </c>
      <c r="R50" s="16"/>
      <c r="S50" s="19" t="e">
        <f>VLOOKUP(O50, '[3]لیست محصولات شهریور ۱۴۰۳'!B:F,5,0)</f>
        <v>#N/A</v>
      </c>
      <c r="T50" s="21" t="e">
        <f>VLOOKUP(O50, '[3]لیست محصولات شهریور ۱۴۰۳'!B:G,6,0)</f>
        <v>#N/A</v>
      </c>
      <c r="U50" s="31"/>
      <c r="V50" s="23">
        <f t="shared" si="0"/>
        <v>0</v>
      </c>
      <c r="W50" s="19">
        <f t="shared" si="1"/>
        <v>0</v>
      </c>
      <c r="X50" s="21" t="e">
        <f t="shared" si="2"/>
        <v>#N/A</v>
      </c>
      <c r="Y50" s="24"/>
      <c r="Z50" s="21" t="e">
        <f t="shared" si="3"/>
        <v>#N/A</v>
      </c>
      <c r="AA50" s="25"/>
      <c r="AB50" s="20"/>
      <c r="AC50" s="26"/>
      <c r="AD50" s="65"/>
      <c r="AE50" s="26"/>
      <c r="AF50" s="27"/>
      <c r="AG50" s="28" t="str">
        <f t="shared" si="4"/>
        <v>FALSE</v>
      </c>
      <c r="AH50" s="7" t="str">
        <f t="shared" si="6"/>
        <v xml:space="preserve">   -   </v>
      </c>
    </row>
    <row r="51" spans="1:34" ht="28.05" customHeight="1">
      <c r="A51" s="14" t="b">
        <v>0</v>
      </c>
      <c r="B51" s="14"/>
      <c r="C51" s="14" t="b">
        <v>0</v>
      </c>
      <c r="D51" s="14"/>
      <c r="E51" s="14" t="b">
        <v>0</v>
      </c>
      <c r="F51" s="15"/>
      <c r="G51" s="16"/>
      <c r="H51" s="17"/>
      <c r="I51" s="16"/>
      <c r="J51" s="16"/>
      <c r="K51" s="18" t="str">
        <f t="shared" ca="1" si="5"/>
        <v/>
      </c>
      <c r="L51" s="19"/>
      <c r="M51" s="19"/>
      <c r="N51" s="19"/>
      <c r="O51" s="16"/>
      <c r="P51" s="16"/>
      <c r="Q51" s="20" t="e">
        <f>VLOOKUP(O51, '[3]لیست محصولات شهریور ۱۴۰۳'!B:C,2,0)</f>
        <v>#N/A</v>
      </c>
      <c r="R51" s="16"/>
      <c r="S51" s="19" t="e">
        <f>VLOOKUP(O51, '[3]لیست محصولات شهریور ۱۴۰۳'!B:F,5,0)</f>
        <v>#N/A</v>
      </c>
      <c r="T51" s="21" t="e">
        <f>VLOOKUP(O51, '[3]لیست محصولات شهریور ۱۴۰۳'!B:G,6,0)</f>
        <v>#N/A</v>
      </c>
      <c r="U51" s="22"/>
      <c r="V51" s="23">
        <f t="shared" si="0"/>
        <v>0</v>
      </c>
      <c r="W51" s="19">
        <f t="shared" si="1"/>
        <v>0</v>
      </c>
      <c r="X51" s="21" t="e">
        <f t="shared" si="2"/>
        <v>#N/A</v>
      </c>
      <c r="Y51" s="24"/>
      <c r="Z51" s="21" t="e">
        <f t="shared" si="3"/>
        <v>#N/A</v>
      </c>
      <c r="AA51" s="25"/>
      <c r="AB51" s="20"/>
      <c r="AC51" s="26"/>
      <c r="AD51" s="65"/>
      <c r="AE51" s="26"/>
      <c r="AF51" s="27"/>
      <c r="AG51" s="28" t="str">
        <f t="shared" si="4"/>
        <v>FALSE</v>
      </c>
      <c r="AH51" s="7" t="str">
        <f t="shared" si="6"/>
        <v xml:space="preserve">   -   </v>
      </c>
    </row>
    <row r="52" spans="1:34" ht="28.05" customHeight="1">
      <c r="A52" s="14"/>
      <c r="B52" s="14"/>
      <c r="C52" s="14"/>
      <c r="D52" s="14"/>
      <c r="E52" s="14"/>
      <c r="F52" s="15"/>
      <c r="G52" s="16"/>
      <c r="H52" s="17"/>
      <c r="I52" s="16"/>
      <c r="J52" s="16"/>
      <c r="K52" s="18" t="str">
        <f t="shared" ca="1" si="5"/>
        <v/>
      </c>
      <c r="L52" s="19"/>
      <c r="M52" s="19"/>
      <c r="N52" s="19"/>
      <c r="O52" s="16"/>
      <c r="P52" s="16"/>
      <c r="Q52" s="20" t="e">
        <f>VLOOKUP(O52, '[3]لیست محصولات شهریور ۱۴۰۳'!B:C,2,0)</f>
        <v>#N/A</v>
      </c>
      <c r="R52" s="16"/>
      <c r="S52" s="19" t="e">
        <f>VLOOKUP(O52, '[3]لیست محصولات شهریور ۱۴۰۳'!B:F,5,0)</f>
        <v>#N/A</v>
      </c>
      <c r="T52" s="21" t="e">
        <f>VLOOKUP(O52, '[3]لیست محصولات شهریور ۱۴۰۳'!B:G,6,0)</f>
        <v>#N/A</v>
      </c>
      <c r="U52" s="22"/>
      <c r="V52" s="23">
        <f t="shared" si="0"/>
        <v>0</v>
      </c>
      <c r="W52" s="19">
        <f t="shared" si="1"/>
        <v>0</v>
      </c>
      <c r="X52" s="21" t="e">
        <f t="shared" si="2"/>
        <v>#N/A</v>
      </c>
      <c r="Y52" s="24"/>
      <c r="Z52" s="21" t="e">
        <f t="shared" si="3"/>
        <v>#N/A</v>
      </c>
      <c r="AA52" s="25"/>
      <c r="AB52" s="20"/>
      <c r="AC52" s="26"/>
      <c r="AD52" s="65"/>
      <c r="AE52" s="26"/>
      <c r="AF52" s="27"/>
      <c r="AG52" s="28" t="str">
        <f t="shared" si="4"/>
        <v>FALSE</v>
      </c>
      <c r="AH52" s="7" t="str">
        <f t="shared" si="6"/>
        <v xml:space="preserve">   -   </v>
      </c>
    </row>
    <row r="53" spans="1:34" ht="28.05" customHeight="1">
      <c r="A53" s="14"/>
      <c r="B53" s="14"/>
      <c r="C53" s="14"/>
      <c r="D53" s="14"/>
      <c r="E53" s="14"/>
      <c r="F53" s="15"/>
      <c r="G53" s="16"/>
      <c r="H53" s="17"/>
      <c r="I53" s="16"/>
      <c r="J53" s="16"/>
      <c r="K53" s="18" t="str">
        <f t="shared" ca="1" si="5"/>
        <v/>
      </c>
      <c r="L53" s="19"/>
      <c r="M53" s="19"/>
      <c r="N53" s="19"/>
      <c r="O53" s="16"/>
      <c r="P53" s="16"/>
      <c r="Q53" s="20" t="e">
        <f>VLOOKUP(O53, '[3]لیست محصولات شهریور ۱۴۰۳'!B:C,2,0)</f>
        <v>#N/A</v>
      </c>
      <c r="R53" s="16"/>
      <c r="S53" s="19" t="e">
        <f>VLOOKUP(O53, '[3]لیست محصولات شهریور ۱۴۰۳'!B:F,5,0)</f>
        <v>#N/A</v>
      </c>
      <c r="T53" s="21" t="e">
        <f>VLOOKUP(O53, '[3]لیست محصولات شهریور ۱۴۰۳'!B:G,6,0)</f>
        <v>#N/A</v>
      </c>
      <c r="U53" s="22"/>
      <c r="V53" s="23">
        <f t="shared" si="0"/>
        <v>0</v>
      </c>
      <c r="W53" s="19">
        <f t="shared" si="1"/>
        <v>0</v>
      </c>
      <c r="X53" s="21" t="e">
        <f t="shared" si="2"/>
        <v>#N/A</v>
      </c>
      <c r="Y53" s="24"/>
      <c r="Z53" s="21" t="e">
        <f t="shared" si="3"/>
        <v>#N/A</v>
      </c>
      <c r="AA53" s="25"/>
      <c r="AB53" s="20"/>
      <c r="AC53" s="26"/>
      <c r="AD53" s="65"/>
      <c r="AE53" s="26"/>
      <c r="AF53" s="27"/>
      <c r="AG53" s="28" t="str">
        <f t="shared" si="4"/>
        <v>FALSE</v>
      </c>
      <c r="AH53" s="7" t="str">
        <f t="shared" si="6"/>
        <v xml:space="preserve">   -   </v>
      </c>
    </row>
    <row r="54" spans="1:34" ht="28.05" customHeight="1">
      <c r="A54" s="14"/>
      <c r="B54" s="14"/>
      <c r="C54" s="14"/>
      <c r="D54" s="14"/>
      <c r="E54" s="14"/>
      <c r="F54" s="15"/>
      <c r="G54" s="16"/>
      <c r="H54" s="17"/>
      <c r="I54" s="16"/>
      <c r="J54" s="16"/>
      <c r="K54" s="18" t="str">
        <f t="shared" ca="1" si="5"/>
        <v/>
      </c>
      <c r="L54" s="19"/>
      <c r="M54" s="19"/>
      <c r="N54" s="19"/>
      <c r="O54" s="16"/>
      <c r="P54" s="16"/>
      <c r="Q54" s="20" t="e">
        <f>VLOOKUP(O54, '[3]لیست محصولات شهریور ۱۴۰۳'!B:C,2,0)</f>
        <v>#N/A</v>
      </c>
      <c r="R54" s="16"/>
      <c r="S54" s="19" t="e">
        <f>VLOOKUP(O54, '[3]لیست محصولات شهریور ۱۴۰۳'!B:F,5,0)</f>
        <v>#N/A</v>
      </c>
      <c r="T54" s="21" t="e">
        <f>VLOOKUP(O54, '[3]لیست محصولات شهریور ۱۴۰۳'!B:G,6,0)</f>
        <v>#N/A</v>
      </c>
      <c r="U54" s="22"/>
      <c r="V54" s="23">
        <f t="shared" si="0"/>
        <v>0</v>
      </c>
      <c r="W54" s="19">
        <f t="shared" si="1"/>
        <v>0</v>
      </c>
      <c r="X54" s="21" t="e">
        <f t="shared" si="2"/>
        <v>#N/A</v>
      </c>
      <c r="Y54" s="24"/>
      <c r="Z54" s="21" t="e">
        <f t="shared" si="3"/>
        <v>#N/A</v>
      </c>
      <c r="AA54" s="25"/>
      <c r="AB54" s="20"/>
      <c r="AC54" s="26"/>
      <c r="AD54" s="65"/>
      <c r="AE54" s="26"/>
      <c r="AF54" s="27"/>
      <c r="AG54" s="28" t="str">
        <f t="shared" si="4"/>
        <v>FALSE</v>
      </c>
      <c r="AH54" s="7" t="str">
        <f t="shared" si="6"/>
        <v xml:space="preserve">   -   </v>
      </c>
    </row>
    <row r="55" spans="1:34" ht="28.05" customHeight="1">
      <c r="A55" s="14"/>
      <c r="B55" s="14"/>
      <c r="C55" s="14"/>
      <c r="D55" s="14"/>
      <c r="E55" s="14"/>
      <c r="F55" s="15"/>
      <c r="G55" s="16"/>
      <c r="H55" s="17"/>
      <c r="I55" s="16"/>
      <c r="J55" s="16"/>
      <c r="K55" s="18" t="str">
        <f t="shared" ca="1" si="5"/>
        <v/>
      </c>
      <c r="L55" s="19"/>
      <c r="M55" s="19"/>
      <c r="N55" s="19"/>
      <c r="O55" s="16"/>
      <c r="P55" s="16"/>
      <c r="Q55" s="20" t="e">
        <f>VLOOKUP(O55, '[3]لیست محصولات شهریور ۱۴۰۳'!B:C,2,0)</f>
        <v>#N/A</v>
      </c>
      <c r="R55" s="16"/>
      <c r="S55" s="19" t="e">
        <f>VLOOKUP(O55, '[3]لیست محصولات شهریور ۱۴۰۳'!B:F,5,0)</f>
        <v>#N/A</v>
      </c>
      <c r="T55" s="21" t="e">
        <f>VLOOKUP(O55, '[3]لیست محصولات شهریور ۱۴۰۳'!B:G,6,0)</f>
        <v>#N/A</v>
      </c>
      <c r="U55" s="31"/>
      <c r="V55" s="23">
        <f t="shared" si="0"/>
        <v>0</v>
      </c>
      <c r="W55" s="19">
        <f t="shared" si="1"/>
        <v>0</v>
      </c>
      <c r="X55" s="21" t="e">
        <f t="shared" si="2"/>
        <v>#N/A</v>
      </c>
      <c r="Y55" s="24"/>
      <c r="Z55" s="21" t="e">
        <f t="shared" si="3"/>
        <v>#N/A</v>
      </c>
      <c r="AA55" s="25"/>
      <c r="AB55" s="20"/>
      <c r="AC55" s="26"/>
      <c r="AD55" s="65"/>
      <c r="AE55" s="26"/>
      <c r="AF55" s="27"/>
      <c r="AG55" s="28" t="str">
        <f t="shared" si="4"/>
        <v>FALSE</v>
      </c>
      <c r="AH55" s="7" t="str">
        <f t="shared" si="6"/>
        <v xml:space="preserve">   -   </v>
      </c>
    </row>
    <row r="56" spans="1:34" ht="28.05" customHeight="1">
      <c r="A56" s="14"/>
      <c r="B56" s="14"/>
      <c r="C56" s="14"/>
      <c r="D56" s="14"/>
      <c r="E56" s="14"/>
      <c r="F56" s="15"/>
      <c r="G56" s="16"/>
      <c r="H56" s="17"/>
      <c r="I56" s="16"/>
      <c r="J56" s="16"/>
      <c r="K56" s="18" t="str">
        <f t="shared" ca="1" si="5"/>
        <v/>
      </c>
      <c r="L56" s="19"/>
      <c r="M56" s="19"/>
      <c r="N56" s="19"/>
      <c r="O56" s="16"/>
      <c r="P56" s="16"/>
      <c r="Q56" s="20" t="e">
        <f>VLOOKUP(O56, '[3]لیست محصولات شهریور ۱۴۰۳'!B:C,2,0)</f>
        <v>#N/A</v>
      </c>
      <c r="R56" s="16"/>
      <c r="S56" s="19" t="e">
        <f>VLOOKUP(O56, '[3]لیست محصولات شهریور ۱۴۰۳'!B:F,5,0)</f>
        <v>#N/A</v>
      </c>
      <c r="T56" s="21" t="e">
        <f>VLOOKUP(O56, '[3]لیست محصولات شهریور ۱۴۰۳'!B:G,6,0)</f>
        <v>#N/A</v>
      </c>
      <c r="U56" s="22"/>
      <c r="V56" s="23">
        <f t="shared" si="0"/>
        <v>0</v>
      </c>
      <c r="W56" s="19">
        <f t="shared" si="1"/>
        <v>0</v>
      </c>
      <c r="X56" s="21" t="e">
        <f t="shared" si="2"/>
        <v>#N/A</v>
      </c>
      <c r="Y56" s="24"/>
      <c r="Z56" s="21" t="e">
        <f t="shared" si="3"/>
        <v>#N/A</v>
      </c>
      <c r="AA56" s="25"/>
      <c r="AB56" s="20"/>
      <c r="AC56" s="26"/>
      <c r="AD56" s="65"/>
      <c r="AE56" s="26"/>
      <c r="AF56" s="27"/>
      <c r="AG56" s="28" t="str">
        <f t="shared" si="4"/>
        <v>FALSE</v>
      </c>
      <c r="AH56" s="7" t="str">
        <f t="shared" si="6"/>
        <v xml:space="preserve">   -   </v>
      </c>
    </row>
    <row r="57" spans="1:34" ht="28.05" customHeight="1">
      <c r="A57" s="14"/>
      <c r="B57" s="14"/>
      <c r="C57" s="14"/>
      <c r="D57" s="14"/>
      <c r="E57" s="14"/>
      <c r="F57" s="15"/>
      <c r="G57" s="16"/>
      <c r="H57" s="17"/>
      <c r="I57" s="16"/>
      <c r="J57" s="16"/>
      <c r="K57" s="18" t="str">
        <f t="shared" ca="1" si="5"/>
        <v/>
      </c>
      <c r="L57" s="19"/>
      <c r="M57" s="19"/>
      <c r="N57" s="19"/>
      <c r="O57" s="16"/>
      <c r="P57" s="16"/>
      <c r="Q57" s="20" t="e">
        <f>VLOOKUP(O57, '[3]لیست محصولات شهریور ۱۴۰۳'!B:C,2,0)</f>
        <v>#N/A</v>
      </c>
      <c r="R57" s="16"/>
      <c r="S57" s="19" t="e">
        <f>VLOOKUP(O57, '[3]لیست محصولات شهریور ۱۴۰۳'!B:F,5,0)</f>
        <v>#N/A</v>
      </c>
      <c r="T57" s="21" t="e">
        <f>VLOOKUP(O57, '[3]لیست محصولات شهریور ۱۴۰۳'!B:G,6,0)</f>
        <v>#N/A</v>
      </c>
      <c r="U57" s="22"/>
      <c r="V57" s="23">
        <f t="shared" si="0"/>
        <v>0</v>
      </c>
      <c r="W57" s="19">
        <f t="shared" si="1"/>
        <v>0</v>
      </c>
      <c r="X57" s="21" t="e">
        <f t="shared" si="2"/>
        <v>#N/A</v>
      </c>
      <c r="Y57" s="24"/>
      <c r="Z57" s="21" t="e">
        <f t="shared" si="3"/>
        <v>#N/A</v>
      </c>
      <c r="AA57" s="25"/>
      <c r="AB57" s="20"/>
      <c r="AC57" s="26"/>
      <c r="AD57" s="65"/>
      <c r="AE57" s="26"/>
      <c r="AF57" s="27"/>
      <c r="AG57" s="28" t="str">
        <f t="shared" si="4"/>
        <v>FALSE</v>
      </c>
      <c r="AH57" s="7" t="str">
        <f t="shared" si="6"/>
        <v xml:space="preserve">   -   </v>
      </c>
    </row>
    <row r="58" spans="1:34" ht="28.05" customHeight="1">
      <c r="A58" s="14"/>
      <c r="B58" s="14"/>
      <c r="C58" s="14"/>
      <c r="D58" s="14"/>
      <c r="E58" s="14"/>
      <c r="F58" s="15"/>
      <c r="G58" s="16"/>
      <c r="H58" s="17"/>
      <c r="I58" s="16"/>
      <c r="J58" s="16"/>
      <c r="K58" s="18" t="str">
        <f t="shared" ca="1" si="5"/>
        <v/>
      </c>
      <c r="L58" s="19"/>
      <c r="M58" s="19"/>
      <c r="N58" s="19"/>
      <c r="O58" s="16"/>
      <c r="P58" s="16"/>
      <c r="Q58" s="20" t="e">
        <f>VLOOKUP(O58, '[3]لیست محصولات شهریور ۱۴۰۳'!B:C,2,0)</f>
        <v>#N/A</v>
      </c>
      <c r="R58" s="16"/>
      <c r="S58" s="19" t="e">
        <f>VLOOKUP(O58, '[3]لیست محصولات شهریور ۱۴۰۳'!B:F,5,0)</f>
        <v>#N/A</v>
      </c>
      <c r="T58" s="21" t="e">
        <f>VLOOKUP(O58, '[3]لیست محصولات شهریور ۱۴۰۳'!B:G,6,0)</f>
        <v>#N/A</v>
      </c>
      <c r="U58" s="22"/>
      <c r="V58" s="23">
        <f t="shared" si="0"/>
        <v>0</v>
      </c>
      <c r="W58" s="19">
        <f t="shared" si="1"/>
        <v>0</v>
      </c>
      <c r="X58" s="21" t="e">
        <f t="shared" si="2"/>
        <v>#N/A</v>
      </c>
      <c r="Y58" s="24"/>
      <c r="Z58" s="21" t="e">
        <f t="shared" si="3"/>
        <v>#N/A</v>
      </c>
      <c r="AA58" s="25"/>
      <c r="AB58" s="20"/>
      <c r="AC58" s="26"/>
      <c r="AD58" s="65"/>
      <c r="AE58" s="26"/>
      <c r="AF58" s="27"/>
      <c r="AG58" s="28" t="str">
        <f t="shared" si="4"/>
        <v>FALSE</v>
      </c>
      <c r="AH58" s="7" t="str">
        <f t="shared" si="6"/>
        <v xml:space="preserve">   -   </v>
      </c>
    </row>
    <row r="59" spans="1:34" ht="28.05" customHeight="1">
      <c r="A59" s="14"/>
      <c r="B59" s="14"/>
      <c r="C59" s="14"/>
      <c r="D59" s="14"/>
      <c r="E59" s="14"/>
      <c r="F59" s="15"/>
      <c r="G59" s="16"/>
      <c r="H59" s="17"/>
      <c r="I59" s="16"/>
      <c r="J59" s="16"/>
      <c r="K59" s="18" t="str">
        <f t="shared" ca="1" si="5"/>
        <v/>
      </c>
      <c r="L59" s="19"/>
      <c r="M59" s="19"/>
      <c r="N59" s="19"/>
      <c r="O59" s="16"/>
      <c r="P59" s="16"/>
      <c r="Q59" s="20" t="e">
        <f>VLOOKUP(O59, '[3]لیست محصولات شهریور ۱۴۰۳'!B:C,2,0)</f>
        <v>#N/A</v>
      </c>
      <c r="R59" s="16"/>
      <c r="S59" s="19" t="e">
        <f>VLOOKUP(O59, '[3]لیست محصولات شهریور ۱۴۰۳'!B:F,5,0)</f>
        <v>#N/A</v>
      </c>
      <c r="T59" s="21" t="e">
        <f>VLOOKUP(O59, '[3]لیست محصولات شهریور ۱۴۰۳'!B:G,6,0)</f>
        <v>#N/A</v>
      </c>
      <c r="U59" s="22"/>
      <c r="V59" s="23">
        <f t="shared" si="0"/>
        <v>0</v>
      </c>
      <c r="W59" s="19">
        <f t="shared" si="1"/>
        <v>0</v>
      </c>
      <c r="X59" s="21" t="e">
        <f t="shared" si="2"/>
        <v>#N/A</v>
      </c>
      <c r="Y59" s="24"/>
      <c r="Z59" s="21" t="e">
        <f t="shared" si="3"/>
        <v>#N/A</v>
      </c>
      <c r="AA59" s="25"/>
      <c r="AB59" s="20"/>
      <c r="AC59" s="26"/>
      <c r="AD59" s="65"/>
      <c r="AE59" s="26"/>
      <c r="AF59" s="27"/>
      <c r="AG59" s="28" t="str">
        <f t="shared" si="4"/>
        <v>FALSE</v>
      </c>
      <c r="AH59" s="7" t="str">
        <f t="shared" si="6"/>
        <v xml:space="preserve">   -   </v>
      </c>
    </row>
    <row r="60" spans="1:34" ht="28.05" customHeight="1">
      <c r="A60" s="14"/>
      <c r="B60" s="14"/>
      <c r="C60" s="14" t="b">
        <v>0</v>
      </c>
      <c r="D60" s="14"/>
      <c r="E60" s="14"/>
      <c r="F60" s="15"/>
      <c r="G60" s="16"/>
      <c r="H60" s="17"/>
      <c r="I60" s="16"/>
      <c r="J60" s="16"/>
      <c r="K60" s="18" t="str">
        <f t="shared" ca="1" si="5"/>
        <v/>
      </c>
      <c r="L60" s="19"/>
      <c r="M60" s="19"/>
      <c r="N60" s="19"/>
      <c r="O60" s="16"/>
      <c r="P60" s="16"/>
      <c r="Q60" s="20" t="e">
        <f>VLOOKUP(O60, '[3]لیست محصولات شهریور ۱۴۰۳'!B:C,2,0)</f>
        <v>#N/A</v>
      </c>
      <c r="R60" s="16"/>
      <c r="S60" s="19" t="e">
        <f>VLOOKUP(O60, '[3]لیست محصولات شهریور ۱۴۰۳'!B:F,5,0)</f>
        <v>#N/A</v>
      </c>
      <c r="T60" s="21" t="e">
        <f>VLOOKUP(O60, '[3]لیست محصولات شهریور ۱۴۰۳'!B:G,6,0)</f>
        <v>#N/A</v>
      </c>
      <c r="U60" s="22"/>
      <c r="V60" s="23">
        <f t="shared" si="0"/>
        <v>0</v>
      </c>
      <c r="W60" s="19">
        <f t="shared" si="1"/>
        <v>0</v>
      </c>
      <c r="X60" s="21" t="e">
        <f t="shared" si="2"/>
        <v>#N/A</v>
      </c>
      <c r="Y60" s="24"/>
      <c r="Z60" s="21" t="e">
        <f t="shared" si="3"/>
        <v>#N/A</v>
      </c>
      <c r="AA60" s="25"/>
      <c r="AB60" s="20"/>
      <c r="AC60" s="26"/>
      <c r="AD60" s="65"/>
      <c r="AE60" s="26"/>
      <c r="AF60" s="27"/>
      <c r="AG60" s="28" t="str">
        <f t="shared" si="4"/>
        <v>FALSE</v>
      </c>
      <c r="AH60" s="7" t="str">
        <f t="shared" si="6"/>
        <v xml:space="preserve">   -   </v>
      </c>
    </row>
    <row r="61" spans="1:34" ht="28.05" customHeight="1">
      <c r="A61" s="14"/>
      <c r="B61" s="14"/>
      <c r="C61" s="14"/>
      <c r="D61" s="14"/>
      <c r="E61" s="14"/>
      <c r="F61" s="15"/>
      <c r="G61" s="16"/>
      <c r="H61" s="17"/>
      <c r="I61" s="16"/>
      <c r="J61" s="16"/>
      <c r="K61" s="18" t="str">
        <f t="shared" ca="1" si="5"/>
        <v/>
      </c>
      <c r="L61" s="19"/>
      <c r="M61" s="19"/>
      <c r="N61" s="19"/>
      <c r="O61" s="16"/>
      <c r="P61" s="16"/>
      <c r="Q61" s="20" t="e">
        <f>VLOOKUP(O61, '[3]لیست محصولات شهریور ۱۴۰۳'!B:C,2,0)</f>
        <v>#N/A</v>
      </c>
      <c r="R61" s="16"/>
      <c r="S61" s="19" t="e">
        <f>VLOOKUP(O61, '[3]لیست محصولات شهریور ۱۴۰۳'!B:F,5,0)</f>
        <v>#N/A</v>
      </c>
      <c r="T61" s="21" t="e">
        <f>VLOOKUP(O61, '[3]لیست محصولات شهریور ۱۴۰۳'!B:G,6,0)</f>
        <v>#N/A</v>
      </c>
      <c r="U61" s="22"/>
      <c r="V61" s="23">
        <f t="shared" si="0"/>
        <v>0</v>
      </c>
      <c r="W61" s="19">
        <f t="shared" si="1"/>
        <v>0</v>
      </c>
      <c r="X61" s="21" t="e">
        <f t="shared" si="2"/>
        <v>#N/A</v>
      </c>
      <c r="Y61" s="24"/>
      <c r="Z61" s="21" t="e">
        <f t="shared" si="3"/>
        <v>#N/A</v>
      </c>
      <c r="AA61" s="25"/>
      <c r="AB61" s="20"/>
      <c r="AC61" s="26"/>
      <c r="AD61" s="65"/>
      <c r="AE61" s="26"/>
      <c r="AF61" s="27"/>
      <c r="AG61" s="28" t="str">
        <f t="shared" si="4"/>
        <v>FALSE</v>
      </c>
      <c r="AH61" s="7" t="str">
        <f t="shared" si="6"/>
        <v xml:space="preserve">   -   </v>
      </c>
    </row>
    <row r="62" spans="1:34" ht="28.05" customHeight="1">
      <c r="A62" s="14"/>
      <c r="B62" s="14"/>
      <c r="C62" s="14"/>
      <c r="D62" s="14"/>
      <c r="E62" s="14"/>
      <c r="F62" s="15"/>
      <c r="G62" s="16"/>
      <c r="H62" s="17"/>
      <c r="I62" s="16"/>
      <c r="J62" s="16"/>
      <c r="K62" s="18" t="str">
        <f t="shared" ca="1" si="5"/>
        <v/>
      </c>
      <c r="L62" s="19"/>
      <c r="M62" s="19"/>
      <c r="N62" s="19"/>
      <c r="O62" s="16"/>
      <c r="P62" s="16"/>
      <c r="Q62" s="20" t="e">
        <f>VLOOKUP(O62, '[3]لیست محصولات شهریور ۱۴۰۳'!B:C,2,0)</f>
        <v>#N/A</v>
      </c>
      <c r="R62" s="16"/>
      <c r="S62" s="19" t="e">
        <f>VLOOKUP(O62, '[3]لیست محصولات شهریور ۱۴۰۳'!B:F,5,0)</f>
        <v>#N/A</v>
      </c>
      <c r="T62" s="21" t="e">
        <f>VLOOKUP(O62, '[3]لیست محصولات شهریور ۱۴۰۳'!B:G,6,0)</f>
        <v>#N/A</v>
      </c>
      <c r="U62" s="22"/>
      <c r="V62" s="23">
        <f t="shared" si="0"/>
        <v>0</v>
      </c>
      <c r="W62" s="19">
        <f t="shared" si="1"/>
        <v>0</v>
      </c>
      <c r="X62" s="21" t="e">
        <f t="shared" si="2"/>
        <v>#N/A</v>
      </c>
      <c r="Y62" s="24"/>
      <c r="Z62" s="21" t="e">
        <f t="shared" si="3"/>
        <v>#N/A</v>
      </c>
      <c r="AA62" s="25"/>
      <c r="AB62" s="20"/>
      <c r="AC62" s="26"/>
      <c r="AD62" s="65"/>
      <c r="AE62" s="26"/>
      <c r="AF62" s="27"/>
      <c r="AG62" s="28" t="str">
        <f t="shared" si="4"/>
        <v>FALSE</v>
      </c>
      <c r="AH62" s="7" t="str">
        <f t="shared" si="6"/>
        <v xml:space="preserve">   -   </v>
      </c>
    </row>
    <row r="63" spans="1:34" ht="28.05" customHeight="1">
      <c r="A63" s="14"/>
      <c r="B63" s="14"/>
      <c r="C63" s="14"/>
      <c r="D63" s="14"/>
      <c r="E63" s="14"/>
      <c r="F63" s="15"/>
      <c r="G63" s="16"/>
      <c r="H63" s="17"/>
      <c r="I63" s="16"/>
      <c r="J63" s="16"/>
      <c r="K63" s="18" t="str">
        <f t="shared" ca="1" si="5"/>
        <v/>
      </c>
      <c r="L63" s="19"/>
      <c r="M63" s="19"/>
      <c r="N63" s="19"/>
      <c r="O63" s="16"/>
      <c r="P63" s="16"/>
      <c r="Q63" s="20" t="e">
        <f>VLOOKUP(O63, '[3]لیست محصولات شهریور ۱۴۰۳'!B:C,2,0)</f>
        <v>#N/A</v>
      </c>
      <c r="R63" s="16"/>
      <c r="S63" s="19" t="e">
        <f>VLOOKUP(O63, '[3]لیست محصولات شهریور ۱۴۰۳'!B:F,5,0)</f>
        <v>#N/A</v>
      </c>
      <c r="T63" s="21" t="e">
        <f>VLOOKUP(O63, '[3]لیست محصولات شهریور ۱۴۰۳'!B:G,6,0)</f>
        <v>#N/A</v>
      </c>
      <c r="U63" s="22"/>
      <c r="V63" s="23">
        <f t="shared" si="0"/>
        <v>0</v>
      </c>
      <c r="W63" s="19">
        <f t="shared" si="1"/>
        <v>0</v>
      </c>
      <c r="X63" s="21" t="e">
        <f t="shared" si="2"/>
        <v>#N/A</v>
      </c>
      <c r="Y63" s="24"/>
      <c r="Z63" s="21" t="e">
        <f t="shared" si="3"/>
        <v>#N/A</v>
      </c>
      <c r="AA63" s="25"/>
      <c r="AB63" s="20"/>
      <c r="AC63" s="26"/>
      <c r="AD63" s="65"/>
      <c r="AE63" s="26"/>
      <c r="AF63" s="27"/>
      <c r="AG63" s="28" t="str">
        <f t="shared" si="4"/>
        <v>FALSE</v>
      </c>
      <c r="AH63" s="7" t="str">
        <f t="shared" si="6"/>
        <v xml:space="preserve">   -   </v>
      </c>
    </row>
    <row r="64" spans="1:34" ht="28.05" customHeight="1">
      <c r="A64" s="14"/>
      <c r="B64" s="14"/>
      <c r="C64" s="14"/>
      <c r="D64" s="14"/>
      <c r="E64" s="14"/>
      <c r="F64" s="15"/>
      <c r="G64" s="16"/>
      <c r="H64" s="17"/>
      <c r="I64" s="16"/>
      <c r="J64" s="16"/>
      <c r="K64" s="18" t="str">
        <f t="shared" ca="1" si="5"/>
        <v/>
      </c>
      <c r="L64" s="19"/>
      <c r="M64" s="19"/>
      <c r="N64" s="19"/>
      <c r="O64" s="16"/>
      <c r="P64" s="16"/>
      <c r="Q64" s="20" t="e">
        <f>VLOOKUP(O64, '[3]لیست محصولات شهریور ۱۴۰۳'!B:C,2,0)</f>
        <v>#N/A</v>
      </c>
      <c r="R64" s="16"/>
      <c r="S64" s="19" t="e">
        <f>VLOOKUP(O64, '[3]لیست محصولات شهریور ۱۴۰۳'!B:F,5,0)</f>
        <v>#N/A</v>
      </c>
      <c r="T64" s="21" t="e">
        <f>VLOOKUP(O64, '[3]لیست محصولات شهریور ۱۴۰۳'!B:G,6,0)</f>
        <v>#N/A</v>
      </c>
      <c r="U64" s="22"/>
      <c r="V64" s="23">
        <f t="shared" si="0"/>
        <v>0</v>
      </c>
      <c r="W64" s="19">
        <f t="shared" si="1"/>
        <v>0</v>
      </c>
      <c r="X64" s="21" t="e">
        <f t="shared" si="2"/>
        <v>#N/A</v>
      </c>
      <c r="Y64" s="24"/>
      <c r="Z64" s="21" t="e">
        <f t="shared" si="3"/>
        <v>#N/A</v>
      </c>
      <c r="AA64" s="25"/>
      <c r="AB64" s="20"/>
      <c r="AC64" s="26"/>
      <c r="AD64" s="65"/>
      <c r="AE64" s="26"/>
      <c r="AF64" s="27"/>
      <c r="AG64" s="28" t="str">
        <f t="shared" si="4"/>
        <v>FALSE</v>
      </c>
      <c r="AH64" s="7" t="str">
        <f t="shared" si="6"/>
        <v xml:space="preserve">   -   </v>
      </c>
    </row>
    <row r="65" spans="1:34" ht="28.05" customHeight="1">
      <c r="A65" s="14"/>
      <c r="B65" s="14"/>
      <c r="C65" s="14"/>
      <c r="D65" s="14"/>
      <c r="E65" s="14"/>
      <c r="F65" s="15"/>
      <c r="G65" s="16"/>
      <c r="H65" s="17"/>
      <c r="I65" s="16"/>
      <c r="J65" s="16"/>
      <c r="K65" s="18" t="str">
        <f t="shared" ca="1" si="5"/>
        <v/>
      </c>
      <c r="L65" s="19"/>
      <c r="M65" s="19"/>
      <c r="N65" s="19"/>
      <c r="O65" s="16"/>
      <c r="P65" s="16"/>
      <c r="Q65" s="20" t="e">
        <f>VLOOKUP(O65, '[3]لیست محصولات شهریور ۱۴۰۳'!B:C,2,0)</f>
        <v>#N/A</v>
      </c>
      <c r="R65" s="16"/>
      <c r="S65" s="19" t="e">
        <f>VLOOKUP(O65, '[3]لیست محصولات شهریور ۱۴۰۳'!B:F,5,0)</f>
        <v>#N/A</v>
      </c>
      <c r="T65" s="21" t="e">
        <f>VLOOKUP(O65, '[3]لیست محصولات شهریور ۱۴۰۳'!B:G,6,0)</f>
        <v>#N/A</v>
      </c>
      <c r="U65" s="31"/>
      <c r="V65" s="23">
        <f t="shared" si="0"/>
        <v>0</v>
      </c>
      <c r="W65" s="19">
        <f t="shared" si="1"/>
        <v>0</v>
      </c>
      <c r="X65" s="21" t="e">
        <f t="shared" si="2"/>
        <v>#N/A</v>
      </c>
      <c r="Y65" s="24"/>
      <c r="Z65" s="21" t="e">
        <f t="shared" si="3"/>
        <v>#N/A</v>
      </c>
      <c r="AA65" s="25"/>
      <c r="AB65" s="20"/>
      <c r="AC65" s="26"/>
      <c r="AD65" s="65"/>
      <c r="AE65" s="26"/>
      <c r="AF65" s="27"/>
      <c r="AG65" s="28" t="str">
        <f t="shared" si="4"/>
        <v>FALSE</v>
      </c>
      <c r="AH65" s="7" t="str">
        <f t="shared" si="6"/>
        <v xml:space="preserve">   -   </v>
      </c>
    </row>
    <row r="66" spans="1:34" ht="28.05" customHeight="1">
      <c r="A66" s="14"/>
      <c r="B66" s="14"/>
      <c r="C66" s="14"/>
      <c r="D66" s="14"/>
      <c r="E66" s="14"/>
      <c r="F66" s="15"/>
      <c r="G66" s="16"/>
      <c r="H66" s="17"/>
      <c r="I66" s="16"/>
      <c r="J66" s="16"/>
      <c r="K66" s="18" t="str">
        <f t="shared" ca="1" si="5"/>
        <v/>
      </c>
      <c r="L66" s="19"/>
      <c r="M66" s="19"/>
      <c r="N66" s="19"/>
      <c r="O66" s="16"/>
      <c r="P66" s="16"/>
      <c r="Q66" s="20" t="e">
        <f>VLOOKUP(O66, '[3]لیست محصولات شهریور ۱۴۰۳'!B:C,2,0)</f>
        <v>#N/A</v>
      </c>
      <c r="R66" s="16"/>
      <c r="S66" s="19" t="e">
        <f>VLOOKUP(O66, '[3]لیست محصولات شهریور ۱۴۰۳'!B:F,5,0)</f>
        <v>#N/A</v>
      </c>
      <c r="T66" s="21" t="e">
        <f>VLOOKUP(O66, '[3]لیست محصولات شهریور ۱۴۰۳'!B:G,6,0)</f>
        <v>#N/A</v>
      </c>
      <c r="U66" s="22"/>
      <c r="V66" s="23">
        <f t="shared" ref="V66:V129" si="7">IF(C66, P66, U66 )</f>
        <v>0</v>
      </c>
      <c r="W66" s="19">
        <f t="shared" ref="W66:W200" si="8">P66-V66</f>
        <v>0</v>
      </c>
      <c r="X66" s="21" t="e">
        <f t="shared" ref="X66:X200" si="9">P66*T66</f>
        <v>#N/A</v>
      </c>
      <c r="Y66" s="24"/>
      <c r="Z66" s="21" t="e">
        <f t="shared" ref="Z66:Z200" si="10">X66-Y66</f>
        <v>#N/A</v>
      </c>
      <c r="AA66" s="25"/>
      <c r="AB66" s="20"/>
      <c r="AC66" s="26"/>
      <c r="AD66" s="65"/>
      <c r="AE66" s="26"/>
      <c r="AF66" s="27"/>
      <c r="AG66" s="28" t="str">
        <f t="shared" ref="AG66:AG87" si="11">IF(V66=P66, "FALSE", "TRUE" )</f>
        <v>FALSE</v>
      </c>
      <c r="AH66" s="7" t="str">
        <f t="shared" si="6"/>
        <v xml:space="preserve">   -   </v>
      </c>
    </row>
    <row r="67" spans="1:34" ht="28.05" customHeight="1">
      <c r="A67" s="14"/>
      <c r="B67" s="14"/>
      <c r="C67" s="14"/>
      <c r="D67" s="14"/>
      <c r="E67" s="14"/>
      <c r="F67" s="15"/>
      <c r="G67" s="16"/>
      <c r="H67" s="17"/>
      <c r="I67" s="16"/>
      <c r="J67" s="16"/>
      <c r="K67" s="18" t="str">
        <f t="shared" ref="K67:K87" ca="1" si="12">IF(C67, TODAY(), "" )</f>
        <v/>
      </c>
      <c r="L67" s="19"/>
      <c r="M67" s="19"/>
      <c r="N67" s="19"/>
      <c r="O67" s="16"/>
      <c r="P67" s="16"/>
      <c r="Q67" s="20" t="e">
        <f>VLOOKUP(O67, '[3]لیست محصولات شهریور ۱۴۰۳'!B:C,2,0)</f>
        <v>#N/A</v>
      </c>
      <c r="R67" s="16"/>
      <c r="S67" s="19" t="e">
        <f>VLOOKUP(O67, '[3]لیست محصولات شهریور ۱۴۰۳'!B:F,5,0)</f>
        <v>#N/A</v>
      </c>
      <c r="T67" s="21" t="e">
        <f>VLOOKUP(O67, '[3]لیست محصولات شهریور ۱۴۰۳'!B:G,6,0)</f>
        <v>#N/A</v>
      </c>
      <c r="U67" s="22"/>
      <c r="V67" s="23">
        <f t="shared" si="7"/>
        <v>0</v>
      </c>
      <c r="W67" s="19">
        <f t="shared" si="8"/>
        <v>0</v>
      </c>
      <c r="X67" s="21" t="e">
        <f t="shared" si="9"/>
        <v>#N/A</v>
      </c>
      <c r="Y67" s="24"/>
      <c r="Z67" s="21" t="e">
        <f t="shared" si="10"/>
        <v>#N/A</v>
      </c>
      <c r="AA67" s="25"/>
      <c r="AB67" s="20"/>
      <c r="AC67" s="26"/>
      <c r="AD67" s="65"/>
      <c r="AE67" s="26"/>
      <c r="AF67" s="27"/>
      <c r="AG67" s="28" t="str">
        <f t="shared" si="11"/>
        <v>FALSE</v>
      </c>
      <c r="AH67" s="7" t="str">
        <f t="shared" si="6"/>
        <v xml:space="preserve">   -   </v>
      </c>
    </row>
    <row r="68" spans="1:34" ht="28.05" customHeight="1">
      <c r="A68" s="14"/>
      <c r="B68" s="14"/>
      <c r="C68" s="14"/>
      <c r="D68" s="14"/>
      <c r="E68" s="14"/>
      <c r="F68" s="15"/>
      <c r="G68" s="16"/>
      <c r="H68" s="17"/>
      <c r="I68" s="16"/>
      <c r="J68" s="16"/>
      <c r="K68" s="18" t="str">
        <f t="shared" ca="1" si="12"/>
        <v/>
      </c>
      <c r="L68" s="19"/>
      <c r="M68" s="19"/>
      <c r="N68" s="19"/>
      <c r="O68" s="16"/>
      <c r="P68" s="16"/>
      <c r="Q68" s="20" t="e">
        <f>VLOOKUP(O68, '[3]لیست محصولات شهریور ۱۴۰۳'!B:C,2,0)</f>
        <v>#N/A</v>
      </c>
      <c r="R68" s="16"/>
      <c r="S68" s="19" t="e">
        <f>VLOOKUP(O68, '[3]لیست محصولات شهریور ۱۴۰۳'!B:F,5,0)</f>
        <v>#N/A</v>
      </c>
      <c r="T68" s="21" t="e">
        <f>VLOOKUP(O68, '[3]لیست محصولات شهریور ۱۴۰۳'!B:G,6,0)</f>
        <v>#N/A</v>
      </c>
      <c r="U68" s="22"/>
      <c r="V68" s="23">
        <f t="shared" si="7"/>
        <v>0</v>
      </c>
      <c r="W68" s="19">
        <f t="shared" si="8"/>
        <v>0</v>
      </c>
      <c r="X68" s="21" t="e">
        <f t="shared" si="9"/>
        <v>#N/A</v>
      </c>
      <c r="Y68" s="24"/>
      <c r="Z68" s="21" t="e">
        <f t="shared" si="10"/>
        <v>#N/A</v>
      </c>
      <c r="AA68" s="25"/>
      <c r="AB68" s="20"/>
      <c r="AC68" s="26"/>
      <c r="AD68" s="65"/>
      <c r="AE68" s="26"/>
      <c r="AF68" s="27"/>
      <c r="AG68" s="28" t="str">
        <f t="shared" si="11"/>
        <v>FALSE</v>
      </c>
      <c r="AH68" s="7" t="str">
        <f t="shared" ref="AH68:AH131" si="13">AA68&amp;" "&amp;AB68&amp;" "&amp;N68&amp;" - "&amp;L68&amp;" "&amp;M68&amp;" "&amp;AC68</f>
        <v xml:space="preserve">   -   </v>
      </c>
    </row>
    <row r="69" spans="1:34" ht="28.05" customHeight="1">
      <c r="A69" s="14"/>
      <c r="B69" s="14"/>
      <c r="C69" s="14"/>
      <c r="D69" s="14"/>
      <c r="E69" s="14"/>
      <c r="F69" s="15"/>
      <c r="G69" s="16"/>
      <c r="H69" s="17"/>
      <c r="I69" s="16"/>
      <c r="J69" s="16"/>
      <c r="K69" s="18" t="str">
        <f t="shared" ca="1" si="12"/>
        <v/>
      </c>
      <c r="L69" s="19"/>
      <c r="M69" s="19"/>
      <c r="N69" s="19"/>
      <c r="O69" s="16"/>
      <c r="P69" s="16"/>
      <c r="Q69" s="20" t="e">
        <f>VLOOKUP(O69, '[3]لیست محصولات شهریور ۱۴۰۳'!B:C,2,0)</f>
        <v>#N/A</v>
      </c>
      <c r="R69" s="16"/>
      <c r="S69" s="19" t="e">
        <f>VLOOKUP(O69, '[3]لیست محصولات شهریور ۱۴۰۳'!B:F,5,0)</f>
        <v>#N/A</v>
      </c>
      <c r="T69" s="21" t="e">
        <f>VLOOKUP(O69, '[3]لیست محصولات شهریور ۱۴۰۳'!B:G,6,0)</f>
        <v>#N/A</v>
      </c>
      <c r="U69" s="22"/>
      <c r="V69" s="23">
        <f t="shared" si="7"/>
        <v>0</v>
      </c>
      <c r="W69" s="19">
        <f t="shared" si="8"/>
        <v>0</v>
      </c>
      <c r="X69" s="21" t="e">
        <f t="shared" si="9"/>
        <v>#N/A</v>
      </c>
      <c r="Y69" s="24"/>
      <c r="Z69" s="21" t="e">
        <f t="shared" si="10"/>
        <v>#N/A</v>
      </c>
      <c r="AA69" s="25"/>
      <c r="AB69" s="20"/>
      <c r="AC69" s="26"/>
      <c r="AD69" s="65"/>
      <c r="AE69" s="26"/>
      <c r="AF69" s="27"/>
      <c r="AG69" s="28" t="str">
        <f t="shared" si="11"/>
        <v>FALSE</v>
      </c>
      <c r="AH69" s="7" t="str">
        <f t="shared" si="13"/>
        <v xml:space="preserve">   -   </v>
      </c>
    </row>
    <row r="70" spans="1:34" ht="28.05" customHeight="1">
      <c r="A70" s="14"/>
      <c r="B70" s="14"/>
      <c r="C70" s="14"/>
      <c r="D70" s="14"/>
      <c r="E70" s="14" t="b">
        <v>0</v>
      </c>
      <c r="F70" s="15"/>
      <c r="G70" s="16"/>
      <c r="H70" s="17"/>
      <c r="I70" s="16"/>
      <c r="J70" s="16"/>
      <c r="K70" s="18" t="str">
        <f t="shared" ca="1" si="12"/>
        <v/>
      </c>
      <c r="L70" s="19"/>
      <c r="M70" s="19"/>
      <c r="N70" s="19"/>
      <c r="O70" s="16"/>
      <c r="P70" s="16"/>
      <c r="Q70" s="20" t="e">
        <f>VLOOKUP(O70, '[3]لیست محصولات شهریور ۱۴۰۳'!B:C,2,0)</f>
        <v>#N/A</v>
      </c>
      <c r="R70" s="16"/>
      <c r="S70" s="19" t="e">
        <f>VLOOKUP(O70, '[3]لیست محصولات شهریور ۱۴۰۳'!B:F,5,0)</f>
        <v>#N/A</v>
      </c>
      <c r="T70" s="21" t="e">
        <f>VLOOKUP(O70, '[3]لیست محصولات شهریور ۱۴۰۳'!B:G,6,0)</f>
        <v>#N/A</v>
      </c>
      <c r="U70" s="22"/>
      <c r="V70" s="23">
        <f t="shared" si="7"/>
        <v>0</v>
      </c>
      <c r="W70" s="19">
        <f t="shared" si="8"/>
        <v>0</v>
      </c>
      <c r="X70" s="21" t="e">
        <f t="shared" si="9"/>
        <v>#N/A</v>
      </c>
      <c r="Y70" s="24"/>
      <c r="Z70" s="21" t="e">
        <f t="shared" si="10"/>
        <v>#N/A</v>
      </c>
      <c r="AA70" s="25"/>
      <c r="AB70" s="20"/>
      <c r="AC70" s="26"/>
      <c r="AD70" s="65"/>
      <c r="AE70" s="26"/>
      <c r="AF70" s="27"/>
      <c r="AG70" s="28" t="str">
        <f t="shared" si="11"/>
        <v>FALSE</v>
      </c>
      <c r="AH70" s="7" t="str">
        <f t="shared" si="13"/>
        <v xml:space="preserve">   -   </v>
      </c>
    </row>
    <row r="71" spans="1:34" ht="28.05" customHeight="1">
      <c r="A71" s="14"/>
      <c r="B71" s="14"/>
      <c r="C71" s="14"/>
      <c r="D71" s="14"/>
      <c r="E71" s="14"/>
      <c r="F71" s="15"/>
      <c r="G71" s="16"/>
      <c r="H71" s="17"/>
      <c r="I71" s="16"/>
      <c r="J71" s="16"/>
      <c r="K71" s="18" t="str">
        <f t="shared" ca="1" si="12"/>
        <v/>
      </c>
      <c r="L71" s="19"/>
      <c r="M71" s="19"/>
      <c r="N71" s="19"/>
      <c r="O71" s="16"/>
      <c r="P71" s="16"/>
      <c r="Q71" s="20" t="e">
        <f>VLOOKUP(O71, '[3]لیست محصولات شهریور ۱۴۰۳'!B:C,2,0)</f>
        <v>#N/A</v>
      </c>
      <c r="R71" s="16"/>
      <c r="S71" s="19" t="e">
        <f>VLOOKUP(O71, '[3]لیست محصولات شهریور ۱۴۰۳'!B:F,5,0)</f>
        <v>#N/A</v>
      </c>
      <c r="T71" s="21" t="e">
        <f>VLOOKUP(O71, '[3]لیست محصولات شهریور ۱۴۰۳'!B:G,6,0)</f>
        <v>#N/A</v>
      </c>
      <c r="U71" s="22"/>
      <c r="V71" s="23">
        <f t="shared" si="7"/>
        <v>0</v>
      </c>
      <c r="W71" s="19">
        <f t="shared" si="8"/>
        <v>0</v>
      </c>
      <c r="X71" s="21" t="e">
        <f t="shared" si="9"/>
        <v>#N/A</v>
      </c>
      <c r="Y71" s="24"/>
      <c r="Z71" s="21" t="e">
        <f t="shared" si="10"/>
        <v>#N/A</v>
      </c>
      <c r="AA71" s="25"/>
      <c r="AB71" s="20"/>
      <c r="AC71" s="26"/>
      <c r="AD71" s="65"/>
      <c r="AE71" s="26"/>
      <c r="AF71" s="27"/>
      <c r="AG71" s="28" t="str">
        <f t="shared" si="11"/>
        <v>FALSE</v>
      </c>
      <c r="AH71" s="7" t="str">
        <f t="shared" si="13"/>
        <v xml:space="preserve">   -   </v>
      </c>
    </row>
    <row r="72" spans="1:34" ht="28.05" customHeight="1">
      <c r="A72" s="14"/>
      <c r="B72" s="14"/>
      <c r="C72" s="14"/>
      <c r="D72" s="14"/>
      <c r="E72" s="14"/>
      <c r="F72" s="15"/>
      <c r="G72" s="16"/>
      <c r="H72" s="17"/>
      <c r="I72" s="16"/>
      <c r="J72" s="16"/>
      <c r="K72" s="18" t="str">
        <f t="shared" ca="1" si="12"/>
        <v/>
      </c>
      <c r="L72" s="19"/>
      <c r="M72" s="19"/>
      <c r="N72" s="19"/>
      <c r="O72" s="16"/>
      <c r="P72" s="16"/>
      <c r="Q72" s="20" t="e">
        <f>VLOOKUP(O72, '[3]لیست محصولات شهریور ۱۴۰۳'!B:C,2,0)</f>
        <v>#N/A</v>
      </c>
      <c r="R72" s="16"/>
      <c r="S72" s="19" t="e">
        <f>VLOOKUP(O72, '[3]لیست محصولات شهریور ۱۴۰۳'!B:F,5,0)</f>
        <v>#N/A</v>
      </c>
      <c r="T72" s="21" t="e">
        <f>VLOOKUP(O72, '[3]لیست محصولات شهریور ۱۴۰۳'!B:G,6,0)</f>
        <v>#N/A</v>
      </c>
      <c r="U72" s="22"/>
      <c r="V72" s="23">
        <f t="shared" si="7"/>
        <v>0</v>
      </c>
      <c r="W72" s="19">
        <f t="shared" si="8"/>
        <v>0</v>
      </c>
      <c r="X72" s="21" t="e">
        <f t="shared" si="9"/>
        <v>#N/A</v>
      </c>
      <c r="Y72" s="24"/>
      <c r="Z72" s="21" t="e">
        <f t="shared" si="10"/>
        <v>#N/A</v>
      </c>
      <c r="AA72" s="25"/>
      <c r="AB72" s="20"/>
      <c r="AC72" s="26"/>
      <c r="AD72" s="65"/>
      <c r="AE72" s="26"/>
      <c r="AF72" s="27"/>
      <c r="AG72" s="28" t="str">
        <f t="shared" si="11"/>
        <v>FALSE</v>
      </c>
      <c r="AH72" s="7" t="str">
        <f t="shared" si="13"/>
        <v xml:space="preserve">   -   </v>
      </c>
    </row>
    <row r="73" spans="1:34" ht="28.05" customHeight="1">
      <c r="A73" s="14"/>
      <c r="B73" s="14"/>
      <c r="C73" s="14"/>
      <c r="D73" s="14"/>
      <c r="E73" s="14"/>
      <c r="F73" s="15"/>
      <c r="G73" s="16"/>
      <c r="H73" s="17"/>
      <c r="I73" s="16"/>
      <c r="J73" s="16"/>
      <c r="K73" s="18" t="str">
        <f t="shared" ca="1" si="12"/>
        <v/>
      </c>
      <c r="L73" s="19"/>
      <c r="M73" s="19"/>
      <c r="N73" s="19"/>
      <c r="O73" s="16"/>
      <c r="P73" s="16"/>
      <c r="Q73" s="20" t="e">
        <f>VLOOKUP(O73, '[3]لیست محصولات شهریور ۱۴۰۳'!B:C,2,0)</f>
        <v>#N/A</v>
      </c>
      <c r="R73" s="16"/>
      <c r="S73" s="19" t="e">
        <f>VLOOKUP(O73, '[3]لیست محصولات شهریور ۱۴۰۳'!B:F,5,0)</f>
        <v>#N/A</v>
      </c>
      <c r="T73" s="21" t="e">
        <f>VLOOKUP(O73, '[3]لیست محصولات شهریور ۱۴۰۳'!B:G,6,0)</f>
        <v>#N/A</v>
      </c>
      <c r="U73" s="22"/>
      <c r="V73" s="23">
        <f t="shared" si="7"/>
        <v>0</v>
      </c>
      <c r="W73" s="19">
        <f t="shared" si="8"/>
        <v>0</v>
      </c>
      <c r="X73" s="21" t="e">
        <f t="shared" si="9"/>
        <v>#N/A</v>
      </c>
      <c r="Y73" s="24"/>
      <c r="Z73" s="21" t="e">
        <f t="shared" si="10"/>
        <v>#N/A</v>
      </c>
      <c r="AA73" s="25"/>
      <c r="AB73" s="20"/>
      <c r="AC73" s="26"/>
      <c r="AD73" s="65"/>
      <c r="AE73" s="26"/>
      <c r="AF73" s="27"/>
      <c r="AG73" s="28" t="str">
        <f t="shared" si="11"/>
        <v>FALSE</v>
      </c>
      <c r="AH73" s="7" t="str">
        <f t="shared" si="13"/>
        <v xml:space="preserve">   -   </v>
      </c>
    </row>
    <row r="74" spans="1:34" ht="28.05" customHeight="1">
      <c r="A74" s="14"/>
      <c r="B74" s="14"/>
      <c r="C74" s="14"/>
      <c r="D74" s="14"/>
      <c r="E74" s="14"/>
      <c r="F74" s="15"/>
      <c r="G74" s="16"/>
      <c r="H74" s="17"/>
      <c r="I74" s="16"/>
      <c r="J74" s="16"/>
      <c r="K74" s="18" t="str">
        <f t="shared" ca="1" si="12"/>
        <v/>
      </c>
      <c r="L74" s="19"/>
      <c r="M74" s="19"/>
      <c r="N74" s="19"/>
      <c r="O74" s="16"/>
      <c r="P74" s="16"/>
      <c r="Q74" s="20" t="e">
        <f>VLOOKUP(O74, '[3]لیست محصولات شهریور ۱۴۰۳'!B:C,2,0)</f>
        <v>#N/A</v>
      </c>
      <c r="R74" s="16"/>
      <c r="S74" s="19" t="e">
        <f>VLOOKUP(O74, '[3]لیست محصولات شهریور ۱۴۰۳'!B:F,5,0)</f>
        <v>#N/A</v>
      </c>
      <c r="T74" s="21" t="e">
        <f>VLOOKUP(O74, '[3]لیست محصولات شهریور ۱۴۰۳'!B:G,6,0)</f>
        <v>#N/A</v>
      </c>
      <c r="U74" s="22"/>
      <c r="V74" s="23">
        <f t="shared" si="7"/>
        <v>0</v>
      </c>
      <c r="W74" s="19">
        <f t="shared" si="8"/>
        <v>0</v>
      </c>
      <c r="X74" s="21" t="e">
        <f t="shared" si="9"/>
        <v>#N/A</v>
      </c>
      <c r="Y74" s="24"/>
      <c r="Z74" s="21" t="e">
        <f t="shared" si="10"/>
        <v>#N/A</v>
      </c>
      <c r="AA74" s="25"/>
      <c r="AB74" s="20"/>
      <c r="AC74" s="26"/>
      <c r="AD74" s="65"/>
      <c r="AE74" s="26"/>
      <c r="AF74" s="27"/>
      <c r="AG74" s="28" t="str">
        <f t="shared" si="11"/>
        <v>FALSE</v>
      </c>
      <c r="AH74" s="7" t="str">
        <f t="shared" si="13"/>
        <v xml:space="preserve">   -   </v>
      </c>
    </row>
    <row r="75" spans="1:34" ht="28.05" customHeight="1">
      <c r="A75" s="14" t="b">
        <v>0</v>
      </c>
      <c r="B75" s="14"/>
      <c r="C75" s="14" t="b">
        <v>0</v>
      </c>
      <c r="D75" s="14"/>
      <c r="E75" s="14"/>
      <c r="F75" s="15"/>
      <c r="G75" s="16"/>
      <c r="H75" s="17"/>
      <c r="I75" s="16"/>
      <c r="J75" s="16"/>
      <c r="K75" s="18" t="str">
        <f t="shared" ca="1" si="12"/>
        <v/>
      </c>
      <c r="L75" s="19"/>
      <c r="M75" s="19"/>
      <c r="N75" s="19"/>
      <c r="O75" s="16"/>
      <c r="P75" s="16"/>
      <c r="Q75" s="20" t="e">
        <f>VLOOKUP(O75, '[3]لیست محصولات شهریور ۱۴۰۳'!B:C,2,0)</f>
        <v>#N/A</v>
      </c>
      <c r="R75" s="16"/>
      <c r="S75" s="19" t="e">
        <f>VLOOKUP(O75, '[3]لیست محصولات شهریور ۱۴۰۳'!B:F,5,0)</f>
        <v>#N/A</v>
      </c>
      <c r="T75" s="21" t="e">
        <f>VLOOKUP(O75, '[3]لیست محصولات شهریور ۱۴۰۳'!B:G,6,0)</f>
        <v>#N/A</v>
      </c>
      <c r="U75" s="22"/>
      <c r="V75" s="23">
        <f t="shared" si="7"/>
        <v>0</v>
      </c>
      <c r="W75" s="19">
        <f t="shared" si="8"/>
        <v>0</v>
      </c>
      <c r="X75" s="21" t="e">
        <f t="shared" si="9"/>
        <v>#N/A</v>
      </c>
      <c r="Y75" s="24"/>
      <c r="Z75" s="21" t="e">
        <f t="shared" si="10"/>
        <v>#N/A</v>
      </c>
      <c r="AA75" s="25"/>
      <c r="AB75" s="20"/>
      <c r="AC75" s="26"/>
      <c r="AD75" s="65"/>
      <c r="AE75" s="26"/>
      <c r="AF75" s="27"/>
      <c r="AG75" s="28" t="str">
        <f t="shared" si="11"/>
        <v>FALSE</v>
      </c>
      <c r="AH75" s="7" t="str">
        <f t="shared" si="13"/>
        <v xml:space="preserve">   -   </v>
      </c>
    </row>
    <row r="76" spans="1:34" ht="28.05" customHeight="1">
      <c r="A76" s="14"/>
      <c r="B76" s="14"/>
      <c r="C76" s="14"/>
      <c r="D76" s="14"/>
      <c r="E76" s="14"/>
      <c r="F76" s="15"/>
      <c r="G76" s="16"/>
      <c r="H76" s="17"/>
      <c r="I76" s="16"/>
      <c r="J76" s="16"/>
      <c r="K76" s="18" t="str">
        <f t="shared" ca="1" si="12"/>
        <v/>
      </c>
      <c r="L76" s="19"/>
      <c r="M76" s="19"/>
      <c r="N76" s="19"/>
      <c r="O76" s="16"/>
      <c r="P76" s="16"/>
      <c r="Q76" s="20" t="e">
        <f>VLOOKUP(O76, '[3]لیست محصولات شهریور ۱۴۰۳'!B:C,2,0)</f>
        <v>#N/A</v>
      </c>
      <c r="R76" s="16"/>
      <c r="S76" s="19" t="e">
        <f>VLOOKUP(O76, '[3]لیست محصولات شهریور ۱۴۰۳'!B:F,5,0)</f>
        <v>#N/A</v>
      </c>
      <c r="T76" s="21" t="e">
        <f>VLOOKUP(O76, '[3]لیست محصولات شهریور ۱۴۰۳'!B:G,6,0)</f>
        <v>#N/A</v>
      </c>
      <c r="U76" s="22"/>
      <c r="V76" s="23">
        <f t="shared" si="7"/>
        <v>0</v>
      </c>
      <c r="W76" s="19">
        <f t="shared" si="8"/>
        <v>0</v>
      </c>
      <c r="X76" s="21" t="e">
        <f t="shared" si="9"/>
        <v>#N/A</v>
      </c>
      <c r="Y76" s="24"/>
      <c r="Z76" s="21" t="e">
        <f t="shared" si="10"/>
        <v>#N/A</v>
      </c>
      <c r="AA76" s="25"/>
      <c r="AB76" s="20"/>
      <c r="AC76" s="26"/>
      <c r="AD76" s="65"/>
      <c r="AE76" s="26"/>
      <c r="AF76" s="27"/>
      <c r="AG76" s="28" t="str">
        <f t="shared" si="11"/>
        <v>FALSE</v>
      </c>
      <c r="AH76" s="7" t="str">
        <f t="shared" si="13"/>
        <v xml:space="preserve">   -   </v>
      </c>
    </row>
    <row r="77" spans="1:34" ht="28.05" customHeight="1">
      <c r="A77" s="14"/>
      <c r="B77" s="14"/>
      <c r="C77" s="14"/>
      <c r="D77" s="14"/>
      <c r="E77" s="14"/>
      <c r="F77" s="15"/>
      <c r="G77" s="16"/>
      <c r="H77" s="17"/>
      <c r="I77" s="16"/>
      <c r="J77" s="16"/>
      <c r="K77" s="18" t="str">
        <f t="shared" ca="1" si="12"/>
        <v/>
      </c>
      <c r="L77" s="19"/>
      <c r="M77" s="19"/>
      <c r="N77" s="19"/>
      <c r="O77" s="16"/>
      <c r="P77" s="16"/>
      <c r="Q77" s="20" t="e">
        <f>VLOOKUP(O77, '[3]لیست محصولات شهریور ۱۴۰۳'!B:C,2,0)</f>
        <v>#N/A</v>
      </c>
      <c r="R77" s="16"/>
      <c r="S77" s="19" t="e">
        <f>VLOOKUP(O77, '[3]لیست محصولات شهریور ۱۴۰۳'!B:F,5,0)</f>
        <v>#N/A</v>
      </c>
      <c r="T77" s="21" t="e">
        <f>VLOOKUP(O77, '[3]لیست محصولات شهریور ۱۴۰۳'!B:G,6,0)</f>
        <v>#N/A</v>
      </c>
      <c r="U77" s="22"/>
      <c r="V77" s="23">
        <f t="shared" si="7"/>
        <v>0</v>
      </c>
      <c r="W77" s="19">
        <f t="shared" si="8"/>
        <v>0</v>
      </c>
      <c r="X77" s="21" t="e">
        <f t="shared" si="9"/>
        <v>#N/A</v>
      </c>
      <c r="Y77" s="24"/>
      <c r="Z77" s="21" t="e">
        <f t="shared" si="10"/>
        <v>#N/A</v>
      </c>
      <c r="AA77" s="25"/>
      <c r="AB77" s="20"/>
      <c r="AC77" s="26"/>
      <c r="AD77" s="65"/>
      <c r="AE77" s="26"/>
      <c r="AF77" s="27"/>
      <c r="AG77" s="28" t="str">
        <f t="shared" si="11"/>
        <v>FALSE</v>
      </c>
      <c r="AH77" s="7" t="str">
        <f t="shared" si="13"/>
        <v xml:space="preserve">   -   </v>
      </c>
    </row>
    <row r="78" spans="1:34" ht="28.05" customHeight="1">
      <c r="A78" s="14"/>
      <c r="B78" s="14"/>
      <c r="C78" s="14"/>
      <c r="D78" s="14"/>
      <c r="E78" s="14"/>
      <c r="F78" s="15"/>
      <c r="G78" s="16"/>
      <c r="H78" s="17"/>
      <c r="I78" s="16"/>
      <c r="J78" s="16"/>
      <c r="K78" s="18" t="str">
        <f t="shared" ca="1" si="12"/>
        <v/>
      </c>
      <c r="L78" s="19"/>
      <c r="M78" s="19"/>
      <c r="N78" s="19"/>
      <c r="O78" s="16"/>
      <c r="P78" s="16"/>
      <c r="Q78" s="20" t="e">
        <f>VLOOKUP(O78, '[3]لیست محصولات شهریور ۱۴۰۳'!B:C,2,0)</f>
        <v>#N/A</v>
      </c>
      <c r="R78" s="16"/>
      <c r="S78" s="19" t="e">
        <f>VLOOKUP(O78, '[3]لیست محصولات شهریور ۱۴۰۳'!B:F,5,0)</f>
        <v>#N/A</v>
      </c>
      <c r="T78" s="21" t="e">
        <f>VLOOKUP(O78, '[3]لیست محصولات شهریور ۱۴۰۳'!B:G,6,0)</f>
        <v>#N/A</v>
      </c>
      <c r="U78" s="22"/>
      <c r="V78" s="23">
        <f t="shared" si="7"/>
        <v>0</v>
      </c>
      <c r="W78" s="19">
        <f t="shared" si="8"/>
        <v>0</v>
      </c>
      <c r="X78" s="21" t="e">
        <f t="shared" si="9"/>
        <v>#N/A</v>
      </c>
      <c r="Y78" s="24"/>
      <c r="Z78" s="21" t="e">
        <f t="shared" si="10"/>
        <v>#N/A</v>
      </c>
      <c r="AA78" s="25"/>
      <c r="AB78" s="20"/>
      <c r="AC78" s="26"/>
      <c r="AD78" s="65"/>
      <c r="AE78" s="26"/>
      <c r="AF78" s="27"/>
      <c r="AG78" s="28" t="str">
        <f t="shared" si="11"/>
        <v>FALSE</v>
      </c>
      <c r="AH78" s="7" t="str">
        <f t="shared" si="13"/>
        <v xml:space="preserve">   -   </v>
      </c>
    </row>
    <row r="79" spans="1:34" ht="28.05" customHeight="1">
      <c r="A79" s="14"/>
      <c r="B79" s="14"/>
      <c r="C79" s="14"/>
      <c r="D79" s="14"/>
      <c r="E79" s="14"/>
      <c r="F79" s="15"/>
      <c r="G79" s="16"/>
      <c r="H79" s="17"/>
      <c r="I79" s="16"/>
      <c r="J79" s="16"/>
      <c r="K79" s="18" t="str">
        <f t="shared" ca="1" si="12"/>
        <v/>
      </c>
      <c r="L79" s="19"/>
      <c r="M79" s="19"/>
      <c r="N79" s="19"/>
      <c r="O79" s="16"/>
      <c r="P79" s="16"/>
      <c r="Q79" s="20" t="e">
        <f>VLOOKUP(O79, '[3]لیست محصولات شهریور ۱۴۰۳'!B:C,2,0)</f>
        <v>#N/A</v>
      </c>
      <c r="R79" s="16"/>
      <c r="S79" s="19" t="e">
        <f>VLOOKUP(O79, '[3]لیست محصولات شهریور ۱۴۰۳'!B:F,5,0)</f>
        <v>#N/A</v>
      </c>
      <c r="T79" s="21" t="e">
        <f>VLOOKUP(O79, '[3]لیست محصولات شهریور ۱۴۰۳'!B:G,6,0)</f>
        <v>#N/A</v>
      </c>
      <c r="U79" s="22"/>
      <c r="V79" s="23">
        <f t="shared" si="7"/>
        <v>0</v>
      </c>
      <c r="W79" s="19">
        <f t="shared" si="8"/>
        <v>0</v>
      </c>
      <c r="X79" s="21" t="e">
        <f t="shared" si="9"/>
        <v>#N/A</v>
      </c>
      <c r="Y79" s="24"/>
      <c r="Z79" s="21" t="e">
        <f t="shared" si="10"/>
        <v>#N/A</v>
      </c>
      <c r="AA79" s="25"/>
      <c r="AB79" s="20"/>
      <c r="AC79" s="26"/>
      <c r="AD79" s="65"/>
      <c r="AE79" s="26"/>
      <c r="AF79" s="27"/>
      <c r="AG79" s="28" t="str">
        <f t="shared" si="11"/>
        <v>FALSE</v>
      </c>
      <c r="AH79" s="7" t="str">
        <f t="shared" si="13"/>
        <v xml:space="preserve">   -   </v>
      </c>
    </row>
    <row r="80" spans="1:34" ht="28.05" customHeight="1">
      <c r="A80" s="14"/>
      <c r="B80" s="14"/>
      <c r="C80" s="14"/>
      <c r="D80" s="14"/>
      <c r="E80" s="14"/>
      <c r="F80" s="15"/>
      <c r="G80" s="16"/>
      <c r="H80" s="17"/>
      <c r="I80" s="16"/>
      <c r="J80" s="16"/>
      <c r="K80" s="18" t="str">
        <f t="shared" ca="1" si="12"/>
        <v/>
      </c>
      <c r="L80" s="19"/>
      <c r="M80" s="19"/>
      <c r="N80" s="19"/>
      <c r="O80" s="16"/>
      <c r="P80" s="16"/>
      <c r="Q80" s="20" t="e">
        <f>VLOOKUP(O80, '[3]لیست محصولات شهریور ۱۴۰۳'!B:C,2,0)</f>
        <v>#N/A</v>
      </c>
      <c r="R80" s="16"/>
      <c r="S80" s="19" t="e">
        <f>VLOOKUP(O80, '[3]لیست محصولات شهریور ۱۴۰۳'!B:F,5,0)</f>
        <v>#N/A</v>
      </c>
      <c r="T80" s="21" t="e">
        <f>VLOOKUP(O80, '[3]لیست محصولات شهریور ۱۴۰۳'!B:G,6,0)</f>
        <v>#N/A</v>
      </c>
      <c r="U80" s="22"/>
      <c r="V80" s="23">
        <f t="shared" si="7"/>
        <v>0</v>
      </c>
      <c r="W80" s="19">
        <f t="shared" si="8"/>
        <v>0</v>
      </c>
      <c r="X80" s="21" t="e">
        <f t="shared" si="9"/>
        <v>#N/A</v>
      </c>
      <c r="Y80" s="24"/>
      <c r="Z80" s="21" t="e">
        <f t="shared" si="10"/>
        <v>#N/A</v>
      </c>
      <c r="AA80" s="25"/>
      <c r="AB80" s="20"/>
      <c r="AC80" s="26"/>
      <c r="AD80" s="65"/>
      <c r="AE80" s="26"/>
      <c r="AF80" s="27"/>
      <c r="AG80" s="28" t="str">
        <f t="shared" si="11"/>
        <v>FALSE</v>
      </c>
      <c r="AH80" s="7" t="str">
        <f t="shared" si="13"/>
        <v xml:space="preserve">   -   </v>
      </c>
    </row>
    <row r="81" spans="1:34" ht="28.05" customHeight="1">
      <c r="A81" s="14"/>
      <c r="B81" s="14"/>
      <c r="C81" s="14"/>
      <c r="D81" s="14"/>
      <c r="E81" s="14"/>
      <c r="F81" s="15"/>
      <c r="G81" s="16"/>
      <c r="H81" s="17"/>
      <c r="I81" s="16"/>
      <c r="J81" s="16"/>
      <c r="K81" s="18" t="str">
        <f t="shared" ca="1" si="12"/>
        <v/>
      </c>
      <c r="L81" s="19"/>
      <c r="M81" s="19"/>
      <c r="N81" s="19"/>
      <c r="O81" s="16"/>
      <c r="P81" s="16"/>
      <c r="Q81" s="20" t="e">
        <f>VLOOKUP(O81, '[3]لیست محصولات شهریور ۱۴۰۳'!B:C,2,0)</f>
        <v>#N/A</v>
      </c>
      <c r="R81" s="16"/>
      <c r="S81" s="19" t="e">
        <f>VLOOKUP(O81, '[3]لیست محصولات شهریور ۱۴۰۳'!B:F,5,0)</f>
        <v>#N/A</v>
      </c>
      <c r="T81" s="21" t="e">
        <f>VLOOKUP(O81, '[3]لیست محصولات شهریور ۱۴۰۳'!B:G,6,0)</f>
        <v>#N/A</v>
      </c>
      <c r="U81" s="22"/>
      <c r="V81" s="23">
        <f t="shared" si="7"/>
        <v>0</v>
      </c>
      <c r="W81" s="19">
        <f t="shared" si="8"/>
        <v>0</v>
      </c>
      <c r="X81" s="21" t="e">
        <f t="shared" si="9"/>
        <v>#N/A</v>
      </c>
      <c r="Y81" s="24"/>
      <c r="Z81" s="21" t="e">
        <f t="shared" si="10"/>
        <v>#N/A</v>
      </c>
      <c r="AA81" s="25"/>
      <c r="AB81" s="20"/>
      <c r="AC81" s="26"/>
      <c r="AD81" s="65"/>
      <c r="AE81" s="26"/>
      <c r="AF81" s="27"/>
      <c r="AG81" s="28" t="str">
        <f t="shared" si="11"/>
        <v>FALSE</v>
      </c>
      <c r="AH81" s="7" t="str">
        <f t="shared" si="13"/>
        <v xml:space="preserve">   -   </v>
      </c>
    </row>
    <row r="82" spans="1:34" ht="28.05" customHeight="1">
      <c r="A82" s="14"/>
      <c r="B82" s="14"/>
      <c r="C82" s="14"/>
      <c r="D82" s="14"/>
      <c r="E82" s="14" t="b">
        <v>0</v>
      </c>
      <c r="F82" s="15"/>
      <c r="G82" s="16"/>
      <c r="H82" s="17"/>
      <c r="I82" s="16"/>
      <c r="J82" s="16"/>
      <c r="K82" s="18" t="str">
        <f t="shared" ca="1" si="12"/>
        <v/>
      </c>
      <c r="L82" s="19"/>
      <c r="M82" s="19"/>
      <c r="N82" s="19"/>
      <c r="O82" s="16"/>
      <c r="P82" s="16"/>
      <c r="Q82" s="20" t="e">
        <f>VLOOKUP(O82, '[3]لیست محصولات شهریور ۱۴۰۳'!B:C,2,0)</f>
        <v>#N/A</v>
      </c>
      <c r="R82" s="16"/>
      <c r="S82" s="19" t="e">
        <f>VLOOKUP(O82, '[3]لیست محصولات شهریور ۱۴۰۳'!B:F,5,0)</f>
        <v>#N/A</v>
      </c>
      <c r="T82" s="21" t="e">
        <f>VLOOKUP(O82, '[3]لیست محصولات شهریور ۱۴۰۳'!B:G,6,0)</f>
        <v>#N/A</v>
      </c>
      <c r="U82" s="22"/>
      <c r="V82" s="23">
        <f t="shared" si="7"/>
        <v>0</v>
      </c>
      <c r="W82" s="19">
        <f t="shared" si="8"/>
        <v>0</v>
      </c>
      <c r="X82" s="21" t="e">
        <f t="shared" si="9"/>
        <v>#N/A</v>
      </c>
      <c r="Y82" s="24"/>
      <c r="Z82" s="21" t="e">
        <f t="shared" si="10"/>
        <v>#N/A</v>
      </c>
      <c r="AA82" s="25"/>
      <c r="AB82" s="20"/>
      <c r="AC82" s="26"/>
      <c r="AD82" s="65"/>
      <c r="AE82" s="26"/>
      <c r="AF82" s="27"/>
      <c r="AG82" s="28" t="str">
        <f t="shared" si="11"/>
        <v>FALSE</v>
      </c>
      <c r="AH82" s="7" t="str">
        <f t="shared" si="13"/>
        <v xml:space="preserve">   -   </v>
      </c>
    </row>
    <row r="83" spans="1:34" ht="28.05" customHeight="1">
      <c r="A83" s="14"/>
      <c r="B83" s="14"/>
      <c r="C83" s="14"/>
      <c r="D83" s="14"/>
      <c r="E83" s="14"/>
      <c r="F83" s="15"/>
      <c r="G83" s="16"/>
      <c r="H83" s="17"/>
      <c r="I83" s="16"/>
      <c r="J83" s="16"/>
      <c r="K83" s="18" t="str">
        <f t="shared" ca="1" si="12"/>
        <v/>
      </c>
      <c r="L83" s="19"/>
      <c r="M83" s="19"/>
      <c r="N83" s="19"/>
      <c r="O83" s="16"/>
      <c r="P83" s="16"/>
      <c r="Q83" s="20" t="e">
        <f>VLOOKUP(O83, '[3]لیست محصولات شهریور ۱۴۰۳'!B:C,2,0)</f>
        <v>#N/A</v>
      </c>
      <c r="R83" s="16"/>
      <c r="S83" s="19" t="e">
        <f>VLOOKUP(O83, '[3]لیست محصولات شهریور ۱۴۰۳'!B:F,5,0)</f>
        <v>#N/A</v>
      </c>
      <c r="T83" s="21" t="e">
        <f>VLOOKUP(O83, '[3]لیست محصولات شهریور ۱۴۰۳'!B:G,6,0)</f>
        <v>#N/A</v>
      </c>
      <c r="U83" s="22"/>
      <c r="V83" s="23">
        <f t="shared" si="7"/>
        <v>0</v>
      </c>
      <c r="W83" s="19">
        <f t="shared" si="8"/>
        <v>0</v>
      </c>
      <c r="X83" s="21" t="e">
        <f t="shared" si="9"/>
        <v>#N/A</v>
      </c>
      <c r="Y83" s="24"/>
      <c r="Z83" s="21" t="e">
        <f t="shared" si="10"/>
        <v>#N/A</v>
      </c>
      <c r="AA83" s="25"/>
      <c r="AB83" s="20"/>
      <c r="AC83" s="26"/>
      <c r="AD83" s="65"/>
      <c r="AE83" s="26"/>
      <c r="AF83" s="27"/>
      <c r="AG83" s="28" t="str">
        <f t="shared" si="11"/>
        <v>FALSE</v>
      </c>
      <c r="AH83" s="7" t="str">
        <f t="shared" si="13"/>
        <v xml:space="preserve">   -   </v>
      </c>
    </row>
    <row r="84" spans="1:34" ht="28.05" customHeight="1">
      <c r="A84" s="14"/>
      <c r="B84" s="14"/>
      <c r="C84" s="14"/>
      <c r="D84" s="14"/>
      <c r="E84" s="14"/>
      <c r="F84" s="15"/>
      <c r="G84" s="16"/>
      <c r="H84" s="17"/>
      <c r="I84" s="16"/>
      <c r="J84" s="16"/>
      <c r="K84" s="18" t="str">
        <f t="shared" ca="1" si="12"/>
        <v/>
      </c>
      <c r="L84" s="19"/>
      <c r="M84" s="19"/>
      <c r="N84" s="19"/>
      <c r="O84" s="16"/>
      <c r="P84" s="16"/>
      <c r="Q84" s="20" t="e">
        <f>VLOOKUP(O84, '[3]لیست محصولات شهریور ۱۴۰۳'!B:C,2,0)</f>
        <v>#N/A</v>
      </c>
      <c r="R84" s="16"/>
      <c r="S84" s="19" t="e">
        <f>VLOOKUP(O84, '[3]لیست محصولات شهریور ۱۴۰۳'!B:F,5,0)</f>
        <v>#N/A</v>
      </c>
      <c r="T84" s="21" t="e">
        <f>VLOOKUP(O84, '[3]لیست محصولات شهریور ۱۴۰۳'!B:G,6,0)</f>
        <v>#N/A</v>
      </c>
      <c r="U84" s="22"/>
      <c r="V84" s="23">
        <f t="shared" si="7"/>
        <v>0</v>
      </c>
      <c r="W84" s="19">
        <f t="shared" si="8"/>
        <v>0</v>
      </c>
      <c r="X84" s="21" t="e">
        <f t="shared" si="9"/>
        <v>#N/A</v>
      </c>
      <c r="Y84" s="24"/>
      <c r="Z84" s="21" t="e">
        <f t="shared" si="10"/>
        <v>#N/A</v>
      </c>
      <c r="AA84" s="25"/>
      <c r="AB84" s="20"/>
      <c r="AC84" s="26"/>
      <c r="AD84" s="65"/>
      <c r="AE84" s="26"/>
      <c r="AF84" s="27"/>
      <c r="AG84" s="28" t="str">
        <f t="shared" si="11"/>
        <v>FALSE</v>
      </c>
      <c r="AH84" s="7" t="str">
        <f t="shared" si="13"/>
        <v xml:space="preserve">   -   </v>
      </c>
    </row>
    <row r="85" spans="1:34" ht="28.05" customHeight="1">
      <c r="A85" s="14"/>
      <c r="B85" s="14"/>
      <c r="C85" s="14"/>
      <c r="D85" s="14"/>
      <c r="E85" s="14"/>
      <c r="F85" s="15"/>
      <c r="G85" s="16"/>
      <c r="H85" s="17"/>
      <c r="I85" s="16"/>
      <c r="J85" s="16"/>
      <c r="K85" s="18" t="str">
        <f t="shared" ca="1" si="12"/>
        <v/>
      </c>
      <c r="L85" s="19"/>
      <c r="M85" s="19"/>
      <c r="N85" s="19"/>
      <c r="O85" s="16"/>
      <c r="P85" s="16"/>
      <c r="Q85" s="20" t="e">
        <f>VLOOKUP(O85, '[3]لیست محصولات شهریور ۱۴۰۳'!B:C,2,0)</f>
        <v>#N/A</v>
      </c>
      <c r="R85" s="16"/>
      <c r="S85" s="19" t="e">
        <f>VLOOKUP(O85, '[3]لیست محصولات شهریور ۱۴۰۳'!B:F,5,0)</f>
        <v>#N/A</v>
      </c>
      <c r="T85" s="21" t="e">
        <f>VLOOKUP(O85, '[3]لیست محصولات شهریور ۱۴۰۳'!B:G,6,0)</f>
        <v>#N/A</v>
      </c>
      <c r="U85" s="22"/>
      <c r="V85" s="23">
        <f t="shared" si="7"/>
        <v>0</v>
      </c>
      <c r="W85" s="19">
        <f t="shared" si="8"/>
        <v>0</v>
      </c>
      <c r="X85" s="21" t="e">
        <f t="shared" si="9"/>
        <v>#N/A</v>
      </c>
      <c r="Y85" s="24"/>
      <c r="Z85" s="21" t="e">
        <f t="shared" si="10"/>
        <v>#N/A</v>
      </c>
      <c r="AA85" s="25"/>
      <c r="AB85" s="20"/>
      <c r="AC85" s="26"/>
      <c r="AD85" s="65"/>
      <c r="AE85" s="26"/>
      <c r="AF85" s="27"/>
      <c r="AG85" s="28" t="str">
        <f t="shared" si="11"/>
        <v>FALSE</v>
      </c>
      <c r="AH85" s="7" t="str">
        <f t="shared" si="13"/>
        <v xml:space="preserve">   -   </v>
      </c>
    </row>
    <row r="86" spans="1:34" ht="28.05" customHeight="1">
      <c r="A86" s="14"/>
      <c r="B86" s="14"/>
      <c r="C86" s="14"/>
      <c r="D86" s="14"/>
      <c r="E86" s="14"/>
      <c r="F86" s="15"/>
      <c r="G86" s="16"/>
      <c r="H86" s="17"/>
      <c r="I86" s="16"/>
      <c r="J86" s="16"/>
      <c r="K86" s="18" t="str">
        <f t="shared" ca="1" si="12"/>
        <v/>
      </c>
      <c r="L86" s="19"/>
      <c r="M86" s="19"/>
      <c r="N86" s="19"/>
      <c r="O86" s="16"/>
      <c r="P86" s="16"/>
      <c r="Q86" s="20" t="e">
        <f>VLOOKUP(O86, '[3]لیست محصولات شهریور ۱۴۰۳'!B:C,2,0)</f>
        <v>#N/A</v>
      </c>
      <c r="R86" s="16"/>
      <c r="S86" s="19" t="e">
        <f>VLOOKUP(O86, '[3]لیست محصولات شهریور ۱۴۰۳'!B:F,5,0)</f>
        <v>#N/A</v>
      </c>
      <c r="T86" s="21" t="e">
        <f>VLOOKUP(O86, '[3]لیست محصولات شهریور ۱۴۰۳'!B:G,6,0)</f>
        <v>#N/A</v>
      </c>
      <c r="U86" s="22"/>
      <c r="V86" s="23">
        <f t="shared" si="7"/>
        <v>0</v>
      </c>
      <c r="W86" s="19">
        <f t="shared" si="8"/>
        <v>0</v>
      </c>
      <c r="X86" s="21" t="e">
        <f t="shared" si="9"/>
        <v>#N/A</v>
      </c>
      <c r="Y86" s="24"/>
      <c r="Z86" s="21" t="e">
        <f t="shared" si="10"/>
        <v>#N/A</v>
      </c>
      <c r="AA86" s="25"/>
      <c r="AB86" s="20"/>
      <c r="AC86" s="26"/>
      <c r="AD86" s="65"/>
      <c r="AE86" s="26"/>
      <c r="AF86" s="27"/>
      <c r="AG86" s="28" t="str">
        <f t="shared" si="11"/>
        <v>FALSE</v>
      </c>
      <c r="AH86" s="7" t="str">
        <f t="shared" si="13"/>
        <v xml:space="preserve">   -   </v>
      </c>
    </row>
    <row r="87" spans="1:34" ht="28.05" customHeight="1">
      <c r="A87" s="14" t="b">
        <v>0</v>
      </c>
      <c r="B87" s="14"/>
      <c r="C87" s="14" t="b">
        <v>0</v>
      </c>
      <c r="D87" s="14"/>
      <c r="E87" s="14" t="b">
        <v>0</v>
      </c>
      <c r="F87" s="15"/>
      <c r="G87" s="16"/>
      <c r="H87" s="17"/>
      <c r="I87" s="16"/>
      <c r="J87" s="16"/>
      <c r="K87" s="18" t="str">
        <f t="shared" ca="1" si="12"/>
        <v/>
      </c>
      <c r="L87" s="19"/>
      <c r="M87" s="19"/>
      <c r="N87" s="19"/>
      <c r="O87" s="16"/>
      <c r="P87" s="16"/>
      <c r="Q87" s="20" t="e">
        <f>VLOOKUP(O87, '[3]لیست محصولات شهریور ۱۴۰۳'!B:C,2,0)</f>
        <v>#N/A</v>
      </c>
      <c r="R87" s="16"/>
      <c r="S87" s="19" t="e">
        <f>VLOOKUP(O87, '[3]لیست محصولات شهریور ۱۴۰۳'!B:F,5,0)</f>
        <v>#N/A</v>
      </c>
      <c r="T87" s="21" t="e">
        <f>VLOOKUP(O87, '[3]لیست محصولات شهریور ۱۴۰۳'!B:G,6,0)</f>
        <v>#N/A</v>
      </c>
      <c r="U87" s="22"/>
      <c r="V87" s="23">
        <f t="shared" si="7"/>
        <v>0</v>
      </c>
      <c r="W87" s="19">
        <f t="shared" si="8"/>
        <v>0</v>
      </c>
      <c r="X87" s="21" t="e">
        <f t="shared" si="9"/>
        <v>#N/A</v>
      </c>
      <c r="Y87" s="24"/>
      <c r="Z87" s="21" t="e">
        <f t="shared" si="10"/>
        <v>#N/A</v>
      </c>
      <c r="AA87" s="25"/>
      <c r="AB87" s="20"/>
      <c r="AC87" s="26"/>
      <c r="AD87" s="65"/>
      <c r="AE87" s="26"/>
      <c r="AF87" s="27"/>
      <c r="AG87" s="28" t="str">
        <f t="shared" si="11"/>
        <v>FALSE</v>
      </c>
      <c r="AH87" s="7" t="str">
        <f t="shared" si="13"/>
        <v xml:space="preserve">   -   </v>
      </c>
    </row>
    <row r="88" spans="1:34" ht="28.05" customHeight="1">
      <c r="A88" s="14"/>
      <c r="B88" s="14"/>
      <c r="C88" s="14"/>
      <c r="D88" s="14"/>
      <c r="E88" s="14"/>
      <c r="F88" s="15"/>
      <c r="G88" s="16"/>
      <c r="H88" s="17"/>
      <c r="I88" s="16"/>
      <c r="J88" s="16"/>
      <c r="K88" s="18"/>
      <c r="L88" s="19"/>
      <c r="M88" s="19"/>
      <c r="N88" s="19"/>
      <c r="O88" s="16"/>
      <c r="P88" s="16"/>
      <c r="Q88" s="20" t="e">
        <f>VLOOKUP(O88, '[3]لیست محصولات شهریور ۱۴۰۳'!B:C,2,0)</f>
        <v>#N/A</v>
      </c>
      <c r="R88" s="16"/>
      <c r="S88" s="19" t="e">
        <f>VLOOKUP(O88, '[3]لیست محصولات شهریور ۱۴۰۳'!B:F,5,0)</f>
        <v>#N/A</v>
      </c>
      <c r="T88" s="21" t="e">
        <f>VLOOKUP(O88, '[3]لیست محصولات شهریور ۱۴۰۳'!B:G,6,0)</f>
        <v>#N/A</v>
      </c>
      <c r="U88" s="22"/>
      <c r="V88" s="23">
        <f t="shared" si="7"/>
        <v>0</v>
      </c>
      <c r="W88" s="19">
        <f t="shared" si="8"/>
        <v>0</v>
      </c>
      <c r="X88" s="21" t="e">
        <f t="shared" si="9"/>
        <v>#N/A</v>
      </c>
      <c r="Y88" s="24"/>
      <c r="Z88" s="21" t="e">
        <f t="shared" si="10"/>
        <v>#N/A</v>
      </c>
      <c r="AA88" s="25"/>
      <c r="AB88" s="20"/>
      <c r="AC88" s="26"/>
      <c r="AD88" s="65"/>
      <c r="AE88" s="26"/>
      <c r="AF88" s="27"/>
      <c r="AG88" s="28"/>
      <c r="AH88" s="7" t="str">
        <f t="shared" si="13"/>
        <v xml:space="preserve">   -   </v>
      </c>
    </row>
    <row r="89" spans="1:34" ht="28.05" customHeight="1">
      <c r="A89" s="14"/>
      <c r="B89" s="14"/>
      <c r="C89" s="14"/>
      <c r="D89" s="14"/>
      <c r="E89" s="14"/>
      <c r="F89" s="15"/>
      <c r="G89" s="16"/>
      <c r="H89" s="17"/>
      <c r="I89" s="16"/>
      <c r="J89" s="16"/>
      <c r="K89" s="18"/>
      <c r="L89" s="19"/>
      <c r="M89" s="19"/>
      <c r="N89" s="19"/>
      <c r="O89" s="16"/>
      <c r="P89" s="16"/>
      <c r="Q89" s="20" t="e">
        <f>VLOOKUP(O89, '[3]لیست محصولات شهریور ۱۴۰۳'!B:C,2,0)</f>
        <v>#N/A</v>
      </c>
      <c r="R89" s="16"/>
      <c r="S89" s="19" t="e">
        <f>VLOOKUP(O89, '[3]لیست محصولات شهریور ۱۴۰۳'!B:F,5,0)</f>
        <v>#N/A</v>
      </c>
      <c r="T89" s="21" t="e">
        <f>VLOOKUP(O89, '[3]لیست محصولات شهریور ۱۴۰۳'!B:G,6,0)</f>
        <v>#N/A</v>
      </c>
      <c r="U89" s="22"/>
      <c r="V89" s="23">
        <f t="shared" si="7"/>
        <v>0</v>
      </c>
      <c r="W89" s="19">
        <f t="shared" si="8"/>
        <v>0</v>
      </c>
      <c r="X89" s="21" t="e">
        <f t="shared" si="9"/>
        <v>#N/A</v>
      </c>
      <c r="Y89" s="24"/>
      <c r="Z89" s="21" t="e">
        <f t="shared" si="10"/>
        <v>#N/A</v>
      </c>
      <c r="AA89" s="25"/>
      <c r="AB89" s="20"/>
      <c r="AC89" s="26"/>
      <c r="AD89" s="65"/>
      <c r="AE89" s="26"/>
      <c r="AF89" s="27"/>
      <c r="AG89" s="28"/>
      <c r="AH89" s="7" t="str">
        <f t="shared" si="13"/>
        <v xml:space="preserve">   -   </v>
      </c>
    </row>
    <row r="90" spans="1:34" ht="28.05" customHeight="1">
      <c r="A90" s="14"/>
      <c r="B90" s="14"/>
      <c r="C90" s="14"/>
      <c r="D90" s="14"/>
      <c r="E90" s="14"/>
      <c r="F90" s="15"/>
      <c r="G90" s="16"/>
      <c r="H90" s="17"/>
      <c r="I90" s="16"/>
      <c r="J90" s="16"/>
      <c r="K90" s="18"/>
      <c r="L90" s="19"/>
      <c r="M90" s="19"/>
      <c r="N90" s="19"/>
      <c r="O90" s="16"/>
      <c r="P90" s="16"/>
      <c r="Q90" s="20" t="e">
        <f>VLOOKUP(O90, '[3]لیست محصولات شهریور ۱۴۰۳'!B:C,2,0)</f>
        <v>#N/A</v>
      </c>
      <c r="R90" s="16"/>
      <c r="S90" s="19" t="e">
        <f>VLOOKUP(O90, '[3]لیست محصولات شهریور ۱۴۰۳'!B:F,5,0)</f>
        <v>#N/A</v>
      </c>
      <c r="T90" s="21" t="e">
        <f>VLOOKUP(O90, '[3]لیست محصولات شهریور ۱۴۰۳'!B:G,6,0)</f>
        <v>#N/A</v>
      </c>
      <c r="U90" s="22"/>
      <c r="V90" s="23">
        <f t="shared" si="7"/>
        <v>0</v>
      </c>
      <c r="W90" s="19">
        <f t="shared" si="8"/>
        <v>0</v>
      </c>
      <c r="X90" s="21" t="e">
        <f t="shared" si="9"/>
        <v>#N/A</v>
      </c>
      <c r="Y90" s="24"/>
      <c r="Z90" s="21" t="e">
        <f t="shared" si="10"/>
        <v>#N/A</v>
      </c>
      <c r="AA90" s="25"/>
      <c r="AB90" s="20"/>
      <c r="AC90" s="26"/>
      <c r="AD90" s="65"/>
      <c r="AE90" s="26"/>
      <c r="AF90" s="27"/>
      <c r="AG90" s="28"/>
      <c r="AH90" s="7" t="str">
        <f t="shared" si="13"/>
        <v xml:space="preserve">   -   </v>
      </c>
    </row>
    <row r="91" spans="1:34" ht="28.05" customHeight="1">
      <c r="A91" s="14"/>
      <c r="B91" s="14"/>
      <c r="C91" s="14"/>
      <c r="D91" s="14"/>
      <c r="E91" s="14"/>
      <c r="F91" s="15"/>
      <c r="G91" s="16"/>
      <c r="H91" s="17"/>
      <c r="I91" s="16"/>
      <c r="J91" s="16"/>
      <c r="K91" s="18"/>
      <c r="L91" s="19"/>
      <c r="M91" s="19"/>
      <c r="N91" s="19"/>
      <c r="O91" s="16"/>
      <c r="P91" s="16"/>
      <c r="Q91" s="20" t="e">
        <f>VLOOKUP(O91, '[3]لیست محصولات شهریور ۱۴۰۳'!B:C,2,0)</f>
        <v>#N/A</v>
      </c>
      <c r="R91" s="16"/>
      <c r="S91" s="19" t="e">
        <f>VLOOKUP(O91, '[3]لیست محصولات شهریور ۱۴۰۳'!B:F,5,0)</f>
        <v>#N/A</v>
      </c>
      <c r="T91" s="21" t="e">
        <f>VLOOKUP(O91, '[3]لیست محصولات شهریور ۱۴۰۳'!B:G,6,0)</f>
        <v>#N/A</v>
      </c>
      <c r="U91" s="22"/>
      <c r="V91" s="23">
        <f t="shared" si="7"/>
        <v>0</v>
      </c>
      <c r="W91" s="19">
        <f t="shared" si="8"/>
        <v>0</v>
      </c>
      <c r="X91" s="21" t="e">
        <f t="shared" si="9"/>
        <v>#N/A</v>
      </c>
      <c r="Y91" s="24"/>
      <c r="Z91" s="21" t="e">
        <f t="shared" si="10"/>
        <v>#N/A</v>
      </c>
      <c r="AA91" s="25"/>
      <c r="AB91" s="20"/>
      <c r="AC91" s="26"/>
      <c r="AD91" s="65"/>
      <c r="AE91" s="26"/>
      <c r="AF91" s="27"/>
      <c r="AG91" s="28"/>
      <c r="AH91" s="7" t="str">
        <f t="shared" si="13"/>
        <v xml:space="preserve">   -   </v>
      </c>
    </row>
    <row r="92" spans="1:34" ht="28.05" customHeight="1">
      <c r="A92" s="14"/>
      <c r="B92" s="14"/>
      <c r="C92" s="14"/>
      <c r="D92" s="14"/>
      <c r="E92" s="14"/>
      <c r="F92" s="15"/>
      <c r="G92" s="16"/>
      <c r="H92" s="17"/>
      <c r="I92" s="16"/>
      <c r="J92" s="16"/>
      <c r="K92" s="18"/>
      <c r="L92" s="19"/>
      <c r="M92" s="19"/>
      <c r="N92" s="19"/>
      <c r="O92" s="16"/>
      <c r="P92" s="16"/>
      <c r="Q92" s="20" t="e">
        <f>VLOOKUP(O92, '[3]لیست محصولات شهریور ۱۴۰۳'!B:C,2,0)</f>
        <v>#N/A</v>
      </c>
      <c r="R92" s="16"/>
      <c r="S92" s="19" t="e">
        <f>VLOOKUP(O92, '[3]لیست محصولات شهریور ۱۴۰۳'!B:F,5,0)</f>
        <v>#N/A</v>
      </c>
      <c r="T92" s="21" t="e">
        <f>VLOOKUP(O92, '[3]لیست محصولات شهریور ۱۴۰۳'!B:G,6,0)</f>
        <v>#N/A</v>
      </c>
      <c r="U92" s="22"/>
      <c r="V92" s="23">
        <f t="shared" si="7"/>
        <v>0</v>
      </c>
      <c r="W92" s="19">
        <f t="shared" si="8"/>
        <v>0</v>
      </c>
      <c r="X92" s="21" t="e">
        <f t="shared" si="9"/>
        <v>#N/A</v>
      </c>
      <c r="Y92" s="24"/>
      <c r="Z92" s="21" t="e">
        <f t="shared" si="10"/>
        <v>#N/A</v>
      </c>
      <c r="AA92" s="25"/>
      <c r="AB92" s="20"/>
      <c r="AC92" s="26"/>
      <c r="AD92" s="65"/>
      <c r="AE92" s="26"/>
      <c r="AF92" s="27"/>
      <c r="AG92" s="28"/>
      <c r="AH92" s="7" t="str">
        <f t="shared" si="13"/>
        <v xml:space="preserve">   -   </v>
      </c>
    </row>
    <row r="93" spans="1:34" ht="28.05" customHeight="1">
      <c r="A93" s="14"/>
      <c r="B93" s="14"/>
      <c r="C93" s="14"/>
      <c r="D93" s="14"/>
      <c r="E93" s="14"/>
      <c r="F93" s="15"/>
      <c r="G93" s="16"/>
      <c r="H93" s="17"/>
      <c r="I93" s="16"/>
      <c r="J93" s="16"/>
      <c r="K93" s="18"/>
      <c r="L93" s="19"/>
      <c r="M93" s="19"/>
      <c r="N93" s="19"/>
      <c r="O93" s="16"/>
      <c r="P93" s="16"/>
      <c r="Q93" s="20" t="e">
        <f>VLOOKUP(O93, '[3]لیست محصولات شهریور ۱۴۰۳'!B:C,2,0)</f>
        <v>#N/A</v>
      </c>
      <c r="R93" s="16"/>
      <c r="S93" s="19" t="e">
        <f>VLOOKUP(O93, '[3]لیست محصولات شهریور ۱۴۰۳'!B:F,5,0)</f>
        <v>#N/A</v>
      </c>
      <c r="T93" s="21" t="e">
        <f>VLOOKUP(O93, '[3]لیست محصولات شهریور ۱۴۰۳'!B:G,6,0)</f>
        <v>#N/A</v>
      </c>
      <c r="U93" s="22"/>
      <c r="V93" s="23">
        <f t="shared" si="7"/>
        <v>0</v>
      </c>
      <c r="W93" s="19">
        <f t="shared" si="8"/>
        <v>0</v>
      </c>
      <c r="X93" s="21" t="e">
        <f t="shared" si="9"/>
        <v>#N/A</v>
      </c>
      <c r="Y93" s="24"/>
      <c r="Z93" s="21" t="e">
        <f t="shared" si="10"/>
        <v>#N/A</v>
      </c>
      <c r="AA93" s="25"/>
      <c r="AB93" s="20"/>
      <c r="AC93" s="26"/>
      <c r="AD93" s="65"/>
      <c r="AE93" s="26"/>
      <c r="AF93" s="27"/>
      <c r="AG93" s="28"/>
      <c r="AH93" s="7" t="str">
        <f t="shared" si="13"/>
        <v xml:space="preserve">   -   </v>
      </c>
    </row>
    <row r="94" spans="1:34" ht="28.05" customHeight="1">
      <c r="A94" s="14"/>
      <c r="B94" s="14"/>
      <c r="C94" s="14"/>
      <c r="D94" s="14"/>
      <c r="E94" s="14"/>
      <c r="F94" s="15"/>
      <c r="G94" s="16"/>
      <c r="H94" s="17"/>
      <c r="I94" s="16"/>
      <c r="J94" s="16"/>
      <c r="K94" s="18"/>
      <c r="L94" s="19"/>
      <c r="M94" s="19"/>
      <c r="N94" s="19"/>
      <c r="O94" s="16"/>
      <c r="P94" s="16"/>
      <c r="Q94" s="20" t="e">
        <f>VLOOKUP(O94, '[3]لیست محصولات شهریور ۱۴۰۳'!B:C,2,0)</f>
        <v>#N/A</v>
      </c>
      <c r="R94" s="16"/>
      <c r="S94" s="19" t="e">
        <f>VLOOKUP(O94, '[3]لیست محصولات شهریور ۱۴۰۳'!B:F,5,0)</f>
        <v>#N/A</v>
      </c>
      <c r="T94" s="21" t="e">
        <f>VLOOKUP(O94, '[3]لیست محصولات شهریور ۱۴۰۳'!B:G,6,0)</f>
        <v>#N/A</v>
      </c>
      <c r="U94" s="22"/>
      <c r="V94" s="23">
        <f t="shared" si="7"/>
        <v>0</v>
      </c>
      <c r="W94" s="19">
        <f t="shared" si="8"/>
        <v>0</v>
      </c>
      <c r="X94" s="21" t="e">
        <f t="shared" si="9"/>
        <v>#N/A</v>
      </c>
      <c r="Y94" s="24"/>
      <c r="Z94" s="21" t="e">
        <f t="shared" si="10"/>
        <v>#N/A</v>
      </c>
      <c r="AA94" s="25"/>
      <c r="AB94" s="20"/>
      <c r="AC94" s="26"/>
      <c r="AD94" s="65"/>
      <c r="AE94" s="26"/>
      <c r="AF94" s="27"/>
      <c r="AG94" s="28"/>
      <c r="AH94" s="7" t="str">
        <f t="shared" si="13"/>
        <v xml:space="preserve">   -   </v>
      </c>
    </row>
    <row r="95" spans="1:34" ht="28.05" customHeight="1">
      <c r="A95" s="14"/>
      <c r="B95" s="14"/>
      <c r="C95" s="14"/>
      <c r="D95" s="14"/>
      <c r="E95" s="14"/>
      <c r="F95" s="15"/>
      <c r="G95" s="16"/>
      <c r="H95" s="17"/>
      <c r="I95" s="16"/>
      <c r="J95" s="16"/>
      <c r="K95" s="18"/>
      <c r="L95" s="19"/>
      <c r="M95" s="19"/>
      <c r="N95" s="19"/>
      <c r="O95" s="16"/>
      <c r="P95" s="16"/>
      <c r="Q95" s="20" t="e">
        <f>VLOOKUP(O95, '[3]لیست محصولات شهریور ۱۴۰۳'!B:C,2,0)</f>
        <v>#N/A</v>
      </c>
      <c r="R95" s="16"/>
      <c r="S95" s="19" t="e">
        <f>VLOOKUP(O95, '[3]لیست محصولات شهریور ۱۴۰۳'!B:F,5,0)</f>
        <v>#N/A</v>
      </c>
      <c r="T95" s="21" t="e">
        <f>VLOOKUP(O95, '[3]لیست محصولات شهریور ۱۴۰۳'!B:G,6,0)</f>
        <v>#N/A</v>
      </c>
      <c r="U95" s="22"/>
      <c r="V95" s="23">
        <f t="shared" si="7"/>
        <v>0</v>
      </c>
      <c r="W95" s="19">
        <f t="shared" si="8"/>
        <v>0</v>
      </c>
      <c r="X95" s="21" t="e">
        <f t="shared" si="9"/>
        <v>#N/A</v>
      </c>
      <c r="Y95" s="24"/>
      <c r="Z95" s="21" t="e">
        <f t="shared" si="10"/>
        <v>#N/A</v>
      </c>
      <c r="AA95" s="25"/>
      <c r="AB95" s="20"/>
      <c r="AC95" s="26"/>
      <c r="AD95" s="65"/>
      <c r="AE95" s="26"/>
      <c r="AF95" s="27"/>
      <c r="AG95" s="28"/>
      <c r="AH95" s="7" t="str">
        <f t="shared" si="13"/>
        <v xml:space="preserve">   -   </v>
      </c>
    </row>
    <row r="96" spans="1:34" ht="28.05" customHeight="1">
      <c r="A96" s="14"/>
      <c r="B96" s="14"/>
      <c r="C96" s="14"/>
      <c r="D96" s="14"/>
      <c r="E96" s="14"/>
      <c r="F96" s="15"/>
      <c r="G96" s="16"/>
      <c r="H96" s="17"/>
      <c r="I96" s="16"/>
      <c r="J96" s="16"/>
      <c r="K96" s="18"/>
      <c r="L96" s="19"/>
      <c r="M96" s="19"/>
      <c r="N96" s="19"/>
      <c r="O96" s="16"/>
      <c r="P96" s="16"/>
      <c r="Q96" s="20" t="e">
        <f>VLOOKUP(O96, '[3]لیست محصولات شهریور ۱۴۰۳'!B:C,2,0)</f>
        <v>#N/A</v>
      </c>
      <c r="R96" s="16"/>
      <c r="S96" s="19" t="e">
        <f>VLOOKUP(O96, '[3]لیست محصولات شهریور ۱۴۰۳'!B:F,5,0)</f>
        <v>#N/A</v>
      </c>
      <c r="T96" s="21" t="e">
        <f>VLOOKUP(O96, '[3]لیست محصولات شهریور ۱۴۰۳'!B:G,6,0)</f>
        <v>#N/A</v>
      </c>
      <c r="U96" s="22"/>
      <c r="V96" s="23">
        <f t="shared" si="7"/>
        <v>0</v>
      </c>
      <c r="W96" s="19">
        <f t="shared" si="8"/>
        <v>0</v>
      </c>
      <c r="X96" s="21" t="e">
        <f t="shared" si="9"/>
        <v>#N/A</v>
      </c>
      <c r="Y96" s="24"/>
      <c r="Z96" s="21" t="e">
        <f t="shared" si="10"/>
        <v>#N/A</v>
      </c>
      <c r="AA96" s="25"/>
      <c r="AB96" s="20"/>
      <c r="AC96" s="26"/>
      <c r="AD96" s="65"/>
      <c r="AE96" s="26"/>
      <c r="AF96" s="27"/>
      <c r="AG96" s="28"/>
      <c r="AH96" s="7" t="str">
        <f t="shared" si="13"/>
        <v xml:space="preserve">   -   </v>
      </c>
    </row>
    <row r="97" spans="1:34" ht="28.05" customHeight="1">
      <c r="A97" s="14"/>
      <c r="B97" s="14"/>
      <c r="C97" s="14"/>
      <c r="D97" s="14"/>
      <c r="E97" s="14"/>
      <c r="F97" s="15"/>
      <c r="G97" s="16"/>
      <c r="H97" s="17"/>
      <c r="I97" s="16"/>
      <c r="J97" s="16"/>
      <c r="K97" s="18"/>
      <c r="L97" s="19"/>
      <c r="M97" s="19"/>
      <c r="N97" s="19"/>
      <c r="O97" s="16"/>
      <c r="P97" s="16"/>
      <c r="Q97" s="20" t="e">
        <f>VLOOKUP(O97, '[3]لیست محصولات شهریور ۱۴۰۳'!B:C,2,0)</f>
        <v>#N/A</v>
      </c>
      <c r="R97" s="16"/>
      <c r="S97" s="19" t="e">
        <f>VLOOKUP(O97, '[3]لیست محصولات شهریور ۱۴۰۳'!B:F,5,0)</f>
        <v>#N/A</v>
      </c>
      <c r="T97" s="21" t="e">
        <f>VLOOKUP(O97, '[3]لیست محصولات شهریور ۱۴۰۳'!B:G,6,0)</f>
        <v>#N/A</v>
      </c>
      <c r="U97" s="22"/>
      <c r="V97" s="23">
        <f t="shared" si="7"/>
        <v>0</v>
      </c>
      <c r="W97" s="19">
        <f t="shared" si="8"/>
        <v>0</v>
      </c>
      <c r="X97" s="21" t="e">
        <f t="shared" si="9"/>
        <v>#N/A</v>
      </c>
      <c r="Y97" s="24"/>
      <c r="Z97" s="21" t="e">
        <f t="shared" si="10"/>
        <v>#N/A</v>
      </c>
      <c r="AA97" s="25"/>
      <c r="AB97" s="20"/>
      <c r="AC97" s="26"/>
      <c r="AD97" s="65"/>
      <c r="AE97" s="26"/>
      <c r="AF97" s="27"/>
      <c r="AG97" s="28"/>
      <c r="AH97" s="7" t="str">
        <f t="shared" si="13"/>
        <v xml:space="preserve">   -   </v>
      </c>
    </row>
    <row r="98" spans="1:34" ht="28.05" customHeight="1">
      <c r="A98" s="14"/>
      <c r="B98" s="14"/>
      <c r="C98" s="14"/>
      <c r="D98" s="14"/>
      <c r="E98" s="14"/>
      <c r="F98" s="15"/>
      <c r="G98" s="16"/>
      <c r="H98" s="17"/>
      <c r="I98" s="16"/>
      <c r="J98" s="16"/>
      <c r="K98" s="18"/>
      <c r="L98" s="19"/>
      <c r="M98" s="19"/>
      <c r="N98" s="19"/>
      <c r="O98" s="16"/>
      <c r="P98" s="16"/>
      <c r="Q98" s="20" t="e">
        <f>VLOOKUP(O98, '[3]لیست محصولات شهریور ۱۴۰۳'!B:C,2,0)</f>
        <v>#N/A</v>
      </c>
      <c r="R98" s="16"/>
      <c r="S98" s="19" t="e">
        <f>VLOOKUP(O98, '[3]لیست محصولات شهریور ۱۴۰۳'!B:F,5,0)</f>
        <v>#N/A</v>
      </c>
      <c r="T98" s="21" t="e">
        <f>VLOOKUP(O98, '[3]لیست محصولات شهریور ۱۴۰۳'!B:G,6,0)</f>
        <v>#N/A</v>
      </c>
      <c r="U98" s="22"/>
      <c r="V98" s="23">
        <f t="shared" si="7"/>
        <v>0</v>
      </c>
      <c r="W98" s="19">
        <f t="shared" si="8"/>
        <v>0</v>
      </c>
      <c r="X98" s="21" t="e">
        <f t="shared" si="9"/>
        <v>#N/A</v>
      </c>
      <c r="Y98" s="24"/>
      <c r="Z98" s="21" t="e">
        <f t="shared" si="10"/>
        <v>#N/A</v>
      </c>
      <c r="AA98" s="25"/>
      <c r="AB98" s="20"/>
      <c r="AC98" s="26"/>
      <c r="AD98" s="65"/>
      <c r="AE98" s="26"/>
      <c r="AF98" s="27"/>
      <c r="AG98" s="28"/>
      <c r="AH98" s="7" t="str">
        <f t="shared" si="13"/>
        <v xml:space="preserve">   -   </v>
      </c>
    </row>
    <row r="99" spans="1:34" ht="28.05" customHeight="1">
      <c r="A99" s="14"/>
      <c r="B99" s="14"/>
      <c r="C99" s="14"/>
      <c r="D99" s="14"/>
      <c r="E99" s="14"/>
      <c r="F99" s="15"/>
      <c r="G99" s="16"/>
      <c r="H99" s="17"/>
      <c r="I99" s="16"/>
      <c r="J99" s="16"/>
      <c r="K99" s="18"/>
      <c r="L99" s="19"/>
      <c r="M99" s="19"/>
      <c r="N99" s="19"/>
      <c r="O99" s="16"/>
      <c r="P99" s="16"/>
      <c r="Q99" s="20" t="e">
        <f>VLOOKUP(O99, '[3]لیست محصولات شهریور ۱۴۰۳'!B:C,2,0)</f>
        <v>#N/A</v>
      </c>
      <c r="R99" s="16"/>
      <c r="S99" s="19" t="e">
        <f>VLOOKUP(O99, '[3]لیست محصولات شهریور ۱۴۰۳'!B:F,5,0)</f>
        <v>#N/A</v>
      </c>
      <c r="T99" s="21" t="e">
        <f>VLOOKUP(O99, '[3]لیست محصولات شهریور ۱۴۰۳'!B:G,6,0)</f>
        <v>#N/A</v>
      </c>
      <c r="U99" s="22"/>
      <c r="V99" s="23">
        <f t="shared" si="7"/>
        <v>0</v>
      </c>
      <c r="W99" s="19">
        <f t="shared" si="8"/>
        <v>0</v>
      </c>
      <c r="X99" s="21" t="e">
        <f t="shared" si="9"/>
        <v>#N/A</v>
      </c>
      <c r="Y99" s="24"/>
      <c r="Z99" s="21" t="e">
        <f t="shared" si="10"/>
        <v>#N/A</v>
      </c>
      <c r="AA99" s="25"/>
      <c r="AB99" s="20"/>
      <c r="AC99" s="26"/>
      <c r="AD99" s="65"/>
      <c r="AE99" s="26"/>
      <c r="AF99" s="27"/>
      <c r="AG99" s="28"/>
      <c r="AH99" s="7" t="str">
        <f t="shared" si="13"/>
        <v xml:space="preserve">   -   </v>
      </c>
    </row>
    <row r="100" spans="1:34" ht="28.05" customHeight="1">
      <c r="A100" s="14"/>
      <c r="B100" s="14"/>
      <c r="C100" s="14"/>
      <c r="D100" s="14"/>
      <c r="E100" s="14"/>
      <c r="F100" s="15"/>
      <c r="G100" s="16"/>
      <c r="H100" s="17"/>
      <c r="I100" s="16"/>
      <c r="J100" s="16"/>
      <c r="K100" s="18"/>
      <c r="L100" s="19"/>
      <c r="M100" s="19"/>
      <c r="N100" s="19"/>
      <c r="O100" s="16"/>
      <c r="P100" s="16"/>
      <c r="Q100" s="20" t="e">
        <f>VLOOKUP(O100, '[3]لیست محصولات شهریور ۱۴۰۳'!B:C,2,0)</f>
        <v>#N/A</v>
      </c>
      <c r="R100" s="16"/>
      <c r="S100" s="19" t="e">
        <f>VLOOKUP(O100, '[3]لیست محصولات شهریور ۱۴۰۳'!B:F,5,0)</f>
        <v>#N/A</v>
      </c>
      <c r="T100" s="21" t="e">
        <f>VLOOKUP(O100, '[3]لیست محصولات شهریور ۱۴۰۳'!B:G,6,0)</f>
        <v>#N/A</v>
      </c>
      <c r="U100" s="22"/>
      <c r="V100" s="23">
        <f t="shared" si="7"/>
        <v>0</v>
      </c>
      <c r="W100" s="19">
        <f t="shared" si="8"/>
        <v>0</v>
      </c>
      <c r="X100" s="21" t="e">
        <f t="shared" si="9"/>
        <v>#N/A</v>
      </c>
      <c r="Y100" s="24"/>
      <c r="Z100" s="21" t="e">
        <f t="shared" si="10"/>
        <v>#N/A</v>
      </c>
      <c r="AA100" s="25"/>
      <c r="AB100" s="20"/>
      <c r="AC100" s="26"/>
      <c r="AD100" s="65"/>
      <c r="AE100" s="26"/>
      <c r="AF100" s="27"/>
      <c r="AG100" s="28"/>
      <c r="AH100" s="7" t="str">
        <f t="shared" si="13"/>
        <v xml:space="preserve">   -   </v>
      </c>
    </row>
    <row r="101" spans="1:34" ht="28.05" customHeight="1">
      <c r="A101" s="14"/>
      <c r="B101" s="14"/>
      <c r="C101" s="14"/>
      <c r="D101" s="14"/>
      <c r="E101" s="14"/>
      <c r="F101" s="15"/>
      <c r="G101" s="16"/>
      <c r="H101" s="17"/>
      <c r="I101" s="16"/>
      <c r="J101" s="16"/>
      <c r="K101" s="18"/>
      <c r="L101" s="19"/>
      <c r="M101" s="19"/>
      <c r="N101" s="19"/>
      <c r="O101" s="16"/>
      <c r="P101" s="16"/>
      <c r="Q101" s="20" t="e">
        <f>VLOOKUP(O101, '[3]لیست محصولات شهریور ۱۴۰۳'!B:C,2,0)</f>
        <v>#N/A</v>
      </c>
      <c r="R101" s="16"/>
      <c r="S101" s="19" t="e">
        <f>VLOOKUP(O101, '[3]لیست محصولات شهریور ۱۴۰۳'!B:F,5,0)</f>
        <v>#N/A</v>
      </c>
      <c r="T101" s="21" t="e">
        <f>VLOOKUP(O101, '[3]لیست محصولات شهریور ۱۴۰۳'!B:G,6,0)</f>
        <v>#N/A</v>
      </c>
      <c r="U101" s="22"/>
      <c r="V101" s="23">
        <f t="shared" si="7"/>
        <v>0</v>
      </c>
      <c r="W101" s="19">
        <f t="shared" si="8"/>
        <v>0</v>
      </c>
      <c r="X101" s="21" t="e">
        <f t="shared" si="9"/>
        <v>#N/A</v>
      </c>
      <c r="Y101" s="24"/>
      <c r="Z101" s="21" t="e">
        <f t="shared" si="10"/>
        <v>#N/A</v>
      </c>
      <c r="AA101" s="25"/>
      <c r="AB101" s="20"/>
      <c r="AC101" s="26"/>
      <c r="AD101" s="65"/>
      <c r="AE101" s="26"/>
      <c r="AF101" s="27"/>
      <c r="AG101" s="28"/>
      <c r="AH101" s="7" t="str">
        <f t="shared" si="13"/>
        <v xml:space="preserve">   -   </v>
      </c>
    </row>
    <row r="102" spans="1:34" ht="28.05" customHeight="1">
      <c r="A102" s="14"/>
      <c r="B102" s="14"/>
      <c r="C102" s="14"/>
      <c r="D102" s="14"/>
      <c r="E102" s="14"/>
      <c r="F102" s="15"/>
      <c r="G102" s="16"/>
      <c r="H102" s="17"/>
      <c r="I102" s="16"/>
      <c r="J102" s="16"/>
      <c r="K102" s="18"/>
      <c r="L102" s="19"/>
      <c r="M102" s="19"/>
      <c r="N102" s="19"/>
      <c r="O102" s="16"/>
      <c r="P102" s="16"/>
      <c r="Q102" s="20" t="e">
        <f>VLOOKUP(O102, '[3]لیست محصولات شهریور ۱۴۰۳'!B:C,2,0)</f>
        <v>#N/A</v>
      </c>
      <c r="R102" s="16"/>
      <c r="S102" s="19" t="e">
        <f>VLOOKUP(O102, '[3]لیست محصولات شهریور ۱۴۰۳'!B:F,5,0)</f>
        <v>#N/A</v>
      </c>
      <c r="T102" s="21" t="e">
        <f>VLOOKUP(O102, '[3]لیست محصولات شهریور ۱۴۰۳'!B:G,6,0)</f>
        <v>#N/A</v>
      </c>
      <c r="U102" s="22"/>
      <c r="V102" s="23">
        <f t="shared" si="7"/>
        <v>0</v>
      </c>
      <c r="W102" s="19">
        <f t="shared" si="8"/>
        <v>0</v>
      </c>
      <c r="X102" s="21" t="e">
        <f t="shared" si="9"/>
        <v>#N/A</v>
      </c>
      <c r="Y102" s="24"/>
      <c r="Z102" s="21" t="e">
        <f t="shared" si="10"/>
        <v>#N/A</v>
      </c>
      <c r="AA102" s="25"/>
      <c r="AB102" s="20"/>
      <c r="AC102" s="26"/>
      <c r="AD102" s="65"/>
      <c r="AE102" s="26"/>
      <c r="AF102" s="27"/>
      <c r="AG102" s="28"/>
      <c r="AH102" s="7" t="str">
        <f t="shared" si="13"/>
        <v xml:space="preserve">   -   </v>
      </c>
    </row>
    <row r="103" spans="1:34" ht="28.05" customHeight="1">
      <c r="A103" s="14"/>
      <c r="B103" s="14"/>
      <c r="C103" s="14"/>
      <c r="D103" s="14"/>
      <c r="E103" s="14"/>
      <c r="F103" s="15"/>
      <c r="G103" s="16"/>
      <c r="H103" s="17"/>
      <c r="I103" s="16"/>
      <c r="J103" s="16"/>
      <c r="K103" s="18"/>
      <c r="L103" s="19"/>
      <c r="M103" s="19"/>
      <c r="N103" s="19"/>
      <c r="O103" s="16"/>
      <c r="P103" s="16"/>
      <c r="Q103" s="20" t="e">
        <f>VLOOKUP(O103, '[3]لیست محصولات شهریور ۱۴۰۳'!B:C,2,0)</f>
        <v>#N/A</v>
      </c>
      <c r="R103" s="16"/>
      <c r="S103" s="19" t="e">
        <f>VLOOKUP(O103, '[3]لیست محصولات شهریور ۱۴۰۳'!B:F,5,0)</f>
        <v>#N/A</v>
      </c>
      <c r="T103" s="21" t="e">
        <f>VLOOKUP(O103, '[3]لیست محصولات شهریور ۱۴۰۳'!B:G,6,0)</f>
        <v>#N/A</v>
      </c>
      <c r="U103" s="22"/>
      <c r="V103" s="23">
        <f t="shared" si="7"/>
        <v>0</v>
      </c>
      <c r="W103" s="19">
        <f t="shared" si="8"/>
        <v>0</v>
      </c>
      <c r="X103" s="21" t="e">
        <f t="shared" si="9"/>
        <v>#N/A</v>
      </c>
      <c r="Y103" s="24"/>
      <c r="Z103" s="21" t="e">
        <f t="shared" si="10"/>
        <v>#N/A</v>
      </c>
      <c r="AA103" s="25"/>
      <c r="AB103" s="20"/>
      <c r="AC103" s="26"/>
      <c r="AD103" s="65"/>
      <c r="AE103" s="26"/>
      <c r="AF103" s="27"/>
      <c r="AG103" s="28"/>
      <c r="AH103" s="7" t="str">
        <f t="shared" si="13"/>
        <v xml:space="preserve">   -   </v>
      </c>
    </row>
    <row r="104" spans="1:34" ht="28.05" customHeight="1">
      <c r="A104" s="14"/>
      <c r="B104" s="14"/>
      <c r="C104" s="14"/>
      <c r="D104" s="14"/>
      <c r="E104" s="14"/>
      <c r="F104" s="15"/>
      <c r="G104" s="16"/>
      <c r="H104" s="17"/>
      <c r="I104" s="16"/>
      <c r="J104" s="16"/>
      <c r="K104" s="18"/>
      <c r="L104" s="19"/>
      <c r="M104" s="19"/>
      <c r="N104" s="19"/>
      <c r="O104" s="16"/>
      <c r="P104" s="16"/>
      <c r="Q104" s="20" t="e">
        <f>VLOOKUP(O104, '[3]لیست محصولات شهریور ۱۴۰۳'!B:C,2,0)</f>
        <v>#N/A</v>
      </c>
      <c r="R104" s="16"/>
      <c r="S104" s="19" t="e">
        <f>VLOOKUP(O104, '[3]لیست محصولات شهریور ۱۴۰۳'!B:F,5,0)</f>
        <v>#N/A</v>
      </c>
      <c r="T104" s="21" t="e">
        <f>VLOOKUP(O104, '[3]لیست محصولات شهریور ۱۴۰۳'!B:G,6,0)</f>
        <v>#N/A</v>
      </c>
      <c r="U104" s="22"/>
      <c r="V104" s="23">
        <f t="shared" si="7"/>
        <v>0</v>
      </c>
      <c r="W104" s="19">
        <f t="shared" si="8"/>
        <v>0</v>
      </c>
      <c r="X104" s="21" t="e">
        <f t="shared" si="9"/>
        <v>#N/A</v>
      </c>
      <c r="Y104" s="24"/>
      <c r="Z104" s="21" t="e">
        <f t="shared" si="10"/>
        <v>#N/A</v>
      </c>
      <c r="AA104" s="25"/>
      <c r="AB104" s="20"/>
      <c r="AC104" s="26"/>
      <c r="AD104" s="65"/>
      <c r="AE104" s="26"/>
      <c r="AF104" s="27"/>
      <c r="AG104" s="28"/>
      <c r="AH104" s="7" t="str">
        <f t="shared" si="13"/>
        <v xml:space="preserve">   -   </v>
      </c>
    </row>
    <row r="105" spans="1:34" ht="28.05" customHeight="1">
      <c r="A105" s="14"/>
      <c r="B105" s="14"/>
      <c r="C105" s="14"/>
      <c r="D105" s="14"/>
      <c r="E105" s="14"/>
      <c r="F105" s="15"/>
      <c r="G105" s="16"/>
      <c r="H105" s="17"/>
      <c r="I105" s="16"/>
      <c r="J105" s="16"/>
      <c r="K105" s="18"/>
      <c r="L105" s="19"/>
      <c r="M105" s="19"/>
      <c r="N105" s="19"/>
      <c r="O105" s="16"/>
      <c r="P105" s="16"/>
      <c r="Q105" s="20" t="e">
        <f>VLOOKUP(O105, '[3]لیست محصولات شهریور ۱۴۰۳'!B:C,2,0)</f>
        <v>#N/A</v>
      </c>
      <c r="R105" s="16"/>
      <c r="S105" s="19" t="e">
        <f>VLOOKUP(O105, '[3]لیست محصولات شهریور ۱۴۰۳'!B:F,5,0)</f>
        <v>#N/A</v>
      </c>
      <c r="T105" s="21" t="e">
        <f>VLOOKUP(O105, '[3]لیست محصولات شهریور ۱۴۰۳'!B:G,6,0)</f>
        <v>#N/A</v>
      </c>
      <c r="U105" s="22"/>
      <c r="V105" s="23">
        <f t="shared" si="7"/>
        <v>0</v>
      </c>
      <c r="W105" s="19">
        <f t="shared" si="8"/>
        <v>0</v>
      </c>
      <c r="X105" s="21" t="e">
        <f t="shared" si="9"/>
        <v>#N/A</v>
      </c>
      <c r="Y105" s="24"/>
      <c r="Z105" s="21" t="e">
        <f t="shared" si="10"/>
        <v>#N/A</v>
      </c>
      <c r="AA105" s="25"/>
      <c r="AB105" s="20"/>
      <c r="AC105" s="26"/>
      <c r="AD105" s="65"/>
      <c r="AE105" s="26"/>
      <c r="AF105" s="27"/>
      <c r="AG105" s="28"/>
      <c r="AH105" s="7" t="str">
        <f t="shared" si="13"/>
        <v xml:space="preserve">   -   </v>
      </c>
    </row>
    <row r="106" spans="1:34" ht="28.05" customHeight="1">
      <c r="A106" s="14"/>
      <c r="B106" s="14"/>
      <c r="C106" s="14"/>
      <c r="D106" s="14"/>
      <c r="E106" s="14"/>
      <c r="F106" s="15"/>
      <c r="G106" s="16"/>
      <c r="H106" s="17"/>
      <c r="I106" s="16"/>
      <c r="J106" s="16"/>
      <c r="K106" s="18"/>
      <c r="L106" s="19"/>
      <c r="M106" s="19"/>
      <c r="N106" s="19"/>
      <c r="O106" s="16"/>
      <c r="P106" s="16"/>
      <c r="Q106" s="20" t="e">
        <f>VLOOKUP(O106, '[3]لیست محصولات شهریور ۱۴۰۳'!B:C,2,0)</f>
        <v>#N/A</v>
      </c>
      <c r="R106" s="16"/>
      <c r="S106" s="19" t="e">
        <f>VLOOKUP(O106, '[3]لیست محصولات شهریور ۱۴۰۳'!B:F,5,0)</f>
        <v>#N/A</v>
      </c>
      <c r="T106" s="21" t="e">
        <f>VLOOKUP(O106, '[3]لیست محصولات شهریور ۱۴۰۳'!B:G,6,0)</f>
        <v>#N/A</v>
      </c>
      <c r="U106" s="22"/>
      <c r="V106" s="23">
        <f t="shared" si="7"/>
        <v>0</v>
      </c>
      <c r="W106" s="19">
        <f t="shared" si="8"/>
        <v>0</v>
      </c>
      <c r="X106" s="21" t="e">
        <f t="shared" si="9"/>
        <v>#N/A</v>
      </c>
      <c r="Y106" s="24"/>
      <c r="Z106" s="21" t="e">
        <f t="shared" si="10"/>
        <v>#N/A</v>
      </c>
      <c r="AA106" s="25"/>
      <c r="AB106" s="20"/>
      <c r="AC106" s="26"/>
      <c r="AD106" s="65"/>
      <c r="AE106" s="26"/>
      <c r="AF106" s="27"/>
      <c r="AG106" s="28"/>
      <c r="AH106" s="7" t="str">
        <f t="shared" si="13"/>
        <v xml:space="preserve">   -   </v>
      </c>
    </row>
    <row r="107" spans="1:34" ht="28.05" customHeight="1">
      <c r="A107" s="14"/>
      <c r="B107" s="14"/>
      <c r="C107" s="14"/>
      <c r="D107" s="14"/>
      <c r="E107" s="14"/>
      <c r="F107" s="15"/>
      <c r="G107" s="16"/>
      <c r="H107" s="17"/>
      <c r="I107" s="16"/>
      <c r="J107" s="16"/>
      <c r="K107" s="18"/>
      <c r="L107" s="19"/>
      <c r="M107" s="19"/>
      <c r="N107" s="19"/>
      <c r="O107" s="16"/>
      <c r="P107" s="16"/>
      <c r="Q107" s="20" t="e">
        <f>VLOOKUP(O107, '[3]لیست محصولات شهریور ۱۴۰۳'!B:C,2,0)</f>
        <v>#N/A</v>
      </c>
      <c r="R107" s="16"/>
      <c r="S107" s="19" t="e">
        <f>VLOOKUP(O107, '[3]لیست محصولات شهریور ۱۴۰۳'!B:F,5,0)</f>
        <v>#N/A</v>
      </c>
      <c r="T107" s="21" t="e">
        <f>VLOOKUP(O107, '[3]لیست محصولات شهریور ۱۴۰۳'!B:G,6,0)</f>
        <v>#N/A</v>
      </c>
      <c r="U107" s="22"/>
      <c r="V107" s="23">
        <f t="shared" si="7"/>
        <v>0</v>
      </c>
      <c r="W107" s="19">
        <f t="shared" si="8"/>
        <v>0</v>
      </c>
      <c r="X107" s="21" t="e">
        <f t="shared" si="9"/>
        <v>#N/A</v>
      </c>
      <c r="Y107" s="24"/>
      <c r="Z107" s="21" t="e">
        <f t="shared" si="10"/>
        <v>#N/A</v>
      </c>
      <c r="AA107" s="25"/>
      <c r="AB107" s="20"/>
      <c r="AC107" s="26"/>
      <c r="AD107" s="65"/>
      <c r="AE107" s="26"/>
      <c r="AF107" s="27"/>
      <c r="AG107" s="28"/>
      <c r="AH107" s="7" t="str">
        <f t="shared" si="13"/>
        <v xml:space="preserve">   -   </v>
      </c>
    </row>
    <row r="108" spans="1:34" ht="28.05" customHeight="1">
      <c r="A108" s="14"/>
      <c r="B108" s="14"/>
      <c r="C108" s="14"/>
      <c r="D108" s="14"/>
      <c r="E108" s="14"/>
      <c r="F108" s="15"/>
      <c r="G108" s="16"/>
      <c r="H108" s="17"/>
      <c r="I108" s="16"/>
      <c r="J108" s="16"/>
      <c r="K108" s="18"/>
      <c r="L108" s="19"/>
      <c r="M108" s="19"/>
      <c r="N108" s="19"/>
      <c r="O108" s="16"/>
      <c r="P108" s="16"/>
      <c r="Q108" s="20" t="e">
        <f>VLOOKUP(O108, '[3]لیست محصولات شهریور ۱۴۰۳'!B:C,2,0)</f>
        <v>#N/A</v>
      </c>
      <c r="R108" s="16"/>
      <c r="S108" s="19" t="e">
        <f>VLOOKUP(O108, '[3]لیست محصولات شهریور ۱۴۰۳'!B:F,5,0)</f>
        <v>#N/A</v>
      </c>
      <c r="T108" s="21" t="e">
        <f>VLOOKUP(O108, '[3]لیست محصولات شهریور ۱۴۰۳'!B:G,6,0)</f>
        <v>#N/A</v>
      </c>
      <c r="U108" s="22"/>
      <c r="V108" s="23">
        <f t="shared" si="7"/>
        <v>0</v>
      </c>
      <c r="W108" s="19">
        <f t="shared" si="8"/>
        <v>0</v>
      </c>
      <c r="X108" s="21" t="e">
        <f t="shared" si="9"/>
        <v>#N/A</v>
      </c>
      <c r="Y108" s="24"/>
      <c r="Z108" s="21" t="e">
        <f t="shared" si="10"/>
        <v>#N/A</v>
      </c>
      <c r="AA108" s="25"/>
      <c r="AB108" s="20"/>
      <c r="AC108" s="26"/>
      <c r="AD108" s="65"/>
      <c r="AE108" s="26"/>
      <c r="AF108" s="27"/>
      <c r="AG108" s="28"/>
      <c r="AH108" s="7" t="str">
        <f t="shared" si="13"/>
        <v xml:space="preserve">   -   </v>
      </c>
    </row>
    <row r="109" spans="1:34" ht="28.05" customHeight="1">
      <c r="A109" s="14"/>
      <c r="B109" s="14"/>
      <c r="C109" s="14"/>
      <c r="D109" s="14"/>
      <c r="E109" s="14"/>
      <c r="F109" s="15"/>
      <c r="G109" s="16"/>
      <c r="H109" s="17"/>
      <c r="I109" s="16"/>
      <c r="J109" s="16"/>
      <c r="K109" s="18"/>
      <c r="L109" s="19"/>
      <c r="M109" s="19"/>
      <c r="N109" s="19"/>
      <c r="O109" s="16"/>
      <c r="P109" s="16"/>
      <c r="Q109" s="20" t="e">
        <f>VLOOKUP(O109, '[3]لیست محصولات شهریور ۱۴۰۳'!B:C,2,0)</f>
        <v>#N/A</v>
      </c>
      <c r="R109" s="16"/>
      <c r="S109" s="19" t="e">
        <f>VLOOKUP(O109, '[3]لیست محصولات شهریور ۱۴۰۳'!B:F,5,0)</f>
        <v>#N/A</v>
      </c>
      <c r="T109" s="21" t="e">
        <f>VLOOKUP(O109, '[3]لیست محصولات شهریور ۱۴۰۳'!B:G,6,0)</f>
        <v>#N/A</v>
      </c>
      <c r="U109" s="22"/>
      <c r="V109" s="23">
        <f t="shared" si="7"/>
        <v>0</v>
      </c>
      <c r="W109" s="19">
        <f t="shared" si="8"/>
        <v>0</v>
      </c>
      <c r="X109" s="21" t="e">
        <f t="shared" si="9"/>
        <v>#N/A</v>
      </c>
      <c r="Y109" s="24"/>
      <c r="Z109" s="21" t="e">
        <f t="shared" si="10"/>
        <v>#N/A</v>
      </c>
      <c r="AA109" s="25"/>
      <c r="AB109" s="20"/>
      <c r="AC109" s="26"/>
      <c r="AD109" s="65"/>
      <c r="AE109" s="26"/>
      <c r="AF109" s="27"/>
      <c r="AG109" s="28"/>
      <c r="AH109" s="7" t="str">
        <f t="shared" si="13"/>
        <v xml:space="preserve">   -   </v>
      </c>
    </row>
    <row r="110" spans="1:34" ht="28.05" customHeight="1">
      <c r="A110" s="14"/>
      <c r="B110" s="14"/>
      <c r="C110" s="14"/>
      <c r="D110" s="14"/>
      <c r="E110" s="14"/>
      <c r="F110" s="15"/>
      <c r="G110" s="16"/>
      <c r="H110" s="17"/>
      <c r="I110" s="16"/>
      <c r="J110" s="16"/>
      <c r="K110" s="18"/>
      <c r="L110" s="19"/>
      <c r="M110" s="19"/>
      <c r="N110" s="19"/>
      <c r="O110" s="16"/>
      <c r="P110" s="16"/>
      <c r="Q110" s="20" t="e">
        <f>VLOOKUP(O110, '[3]لیست محصولات شهریور ۱۴۰۳'!B:C,2,0)</f>
        <v>#N/A</v>
      </c>
      <c r="R110" s="16"/>
      <c r="S110" s="19" t="e">
        <f>VLOOKUP(O110, '[3]لیست محصولات شهریور ۱۴۰۳'!B:F,5,0)</f>
        <v>#N/A</v>
      </c>
      <c r="T110" s="21" t="e">
        <f>VLOOKUP(O110, '[3]لیست محصولات شهریور ۱۴۰۳'!B:G,6,0)</f>
        <v>#N/A</v>
      </c>
      <c r="U110" s="22"/>
      <c r="V110" s="23">
        <f t="shared" si="7"/>
        <v>0</v>
      </c>
      <c r="W110" s="19">
        <f t="shared" si="8"/>
        <v>0</v>
      </c>
      <c r="X110" s="21" t="e">
        <f t="shared" si="9"/>
        <v>#N/A</v>
      </c>
      <c r="Y110" s="24"/>
      <c r="Z110" s="21" t="e">
        <f t="shared" si="10"/>
        <v>#N/A</v>
      </c>
      <c r="AA110" s="25"/>
      <c r="AB110" s="20"/>
      <c r="AC110" s="26"/>
      <c r="AD110" s="65"/>
      <c r="AE110" s="26"/>
      <c r="AF110" s="27"/>
      <c r="AG110" s="28"/>
      <c r="AH110" s="7" t="str">
        <f t="shared" si="13"/>
        <v xml:space="preserve">   -   </v>
      </c>
    </row>
    <row r="111" spans="1:34" ht="28.05" customHeight="1">
      <c r="A111" s="14"/>
      <c r="B111" s="14"/>
      <c r="C111" s="14"/>
      <c r="D111" s="14"/>
      <c r="E111" s="14"/>
      <c r="F111" s="15"/>
      <c r="G111" s="16"/>
      <c r="H111" s="17"/>
      <c r="I111" s="16"/>
      <c r="J111" s="16"/>
      <c r="K111" s="18"/>
      <c r="L111" s="19"/>
      <c r="M111" s="19"/>
      <c r="N111" s="19"/>
      <c r="O111" s="16"/>
      <c r="P111" s="16"/>
      <c r="Q111" s="20" t="e">
        <f>VLOOKUP(O111, '[3]لیست محصولات شهریور ۱۴۰۳'!B:C,2,0)</f>
        <v>#N/A</v>
      </c>
      <c r="R111" s="16"/>
      <c r="S111" s="19" t="e">
        <f>VLOOKUP(O111, '[3]لیست محصولات شهریور ۱۴۰۳'!B:F,5,0)</f>
        <v>#N/A</v>
      </c>
      <c r="T111" s="21" t="e">
        <f>VLOOKUP(O111, '[3]لیست محصولات شهریور ۱۴۰۳'!B:G,6,0)</f>
        <v>#N/A</v>
      </c>
      <c r="U111" s="22"/>
      <c r="V111" s="23">
        <f t="shared" si="7"/>
        <v>0</v>
      </c>
      <c r="W111" s="19">
        <f t="shared" si="8"/>
        <v>0</v>
      </c>
      <c r="X111" s="21" t="e">
        <f t="shared" si="9"/>
        <v>#N/A</v>
      </c>
      <c r="Y111" s="24"/>
      <c r="Z111" s="21" t="e">
        <f t="shared" si="10"/>
        <v>#N/A</v>
      </c>
      <c r="AA111" s="25"/>
      <c r="AB111" s="20"/>
      <c r="AC111" s="26"/>
      <c r="AD111" s="65"/>
      <c r="AE111" s="26"/>
      <c r="AF111" s="27"/>
      <c r="AG111" s="28"/>
      <c r="AH111" s="7" t="str">
        <f t="shared" si="13"/>
        <v xml:space="preserve">   -   </v>
      </c>
    </row>
    <row r="112" spans="1:34" ht="28.05" customHeight="1">
      <c r="A112" s="14"/>
      <c r="B112" s="14"/>
      <c r="C112" s="14"/>
      <c r="D112" s="14"/>
      <c r="E112" s="14"/>
      <c r="F112" s="15"/>
      <c r="G112" s="16"/>
      <c r="H112" s="17"/>
      <c r="I112" s="16"/>
      <c r="J112" s="16"/>
      <c r="K112" s="18"/>
      <c r="L112" s="19"/>
      <c r="M112" s="19"/>
      <c r="N112" s="19"/>
      <c r="O112" s="16"/>
      <c r="P112" s="16"/>
      <c r="Q112" s="20" t="e">
        <f>VLOOKUP(O112, '[3]لیست محصولات شهریور ۱۴۰۳'!B:C,2,0)</f>
        <v>#N/A</v>
      </c>
      <c r="R112" s="16"/>
      <c r="S112" s="19" t="e">
        <f>VLOOKUP(O112, '[3]لیست محصولات شهریور ۱۴۰۳'!B:F,5,0)</f>
        <v>#N/A</v>
      </c>
      <c r="T112" s="21" t="e">
        <f>VLOOKUP(O112, '[3]لیست محصولات شهریور ۱۴۰۳'!B:G,6,0)</f>
        <v>#N/A</v>
      </c>
      <c r="U112" s="22"/>
      <c r="V112" s="23">
        <f t="shared" si="7"/>
        <v>0</v>
      </c>
      <c r="W112" s="19">
        <f t="shared" si="8"/>
        <v>0</v>
      </c>
      <c r="X112" s="21" t="e">
        <f t="shared" si="9"/>
        <v>#N/A</v>
      </c>
      <c r="Y112" s="24"/>
      <c r="Z112" s="21" t="e">
        <f t="shared" si="10"/>
        <v>#N/A</v>
      </c>
      <c r="AA112" s="25"/>
      <c r="AB112" s="20"/>
      <c r="AC112" s="26"/>
      <c r="AD112" s="65"/>
      <c r="AE112" s="26"/>
      <c r="AF112" s="27"/>
      <c r="AG112" s="28"/>
      <c r="AH112" s="7" t="str">
        <f t="shared" si="13"/>
        <v xml:space="preserve">   -   </v>
      </c>
    </row>
    <row r="113" spans="1:34" ht="28.05" customHeight="1">
      <c r="A113" s="14"/>
      <c r="B113" s="14"/>
      <c r="C113" s="14"/>
      <c r="D113" s="14"/>
      <c r="E113" s="14"/>
      <c r="F113" s="15"/>
      <c r="G113" s="16"/>
      <c r="H113" s="17"/>
      <c r="I113" s="16"/>
      <c r="J113" s="16"/>
      <c r="K113" s="18"/>
      <c r="L113" s="19"/>
      <c r="M113" s="19"/>
      <c r="N113" s="19"/>
      <c r="O113" s="16"/>
      <c r="P113" s="16"/>
      <c r="Q113" s="20" t="e">
        <f>VLOOKUP(O113, '[3]لیست محصولات شهریور ۱۴۰۳'!B:C,2,0)</f>
        <v>#N/A</v>
      </c>
      <c r="R113" s="16"/>
      <c r="S113" s="19" t="e">
        <f>VLOOKUP(O113, '[3]لیست محصولات شهریور ۱۴۰۳'!B:F,5,0)</f>
        <v>#N/A</v>
      </c>
      <c r="T113" s="21" t="e">
        <f>VLOOKUP(O113, '[3]لیست محصولات شهریور ۱۴۰۳'!B:G,6,0)</f>
        <v>#N/A</v>
      </c>
      <c r="U113" s="22"/>
      <c r="V113" s="23">
        <f t="shared" si="7"/>
        <v>0</v>
      </c>
      <c r="W113" s="19">
        <f t="shared" si="8"/>
        <v>0</v>
      </c>
      <c r="X113" s="21" t="e">
        <f t="shared" si="9"/>
        <v>#N/A</v>
      </c>
      <c r="Y113" s="24"/>
      <c r="Z113" s="21" t="e">
        <f t="shared" si="10"/>
        <v>#N/A</v>
      </c>
      <c r="AA113" s="25"/>
      <c r="AB113" s="20"/>
      <c r="AC113" s="26"/>
      <c r="AD113" s="65"/>
      <c r="AE113" s="26"/>
      <c r="AF113" s="27"/>
      <c r="AG113" s="28"/>
      <c r="AH113" s="7" t="str">
        <f t="shared" si="13"/>
        <v xml:space="preserve">   -   </v>
      </c>
    </row>
    <row r="114" spans="1:34" ht="28.05" customHeight="1">
      <c r="A114" s="14"/>
      <c r="B114" s="14"/>
      <c r="C114" s="14"/>
      <c r="D114" s="14"/>
      <c r="E114" s="14"/>
      <c r="F114" s="15"/>
      <c r="G114" s="16"/>
      <c r="H114" s="17"/>
      <c r="I114" s="16"/>
      <c r="J114" s="16"/>
      <c r="K114" s="18"/>
      <c r="L114" s="19"/>
      <c r="M114" s="19"/>
      <c r="N114" s="19"/>
      <c r="O114" s="16"/>
      <c r="P114" s="16"/>
      <c r="Q114" s="20" t="e">
        <f>VLOOKUP(O114, '[3]لیست محصولات شهریور ۱۴۰۳'!B:C,2,0)</f>
        <v>#N/A</v>
      </c>
      <c r="R114" s="16"/>
      <c r="S114" s="19" t="e">
        <f>VLOOKUP(O114, '[3]لیست محصولات شهریور ۱۴۰۳'!B:F,5,0)</f>
        <v>#N/A</v>
      </c>
      <c r="T114" s="21" t="e">
        <f>VLOOKUP(O114, '[3]لیست محصولات شهریور ۱۴۰۳'!B:G,6,0)</f>
        <v>#N/A</v>
      </c>
      <c r="U114" s="22"/>
      <c r="V114" s="23">
        <f t="shared" si="7"/>
        <v>0</v>
      </c>
      <c r="W114" s="19">
        <f t="shared" si="8"/>
        <v>0</v>
      </c>
      <c r="X114" s="21" t="e">
        <f t="shared" si="9"/>
        <v>#N/A</v>
      </c>
      <c r="Y114" s="24"/>
      <c r="Z114" s="21" t="e">
        <f t="shared" si="10"/>
        <v>#N/A</v>
      </c>
      <c r="AA114" s="25"/>
      <c r="AB114" s="20"/>
      <c r="AC114" s="26"/>
      <c r="AD114" s="65"/>
      <c r="AE114" s="26"/>
      <c r="AF114" s="27"/>
      <c r="AG114" s="28"/>
      <c r="AH114" s="7" t="str">
        <f t="shared" si="13"/>
        <v xml:space="preserve">   -   </v>
      </c>
    </row>
    <row r="115" spans="1:34" ht="28.05" customHeight="1">
      <c r="A115" s="14"/>
      <c r="B115" s="14"/>
      <c r="C115" s="14"/>
      <c r="D115" s="14"/>
      <c r="E115" s="14"/>
      <c r="F115" s="15"/>
      <c r="G115" s="16"/>
      <c r="H115" s="17"/>
      <c r="I115" s="16"/>
      <c r="J115" s="16"/>
      <c r="K115" s="18"/>
      <c r="L115" s="19"/>
      <c r="M115" s="19"/>
      <c r="N115" s="19"/>
      <c r="O115" s="16"/>
      <c r="P115" s="16"/>
      <c r="Q115" s="20" t="e">
        <f>VLOOKUP(O115, '[3]لیست محصولات شهریور ۱۴۰۳'!B:C,2,0)</f>
        <v>#N/A</v>
      </c>
      <c r="R115" s="16"/>
      <c r="S115" s="19" t="e">
        <f>VLOOKUP(O115, '[3]لیست محصولات شهریور ۱۴۰۳'!B:F,5,0)</f>
        <v>#N/A</v>
      </c>
      <c r="T115" s="21" t="e">
        <f>VLOOKUP(O115, '[3]لیست محصولات شهریور ۱۴۰۳'!B:G,6,0)</f>
        <v>#N/A</v>
      </c>
      <c r="U115" s="22"/>
      <c r="V115" s="23">
        <f t="shared" si="7"/>
        <v>0</v>
      </c>
      <c r="W115" s="19">
        <f t="shared" si="8"/>
        <v>0</v>
      </c>
      <c r="X115" s="21" t="e">
        <f t="shared" si="9"/>
        <v>#N/A</v>
      </c>
      <c r="Y115" s="24"/>
      <c r="Z115" s="21" t="e">
        <f t="shared" si="10"/>
        <v>#N/A</v>
      </c>
      <c r="AA115" s="25"/>
      <c r="AB115" s="20"/>
      <c r="AC115" s="26"/>
      <c r="AD115" s="65"/>
      <c r="AE115" s="26"/>
      <c r="AF115" s="27"/>
      <c r="AG115" s="28"/>
      <c r="AH115" s="7" t="str">
        <f t="shared" si="13"/>
        <v xml:space="preserve">   -   </v>
      </c>
    </row>
    <row r="116" spans="1:34" ht="28.05" customHeight="1">
      <c r="A116" s="14"/>
      <c r="B116" s="14"/>
      <c r="C116" s="14"/>
      <c r="D116" s="14"/>
      <c r="E116" s="14"/>
      <c r="F116" s="15"/>
      <c r="G116" s="16"/>
      <c r="H116" s="17"/>
      <c r="I116" s="16"/>
      <c r="J116" s="16"/>
      <c r="K116" s="18"/>
      <c r="L116" s="19"/>
      <c r="M116" s="19"/>
      <c r="N116" s="19"/>
      <c r="O116" s="16"/>
      <c r="P116" s="16"/>
      <c r="Q116" s="20" t="e">
        <f>VLOOKUP(O116, '[3]لیست محصولات شهریور ۱۴۰۳'!B:C,2,0)</f>
        <v>#N/A</v>
      </c>
      <c r="R116" s="16"/>
      <c r="S116" s="19" t="e">
        <f>VLOOKUP(O116, '[3]لیست محصولات شهریور ۱۴۰۳'!B:F,5,0)</f>
        <v>#N/A</v>
      </c>
      <c r="T116" s="21" t="e">
        <f>VLOOKUP(O116, '[3]لیست محصولات شهریور ۱۴۰۳'!B:G,6,0)</f>
        <v>#N/A</v>
      </c>
      <c r="U116" s="22"/>
      <c r="V116" s="23">
        <f t="shared" si="7"/>
        <v>0</v>
      </c>
      <c r="W116" s="19">
        <f t="shared" si="8"/>
        <v>0</v>
      </c>
      <c r="X116" s="21" t="e">
        <f t="shared" si="9"/>
        <v>#N/A</v>
      </c>
      <c r="Y116" s="24"/>
      <c r="Z116" s="21" t="e">
        <f t="shared" si="10"/>
        <v>#N/A</v>
      </c>
      <c r="AA116" s="25"/>
      <c r="AB116" s="20"/>
      <c r="AC116" s="26"/>
      <c r="AD116" s="65"/>
      <c r="AE116" s="26"/>
      <c r="AF116" s="27"/>
      <c r="AG116" s="28"/>
      <c r="AH116" s="7" t="str">
        <f t="shared" si="13"/>
        <v xml:space="preserve">   -   </v>
      </c>
    </row>
    <row r="117" spans="1:34" ht="28.05" customHeight="1">
      <c r="A117" s="14"/>
      <c r="B117" s="14"/>
      <c r="C117" s="14"/>
      <c r="D117" s="14"/>
      <c r="E117" s="14"/>
      <c r="F117" s="15"/>
      <c r="G117" s="16"/>
      <c r="H117" s="17"/>
      <c r="I117" s="16"/>
      <c r="J117" s="16"/>
      <c r="K117" s="18"/>
      <c r="L117" s="19"/>
      <c r="M117" s="19"/>
      <c r="N117" s="19"/>
      <c r="O117" s="16"/>
      <c r="P117" s="16"/>
      <c r="Q117" s="20" t="e">
        <f>VLOOKUP(O117, '[3]لیست محصولات شهریور ۱۴۰۳'!B:C,2,0)</f>
        <v>#N/A</v>
      </c>
      <c r="R117" s="16"/>
      <c r="S117" s="19" t="e">
        <f>VLOOKUP(O117, '[3]لیست محصولات شهریور ۱۴۰۳'!B:F,5,0)</f>
        <v>#N/A</v>
      </c>
      <c r="T117" s="21" t="e">
        <f>VLOOKUP(O117, '[3]لیست محصولات شهریور ۱۴۰۳'!B:G,6,0)</f>
        <v>#N/A</v>
      </c>
      <c r="U117" s="22"/>
      <c r="V117" s="23">
        <f t="shared" si="7"/>
        <v>0</v>
      </c>
      <c r="W117" s="19">
        <f t="shared" si="8"/>
        <v>0</v>
      </c>
      <c r="X117" s="21" t="e">
        <f t="shared" si="9"/>
        <v>#N/A</v>
      </c>
      <c r="Y117" s="24"/>
      <c r="Z117" s="21" t="e">
        <f t="shared" si="10"/>
        <v>#N/A</v>
      </c>
      <c r="AA117" s="25"/>
      <c r="AB117" s="20"/>
      <c r="AC117" s="26"/>
      <c r="AD117" s="65"/>
      <c r="AE117" s="26"/>
      <c r="AF117" s="27"/>
      <c r="AG117" s="28"/>
      <c r="AH117" s="7" t="str">
        <f t="shared" si="13"/>
        <v xml:space="preserve">   -   </v>
      </c>
    </row>
    <row r="118" spans="1:34" ht="28.05" customHeight="1">
      <c r="A118" s="14"/>
      <c r="B118" s="14"/>
      <c r="C118" s="14"/>
      <c r="D118" s="14"/>
      <c r="E118" s="14"/>
      <c r="F118" s="15"/>
      <c r="G118" s="16"/>
      <c r="H118" s="17"/>
      <c r="I118" s="16"/>
      <c r="J118" s="16"/>
      <c r="K118" s="18"/>
      <c r="L118" s="19"/>
      <c r="M118" s="19"/>
      <c r="N118" s="19"/>
      <c r="O118" s="16"/>
      <c r="P118" s="16"/>
      <c r="Q118" s="20" t="e">
        <f>VLOOKUP(O118, '[3]لیست محصولات شهریور ۱۴۰۳'!B:C,2,0)</f>
        <v>#N/A</v>
      </c>
      <c r="R118" s="16"/>
      <c r="S118" s="19" t="e">
        <f>VLOOKUP(O118, '[3]لیست محصولات شهریور ۱۴۰۳'!B:F,5,0)</f>
        <v>#N/A</v>
      </c>
      <c r="T118" s="21" t="e">
        <f>VLOOKUP(O118, '[3]لیست محصولات شهریور ۱۴۰۳'!B:G,6,0)</f>
        <v>#N/A</v>
      </c>
      <c r="U118" s="22"/>
      <c r="V118" s="23">
        <f t="shared" si="7"/>
        <v>0</v>
      </c>
      <c r="W118" s="19">
        <f t="shared" si="8"/>
        <v>0</v>
      </c>
      <c r="X118" s="21" t="e">
        <f t="shared" si="9"/>
        <v>#N/A</v>
      </c>
      <c r="Y118" s="24"/>
      <c r="Z118" s="21" t="e">
        <f t="shared" si="10"/>
        <v>#N/A</v>
      </c>
      <c r="AA118" s="25"/>
      <c r="AB118" s="20"/>
      <c r="AC118" s="26"/>
      <c r="AD118" s="65"/>
      <c r="AE118" s="26"/>
      <c r="AF118" s="27"/>
      <c r="AG118" s="28"/>
      <c r="AH118" s="7" t="str">
        <f t="shared" si="13"/>
        <v xml:space="preserve">   -   </v>
      </c>
    </row>
    <row r="119" spans="1:34" ht="28.05" customHeight="1">
      <c r="A119" s="14"/>
      <c r="B119" s="14"/>
      <c r="C119" s="14"/>
      <c r="D119" s="14"/>
      <c r="E119" s="14"/>
      <c r="F119" s="15"/>
      <c r="G119" s="16"/>
      <c r="H119" s="17"/>
      <c r="I119" s="16"/>
      <c r="J119" s="16"/>
      <c r="K119" s="18"/>
      <c r="L119" s="19"/>
      <c r="M119" s="19"/>
      <c r="N119" s="19"/>
      <c r="O119" s="16"/>
      <c r="P119" s="16"/>
      <c r="Q119" s="20" t="e">
        <f>VLOOKUP(O119, '[3]لیست محصولات شهریور ۱۴۰۳'!B:C,2,0)</f>
        <v>#N/A</v>
      </c>
      <c r="R119" s="16"/>
      <c r="S119" s="19" t="e">
        <f>VLOOKUP(O119, '[3]لیست محصولات شهریور ۱۴۰۳'!B:F,5,0)</f>
        <v>#N/A</v>
      </c>
      <c r="T119" s="21" t="e">
        <f>VLOOKUP(O119, '[3]لیست محصولات شهریور ۱۴۰۳'!B:G,6,0)</f>
        <v>#N/A</v>
      </c>
      <c r="U119" s="22"/>
      <c r="V119" s="23">
        <f t="shared" si="7"/>
        <v>0</v>
      </c>
      <c r="W119" s="19">
        <f t="shared" si="8"/>
        <v>0</v>
      </c>
      <c r="X119" s="21" t="e">
        <f t="shared" si="9"/>
        <v>#N/A</v>
      </c>
      <c r="Y119" s="24"/>
      <c r="Z119" s="21" t="e">
        <f t="shared" si="10"/>
        <v>#N/A</v>
      </c>
      <c r="AA119" s="25"/>
      <c r="AB119" s="20"/>
      <c r="AC119" s="26"/>
      <c r="AD119" s="65"/>
      <c r="AE119" s="26"/>
      <c r="AF119" s="27"/>
      <c r="AG119" s="28"/>
      <c r="AH119" s="7" t="str">
        <f t="shared" si="13"/>
        <v xml:space="preserve">   -   </v>
      </c>
    </row>
    <row r="120" spans="1:34" ht="28.05" customHeight="1">
      <c r="A120" s="14"/>
      <c r="B120" s="14"/>
      <c r="C120" s="14"/>
      <c r="D120" s="14"/>
      <c r="E120" s="14"/>
      <c r="F120" s="15"/>
      <c r="G120" s="16"/>
      <c r="H120" s="17"/>
      <c r="I120" s="16"/>
      <c r="J120" s="16"/>
      <c r="K120" s="18"/>
      <c r="L120" s="19"/>
      <c r="M120" s="19"/>
      <c r="N120" s="19"/>
      <c r="O120" s="16"/>
      <c r="P120" s="16"/>
      <c r="Q120" s="20" t="e">
        <f>VLOOKUP(O120, '[3]لیست محصولات شهریور ۱۴۰۳'!B:C,2,0)</f>
        <v>#N/A</v>
      </c>
      <c r="R120" s="16"/>
      <c r="S120" s="19" t="e">
        <f>VLOOKUP(O120, '[3]لیست محصولات شهریور ۱۴۰۳'!B:F,5,0)</f>
        <v>#N/A</v>
      </c>
      <c r="T120" s="21" t="e">
        <f>VLOOKUP(O120, '[3]لیست محصولات شهریور ۱۴۰۳'!B:G,6,0)</f>
        <v>#N/A</v>
      </c>
      <c r="U120" s="22"/>
      <c r="V120" s="23">
        <f t="shared" si="7"/>
        <v>0</v>
      </c>
      <c r="W120" s="19">
        <f t="shared" si="8"/>
        <v>0</v>
      </c>
      <c r="X120" s="21" t="e">
        <f t="shared" si="9"/>
        <v>#N/A</v>
      </c>
      <c r="Y120" s="24"/>
      <c r="Z120" s="21" t="e">
        <f t="shared" si="10"/>
        <v>#N/A</v>
      </c>
      <c r="AA120" s="25"/>
      <c r="AB120" s="20"/>
      <c r="AC120" s="26"/>
      <c r="AD120" s="65"/>
      <c r="AE120" s="26"/>
      <c r="AF120" s="27"/>
      <c r="AG120" s="28"/>
      <c r="AH120" s="7" t="str">
        <f t="shared" si="13"/>
        <v xml:space="preserve">   -   </v>
      </c>
    </row>
    <row r="121" spans="1:34" ht="28.05" customHeight="1">
      <c r="A121" s="14"/>
      <c r="B121" s="14"/>
      <c r="C121" s="14"/>
      <c r="D121" s="14"/>
      <c r="E121" s="14"/>
      <c r="F121" s="15"/>
      <c r="G121" s="16"/>
      <c r="H121" s="17"/>
      <c r="I121" s="16"/>
      <c r="J121" s="16"/>
      <c r="K121" s="18"/>
      <c r="L121" s="19"/>
      <c r="M121" s="19"/>
      <c r="N121" s="19"/>
      <c r="O121" s="16"/>
      <c r="P121" s="16"/>
      <c r="Q121" s="20" t="e">
        <f>VLOOKUP(O121, '[3]لیست محصولات شهریور ۱۴۰۳'!B:C,2,0)</f>
        <v>#N/A</v>
      </c>
      <c r="R121" s="16"/>
      <c r="S121" s="19" t="e">
        <f>VLOOKUP(O121, '[3]لیست محصولات شهریور ۱۴۰۳'!B:F,5,0)</f>
        <v>#N/A</v>
      </c>
      <c r="T121" s="21" t="e">
        <f>VLOOKUP(O121, '[3]لیست محصولات شهریور ۱۴۰۳'!B:G,6,0)</f>
        <v>#N/A</v>
      </c>
      <c r="U121" s="22"/>
      <c r="V121" s="23">
        <f t="shared" si="7"/>
        <v>0</v>
      </c>
      <c r="W121" s="19">
        <f t="shared" si="8"/>
        <v>0</v>
      </c>
      <c r="X121" s="21" t="e">
        <f t="shared" si="9"/>
        <v>#N/A</v>
      </c>
      <c r="Y121" s="24"/>
      <c r="Z121" s="21" t="e">
        <f t="shared" si="10"/>
        <v>#N/A</v>
      </c>
      <c r="AA121" s="25"/>
      <c r="AB121" s="20"/>
      <c r="AC121" s="26"/>
      <c r="AD121" s="65"/>
      <c r="AE121" s="26"/>
      <c r="AF121" s="27"/>
      <c r="AG121" s="28"/>
      <c r="AH121" s="7" t="str">
        <f t="shared" si="13"/>
        <v xml:space="preserve">   -   </v>
      </c>
    </row>
    <row r="122" spans="1:34" ht="28.05" customHeight="1">
      <c r="A122" s="14"/>
      <c r="B122" s="14"/>
      <c r="C122" s="14"/>
      <c r="D122" s="14"/>
      <c r="E122" s="14"/>
      <c r="F122" s="15"/>
      <c r="G122" s="16"/>
      <c r="H122" s="17"/>
      <c r="I122" s="16"/>
      <c r="J122" s="16"/>
      <c r="K122" s="18"/>
      <c r="L122" s="19"/>
      <c r="M122" s="19"/>
      <c r="N122" s="19"/>
      <c r="O122" s="16"/>
      <c r="P122" s="16"/>
      <c r="Q122" s="20" t="e">
        <f>VLOOKUP(O122, '[3]لیست محصولات شهریور ۱۴۰۳'!B:C,2,0)</f>
        <v>#N/A</v>
      </c>
      <c r="R122" s="16"/>
      <c r="S122" s="19" t="e">
        <f>VLOOKUP(O122, '[3]لیست محصولات شهریور ۱۴۰۳'!B:F,5,0)</f>
        <v>#N/A</v>
      </c>
      <c r="T122" s="21" t="e">
        <f>VLOOKUP(O122, '[3]لیست محصولات شهریور ۱۴۰۳'!B:G,6,0)</f>
        <v>#N/A</v>
      </c>
      <c r="U122" s="22"/>
      <c r="V122" s="23">
        <f t="shared" si="7"/>
        <v>0</v>
      </c>
      <c r="W122" s="19">
        <f t="shared" si="8"/>
        <v>0</v>
      </c>
      <c r="X122" s="21" t="e">
        <f t="shared" si="9"/>
        <v>#N/A</v>
      </c>
      <c r="Y122" s="24"/>
      <c r="Z122" s="21" t="e">
        <f t="shared" si="10"/>
        <v>#N/A</v>
      </c>
      <c r="AA122" s="25"/>
      <c r="AB122" s="20"/>
      <c r="AC122" s="26"/>
      <c r="AD122" s="65"/>
      <c r="AE122" s="26"/>
      <c r="AF122" s="27"/>
      <c r="AG122" s="28"/>
      <c r="AH122" s="7" t="str">
        <f t="shared" si="13"/>
        <v xml:space="preserve">   -   </v>
      </c>
    </row>
    <row r="123" spans="1:34" ht="28.05" customHeight="1">
      <c r="A123" s="14"/>
      <c r="B123" s="14"/>
      <c r="C123" s="14"/>
      <c r="D123" s="14"/>
      <c r="E123" s="14"/>
      <c r="F123" s="15"/>
      <c r="G123" s="16"/>
      <c r="H123" s="17"/>
      <c r="I123" s="16"/>
      <c r="J123" s="16"/>
      <c r="K123" s="18"/>
      <c r="L123" s="19"/>
      <c r="M123" s="19"/>
      <c r="N123" s="19"/>
      <c r="O123" s="16"/>
      <c r="P123" s="16"/>
      <c r="Q123" s="20" t="e">
        <f>VLOOKUP(O123, '[3]لیست محصولات شهریور ۱۴۰۳'!B:C,2,0)</f>
        <v>#N/A</v>
      </c>
      <c r="R123" s="16"/>
      <c r="S123" s="19" t="e">
        <f>VLOOKUP(O123, '[3]لیست محصولات شهریور ۱۴۰۳'!B:F,5,0)</f>
        <v>#N/A</v>
      </c>
      <c r="T123" s="21" t="e">
        <f>VLOOKUP(O123, '[3]لیست محصولات شهریور ۱۴۰۳'!B:G,6,0)</f>
        <v>#N/A</v>
      </c>
      <c r="U123" s="22"/>
      <c r="V123" s="23">
        <f t="shared" si="7"/>
        <v>0</v>
      </c>
      <c r="W123" s="19">
        <f t="shared" si="8"/>
        <v>0</v>
      </c>
      <c r="X123" s="21" t="e">
        <f t="shared" si="9"/>
        <v>#N/A</v>
      </c>
      <c r="Y123" s="24"/>
      <c r="Z123" s="21" t="e">
        <f t="shared" si="10"/>
        <v>#N/A</v>
      </c>
      <c r="AA123" s="25"/>
      <c r="AB123" s="20"/>
      <c r="AC123" s="26"/>
      <c r="AD123" s="65"/>
      <c r="AE123" s="26"/>
      <c r="AF123" s="27"/>
      <c r="AG123" s="28"/>
      <c r="AH123" s="7" t="str">
        <f t="shared" si="13"/>
        <v xml:space="preserve">   -   </v>
      </c>
    </row>
    <row r="124" spans="1:34" ht="28.05" customHeight="1">
      <c r="A124" s="14"/>
      <c r="B124" s="14"/>
      <c r="C124" s="14"/>
      <c r="D124" s="14"/>
      <c r="E124" s="14"/>
      <c r="F124" s="15"/>
      <c r="G124" s="16"/>
      <c r="H124" s="17"/>
      <c r="I124" s="16"/>
      <c r="J124" s="16"/>
      <c r="K124" s="18"/>
      <c r="L124" s="19"/>
      <c r="M124" s="19"/>
      <c r="N124" s="19"/>
      <c r="O124" s="16"/>
      <c r="P124" s="16"/>
      <c r="Q124" s="20" t="e">
        <f>VLOOKUP(O124, '[3]لیست محصولات شهریور ۱۴۰۳'!B:C,2,0)</f>
        <v>#N/A</v>
      </c>
      <c r="R124" s="16"/>
      <c r="S124" s="19" t="e">
        <f>VLOOKUP(O124, '[3]لیست محصولات شهریور ۱۴۰۳'!B:F,5,0)</f>
        <v>#N/A</v>
      </c>
      <c r="T124" s="21" t="e">
        <f>VLOOKUP(O124, '[3]لیست محصولات شهریور ۱۴۰۳'!B:G,6,0)</f>
        <v>#N/A</v>
      </c>
      <c r="U124" s="22"/>
      <c r="V124" s="23">
        <f t="shared" si="7"/>
        <v>0</v>
      </c>
      <c r="W124" s="19">
        <f t="shared" si="8"/>
        <v>0</v>
      </c>
      <c r="X124" s="21" t="e">
        <f t="shared" si="9"/>
        <v>#N/A</v>
      </c>
      <c r="Y124" s="24"/>
      <c r="Z124" s="21" t="e">
        <f t="shared" si="10"/>
        <v>#N/A</v>
      </c>
      <c r="AA124" s="25"/>
      <c r="AB124" s="20"/>
      <c r="AC124" s="26"/>
      <c r="AD124" s="65"/>
      <c r="AE124" s="26"/>
      <c r="AF124" s="27"/>
      <c r="AG124" s="28"/>
      <c r="AH124" s="7" t="str">
        <f t="shared" si="13"/>
        <v xml:space="preserve">   -   </v>
      </c>
    </row>
    <row r="125" spans="1:34" ht="28.05" customHeight="1">
      <c r="A125" s="14"/>
      <c r="B125" s="14"/>
      <c r="C125" s="14"/>
      <c r="D125" s="14"/>
      <c r="E125" s="14"/>
      <c r="F125" s="15"/>
      <c r="G125" s="16"/>
      <c r="H125" s="17"/>
      <c r="I125" s="16"/>
      <c r="J125" s="16"/>
      <c r="K125" s="18"/>
      <c r="L125" s="19"/>
      <c r="M125" s="19"/>
      <c r="N125" s="19"/>
      <c r="O125" s="16"/>
      <c r="P125" s="16"/>
      <c r="Q125" s="20" t="e">
        <f>VLOOKUP(O125, '[3]لیست محصولات شهریور ۱۴۰۳'!B:C,2,0)</f>
        <v>#N/A</v>
      </c>
      <c r="R125" s="16"/>
      <c r="S125" s="19" t="e">
        <f>VLOOKUP(O125, '[3]لیست محصولات شهریور ۱۴۰۳'!B:F,5,0)</f>
        <v>#N/A</v>
      </c>
      <c r="T125" s="21" t="e">
        <f>VLOOKUP(O125, '[3]لیست محصولات شهریور ۱۴۰۳'!B:G,6,0)</f>
        <v>#N/A</v>
      </c>
      <c r="U125" s="22"/>
      <c r="V125" s="23">
        <f t="shared" si="7"/>
        <v>0</v>
      </c>
      <c r="W125" s="19">
        <f t="shared" si="8"/>
        <v>0</v>
      </c>
      <c r="X125" s="21" t="e">
        <f t="shared" si="9"/>
        <v>#N/A</v>
      </c>
      <c r="Y125" s="24"/>
      <c r="Z125" s="21" t="e">
        <f t="shared" si="10"/>
        <v>#N/A</v>
      </c>
      <c r="AA125" s="25"/>
      <c r="AB125" s="20"/>
      <c r="AC125" s="26"/>
      <c r="AD125" s="65"/>
      <c r="AE125" s="26"/>
      <c r="AF125" s="27"/>
      <c r="AG125" s="28"/>
      <c r="AH125" s="7" t="str">
        <f t="shared" si="13"/>
        <v xml:space="preserve">   -   </v>
      </c>
    </row>
    <row r="126" spans="1:34" ht="28.05" customHeight="1">
      <c r="A126" s="14"/>
      <c r="B126" s="14"/>
      <c r="C126" s="14"/>
      <c r="D126" s="14"/>
      <c r="E126" s="14"/>
      <c r="F126" s="15"/>
      <c r="G126" s="16"/>
      <c r="H126" s="17"/>
      <c r="I126" s="16"/>
      <c r="J126" s="16"/>
      <c r="K126" s="18"/>
      <c r="L126" s="19"/>
      <c r="M126" s="19"/>
      <c r="N126" s="19"/>
      <c r="O126" s="16"/>
      <c r="P126" s="16"/>
      <c r="Q126" s="20" t="e">
        <f>VLOOKUP(O126, '[3]لیست محصولات شهریور ۱۴۰۳'!B:C,2,0)</f>
        <v>#N/A</v>
      </c>
      <c r="R126" s="16"/>
      <c r="S126" s="19" t="e">
        <f>VLOOKUP(O126, '[3]لیست محصولات شهریور ۱۴۰۳'!B:F,5,0)</f>
        <v>#N/A</v>
      </c>
      <c r="T126" s="21" t="e">
        <f>VLOOKUP(O126, '[3]لیست محصولات شهریور ۱۴۰۳'!B:G,6,0)</f>
        <v>#N/A</v>
      </c>
      <c r="U126" s="22"/>
      <c r="V126" s="23">
        <f t="shared" si="7"/>
        <v>0</v>
      </c>
      <c r="W126" s="19">
        <f t="shared" si="8"/>
        <v>0</v>
      </c>
      <c r="X126" s="21" t="e">
        <f t="shared" si="9"/>
        <v>#N/A</v>
      </c>
      <c r="Y126" s="24"/>
      <c r="Z126" s="21" t="e">
        <f t="shared" si="10"/>
        <v>#N/A</v>
      </c>
      <c r="AA126" s="25"/>
      <c r="AB126" s="20"/>
      <c r="AC126" s="26"/>
      <c r="AD126" s="65"/>
      <c r="AE126" s="26"/>
      <c r="AF126" s="27"/>
      <c r="AG126" s="28"/>
      <c r="AH126" s="7" t="str">
        <f t="shared" si="13"/>
        <v xml:space="preserve">   -   </v>
      </c>
    </row>
    <row r="127" spans="1:34" ht="28.05" customHeight="1">
      <c r="A127" s="14"/>
      <c r="B127" s="14"/>
      <c r="C127" s="14"/>
      <c r="D127" s="14"/>
      <c r="E127" s="14"/>
      <c r="F127" s="15"/>
      <c r="G127" s="16"/>
      <c r="H127" s="17"/>
      <c r="I127" s="16"/>
      <c r="J127" s="16"/>
      <c r="K127" s="18"/>
      <c r="L127" s="19"/>
      <c r="M127" s="19"/>
      <c r="N127" s="19"/>
      <c r="O127" s="16"/>
      <c r="P127" s="16"/>
      <c r="Q127" s="20" t="e">
        <f>VLOOKUP(O127, '[3]لیست محصولات شهریور ۱۴۰۳'!B:C,2,0)</f>
        <v>#N/A</v>
      </c>
      <c r="R127" s="16"/>
      <c r="S127" s="19" t="e">
        <f>VLOOKUP(O127, '[3]لیست محصولات شهریور ۱۴۰۳'!B:F,5,0)</f>
        <v>#N/A</v>
      </c>
      <c r="T127" s="21" t="e">
        <f>VLOOKUP(O127, '[3]لیست محصولات شهریور ۱۴۰۳'!B:G,6,0)</f>
        <v>#N/A</v>
      </c>
      <c r="U127" s="22"/>
      <c r="V127" s="23">
        <f t="shared" si="7"/>
        <v>0</v>
      </c>
      <c r="W127" s="19">
        <f t="shared" si="8"/>
        <v>0</v>
      </c>
      <c r="X127" s="21" t="e">
        <f t="shared" si="9"/>
        <v>#N/A</v>
      </c>
      <c r="Y127" s="24"/>
      <c r="Z127" s="21" t="e">
        <f t="shared" si="10"/>
        <v>#N/A</v>
      </c>
      <c r="AA127" s="25"/>
      <c r="AB127" s="20"/>
      <c r="AC127" s="26"/>
      <c r="AD127" s="65"/>
      <c r="AE127" s="26"/>
      <c r="AF127" s="27"/>
      <c r="AG127" s="28"/>
      <c r="AH127" s="7" t="str">
        <f t="shared" si="13"/>
        <v xml:space="preserve">   -   </v>
      </c>
    </row>
    <row r="128" spans="1:34" ht="28.05" customHeight="1">
      <c r="A128" s="14"/>
      <c r="B128" s="14"/>
      <c r="C128" s="14"/>
      <c r="D128" s="14"/>
      <c r="E128" s="14"/>
      <c r="F128" s="15"/>
      <c r="G128" s="16"/>
      <c r="H128" s="17"/>
      <c r="I128" s="16"/>
      <c r="J128" s="16"/>
      <c r="K128" s="18"/>
      <c r="L128" s="19"/>
      <c r="M128" s="19"/>
      <c r="N128" s="19"/>
      <c r="O128" s="16"/>
      <c r="P128" s="16"/>
      <c r="Q128" s="20" t="e">
        <f>VLOOKUP(O128, '[3]لیست محصولات شهریور ۱۴۰۳'!B:C,2,0)</f>
        <v>#N/A</v>
      </c>
      <c r="R128" s="16"/>
      <c r="S128" s="19" t="e">
        <f>VLOOKUP(O128, '[3]لیست محصولات شهریور ۱۴۰۳'!B:F,5,0)</f>
        <v>#N/A</v>
      </c>
      <c r="T128" s="21" t="e">
        <f>VLOOKUP(O128, '[3]لیست محصولات شهریور ۱۴۰۳'!B:G,6,0)</f>
        <v>#N/A</v>
      </c>
      <c r="U128" s="22"/>
      <c r="V128" s="23">
        <f t="shared" si="7"/>
        <v>0</v>
      </c>
      <c r="W128" s="19">
        <f t="shared" si="8"/>
        <v>0</v>
      </c>
      <c r="X128" s="21" t="e">
        <f t="shared" si="9"/>
        <v>#N/A</v>
      </c>
      <c r="Y128" s="24"/>
      <c r="Z128" s="21" t="e">
        <f t="shared" si="10"/>
        <v>#N/A</v>
      </c>
      <c r="AA128" s="25"/>
      <c r="AB128" s="20"/>
      <c r="AC128" s="26"/>
      <c r="AD128" s="65"/>
      <c r="AE128" s="26"/>
      <c r="AF128" s="27"/>
      <c r="AG128" s="28"/>
      <c r="AH128" s="7" t="str">
        <f t="shared" si="13"/>
        <v xml:space="preserve">   -   </v>
      </c>
    </row>
    <row r="129" spans="1:34" ht="28.05" customHeight="1">
      <c r="A129" s="14"/>
      <c r="B129" s="14"/>
      <c r="C129" s="14"/>
      <c r="D129" s="14"/>
      <c r="E129" s="14"/>
      <c r="F129" s="15"/>
      <c r="G129" s="16"/>
      <c r="H129" s="17"/>
      <c r="I129" s="16"/>
      <c r="J129" s="16"/>
      <c r="K129" s="18"/>
      <c r="L129" s="19"/>
      <c r="M129" s="19"/>
      <c r="N129" s="19"/>
      <c r="O129" s="16"/>
      <c r="P129" s="16"/>
      <c r="Q129" s="20" t="e">
        <f>VLOOKUP(O129, '[3]لیست محصولات شهریور ۱۴۰۳'!B:C,2,0)</f>
        <v>#N/A</v>
      </c>
      <c r="R129" s="16"/>
      <c r="S129" s="19" t="e">
        <f>VLOOKUP(O129, '[3]لیست محصولات شهریور ۱۴۰۳'!B:F,5,0)</f>
        <v>#N/A</v>
      </c>
      <c r="T129" s="21" t="e">
        <f>VLOOKUP(O129, '[3]لیست محصولات شهریور ۱۴۰۳'!B:G,6,0)</f>
        <v>#N/A</v>
      </c>
      <c r="U129" s="22"/>
      <c r="V129" s="23">
        <f t="shared" si="7"/>
        <v>0</v>
      </c>
      <c r="W129" s="19">
        <f t="shared" si="8"/>
        <v>0</v>
      </c>
      <c r="X129" s="21" t="e">
        <f t="shared" si="9"/>
        <v>#N/A</v>
      </c>
      <c r="Y129" s="24"/>
      <c r="Z129" s="21" t="e">
        <f t="shared" si="10"/>
        <v>#N/A</v>
      </c>
      <c r="AA129" s="25"/>
      <c r="AB129" s="20"/>
      <c r="AC129" s="26"/>
      <c r="AD129" s="65"/>
      <c r="AE129" s="26"/>
      <c r="AF129" s="27"/>
      <c r="AG129" s="28"/>
      <c r="AH129" s="7" t="str">
        <f t="shared" si="13"/>
        <v xml:space="preserve">   -   </v>
      </c>
    </row>
    <row r="130" spans="1:34" ht="28.05" customHeight="1">
      <c r="A130" s="14"/>
      <c r="B130" s="14"/>
      <c r="C130" s="14"/>
      <c r="D130" s="14"/>
      <c r="E130" s="14"/>
      <c r="F130" s="15"/>
      <c r="G130" s="16"/>
      <c r="H130" s="17"/>
      <c r="I130" s="16"/>
      <c r="J130" s="16"/>
      <c r="K130" s="18"/>
      <c r="L130" s="19"/>
      <c r="M130" s="19"/>
      <c r="N130" s="19"/>
      <c r="O130" s="16"/>
      <c r="P130" s="16"/>
      <c r="Q130" s="20" t="e">
        <f>VLOOKUP(O130, '[3]لیست محصولات شهریور ۱۴۰۳'!B:C,2,0)</f>
        <v>#N/A</v>
      </c>
      <c r="R130" s="16"/>
      <c r="S130" s="19" t="e">
        <f>VLOOKUP(O130, '[3]لیست محصولات شهریور ۱۴۰۳'!B:F,5,0)</f>
        <v>#N/A</v>
      </c>
      <c r="T130" s="21" t="e">
        <f>VLOOKUP(O130, '[3]لیست محصولات شهریور ۱۴۰۳'!B:G,6,0)</f>
        <v>#N/A</v>
      </c>
      <c r="U130" s="22"/>
      <c r="V130" s="23">
        <f t="shared" ref="V130:V193" si="14">IF(C130, P130, U130 )</f>
        <v>0</v>
      </c>
      <c r="W130" s="19">
        <f t="shared" si="8"/>
        <v>0</v>
      </c>
      <c r="X130" s="21" t="e">
        <f t="shared" si="9"/>
        <v>#N/A</v>
      </c>
      <c r="Y130" s="24"/>
      <c r="Z130" s="21" t="e">
        <f t="shared" si="10"/>
        <v>#N/A</v>
      </c>
      <c r="AA130" s="25"/>
      <c r="AB130" s="20"/>
      <c r="AC130" s="26"/>
      <c r="AD130" s="65"/>
      <c r="AE130" s="26"/>
      <c r="AF130" s="27"/>
      <c r="AG130" s="28"/>
      <c r="AH130" s="7" t="str">
        <f t="shared" si="13"/>
        <v xml:space="preserve">   -   </v>
      </c>
    </row>
    <row r="131" spans="1:34" ht="28.05" customHeight="1">
      <c r="A131" s="14"/>
      <c r="B131" s="14"/>
      <c r="C131" s="14"/>
      <c r="D131" s="14"/>
      <c r="E131" s="14"/>
      <c r="F131" s="15"/>
      <c r="G131" s="16"/>
      <c r="H131" s="17"/>
      <c r="I131" s="16"/>
      <c r="J131" s="16"/>
      <c r="K131" s="18"/>
      <c r="L131" s="19"/>
      <c r="M131" s="19"/>
      <c r="N131" s="19"/>
      <c r="O131" s="16"/>
      <c r="P131" s="16"/>
      <c r="Q131" s="20" t="e">
        <f>VLOOKUP(O131, '[3]لیست محصولات شهریور ۱۴۰۳'!B:C,2,0)</f>
        <v>#N/A</v>
      </c>
      <c r="R131" s="16"/>
      <c r="S131" s="19" t="e">
        <f>VLOOKUP(O131, '[3]لیست محصولات شهریور ۱۴۰۳'!B:F,5,0)</f>
        <v>#N/A</v>
      </c>
      <c r="T131" s="21" t="e">
        <f>VLOOKUP(O131, '[3]لیست محصولات شهریور ۱۴۰۳'!B:G,6,0)</f>
        <v>#N/A</v>
      </c>
      <c r="U131" s="22"/>
      <c r="V131" s="23">
        <f t="shared" si="14"/>
        <v>0</v>
      </c>
      <c r="W131" s="19">
        <f t="shared" si="8"/>
        <v>0</v>
      </c>
      <c r="X131" s="21" t="e">
        <f t="shared" si="9"/>
        <v>#N/A</v>
      </c>
      <c r="Y131" s="24"/>
      <c r="Z131" s="21" t="e">
        <f t="shared" si="10"/>
        <v>#N/A</v>
      </c>
      <c r="AA131" s="25"/>
      <c r="AB131" s="20"/>
      <c r="AC131" s="26"/>
      <c r="AD131" s="65"/>
      <c r="AE131" s="26"/>
      <c r="AF131" s="27"/>
      <c r="AG131" s="28"/>
      <c r="AH131" s="7" t="str">
        <f t="shared" si="13"/>
        <v xml:space="preserve">   -   </v>
      </c>
    </row>
    <row r="132" spans="1:34" ht="28.05" customHeight="1">
      <c r="A132" s="14"/>
      <c r="B132" s="14"/>
      <c r="C132" s="14"/>
      <c r="D132" s="14"/>
      <c r="E132" s="14"/>
      <c r="F132" s="15"/>
      <c r="G132" s="16"/>
      <c r="H132" s="17"/>
      <c r="I132" s="16"/>
      <c r="J132" s="16"/>
      <c r="K132" s="18"/>
      <c r="L132" s="19"/>
      <c r="M132" s="19"/>
      <c r="N132" s="19"/>
      <c r="O132" s="16"/>
      <c r="P132" s="16"/>
      <c r="Q132" s="20" t="e">
        <f>VLOOKUP(O132, '[3]لیست محصولات شهریور ۱۴۰۳'!B:C,2,0)</f>
        <v>#N/A</v>
      </c>
      <c r="R132" s="16"/>
      <c r="S132" s="19" t="e">
        <f>VLOOKUP(O132, '[3]لیست محصولات شهریور ۱۴۰۳'!B:F,5,0)</f>
        <v>#N/A</v>
      </c>
      <c r="T132" s="21" t="e">
        <f>VLOOKUP(O132, '[3]لیست محصولات شهریور ۱۴۰۳'!B:G,6,0)</f>
        <v>#N/A</v>
      </c>
      <c r="U132" s="22"/>
      <c r="V132" s="23">
        <f t="shared" si="14"/>
        <v>0</v>
      </c>
      <c r="W132" s="19">
        <f t="shared" si="8"/>
        <v>0</v>
      </c>
      <c r="X132" s="21" t="e">
        <f t="shared" si="9"/>
        <v>#N/A</v>
      </c>
      <c r="Y132" s="24"/>
      <c r="Z132" s="21" t="e">
        <f t="shared" si="10"/>
        <v>#N/A</v>
      </c>
      <c r="AA132" s="25"/>
      <c r="AB132" s="20"/>
      <c r="AC132" s="26"/>
      <c r="AD132" s="65"/>
      <c r="AE132" s="26"/>
      <c r="AF132" s="27"/>
      <c r="AG132" s="28"/>
      <c r="AH132" s="7" t="str">
        <f t="shared" ref="AH132:AH195" si="15">AA132&amp;" "&amp;AB132&amp;" "&amp;N132&amp;" - "&amp;L132&amp;" "&amp;M132&amp;" "&amp;AC132</f>
        <v xml:space="preserve">   -   </v>
      </c>
    </row>
    <row r="133" spans="1:34" ht="28.05" customHeight="1">
      <c r="A133" s="14"/>
      <c r="B133" s="14"/>
      <c r="C133" s="14"/>
      <c r="D133" s="14"/>
      <c r="E133" s="14"/>
      <c r="F133" s="15"/>
      <c r="G133" s="16"/>
      <c r="H133" s="17"/>
      <c r="I133" s="16"/>
      <c r="J133" s="16"/>
      <c r="K133" s="18"/>
      <c r="L133" s="19"/>
      <c r="M133" s="19"/>
      <c r="N133" s="19"/>
      <c r="O133" s="16"/>
      <c r="P133" s="16"/>
      <c r="Q133" s="20" t="e">
        <f>VLOOKUP(O133, '[3]لیست محصولات شهریور ۱۴۰۳'!B:C,2,0)</f>
        <v>#N/A</v>
      </c>
      <c r="R133" s="16"/>
      <c r="S133" s="19" t="e">
        <f>VLOOKUP(O133, '[3]لیست محصولات شهریور ۱۴۰۳'!B:F,5,0)</f>
        <v>#N/A</v>
      </c>
      <c r="T133" s="21" t="e">
        <f>VLOOKUP(O133, '[3]لیست محصولات شهریور ۱۴۰۳'!B:G,6,0)</f>
        <v>#N/A</v>
      </c>
      <c r="U133" s="22"/>
      <c r="V133" s="23">
        <f t="shared" si="14"/>
        <v>0</v>
      </c>
      <c r="W133" s="19">
        <f t="shared" si="8"/>
        <v>0</v>
      </c>
      <c r="X133" s="21" t="e">
        <f t="shared" si="9"/>
        <v>#N/A</v>
      </c>
      <c r="Y133" s="24"/>
      <c r="Z133" s="21" t="e">
        <f t="shared" si="10"/>
        <v>#N/A</v>
      </c>
      <c r="AA133" s="25"/>
      <c r="AB133" s="20"/>
      <c r="AC133" s="26"/>
      <c r="AD133" s="65"/>
      <c r="AE133" s="26"/>
      <c r="AF133" s="27"/>
      <c r="AG133" s="28"/>
      <c r="AH133" s="7" t="str">
        <f t="shared" si="15"/>
        <v xml:space="preserve">   -   </v>
      </c>
    </row>
    <row r="134" spans="1:34" ht="28.05" customHeight="1">
      <c r="A134" s="14"/>
      <c r="B134" s="14"/>
      <c r="C134" s="14"/>
      <c r="D134" s="14"/>
      <c r="E134" s="14"/>
      <c r="F134" s="15"/>
      <c r="G134" s="16"/>
      <c r="H134" s="17"/>
      <c r="I134" s="16"/>
      <c r="J134" s="16"/>
      <c r="K134" s="18"/>
      <c r="L134" s="19"/>
      <c r="M134" s="19"/>
      <c r="N134" s="19"/>
      <c r="O134" s="16"/>
      <c r="P134" s="16"/>
      <c r="Q134" s="20" t="e">
        <f>VLOOKUP(O134, '[3]لیست محصولات شهریور ۱۴۰۳'!B:C,2,0)</f>
        <v>#N/A</v>
      </c>
      <c r="R134" s="16"/>
      <c r="S134" s="19" t="e">
        <f>VLOOKUP(O134, '[3]لیست محصولات شهریور ۱۴۰۳'!B:F,5,0)</f>
        <v>#N/A</v>
      </c>
      <c r="T134" s="21" t="e">
        <f>VLOOKUP(O134, '[3]لیست محصولات شهریور ۱۴۰۳'!B:G,6,0)</f>
        <v>#N/A</v>
      </c>
      <c r="U134" s="22"/>
      <c r="V134" s="23">
        <f t="shared" si="14"/>
        <v>0</v>
      </c>
      <c r="W134" s="19">
        <f t="shared" si="8"/>
        <v>0</v>
      </c>
      <c r="X134" s="21" t="e">
        <f t="shared" si="9"/>
        <v>#N/A</v>
      </c>
      <c r="Y134" s="24"/>
      <c r="Z134" s="21" t="e">
        <f t="shared" si="10"/>
        <v>#N/A</v>
      </c>
      <c r="AA134" s="25"/>
      <c r="AB134" s="20"/>
      <c r="AC134" s="26"/>
      <c r="AD134" s="65"/>
      <c r="AE134" s="26"/>
      <c r="AF134" s="27"/>
      <c r="AG134" s="28"/>
      <c r="AH134" s="7" t="str">
        <f t="shared" si="15"/>
        <v xml:space="preserve">   -   </v>
      </c>
    </row>
    <row r="135" spans="1:34" ht="28.05" customHeight="1">
      <c r="A135" s="14"/>
      <c r="B135" s="14"/>
      <c r="C135" s="14"/>
      <c r="D135" s="14"/>
      <c r="E135" s="14"/>
      <c r="F135" s="15"/>
      <c r="G135" s="16"/>
      <c r="H135" s="17"/>
      <c r="I135" s="16"/>
      <c r="J135" s="16"/>
      <c r="K135" s="18"/>
      <c r="L135" s="19"/>
      <c r="M135" s="19"/>
      <c r="N135" s="19"/>
      <c r="O135" s="16"/>
      <c r="P135" s="16"/>
      <c r="Q135" s="20" t="e">
        <f>VLOOKUP(O135, '[3]لیست محصولات شهریور ۱۴۰۳'!B:C,2,0)</f>
        <v>#N/A</v>
      </c>
      <c r="R135" s="16"/>
      <c r="S135" s="19" t="e">
        <f>VLOOKUP(O135, '[3]لیست محصولات شهریور ۱۴۰۳'!B:F,5,0)</f>
        <v>#N/A</v>
      </c>
      <c r="T135" s="21" t="e">
        <f>VLOOKUP(O135, '[3]لیست محصولات شهریور ۱۴۰۳'!B:G,6,0)</f>
        <v>#N/A</v>
      </c>
      <c r="U135" s="22"/>
      <c r="V135" s="23">
        <f t="shared" si="14"/>
        <v>0</v>
      </c>
      <c r="W135" s="19">
        <f t="shared" si="8"/>
        <v>0</v>
      </c>
      <c r="X135" s="21" t="e">
        <f t="shared" si="9"/>
        <v>#N/A</v>
      </c>
      <c r="Y135" s="24"/>
      <c r="Z135" s="21" t="e">
        <f t="shared" si="10"/>
        <v>#N/A</v>
      </c>
      <c r="AA135" s="25"/>
      <c r="AB135" s="20"/>
      <c r="AC135" s="26"/>
      <c r="AD135" s="65"/>
      <c r="AE135" s="26"/>
      <c r="AF135" s="27"/>
      <c r="AG135" s="28"/>
      <c r="AH135" s="7" t="str">
        <f t="shared" si="15"/>
        <v xml:space="preserve">   -   </v>
      </c>
    </row>
    <row r="136" spans="1:34" ht="28.05" customHeight="1">
      <c r="A136" s="14"/>
      <c r="B136" s="14"/>
      <c r="C136" s="14"/>
      <c r="D136" s="14"/>
      <c r="E136" s="14"/>
      <c r="F136" s="15"/>
      <c r="G136" s="16"/>
      <c r="H136" s="17"/>
      <c r="I136" s="16"/>
      <c r="J136" s="16"/>
      <c r="K136" s="18"/>
      <c r="L136" s="19"/>
      <c r="M136" s="19"/>
      <c r="N136" s="19"/>
      <c r="O136" s="16"/>
      <c r="P136" s="16"/>
      <c r="Q136" s="20" t="e">
        <f>VLOOKUP(O136, '[3]لیست محصولات شهریور ۱۴۰۳'!B:C,2,0)</f>
        <v>#N/A</v>
      </c>
      <c r="R136" s="16"/>
      <c r="S136" s="19" t="e">
        <f>VLOOKUP(O136, '[3]لیست محصولات شهریور ۱۴۰۳'!B:F,5,0)</f>
        <v>#N/A</v>
      </c>
      <c r="T136" s="21" t="e">
        <f>VLOOKUP(O136, '[3]لیست محصولات شهریور ۱۴۰۳'!B:G,6,0)</f>
        <v>#N/A</v>
      </c>
      <c r="U136" s="22"/>
      <c r="V136" s="23">
        <f t="shared" si="14"/>
        <v>0</v>
      </c>
      <c r="W136" s="19">
        <f t="shared" si="8"/>
        <v>0</v>
      </c>
      <c r="X136" s="21" t="e">
        <f t="shared" si="9"/>
        <v>#N/A</v>
      </c>
      <c r="Y136" s="24"/>
      <c r="Z136" s="21" t="e">
        <f t="shared" si="10"/>
        <v>#N/A</v>
      </c>
      <c r="AA136" s="25"/>
      <c r="AB136" s="20"/>
      <c r="AC136" s="26"/>
      <c r="AD136" s="65"/>
      <c r="AE136" s="26"/>
      <c r="AF136" s="27"/>
      <c r="AG136" s="28"/>
      <c r="AH136" s="7" t="str">
        <f t="shared" si="15"/>
        <v xml:space="preserve">   -   </v>
      </c>
    </row>
    <row r="137" spans="1:34" ht="28.05" customHeight="1">
      <c r="A137" s="14"/>
      <c r="B137" s="14"/>
      <c r="C137" s="14"/>
      <c r="D137" s="14"/>
      <c r="E137" s="14"/>
      <c r="F137" s="15"/>
      <c r="G137" s="16"/>
      <c r="H137" s="17"/>
      <c r="I137" s="16"/>
      <c r="J137" s="16"/>
      <c r="K137" s="18"/>
      <c r="L137" s="19"/>
      <c r="M137" s="19"/>
      <c r="N137" s="19"/>
      <c r="O137" s="16"/>
      <c r="P137" s="16"/>
      <c r="Q137" s="20" t="e">
        <f>VLOOKUP(O137, '[3]لیست محصولات شهریور ۱۴۰۳'!B:C,2,0)</f>
        <v>#N/A</v>
      </c>
      <c r="R137" s="16"/>
      <c r="S137" s="19" t="e">
        <f>VLOOKUP(O137, '[3]لیست محصولات شهریور ۱۴۰۳'!B:F,5,0)</f>
        <v>#N/A</v>
      </c>
      <c r="T137" s="21" t="e">
        <f>VLOOKUP(O137, '[3]لیست محصولات شهریور ۱۴۰۳'!B:G,6,0)</f>
        <v>#N/A</v>
      </c>
      <c r="U137" s="22"/>
      <c r="V137" s="23">
        <f t="shared" si="14"/>
        <v>0</v>
      </c>
      <c r="W137" s="19">
        <f t="shared" si="8"/>
        <v>0</v>
      </c>
      <c r="X137" s="21" t="e">
        <f t="shared" si="9"/>
        <v>#N/A</v>
      </c>
      <c r="Y137" s="24"/>
      <c r="Z137" s="21" t="e">
        <f t="shared" si="10"/>
        <v>#N/A</v>
      </c>
      <c r="AA137" s="25"/>
      <c r="AB137" s="20"/>
      <c r="AC137" s="26"/>
      <c r="AD137" s="65"/>
      <c r="AE137" s="26"/>
      <c r="AF137" s="27"/>
      <c r="AG137" s="28"/>
      <c r="AH137" s="7" t="str">
        <f t="shared" si="15"/>
        <v xml:space="preserve">   -   </v>
      </c>
    </row>
    <row r="138" spans="1:34" ht="28.05" customHeight="1">
      <c r="A138" s="14"/>
      <c r="B138" s="14"/>
      <c r="C138" s="14"/>
      <c r="D138" s="14"/>
      <c r="E138" s="14"/>
      <c r="F138" s="15"/>
      <c r="G138" s="16"/>
      <c r="H138" s="17"/>
      <c r="I138" s="16"/>
      <c r="J138" s="16"/>
      <c r="K138" s="18"/>
      <c r="L138" s="19"/>
      <c r="M138" s="19"/>
      <c r="N138" s="19"/>
      <c r="O138" s="16"/>
      <c r="P138" s="16"/>
      <c r="Q138" s="20" t="e">
        <f>VLOOKUP(O138, '[3]لیست محصولات شهریور ۱۴۰۳'!B:C,2,0)</f>
        <v>#N/A</v>
      </c>
      <c r="R138" s="16"/>
      <c r="S138" s="19" t="e">
        <f>VLOOKUP(O138, '[3]لیست محصولات شهریور ۱۴۰۳'!B:F,5,0)</f>
        <v>#N/A</v>
      </c>
      <c r="T138" s="21" t="e">
        <f>VLOOKUP(O138, '[3]لیست محصولات شهریور ۱۴۰۳'!B:G,6,0)</f>
        <v>#N/A</v>
      </c>
      <c r="U138" s="22"/>
      <c r="V138" s="23">
        <f t="shared" si="14"/>
        <v>0</v>
      </c>
      <c r="W138" s="19">
        <f t="shared" si="8"/>
        <v>0</v>
      </c>
      <c r="X138" s="21" t="e">
        <f t="shared" si="9"/>
        <v>#N/A</v>
      </c>
      <c r="Y138" s="24"/>
      <c r="Z138" s="21" t="e">
        <f t="shared" si="10"/>
        <v>#N/A</v>
      </c>
      <c r="AA138" s="25"/>
      <c r="AB138" s="20"/>
      <c r="AC138" s="26"/>
      <c r="AD138" s="65"/>
      <c r="AE138" s="26"/>
      <c r="AF138" s="27"/>
      <c r="AG138" s="28"/>
      <c r="AH138" s="7" t="str">
        <f t="shared" si="15"/>
        <v xml:space="preserve">   -   </v>
      </c>
    </row>
    <row r="139" spans="1:34" ht="28.05" customHeight="1">
      <c r="A139" s="14"/>
      <c r="B139" s="14"/>
      <c r="C139" s="14"/>
      <c r="D139" s="14"/>
      <c r="E139" s="14"/>
      <c r="F139" s="15"/>
      <c r="G139" s="16"/>
      <c r="H139" s="17"/>
      <c r="I139" s="16"/>
      <c r="J139" s="16"/>
      <c r="K139" s="18"/>
      <c r="L139" s="19"/>
      <c r="M139" s="19"/>
      <c r="N139" s="19"/>
      <c r="O139" s="16"/>
      <c r="P139" s="16"/>
      <c r="Q139" s="20" t="e">
        <f>VLOOKUP(O139, '[3]لیست محصولات شهریور ۱۴۰۳'!B:C,2,0)</f>
        <v>#N/A</v>
      </c>
      <c r="R139" s="16"/>
      <c r="S139" s="19" t="e">
        <f>VLOOKUP(O139, '[3]لیست محصولات شهریور ۱۴۰۳'!B:F,5,0)</f>
        <v>#N/A</v>
      </c>
      <c r="T139" s="21" t="e">
        <f>VLOOKUP(O139, '[3]لیست محصولات شهریور ۱۴۰۳'!B:G,6,0)</f>
        <v>#N/A</v>
      </c>
      <c r="U139" s="22"/>
      <c r="V139" s="23">
        <f t="shared" si="14"/>
        <v>0</v>
      </c>
      <c r="W139" s="19">
        <f t="shared" si="8"/>
        <v>0</v>
      </c>
      <c r="X139" s="21" t="e">
        <f t="shared" si="9"/>
        <v>#N/A</v>
      </c>
      <c r="Y139" s="24"/>
      <c r="Z139" s="21" t="e">
        <f t="shared" si="10"/>
        <v>#N/A</v>
      </c>
      <c r="AA139" s="25"/>
      <c r="AB139" s="20"/>
      <c r="AC139" s="26"/>
      <c r="AD139" s="65"/>
      <c r="AE139" s="26"/>
      <c r="AF139" s="27"/>
      <c r="AG139" s="28"/>
      <c r="AH139" s="7" t="str">
        <f t="shared" si="15"/>
        <v xml:space="preserve">   -   </v>
      </c>
    </row>
    <row r="140" spans="1:34" ht="28.05" customHeight="1">
      <c r="A140" s="14"/>
      <c r="B140" s="14"/>
      <c r="C140" s="14"/>
      <c r="D140" s="14"/>
      <c r="E140" s="14"/>
      <c r="F140" s="15"/>
      <c r="G140" s="16"/>
      <c r="H140" s="17"/>
      <c r="I140" s="16"/>
      <c r="J140" s="16"/>
      <c r="K140" s="18"/>
      <c r="L140" s="19"/>
      <c r="M140" s="19"/>
      <c r="N140" s="19"/>
      <c r="O140" s="16"/>
      <c r="P140" s="16"/>
      <c r="Q140" s="20" t="e">
        <f>VLOOKUP(O140, '[3]لیست محصولات شهریور ۱۴۰۳'!B:C,2,0)</f>
        <v>#N/A</v>
      </c>
      <c r="R140" s="16"/>
      <c r="S140" s="19" t="e">
        <f>VLOOKUP(O140, '[3]لیست محصولات شهریور ۱۴۰۳'!B:F,5,0)</f>
        <v>#N/A</v>
      </c>
      <c r="T140" s="21" t="e">
        <f>VLOOKUP(O140, '[3]لیست محصولات شهریور ۱۴۰۳'!B:G,6,0)</f>
        <v>#N/A</v>
      </c>
      <c r="U140" s="22"/>
      <c r="V140" s="23">
        <f t="shared" si="14"/>
        <v>0</v>
      </c>
      <c r="W140" s="19">
        <f t="shared" si="8"/>
        <v>0</v>
      </c>
      <c r="X140" s="21" t="e">
        <f t="shared" si="9"/>
        <v>#N/A</v>
      </c>
      <c r="Y140" s="24"/>
      <c r="Z140" s="21" t="e">
        <f t="shared" si="10"/>
        <v>#N/A</v>
      </c>
      <c r="AA140" s="25"/>
      <c r="AB140" s="20"/>
      <c r="AC140" s="26"/>
      <c r="AD140" s="65"/>
      <c r="AE140" s="26"/>
      <c r="AF140" s="27"/>
      <c r="AG140" s="28"/>
      <c r="AH140" s="7" t="str">
        <f t="shared" si="15"/>
        <v xml:space="preserve">   -   </v>
      </c>
    </row>
    <row r="141" spans="1:34" ht="28.05" customHeight="1">
      <c r="A141" s="14"/>
      <c r="B141" s="14"/>
      <c r="C141" s="14"/>
      <c r="D141" s="14"/>
      <c r="E141" s="14"/>
      <c r="F141" s="15"/>
      <c r="G141" s="16"/>
      <c r="H141" s="17"/>
      <c r="I141" s="16"/>
      <c r="J141" s="16"/>
      <c r="K141" s="18"/>
      <c r="L141" s="19"/>
      <c r="M141" s="19"/>
      <c r="N141" s="19"/>
      <c r="O141" s="16"/>
      <c r="P141" s="16"/>
      <c r="Q141" s="20" t="e">
        <f>VLOOKUP(O141, '[3]لیست محصولات شهریور ۱۴۰۳'!B:C,2,0)</f>
        <v>#N/A</v>
      </c>
      <c r="R141" s="16"/>
      <c r="S141" s="19" t="e">
        <f>VLOOKUP(O141, '[3]لیست محصولات شهریور ۱۴۰۳'!B:F,5,0)</f>
        <v>#N/A</v>
      </c>
      <c r="T141" s="21" t="e">
        <f>VLOOKUP(O141, '[3]لیست محصولات شهریور ۱۴۰۳'!B:G,6,0)</f>
        <v>#N/A</v>
      </c>
      <c r="U141" s="22"/>
      <c r="V141" s="23">
        <f t="shared" si="14"/>
        <v>0</v>
      </c>
      <c r="W141" s="19">
        <f t="shared" si="8"/>
        <v>0</v>
      </c>
      <c r="X141" s="21" t="e">
        <f t="shared" si="9"/>
        <v>#N/A</v>
      </c>
      <c r="Y141" s="24"/>
      <c r="Z141" s="21" t="e">
        <f t="shared" si="10"/>
        <v>#N/A</v>
      </c>
      <c r="AA141" s="25"/>
      <c r="AB141" s="20"/>
      <c r="AC141" s="26"/>
      <c r="AD141" s="65"/>
      <c r="AE141" s="26"/>
      <c r="AF141" s="27"/>
      <c r="AG141" s="28"/>
      <c r="AH141" s="7" t="str">
        <f t="shared" si="15"/>
        <v xml:space="preserve">   -   </v>
      </c>
    </row>
    <row r="142" spans="1:34" ht="28.05" customHeight="1">
      <c r="A142" s="14"/>
      <c r="B142" s="14"/>
      <c r="C142" s="14"/>
      <c r="D142" s="14"/>
      <c r="E142" s="14"/>
      <c r="F142" s="15"/>
      <c r="G142" s="16"/>
      <c r="H142" s="17"/>
      <c r="I142" s="16"/>
      <c r="J142" s="16"/>
      <c r="K142" s="18"/>
      <c r="L142" s="19"/>
      <c r="M142" s="19"/>
      <c r="N142" s="19"/>
      <c r="O142" s="16"/>
      <c r="P142" s="16"/>
      <c r="Q142" s="20" t="e">
        <f>VLOOKUP(O142, '[3]لیست محصولات شهریور ۱۴۰۳'!B:C,2,0)</f>
        <v>#N/A</v>
      </c>
      <c r="R142" s="16"/>
      <c r="S142" s="19" t="e">
        <f>VLOOKUP(O142, '[3]لیست محصولات شهریور ۱۴۰۳'!B:F,5,0)</f>
        <v>#N/A</v>
      </c>
      <c r="T142" s="21" t="e">
        <f>VLOOKUP(O142, '[3]لیست محصولات شهریور ۱۴۰۳'!B:G,6,0)</f>
        <v>#N/A</v>
      </c>
      <c r="U142" s="22"/>
      <c r="V142" s="23">
        <f t="shared" si="14"/>
        <v>0</v>
      </c>
      <c r="W142" s="19">
        <f t="shared" si="8"/>
        <v>0</v>
      </c>
      <c r="X142" s="21" t="e">
        <f t="shared" si="9"/>
        <v>#N/A</v>
      </c>
      <c r="Y142" s="24"/>
      <c r="Z142" s="21" t="e">
        <f t="shared" si="10"/>
        <v>#N/A</v>
      </c>
      <c r="AA142" s="25"/>
      <c r="AB142" s="20"/>
      <c r="AC142" s="26"/>
      <c r="AD142" s="65"/>
      <c r="AE142" s="26"/>
      <c r="AF142" s="27"/>
      <c r="AG142" s="28"/>
      <c r="AH142" s="7" t="str">
        <f t="shared" si="15"/>
        <v xml:space="preserve">   -   </v>
      </c>
    </row>
    <row r="143" spans="1:34" ht="28.05" customHeight="1">
      <c r="A143" s="14"/>
      <c r="B143" s="14"/>
      <c r="C143" s="14"/>
      <c r="D143" s="14"/>
      <c r="E143" s="14"/>
      <c r="F143" s="15"/>
      <c r="G143" s="16"/>
      <c r="H143" s="17"/>
      <c r="I143" s="16"/>
      <c r="J143" s="16"/>
      <c r="K143" s="18"/>
      <c r="L143" s="19"/>
      <c r="M143" s="19"/>
      <c r="N143" s="19"/>
      <c r="O143" s="16"/>
      <c r="P143" s="16"/>
      <c r="Q143" s="20" t="e">
        <f>VLOOKUP(O143, '[3]لیست محصولات شهریور ۱۴۰۳'!B:C,2,0)</f>
        <v>#N/A</v>
      </c>
      <c r="R143" s="16"/>
      <c r="S143" s="19" t="e">
        <f>VLOOKUP(O143, '[3]لیست محصولات شهریور ۱۴۰۳'!B:F,5,0)</f>
        <v>#N/A</v>
      </c>
      <c r="T143" s="21" t="e">
        <f>VLOOKUP(O143, '[3]لیست محصولات شهریور ۱۴۰۳'!B:G,6,0)</f>
        <v>#N/A</v>
      </c>
      <c r="U143" s="22"/>
      <c r="V143" s="23">
        <f t="shared" si="14"/>
        <v>0</v>
      </c>
      <c r="W143" s="19">
        <f t="shared" si="8"/>
        <v>0</v>
      </c>
      <c r="X143" s="21" t="e">
        <f t="shared" si="9"/>
        <v>#N/A</v>
      </c>
      <c r="Y143" s="24"/>
      <c r="Z143" s="21" t="e">
        <f t="shared" si="10"/>
        <v>#N/A</v>
      </c>
      <c r="AA143" s="25"/>
      <c r="AB143" s="20"/>
      <c r="AC143" s="26"/>
      <c r="AD143" s="65"/>
      <c r="AE143" s="26"/>
      <c r="AF143" s="27"/>
      <c r="AG143" s="28"/>
      <c r="AH143" s="7" t="str">
        <f t="shared" si="15"/>
        <v xml:space="preserve">   -   </v>
      </c>
    </row>
    <row r="144" spans="1:34" ht="28.05" customHeight="1">
      <c r="A144" s="14"/>
      <c r="B144" s="14"/>
      <c r="C144" s="14"/>
      <c r="D144" s="14"/>
      <c r="E144" s="14"/>
      <c r="F144" s="15"/>
      <c r="G144" s="16"/>
      <c r="H144" s="17"/>
      <c r="I144" s="16"/>
      <c r="J144" s="16"/>
      <c r="K144" s="18"/>
      <c r="L144" s="19"/>
      <c r="M144" s="19"/>
      <c r="N144" s="19"/>
      <c r="O144" s="16"/>
      <c r="P144" s="16"/>
      <c r="Q144" s="20" t="e">
        <f>VLOOKUP(O144, '[3]لیست محصولات شهریور ۱۴۰۳'!B:C,2,0)</f>
        <v>#N/A</v>
      </c>
      <c r="R144" s="16"/>
      <c r="S144" s="19" t="e">
        <f>VLOOKUP(O144, '[3]لیست محصولات شهریور ۱۴۰۳'!B:F,5,0)</f>
        <v>#N/A</v>
      </c>
      <c r="T144" s="21" t="e">
        <f>VLOOKUP(O144, '[3]لیست محصولات شهریور ۱۴۰۳'!B:G,6,0)</f>
        <v>#N/A</v>
      </c>
      <c r="U144" s="22"/>
      <c r="V144" s="23">
        <f t="shared" si="14"/>
        <v>0</v>
      </c>
      <c r="W144" s="19">
        <f t="shared" si="8"/>
        <v>0</v>
      </c>
      <c r="X144" s="21" t="e">
        <f t="shared" si="9"/>
        <v>#N/A</v>
      </c>
      <c r="Y144" s="24"/>
      <c r="Z144" s="21" t="e">
        <f t="shared" si="10"/>
        <v>#N/A</v>
      </c>
      <c r="AA144" s="25"/>
      <c r="AB144" s="20"/>
      <c r="AC144" s="26"/>
      <c r="AD144" s="65"/>
      <c r="AE144" s="26"/>
      <c r="AF144" s="27"/>
      <c r="AG144" s="28"/>
      <c r="AH144" s="7" t="str">
        <f t="shared" si="15"/>
        <v xml:space="preserve">   -   </v>
      </c>
    </row>
    <row r="145" spans="1:34" ht="28.05" customHeight="1">
      <c r="A145" s="14"/>
      <c r="B145" s="14"/>
      <c r="C145" s="14"/>
      <c r="D145" s="14"/>
      <c r="E145" s="14"/>
      <c r="F145" s="15"/>
      <c r="G145" s="16"/>
      <c r="H145" s="17"/>
      <c r="I145" s="16"/>
      <c r="J145" s="16"/>
      <c r="K145" s="18"/>
      <c r="L145" s="19"/>
      <c r="M145" s="19"/>
      <c r="N145" s="19"/>
      <c r="O145" s="16"/>
      <c r="P145" s="16"/>
      <c r="Q145" s="20" t="e">
        <f>VLOOKUP(O145, '[3]لیست محصولات شهریور ۱۴۰۳'!B:C,2,0)</f>
        <v>#N/A</v>
      </c>
      <c r="R145" s="16"/>
      <c r="S145" s="19" t="e">
        <f>VLOOKUP(O145, '[3]لیست محصولات شهریور ۱۴۰۳'!B:F,5,0)</f>
        <v>#N/A</v>
      </c>
      <c r="T145" s="21" t="e">
        <f>VLOOKUP(O145, '[3]لیست محصولات شهریور ۱۴۰۳'!B:G,6,0)</f>
        <v>#N/A</v>
      </c>
      <c r="U145" s="22"/>
      <c r="V145" s="23">
        <f t="shared" si="14"/>
        <v>0</v>
      </c>
      <c r="W145" s="19">
        <f t="shared" si="8"/>
        <v>0</v>
      </c>
      <c r="X145" s="21" t="e">
        <f t="shared" si="9"/>
        <v>#N/A</v>
      </c>
      <c r="Y145" s="24"/>
      <c r="Z145" s="21" t="e">
        <f t="shared" si="10"/>
        <v>#N/A</v>
      </c>
      <c r="AA145" s="25"/>
      <c r="AB145" s="20"/>
      <c r="AC145" s="26"/>
      <c r="AD145" s="65"/>
      <c r="AE145" s="26"/>
      <c r="AF145" s="27"/>
      <c r="AG145" s="28"/>
      <c r="AH145" s="7" t="str">
        <f t="shared" si="15"/>
        <v xml:space="preserve">   -   </v>
      </c>
    </row>
    <row r="146" spans="1:34" ht="28.05" customHeight="1">
      <c r="A146" s="14"/>
      <c r="B146" s="14"/>
      <c r="C146" s="14"/>
      <c r="D146" s="14"/>
      <c r="E146" s="14"/>
      <c r="F146" s="15"/>
      <c r="G146" s="16"/>
      <c r="H146" s="17"/>
      <c r="I146" s="16"/>
      <c r="J146" s="16"/>
      <c r="K146" s="18"/>
      <c r="L146" s="19"/>
      <c r="M146" s="19"/>
      <c r="N146" s="19"/>
      <c r="O146" s="16"/>
      <c r="P146" s="16"/>
      <c r="Q146" s="20" t="e">
        <f>VLOOKUP(O146, '[3]لیست محصولات شهریور ۱۴۰۳'!B:C,2,0)</f>
        <v>#N/A</v>
      </c>
      <c r="R146" s="16"/>
      <c r="S146" s="19" t="e">
        <f>VLOOKUP(O146, '[3]لیست محصولات شهریور ۱۴۰۳'!B:F,5,0)</f>
        <v>#N/A</v>
      </c>
      <c r="T146" s="21" t="e">
        <f>VLOOKUP(O146, '[3]لیست محصولات شهریور ۱۴۰۳'!B:G,6,0)</f>
        <v>#N/A</v>
      </c>
      <c r="U146" s="22"/>
      <c r="V146" s="23">
        <f t="shared" si="14"/>
        <v>0</v>
      </c>
      <c r="W146" s="19">
        <f t="shared" si="8"/>
        <v>0</v>
      </c>
      <c r="X146" s="21" t="e">
        <f t="shared" si="9"/>
        <v>#N/A</v>
      </c>
      <c r="Y146" s="24"/>
      <c r="Z146" s="21" t="e">
        <f t="shared" si="10"/>
        <v>#N/A</v>
      </c>
      <c r="AA146" s="25"/>
      <c r="AB146" s="20"/>
      <c r="AC146" s="26"/>
      <c r="AD146" s="65"/>
      <c r="AE146" s="26"/>
      <c r="AF146" s="27"/>
      <c r="AG146" s="28"/>
      <c r="AH146" s="7" t="str">
        <f t="shared" si="15"/>
        <v xml:space="preserve">   -   </v>
      </c>
    </row>
    <row r="147" spans="1:34" ht="28.05" customHeight="1">
      <c r="A147" s="14"/>
      <c r="B147" s="14"/>
      <c r="C147" s="14"/>
      <c r="D147" s="14"/>
      <c r="E147" s="14"/>
      <c r="F147" s="15"/>
      <c r="G147" s="16"/>
      <c r="H147" s="17"/>
      <c r="I147" s="16"/>
      <c r="J147" s="16"/>
      <c r="K147" s="18"/>
      <c r="L147" s="19"/>
      <c r="M147" s="19"/>
      <c r="N147" s="19"/>
      <c r="O147" s="16"/>
      <c r="P147" s="16"/>
      <c r="Q147" s="20" t="e">
        <f>VLOOKUP(O147, '[3]لیست محصولات شهریور ۱۴۰۳'!B:C,2,0)</f>
        <v>#N/A</v>
      </c>
      <c r="R147" s="16"/>
      <c r="S147" s="19" t="e">
        <f>VLOOKUP(O147, '[3]لیست محصولات شهریور ۱۴۰۳'!B:F,5,0)</f>
        <v>#N/A</v>
      </c>
      <c r="T147" s="21" t="e">
        <f>VLOOKUP(O147, '[3]لیست محصولات شهریور ۱۴۰۳'!B:G,6,0)</f>
        <v>#N/A</v>
      </c>
      <c r="U147" s="22"/>
      <c r="V147" s="23">
        <f t="shared" si="14"/>
        <v>0</v>
      </c>
      <c r="W147" s="19">
        <f t="shared" si="8"/>
        <v>0</v>
      </c>
      <c r="X147" s="21" t="e">
        <f t="shared" si="9"/>
        <v>#N/A</v>
      </c>
      <c r="Y147" s="24"/>
      <c r="Z147" s="21" t="e">
        <f t="shared" si="10"/>
        <v>#N/A</v>
      </c>
      <c r="AA147" s="25"/>
      <c r="AB147" s="20"/>
      <c r="AC147" s="26"/>
      <c r="AD147" s="65"/>
      <c r="AE147" s="26"/>
      <c r="AF147" s="27"/>
      <c r="AG147" s="28"/>
      <c r="AH147" s="7" t="str">
        <f t="shared" si="15"/>
        <v xml:space="preserve">   -   </v>
      </c>
    </row>
    <row r="148" spans="1:34" ht="28.05" customHeight="1">
      <c r="A148" s="14"/>
      <c r="B148" s="14"/>
      <c r="C148" s="14"/>
      <c r="D148" s="14"/>
      <c r="E148" s="14"/>
      <c r="F148" s="15"/>
      <c r="G148" s="16"/>
      <c r="H148" s="17"/>
      <c r="I148" s="16"/>
      <c r="J148" s="16"/>
      <c r="K148" s="18"/>
      <c r="L148" s="19"/>
      <c r="M148" s="19"/>
      <c r="N148" s="19"/>
      <c r="O148" s="16"/>
      <c r="P148" s="16"/>
      <c r="Q148" s="20" t="e">
        <f>VLOOKUP(O148, '[3]لیست محصولات شهریور ۱۴۰۳'!B:C,2,0)</f>
        <v>#N/A</v>
      </c>
      <c r="R148" s="16"/>
      <c r="S148" s="19" t="e">
        <f>VLOOKUP(O148, '[3]لیست محصولات شهریور ۱۴۰۳'!B:F,5,0)</f>
        <v>#N/A</v>
      </c>
      <c r="T148" s="21" t="e">
        <f>VLOOKUP(O148, '[3]لیست محصولات شهریور ۱۴۰۳'!B:G,6,0)</f>
        <v>#N/A</v>
      </c>
      <c r="U148" s="22"/>
      <c r="V148" s="23">
        <f t="shared" si="14"/>
        <v>0</v>
      </c>
      <c r="W148" s="19">
        <f t="shared" si="8"/>
        <v>0</v>
      </c>
      <c r="X148" s="21" t="e">
        <f t="shared" si="9"/>
        <v>#N/A</v>
      </c>
      <c r="Y148" s="24"/>
      <c r="Z148" s="21" t="e">
        <f t="shared" si="10"/>
        <v>#N/A</v>
      </c>
      <c r="AA148" s="25"/>
      <c r="AB148" s="20"/>
      <c r="AC148" s="26"/>
      <c r="AD148" s="65"/>
      <c r="AE148" s="26"/>
      <c r="AF148" s="27"/>
      <c r="AG148" s="28"/>
      <c r="AH148" s="7" t="str">
        <f t="shared" si="15"/>
        <v xml:space="preserve">   -   </v>
      </c>
    </row>
    <row r="149" spans="1:34" ht="28.05" customHeight="1">
      <c r="A149" s="14"/>
      <c r="B149" s="14"/>
      <c r="C149" s="14"/>
      <c r="D149" s="14"/>
      <c r="E149" s="14"/>
      <c r="F149" s="15"/>
      <c r="G149" s="16"/>
      <c r="H149" s="17"/>
      <c r="I149" s="16"/>
      <c r="J149" s="16"/>
      <c r="K149" s="18"/>
      <c r="L149" s="19"/>
      <c r="M149" s="19"/>
      <c r="N149" s="19"/>
      <c r="O149" s="16"/>
      <c r="P149" s="16"/>
      <c r="Q149" s="20" t="e">
        <f>VLOOKUP(O149, '[3]لیست محصولات شهریور ۱۴۰۳'!B:C,2,0)</f>
        <v>#N/A</v>
      </c>
      <c r="R149" s="16"/>
      <c r="S149" s="19" t="e">
        <f>VLOOKUP(O149, '[3]لیست محصولات شهریور ۱۴۰۳'!B:F,5,0)</f>
        <v>#N/A</v>
      </c>
      <c r="T149" s="21" t="e">
        <f>VLOOKUP(O149, '[3]لیست محصولات شهریور ۱۴۰۳'!B:G,6,0)</f>
        <v>#N/A</v>
      </c>
      <c r="U149" s="22"/>
      <c r="V149" s="23">
        <f t="shared" si="14"/>
        <v>0</v>
      </c>
      <c r="W149" s="19">
        <f t="shared" si="8"/>
        <v>0</v>
      </c>
      <c r="X149" s="21" t="e">
        <f t="shared" si="9"/>
        <v>#N/A</v>
      </c>
      <c r="Y149" s="24"/>
      <c r="Z149" s="21" t="e">
        <f t="shared" si="10"/>
        <v>#N/A</v>
      </c>
      <c r="AA149" s="25"/>
      <c r="AB149" s="20"/>
      <c r="AC149" s="26"/>
      <c r="AD149" s="65"/>
      <c r="AE149" s="26"/>
      <c r="AF149" s="27"/>
      <c r="AG149" s="28"/>
      <c r="AH149" s="7" t="str">
        <f t="shared" si="15"/>
        <v xml:space="preserve">   -   </v>
      </c>
    </row>
    <row r="150" spans="1:34" ht="28.05" customHeight="1">
      <c r="A150" s="14"/>
      <c r="B150" s="14"/>
      <c r="C150" s="14"/>
      <c r="D150" s="14"/>
      <c r="E150" s="14"/>
      <c r="F150" s="15"/>
      <c r="G150" s="16"/>
      <c r="H150" s="17"/>
      <c r="I150" s="16"/>
      <c r="J150" s="16"/>
      <c r="K150" s="18"/>
      <c r="L150" s="19"/>
      <c r="M150" s="19"/>
      <c r="N150" s="19"/>
      <c r="O150" s="16"/>
      <c r="P150" s="16"/>
      <c r="Q150" s="20" t="e">
        <f>VLOOKUP(O150, '[3]لیست محصولات شهریور ۱۴۰۳'!B:C,2,0)</f>
        <v>#N/A</v>
      </c>
      <c r="R150" s="16"/>
      <c r="S150" s="19" t="e">
        <f>VLOOKUP(O150, '[3]لیست محصولات شهریور ۱۴۰۳'!B:F,5,0)</f>
        <v>#N/A</v>
      </c>
      <c r="T150" s="21" t="e">
        <f>VLOOKUP(O150, '[3]لیست محصولات شهریور ۱۴۰۳'!B:G,6,0)</f>
        <v>#N/A</v>
      </c>
      <c r="U150" s="22"/>
      <c r="V150" s="23">
        <f t="shared" si="14"/>
        <v>0</v>
      </c>
      <c r="W150" s="19">
        <f t="shared" si="8"/>
        <v>0</v>
      </c>
      <c r="X150" s="21" t="e">
        <f t="shared" si="9"/>
        <v>#N/A</v>
      </c>
      <c r="Y150" s="24"/>
      <c r="Z150" s="21" t="e">
        <f t="shared" si="10"/>
        <v>#N/A</v>
      </c>
      <c r="AA150" s="25"/>
      <c r="AB150" s="20"/>
      <c r="AC150" s="26"/>
      <c r="AD150" s="65"/>
      <c r="AE150" s="26"/>
      <c r="AF150" s="27"/>
      <c r="AG150" s="28"/>
      <c r="AH150" s="7" t="str">
        <f t="shared" si="15"/>
        <v xml:space="preserve">   -   </v>
      </c>
    </row>
    <row r="151" spans="1:34" ht="28.05" customHeight="1">
      <c r="A151" s="14"/>
      <c r="B151" s="14"/>
      <c r="C151" s="14"/>
      <c r="D151" s="14"/>
      <c r="E151" s="14"/>
      <c r="F151" s="15"/>
      <c r="G151" s="16"/>
      <c r="H151" s="17"/>
      <c r="I151" s="16"/>
      <c r="J151" s="16"/>
      <c r="K151" s="18"/>
      <c r="L151" s="19"/>
      <c r="M151" s="19"/>
      <c r="N151" s="19"/>
      <c r="O151" s="16"/>
      <c r="P151" s="16"/>
      <c r="Q151" s="20" t="e">
        <f>VLOOKUP(O151, '[3]لیست محصولات شهریور ۱۴۰۳'!B:C,2,0)</f>
        <v>#N/A</v>
      </c>
      <c r="R151" s="16"/>
      <c r="S151" s="19" t="e">
        <f>VLOOKUP(O151, '[3]لیست محصولات شهریور ۱۴۰۳'!B:F,5,0)</f>
        <v>#N/A</v>
      </c>
      <c r="T151" s="21" t="e">
        <f>VLOOKUP(O151, '[3]لیست محصولات شهریور ۱۴۰۳'!B:G,6,0)</f>
        <v>#N/A</v>
      </c>
      <c r="U151" s="22"/>
      <c r="V151" s="23">
        <f t="shared" si="14"/>
        <v>0</v>
      </c>
      <c r="W151" s="19">
        <f t="shared" si="8"/>
        <v>0</v>
      </c>
      <c r="X151" s="21" t="e">
        <f t="shared" si="9"/>
        <v>#N/A</v>
      </c>
      <c r="Y151" s="24"/>
      <c r="Z151" s="21" t="e">
        <f t="shared" si="10"/>
        <v>#N/A</v>
      </c>
      <c r="AA151" s="25"/>
      <c r="AB151" s="20"/>
      <c r="AC151" s="26"/>
      <c r="AD151" s="65"/>
      <c r="AE151" s="26"/>
      <c r="AF151" s="27"/>
      <c r="AG151" s="28"/>
      <c r="AH151" s="7" t="str">
        <f t="shared" si="15"/>
        <v xml:space="preserve">   -   </v>
      </c>
    </row>
    <row r="152" spans="1:34" ht="28.05" customHeight="1">
      <c r="A152" s="14"/>
      <c r="B152" s="14"/>
      <c r="C152" s="14"/>
      <c r="D152" s="14"/>
      <c r="E152" s="14"/>
      <c r="F152" s="15"/>
      <c r="G152" s="16"/>
      <c r="H152" s="17"/>
      <c r="I152" s="16"/>
      <c r="J152" s="16"/>
      <c r="K152" s="18"/>
      <c r="L152" s="19"/>
      <c r="M152" s="19"/>
      <c r="N152" s="19"/>
      <c r="O152" s="16"/>
      <c r="P152" s="16"/>
      <c r="Q152" s="20" t="e">
        <f>VLOOKUP(O152, '[3]لیست محصولات شهریور ۱۴۰۳'!B:C,2,0)</f>
        <v>#N/A</v>
      </c>
      <c r="R152" s="16"/>
      <c r="S152" s="19" t="e">
        <f>VLOOKUP(O152, '[3]لیست محصولات شهریور ۱۴۰۳'!B:F,5,0)</f>
        <v>#N/A</v>
      </c>
      <c r="T152" s="21" t="e">
        <f>VLOOKUP(O152, '[3]لیست محصولات شهریور ۱۴۰۳'!B:G,6,0)</f>
        <v>#N/A</v>
      </c>
      <c r="U152" s="22"/>
      <c r="V152" s="23">
        <f t="shared" si="14"/>
        <v>0</v>
      </c>
      <c r="W152" s="19">
        <f t="shared" si="8"/>
        <v>0</v>
      </c>
      <c r="X152" s="21" t="e">
        <f t="shared" si="9"/>
        <v>#N/A</v>
      </c>
      <c r="Y152" s="24"/>
      <c r="Z152" s="21" t="e">
        <f t="shared" si="10"/>
        <v>#N/A</v>
      </c>
      <c r="AA152" s="25"/>
      <c r="AB152" s="20"/>
      <c r="AC152" s="26"/>
      <c r="AD152" s="65"/>
      <c r="AE152" s="26"/>
      <c r="AF152" s="27"/>
      <c r="AG152" s="28"/>
      <c r="AH152" s="7" t="str">
        <f t="shared" si="15"/>
        <v xml:space="preserve">   -   </v>
      </c>
    </row>
    <row r="153" spans="1:34" ht="28.05" customHeight="1">
      <c r="A153" s="14"/>
      <c r="B153" s="14"/>
      <c r="C153" s="14"/>
      <c r="D153" s="14"/>
      <c r="E153" s="14"/>
      <c r="F153" s="15"/>
      <c r="G153" s="16"/>
      <c r="H153" s="17"/>
      <c r="I153" s="16"/>
      <c r="J153" s="16"/>
      <c r="K153" s="18"/>
      <c r="L153" s="19"/>
      <c r="M153" s="19"/>
      <c r="N153" s="19"/>
      <c r="O153" s="16"/>
      <c r="P153" s="16"/>
      <c r="Q153" s="20" t="e">
        <f>VLOOKUP(O153, '[3]لیست محصولات شهریور ۱۴۰۳'!B:C,2,0)</f>
        <v>#N/A</v>
      </c>
      <c r="R153" s="16"/>
      <c r="S153" s="19" t="e">
        <f>VLOOKUP(O153, '[3]لیست محصولات شهریور ۱۴۰۳'!B:F,5,0)</f>
        <v>#N/A</v>
      </c>
      <c r="T153" s="21" t="e">
        <f>VLOOKUP(O153, '[3]لیست محصولات شهریور ۱۴۰۳'!B:G,6,0)</f>
        <v>#N/A</v>
      </c>
      <c r="U153" s="22"/>
      <c r="V153" s="23">
        <f t="shared" si="14"/>
        <v>0</v>
      </c>
      <c r="W153" s="19">
        <f t="shared" si="8"/>
        <v>0</v>
      </c>
      <c r="X153" s="21" t="e">
        <f t="shared" si="9"/>
        <v>#N/A</v>
      </c>
      <c r="Y153" s="24"/>
      <c r="Z153" s="21" t="e">
        <f t="shared" si="10"/>
        <v>#N/A</v>
      </c>
      <c r="AA153" s="25"/>
      <c r="AB153" s="20"/>
      <c r="AC153" s="26"/>
      <c r="AD153" s="65"/>
      <c r="AE153" s="26"/>
      <c r="AF153" s="27"/>
      <c r="AG153" s="28"/>
      <c r="AH153" s="7" t="str">
        <f t="shared" si="15"/>
        <v xml:space="preserve">   -   </v>
      </c>
    </row>
    <row r="154" spans="1:34" ht="28.05" customHeight="1">
      <c r="A154" s="14"/>
      <c r="B154" s="14"/>
      <c r="C154" s="14"/>
      <c r="D154" s="14"/>
      <c r="E154" s="14"/>
      <c r="F154" s="15"/>
      <c r="G154" s="16"/>
      <c r="H154" s="17"/>
      <c r="I154" s="16"/>
      <c r="J154" s="16"/>
      <c r="K154" s="18"/>
      <c r="L154" s="19"/>
      <c r="M154" s="19"/>
      <c r="N154" s="19"/>
      <c r="O154" s="16"/>
      <c r="P154" s="16"/>
      <c r="Q154" s="20" t="e">
        <f>VLOOKUP(O154, '[3]لیست محصولات شهریور ۱۴۰۳'!B:C,2,0)</f>
        <v>#N/A</v>
      </c>
      <c r="R154" s="16"/>
      <c r="S154" s="19" t="e">
        <f>VLOOKUP(O154, '[3]لیست محصولات شهریور ۱۴۰۳'!B:F,5,0)</f>
        <v>#N/A</v>
      </c>
      <c r="T154" s="21" t="e">
        <f>VLOOKUP(O154, '[3]لیست محصولات شهریور ۱۴۰۳'!B:G,6,0)</f>
        <v>#N/A</v>
      </c>
      <c r="U154" s="22"/>
      <c r="V154" s="23">
        <f t="shared" si="14"/>
        <v>0</v>
      </c>
      <c r="W154" s="19">
        <f t="shared" si="8"/>
        <v>0</v>
      </c>
      <c r="X154" s="21" t="e">
        <f t="shared" si="9"/>
        <v>#N/A</v>
      </c>
      <c r="Y154" s="24"/>
      <c r="Z154" s="21" t="e">
        <f t="shared" si="10"/>
        <v>#N/A</v>
      </c>
      <c r="AA154" s="25"/>
      <c r="AB154" s="20"/>
      <c r="AC154" s="26"/>
      <c r="AD154" s="65"/>
      <c r="AE154" s="26"/>
      <c r="AF154" s="27"/>
      <c r="AG154" s="28"/>
      <c r="AH154" s="7" t="str">
        <f t="shared" si="15"/>
        <v xml:space="preserve">   -   </v>
      </c>
    </row>
    <row r="155" spans="1:34" ht="28.05" customHeight="1">
      <c r="A155" s="14"/>
      <c r="B155" s="14"/>
      <c r="C155" s="14"/>
      <c r="D155" s="14"/>
      <c r="E155" s="14"/>
      <c r="F155" s="15"/>
      <c r="G155" s="16"/>
      <c r="H155" s="17"/>
      <c r="I155" s="16"/>
      <c r="J155" s="16"/>
      <c r="K155" s="18"/>
      <c r="L155" s="19"/>
      <c r="M155" s="19"/>
      <c r="N155" s="19"/>
      <c r="O155" s="16"/>
      <c r="P155" s="16"/>
      <c r="Q155" s="20" t="e">
        <f>VLOOKUP(O155, '[3]لیست محصولات شهریور ۱۴۰۳'!B:C,2,0)</f>
        <v>#N/A</v>
      </c>
      <c r="R155" s="16"/>
      <c r="S155" s="19" t="e">
        <f>VLOOKUP(O155, '[3]لیست محصولات شهریور ۱۴۰۳'!B:F,5,0)</f>
        <v>#N/A</v>
      </c>
      <c r="T155" s="21" t="e">
        <f>VLOOKUP(O155, '[3]لیست محصولات شهریور ۱۴۰۳'!B:G,6,0)</f>
        <v>#N/A</v>
      </c>
      <c r="U155" s="22"/>
      <c r="V155" s="23">
        <f t="shared" si="14"/>
        <v>0</v>
      </c>
      <c r="W155" s="19">
        <f t="shared" si="8"/>
        <v>0</v>
      </c>
      <c r="X155" s="21" t="e">
        <f t="shared" si="9"/>
        <v>#N/A</v>
      </c>
      <c r="Y155" s="24"/>
      <c r="Z155" s="21" t="e">
        <f t="shared" si="10"/>
        <v>#N/A</v>
      </c>
      <c r="AA155" s="25"/>
      <c r="AB155" s="20"/>
      <c r="AC155" s="26"/>
      <c r="AD155" s="65"/>
      <c r="AE155" s="26"/>
      <c r="AF155" s="27"/>
      <c r="AG155" s="28"/>
      <c r="AH155" s="7" t="str">
        <f t="shared" si="15"/>
        <v xml:space="preserve">   -   </v>
      </c>
    </row>
    <row r="156" spans="1:34" ht="28.05" customHeight="1">
      <c r="A156" s="14"/>
      <c r="B156" s="14"/>
      <c r="C156" s="14"/>
      <c r="D156" s="14"/>
      <c r="E156" s="14"/>
      <c r="F156" s="15"/>
      <c r="G156" s="16"/>
      <c r="H156" s="17"/>
      <c r="I156" s="16"/>
      <c r="J156" s="16"/>
      <c r="K156" s="18"/>
      <c r="L156" s="19"/>
      <c r="M156" s="19"/>
      <c r="N156" s="19"/>
      <c r="O156" s="16"/>
      <c r="P156" s="16"/>
      <c r="Q156" s="20" t="e">
        <f>VLOOKUP(O156, '[3]لیست محصولات شهریور ۱۴۰۳'!B:C,2,0)</f>
        <v>#N/A</v>
      </c>
      <c r="R156" s="16"/>
      <c r="S156" s="19" t="e">
        <f>VLOOKUP(O156, '[3]لیست محصولات شهریور ۱۴۰۳'!B:F,5,0)</f>
        <v>#N/A</v>
      </c>
      <c r="T156" s="21" t="e">
        <f>VLOOKUP(O156, '[3]لیست محصولات شهریور ۱۴۰۳'!B:G,6,0)</f>
        <v>#N/A</v>
      </c>
      <c r="U156" s="22"/>
      <c r="V156" s="23">
        <f t="shared" si="14"/>
        <v>0</v>
      </c>
      <c r="W156" s="19">
        <f t="shared" si="8"/>
        <v>0</v>
      </c>
      <c r="X156" s="21" t="e">
        <f t="shared" si="9"/>
        <v>#N/A</v>
      </c>
      <c r="Y156" s="24"/>
      <c r="Z156" s="21" t="e">
        <f t="shared" si="10"/>
        <v>#N/A</v>
      </c>
      <c r="AA156" s="25"/>
      <c r="AB156" s="20"/>
      <c r="AC156" s="26"/>
      <c r="AD156" s="65"/>
      <c r="AE156" s="26"/>
      <c r="AF156" s="27"/>
      <c r="AG156" s="28"/>
      <c r="AH156" s="7" t="str">
        <f t="shared" si="15"/>
        <v xml:space="preserve">   -   </v>
      </c>
    </row>
    <row r="157" spans="1:34" ht="28.05" customHeight="1">
      <c r="A157" s="14"/>
      <c r="B157" s="14"/>
      <c r="C157" s="14"/>
      <c r="D157" s="14"/>
      <c r="E157" s="14"/>
      <c r="F157" s="15"/>
      <c r="G157" s="16"/>
      <c r="H157" s="17"/>
      <c r="I157" s="16"/>
      <c r="J157" s="16"/>
      <c r="K157" s="18"/>
      <c r="L157" s="19"/>
      <c r="M157" s="19"/>
      <c r="N157" s="19"/>
      <c r="O157" s="16"/>
      <c r="P157" s="16"/>
      <c r="Q157" s="20" t="e">
        <f>VLOOKUP(O157, '[3]لیست محصولات شهریور ۱۴۰۳'!B:C,2,0)</f>
        <v>#N/A</v>
      </c>
      <c r="R157" s="16"/>
      <c r="S157" s="19" t="e">
        <f>VLOOKUP(O157, '[3]لیست محصولات شهریور ۱۴۰۳'!B:F,5,0)</f>
        <v>#N/A</v>
      </c>
      <c r="T157" s="21" t="e">
        <f>VLOOKUP(O157, '[3]لیست محصولات شهریور ۱۴۰۳'!B:G,6,0)</f>
        <v>#N/A</v>
      </c>
      <c r="U157" s="22"/>
      <c r="V157" s="23">
        <f t="shared" si="14"/>
        <v>0</v>
      </c>
      <c r="W157" s="19">
        <f t="shared" si="8"/>
        <v>0</v>
      </c>
      <c r="X157" s="21" t="e">
        <f t="shared" si="9"/>
        <v>#N/A</v>
      </c>
      <c r="Y157" s="24"/>
      <c r="Z157" s="21" t="e">
        <f t="shared" si="10"/>
        <v>#N/A</v>
      </c>
      <c r="AA157" s="25"/>
      <c r="AB157" s="20"/>
      <c r="AC157" s="26"/>
      <c r="AD157" s="65"/>
      <c r="AE157" s="26"/>
      <c r="AF157" s="27"/>
      <c r="AG157" s="28"/>
      <c r="AH157" s="7" t="str">
        <f t="shared" si="15"/>
        <v xml:space="preserve">   -   </v>
      </c>
    </row>
    <row r="158" spans="1:34" ht="28.05" customHeight="1">
      <c r="A158" s="14"/>
      <c r="B158" s="14"/>
      <c r="C158" s="14"/>
      <c r="D158" s="14"/>
      <c r="E158" s="14"/>
      <c r="F158" s="15"/>
      <c r="G158" s="16"/>
      <c r="H158" s="17"/>
      <c r="I158" s="16"/>
      <c r="J158" s="16"/>
      <c r="K158" s="18"/>
      <c r="L158" s="19"/>
      <c r="M158" s="19"/>
      <c r="N158" s="19"/>
      <c r="O158" s="16"/>
      <c r="P158" s="16"/>
      <c r="Q158" s="20" t="e">
        <f>VLOOKUP(O158, '[3]لیست محصولات شهریور ۱۴۰۳'!B:C,2,0)</f>
        <v>#N/A</v>
      </c>
      <c r="R158" s="16"/>
      <c r="S158" s="19" t="e">
        <f>VLOOKUP(O158, '[3]لیست محصولات شهریور ۱۴۰۳'!B:F,5,0)</f>
        <v>#N/A</v>
      </c>
      <c r="T158" s="21" t="e">
        <f>VLOOKUP(O158, '[3]لیست محصولات شهریور ۱۴۰۳'!B:G,6,0)</f>
        <v>#N/A</v>
      </c>
      <c r="U158" s="22"/>
      <c r="V158" s="23">
        <f t="shared" si="14"/>
        <v>0</v>
      </c>
      <c r="W158" s="19">
        <f t="shared" si="8"/>
        <v>0</v>
      </c>
      <c r="X158" s="21" t="e">
        <f t="shared" si="9"/>
        <v>#N/A</v>
      </c>
      <c r="Y158" s="24"/>
      <c r="Z158" s="21" t="e">
        <f t="shared" si="10"/>
        <v>#N/A</v>
      </c>
      <c r="AA158" s="25"/>
      <c r="AB158" s="20"/>
      <c r="AC158" s="26"/>
      <c r="AD158" s="65"/>
      <c r="AE158" s="26"/>
      <c r="AF158" s="27"/>
      <c r="AG158" s="28"/>
      <c r="AH158" s="7" t="str">
        <f t="shared" si="15"/>
        <v xml:space="preserve">   -   </v>
      </c>
    </row>
    <row r="159" spans="1:34" ht="28.05" customHeight="1">
      <c r="A159" s="14"/>
      <c r="B159" s="14"/>
      <c r="C159" s="14"/>
      <c r="D159" s="14"/>
      <c r="E159" s="14"/>
      <c r="F159" s="15"/>
      <c r="G159" s="16"/>
      <c r="H159" s="17"/>
      <c r="I159" s="16"/>
      <c r="J159" s="16"/>
      <c r="K159" s="18"/>
      <c r="L159" s="19"/>
      <c r="M159" s="19"/>
      <c r="N159" s="19"/>
      <c r="O159" s="16"/>
      <c r="P159" s="16"/>
      <c r="Q159" s="20" t="e">
        <f>VLOOKUP(O159, '[3]لیست محصولات شهریور ۱۴۰۳'!B:C,2,0)</f>
        <v>#N/A</v>
      </c>
      <c r="R159" s="16"/>
      <c r="S159" s="19" t="e">
        <f>VLOOKUP(O159, '[3]لیست محصولات شهریور ۱۴۰۳'!B:F,5,0)</f>
        <v>#N/A</v>
      </c>
      <c r="T159" s="21" t="e">
        <f>VLOOKUP(O159, '[3]لیست محصولات شهریور ۱۴۰۳'!B:G,6,0)</f>
        <v>#N/A</v>
      </c>
      <c r="U159" s="22"/>
      <c r="V159" s="23">
        <f t="shared" si="14"/>
        <v>0</v>
      </c>
      <c r="W159" s="19">
        <f t="shared" si="8"/>
        <v>0</v>
      </c>
      <c r="X159" s="21" t="e">
        <f t="shared" si="9"/>
        <v>#N/A</v>
      </c>
      <c r="Y159" s="24"/>
      <c r="Z159" s="21" t="e">
        <f t="shared" si="10"/>
        <v>#N/A</v>
      </c>
      <c r="AA159" s="25"/>
      <c r="AB159" s="20"/>
      <c r="AC159" s="26"/>
      <c r="AD159" s="65"/>
      <c r="AE159" s="26"/>
      <c r="AF159" s="27"/>
      <c r="AG159" s="28"/>
      <c r="AH159" s="7" t="str">
        <f t="shared" si="15"/>
        <v xml:space="preserve">   -   </v>
      </c>
    </row>
    <row r="160" spans="1:34" ht="28.05" customHeight="1">
      <c r="A160" s="14"/>
      <c r="B160" s="14"/>
      <c r="C160" s="14"/>
      <c r="D160" s="14"/>
      <c r="E160" s="14"/>
      <c r="F160" s="15"/>
      <c r="G160" s="16"/>
      <c r="H160" s="17"/>
      <c r="I160" s="16"/>
      <c r="J160" s="16"/>
      <c r="K160" s="18"/>
      <c r="L160" s="19"/>
      <c r="M160" s="19"/>
      <c r="N160" s="19"/>
      <c r="O160" s="16"/>
      <c r="P160" s="16"/>
      <c r="Q160" s="20" t="e">
        <f>VLOOKUP(O160, '[3]لیست محصولات شهریور ۱۴۰۳'!B:C,2,0)</f>
        <v>#N/A</v>
      </c>
      <c r="R160" s="16"/>
      <c r="S160" s="19" t="e">
        <f>VLOOKUP(O160, '[3]لیست محصولات شهریور ۱۴۰۳'!B:F,5,0)</f>
        <v>#N/A</v>
      </c>
      <c r="T160" s="21" t="e">
        <f>VLOOKUP(O160, '[3]لیست محصولات شهریور ۱۴۰۳'!B:G,6,0)</f>
        <v>#N/A</v>
      </c>
      <c r="U160" s="22"/>
      <c r="V160" s="23">
        <f t="shared" si="14"/>
        <v>0</v>
      </c>
      <c r="W160" s="19">
        <f t="shared" si="8"/>
        <v>0</v>
      </c>
      <c r="X160" s="21" t="e">
        <f t="shared" si="9"/>
        <v>#N/A</v>
      </c>
      <c r="Y160" s="24"/>
      <c r="Z160" s="21" t="e">
        <f t="shared" si="10"/>
        <v>#N/A</v>
      </c>
      <c r="AA160" s="25"/>
      <c r="AB160" s="20"/>
      <c r="AC160" s="26"/>
      <c r="AD160" s="65"/>
      <c r="AE160" s="26"/>
      <c r="AF160" s="27"/>
      <c r="AG160" s="28"/>
      <c r="AH160" s="7" t="str">
        <f t="shared" si="15"/>
        <v xml:space="preserve">   -   </v>
      </c>
    </row>
    <row r="161" spans="1:34" ht="28.05" customHeight="1">
      <c r="A161" s="14"/>
      <c r="B161" s="14"/>
      <c r="C161" s="14"/>
      <c r="D161" s="14"/>
      <c r="E161" s="14"/>
      <c r="F161" s="15"/>
      <c r="G161" s="16"/>
      <c r="H161" s="17"/>
      <c r="I161" s="16"/>
      <c r="J161" s="16"/>
      <c r="K161" s="18"/>
      <c r="L161" s="19"/>
      <c r="M161" s="19"/>
      <c r="N161" s="19"/>
      <c r="O161" s="16"/>
      <c r="P161" s="16"/>
      <c r="Q161" s="20" t="e">
        <f>VLOOKUP(O161, '[3]لیست محصولات شهریور ۱۴۰۳'!B:C,2,0)</f>
        <v>#N/A</v>
      </c>
      <c r="R161" s="16"/>
      <c r="S161" s="19" t="e">
        <f>VLOOKUP(O161, '[3]لیست محصولات شهریور ۱۴۰۳'!B:F,5,0)</f>
        <v>#N/A</v>
      </c>
      <c r="T161" s="21" t="e">
        <f>VLOOKUP(O161, '[3]لیست محصولات شهریور ۱۴۰۳'!B:G,6,0)</f>
        <v>#N/A</v>
      </c>
      <c r="U161" s="22"/>
      <c r="V161" s="23">
        <f t="shared" si="14"/>
        <v>0</v>
      </c>
      <c r="W161" s="19">
        <f t="shared" si="8"/>
        <v>0</v>
      </c>
      <c r="X161" s="21" t="e">
        <f t="shared" si="9"/>
        <v>#N/A</v>
      </c>
      <c r="Y161" s="24"/>
      <c r="Z161" s="21" t="e">
        <f t="shared" si="10"/>
        <v>#N/A</v>
      </c>
      <c r="AA161" s="25"/>
      <c r="AB161" s="20"/>
      <c r="AC161" s="26"/>
      <c r="AD161" s="65"/>
      <c r="AE161" s="26"/>
      <c r="AF161" s="27"/>
      <c r="AG161" s="28"/>
      <c r="AH161" s="7" t="str">
        <f t="shared" si="15"/>
        <v xml:space="preserve">   -   </v>
      </c>
    </row>
    <row r="162" spans="1:34" ht="28.05" customHeight="1">
      <c r="A162" s="14"/>
      <c r="B162" s="14"/>
      <c r="C162" s="14"/>
      <c r="D162" s="14"/>
      <c r="E162" s="14"/>
      <c r="F162" s="15"/>
      <c r="G162" s="16"/>
      <c r="H162" s="17"/>
      <c r="I162" s="16"/>
      <c r="J162" s="16"/>
      <c r="K162" s="18"/>
      <c r="L162" s="19"/>
      <c r="M162" s="19"/>
      <c r="N162" s="19"/>
      <c r="O162" s="16"/>
      <c r="P162" s="16"/>
      <c r="Q162" s="20" t="e">
        <f>VLOOKUP(O162, '[3]لیست محصولات شهریور ۱۴۰۳'!B:C,2,0)</f>
        <v>#N/A</v>
      </c>
      <c r="R162" s="16"/>
      <c r="S162" s="19" t="e">
        <f>VLOOKUP(O162, '[3]لیست محصولات شهریور ۱۴۰۳'!B:F,5,0)</f>
        <v>#N/A</v>
      </c>
      <c r="T162" s="21" t="e">
        <f>VLOOKUP(O162, '[3]لیست محصولات شهریور ۱۴۰۳'!B:G,6,0)</f>
        <v>#N/A</v>
      </c>
      <c r="U162" s="22"/>
      <c r="V162" s="23">
        <f t="shared" si="14"/>
        <v>0</v>
      </c>
      <c r="W162" s="19">
        <f t="shared" si="8"/>
        <v>0</v>
      </c>
      <c r="X162" s="21" t="e">
        <f t="shared" si="9"/>
        <v>#N/A</v>
      </c>
      <c r="Y162" s="24"/>
      <c r="Z162" s="21" t="e">
        <f t="shared" si="10"/>
        <v>#N/A</v>
      </c>
      <c r="AA162" s="25"/>
      <c r="AB162" s="20"/>
      <c r="AC162" s="26"/>
      <c r="AD162" s="65"/>
      <c r="AE162" s="26"/>
      <c r="AF162" s="27"/>
      <c r="AG162" s="28"/>
      <c r="AH162" s="7" t="str">
        <f t="shared" si="15"/>
        <v xml:space="preserve">   -   </v>
      </c>
    </row>
    <row r="163" spans="1:34" ht="28.05" customHeight="1">
      <c r="A163" s="14"/>
      <c r="B163" s="14"/>
      <c r="C163" s="14"/>
      <c r="D163" s="14"/>
      <c r="E163" s="14"/>
      <c r="F163" s="15"/>
      <c r="G163" s="16"/>
      <c r="H163" s="17"/>
      <c r="I163" s="16"/>
      <c r="J163" s="16"/>
      <c r="K163" s="18"/>
      <c r="L163" s="19"/>
      <c r="M163" s="19"/>
      <c r="N163" s="19"/>
      <c r="O163" s="16"/>
      <c r="P163" s="16"/>
      <c r="Q163" s="20" t="e">
        <f>VLOOKUP(O163, '[3]لیست محصولات شهریور ۱۴۰۳'!B:C,2,0)</f>
        <v>#N/A</v>
      </c>
      <c r="R163" s="16"/>
      <c r="S163" s="19" t="e">
        <f>VLOOKUP(O163, '[3]لیست محصولات شهریور ۱۴۰۳'!B:F,5,0)</f>
        <v>#N/A</v>
      </c>
      <c r="T163" s="21" t="e">
        <f>VLOOKUP(O163, '[3]لیست محصولات شهریور ۱۴۰۳'!B:G,6,0)</f>
        <v>#N/A</v>
      </c>
      <c r="U163" s="22"/>
      <c r="V163" s="23">
        <f t="shared" si="14"/>
        <v>0</v>
      </c>
      <c r="W163" s="19">
        <f t="shared" si="8"/>
        <v>0</v>
      </c>
      <c r="X163" s="21" t="e">
        <f t="shared" si="9"/>
        <v>#N/A</v>
      </c>
      <c r="Y163" s="24"/>
      <c r="Z163" s="21" t="e">
        <f t="shared" si="10"/>
        <v>#N/A</v>
      </c>
      <c r="AA163" s="25"/>
      <c r="AB163" s="20"/>
      <c r="AC163" s="26"/>
      <c r="AD163" s="65"/>
      <c r="AE163" s="26"/>
      <c r="AF163" s="27"/>
      <c r="AG163" s="28"/>
      <c r="AH163" s="7" t="str">
        <f t="shared" si="15"/>
        <v xml:space="preserve">   -   </v>
      </c>
    </row>
    <row r="164" spans="1:34" ht="28.05" customHeight="1">
      <c r="A164" s="14"/>
      <c r="B164" s="14"/>
      <c r="C164" s="14"/>
      <c r="D164" s="14"/>
      <c r="E164" s="14"/>
      <c r="F164" s="15"/>
      <c r="G164" s="16"/>
      <c r="H164" s="17"/>
      <c r="I164" s="16"/>
      <c r="J164" s="16"/>
      <c r="K164" s="18"/>
      <c r="L164" s="19"/>
      <c r="M164" s="19"/>
      <c r="N164" s="19"/>
      <c r="O164" s="16"/>
      <c r="P164" s="16"/>
      <c r="Q164" s="20" t="e">
        <f>VLOOKUP(O164, '[3]لیست محصولات شهریور ۱۴۰۳'!B:C,2,0)</f>
        <v>#N/A</v>
      </c>
      <c r="R164" s="16"/>
      <c r="S164" s="19" t="e">
        <f>VLOOKUP(O164, '[3]لیست محصولات شهریور ۱۴۰۳'!B:F,5,0)</f>
        <v>#N/A</v>
      </c>
      <c r="T164" s="21" t="e">
        <f>VLOOKUP(O164, '[3]لیست محصولات شهریور ۱۴۰۳'!B:G,6,0)</f>
        <v>#N/A</v>
      </c>
      <c r="U164" s="22"/>
      <c r="V164" s="23">
        <f t="shared" si="14"/>
        <v>0</v>
      </c>
      <c r="W164" s="19">
        <f t="shared" si="8"/>
        <v>0</v>
      </c>
      <c r="X164" s="21" t="e">
        <f t="shared" si="9"/>
        <v>#N/A</v>
      </c>
      <c r="Y164" s="24"/>
      <c r="Z164" s="21" t="e">
        <f t="shared" si="10"/>
        <v>#N/A</v>
      </c>
      <c r="AA164" s="25"/>
      <c r="AB164" s="20"/>
      <c r="AC164" s="26"/>
      <c r="AD164" s="65"/>
      <c r="AE164" s="26"/>
      <c r="AF164" s="27"/>
      <c r="AG164" s="28"/>
      <c r="AH164" s="7" t="str">
        <f t="shared" si="15"/>
        <v xml:space="preserve">   -   </v>
      </c>
    </row>
    <row r="165" spans="1:34" ht="28.05" customHeight="1">
      <c r="A165" s="14"/>
      <c r="B165" s="14"/>
      <c r="C165" s="14"/>
      <c r="D165" s="14"/>
      <c r="E165" s="14"/>
      <c r="F165" s="15"/>
      <c r="G165" s="16"/>
      <c r="H165" s="17"/>
      <c r="I165" s="16"/>
      <c r="J165" s="16"/>
      <c r="K165" s="18"/>
      <c r="L165" s="19"/>
      <c r="M165" s="19"/>
      <c r="N165" s="19"/>
      <c r="O165" s="16"/>
      <c r="P165" s="16"/>
      <c r="Q165" s="20" t="e">
        <f>VLOOKUP(O165, '[3]لیست محصولات شهریور ۱۴۰۳'!B:C,2,0)</f>
        <v>#N/A</v>
      </c>
      <c r="R165" s="16"/>
      <c r="S165" s="19" t="e">
        <f>VLOOKUP(O165, '[3]لیست محصولات شهریور ۱۴۰۳'!B:F,5,0)</f>
        <v>#N/A</v>
      </c>
      <c r="T165" s="21" t="e">
        <f>VLOOKUP(O165, '[3]لیست محصولات شهریور ۱۴۰۳'!B:G,6,0)</f>
        <v>#N/A</v>
      </c>
      <c r="U165" s="22"/>
      <c r="V165" s="23">
        <f t="shared" si="14"/>
        <v>0</v>
      </c>
      <c r="W165" s="19">
        <f t="shared" si="8"/>
        <v>0</v>
      </c>
      <c r="X165" s="21" t="e">
        <f t="shared" si="9"/>
        <v>#N/A</v>
      </c>
      <c r="Y165" s="24"/>
      <c r="Z165" s="21" t="e">
        <f t="shared" si="10"/>
        <v>#N/A</v>
      </c>
      <c r="AA165" s="25"/>
      <c r="AB165" s="20"/>
      <c r="AC165" s="26"/>
      <c r="AD165" s="65"/>
      <c r="AE165" s="26"/>
      <c r="AF165" s="27"/>
      <c r="AG165" s="28"/>
      <c r="AH165" s="7" t="str">
        <f t="shared" si="15"/>
        <v xml:space="preserve">   -   </v>
      </c>
    </row>
    <row r="166" spans="1:34" ht="28.05" customHeight="1">
      <c r="A166" s="14"/>
      <c r="B166" s="14"/>
      <c r="C166" s="14"/>
      <c r="D166" s="14"/>
      <c r="E166" s="14"/>
      <c r="F166" s="15"/>
      <c r="G166" s="16"/>
      <c r="H166" s="17"/>
      <c r="I166" s="16"/>
      <c r="J166" s="16"/>
      <c r="K166" s="18"/>
      <c r="L166" s="19"/>
      <c r="M166" s="19"/>
      <c r="N166" s="19"/>
      <c r="O166" s="16"/>
      <c r="P166" s="16"/>
      <c r="Q166" s="20" t="e">
        <f>VLOOKUP(O166, '[3]لیست محصولات شهریور ۱۴۰۳'!B:C,2,0)</f>
        <v>#N/A</v>
      </c>
      <c r="R166" s="16"/>
      <c r="S166" s="19" t="e">
        <f>VLOOKUP(O166, '[3]لیست محصولات شهریور ۱۴۰۳'!B:F,5,0)</f>
        <v>#N/A</v>
      </c>
      <c r="T166" s="21" t="e">
        <f>VLOOKUP(O166, '[3]لیست محصولات شهریور ۱۴۰۳'!B:G,6,0)</f>
        <v>#N/A</v>
      </c>
      <c r="U166" s="22"/>
      <c r="V166" s="23">
        <f t="shared" si="14"/>
        <v>0</v>
      </c>
      <c r="W166" s="19">
        <f t="shared" si="8"/>
        <v>0</v>
      </c>
      <c r="X166" s="21" t="e">
        <f t="shared" si="9"/>
        <v>#N/A</v>
      </c>
      <c r="Y166" s="24"/>
      <c r="Z166" s="21" t="e">
        <f t="shared" si="10"/>
        <v>#N/A</v>
      </c>
      <c r="AA166" s="25"/>
      <c r="AB166" s="20"/>
      <c r="AC166" s="26"/>
      <c r="AD166" s="65"/>
      <c r="AE166" s="26"/>
      <c r="AF166" s="27"/>
      <c r="AG166" s="28"/>
      <c r="AH166" s="7" t="str">
        <f t="shared" si="15"/>
        <v xml:space="preserve">   -   </v>
      </c>
    </row>
    <row r="167" spans="1:34" ht="28.05" customHeight="1">
      <c r="A167" s="14"/>
      <c r="B167" s="14"/>
      <c r="C167" s="14"/>
      <c r="D167" s="14"/>
      <c r="E167" s="14"/>
      <c r="F167" s="15"/>
      <c r="G167" s="16"/>
      <c r="H167" s="17"/>
      <c r="I167" s="16"/>
      <c r="J167" s="16"/>
      <c r="K167" s="18"/>
      <c r="L167" s="19"/>
      <c r="M167" s="19"/>
      <c r="N167" s="19"/>
      <c r="O167" s="16"/>
      <c r="P167" s="16"/>
      <c r="Q167" s="20" t="e">
        <f>VLOOKUP(O167, '[3]لیست محصولات شهریور ۱۴۰۳'!B:C,2,0)</f>
        <v>#N/A</v>
      </c>
      <c r="R167" s="16"/>
      <c r="S167" s="19" t="e">
        <f>VLOOKUP(O167, '[3]لیست محصولات شهریور ۱۴۰۳'!B:F,5,0)</f>
        <v>#N/A</v>
      </c>
      <c r="T167" s="21" t="e">
        <f>VLOOKUP(O167, '[3]لیست محصولات شهریور ۱۴۰۳'!B:G,6,0)</f>
        <v>#N/A</v>
      </c>
      <c r="U167" s="22"/>
      <c r="V167" s="23">
        <f t="shared" si="14"/>
        <v>0</v>
      </c>
      <c r="W167" s="19">
        <f t="shared" si="8"/>
        <v>0</v>
      </c>
      <c r="X167" s="21" t="e">
        <f t="shared" si="9"/>
        <v>#N/A</v>
      </c>
      <c r="Y167" s="24"/>
      <c r="Z167" s="21" t="e">
        <f t="shared" si="10"/>
        <v>#N/A</v>
      </c>
      <c r="AA167" s="25"/>
      <c r="AB167" s="20"/>
      <c r="AC167" s="26"/>
      <c r="AD167" s="65"/>
      <c r="AE167" s="26"/>
      <c r="AF167" s="27"/>
      <c r="AG167" s="28"/>
      <c r="AH167" s="7" t="str">
        <f t="shared" si="15"/>
        <v xml:space="preserve">   -   </v>
      </c>
    </row>
    <row r="168" spans="1:34" ht="28.05" customHeight="1">
      <c r="A168" s="14"/>
      <c r="B168" s="14"/>
      <c r="C168" s="14"/>
      <c r="D168" s="14"/>
      <c r="E168" s="14"/>
      <c r="F168" s="15"/>
      <c r="G168" s="16"/>
      <c r="H168" s="17"/>
      <c r="I168" s="16"/>
      <c r="J168" s="16"/>
      <c r="K168" s="18"/>
      <c r="L168" s="19"/>
      <c r="M168" s="19"/>
      <c r="N168" s="19"/>
      <c r="O168" s="16"/>
      <c r="P168" s="16"/>
      <c r="Q168" s="20" t="e">
        <f>VLOOKUP(O168, '[3]لیست محصولات شهریور ۱۴۰۳'!B:C,2,0)</f>
        <v>#N/A</v>
      </c>
      <c r="R168" s="16"/>
      <c r="S168" s="19" t="e">
        <f>VLOOKUP(O168, '[3]لیست محصولات شهریور ۱۴۰۳'!B:F,5,0)</f>
        <v>#N/A</v>
      </c>
      <c r="T168" s="21" t="e">
        <f>VLOOKUP(O168, '[3]لیست محصولات شهریور ۱۴۰۳'!B:G,6,0)</f>
        <v>#N/A</v>
      </c>
      <c r="U168" s="22"/>
      <c r="V168" s="23">
        <f t="shared" si="14"/>
        <v>0</v>
      </c>
      <c r="W168" s="19">
        <f t="shared" si="8"/>
        <v>0</v>
      </c>
      <c r="X168" s="21" t="e">
        <f t="shared" si="9"/>
        <v>#N/A</v>
      </c>
      <c r="Y168" s="24"/>
      <c r="Z168" s="21" t="e">
        <f t="shared" si="10"/>
        <v>#N/A</v>
      </c>
      <c r="AA168" s="25"/>
      <c r="AB168" s="20"/>
      <c r="AC168" s="26"/>
      <c r="AD168" s="65"/>
      <c r="AE168" s="26"/>
      <c r="AF168" s="27"/>
      <c r="AG168" s="28"/>
      <c r="AH168" s="7" t="str">
        <f t="shared" si="15"/>
        <v xml:space="preserve">   -   </v>
      </c>
    </row>
    <row r="169" spans="1:34" ht="28.05" customHeight="1">
      <c r="A169" s="14"/>
      <c r="B169" s="14"/>
      <c r="C169" s="14"/>
      <c r="D169" s="14"/>
      <c r="E169" s="14"/>
      <c r="F169" s="15"/>
      <c r="G169" s="16"/>
      <c r="H169" s="17"/>
      <c r="I169" s="16"/>
      <c r="J169" s="16"/>
      <c r="K169" s="18"/>
      <c r="L169" s="19"/>
      <c r="M169" s="19"/>
      <c r="N169" s="19"/>
      <c r="O169" s="16"/>
      <c r="P169" s="16"/>
      <c r="Q169" s="20" t="e">
        <f>VLOOKUP(O169, '[3]لیست محصولات شهریور ۱۴۰۳'!B:C,2,0)</f>
        <v>#N/A</v>
      </c>
      <c r="R169" s="16"/>
      <c r="S169" s="19" t="e">
        <f>VLOOKUP(O169, '[3]لیست محصولات شهریور ۱۴۰۳'!B:F,5,0)</f>
        <v>#N/A</v>
      </c>
      <c r="T169" s="21" t="e">
        <f>VLOOKUP(O169, '[3]لیست محصولات شهریور ۱۴۰۳'!B:G,6,0)</f>
        <v>#N/A</v>
      </c>
      <c r="U169" s="22"/>
      <c r="V169" s="23">
        <f t="shared" si="14"/>
        <v>0</v>
      </c>
      <c r="W169" s="19">
        <f t="shared" si="8"/>
        <v>0</v>
      </c>
      <c r="X169" s="21" t="e">
        <f t="shared" si="9"/>
        <v>#N/A</v>
      </c>
      <c r="Y169" s="24"/>
      <c r="Z169" s="21" t="e">
        <f t="shared" si="10"/>
        <v>#N/A</v>
      </c>
      <c r="AA169" s="25"/>
      <c r="AB169" s="20"/>
      <c r="AC169" s="26"/>
      <c r="AD169" s="65"/>
      <c r="AE169" s="26"/>
      <c r="AF169" s="27"/>
      <c r="AG169" s="28"/>
      <c r="AH169" s="7" t="str">
        <f t="shared" si="15"/>
        <v xml:space="preserve">   -   </v>
      </c>
    </row>
    <row r="170" spans="1:34" ht="28.05" customHeight="1">
      <c r="A170" s="14"/>
      <c r="B170" s="14"/>
      <c r="C170" s="14"/>
      <c r="D170" s="14"/>
      <c r="E170" s="14"/>
      <c r="F170" s="15"/>
      <c r="G170" s="16"/>
      <c r="H170" s="17"/>
      <c r="I170" s="16"/>
      <c r="J170" s="16"/>
      <c r="K170" s="18"/>
      <c r="L170" s="19"/>
      <c r="M170" s="19"/>
      <c r="N170" s="19"/>
      <c r="O170" s="16"/>
      <c r="P170" s="16"/>
      <c r="Q170" s="20" t="e">
        <f>VLOOKUP(O170, '[3]لیست محصولات شهریور ۱۴۰۳'!B:C,2,0)</f>
        <v>#N/A</v>
      </c>
      <c r="R170" s="16"/>
      <c r="S170" s="19" t="e">
        <f>VLOOKUP(O170, '[3]لیست محصولات شهریور ۱۴۰۳'!B:F,5,0)</f>
        <v>#N/A</v>
      </c>
      <c r="T170" s="21" t="e">
        <f>VLOOKUP(O170, '[3]لیست محصولات شهریور ۱۴۰۳'!B:G,6,0)</f>
        <v>#N/A</v>
      </c>
      <c r="U170" s="22"/>
      <c r="V170" s="23">
        <f t="shared" si="14"/>
        <v>0</v>
      </c>
      <c r="W170" s="19">
        <f t="shared" si="8"/>
        <v>0</v>
      </c>
      <c r="X170" s="21" t="e">
        <f t="shared" si="9"/>
        <v>#N/A</v>
      </c>
      <c r="Y170" s="24"/>
      <c r="Z170" s="21" t="e">
        <f t="shared" si="10"/>
        <v>#N/A</v>
      </c>
      <c r="AA170" s="25"/>
      <c r="AB170" s="20"/>
      <c r="AC170" s="26"/>
      <c r="AD170" s="65"/>
      <c r="AE170" s="26"/>
      <c r="AF170" s="27"/>
      <c r="AG170" s="28"/>
      <c r="AH170" s="7" t="str">
        <f t="shared" si="15"/>
        <v xml:space="preserve">   -   </v>
      </c>
    </row>
    <row r="171" spans="1:34" ht="28.05" customHeight="1">
      <c r="A171" s="14"/>
      <c r="B171" s="14"/>
      <c r="C171" s="14"/>
      <c r="D171" s="14"/>
      <c r="E171" s="14"/>
      <c r="F171" s="15"/>
      <c r="G171" s="16"/>
      <c r="H171" s="17"/>
      <c r="I171" s="16"/>
      <c r="J171" s="16"/>
      <c r="K171" s="18"/>
      <c r="L171" s="19"/>
      <c r="M171" s="19"/>
      <c r="N171" s="19"/>
      <c r="O171" s="16"/>
      <c r="P171" s="16"/>
      <c r="Q171" s="20" t="e">
        <f>VLOOKUP(O171, '[3]لیست محصولات شهریور ۱۴۰۳'!B:C,2,0)</f>
        <v>#N/A</v>
      </c>
      <c r="R171" s="16"/>
      <c r="S171" s="19" t="e">
        <f>VLOOKUP(O171, '[3]لیست محصولات شهریور ۱۴۰۳'!B:F,5,0)</f>
        <v>#N/A</v>
      </c>
      <c r="T171" s="21" t="e">
        <f>VLOOKUP(O171, '[3]لیست محصولات شهریور ۱۴۰۳'!B:G,6,0)</f>
        <v>#N/A</v>
      </c>
      <c r="U171" s="22"/>
      <c r="V171" s="23">
        <f t="shared" si="14"/>
        <v>0</v>
      </c>
      <c r="W171" s="19">
        <f t="shared" si="8"/>
        <v>0</v>
      </c>
      <c r="X171" s="21" t="e">
        <f t="shared" si="9"/>
        <v>#N/A</v>
      </c>
      <c r="Y171" s="24"/>
      <c r="Z171" s="21" t="e">
        <f t="shared" si="10"/>
        <v>#N/A</v>
      </c>
      <c r="AA171" s="25"/>
      <c r="AB171" s="20"/>
      <c r="AC171" s="26"/>
      <c r="AD171" s="65"/>
      <c r="AE171" s="26"/>
      <c r="AF171" s="27"/>
      <c r="AG171" s="28"/>
      <c r="AH171" s="7" t="str">
        <f t="shared" si="15"/>
        <v xml:space="preserve">   -   </v>
      </c>
    </row>
    <row r="172" spans="1:34" ht="28.05" customHeight="1">
      <c r="A172" s="14"/>
      <c r="B172" s="14"/>
      <c r="C172" s="14"/>
      <c r="D172" s="14"/>
      <c r="E172" s="14"/>
      <c r="F172" s="15"/>
      <c r="G172" s="16"/>
      <c r="H172" s="17"/>
      <c r="I172" s="16"/>
      <c r="J172" s="16"/>
      <c r="K172" s="18"/>
      <c r="L172" s="19"/>
      <c r="M172" s="19"/>
      <c r="N172" s="19"/>
      <c r="O172" s="16"/>
      <c r="P172" s="16"/>
      <c r="Q172" s="20" t="e">
        <f>VLOOKUP(O172, '[3]لیست محصولات شهریور ۱۴۰۳'!B:C,2,0)</f>
        <v>#N/A</v>
      </c>
      <c r="R172" s="16"/>
      <c r="S172" s="19" t="e">
        <f>VLOOKUP(O172, '[3]لیست محصولات شهریور ۱۴۰۳'!B:F,5,0)</f>
        <v>#N/A</v>
      </c>
      <c r="T172" s="21" t="e">
        <f>VLOOKUP(O172, '[3]لیست محصولات شهریور ۱۴۰۳'!B:G,6,0)</f>
        <v>#N/A</v>
      </c>
      <c r="U172" s="22"/>
      <c r="V172" s="23">
        <f t="shared" si="14"/>
        <v>0</v>
      </c>
      <c r="W172" s="19">
        <f t="shared" si="8"/>
        <v>0</v>
      </c>
      <c r="X172" s="21" t="e">
        <f t="shared" si="9"/>
        <v>#N/A</v>
      </c>
      <c r="Y172" s="24"/>
      <c r="Z172" s="21" t="e">
        <f t="shared" si="10"/>
        <v>#N/A</v>
      </c>
      <c r="AA172" s="25"/>
      <c r="AB172" s="20"/>
      <c r="AC172" s="26"/>
      <c r="AD172" s="65"/>
      <c r="AE172" s="26"/>
      <c r="AF172" s="27"/>
      <c r="AG172" s="28"/>
      <c r="AH172" s="7" t="str">
        <f t="shared" si="15"/>
        <v xml:space="preserve">   -   </v>
      </c>
    </row>
    <row r="173" spans="1:34" ht="28.05" customHeight="1">
      <c r="A173" s="14"/>
      <c r="B173" s="14"/>
      <c r="C173" s="14"/>
      <c r="D173" s="14"/>
      <c r="E173" s="14"/>
      <c r="F173" s="15"/>
      <c r="G173" s="16"/>
      <c r="H173" s="17"/>
      <c r="I173" s="16"/>
      <c r="J173" s="16"/>
      <c r="K173" s="18"/>
      <c r="L173" s="19"/>
      <c r="M173" s="19"/>
      <c r="N173" s="19"/>
      <c r="O173" s="16"/>
      <c r="P173" s="16"/>
      <c r="Q173" s="20" t="e">
        <f>VLOOKUP(O173, '[3]لیست محصولات شهریور ۱۴۰۳'!B:C,2,0)</f>
        <v>#N/A</v>
      </c>
      <c r="R173" s="16"/>
      <c r="S173" s="19" t="e">
        <f>VLOOKUP(O173, '[3]لیست محصولات شهریور ۱۴۰۳'!B:F,5,0)</f>
        <v>#N/A</v>
      </c>
      <c r="T173" s="21" t="e">
        <f>VLOOKUP(O173, '[3]لیست محصولات شهریور ۱۴۰۳'!B:G,6,0)</f>
        <v>#N/A</v>
      </c>
      <c r="U173" s="22"/>
      <c r="V173" s="23">
        <f t="shared" si="14"/>
        <v>0</v>
      </c>
      <c r="W173" s="19">
        <f t="shared" si="8"/>
        <v>0</v>
      </c>
      <c r="X173" s="21" t="e">
        <f t="shared" si="9"/>
        <v>#N/A</v>
      </c>
      <c r="Y173" s="24"/>
      <c r="Z173" s="21" t="e">
        <f t="shared" si="10"/>
        <v>#N/A</v>
      </c>
      <c r="AA173" s="25"/>
      <c r="AB173" s="20"/>
      <c r="AC173" s="26"/>
      <c r="AD173" s="65"/>
      <c r="AE173" s="26"/>
      <c r="AF173" s="27"/>
      <c r="AG173" s="28"/>
      <c r="AH173" s="7" t="str">
        <f t="shared" si="15"/>
        <v xml:space="preserve">   -   </v>
      </c>
    </row>
    <row r="174" spans="1:34" ht="28.05" customHeight="1">
      <c r="A174" s="14"/>
      <c r="B174" s="14"/>
      <c r="C174" s="14"/>
      <c r="D174" s="14"/>
      <c r="E174" s="14"/>
      <c r="F174" s="15"/>
      <c r="G174" s="16"/>
      <c r="H174" s="17"/>
      <c r="I174" s="16"/>
      <c r="J174" s="16"/>
      <c r="K174" s="18"/>
      <c r="L174" s="19"/>
      <c r="M174" s="19"/>
      <c r="N174" s="19"/>
      <c r="O174" s="16"/>
      <c r="P174" s="16"/>
      <c r="Q174" s="20" t="e">
        <f>VLOOKUP(O174, '[3]لیست محصولات شهریور ۱۴۰۳'!B:C,2,0)</f>
        <v>#N/A</v>
      </c>
      <c r="R174" s="16"/>
      <c r="S174" s="19" t="e">
        <f>VLOOKUP(O174, '[3]لیست محصولات شهریور ۱۴۰۳'!B:F,5,0)</f>
        <v>#N/A</v>
      </c>
      <c r="T174" s="21" t="e">
        <f>VLOOKUP(O174, '[3]لیست محصولات شهریور ۱۴۰۳'!B:G,6,0)</f>
        <v>#N/A</v>
      </c>
      <c r="U174" s="22"/>
      <c r="V174" s="23">
        <f t="shared" si="14"/>
        <v>0</v>
      </c>
      <c r="W174" s="19">
        <f t="shared" si="8"/>
        <v>0</v>
      </c>
      <c r="X174" s="21" t="e">
        <f t="shared" si="9"/>
        <v>#N/A</v>
      </c>
      <c r="Y174" s="24"/>
      <c r="Z174" s="21" t="e">
        <f t="shared" si="10"/>
        <v>#N/A</v>
      </c>
      <c r="AA174" s="25"/>
      <c r="AB174" s="20"/>
      <c r="AC174" s="26"/>
      <c r="AD174" s="65"/>
      <c r="AE174" s="26"/>
      <c r="AF174" s="27"/>
      <c r="AG174" s="28"/>
      <c r="AH174" s="7" t="str">
        <f t="shared" si="15"/>
        <v xml:space="preserve">   -   </v>
      </c>
    </row>
    <row r="175" spans="1:34" ht="28.05" customHeight="1">
      <c r="A175" s="14"/>
      <c r="B175" s="14"/>
      <c r="C175" s="14"/>
      <c r="D175" s="14"/>
      <c r="E175" s="14"/>
      <c r="F175" s="15"/>
      <c r="G175" s="16"/>
      <c r="H175" s="17"/>
      <c r="I175" s="16"/>
      <c r="J175" s="16"/>
      <c r="K175" s="18"/>
      <c r="L175" s="19"/>
      <c r="M175" s="19"/>
      <c r="N175" s="19"/>
      <c r="O175" s="16"/>
      <c r="P175" s="16"/>
      <c r="Q175" s="20" t="e">
        <f>VLOOKUP(O175, '[3]لیست محصولات شهریور ۱۴۰۳'!B:C,2,0)</f>
        <v>#N/A</v>
      </c>
      <c r="R175" s="16"/>
      <c r="S175" s="19" t="e">
        <f>VLOOKUP(O175, '[3]لیست محصولات شهریور ۱۴۰۳'!B:F,5,0)</f>
        <v>#N/A</v>
      </c>
      <c r="T175" s="21" t="e">
        <f>VLOOKUP(O175, '[3]لیست محصولات شهریور ۱۴۰۳'!B:G,6,0)</f>
        <v>#N/A</v>
      </c>
      <c r="U175" s="22"/>
      <c r="V175" s="23">
        <f t="shared" si="14"/>
        <v>0</v>
      </c>
      <c r="W175" s="19">
        <f t="shared" si="8"/>
        <v>0</v>
      </c>
      <c r="X175" s="21" t="e">
        <f t="shared" si="9"/>
        <v>#N/A</v>
      </c>
      <c r="Y175" s="24"/>
      <c r="Z175" s="21" t="e">
        <f t="shared" si="10"/>
        <v>#N/A</v>
      </c>
      <c r="AA175" s="25"/>
      <c r="AB175" s="20"/>
      <c r="AC175" s="26"/>
      <c r="AD175" s="65"/>
      <c r="AE175" s="26"/>
      <c r="AF175" s="27"/>
      <c r="AG175" s="28"/>
      <c r="AH175" s="7" t="str">
        <f t="shared" si="15"/>
        <v xml:space="preserve">   -   </v>
      </c>
    </row>
    <row r="176" spans="1:34" ht="28.05" customHeight="1">
      <c r="A176" s="14"/>
      <c r="B176" s="14"/>
      <c r="C176" s="14"/>
      <c r="D176" s="14"/>
      <c r="E176" s="14"/>
      <c r="F176" s="15"/>
      <c r="G176" s="16"/>
      <c r="H176" s="17"/>
      <c r="I176" s="16"/>
      <c r="J176" s="16"/>
      <c r="K176" s="18"/>
      <c r="L176" s="19"/>
      <c r="M176" s="19"/>
      <c r="N176" s="19"/>
      <c r="O176" s="16"/>
      <c r="P176" s="16"/>
      <c r="Q176" s="20" t="e">
        <f>VLOOKUP(O176, '[3]لیست محصولات شهریور ۱۴۰۳'!B:C,2,0)</f>
        <v>#N/A</v>
      </c>
      <c r="R176" s="16"/>
      <c r="S176" s="19" t="e">
        <f>VLOOKUP(O176, '[3]لیست محصولات شهریور ۱۴۰۳'!B:F,5,0)</f>
        <v>#N/A</v>
      </c>
      <c r="T176" s="21" t="e">
        <f>VLOOKUP(O176, '[3]لیست محصولات شهریور ۱۴۰۳'!B:G,6,0)</f>
        <v>#N/A</v>
      </c>
      <c r="U176" s="22"/>
      <c r="V176" s="23">
        <f t="shared" si="14"/>
        <v>0</v>
      </c>
      <c r="W176" s="19">
        <f t="shared" si="8"/>
        <v>0</v>
      </c>
      <c r="X176" s="21" t="e">
        <f t="shared" si="9"/>
        <v>#N/A</v>
      </c>
      <c r="Y176" s="24"/>
      <c r="Z176" s="21" t="e">
        <f t="shared" si="10"/>
        <v>#N/A</v>
      </c>
      <c r="AA176" s="25"/>
      <c r="AB176" s="20"/>
      <c r="AC176" s="26"/>
      <c r="AD176" s="65"/>
      <c r="AE176" s="26"/>
      <c r="AF176" s="27"/>
      <c r="AG176" s="28"/>
      <c r="AH176" s="7" t="str">
        <f t="shared" si="15"/>
        <v xml:space="preserve">   -   </v>
      </c>
    </row>
    <row r="177" spans="1:34" ht="28.05" customHeight="1">
      <c r="A177" s="14"/>
      <c r="B177" s="14"/>
      <c r="C177" s="14"/>
      <c r="D177" s="14"/>
      <c r="E177" s="14"/>
      <c r="F177" s="15"/>
      <c r="G177" s="16"/>
      <c r="H177" s="17"/>
      <c r="I177" s="16"/>
      <c r="J177" s="16"/>
      <c r="K177" s="18"/>
      <c r="L177" s="19"/>
      <c r="M177" s="19"/>
      <c r="N177" s="19"/>
      <c r="O177" s="16"/>
      <c r="P177" s="16"/>
      <c r="Q177" s="20" t="e">
        <f>VLOOKUP(O177, '[3]لیست محصولات شهریور ۱۴۰۳'!B:C,2,0)</f>
        <v>#N/A</v>
      </c>
      <c r="R177" s="16"/>
      <c r="S177" s="19" t="e">
        <f>VLOOKUP(O177, '[3]لیست محصولات شهریور ۱۴۰۳'!B:F,5,0)</f>
        <v>#N/A</v>
      </c>
      <c r="T177" s="21" t="e">
        <f>VLOOKUP(O177, '[3]لیست محصولات شهریور ۱۴۰۳'!B:G,6,0)</f>
        <v>#N/A</v>
      </c>
      <c r="U177" s="22"/>
      <c r="V177" s="23">
        <f t="shared" si="14"/>
        <v>0</v>
      </c>
      <c r="W177" s="19">
        <f t="shared" si="8"/>
        <v>0</v>
      </c>
      <c r="X177" s="21" t="e">
        <f t="shared" si="9"/>
        <v>#N/A</v>
      </c>
      <c r="Y177" s="24"/>
      <c r="Z177" s="21" t="e">
        <f t="shared" si="10"/>
        <v>#N/A</v>
      </c>
      <c r="AA177" s="25"/>
      <c r="AB177" s="20"/>
      <c r="AC177" s="26"/>
      <c r="AD177" s="65"/>
      <c r="AE177" s="26"/>
      <c r="AF177" s="27"/>
      <c r="AG177" s="28"/>
      <c r="AH177" s="7" t="str">
        <f t="shared" si="15"/>
        <v xml:space="preserve">   -   </v>
      </c>
    </row>
    <row r="178" spans="1:34" ht="28.05" customHeight="1">
      <c r="A178" s="14"/>
      <c r="B178" s="14"/>
      <c r="C178" s="14"/>
      <c r="D178" s="14"/>
      <c r="E178" s="14"/>
      <c r="F178" s="15"/>
      <c r="G178" s="16"/>
      <c r="H178" s="17"/>
      <c r="I178" s="16"/>
      <c r="J178" s="16"/>
      <c r="K178" s="18"/>
      <c r="L178" s="19"/>
      <c r="M178" s="19"/>
      <c r="N178" s="19"/>
      <c r="O178" s="16"/>
      <c r="P178" s="16"/>
      <c r="Q178" s="20" t="e">
        <f>VLOOKUP(O178, '[3]لیست محصولات شهریور ۱۴۰۳'!B:C,2,0)</f>
        <v>#N/A</v>
      </c>
      <c r="R178" s="16"/>
      <c r="S178" s="19" t="e">
        <f>VLOOKUP(O178, '[3]لیست محصولات شهریور ۱۴۰۳'!B:F,5,0)</f>
        <v>#N/A</v>
      </c>
      <c r="T178" s="21" t="e">
        <f>VLOOKUP(O178, '[3]لیست محصولات شهریور ۱۴۰۳'!B:G,6,0)</f>
        <v>#N/A</v>
      </c>
      <c r="U178" s="22"/>
      <c r="V178" s="23">
        <f t="shared" si="14"/>
        <v>0</v>
      </c>
      <c r="W178" s="19">
        <f t="shared" si="8"/>
        <v>0</v>
      </c>
      <c r="X178" s="21" t="e">
        <f t="shared" si="9"/>
        <v>#N/A</v>
      </c>
      <c r="Y178" s="24"/>
      <c r="Z178" s="21" t="e">
        <f t="shared" si="10"/>
        <v>#N/A</v>
      </c>
      <c r="AA178" s="25"/>
      <c r="AB178" s="20"/>
      <c r="AC178" s="26"/>
      <c r="AD178" s="65"/>
      <c r="AE178" s="26"/>
      <c r="AF178" s="27"/>
      <c r="AG178" s="28"/>
      <c r="AH178" s="7" t="str">
        <f t="shared" si="15"/>
        <v xml:space="preserve">   -   </v>
      </c>
    </row>
    <row r="179" spans="1:34" ht="28.05" customHeight="1">
      <c r="A179" s="14"/>
      <c r="B179" s="14"/>
      <c r="C179" s="14"/>
      <c r="D179" s="14"/>
      <c r="E179" s="14"/>
      <c r="F179" s="15"/>
      <c r="G179" s="16"/>
      <c r="H179" s="17"/>
      <c r="I179" s="16"/>
      <c r="J179" s="16"/>
      <c r="K179" s="18"/>
      <c r="L179" s="19"/>
      <c r="M179" s="19"/>
      <c r="N179" s="19"/>
      <c r="O179" s="16"/>
      <c r="P179" s="16"/>
      <c r="Q179" s="20" t="e">
        <f>VLOOKUP(O179, '[3]لیست محصولات شهریور ۱۴۰۳'!B:C,2,0)</f>
        <v>#N/A</v>
      </c>
      <c r="R179" s="16"/>
      <c r="S179" s="19" t="e">
        <f>VLOOKUP(O179, '[3]لیست محصولات شهریور ۱۴۰۳'!B:F,5,0)</f>
        <v>#N/A</v>
      </c>
      <c r="T179" s="21" t="e">
        <f>VLOOKUP(O179, '[3]لیست محصولات شهریور ۱۴۰۳'!B:G,6,0)</f>
        <v>#N/A</v>
      </c>
      <c r="U179" s="22"/>
      <c r="V179" s="23">
        <f t="shared" si="14"/>
        <v>0</v>
      </c>
      <c r="W179" s="19">
        <f t="shared" si="8"/>
        <v>0</v>
      </c>
      <c r="X179" s="21" t="e">
        <f t="shared" si="9"/>
        <v>#N/A</v>
      </c>
      <c r="Y179" s="24"/>
      <c r="Z179" s="21" t="e">
        <f t="shared" si="10"/>
        <v>#N/A</v>
      </c>
      <c r="AA179" s="25"/>
      <c r="AB179" s="20"/>
      <c r="AC179" s="26"/>
      <c r="AD179" s="65"/>
      <c r="AE179" s="26"/>
      <c r="AF179" s="27"/>
      <c r="AG179" s="28"/>
      <c r="AH179" s="7" t="str">
        <f t="shared" si="15"/>
        <v xml:space="preserve">   -   </v>
      </c>
    </row>
    <row r="180" spans="1:34" ht="28.05" customHeight="1">
      <c r="A180" s="14"/>
      <c r="B180" s="14"/>
      <c r="C180" s="14"/>
      <c r="D180" s="14"/>
      <c r="E180" s="14"/>
      <c r="F180" s="15"/>
      <c r="G180" s="16"/>
      <c r="H180" s="17"/>
      <c r="I180" s="16"/>
      <c r="J180" s="16"/>
      <c r="K180" s="18"/>
      <c r="L180" s="19"/>
      <c r="M180" s="19"/>
      <c r="N180" s="19"/>
      <c r="O180" s="16"/>
      <c r="P180" s="16"/>
      <c r="Q180" s="20" t="e">
        <f>VLOOKUP(O180, '[3]لیست محصولات شهریور ۱۴۰۳'!B:C,2,0)</f>
        <v>#N/A</v>
      </c>
      <c r="R180" s="16"/>
      <c r="S180" s="19" t="e">
        <f>VLOOKUP(O180, '[3]لیست محصولات شهریور ۱۴۰۳'!B:F,5,0)</f>
        <v>#N/A</v>
      </c>
      <c r="T180" s="21" t="e">
        <f>VLOOKUP(O180, '[3]لیست محصولات شهریور ۱۴۰۳'!B:G,6,0)</f>
        <v>#N/A</v>
      </c>
      <c r="U180" s="22"/>
      <c r="V180" s="23">
        <f t="shared" si="14"/>
        <v>0</v>
      </c>
      <c r="W180" s="19">
        <f t="shared" si="8"/>
        <v>0</v>
      </c>
      <c r="X180" s="21" t="e">
        <f t="shared" si="9"/>
        <v>#N/A</v>
      </c>
      <c r="Y180" s="24"/>
      <c r="Z180" s="21" t="e">
        <f t="shared" si="10"/>
        <v>#N/A</v>
      </c>
      <c r="AA180" s="25"/>
      <c r="AB180" s="20"/>
      <c r="AC180" s="26"/>
      <c r="AD180" s="65"/>
      <c r="AE180" s="26"/>
      <c r="AF180" s="27"/>
      <c r="AG180" s="28"/>
      <c r="AH180" s="7" t="str">
        <f t="shared" si="15"/>
        <v xml:space="preserve">   -   </v>
      </c>
    </row>
    <row r="181" spans="1:34" ht="28.05" customHeight="1">
      <c r="A181" s="14"/>
      <c r="B181" s="14"/>
      <c r="C181" s="14"/>
      <c r="D181" s="14"/>
      <c r="E181" s="14"/>
      <c r="F181" s="15"/>
      <c r="G181" s="16"/>
      <c r="H181" s="17"/>
      <c r="I181" s="16"/>
      <c r="J181" s="16"/>
      <c r="K181" s="18"/>
      <c r="L181" s="19"/>
      <c r="M181" s="19"/>
      <c r="N181" s="19"/>
      <c r="O181" s="16"/>
      <c r="P181" s="16"/>
      <c r="Q181" s="20" t="e">
        <f>VLOOKUP(O181, '[3]لیست محصولات شهریور ۱۴۰۳'!B:C,2,0)</f>
        <v>#N/A</v>
      </c>
      <c r="R181" s="16"/>
      <c r="S181" s="19" t="e">
        <f>VLOOKUP(O181, '[3]لیست محصولات شهریور ۱۴۰۳'!B:F,5,0)</f>
        <v>#N/A</v>
      </c>
      <c r="T181" s="21" t="e">
        <f>VLOOKUP(O181, '[3]لیست محصولات شهریور ۱۴۰۳'!B:G,6,0)</f>
        <v>#N/A</v>
      </c>
      <c r="U181" s="22"/>
      <c r="V181" s="23">
        <f t="shared" si="14"/>
        <v>0</v>
      </c>
      <c r="W181" s="19">
        <f t="shared" si="8"/>
        <v>0</v>
      </c>
      <c r="X181" s="21" t="e">
        <f t="shared" si="9"/>
        <v>#N/A</v>
      </c>
      <c r="Y181" s="24"/>
      <c r="Z181" s="21" t="e">
        <f t="shared" si="10"/>
        <v>#N/A</v>
      </c>
      <c r="AA181" s="25"/>
      <c r="AB181" s="20"/>
      <c r="AC181" s="26"/>
      <c r="AD181" s="65"/>
      <c r="AE181" s="26"/>
      <c r="AF181" s="27"/>
      <c r="AG181" s="28"/>
      <c r="AH181" s="7" t="str">
        <f t="shared" si="15"/>
        <v xml:space="preserve">   -   </v>
      </c>
    </row>
    <row r="182" spans="1:34" ht="28.05" customHeight="1">
      <c r="A182" s="14"/>
      <c r="B182" s="14"/>
      <c r="C182" s="14"/>
      <c r="D182" s="14"/>
      <c r="E182" s="14"/>
      <c r="F182" s="15"/>
      <c r="G182" s="16"/>
      <c r="H182" s="17"/>
      <c r="I182" s="16"/>
      <c r="J182" s="16"/>
      <c r="K182" s="18"/>
      <c r="L182" s="19"/>
      <c r="M182" s="19"/>
      <c r="N182" s="19"/>
      <c r="O182" s="16"/>
      <c r="P182" s="16"/>
      <c r="Q182" s="20" t="e">
        <f>VLOOKUP(O182, '[3]لیست محصولات شهریور ۱۴۰۳'!B:C,2,0)</f>
        <v>#N/A</v>
      </c>
      <c r="R182" s="16"/>
      <c r="S182" s="19" t="e">
        <f>VLOOKUP(O182, '[3]لیست محصولات شهریور ۱۴۰۳'!B:F,5,0)</f>
        <v>#N/A</v>
      </c>
      <c r="T182" s="21" t="e">
        <f>VLOOKUP(O182, '[3]لیست محصولات شهریور ۱۴۰۳'!B:G,6,0)</f>
        <v>#N/A</v>
      </c>
      <c r="U182" s="22"/>
      <c r="V182" s="23">
        <f t="shared" si="14"/>
        <v>0</v>
      </c>
      <c r="W182" s="19">
        <f t="shared" si="8"/>
        <v>0</v>
      </c>
      <c r="X182" s="21" t="e">
        <f t="shared" si="9"/>
        <v>#N/A</v>
      </c>
      <c r="Y182" s="24"/>
      <c r="Z182" s="21" t="e">
        <f t="shared" si="10"/>
        <v>#N/A</v>
      </c>
      <c r="AA182" s="25"/>
      <c r="AB182" s="20"/>
      <c r="AC182" s="26"/>
      <c r="AD182" s="65"/>
      <c r="AE182" s="26"/>
      <c r="AF182" s="27"/>
      <c r="AG182" s="28"/>
      <c r="AH182" s="7" t="str">
        <f t="shared" si="15"/>
        <v xml:space="preserve">   -   </v>
      </c>
    </row>
    <row r="183" spans="1:34" ht="28.05" customHeight="1">
      <c r="A183" s="14"/>
      <c r="B183" s="14"/>
      <c r="C183" s="14"/>
      <c r="D183" s="14"/>
      <c r="E183" s="14"/>
      <c r="F183" s="15"/>
      <c r="G183" s="16"/>
      <c r="H183" s="17"/>
      <c r="I183" s="16"/>
      <c r="J183" s="16"/>
      <c r="K183" s="18"/>
      <c r="L183" s="19"/>
      <c r="M183" s="19"/>
      <c r="N183" s="19"/>
      <c r="O183" s="16"/>
      <c r="P183" s="16"/>
      <c r="Q183" s="20" t="e">
        <f>VLOOKUP(O183, '[3]لیست محصولات شهریور ۱۴۰۳'!B:C,2,0)</f>
        <v>#N/A</v>
      </c>
      <c r="R183" s="16"/>
      <c r="S183" s="19" t="e">
        <f>VLOOKUP(O183, '[3]لیست محصولات شهریور ۱۴۰۳'!B:F,5,0)</f>
        <v>#N/A</v>
      </c>
      <c r="T183" s="21" t="e">
        <f>VLOOKUP(O183, '[3]لیست محصولات شهریور ۱۴۰۳'!B:G,6,0)</f>
        <v>#N/A</v>
      </c>
      <c r="U183" s="22"/>
      <c r="V183" s="23">
        <f t="shared" si="14"/>
        <v>0</v>
      </c>
      <c r="W183" s="19">
        <f t="shared" si="8"/>
        <v>0</v>
      </c>
      <c r="X183" s="21" t="e">
        <f t="shared" si="9"/>
        <v>#N/A</v>
      </c>
      <c r="Y183" s="24"/>
      <c r="Z183" s="21" t="e">
        <f t="shared" si="10"/>
        <v>#N/A</v>
      </c>
      <c r="AA183" s="25"/>
      <c r="AB183" s="20"/>
      <c r="AC183" s="26"/>
      <c r="AD183" s="65"/>
      <c r="AE183" s="26"/>
      <c r="AF183" s="27"/>
      <c r="AG183" s="28"/>
      <c r="AH183" s="7" t="str">
        <f t="shared" si="15"/>
        <v xml:space="preserve">   -   </v>
      </c>
    </row>
    <row r="184" spans="1:34" ht="28.05" customHeight="1">
      <c r="A184" s="14"/>
      <c r="B184" s="14"/>
      <c r="C184" s="14"/>
      <c r="D184" s="14"/>
      <c r="E184" s="14"/>
      <c r="F184" s="15"/>
      <c r="G184" s="16"/>
      <c r="H184" s="17"/>
      <c r="I184" s="16"/>
      <c r="J184" s="16"/>
      <c r="K184" s="18"/>
      <c r="L184" s="19"/>
      <c r="M184" s="19"/>
      <c r="N184" s="19"/>
      <c r="O184" s="16"/>
      <c r="P184" s="16"/>
      <c r="Q184" s="20" t="e">
        <f>VLOOKUP(O184, '[3]لیست محصولات شهریور ۱۴۰۳'!B:C,2,0)</f>
        <v>#N/A</v>
      </c>
      <c r="R184" s="16"/>
      <c r="S184" s="19" t="e">
        <f>VLOOKUP(O184, '[3]لیست محصولات شهریور ۱۴۰۳'!B:F,5,0)</f>
        <v>#N/A</v>
      </c>
      <c r="T184" s="21" t="e">
        <f>VLOOKUP(O184, '[3]لیست محصولات شهریور ۱۴۰۳'!B:G,6,0)</f>
        <v>#N/A</v>
      </c>
      <c r="U184" s="22"/>
      <c r="V184" s="23">
        <f t="shared" si="14"/>
        <v>0</v>
      </c>
      <c r="W184" s="19">
        <f t="shared" si="8"/>
        <v>0</v>
      </c>
      <c r="X184" s="21" t="e">
        <f t="shared" si="9"/>
        <v>#N/A</v>
      </c>
      <c r="Y184" s="24"/>
      <c r="Z184" s="21" t="e">
        <f t="shared" si="10"/>
        <v>#N/A</v>
      </c>
      <c r="AA184" s="25"/>
      <c r="AB184" s="20"/>
      <c r="AC184" s="26"/>
      <c r="AD184" s="65"/>
      <c r="AE184" s="26"/>
      <c r="AF184" s="27"/>
      <c r="AG184" s="28"/>
      <c r="AH184" s="7" t="str">
        <f t="shared" si="15"/>
        <v xml:space="preserve">   -   </v>
      </c>
    </row>
    <row r="185" spans="1:34" ht="28.05" customHeight="1">
      <c r="A185" s="14"/>
      <c r="B185" s="14"/>
      <c r="C185" s="14"/>
      <c r="D185" s="14"/>
      <c r="E185" s="14"/>
      <c r="F185" s="15"/>
      <c r="G185" s="16"/>
      <c r="H185" s="17"/>
      <c r="I185" s="16"/>
      <c r="J185" s="16"/>
      <c r="K185" s="18"/>
      <c r="L185" s="19"/>
      <c r="M185" s="19"/>
      <c r="N185" s="19"/>
      <c r="O185" s="16"/>
      <c r="P185" s="16"/>
      <c r="Q185" s="20" t="e">
        <f>VLOOKUP(O185, '[3]لیست محصولات شهریور ۱۴۰۳'!B:C,2,0)</f>
        <v>#N/A</v>
      </c>
      <c r="R185" s="16"/>
      <c r="S185" s="19" t="e">
        <f>VLOOKUP(O185, '[3]لیست محصولات شهریور ۱۴۰۳'!B:F,5,0)</f>
        <v>#N/A</v>
      </c>
      <c r="T185" s="21" t="e">
        <f>VLOOKUP(O185, '[3]لیست محصولات شهریور ۱۴۰۳'!B:G,6,0)</f>
        <v>#N/A</v>
      </c>
      <c r="U185" s="22"/>
      <c r="V185" s="23">
        <f t="shared" si="14"/>
        <v>0</v>
      </c>
      <c r="W185" s="19">
        <f t="shared" si="8"/>
        <v>0</v>
      </c>
      <c r="X185" s="21" t="e">
        <f t="shared" si="9"/>
        <v>#N/A</v>
      </c>
      <c r="Y185" s="24"/>
      <c r="Z185" s="21" t="e">
        <f t="shared" si="10"/>
        <v>#N/A</v>
      </c>
      <c r="AA185" s="25"/>
      <c r="AB185" s="20"/>
      <c r="AC185" s="26"/>
      <c r="AD185" s="65"/>
      <c r="AE185" s="26"/>
      <c r="AF185" s="27"/>
      <c r="AG185" s="28"/>
      <c r="AH185" s="7" t="str">
        <f t="shared" si="15"/>
        <v xml:space="preserve">   -   </v>
      </c>
    </row>
    <row r="186" spans="1:34" ht="28.05" customHeight="1">
      <c r="A186" s="14"/>
      <c r="B186" s="14"/>
      <c r="C186" s="14"/>
      <c r="D186" s="14"/>
      <c r="E186" s="14"/>
      <c r="F186" s="15"/>
      <c r="G186" s="16"/>
      <c r="H186" s="17"/>
      <c r="I186" s="16"/>
      <c r="J186" s="16"/>
      <c r="K186" s="18"/>
      <c r="L186" s="19"/>
      <c r="M186" s="19"/>
      <c r="N186" s="19"/>
      <c r="O186" s="16"/>
      <c r="P186" s="16"/>
      <c r="Q186" s="20" t="e">
        <f>VLOOKUP(O186, '[3]لیست محصولات شهریور ۱۴۰۳'!B:C,2,0)</f>
        <v>#N/A</v>
      </c>
      <c r="R186" s="16"/>
      <c r="S186" s="19" t="e">
        <f>VLOOKUP(O186, '[3]لیست محصولات شهریور ۱۴۰۳'!B:F,5,0)</f>
        <v>#N/A</v>
      </c>
      <c r="T186" s="21" t="e">
        <f>VLOOKUP(O186, '[3]لیست محصولات شهریور ۱۴۰۳'!B:G,6,0)</f>
        <v>#N/A</v>
      </c>
      <c r="U186" s="22"/>
      <c r="V186" s="23">
        <f t="shared" si="14"/>
        <v>0</v>
      </c>
      <c r="W186" s="19">
        <f t="shared" si="8"/>
        <v>0</v>
      </c>
      <c r="X186" s="21" t="e">
        <f t="shared" si="9"/>
        <v>#N/A</v>
      </c>
      <c r="Y186" s="24"/>
      <c r="Z186" s="21" t="e">
        <f t="shared" si="10"/>
        <v>#N/A</v>
      </c>
      <c r="AA186" s="25"/>
      <c r="AB186" s="20"/>
      <c r="AC186" s="26"/>
      <c r="AD186" s="65"/>
      <c r="AE186" s="26"/>
      <c r="AF186" s="27"/>
      <c r="AG186" s="28"/>
      <c r="AH186" s="7" t="str">
        <f t="shared" si="15"/>
        <v xml:space="preserve">   -   </v>
      </c>
    </row>
    <row r="187" spans="1:34" ht="28.05" customHeight="1">
      <c r="A187" s="14"/>
      <c r="B187" s="14"/>
      <c r="C187" s="14"/>
      <c r="D187" s="14"/>
      <c r="E187" s="14"/>
      <c r="F187" s="15"/>
      <c r="G187" s="16"/>
      <c r="H187" s="17"/>
      <c r="I187" s="16"/>
      <c r="J187" s="16"/>
      <c r="K187" s="18"/>
      <c r="L187" s="19"/>
      <c r="M187" s="19"/>
      <c r="N187" s="19"/>
      <c r="O187" s="16"/>
      <c r="P187" s="16"/>
      <c r="Q187" s="20" t="e">
        <f>VLOOKUP(O187, '[3]لیست محصولات شهریور ۱۴۰۳'!B:C,2,0)</f>
        <v>#N/A</v>
      </c>
      <c r="R187" s="16"/>
      <c r="S187" s="19" t="e">
        <f>VLOOKUP(O187, '[3]لیست محصولات شهریور ۱۴۰۳'!B:F,5,0)</f>
        <v>#N/A</v>
      </c>
      <c r="T187" s="21" t="e">
        <f>VLOOKUP(O187, '[3]لیست محصولات شهریور ۱۴۰۳'!B:G,6,0)</f>
        <v>#N/A</v>
      </c>
      <c r="U187" s="22"/>
      <c r="V187" s="23">
        <f t="shared" si="14"/>
        <v>0</v>
      </c>
      <c r="W187" s="19">
        <f t="shared" si="8"/>
        <v>0</v>
      </c>
      <c r="X187" s="21" t="e">
        <f t="shared" si="9"/>
        <v>#N/A</v>
      </c>
      <c r="Y187" s="24"/>
      <c r="Z187" s="21" t="e">
        <f t="shared" si="10"/>
        <v>#N/A</v>
      </c>
      <c r="AA187" s="25"/>
      <c r="AB187" s="20"/>
      <c r="AC187" s="26"/>
      <c r="AD187" s="65"/>
      <c r="AE187" s="26"/>
      <c r="AF187" s="27"/>
      <c r="AG187" s="28"/>
      <c r="AH187" s="7" t="str">
        <f t="shared" si="15"/>
        <v xml:space="preserve">   -   </v>
      </c>
    </row>
    <row r="188" spans="1:34" ht="28.05" customHeight="1">
      <c r="A188" s="14"/>
      <c r="B188" s="14"/>
      <c r="C188" s="14"/>
      <c r="D188" s="14"/>
      <c r="E188" s="14"/>
      <c r="F188" s="15"/>
      <c r="G188" s="16"/>
      <c r="H188" s="17"/>
      <c r="I188" s="16"/>
      <c r="J188" s="16"/>
      <c r="K188" s="18"/>
      <c r="L188" s="19"/>
      <c r="M188" s="19"/>
      <c r="N188" s="19"/>
      <c r="O188" s="16"/>
      <c r="P188" s="16"/>
      <c r="Q188" s="20" t="e">
        <f>VLOOKUP(O188, '[3]لیست محصولات شهریور ۱۴۰۳'!B:C,2,0)</f>
        <v>#N/A</v>
      </c>
      <c r="R188" s="16"/>
      <c r="S188" s="19" t="e">
        <f>VLOOKUP(O188, '[3]لیست محصولات شهریور ۱۴۰۳'!B:F,5,0)</f>
        <v>#N/A</v>
      </c>
      <c r="T188" s="21" t="e">
        <f>VLOOKUP(O188, '[3]لیست محصولات شهریور ۱۴۰۳'!B:G,6,0)</f>
        <v>#N/A</v>
      </c>
      <c r="U188" s="22"/>
      <c r="V188" s="23">
        <f t="shared" si="14"/>
        <v>0</v>
      </c>
      <c r="W188" s="19">
        <f t="shared" si="8"/>
        <v>0</v>
      </c>
      <c r="X188" s="21" t="e">
        <f t="shared" si="9"/>
        <v>#N/A</v>
      </c>
      <c r="Y188" s="24"/>
      <c r="Z188" s="21" t="e">
        <f t="shared" si="10"/>
        <v>#N/A</v>
      </c>
      <c r="AA188" s="25"/>
      <c r="AB188" s="20"/>
      <c r="AC188" s="26"/>
      <c r="AD188" s="65"/>
      <c r="AE188" s="26"/>
      <c r="AF188" s="27"/>
      <c r="AG188" s="28"/>
      <c r="AH188" s="7" t="str">
        <f t="shared" si="15"/>
        <v xml:space="preserve">   -   </v>
      </c>
    </row>
    <row r="189" spans="1:34" ht="28.05" customHeight="1">
      <c r="A189" s="14"/>
      <c r="B189" s="14"/>
      <c r="C189" s="14"/>
      <c r="D189" s="14"/>
      <c r="E189" s="14"/>
      <c r="F189" s="15"/>
      <c r="G189" s="16"/>
      <c r="H189" s="17"/>
      <c r="I189" s="16"/>
      <c r="J189" s="16"/>
      <c r="K189" s="18"/>
      <c r="L189" s="19"/>
      <c r="M189" s="19"/>
      <c r="N189" s="19"/>
      <c r="O189" s="16"/>
      <c r="P189" s="16"/>
      <c r="Q189" s="20" t="e">
        <f>VLOOKUP(O189, '[3]لیست محصولات شهریور ۱۴۰۳'!B:C,2,0)</f>
        <v>#N/A</v>
      </c>
      <c r="R189" s="16"/>
      <c r="S189" s="19" t="e">
        <f>VLOOKUP(O189, '[3]لیست محصولات شهریور ۱۴۰۳'!B:F,5,0)</f>
        <v>#N/A</v>
      </c>
      <c r="T189" s="21" t="e">
        <f>VLOOKUP(O189, '[3]لیست محصولات شهریور ۱۴۰۳'!B:G,6,0)</f>
        <v>#N/A</v>
      </c>
      <c r="U189" s="22"/>
      <c r="V189" s="23">
        <f t="shared" si="14"/>
        <v>0</v>
      </c>
      <c r="W189" s="19">
        <f t="shared" si="8"/>
        <v>0</v>
      </c>
      <c r="X189" s="21" t="e">
        <f t="shared" si="9"/>
        <v>#N/A</v>
      </c>
      <c r="Y189" s="24"/>
      <c r="Z189" s="21" t="e">
        <f t="shared" si="10"/>
        <v>#N/A</v>
      </c>
      <c r="AA189" s="25"/>
      <c r="AB189" s="20"/>
      <c r="AC189" s="26"/>
      <c r="AD189" s="65"/>
      <c r="AE189" s="26"/>
      <c r="AF189" s="27"/>
      <c r="AG189" s="28"/>
      <c r="AH189" s="7" t="str">
        <f t="shared" si="15"/>
        <v xml:space="preserve">   -   </v>
      </c>
    </row>
    <row r="190" spans="1:34" ht="28.05" customHeight="1">
      <c r="A190" s="14"/>
      <c r="B190" s="14"/>
      <c r="C190" s="14"/>
      <c r="D190" s="14"/>
      <c r="E190" s="14"/>
      <c r="F190" s="15"/>
      <c r="G190" s="16"/>
      <c r="H190" s="17"/>
      <c r="I190" s="16"/>
      <c r="J190" s="16"/>
      <c r="K190" s="18"/>
      <c r="L190" s="19"/>
      <c r="M190" s="19"/>
      <c r="N190" s="19"/>
      <c r="O190" s="16"/>
      <c r="P190" s="16"/>
      <c r="Q190" s="20" t="e">
        <f>VLOOKUP(O190, '[3]لیست محصولات شهریور ۱۴۰۳'!B:C,2,0)</f>
        <v>#N/A</v>
      </c>
      <c r="R190" s="16"/>
      <c r="S190" s="19" t="e">
        <f>VLOOKUP(O190, '[3]لیست محصولات شهریور ۱۴۰۳'!B:F,5,0)</f>
        <v>#N/A</v>
      </c>
      <c r="T190" s="21" t="e">
        <f>VLOOKUP(O190, '[3]لیست محصولات شهریور ۱۴۰۳'!B:G,6,0)</f>
        <v>#N/A</v>
      </c>
      <c r="U190" s="22"/>
      <c r="V190" s="23">
        <f t="shared" si="14"/>
        <v>0</v>
      </c>
      <c r="W190" s="19">
        <f t="shared" si="8"/>
        <v>0</v>
      </c>
      <c r="X190" s="21" t="e">
        <f t="shared" si="9"/>
        <v>#N/A</v>
      </c>
      <c r="Y190" s="24"/>
      <c r="Z190" s="21" t="e">
        <f t="shared" si="10"/>
        <v>#N/A</v>
      </c>
      <c r="AA190" s="25"/>
      <c r="AB190" s="20"/>
      <c r="AC190" s="26"/>
      <c r="AD190" s="65"/>
      <c r="AE190" s="26"/>
      <c r="AF190" s="27"/>
      <c r="AG190" s="28"/>
      <c r="AH190" s="7" t="str">
        <f t="shared" si="15"/>
        <v xml:space="preserve">   -   </v>
      </c>
    </row>
    <row r="191" spans="1:34" ht="28.05" customHeight="1">
      <c r="A191" s="14"/>
      <c r="B191" s="14"/>
      <c r="C191" s="14"/>
      <c r="D191" s="14"/>
      <c r="E191" s="14"/>
      <c r="F191" s="15"/>
      <c r="G191" s="16"/>
      <c r="H191" s="17"/>
      <c r="I191" s="16"/>
      <c r="J191" s="16"/>
      <c r="K191" s="18"/>
      <c r="L191" s="19"/>
      <c r="M191" s="19"/>
      <c r="N191" s="19"/>
      <c r="O191" s="16"/>
      <c r="P191" s="16"/>
      <c r="Q191" s="20" t="e">
        <f>VLOOKUP(O191, '[3]لیست محصولات شهریور ۱۴۰۳'!B:C,2,0)</f>
        <v>#N/A</v>
      </c>
      <c r="R191" s="16"/>
      <c r="S191" s="19" t="e">
        <f>VLOOKUP(O191, '[3]لیست محصولات شهریور ۱۴۰۳'!B:F,5,0)</f>
        <v>#N/A</v>
      </c>
      <c r="T191" s="21" t="e">
        <f>VLOOKUP(O191, '[3]لیست محصولات شهریور ۱۴۰۳'!B:G,6,0)</f>
        <v>#N/A</v>
      </c>
      <c r="U191" s="22"/>
      <c r="V191" s="23">
        <f t="shared" si="14"/>
        <v>0</v>
      </c>
      <c r="W191" s="19">
        <f t="shared" si="8"/>
        <v>0</v>
      </c>
      <c r="X191" s="21" t="e">
        <f t="shared" si="9"/>
        <v>#N/A</v>
      </c>
      <c r="Y191" s="24"/>
      <c r="Z191" s="21" t="e">
        <f t="shared" si="10"/>
        <v>#N/A</v>
      </c>
      <c r="AA191" s="25"/>
      <c r="AB191" s="20"/>
      <c r="AC191" s="26"/>
      <c r="AD191" s="65"/>
      <c r="AE191" s="26"/>
      <c r="AF191" s="27"/>
      <c r="AG191" s="28"/>
      <c r="AH191" s="7" t="str">
        <f t="shared" si="15"/>
        <v xml:space="preserve">   -   </v>
      </c>
    </row>
    <row r="192" spans="1:34" ht="28.05" customHeight="1">
      <c r="A192" s="14"/>
      <c r="B192" s="14"/>
      <c r="C192" s="14"/>
      <c r="D192" s="14"/>
      <c r="E192" s="14"/>
      <c r="F192" s="15"/>
      <c r="G192" s="16"/>
      <c r="H192" s="17"/>
      <c r="I192" s="16"/>
      <c r="J192" s="16"/>
      <c r="K192" s="18"/>
      <c r="L192" s="19"/>
      <c r="M192" s="19"/>
      <c r="N192" s="19"/>
      <c r="O192" s="16"/>
      <c r="P192" s="16"/>
      <c r="Q192" s="20" t="e">
        <f>VLOOKUP(O192, '[3]لیست محصولات شهریور ۱۴۰۳'!B:C,2,0)</f>
        <v>#N/A</v>
      </c>
      <c r="R192" s="16"/>
      <c r="S192" s="19" t="e">
        <f>VLOOKUP(O192, '[3]لیست محصولات شهریور ۱۴۰۳'!B:F,5,0)</f>
        <v>#N/A</v>
      </c>
      <c r="T192" s="21" t="e">
        <f>VLOOKUP(O192, '[3]لیست محصولات شهریور ۱۴۰۳'!B:G,6,0)</f>
        <v>#N/A</v>
      </c>
      <c r="U192" s="22"/>
      <c r="V192" s="23">
        <f t="shared" si="14"/>
        <v>0</v>
      </c>
      <c r="W192" s="19">
        <f t="shared" si="8"/>
        <v>0</v>
      </c>
      <c r="X192" s="21" t="e">
        <f t="shared" si="9"/>
        <v>#N/A</v>
      </c>
      <c r="Y192" s="24"/>
      <c r="Z192" s="21" t="e">
        <f t="shared" si="10"/>
        <v>#N/A</v>
      </c>
      <c r="AA192" s="25"/>
      <c r="AB192" s="20"/>
      <c r="AC192" s="26"/>
      <c r="AD192" s="65"/>
      <c r="AE192" s="26"/>
      <c r="AF192" s="27"/>
      <c r="AG192" s="28"/>
      <c r="AH192" s="7" t="str">
        <f t="shared" si="15"/>
        <v xml:space="preserve">   -   </v>
      </c>
    </row>
    <row r="193" spans="1:44" ht="28.05" customHeight="1">
      <c r="A193" s="14"/>
      <c r="B193" s="14"/>
      <c r="C193" s="14"/>
      <c r="D193" s="14"/>
      <c r="E193" s="14"/>
      <c r="F193" s="15"/>
      <c r="G193" s="16"/>
      <c r="H193" s="17"/>
      <c r="I193" s="16"/>
      <c r="J193" s="16"/>
      <c r="K193" s="18"/>
      <c r="L193" s="19"/>
      <c r="M193" s="19"/>
      <c r="N193" s="19"/>
      <c r="O193" s="16"/>
      <c r="P193" s="16"/>
      <c r="Q193" s="20" t="e">
        <f>VLOOKUP(O193, '[3]لیست محصولات شهریور ۱۴۰۳'!B:C,2,0)</f>
        <v>#N/A</v>
      </c>
      <c r="R193" s="16"/>
      <c r="S193" s="19" t="e">
        <f>VLOOKUP(O193, '[3]لیست محصولات شهریور ۱۴۰۳'!B:F,5,0)</f>
        <v>#N/A</v>
      </c>
      <c r="T193" s="21" t="e">
        <f>VLOOKUP(O193, '[3]لیست محصولات شهریور ۱۴۰۳'!B:G,6,0)</f>
        <v>#N/A</v>
      </c>
      <c r="U193" s="22"/>
      <c r="V193" s="23">
        <f t="shared" si="14"/>
        <v>0</v>
      </c>
      <c r="W193" s="19">
        <f t="shared" si="8"/>
        <v>0</v>
      </c>
      <c r="X193" s="21" t="e">
        <f t="shared" si="9"/>
        <v>#N/A</v>
      </c>
      <c r="Y193" s="24"/>
      <c r="Z193" s="21" t="e">
        <f t="shared" si="10"/>
        <v>#N/A</v>
      </c>
      <c r="AA193" s="25"/>
      <c r="AB193" s="20"/>
      <c r="AC193" s="26"/>
      <c r="AD193" s="65"/>
      <c r="AE193" s="26"/>
      <c r="AF193" s="27"/>
      <c r="AG193" s="28"/>
      <c r="AH193" s="7" t="str">
        <f t="shared" si="15"/>
        <v xml:space="preserve">   -   </v>
      </c>
    </row>
    <row r="194" spans="1:44" ht="28.05" customHeight="1">
      <c r="A194" s="14"/>
      <c r="B194" s="14"/>
      <c r="C194" s="14"/>
      <c r="D194" s="14"/>
      <c r="E194" s="14"/>
      <c r="F194" s="15"/>
      <c r="G194" s="16"/>
      <c r="H194" s="17"/>
      <c r="I194" s="16"/>
      <c r="J194" s="16"/>
      <c r="K194" s="18"/>
      <c r="L194" s="19"/>
      <c r="M194" s="19"/>
      <c r="N194" s="19"/>
      <c r="O194" s="16"/>
      <c r="P194" s="16"/>
      <c r="Q194" s="20" t="e">
        <f>VLOOKUP(O194, '[3]لیست محصولات شهریور ۱۴۰۳'!B:C,2,0)</f>
        <v>#N/A</v>
      </c>
      <c r="R194" s="16"/>
      <c r="S194" s="19" t="e">
        <f>VLOOKUP(O194, '[3]لیست محصولات شهریور ۱۴۰۳'!B:F,5,0)</f>
        <v>#N/A</v>
      </c>
      <c r="T194" s="21" t="e">
        <f>VLOOKUP(O194, '[3]لیست محصولات شهریور ۱۴۰۳'!B:G,6,0)</f>
        <v>#N/A</v>
      </c>
      <c r="U194" s="22"/>
      <c r="V194" s="23">
        <f t="shared" ref="V194:V200" si="16">IF(C194, P194, U194 )</f>
        <v>0</v>
      </c>
      <c r="W194" s="19">
        <f t="shared" si="8"/>
        <v>0</v>
      </c>
      <c r="X194" s="21" t="e">
        <f t="shared" si="9"/>
        <v>#N/A</v>
      </c>
      <c r="Y194" s="24"/>
      <c r="Z194" s="21" t="e">
        <f t="shared" si="10"/>
        <v>#N/A</v>
      </c>
      <c r="AA194" s="25"/>
      <c r="AB194" s="20"/>
      <c r="AC194" s="26"/>
      <c r="AD194" s="65"/>
      <c r="AE194" s="26"/>
      <c r="AF194" s="27"/>
      <c r="AG194" s="28"/>
      <c r="AH194" s="7" t="str">
        <f t="shared" si="15"/>
        <v xml:space="preserve">   -   </v>
      </c>
    </row>
    <row r="195" spans="1:44" ht="28.05" customHeight="1">
      <c r="A195" s="14"/>
      <c r="B195" s="14"/>
      <c r="C195" s="14"/>
      <c r="D195" s="14"/>
      <c r="E195" s="14"/>
      <c r="F195" s="15"/>
      <c r="G195" s="16"/>
      <c r="H195" s="17"/>
      <c r="I195" s="16"/>
      <c r="J195" s="16"/>
      <c r="K195" s="18"/>
      <c r="L195" s="19"/>
      <c r="M195" s="19"/>
      <c r="N195" s="19"/>
      <c r="O195" s="16"/>
      <c r="P195" s="16"/>
      <c r="Q195" s="20" t="e">
        <f>VLOOKUP(O195, '[3]لیست محصولات شهریور ۱۴۰۳'!B:C,2,0)</f>
        <v>#N/A</v>
      </c>
      <c r="R195" s="16"/>
      <c r="S195" s="19" t="e">
        <f>VLOOKUP(O195, '[3]لیست محصولات شهریور ۱۴۰۳'!B:F,5,0)</f>
        <v>#N/A</v>
      </c>
      <c r="T195" s="21" t="e">
        <f>VLOOKUP(O195, '[3]لیست محصولات شهریور ۱۴۰۳'!B:G,6,0)</f>
        <v>#N/A</v>
      </c>
      <c r="U195" s="22"/>
      <c r="V195" s="23">
        <f t="shared" si="16"/>
        <v>0</v>
      </c>
      <c r="W195" s="19">
        <f t="shared" si="8"/>
        <v>0</v>
      </c>
      <c r="X195" s="21" t="e">
        <f t="shared" si="9"/>
        <v>#N/A</v>
      </c>
      <c r="Y195" s="24"/>
      <c r="Z195" s="21" t="e">
        <f t="shared" si="10"/>
        <v>#N/A</v>
      </c>
      <c r="AA195" s="25"/>
      <c r="AB195" s="20"/>
      <c r="AC195" s="26"/>
      <c r="AD195" s="65"/>
      <c r="AE195" s="26"/>
      <c r="AF195" s="27"/>
      <c r="AG195" s="28"/>
      <c r="AH195" s="7" t="str">
        <f t="shared" si="15"/>
        <v xml:space="preserve">   -   </v>
      </c>
    </row>
    <row r="196" spans="1:44" ht="28.05" customHeight="1">
      <c r="A196" s="14"/>
      <c r="B196" s="14"/>
      <c r="C196" s="14"/>
      <c r="D196" s="14"/>
      <c r="E196" s="14"/>
      <c r="F196" s="15"/>
      <c r="G196" s="16"/>
      <c r="H196" s="17"/>
      <c r="I196" s="16"/>
      <c r="J196" s="16"/>
      <c r="K196" s="18"/>
      <c r="L196" s="19"/>
      <c r="M196" s="19"/>
      <c r="N196" s="19"/>
      <c r="O196" s="16"/>
      <c r="P196" s="16"/>
      <c r="Q196" s="20" t="e">
        <f>VLOOKUP(O196, '[3]لیست محصولات شهریور ۱۴۰۳'!B:C,2,0)</f>
        <v>#N/A</v>
      </c>
      <c r="R196" s="16"/>
      <c r="S196" s="19" t="e">
        <f>VLOOKUP(O196, '[3]لیست محصولات شهریور ۱۴۰۳'!B:F,5,0)</f>
        <v>#N/A</v>
      </c>
      <c r="T196" s="21" t="e">
        <f>VLOOKUP(O196, '[3]لیست محصولات شهریور ۱۴۰۳'!B:G,6,0)</f>
        <v>#N/A</v>
      </c>
      <c r="U196" s="22"/>
      <c r="V196" s="23">
        <f t="shared" si="16"/>
        <v>0</v>
      </c>
      <c r="W196" s="19">
        <f t="shared" si="8"/>
        <v>0</v>
      </c>
      <c r="X196" s="21" t="e">
        <f t="shared" si="9"/>
        <v>#N/A</v>
      </c>
      <c r="Y196" s="24"/>
      <c r="Z196" s="21" t="e">
        <f t="shared" si="10"/>
        <v>#N/A</v>
      </c>
      <c r="AA196" s="25"/>
      <c r="AB196" s="20"/>
      <c r="AC196" s="26"/>
      <c r="AD196" s="65"/>
      <c r="AE196" s="26"/>
      <c r="AF196" s="27"/>
      <c r="AG196" s="28"/>
      <c r="AH196" s="7" t="str">
        <f t="shared" ref="AH196:AH200" si="17">AA196&amp;" "&amp;AB196&amp;" "&amp;N196&amp;" - "&amp;L196&amp;" "&amp;M196&amp;" "&amp;AC196</f>
        <v xml:space="preserve">   -   </v>
      </c>
    </row>
    <row r="197" spans="1:44" ht="28.05" customHeight="1">
      <c r="A197" s="14"/>
      <c r="B197" s="14"/>
      <c r="C197" s="14"/>
      <c r="D197" s="14"/>
      <c r="E197" s="14"/>
      <c r="F197" s="15"/>
      <c r="G197" s="16"/>
      <c r="H197" s="17"/>
      <c r="I197" s="16"/>
      <c r="J197" s="16"/>
      <c r="K197" s="18"/>
      <c r="L197" s="19"/>
      <c r="M197" s="19"/>
      <c r="N197" s="19"/>
      <c r="O197" s="16"/>
      <c r="P197" s="16"/>
      <c r="Q197" s="20" t="e">
        <f>VLOOKUP(O197, '[3]لیست محصولات شهریور ۱۴۰۳'!B:C,2,0)</f>
        <v>#N/A</v>
      </c>
      <c r="R197" s="16"/>
      <c r="S197" s="19" t="e">
        <f>VLOOKUP(O197, '[3]لیست محصولات شهریور ۱۴۰۳'!B:F,5,0)</f>
        <v>#N/A</v>
      </c>
      <c r="T197" s="21" t="e">
        <f>VLOOKUP(O197, '[3]لیست محصولات شهریور ۱۴۰۳'!B:G,6,0)</f>
        <v>#N/A</v>
      </c>
      <c r="U197" s="22"/>
      <c r="V197" s="23">
        <f t="shared" si="16"/>
        <v>0</v>
      </c>
      <c r="W197" s="19">
        <f t="shared" si="8"/>
        <v>0</v>
      </c>
      <c r="X197" s="21" t="e">
        <f t="shared" si="9"/>
        <v>#N/A</v>
      </c>
      <c r="Y197" s="24"/>
      <c r="Z197" s="21" t="e">
        <f t="shared" si="10"/>
        <v>#N/A</v>
      </c>
      <c r="AA197" s="25"/>
      <c r="AB197" s="20"/>
      <c r="AC197" s="26"/>
      <c r="AD197" s="65"/>
      <c r="AE197" s="26"/>
      <c r="AF197" s="27"/>
      <c r="AG197" s="28"/>
      <c r="AH197" s="7" t="str">
        <f t="shared" si="17"/>
        <v xml:space="preserve">   -   </v>
      </c>
    </row>
    <row r="198" spans="1:44" ht="28.05" customHeight="1">
      <c r="A198" s="14"/>
      <c r="B198" s="14"/>
      <c r="C198" s="14"/>
      <c r="D198" s="14"/>
      <c r="E198" s="14"/>
      <c r="F198" s="15"/>
      <c r="G198" s="16"/>
      <c r="H198" s="17"/>
      <c r="I198" s="16"/>
      <c r="J198" s="16"/>
      <c r="K198" s="18"/>
      <c r="L198" s="19"/>
      <c r="M198" s="19"/>
      <c r="N198" s="19"/>
      <c r="O198" s="16"/>
      <c r="P198" s="16"/>
      <c r="Q198" s="20" t="e">
        <f>VLOOKUP(O198, '[3]لیست محصولات شهریور ۱۴۰۳'!B:C,2,0)</f>
        <v>#N/A</v>
      </c>
      <c r="R198" s="16"/>
      <c r="S198" s="19" t="e">
        <f>VLOOKUP(O198, '[3]لیست محصولات شهریور ۱۴۰۳'!B:F,5,0)</f>
        <v>#N/A</v>
      </c>
      <c r="T198" s="21" t="e">
        <f>VLOOKUP(O198, '[3]لیست محصولات شهریور ۱۴۰۳'!B:G,6,0)</f>
        <v>#N/A</v>
      </c>
      <c r="U198" s="22"/>
      <c r="V198" s="23">
        <f t="shared" si="16"/>
        <v>0</v>
      </c>
      <c r="W198" s="19">
        <f t="shared" si="8"/>
        <v>0</v>
      </c>
      <c r="X198" s="21" t="e">
        <f t="shared" si="9"/>
        <v>#N/A</v>
      </c>
      <c r="Y198" s="24"/>
      <c r="Z198" s="21" t="e">
        <f t="shared" si="10"/>
        <v>#N/A</v>
      </c>
      <c r="AA198" s="25"/>
      <c r="AB198" s="20"/>
      <c r="AC198" s="26"/>
      <c r="AD198" s="65"/>
      <c r="AE198" s="26"/>
      <c r="AF198" s="27"/>
      <c r="AG198" s="28"/>
      <c r="AH198" s="7" t="str">
        <f t="shared" si="17"/>
        <v xml:space="preserve">   -   </v>
      </c>
    </row>
    <row r="199" spans="1:44" ht="28.05" customHeight="1">
      <c r="A199" s="14"/>
      <c r="B199" s="14"/>
      <c r="C199" s="14"/>
      <c r="D199" s="14"/>
      <c r="E199" s="14"/>
      <c r="F199" s="15"/>
      <c r="G199" s="16"/>
      <c r="H199" s="17"/>
      <c r="I199" s="16"/>
      <c r="J199" s="16"/>
      <c r="K199" s="18"/>
      <c r="L199" s="19"/>
      <c r="M199" s="19"/>
      <c r="N199" s="19"/>
      <c r="O199" s="16"/>
      <c r="P199" s="16"/>
      <c r="Q199" s="20" t="e">
        <f>VLOOKUP(O199, '[3]لیست محصولات شهریور ۱۴۰۳'!B:C,2,0)</f>
        <v>#N/A</v>
      </c>
      <c r="R199" s="16"/>
      <c r="S199" s="19" t="e">
        <f>VLOOKUP(O199, '[3]لیست محصولات شهریور ۱۴۰۳'!B:F,5,0)</f>
        <v>#N/A</v>
      </c>
      <c r="T199" s="21" t="e">
        <f>VLOOKUP(O199, '[3]لیست محصولات شهریور ۱۴۰۳'!B:G,6,0)</f>
        <v>#N/A</v>
      </c>
      <c r="U199" s="22"/>
      <c r="V199" s="23">
        <f t="shared" si="16"/>
        <v>0</v>
      </c>
      <c r="W199" s="19">
        <f t="shared" si="8"/>
        <v>0</v>
      </c>
      <c r="X199" s="21" t="e">
        <f t="shared" si="9"/>
        <v>#N/A</v>
      </c>
      <c r="Y199" s="24"/>
      <c r="Z199" s="21" t="e">
        <f t="shared" si="10"/>
        <v>#N/A</v>
      </c>
      <c r="AA199" s="25"/>
      <c r="AB199" s="20"/>
      <c r="AC199" s="26"/>
      <c r="AD199" s="65"/>
      <c r="AE199" s="26"/>
      <c r="AF199" s="27"/>
      <c r="AG199" s="28"/>
      <c r="AH199" s="7" t="str">
        <f t="shared" si="17"/>
        <v xml:space="preserve">   -   </v>
      </c>
    </row>
    <row r="200" spans="1:44" ht="28.05" customHeight="1">
      <c r="A200" s="14" t="b">
        <v>0</v>
      </c>
      <c r="B200" s="14"/>
      <c r="C200" s="14" t="b">
        <v>0</v>
      </c>
      <c r="D200" s="14"/>
      <c r="E200" s="14" t="b">
        <v>0</v>
      </c>
      <c r="F200" s="15"/>
      <c r="G200" s="16"/>
      <c r="H200" s="17"/>
      <c r="I200" s="16"/>
      <c r="J200" s="16"/>
      <c r="K200" s="18" t="str">
        <f ca="1">IF(C200, TODAY(), "" )</f>
        <v/>
      </c>
      <c r="L200" s="19"/>
      <c r="M200" s="19"/>
      <c r="N200" s="19"/>
      <c r="O200" s="16"/>
      <c r="P200" s="16"/>
      <c r="Q200" s="20" t="e">
        <f>VLOOKUP(O200, '[3]لیست محصولات شهریور ۱۴۰۳'!B:C,2,0)</f>
        <v>#N/A</v>
      </c>
      <c r="R200" s="16"/>
      <c r="S200" s="19" t="e">
        <f>VLOOKUP(O200, '[3]لیست محصولات شهریور ۱۴۰۳'!B:F,5,0)</f>
        <v>#N/A</v>
      </c>
      <c r="T200" s="21" t="e">
        <f>VLOOKUP(O200, '[3]لیست محصولات شهریور ۱۴۰۳'!B:G,6,0)</f>
        <v>#N/A</v>
      </c>
      <c r="U200" s="22"/>
      <c r="V200" s="23">
        <f t="shared" si="16"/>
        <v>0</v>
      </c>
      <c r="W200" s="19">
        <f t="shared" si="8"/>
        <v>0</v>
      </c>
      <c r="X200" s="21" t="e">
        <f t="shared" si="9"/>
        <v>#N/A</v>
      </c>
      <c r="Y200" s="24"/>
      <c r="Z200" s="21" t="e">
        <f t="shared" si="10"/>
        <v>#N/A</v>
      </c>
      <c r="AA200" s="25"/>
      <c r="AB200" s="20"/>
      <c r="AC200" s="26"/>
      <c r="AD200" s="65"/>
      <c r="AE200" s="26"/>
      <c r="AF200" s="27"/>
      <c r="AG200" s="28" t="str">
        <f>IF(V200=P200, "FALSE", "TRUE" )</f>
        <v>FALSE</v>
      </c>
      <c r="AH200" s="7" t="str">
        <f t="shared" si="17"/>
        <v xml:space="preserve">   -   </v>
      </c>
    </row>
    <row r="201" spans="1:44" ht="28.05" customHeight="1">
      <c r="U201" s="35"/>
    </row>
    <row r="202" spans="1:44" ht="28.05" customHeight="1">
      <c r="AA202" s="37" t="s">
        <v>11</v>
      </c>
      <c r="AB202" s="37" t="s">
        <v>13</v>
      </c>
      <c r="AC202" s="38" t="s">
        <v>30</v>
      </c>
      <c r="AE202" s="37"/>
      <c r="AF202" s="37" t="s">
        <v>31</v>
      </c>
      <c r="AG202" s="37" t="s">
        <v>15</v>
      </c>
      <c r="AH202" s="9" t="s">
        <v>32</v>
      </c>
      <c r="AI202" s="39" t="s">
        <v>33</v>
      </c>
      <c r="AJ202" s="40"/>
      <c r="AK202" s="37" t="s">
        <v>34</v>
      </c>
      <c r="AL202" s="37" t="s">
        <v>35</v>
      </c>
      <c r="AM202" s="37" t="s">
        <v>36</v>
      </c>
      <c r="AN202" s="37" t="s">
        <v>37</v>
      </c>
      <c r="AO202" s="37" t="s">
        <v>38</v>
      </c>
      <c r="AP202" s="37" t="s">
        <v>39</v>
      </c>
      <c r="AQ202" s="37" t="s">
        <v>40</v>
      </c>
    </row>
    <row r="203" spans="1:44" ht="28.05" customHeight="1">
      <c r="AA203" s="41"/>
      <c r="AB203" s="41"/>
      <c r="AC203" s="42" t="s">
        <v>41</v>
      </c>
      <c r="AE203" s="41"/>
      <c r="AF203" s="41" t="s">
        <v>42</v>
      </c>
      <c r="AG203" s="41">
        <v>80</v>
      </c>
      <c r="AH203" s="10">
        <f t="shared" ref="AH203:AH266" si="18">SUMIF(O:O,AA203,P:P)</f>
        <v>0</v>
      </c>
      <c r="AI203" s="43">
        <f t="shared" ref="AI203:AI266" si="19">SUMIF(O:O,AA203,V:V)</f>
        <v>0</v>
      </c>
      <c r="AJ203" s="44">
        <f>AH203-AI203</f>
        <v>0</v>
      </c>
      <c r="AK203" s="45">
        <f>AH203*AG203/1000</f>
        <v>0</v>
      </c>
      <c r="AL203" s="46">
        <f>AO203+AQ203-[2]Sheet1!$AH204</f>
        <v>0</v>
      </c>
      <c r="AM203" s="46">
        <f>AL203-AJ203</f>
        <v>0</v>
      </c>
      <c r="AN203" s="45">
        <f>AL203*AG203/1000</f>
        <v>0</v>
      </c>
      <c r="AO203" s="46"/>
      <c r="AP203" s="45" t="str">
        <f>IF(AM203&lt;0,AM203*AG203/1000,"")</f>
        <v/>
      </c>
      <c r="AQ203" s="46"/>
      <c r="AR203" s="28">
        <v>4</v>
      </c>
    </row>
    <row r="204" spans="1:44" ht="28.05" customHeight="1">
      <c r="AA204" s="41"/>
      <c r="AB204" s="41"/>
      <c r="AC204" s="42" t="s">
        <v>41</v>
      </c>
      <c r="AE204" s="41"/>
      <c r="AF204" s="41" t="s">
        <v>42</v>
      </c>
      <c r="AG204" s="41">
        <v>80</v>
      </c>
      <c r="AH204" s="10">
        <f t="shared" si="18"/>
        <v>0</v>
      </c>
      <c r="AI204" s="43">
        <f t="shared" si="19"/>
        <v>0</v>
      </c>
      <c r="AJ204" s="44">
        <f t="shared" ref="AJ204:AJ222" si="20">AH204-AI204</f>
        <v>0</v>
      </c>
      <c r="AK204" s="45">
        <f>AH204*AG204/1000</f>
        <v>0</v>
      </c>
      <c r="AL204" s="46">
        <f>AO204+AQ204-[2]Sheet1!$AH205</f>
        <v>0</v>
      </c>
      <c r="AM204" s="46">
        <f>AL204-AJ204</f>
        <v>0</v>
      </c>
      <c r="AN204" s="45">
        <f t="shared" ref="AN204:AN267" si="21">AL204*AG204/1000</f>
        <v>0</v>
      </c>
      <c r="AO204" s="46"/>
      <c r="AP204" s="45" t="str">
        <f t="shared" ref="AP204:AP267" si="22">IF(AM204&lt;0,AM204*AG204/1000,"")</f>
        <v/>
      </c>
      <c r="AQ204" s="46"/>
      <c r="AR204" s="28">
        <v>4</v>
      </c>
    </row>
    <row r="205" spans="1:44" ht="28.05" customHeight="1">
      <c r="AA205" s="41"/>
      <c r="AB205" s="41"/>
      <c r="AC205" s="42" t="s">
        <v>41</v>
      </c>
      <c r="AE205" s="41"/>
      <c r="AF205" s="41" t="s">
        <v>42</v>
      </c>
      <c r="AG205" s="41">
        <v>40</v>
      </c>
      <c r="AH205" s="10">
        <f t="shared" si="18"/>
        <v>0</v>
      </c>
      <c r="AI205" s="43">
        <f t="shared" si="19"/>
        <v>0</v>
      </c>
      <c r="AJ205" s="44">
        <f t="shared" si="20"/>
        <v>0</v>
      </c>
      <c r="AK205" s="45">
        <f>AH205*AG205/1000</f>
        <v>0</v>
      </c>
      <c r="AL205" s="46"/>
      <c r="AM205" s="46"/>
      <c r="AN205" s="45">
        <f t="shared" si="21"/>
        <v>0</v>
      </c>
      <c r="AO205" s="45"/>
      <c r="AP205" s="45" t="str">
        <f t="shared" si="22"/>
        <v/>
      </c>
      <c r="AQ205" s="46"/>
      <c r="AR205" s="28">
        <v>8</v>
      </c>
    </row>
    <row r="206" spans="1:44" ht="28.05" customHeight="1">
      <c r="AA206" s="41">
        <v>1110.0999999999999</v>
      </c>
      <c r="AB206" s="41" t="s">
        <v>43</v>
      </c>
      <c r="AC206" s="42" t="s">
        <v>41</v>
      </c>
      <c r="AE206" s="41"/>
      <c r="AF206" s="41" t="s">
        <v>42</v>
      </c>
      <c r="AG206" s="41">
        <v>80</v>
      </c>
      <c r="AH206" s="10">
        <f t="shared" si="18"/>
        <v>0</v>
      </c>
      <c r="AI206" s="43">
        <f t="shared" si="19"/>
        <v>0</v>
      </c>
      <c r="AJ206" s="44">
        <f t="shared" si="20"/>
        <v>0</v>
      </c>
      <c r="AK206" s="45">
        <f>AH206*AG206/1000</f>
        <v>0</v>
      </c>
      <c r="AL206" s="46">
        <f>AO206+AQ206-[2]Sheet1!$AH207</f>
        <v>0</v>
      </c>
      <c r="AM206" s="46">
        <f>AL206-AJ206</f>
        <v>0</v>
      </c>
      <c r="AN206" s="45">
        <f t="shared" si="21"/>
        <v>0</v>
      </c>
      <c r="AO206" s="46"/>
      <c r="AP206" s="45" t="str">
        <f t="shared" si="22"/>
        <v/>
      </c>
      <c r="AQ206" s="46"/>
      <c r="AR206" s="28">
        <v>4</v>
      </c>
    </row>
    <row r="207" spans="1:44" ht="28.05" customHeight="1">
      <c r="AA207" s="41">
        <v>1110.2</v>
      </c>
      <c r="AB207" s="41" t="str">
        <f>" Ethiopia Alo Villageدهکده آلو +"</f>
        <v xml:space="preserve"> Ethiopia Alo Villageدهکده آلو +</v>
      </c>
      <c r="AC207" s="42" t="s">
        <v>41</v>
      </c>
      <c r="AE207" s="41"/>
      <c r="AF207" s="41" t="s">
        <v>42</v>
      </c>
      <c r="AG207" s="41">
        <v>80</v>
      </c>
      <c r="AH207" s="10">
        <f t="shared" si="18"/>
        <v>0</v>
      </c>
      <c r="AI207" s="43">
        <f t="shared" si="19"/>
        <v>0</v>
      </c>
      <c r="AJ207" s="44">
        <f t="shared" si="20"/>
        <v>0</v>
      </c>
      <c r="AK207" s="45">
        <f t="shared" ref="AK207:AK240" si="23">AH207*AG207/1000</f>
        <v>0</v>
      </c>
      <c r="AL207" s="46">
        <f>AO207+AQ207-[2]Sheet1!$AH208</f>
        <v>0</v>
      </c>
      <c r="AM207" s="46">
        <f t="shared" ref="AM207:AM216" si="24">AL207-AJ207</f>
        <v>0</v>
      </c>
      <c r="AN207" s="45">
        <f t="shared" si="21"/>
        <v>0</v>
      </c>
      <c r="AO207" s="46"/>
      <c r="AP207" s="45" t="str">
        <f t="shared" si="22"/>
        <v/>
      </c>
      <c r="AQ207" s="46"/>
      <c r="AR207" s="28">
        <v>4</v>
      </c>
    </row>
    <row r="208" spans="1:44" ht="28.05" customHeight="1">
      <c r="AA208" s="41">
        <v>1110.3</v>
      </c>
      <c r="AB208" s="41" t="s">
        <v>43</v>
      </c>
      <c r="AC208" s="42" t="s">
        <v>41</v>
      </c>
      <c r="AE208" s="41"/>
      <c r="AF208" s="41" t="s">
        <v>42</v>
      </c>
      <c r="AG208" s="41">
        <v>40</v>
      </c>
      <c r="AH208" s="10">
        <f t="shared" si="18"/>
        <v>0</v>
      </c>
      <c r="AI208" s="43">
        <f t="shared" si="19"/>
        <v>0</v>
      </c>
      <c r="AJ208" s="44">
        <f t="shared" si="20"/>
        <v>0</v>
      </c>
      <c r="AK208" s="45">
        <f t="shared" si="23"/>
        <v>0</v>
      </c>
      <c r="AL208" s="46">
        <f>AO208+AQ208-[2]Sheet1!$AH209</f>
        <v>0</v>
      </c>
      <c r="AM208" s="46">
        <f t="shared" si="24"/>
        <v>0</v>
      </c>
      <c r="AN208" s="45">
        <f t="shared" si="21"/>
        <v>0</v>
      </c>
      <c r="AO208" s="46"/>
      <c r="AP208" s="45" t="str">
        <f t="shared" si="22"/>
        <v/>
      </c>
      <c r="AQ208" s="46"/>
      <c r="AR208" s="28">
        <v>8</v>
      </c>
    </row>
    <row r="209" spans="27:44" ht="28.05" customHeight="1">
      <c r="AA209" s="41"/>
      <c r="AB209" s="41"/>
      <c r="AC209" s="42" t="s">
        <v>41</v>
      </c>
      <c r="AE209" s="41"/>
      <c r="AF209" s="41" t="s">
        <v>42</v>
      </c>
      <c r="AG209" s="41">
        <v>80</v>
      </c>
      <c r="AH209" s="10">
        <f t="shared" si="18"/>
        <v>0</v>
      </c>
      <c r="AI209" s="43">
        <f t="shared" si="19"/>
        <v>0</v>
      </c>
      <c r="AJ209" s="44">
        <f t="shared" si="20"/>
        <v>0</v>
      </c>
      <c r="AK209" s="45">
        <f t="shared" si="23"/>
        <v>0</v>
      </c>
      <c r="AL209" s="46">
        <f>AO209+AQ209-[2]Sheet1!$AH210</f>
        <v>0</v>
      </c>
      <c r="AM209" s="46">
        <f t="shared" si="24"/>
        <v>0</v>
      </c>
      <c r="AN209" s="45">
        <f t="shared" si="21"/>
        <v>0</v>
      </c>
      <c r="AO209" s="46"/>
      <c r="AP209" s="45" t="str">
        <f t="shared" si="22"/>
        <v/>
      </c>
      <c r="AQ209" s="46"/>
      <c r="AR209" s="28">
        <v>4</v>
      </c>
    </row>
    <row r="210" spans="27:44" ht="28.05" customHeight="1">
      <c r="AA210" s="41"/>
      <c r="AB210" s="41"/>
      <c r="AC210" s="42" t="s">
        <v>41</v>
      </c>
      <c r="AE210" s="41"/>
      <c r="AF210" s="41" t="s">
        <v>42</v>
      </c>
      <c r="AG210" s="41">
        <v>80</v>
      </c>
      <c r="AH210" s="10">
        <f t="shared" si="18"/>
        <v>0</v>
      </c>
      <c r="AI210" s="43">
        <f t="shared" si="19"/>
        <v>0</v>
      </c>
      <c r="AJ210" s="44">
        <f t="shared" si="20"/>
        <v>0</v>
      </c>
      <c r="AK210" s="45">
        <f t="shared" si="23"/>
        <v>0</v>
      </c>
      <c r="AL210" s="46">
        <f>AO210+AQ210-[2]Sheet1!$AH211</f>
        <v>0</v>
      </c>
      <c r="AM210" s="46">
        <f t="shared" si="24"/>
        <v>0</v>
      </c>
      <c r="AN210" s="45">
        <f t="shared" si="21"/>
        <v>0</v>
      </c>
      <c r="AO210" s="46"/>
      <c r="AP210" s="45" t="str">
        <f t="shared" si="22"/>
        <v/>
      </c>
      <c r="AQ210" s="46"/>
      <c r="AR210" s="28">
        <v>4</v>
      </c>
    </row>
    <row r="211" spans="27:44" ht="28.05" customHeight="1">
      <c r="AA211" s="41"/>
      <c r="AB211" s="41"/>
      <c r="AC211" s="42" t="s">
        <v>41</v>
      </c>
      <c r="AE211" s="41"/>
      <c r="AF211" s="41" t="s">
        <v>42</v>
      </c>
      <c r="AG211" s="41">
        <v>40</v>
      </c>
      <c r="AH211" s="10">
        <f t="shared" si="18"/>
        <v>0</v>
      </c>
      <c r="AI211" s="43">
        <f t="shared" si="19"/>
        <v>0</v>
      </c>
      <c r="AJ211" s="44">
        <f t="shared" si="20"/>
        <v>0</v>
      </c>
      <c r="AK211" s="45">
        <f t="shared" si="23"/>
        <v>0</v>
      </c>
      <c r="AL211" s="46">
        <f>AO211+AQ211-[2]Sheet1!$AH212</f>
        <v>0</v>
      </c>
      <c r="AM211" s="46">
        <f t="shared" si="24"/>
        <v>0</v>
      </c>
      <c r="AN211" s="45">
        <f t="shared" si="21"/>
        <v>0</v>
      </c>
      <c r="AO211" s="46"/>
      <c r="AP211" s="45" t="str">
        <f t="shared" si="22"/>
        <v/>
      </c>
      <c r="AQ211" s="46"/>
      <c r="AR211" s="28">
        <v>8</v>
      </c>
    </row>
    <row r="212" spans="27:44" ht="28.05" customHeight="1">
      <c r="AA212" s="41">
        <v>1112.0999999999999</v>
      </c>
      <c r="AB212" s="41" t="s">
        <v>44</v>
      </c>
      <c r="AC212" s="42" t="s">
        <v>41</v>
      </c>
      <c r="AE212" s="41"/>
      <c r="AF212" s="41" t="s">
        <v>42</v>
      </c>
      <c r="AG212" s="41">
        <v>80</v>
      </c>
      <c r="AH212" s="10">
        <f t="shared" si="18"/>
        <v>0</v>
      </c>
      <c r="AI212" s="43">
        <f t="shared" si="19"/>
        <v>0</v>
      </c>
      <c r="AJ212" s="44">
        <f t="shared" si="20"/>
        <v>0</v>
      </c>
      <c r="AK212" s="45">
        <f t="shared" si="23"/>
        <v>0</v>
      </c>
      <c r="AL212" s="46">
        <f>AO212+AQ212-[2]Sheet1!$AH213</f>
        <v>0</v>
      </c>
      <c r="AM212" s="46">
        <f t="shared" si="24"/>
        <v>0</v>
      </c>
      <c r="AN212" s="45">
        <f t="shared" si="21"/>
        <v>0</v>
      </c>
      <c r="AO212" s="46"/>
      <c r="AP212" s="45" t="str">
        <f t="shared" si="22"/>
        <v/>
      </c>
      <c r="AQ212" s="46"/>
      <c r="AR212" s="28">
        <v>4</v>
      </c>
    </row>
    <row r="213" spans="27:44" ht="28.05" customHeight="1">
      <c r="AA213" s="41">
        <v>1112.2</v>
      </c>
      <c r="AB213" s="41" t="s">
        <v>45</v>
      </c>
      <c r="AC213" s="42" t="s">
        <v>41</v>
      </c>
      <c r="AE213" s="41"/>
      <c r="AF213" s="41" t="s">
        <v>42</v>
      </c>
      <c r="AG213" s="41">
        <v>80</v>
      </c>
      <c r="AH213" s="10">
        <f t="shared" si="18"/>
        <v>0</v>
      </c>
      <c r="AI213" s="43">
        <f t="shared" si="19"/>
        <v>0</v>
      </c>
      <c r="AJ213" s="44">
        <f t="shared" si="20"/>
        <v>0</v>
      </c>
      <c r="AK213" s="45">
        <f t="shared" si="23"/>
        <v>0</v>
      </c>
      <c r="AL213" s="46">
        <f>AO213+AQ213-[2]Sheet1!$AH214</f>
        <v>0</v>
      </c>
      <c r="AM213" s="46">
        <f t="shared" si="24"/>
        <v>0</v>
      </c>
      <c r="AN213" s="45">
        <f t="shared" si="21"/>
        <v>0</v>
      </c>
      <c r="AO213" s="46"/>
      <c r="AP213" s="45" t="str">
        <f t="shared" si="22"/>
        <v/>
      </c>
      <c r="AQ213" s="46"/>
      <c r="AR213" s="28">
        <v>4</v>
      </c>
    </row>
    <row r="214" spans="27:44" ht="28.05" customHeight="1">
      <c r="AA214" s="41">
        <v>1112.3</v>
      </c>
      <c r="AB214" s="41" t="s">
        <v>44</v>
      </c>
      <c r="AC214" s="42" t="s">
        <v>41</v>
      </c>
      <c r="AE214" s="41"/>
      <c r="AF214" s="41" t="s">
        <v>42</v>
      </c>
      <c r="AG214" s="41">
        <v>40</v>
      </c>
      <c r="AH214" s="10">
        <f t="shared" si="18"/>
        <v>0</v>
      </c>
      <c r="AI214" s="43">
        <f t="shared" si="19"/>
        <v>0</v>
      </c>
      <c r="AJ214" s="44">
        <f t="shared" si="20"/>
        <v>0</v>
      </c>
      <c r="AK214" s="45">
        <f t="shared" si="23"/>
        <v>0</v>
      </c>
      <c r="AL214" s="46">
        <f>AO214+AQ214-[2]Sheet1!$AH215</f>
        <v>0</v>
      </c>
      <c r="AM214" s="46">
        <f t="shared" si="24"/>
        <v>0</v>
      </c>
      <c r="AN214" s="45">
        <f t="shared" si="21"/>
        <v>0</v>
      </c>
      <c r="AO214" s="46"/>
      <c r="AP214" s="45" t="str">
        <f t="shared" si="22"/>
        <v/>
      </c>
      <c r="AQ214" s="46"/>
      <c r="AR214" s="28">
        <v>8</v>
      </c>
    </row>
    <row r="215" spans="27:44" ht="28.05" customHeight="1">
      <c r="AA215" s="41">
        <v>1113.0999999999999</v>
      </c>
      <c r="AB215" s="41" t="s">
        <v>46</v>
      </c>
      <c r="AC215" s="42" t="s">
        <v>41</v>
      </c>
      <c r="AE215" s="41"/>
      <c r="AF215" s="41" t="s">
        <v>42</v>
      </c>
      <c r="AG215" s="41">
        <v>80</v>
      </c>
      <c r="AH215" s="10">
        <f t="shared" si="18"/>
        <v>0</v>
      </c>
      <c r="AI215" s="43">
        <f t="shared" si="19"/>
        <v>0</v>
      </c>
      <c r="AJ215" s="44">
        <f t="shared" si="20"/>
        <v>0</v>
      </c>
      <c r="AK215" s="45">
        <f t="shared" si="23"/>
        <v>0</v>
      </c>
      <c r="AL215" s="46">
        <f>AO215+AQ215-[2]Sheet1!$AH216</f>
        <v>0</v>
      </c>
      <c r="AM215" s="46">
        <f t="shared" si="24"/>
        <v>0</v>
      </c>
      <c r="AN215" s="45">
        <f t="shared" si="21"/>
        <v>0</v>
      </c>
      <c r="AO215" s="46"/>
      <c r="AP215" s="45" t="str">
        <f t="shared" si="22"/>
        <v/>
      </c>
      <c r="AQ215" s="46"/>
      <c r="AR215" s="28">
        <v>4</v>
      </c>
    </row>
    <row r="216" spans="27:44" ht="28.05" customHeight="1">
      <c r="AA216" s="41">
        <v>1113.2</v>
      </c>
      <c r="AB216" s="41" t="s">
        <v>47</v>
      </c>
      <c r="AC216" s="42" t="s">
        <v>41</v>
      </c>
      <c r="AE216" s="41"/>
      <c r="AF216" s="41" t="s">
        <v>42</v>
      </c>
      <c r="AG216" s="41">
        <v>80</v>
      </c>
      <c r="AH216" s="10">
        <f t="shared" si="18"/>
        <v>0</v>
      </c>
      <c r="AI216" s="43">
        <f t="shared" si="19"/>
        <v>0</v>
      </c>
      <c r="AJ216" s="44">
        <f t="shared" si="20"/>
        <v>0</v>
      </c>
      <c r="AK216" s="45">
        <f t="shared" si="23"/>
        <v>0</v>
      </c>
      <c r="AL216" s="46">
        <f>AO216+AQ216-[2]Sheet1!$AH217</f>
        <v>0</v>
      </c>
      <c r="AM216" s="46">
        <f t="shared" si="24"/>
        <v>0</v>
      </c>
      <c r="AN216" s="45">
        <f t="shared" si="21"/>
        <v>0</v>
      </c>
      <c r="AO216" s="45"/>
      <c r="AP216" s="45" t="str">
        <f t="shared" si="22"/>
        <v/>
      </c>
      <c r="AQ216" s="46"/>
      <c r="AR216" s="28">
        <v>4</v>
      </c>
    </row>
    <row r="217" spans="27:44" ht="28.05" customHeight="1">
      <c r="AA217" s="41">
        <v>1113.3</v>
      </c>
      <c r="AB217" s="41" t="s">
        <v>46</v>
      </c>
      <c r="AC217" s="42" t="s">
        <v>41</v>
      </c>
      <c r="AE217" s="41"/>
      <c r="AF217" s="41" t="s">
        <v>42</v>
      </c>
      <c r="AG217" s="41">
        <v>40</v>
      </c>
      <c r="AH217" s="10">
        <f t="shared" si="18"/>
        <v>0</v>
      </c>
      <c r="AI217" s="43">
        <f t="shared" si="19"/>
        <v>0</v>
      </c>
      <c r="AJ217" s="44">
        <f t="shared" si="20"/>
        <v>0</v>
      </c>
      <c r="AK217" s="45">
        <f t="shared" si="23"/>
        <v>0</v>
      </c>
      <c r="AL217" s="46">
        <f>AO217+AQ217-[2]Sheet1!$AH218</f>
        <v>0</v>
      </c>
      <c r="AM217" s="46">
        <f>AL217-AJ217</f>
        <v>0</v>
      </c>
      <c r="AN217" s="45">
        <f t="shared" si="21"/>
        <v>0</v>
      </c>
      <c r="AO217" s="46"/>
      <c r="AP217" s="45" t="str">
        <f t="shared" si="22"/>
        <v/>
      </c>
      <c r="AQ217" s="46"/>
      <c r="AR217" s="28">
        <v>8</v>
      </c>
    </row>
    <row r="218" spans="27:44" ht="28.05" customHeight="1">
      <c r="AA218" s="41">
        <v>1114.0999999999999</v>
      </c>
      <c r="AB218" s="41" t="s">
        <v>48</v>
      </c>
      <c r="AC218" s="42" t="s">
        <v>41</v>
      </c>
      <c r="AE218" s="41"/>
      <c r="AF218" s="41" t="s">
        <v>42</v>
      </c>
      <c r="AG218" s="41">
        <v>80</v>
      </c>
      <c r="AH218" s="10">
        <f t="shared" si="18"/>
        <v>0</v>
      </c>
      <c r="AI218" s="43">
        <f t="shared" si="19"/>
        <v>0</v>
      </c>
      <c r="AJ218" s="44">
        <f t="shared" si="20"/>
        <v>0</v>
      </c>
      <c r="AK218" s="45">
        <f t="shared" si="23"/>
        <v>0</v>
      </c>
      <c r="AL218" s="46">
        <f>AO218+AQ218-[2]Sheet1!$AH219</f>
        <v>0</v>
      </c>
      <c r="AM218" s="46">
        <f t="shared" ref="AM218:AM267" si="25">AL218-AJ218</f>
        <v>0</v>
      </c>
      <c r="AN218" s="45">
        <f t="shared" si="21"/>
        <v>0</v>
      </c>
      <c r="AO218" s="46"/>
      <c r="AP218" s="45" t="str">
        <f t="shared" si="22"/>
        <v/>
      </c>
      <c r="AQ218" s="46"/>
      <c r="AR218" s="28">
        <v>4</v>
      </c>
    </row>
    <row r="219" spans="27:44" ht="28.05" customHeight="1">
      <c r="AA219" s="41">
        <v>1114.2</v>
      </c>
      <c r="AB219" s="41" t="s">
        <v>49</v>
      </c>
      <c r="AC219" s="42" t="s">
        <v>41</v>
      </c>
      <c r="AE219" s="41"/>
      <c r="AF219" s="41" t="s">
        <v>42</v>
      </c>
      <c r="AG219" s="41">
        <v>80</v>
      </c>
      <c r="AH219" s="10">
        <f t="shared" si="18"/>
        <v>0</v>
      </c>
      <c r="AI219" s="43">
        <f t="shared" si="19"/>
        <v>0</v>
      </c>
      <c r="AJ219" s="44">
        <f t="shared" si="20"/>
        <v>0</v>
      </c>
      <c r="AK219" s="45">
        <f t="shared" si="23"/>
        <v>0</v>
      </c>
      <c r="AL219" s="46">
        <f>AO219+AQ219-[2]Sheet1!$AH220</f>
        <v>0</v>
      </c>
      <c r="AM219" s="46">
        <f t="shared" si="25"/>
        <v>0</v>
      </c>
      <c r="AN219" s="45">
        <f t="shared" si="21"/>
        <v>0</v>
      </c>
      <c r="AO219" s="46"/>
      <c r="AP219" s="45" t="str">
        <f t="shared" si="22"/>
        <v/>
      </c>
      <c r="AQ219" s="46"/>
      <c r="AR219" s="28">
        <v>4</v>
      </c>
    </row>
    <row r="220" spans="27:44" ht="28.05" customHeight="1">
      <c r="AA220" s="41">
        <v>1114.3</v>
      </c>
      <c r="AB220" s="41" t="s">
        <v>48</v>
      </c>
      <c r="AC220" s="42" t="s">
        <v>41</v>
      </c>
      <c r="AE220" s="41"/>
      <c r="AF220" s="41" t="s">
        <v>42</v>
      </c>
      <c r="AG220" s="41">
        <v>40</v>
      </c>
      <c r="AH220" s="10">
        <f t="shared" si="18"/>
        <v>0</v>
      </c>
      <c r="AI220" s="43">
        <f t="shared" si="19"/>
        <v>0</v>
      </c>
      <c r="AJ220" s="44">
        <f t="shared" si="20"/>
        <v>0</v>
      </c>
      <c r="AK220" s="45">
        <f t="shared" si="23"/>
        <v>0</v>
      </c>
      <c r="AL220" s="46">
        <f>AO220+AQ220-[2]Sheet1!$AH221</f>
        <v>0</v>
      </c>
      <c r="AM220" s="46">
        <f t="shared" si="25"/>
        <v>0</v>
      </c>
      <c r="AN220" s="45">
        <f t="shared" si="21"/>
        <v>0</v>
      </c>
      <c r="AO220" s="46"/>
      <c r="AP220" s="45" t="str">
        <f t="shared" si="22"/>
        <v/>
      </c>
      <c r="AQ220" s="46"/>
      <c r="AR220" s="28">
        <v>8</v>
      </c>
    </row>
    <row r="221" spans="27:44" ht="28.05" customHeight="1">
      <c r="AA221" s="41"/>
      <c r="AB221" s="41"/>
      <c r="AC221" s="42" t="s">
        <v>41</v>
      </c>
      <c r="AE221" s="41"/>
      <c r="AF221" s="41" t="s">
        <v>42</v>
      </c>
      <c r="AG221" s="41"/>
      <c r="AH221" s="10">
        <f t="shared" si="18"/>
        <v>0</v>
      </c>
      <c r="AI221" s="43">
        <f t="shared" si="19"/>
        <v>0</v>
      </c>
      <c r="AJ221" s="44">
        <f t="shared" si="20"/>
        <v>0</v>
      </c>
      <c r="AK221" s="45">
        <f t="shared" si="23"/>
        <v>0</v>
      </c>
      <c r="AL221" s="46">
        <f>AO221+AQ221-[2]Sheet1!$AH222</f>
        <v>0</v>
      </c>
      <c r="AM221" s="46">
        <f t="shared" si="25"/>
        <v>0</v>
      </c>
      <c r="AN221" s="45">
        <f t="shared" si="21"/>
        <v>0</v>
      </c>
      <c r="AO221" s="46"/>
      <c r="AP221" s="45" t="str">
        <f t="shared" si="22"/>
        <v/>
      </c>
      <c r="AQ221" s="46"/>
      <c r="AR221" s="28"/>
    </row>
    <row r="222" spans="27:44" ht="28.05" customHeight="1">
      <c r="AA222" s="41"/>
      <c r="AB222" s="41"/>
      <c r="AC222" s="42" t="s">
        <v>41</v>
      </c>
      <c r="AE222" s="41"/>
      <c r="AF222" s="41" t="s">
        <v>42</v>
      </c>
      <c r="AG222" s="41"/>
      <c r="AH222" s="10">
        <f t="shared" si="18"/>
        <v>0</v>
      </c>
      <c r="AI222" s="43">
        <f t="shared" si="19"/>
        <v>0</v>
      </c>
      <c r="AJ222" s="44">
        <f t="shared" si="20"/>
        <v>0</v>
      </c>
      <c r="AK222" s="45">
        <f t="shared" si="23"/>
        <v>0</v>
      </c>
      <c r="AL222" s="46">
        <f>AO222+AQ222-[2]Sheet1!$AH223</f>
        <v>0</v>
      </c>
      <c r="AM222" s="46">
        <f t="shared" si="25"/>
        <v>0</v>
      </c>
      <c r="AN222" s="45">
        <f t="shared" si="21"/>
        <v>0</v>
      </c>
      <c r="AO222" s="46"/>
      <c r="AP222" s="45" t="str">
        <f t="shared" si="22"/>
        <v/>
      </c>
      <c r="AQ222" s="46"/>
      <c r="AR222" s="28"/>
    </row>
    <row r="223" spans="27:44" ht="28.05" customHeight="1">
      <c r="AA223" s="47">
        <v>3309.1</v>
      </c>
      <c r="AB223" s="47" t="s">
        <v>50</v>
      </c>
      <c r="AC223" s="48" t="s">
        <v>41</v>
      </c>
      <c r="AE223" s="47"/>
      <c r="AF223" s="47" t="s">
        <v>51</v>
      </c>
      <c r="AG223" s="47">
        <v>150</v>
      </c>
      <c r="AH223" s="11">
        <f t="shared" si="18"/>
        <v>0</v>
      </c>
      <c r="AI223" s="49">
        <f t="shared" si="19"/>
        <v>0</v>
      </c>
      <c r="AJ223" s="50">
        <f>AH223-AI223</f>
        <v>0</v>
      </c>
      <c r="AK223" s="51">
        <f t="shared" si="23"/>
        <v>0</v>
      </c>
      <c r="AL223" s="52">
        <f>AO223+AQ223-[2]Sheet1!$AH224</f>
        <v>0</v>
      </c>
      <c r="AM223" s="52">
        <f t="shared" si="25"/>
        <v>0</v>
      </c>
      <c r="AN223" s="51">
        <f t="shared" si="21"/>
        <v>0</v>
      </c>
      <c r="AO223" s="52"/>
      <c r="AP223" s="51" t="str">
        <f t="shared" si="22"/>
        <v/>
      </c>
      <c r="AQ223" s="52"/>
      <c r="AR223" s="28">
        <v>30</v>
      </c>
    </row>
    <row r="224" spans="27:44" ht="28.05" customHeight="1">
      <c r="AA224" s="47">
        <v>3309.2</v>
      </c>
      <c r="AB224" s="47" t="s">
        <v>50</v>
      </c>
      <c r="AC224" s="48" t="s">
        <v>41</v>
      </c>
      <c r="AE224" s="47"/>
      <c r="AF224" s="47" t="s">
        <v>51</v>
      </c>
      <c r="AG224" s="47">
        <v>750</v>
      </c>
      <c r="AH224" s="11">
        <f t="shared" si="18"/>
        <v>0</v>
      </c>
      <c r="AI224" s="49">
        <f t="shared" si="19"/>
        <v>0</v>
      </c>
      <c r="AJ224" s="50">
        <f t="shared" ref="AJ224:AJ239" si="26">AH224-AI224</f>
        <v>0</v>
      </c>
      <c r="AK224" s="51">
        <f t="shared" si="23"/>
        <v>0</v>
      </c>
      <c r="AL224" s="52">
        <f>AO224+AQ224-[2]Sheet1!$AH225</f>
        <v>0</v>
      </c>
      <c r="AM224" s="52">
        <f t="shared" si="25"/>
        <v>0</v>
      </c>
      <c r="AN224" s="51">
        <f t="shared" si="21"/>
        <v>0</v>
      </c>
      <c r="AO224" s="52"/>
      <c r="AP224" s="51" t="str">
        <f t="shared" si="22"/>
        <v/>
      </c>
      <c r="AQ224" s="52"/>
      <c r="AR224" s="28">
        <v>8</v>
      </c>
    </row>
    <row r="225" spans="27:44" ht="28.05" customHeight="1">
      <c r="AA225" s="47">
        <v>3309.3</v>
      </c>
      <c r="AB225" s="47" t="s">
        <v>50</v>
      </c>
      <c r="AC225" s="48" t="s">
        <v>41</v>
      </c>
      <c r="AE225" s="47"/>
      <c r="AF225" s="47" t="s">
        <v>51</v>
      </c>
      <c r="AG225" s="47">
        <v>40</v>
      </c>
      <c r="AH225" s="11">
        <f t="shared" si="18"/>
        <v>0</v>
      </c>
      <c r="AI225" s="49">
        <f t="shared" si="19"/>
        <v>0</v>
      </c>
      <c r="AJ225" s="50">
        <f t="shared" si="26"/>
        <v>0</v>
      </c>
      <c r="AK225" s="51">
        <f t="shared" si="23"/>
        <v>0</v>
      </c>
      <c r="AL225" s="52">
        <f>AO225+AQ225-[2]Sheet1!$AH226</f>
        <v>0</v>
      </c>
      <c r="AM225" s="52">
        <f t="shared" si="25"/>
        <v>0</v>
      </c>
      <c r="AN225" s="51">
        <f t="shared" si="21"/>
        <v>0</v>
      </c>
      <c r="AO225" s="52"/>
      <c r="AP225" s="51" t="str">
        <f t="shared" si="22"/>
        <v/>
      </c>
      <c r="AQ225" s="52"/>
      <c r="AR225" s="28">
        <v>8</v>
      </c>
    </row>
    <row r="226" spans="27:44" ht="28.05" customHeight="1">
      <c r="AA226" s="47">
        <v>3313.1</v>
      </c>
      <c r="AB226" s="47" t="s">
        <v>52</v>
      </c>
      <c r="AC226" s="48" t="s">
        <v>41</v>
      </c>
      <c r="AE226" s="47"/>
      <c r="AF226" s="47" t="s">
        <v>51</v>
      </c>
      <c r="AG226" s="47">
        <v>150</v>
      </c>
      <c r="AH226" s="11">
        <f t="shared" si="18"/>
        <v>0</v>
      </c>
      <c r="AI226" s="49">
        <f t="shared" si="19"/>
        <v>0</v>
      </c>
      <c r="AJ226" s="50">
        <f t="shared" si="26"/>
        <v>0</v>
      </c>
      <c r="AK226" s="51">
        <f t="shared" si="23"/>
        <v>0</v>
      </c>
      <c r="AL226" s="52">
        <f>AO226+AQ226-[2]Sheet1!$AH227</f>
        <v>0</v>
      </c>
      <c r="AM226" s="52">
        <f t="shared" si="25"/>
        <v>0</v>
      </c>
      <c r="AN226" s="51">
        <f t="shared" si="21"/>
        <v>0</v>
      </c>
      <c r="AO226" s="52"/>
      <c r="AP226" s="51" t="str">
        <f t="shared" si="22"/>
        <v/>
      </c>
      <c r="AQ226" s="52"/>
      <c r="AR226" s="28">
        <v>30</v>
      </c>
    </row>
    <row r="227" spans="27:44" ht="28.05" customHeight="1">
      <c r="AA227" s="47">
        <v>3313.2</v>
      </c>
      <c r="AB227" s="47" t="s">
        <v>52</v>
      </c>
      <c r="AC227" s="48" t="s">
        <v>41</v>
      </c>
      <c r="AE227" s="47"/>
      <c r="AF227" s="47" t="s">
        <v>51</v>
      </c>
      <c r="AG227" s="47">
        <v>750</v>
      </c>
      <c r="AH227" s="11">
        <f t="shared" si="18"/>
        <v>0</v>
      </c>
      <c r="AI227" s="49">
        <f t="shared" si="19"/>
        <v>0</v>
      </c>
      <c r="AJ227" s="50">
        <f t="shared" si="26"/>
        <v>0</v>
      </c>
      <c r="AK227" s="51">
        <f t="shared" si="23"/>
        <v>0</v>
      </c>
      <c r="AL227" s="52">
        <f>AO227+AQ227-[2]Sheet1!$AH228</f>
        <v>0</v>
      </c>
      <c r="AM227" s="52">
        <f t="shared" si="25"/>
        <v>0</v>
      </c>
      <c r="AN227" s="51">
        <f t="shared" si="21"/>
        <v>0</v>
      </c>
      <c r="AO227" s="52"/>
      <c r="AP227" s="51" t="str">
        <f t="shared" si="22"/>
        <v/>
      </c>
      <c r="AQ227" s="52"/>
      <c r="AR227" s="28">
        <v>8</v>
      </c>
    </row>
    <row r="228" spans="27:44" ht="28.05" customHeight="1">
      <c r="AA228" s="47">
        <v>3313.3</v>
      </c>
      <c r="AB228" s="47" t="s">
        <v>52</v>
      </c>
      <c r="AC228" s="48" t="s">
        <v>41</v>
      </c>
      <c r="AE228" s="47"/>
      <c r="AF228" s="47" t="s">
        <v>51</v>
      </c>
      <c r="AG228" s="47">
        <v>40</v>
      </c>
      <c r="AH228" s="11">
        <f t="shared" si="18"/>
        <v>0</v>
      </c>
      <c r="AI228" s="49">
        <f t="shared" si="19"/>
        <v>0</v>
      </c>
      <c r="AJ228" s="50">
        <f t="shared" si="26"/>
        <v>0</v>
      </c>
      <c r="AK228" s="51">
        <f t="shared" si="23"/>
        <v>0</v>
      </c>
      <c r="AL228" s="52">
        <f>AO228+AQ228-[2]Sheet1!$AH229</f>
        <v>0</v>
      </c>
      <c r="AM228" s="52">
        <f t="shared" si="25"/>
        <v>0</v>
      </c>
      <c r="AN228" s="51">
        <f t="shared" si="21"/>
        <v>0</v>
      </c>
      <c r="AO228" s="52"/>
      <c r="AP228" s="51" t="str">
        <f t="shared" si="22"/>
        <v/>
      </c>
      <c r="AQ228" s="52"/>
      <c r="AR228" s="28">
        <v>8</v>
      </c>
    </row>
    <row r="229" spans="27:44" ht="28.05" customHeight="1">
      <c r="AA229" s="47">
        <v>3314.1</v>
      </c>
      <c r="AB229" s="47" t="s">
        <v>53</v>
      </c>
      <c r="AC229" s="48" t="s">
        <v>41</v>
      </c>
      <c r="AE229" s="47"/>
      <c r="AF229" s="47" t="s">
        <v>51</v>
      </c>
      <c r="AG229" s="47">
        <v>150</v>
      </c>
      <c r="AH229" s="11">
        <f t="shared" si="18"/>
        <v>0</v>
      </c>
      <c r="AI229" s="49">
        <f t="shared" si="19"/>
        <v>0</v>
      </c>
      <c r="AJ229" s="50">
        <f t="shared" si="26"/>
        <v>0</v>
      </c>
      <c r="AK229" s="51">
        <f t="shared" si="23"/>
        <v>0</v>
      </c>
      <c r="AL229" s="52">
        <f>AO229+AQ229-[2]Sheet1!$AH230</f>
        <v>0</v>
      </c>
      <c r="AM229" s="52">
        <f t="shared" si="25"/>
        <v>0</v>
      </c>
      <c r="AN229" s="51">
        <f t="shared" si="21"/>
        <v>0</v>
      </c>
      <c r="AO229" s="52"/>
      <c r="AP229" s="51" t="str">
        <f t="shared" si="22"/>
        <v/>
      </c>
      <c r="AQ229" s="52"/>
      <c r="AR229" s="28">
        <v>30</v>
      </c>
    </row>
    <row r="230" spans="27:44" ht="28.05" customHeight="1">
      <c r="AA230" s="47">
        <v>3314.2</v>
      </c>
      <c r="AB230" s="47" t="s">
        <v>53</v>
      </c>
      <c r="AC230" s="48" t="s">
        <v>41</v>
      </c>
      <c r="AE230" s="47"/>
      <c r="AF230" s="47" t="s">
        <v>51</v>
      </c>
      <c r="AG230" s="47">
        <v>750</v>
      </c>
      <c r="AH230" s="11">
        <f t="shared" si="18"/>
        <v>0</v>
      </c>
      <c r="AI230" s="49">
        <f t="shared" si="19"/>
        <v>0</v>
      </c>
      <c r="AJ230" s="50">
        <f t="shared" si="26"/>
        <v>0</v>
      </c>
      <c r="AK230" s="51">
        <f t="shared" si="23"/>
        <v>0</v>
      </c>
      <c r="AL230" s="52">
        <f>AO230+AQ230-[2]Sheet1!$AH231</f>
        <v>0</v>
      </c>
      <c r="AM230" s="52">
        <f t="shared" si="25"/>
        <v>0</v>
      </c>
      <c r="AN230" s="51">
        <f t="shared" si="21"/>
        <v>0</v>
      </c>
      <c r="AO230" s="52"/>
      <c r="AP230" s="51" t="str">
        <f t="shared" si="22"/>
        <v/>
      </c>
      <c r="AQ230" s="52"/>
      <c r="AR230" s="28">
        <v>8</v>
      </c>
    </row>
    <row r="231" spans="27:44" ht="28.05" customHeight="1">
      <c r="AA231" s="47">
        <v>3314.3</v>
      </c>
      <c r="AB231" s="47" t="s">
        <v>53</v>
      </c>
      <c r="AC231" s="48" t="s">
        <v>41</v>
      </c>
      <c r="AE231" s="47"/>
      <c r="AF231" s="47" t="s">
        <v>51</v>
      </c>
      <c r="AG231" s="47">
        <v>40</v>
      </c>
      <c r="AH231" s="11">
        <f t="shared" si="18"/>
        <v>0</v>
      </c>
      <c r="AI231" s="49">
        <f t="shared" si="19"/>
        <v>0</v>
      </c>
      <c r="AJ231" s="50">
        <f t="shared" si="26"/>
        <v>0</v>
      </c>
      <c r="AK231" s="51">
        <f t="shared" si="23"/>
        <v>0</v>
      </c>
      <c r="AL231" s="52">
        <f>AO231+AQ231-[2]Sheet1!$AH232</f>
        <v>0</v>
      </c>
      <c r="AM231" s="52">
        <f t="shared" si="25"/>
        <v>0</v>
      </c>
      <c r="AN231" s="51">
        <f t="shared" si="21"/>
        <v>0</v>
      </c>
      <c r="AO231" s="52"/>
      <c r="AP231" s="51" t="str">
        <f t="shared" si="22"/>
        <v/>
      </c>
      <c r="AQ231" s="52"/>
      <c r="AR231" s="28">
        <v>8</v>
      </c>
    </row>
    <row r="232" spans="27:44" ht="28.05" customHeight="1">
      <c r="AA232" s="47">
        <v>3315.1</v>
      </c>
      <c r="AB232" s="47" t="s">
        <v>54</v>
      </c>
      <c r="AC232" s="48" t="s">
        <v>41</v>
      </c>
      <c r="AE232" s="47"/>
      <c r="AF232" s="47" t="s">
        <v>51</v>
      </c>
      <c r="AG232" s="47">
        <v>150</v>
      </c>
      <c r="AH232" s="11">
        <f t="shared" si="18"/>
        <v>0</v>
      </c>
      <c r="AI232" s="49">
        <f t="shared" si="19"/>
        <v>0</v>
      </c>
      <c r="AJ232" s="50">
        <f t="shared" si="26"/>
        <v>0</v>
      </c>
      <c r="AK232" s="51">
        <f t="shared" si="23"/>
        <v>0</v>
      </c>
      <c r="AL232" s="52">
        <f>AO232+AQ232-[2]Sheet1!$AH233</f>
        <v>0</v>
      </c>
      <c r="AM232" s="52">
        <f t="shared" si="25"/>
        <v>0</v>
      </c>
      <c r="AN232" s="51">
        <f t="shared" si="21"/>
        <v>0</v>
      </c>
      <c r="AO232" s="52"/>
      <c r="AP232" s="51" t="str">
        <f t="shared" si="22"/>
        <v/>
      </c>
      <c r="AQ232" s="52"/>
      <c r="AR232" s="28">
        <v>30</v>
      </c>
    </row>
    <row r="233" spans="27:44" ht="28.05" customHeight="1">
      <c r="AA233" s="47">
        <v>3315.2</v>
      </c>
      <c r="AB233" s="47" t="s">
        <v>54</v>
      </c>
      <c r="AC233" s="48" t="s">
        <v>41</v>
      </c>
      <c r="AE233" s="47"/>
      <c r="AF233" s="47" t="s">
        <v>51</v>
      </c>
      <c r="AG233" s="47">
        <v>750</v>
      </c>
      <c r="AH233" s="11">
        <f t="shared" si="18"/>
        <v>0</v>
      </c>
      <c r="AI233" s="49">
        <f t="shared" si="19"/>
        <v>0</v>
      </c>
      <c r="AJ233" s="50">
        <f t="shared" si="26"/>
        <v>0</v>
      </c>
      <c r="AK233" s="51">
        <f t="shared" si="23"/>
        <v>0</v>
      </c>
      <c r="AL233" s="52">
        <f>AO233+AQ233-[2]Sheet1!$AH234</f>
        <v>0</v>
      </c>
      <c r="AM233" s="52">
        <f t="shared" si="25"/>
        <v>0</v>
      </c>
      <c r="AN233" s="51">
        <f t="shared" si="21"/>
        <v>0</v>
      </c>
      <c r="AO233" s="52"/>
      <c r="AP233" s="51" t="str">
        <f t="shared" si="22"/>
        <v/>
      </c>
      <c r="AQ233" s="52"/>
      <c r="AR233" s="28">
        <v>8</v>
      </c>
    </row>
    <row r="234" spans="27:44" ht="28.05" customHeight="1">
      <c r="AA234" s="47">
        <v>3315.3</v>
      </c>
      <c r="AB234" s="47" t="s">
        <v>54</v>
      </c>
      <c r="AC234" s="48" t="s">
        <v>41</v>
      </c>
      <c r="AE234" s="47"/>
      <c r="AF234" s="47" t="s">
        <v>51</v>
      </c>
      <c r="AG234" s="47">
        <v>40</v>
      </c>
      <c r="AH234" s="11">
        <f t="shared" si="18"/>
        <v>0</v>
      </c>
      <c r="AI234" s="49">
        <f t="shared" si="19"/>
        <v>0</v>
      </c>
      <c r="AJ234" s="50">
        <f t="shared" si="26"/>
        <v>0</v>
      </c>
      <c r="AK234" s="51">
        <f t="shared" si="23"/>
        <v>0</v>
      </c>
      <c r="AL234" s="52">
        <f>AO234+AQ234-[2]Sheet1!$AH235</f>
        <v>0</v>
      </c>
      <c r="AM234" s="52">
        <f t="shared" si="25"/>
        <v>0</v>
      </c>
      <c r="AN234" s="51">
        <f t="shared" si="21"/>
        <v>0</v>
      </c>
      <c r="AO234" s="52"/>
      <c r="AP234" s="51" t="str">
        <f t="shared" si="22"/>
        <v/>
      </c>
      <c r="AQ234" s="52"/>
      <c r="AR234" s="28">
        <v>8</v>
      </c>
    </row>
    <row r="235" spans="27:44" ht="28.05" customHeight="1">
      <c r="AA235" s="47"/>
      <c r="AB235" s="47"/>
      <c r="AC235" s="48" t="s">
        <v>41</v>
      </c>
      <c r="AE235" s="47"/>
      <c r="AF235" s="47" t="s">
        <v>51</v>
      </c>
      <c r="AG235" s="47"/>
      <c r="AH235" s="11">
        <f t="shared" si="18"/>
        <v>0</v>
      </c>
      <c r="AI235" s="49">
        <f t="shared" si="19"/>
        <v>0</v>
      </c>
      <c r="AJ235" s="50">
        <f t="shared" si="26"/>
        <v>0</v>
      </c>
      <c r="AK235" s="51">
        <f t="shared" si="23"/>
        <v>0</v>
      </c>
      <c r="AL235" s="52">
        <f>AO235+AQ235-[2]Sheet1!$AH236</f>
        <v>0</v>
      </c>
      <c r="AM235" s="52">
        <f t="shared" si="25"/>
        <v>0</v>
      </c>
      <c r="AN235" s="51">
        <f t="shared" si="21"/>
        <v>0</v>
      </c>
      <c r="AO235" s="52"/>
      <c r="AP235" s="51" t="str">
        <f t="shared" si="22"/>
        <v/>
      </c>
      <c r="AQ235" s="52"/>
      <c r="AR235" s="28">
        <v>15</v>
      </c>
    </row>
    <row r="236" spans="27:44" ht="28.05" customHeight="1">
      <c r="AA236" s="47"/>
      <c r="AB236" s="47"/>
      <c r="AC236" s="48" t="s">
        <v>41</v>
      </c>
      <c r="AE236" s="47"/>
      <c r="AF236" s="47" t="s">
        <v>51</v>
      </c>
      <c r="AG236" s="47"/>
      <c r="AH236" s="11">
        <f t="shared" si="18"/>
        <v>0</v>
      </c>
      <c r="AI236" s="49">
        <f t="shared" si="19"/>
        <v>0</v>
      </c>
      <c r="AJ236" s="50">
        <f t="shared" si="26"/>
        <v>0</v>
      </c>
      <c r="AK236" s="51">
        <f t="shared" si="23"/>
        <v>0</v>
      </c>
      <c r="AL236" s="52">
        <f>AO236+AQ236-[2]Sheet1!$AH237</f>
        <v>0</v>
      </c>
      <c r="AM236" s="52">
        <f t="shared" si="25"/>
        <v>0</v>
      </c>
      <c r="AN236" s="51">
        <f t="shared" si="21"/>
        <v>0</v>
      </c>
      <c r="AO236" s="52"/>
      <c r="AP236" s="51" t="str">
        <f t="shared" si="22"/>
        <v/>
      </c>
      <c r="AQ236" s="52"/>
      <c r="AR236" s="28">
        <v>3</v>
      </c>
    </row>
    <row r="237" spans="27:44" ht="28.05" customHeight="1">
      <c r="AA237" s="47"/>
      <c r="AB237" s="47"/>
      <c r="AC237" s="48" t="s">
        <v>41</v>
      </c>
      <c r="AE237" s="47"/>
      <c r="AF237" s="47" t="s">
        <v>51</v>
      </c>
      <c r="AG237" s="47"/>
      <c r="AH237" s="11">
        <f t="shared" si="18"/>
        <v>0</v>
      </c>
      <c r="AI237" s="49">
        <f t="shared" si="19"/>
        <v>0</v>
      </c>
      <c r="AJ237" s="50">
        <f t="shared" si="26"/>
        <v>0</v>
      </c>
      <c r="AK237" s="51">
        <f t="shared" si="23"/>
        <v>0</v>
      </c>
      <c r="AL237" s="52">
        <f>AO237+AQ237-[2]Sheet1!$AH238</f>
        <v>0</v>
      </c>
      <c r="AM237" s="52">
        <f t="shared" si="25"/>
        <v>0</v>
      </c>
      <c r="AN237" s="51">
        <f t="shared" si="21"/>
        <v>0</v>
      </c>
      <c r="AO237" s="52"/>
      <c r="AP237" s="51" t="str">
        <f t="shared" si="22"/>
        <v/>
      </c>
      <c r="AQ237" s="52"/>
      <c r="AR237" s="28">
        <v>15</v>
      </c>
    </row>
    <row r="238" spans="27:44" ht="28.05" customHeight="1">
      <c r="AA238" s="47"/>
      <c r="AB238" s="47"/>
      <c r="AC238" s="48" t="s">
        <v>41</v>
      </c>
      <c r="AE238" s="47"/>
      <c r="AF238" s="47" t="s">
        <v>51</v>
      </c>
      <c r="AG238" s="47"/>
      <c r="AH238" s="11">
        <f t="shared" si="18"/>
        <v>0</v>
      </c>
      <c r="AI238" s="49">
        <f t="shared" si="19"/>
        <v>0</v>
      </c>
      <c r="AJ238" s="50">
        <f t="shared" si="26"/>
        <v>0</v>
      </c>
      <c r="AK238" s="51">
        <f t="shared" si="23"/>
        <v>0</v>
      </c>
      <c r="AL238" s="52">
        <f>AO238+AQ238-[2]Sheet1!$AH239</f>
        <v>0</v>
      </c>
      <c r="AM238" s="52">
        <f t="shared" si="25"/>
        <v>0</v>
      </c>
      <c r="AN238" s="51">
        <f t="shared" si="21"/>
        <v>0</v>
      </c>
      <c r="AO238" s="52"/>
      <c r="AP238" s="51" t="str">
        <f t="shared" si="22"/>
        <v/>
      </c>
      <c r="AQ238" s="52"/>
      <c r="AR238" s="28">
        <v>3</v>
      </c>
    </row>
    <row r="239" spans="27:44" ht="28.05" customHeight="1">
      <c r="AA239" s="47"/>
      <c r="AB239" s="47"/>
      <c r="AC239" s="48" t="s">
        <v>41</v>
      </c>
      <c r="AE239" s="47"/>
      <c r="AF239" s="47" t="s">
        <v>51</v>
      </c>
      <c r="AG239" s="47"/>
      <c r="AH239" s="11">
        <f t="shared" si="18"/>
        <v>0</v>
      </c>
      <c r="AI239" s="49">
        <f t="shared" si="19"/>
        <v>0</v>
      </c>
      <c r="AJ239" s="50">
        <f t="shared" si="26"/>
        <v>0</v>
      </c>
      <c r="AK239" s="51">
        <f t="shared" si="23"/>
        <v>0</v>
      </c>
      <c r="AL239" s="52">
        <f>AO239+AQ239-[2]Sheet1!$AH240</f>
        <v>0</v>
      </c>
      <c r="AM239" s="52">
        <f t="shared" si="25"/>
        <v>0</v>
      </c>
      <c r="AN239" s="51">
        <f t="shared" si="21"/>
        <v>0</v>
      </c>
      <c r="AO239" s="52"/>
      <c r="AP239" s="51" t="str">
        <f t="shared" si="22"/>
        <v/>
      </c>
      <c r="AQ239" s="52"/>
      <c r="AR239" s="28"/>
    </row>
    <row r="240" spans="27:44" ht="28.05" customHeight="1">
      <c r="AA240" s="53">
        <v>5501.1</v>
      </c>
      <c r="AB240" s="53" t="s">
        <v>55</v>
      </c>
      <c r="AC240" s="54" t="s">
        <v>41</v>
      </c>
      <c r="AE240" s="53"/>
      <c r="AF240" s="53" t="s">
        <v>56</v>
      </c>
      <c r="AG240" s="53">
        <v>150</v>
      </c>
      <c r="AH240" s="12">
        <f t="shared" si="18"/>
        <v>2</v>
      </c>
      <c r="AI240" s="55">
        <f t="shared" si="19"/>
        <v>0</v>
      </c>
      <c r="AJ240" s="56">
        <f>AH240-AI240</f>
        <v>2</v>
      </c>
      <c r="AK240" s="57">
        <f t="shared" si="23"/>
        <v>0.3</v>
      </c>
      <c r="AL240" s="58">
        <f>AO240+AQ240-[2]Sheet1!$AH241</f>
        <v>0</v>
      </c>
      <c r="AM240" s="58">
        <f t="shared" si="25"/>
        <v>-2</v>
      </c>
      <c r="AN240" s="57">
        <f t="shared" si="21"/>
        <v>0</v>
      </c>
      <c r="AO240" s="58"/>
      <c r="AP240" s="57">
        <f t="shared" si="22"/>
        <v>-0.3</v>
      </c>
      <c r="AQ240" s="58"/>
      <c r="AR240" s="28">
        <v>30</v>
      </c>
    </row>
    <row r="241" spans="27:44" ht="28.05" customHeight="1">
      <c r="AA241" s="53">
        <v>5501.2</v>
      </c>
      <c r="AB241" s="53" t="s">
        <v>55</v>
      </c>
      <c r="AC241" s="54" t="s">
        <v>41</v>
      </c>
      <c r="AE241" s="53"/>
      <c r="AF241" s="53" t="s">
        <v>56</v>
      </c>
      <c r="AG241" s="53">
        <v>750</v>
      </c>
      <c r="AH241" s="12">
        <f t="shared" si="18"/>
        <v>5</v>
      </c>
      <c r="AI241" s="55">
        <f t="shared" si="19"/>
        <v>0</v>
      </c>
      <c r="AJ241" s="56">
        <f t="shared" ref="AJ241:AJ264" si="27">AH241-AI241</f>
        <v>5</v>
      </c>
      <c r="AK241" s="57">
        <f>AH241*AG241/1000</f>
        <v>3.75</v>
      </c>
      <c r="AL241" s="58">
        <f>AO241+AQ241-[2]Sheet1!$AH242</f>
        <v>0</v>
      </c>
      <c r="AM241" s="58">
        <f t="shared" si="25"/>
        <v>-5</v>
      </c>
      <c r="AN241" s="57">
        <f t="shared" si="21"/>
        <v>0</v>
      </c>
      <c r="AO241" s="58"/>
      <c r="AP241" s="57">
        <f t="shared" si="22"/>
        <v>-3.75</v>
      </c>
      <c r="AQ241" s="58"/>
      <c r="AR241" s="28">
        <v>20</v>
      </c>
    </row>
    <row r="242" spans="27:44" ht="28.05" customHeight="1">
      <c r="AA242" s="53">
        <v>5501.3</v>
      </c>
      <c r="AB242" s="53" t="s">
        <v>55</v>
      </c>
      <c r="AC242" s="54" t="s">
        <v>41</v>
      </c>
      <c r="AE242" s="53"/>
      <c r="AF242" s="53" t="s">
        <v>56</v>
      </c>
      <c r="AG242" s="53">
        <v>4000</v>
      </c>
      <c r="AH242" s="12">
        <f t="shared" si="18"/>
        <v>8</v>
      </c>
      <c r="AI242" s="55">
        <f t="shared" si="19"/>
        <v>0</v>
      </c>
      <c r="AJ242" s="56">
        <f t="shared" si="27"/>
        <v>8</v>
      </c>
      <c r="AK242" s="57">
        <f t="shared" ref="AK242:AK267" si="28">AH242*AG242/1000</f>
        <v>32</v>
      </c>
      <c r="AL242" s="58">
        <f>AO242+AQ242-[2]Sheet1!$AH243</f>
        <v>0</v>
      </c>
      <c r="AM242" s="58">
        <f t="shared" si="25"/>
        <v>-8</v>
      </c>
      <c r="AN242" s="57">
        <f t="shared" si="21"/>
        <v>0</v>
      </c>
      <c r="AO242" s="58"/>
      <c r="AP242" s="57">
        <f t="shared" si="22"/>
        <v>-32</v>
      </c>
      <c r="AQ242" s="58"/>
      <c r="AR242" s="28">
        <v>42</v>
      </c>
    </row>
    <row r="243" spans="27:44" ht="28.05" customHeight="1">
      <c r="AA243" s="53">
        <v>5504.1</v>
      </c>
      <c r="AB243" s="53" t="s">
        <v>57</v>
      </c>
      <c r="AC243" s="54" t="s">
        <v>41</v>
      </c>
      <c r="AE243" s="53"/>
      <c r="AF243" s="53" t="s">
        <v>56</v>
      </c>
      <c r="AG243" s="53">
        <v>150</v>
      </c>
      <c r="AH243" s="12">
        <f t="shared" si="18"/>
        <v>0</v>
      </c>
      <c r="AI243" s="55">
        <f t="shared" si="19"/>
        <v>0</v>
      </c>
      <c r="AJ243" s="56">
        <f t="shared" si="27"/>
        <v>0</v>
      </c>
      <c r="AK243" s="57">
        <f t="shared" si="28"/>
        <v>0</v>
      </c>
      <c r="AL243" s="58">
        <f>AO243+AQ243-[2]Sheet1!$AH244</f>
        <v>0</v>
      </c>
      <c r="AM243" s="58">
        <f t="shared" si="25"/>
        <v>0</v>
      </c>
      <c r="AN243" s="57">
        <f t="shared" si="21"/>
        <v>0</v>
      </c>
      <c r="AO243" s="58"/>
      <c r="AP243" s="57" t="str">
        <f t="shared" si="22"/>
        <v/>
      </c>
      <c r="AQ243" s="58"/>
      <c r="AR243" s="28">
        <v>20</v>
      </c>
    </row>
    <row r="244" spans="27:44" ht="28.05" customHeight="1">
      <c r="AA244" s="53">
        <v>5504.2</v>
      </c>
      <c r="AB244" s="53" t="s">
        <v>57</v>
      </c>
      <c r="AC244" s="54" t="s">
        <v>41</v>
      </c>
      <c r="AE244" s="53"/>
      <c r="AF244" s="53" t="s">
        <v>56</v>
      </c>
      <c r="AG244" s="53">
        <v>750</v>
      </c>
      <c r="AH244" s="12">
        <f t="shared" si="18"/>
        <v>0</v>
      </c>
      <c r="AI244" s="55">
        <f t="shared" si="19"/>
        <v>0</v>
      </c>
      <c r="AJ244" s="56">
        <f t="shared" si="27"/>
        <v>0</v>
      </c>
      <c r="AK244" s="57">
        <f t="shared" si="28"/>
        <v>0</v>
      </c>
      <c r="AL244" s="58">
        <f>AO244+AQ244-[2]Sheet1!$AH245</f>
        <v>0</v>
      </c>
      <c r="AM244" s="58">
        <f t="shared" si="25"/>
        <v>0</v>
      </c>
      <c r="AN244" s="57">
        <f t="shared" si="21"/>
        <v>0</v>
      </c>
      <c r="AO244" s="58"/>
      <c r="AP244" s="57" t="str">
        <f t="shared" si="22"/>
        <v/>
      </c>
      <c r="AQ244" s="58"/>
      <c r="AR244" s="28">
        <v>72</v>
      </c>
    </row>
    <row r="245" spans="27:44" ht="28.05" customHeight="1">
      <c r="AA245" s="53">
        <v>5505.1</v>
      </c>
      <c r="AB245" s="53" t="s">
        <v>58</v>
      </c>
      <c r="AC245" s="54" t="s">
        <v>41</v>
      </c>
      <c r="AE245" s="53"/>
      <c r="AF245" s="53" t="s">
        <v>56</v>
      </c>
      <c r="AG245" s="53">
        <v>150</v>
      </c>
      <c r="AH245" s="12">
        <f t="shared" si="18"/>
        <v>0</v>
      </c>
      <c r="AI245" s="55">
        <f t="shared" si="19"/>
        <v>0</v>
      </c>
      <c r="AJ245" s="56">
        <f t="shared" si="27"/>
        <v>0</v>
      </c>
      <c r="AK245" s="57">
        <f t="shared" si="28"/>
        <v>0</v>
      </c>
      <c r="AL245" s="58">
        <f>AO245+AQ245-[2]Sheet1!$AH246</f>
        <v>0</v>
      </c>
      <c r="AM245" s="58">
        <f t="shared" si="25"/>
        <v>0</v>
      </c>
      <c r="AN245" s="57">
        <f t="shared" si="21"/>
        <v>0</v>
      </c>
      <c r="AO245" s="58"/>
      <c r="AP245" s="57" t="str">
        <f t="shared" si="22"/>
        <v/>
      </c>
      <c r="AQ245" s="58"/>
      <c r="AR245" s="28">
        <v>30</v>
      </c>
    </row>
    <row r="246" spans="27:44" ht="28.05" customHeight="1">
      <c r="AA246" s="53">
        <v>5505.2</v>
      </c>
      <c r="AB246" s="53" t="s">
        <v>58</v>
      </c>
      <c r="AC246" s="54" t="s">
        <v>41</v>
      </c>
      <c r="AE246" s="53"/>
      <c r="AF246" s="53" t="s">
        <v>56</v>
      </c>
      <c r="AG246" s="53">
        <v>750</v>
      </c>
      <c r="AH246" s="12">
        <f t="shared" si="18"/>
        <v>0</v>
      </c>
      <c r="AI246" s="55">
        <f t="shared" si="19"/>
        <v>0</v>
      </c>
      <c r="AJ246" s="56">
        <f t="shared" si="27"/>
        <v>0</v>
      </c>
      <c r="AK246" s="57">
        <f t="shared" si="28"/>
        <v>0</v>
      </c>
      <c r="AL246" s="58">
        <f>AO246+AQ246-[2]Sheet1!$AH247</f>
        <v>0</v>
      </c>
      <c r="AM246" s="58">
        <f t="shared" si="25"/>
        <v>0</v>
      </c>
      <c r="AN246" s="57">
        <f t="shared" si="21"/>
        <v>0</v>
      </c>
      <c r="AO246" s="58"/>
      <c r="AP246" s="57" t="str">
        <f t="shared" si="22"/>
        <v/>
      </c>
      <c r="AQ246" s="58"/>
      <c r="AR246" s="28">
        <v>20</v>
      </c>
    </row>
    <row r="247" spans="27:44" ht="28.05" customHeight="1">
      <c r="AA247" s="53">
        <v>5505.3</v>
      </c>
      <c r="AB247" s="53" t="s">
        <v>58</v>
      </c>
      <c r="AC247" s="54" t="s">
        <v>41</v>
      </c>
      <c r="AE247" s="53"/>
      <c r="AF247" s="53" t="s">
        <v>56</v>
      </c>
      <c r="AG247" s="53">
        <v>4000</v>
      </c>
      <c r="AH247" s="12">
        <f t="shared" si="18"/>
        <v>0</v>
      </c>
      <c r="AI247" s="55">
        <f t="shared" si="19"/>
        <v>0</v>
      </c>
      <c r="AJ247" s="56">
        <f t="shared" si="27"/>
        <v>0</v>
      </c>
      <c r="AK247" s="57">
        <f t="shared" si="28"/>
        <v>0</v>
      </c>
      <c r="AL247" s="58">
        <f>AO247+AQ247-[2]Sheet1!$AH248</f>
        <v>0</v>
      </c>
      <c r="AM247" s="58">
        <f t="shared" si="25"/>
        <v>0</v>
      </c>
      <c r="AN247" s="57">
        <f t="shared" si="21"/>
        <v>0</v>
      </c>
      <c r="AO247" s="58"/>
      <c r="AP247" s="57" t="str">
        <f t="shared" si="22"/>
        <v/>
      </c>
      <c r="AQ247" s="58"/>
      <c r="AR247" s="28">
        <v>42</v>
      </c>
    </row>
    <row r="248" spans="27:44" ht="28.05" customHeight="1">
      <c r="AA248" s="53"/>
      <c r="AB248" s="59"/>
      <c r="AC248" s="54" t="s">
        <v>41</v>
      </c>
      <c r="AE248" s="53"/>
      <c r="AF248" s="53" t="s">
        <v>56</v>
      </c>
      <c r="AG248" s="53">
        <v>150</v>
      </c>
      <c r="AH248" s="12">
        <f t="shared" si="18"/>
        <v>0</v>
      </c>
      <c r="AI248" s="55">
        <f t="shared" si="19"/>
        <v>0</v>
      </c>
      <c r="AJ248" s="56">
        <f t="shared" si="27"/>
        <v>0</v>
      </c>
      <c r="AK248" s="57">
        <f t="shared" si="28"/>
        <v>0</v>
      </c>
      <c r="AL248" s="58">
        <f>AO248+AQ248-[2]Sheet1!$AH249</f>
        <v>0</v>
      </c>
      <c r="AM248" s="58">
        <f t="shared" si="25"/>
        <v>0</v>
      </c>
      <c r="AN248" s="57">
        <f t="shared" si="21"/>
        <v>0</v>
      </c>
      <c r="AO248" s="58"/>
      <c r="AP248" s="57" t="str">
        <f t="shared" si="22"/>
        <v/>
      </c>
      <c r="AQ248" s="58"/>
      <c r="AR248" s="28">
        <v>30</v>
      </c>
    </row>
    <row r="249" spans="27:44" ht="28.05" customHeight="1">
      <c r="AA249" s="53"/>
      <c r="AB249" s="59"/>
      <c r="AC249" s="54" t="s">
        <v>41</v>
      </c>
      <c r="AE249" s="53"/>
      <c r="AF249" s="53" t="s">
        <v>56</v>
      </c>
      <c r="AG249" s="53">
        <v>750</v>
      </c>
      <c r="AH249" s="12">
        <f t="shared" si="18"/>
        <v>0</v>
      </c>
      <c r="AI249" s="55">
        <f t="shared" si="19"/>
        <v>0</v>
      </c>
      <c r="AJ249" s="56">
        <f t="shared" si="27"/>
        <v>0</v>
      </c>
      <c r="AK249" s="57">
        <f t="shared" si="28"/>
        <v>0</v>
      </c>
      <c r="AL249" s="58">
        <f>AO249+AQ249-[2]Sheet1!$AH250</f>
        <v>0</v>
      </c>
      <c r="AM249" s="58">
        <f t="shared" si="25"/>
        <v>0</v>
      </c>
      <c r="AN249" s="57">
        <f t="shared" si="21"/>
        <v>0</v>
      </c>
      <c r="AO249" s="58"/>
      <c r="AP249" s="57" t="str">
        <f t="shared" si="22"/>
        <v/>
      </c>
      <c r="AQ249" s="58"/>
      <c r="AR249" s="28">
        <v>20</v>
      </c>
    </row>
    <row r="250" spans="27:44" ht="28.05" customHeight="1">
      <c r="AA250" s="53"/>
      <c r="AB250" s="59"/>
      <c r="AC250" s="54" t="s">
        <v>41</v>
      </c>
      <c r="AE250" s="53"/>
      <c r="AF250" s="53" t="s">
        <v>56</v>
      </c>
      <c r="AG250" s="53">
        <v>4000</v>
      </c>
      <c r="AH250" s="12">
        <f t="shared" si="18"/>
        <v>0</v>
      </c>
      <c r="AI250" s="55">
        <f t="shared" si="19"/>
        <v>0</v>
      </c>
      <c r="AJ250" s="56">
        <f t="shared" si="27"/>
        <v>0</v>
      </c>
      <c r="AK250" s="57">
        <f t="shared" si="28"/>
        <v>0</v>
      </c>
      <c r="AL250" s="58">
        <f>AO250+AQ250-[2]Sheet1!$AH251</f>
        <v>0</v>
      </c>
      <c r="AM250" s="58">
        <f t="shared" si="25"/>
        <v>0</v>
      </c>
      <c r="AN250" s="57">
        <f t="shared" si="21"/>
        <v>0</v>
      </c>
      <c r="AO250" s="58"/>
      <c r="AP250" s="57" t="str">
        <f t="shared" si="22"/>
        <v/>
      </c>
      <c r="AQ250" s="58"/>
      <c r="AR250" s="28">
        <v>42</v>
      </c>
    </row>
    <row r="251" spans="27:44" ht="28.05" customHeight="1">
      <c r="AA251" s="53">
        <v>5511.1</v>
      </c>
      <c r="AB251" s="59" t="s">
        <v>59</v>
      </c>
      <c r="AC251" s="54" t="s">
        <v>41</v>
      </c>
      <c r="AE251" s="53"/>
      <c r="AF251" s="53" t="s">
        <v>56</v>
      </c>
      <c r="AG251" s="53">
        <v>150</v>
      </c>
      <c r="AH251" s="12">
        <f t="shared" si="18"/>
        <v>0</v>
      </c>
      <c r="AI251" s="55">
        <f t="shared" si="19"/>
        <v>0</v>
      </c>
      <c r="AJ251" s="56">
        <f t="shared" si="27"/>
        <v>0</v>
      </c>
      <c r="AK251" s="57">
        <f t="shared" si="28"/>
        <v>0</v>
      </c>
      <c r="AL251" s="58">
        <f>AO251+AQ251-[2]Sheet1!$AH252</f>
        <v>0</v>
      </c>
      <c r="AM251" s="58">
        <f t="shared" si="25"/>
        <v>0</v>
      </c>
      <c r="AN251" s="57">
        <f t="shared" si="21"/>
        <v>0</v>
      </c>
      <c r="AO251" s="58"/>
      <c r="AP251" s="57" t="str">
        <f t="shared" si="22"/>
        <v/>
      </c>
      <c r="AQ251" s="58"/>
      <c r="AR251" s="28">
        <v>20</v>
      </c>
    </row>
    <row r="252" spans="27:44" ht="28.05" customHeight="1">
      <c r="AA252" s="53">
        <v>5511.2</v>
      </c>
      <c r="AB252" s="59" t="s">
        <v>59</v>
      </c>
      <c r="AC252" s="54" t="s">
        <v>41</v>
      </c>
      <c r="AE252" s="53"/>
      <c r="AF252" s="53" t="s">
        <v>56</v>
      </c>
      <c r="AG252" s="53">
        <v>750</v>
      </c>
      <c r="AH252" s="12">
        <f t="shared" si="18"/>
        <v>0</v>
      </c>
      <c r="AI252" s="55">
        <f t="shared" si="19"/>
        <v>0</v>
      </c>
      <c r="AJ252" s="56">
        <f t="shared" si="27"/>
        <v>0</v>
      </c>
      <c r="AK252" s="57">
        <f t="shared" si="28"/>
        <v>0</v>
      </c>
      <c r="AL252" s="58">
        <f>AO252+AQ252-[2]Sheet1!$AH253</f>
        <v>0</v>
      </c>
      <c r="AM252" s="58">
        <f t="shared" si="25"/>
        <v>0</v>
      </c>
      <c r="AN252" s="57">
        <f t="shared" si="21"/>
        <v>0</v>
      </c>
      <c r="AO252" s="58"/>
      <c r="AP252" s="57" t="str">
        <f t="shared" si="22"/>
        <v/>
      </c>
      <c r="AQ252" s="58"/>
      <c r="AR252" s="28">
        <v>36</v>
      </c>
    </row>
    <row r="253" spans="27:44" ht="28.05" customHeight="1">
      <c r="AA253" s="53">
        <v>5511.11</v>
      </c>
      <c r="AB253" s="59" t="s">
        <v>60</v>
      </c>
      <c r="AC253" s="54" t="s">
        <v>41</v>
      </c>
      <c r="AE253" s="53"/>
      <c r="AF253" s="53" t="s">
        <v>56</v>
      </c>
      <c r="AG253" s="53">
        <v>150</v>
      </c>
      <c r="AH253" s="12">
        <f t="shared" si="18"/>
        <v>0</v>
      </c>
      <c r="AI253" s="55">
        <f t="shared" si="19"/>
        <v>0</v>
      </c>
      <c r="AJ253" s="56">
        <f t="shared" si="27"/>
        <v>0</v>
      </c>
      <c r="AK253" s="57">
        <f t="shared" si="28"/>
        <v>0</v>
      </c>
      <c r="AL253" s="58">
        <f>AO253+AQ253-[2]Sheet1!$AH254</f>
        <v>0</v>
      </c>
      <c r="AM253" s="58">
        <f t="shared" si="25"/>
        <v>0</v>
      </c>
      <c r="AN253" s="57">
        <f t="shared" si="21"/>
        <v>0</v>
      </c>
      <c r="AO253" s="58"/>
      <c r="AP253" s="57" t="str">
        <f t="shared" si="22"/>
        <v/>
      </c>
      <c r="AQ253" s="58"/>
      <c r="AR253" s="28">
        <v>20</v>
      </c>
    </row>
    <row r="254" spans="27:44" ht="28.05" customHeight="1">
      <c r="AA254" s="53">
        <v>5511.22</v>
      </c>
      <c r="AB254" s="59" t="s">
        <v>61</v>
      </c>
      <c r="AC254" s="54" t="s">
        <v>41</v>
      </c>
      <c r="AE254" s="53"/>
      <c r="AF254" s="53" t="s">
        <v>56</v>
      </c>
      <c r="AG254" s="53">
        <v>750</v>
      </c>
      <c r="AH254" s="12">
        <f t="shared" si="18"/>
        <v>0</v>
      </c>
      <c r="AI254" s="55">
        <f t="shared" si="19"/>
        <v>0</v>
      </c>
      <c r="AJ254" s="56">
        <f t="shared" si="27"/>
        <v>0</v>
      </c>
      <c r="AK254" s="57">
        <f t="shared" si="28"/>
        <v>0</v>
      </c>
      <c r="AL254" s="58">
        <f>AO254+AQ254-[2]Sheet1!$AH255</f>
        <v>0</v>
      </c>
      <c r="AM254" s="58">
        <f t="shared" si="25"/>
        <v>0</v>
      </c>
      <c r="AN254" s="57">
        <f t="shared" si="21"/>
        <v>0</v>
      </c>
      <c r="AO254" s="58"/>
      <c r="AP254" s="57" t="str">
        <f t="shared" si="22"/>
        <v/>
      </c>
      <c r="AQ254" s="58"/>
      <c r="AR254" s="28">
        <v>36</v>
      </c>
    </row>
    <row r="255" spans="27:44" ht="28.05" customHeight="1">
      <c r="AA255" s="53">
        <v>5513.1</v>
      </c>
      <c r="AB255" s="59" t="s">
        <v>62</v>
      </c>
      <c r="AC255" s="54" t="s">
        <v>41</v>
      </c>
      <c r="AE255" s="53"/>
      <c r="AF255" s="53" t="s">
        <v>56</v>
      </c>
      <c r="AG255" s="53">
        <v>150</v>
      </c>
      <c r="AH255" s="12">
        <f t="shared" si="18"/>
        <v>0</v>
      </c>
      <c r="AI255" s="55">
        <f t="shared" si="19"/>
        <v>0</v>
      </c>
      <c r="AJ255" s="56">
        <f t="shared" si="27"/>
        <v>0</v>
      </c>
      <c r="AK255" s="57">
        <f t="shared" si="28"/>
        <v>0</v>
      </c>
      <c r="AL255" s="58">
        <f>AO255+AQ255-[2]Sheet1!$AH256</f>
        <v>0</v>
      </c>
      <c r="AM255" s="58">
        <f t="shared" si="25"/>
        <v>0</v>
      </c>
      <c r="AN255" s="57">
        <f t="shared" si="21"/>
        <v>0</v>
      </c>
      <c r="AO255" s="58"/>
      <c r="AP255" s="57" t="str">
        <f t="shared" si="22"/>
        <v/>
      </c>
      <c r="AQ255" s="58"/>
      <c r="AR255" s="28">
        <v>20</v>
      </c>
    </row>
    <row r="256" spans="27:44" ht="28.05" customHeight="1">
      <c r="AA256" s="53">
        <v>5513.2</v>
      </c>
      <c r="AB256" s="59" t="s">
        <v>62</v>
      </c>
      <c r="AC256" s="54" t="s">
        <v>41</v>
      </c>
      <c r="AE256" s="53"/>
      <c r="AF256" s="53" t="s">
        <v>56</v>
      </c>
      <c r="AG256" s="53">
        <v>750</v>
      </c>
      <c r="AH256" s="12">
        <f t="shared" si="18"/>
        <v>0</v>
      </c>
      <c r="AI256" s="55">
        <f t="shared" si="19"/>
        <v>0</v>
      </c>
      <c r="AJ256" s="56">
        <f t="shared" si="27"/>
        <v>0</v>
      </c>
      <c r="AK256" s="57">
        <f t="shared" si="28"/>
        <v>0</v>
      </c>
      <c r="AL256" s="58">
        <f>AO256+AQ256-[2]Sheet1!$AH257</f>
        <v>0</v>
      </c>
      <c r="AM256" s="58">
        <f t="shared" si="25"/>
        <v>0</v>
      </c>
      <c r="AN256" s="57">
        <f t="shared" si="21"/>
        <v>0</v>
      </c>
      <c r="AO256" s="58"/>
      <c r="AP256" s="57" t="str">
        <f t="shared" si="22"/>
        <v/>
      </c>
      <c r="AQ256" s="58"/>
      <c r="AR256" s="28">
        <v>36</v>
      </c>
    </row>
    <row r="257" spans="27:44" ht="28.05" customHeight="1">
      <c r="AA257" s="53">
        <v>5517.1</v>
      </c>
      <c r="AB257" s="59" t="s">
        <v>63</v>
      </c>
      <c r="AC257" s="54" t="s">
        <v>41</v>
      </c>
      <c r="AE257" s="53"/>
      <c r="AF257" s="53" t="s">
        <v>56</v>
      </c>
      <c r="AG257" s="53">
        <v>150</v>
      </c>
      <c r="AH257" s="12">
        <f t="shared" si="18"/>
        <v>0</v>
      </c>
      <c r="AI257" s="55">
        <f t="shared" si="19"/>
        <v>0</v>
      </c>
      <c r="AJ257" s="56">
        <f t="shared" si="27"/>
        <v>0</v>
      </c>
      <c r="AK257" s="57">
        <f t="shared" si="28"/>
        <v>0</v>
      </c>
      <c r="AL257" s="58">
        <f>AO257+AQ257-[2]Sheet1!$AH258</f>
        <v>0</v>
      </c>
      <c r="AM257" s="58">
        <f t="shared" si="25"/>
        <v>0</v>
      </c>
      <c r="AN257" s="57">
        <f t="shared" si="21"/>
        <v>0</v>
      </c>
      <c r="AO257" s="58"/>
      <c r="AP257" s="57" t="str">
        <f t="shared" si="22"/>
        <v/>
      </c>
      <c r="AQ257" s="58"/>
      <c r="AR257" s="28">
        <v>20</v>
      </c>
    </row>
    <row r="258" spans="27:44" ht="28.05" customHeight="1">
      <c r="AA258" s="53">
        <v>5517.2</v>
      </c>
      <c r="AB258" s="59" t="s">
        <v>63</v>
      </c>
      <c r="AC258" s="54" t="s">
        <v>41</v>
      </c>
      <c r="AE258" s="53"/>
      <c r="AF258" s="53" t="s">
        <v>56</v>
      </c>
      <c r="AG258" s="53">
        <v>750</v>
      </c>
      <c r="AH258" s="12">
        <f t="shared" si="18"/>
        <v>0</v>
      </c>
      <c r="AI258" s="55">
        <f t="shared" si="19"/>
        <v>0</v>
      </c>
      <c r="AJ258" s="56">
        <f t="shared" si="27"/>
        <v>0</v>
      </c>
      <c r="AK258" s="57">
        <f t="shared" si="28"/>
        <v>0</v>
      </c>
      <c r="AL258" s="58">
        <f>AO258+AQ258-[2]Sheet1!$AH259</f>
        <v>0</v>
      </c>
      <c r="AM258" s="58">
        <f t="shared" si="25"/>
        <v>0</v>
      </c>
      <c r="AN258" s="57">
        <f t="shared" si="21"/>
        <v>0</v>
      </c>
      <c r="AO258" s="58"/>
      <c r="AP258" s="57" t="str">
        <f t="shared" si="22"/>
        <v/>
      </c>
      <c r="AQ258" s="58"/>
      <c r="AR258" s="28">
        <v>36</v>
      </c>
    </row>
    <row r="259" spans="27:44" ht="28.05" customHeight="1">
      <c r="AA259" s="53">
        <v>5518.1</v>
      </c>
      <c r="AB259" s="59" t="s">
        <v>64</v>
      </c>
      <c r="AC259" s="54" t="s">
        <v>41</v>
      </c>
      <c r="AE259" s="53"/>
      <c r="AF259" s="53" t="s">
        <v>56</v>
      </c>
      <c r="AG259" s="53">
        <v>150</v>
      </c>
      <c r="AH259" s="12">
        <f t="shared" si="18"/>
        <v>0</v>
      </c>
      <c r="AI259" s="55">
        <f t="shared" si="19"/>
        <v>0</v>
      </c>
      <c r="AJ259" s="56">
        <f t="shared" si="27"/>
        <v>0</v>
      </c>
      <c r="AK259" s="57">
        <f t="shared" si="28"/>
        <v>0</v>
      </c>
      <c r="AL259" s="58">
        <f>AO259+AQ259-[2]Sheet1!$AH260</f>
        <v>0</v>
      </c>
      <c r="AM259" s="58">
        <f t="shared" si="25"/>
        <v>0</v>
      </c>
      <c r="AN259" s="57">
        <f t="shared" si="21"/>
        <v>0</v>
      </c>
      <c r="AO259" s="58"/>
      <c r="AP259" s="57" t="str">
        <f t="shared" si="22"/>
        <v/>
      </c>
      <c r="AQ259" s="58"/>
      <c r="AR259" s="28">
        <v>20</v>
      </c>
    </row>
    <row r="260" spans="27:44" ht="28.05" customHeight="1">
      <c r="AA260" s="53">
        <v>5518.2</v>
      </c>
      <c r="AB260" s="59" t="s">
        <v>64</v>
      </c>
      <c r="AC260" s="54" t="s">
        <v>41</v>
      </c>
      <c r="AE260" s="53"/>
      <c r="AF260" s="53" t="s">
        <v>56</v>
      </c>
      <c r="AG260" s="53">
        <v>750</v>
      </c>
      <c r="AH260" s="12">
        <f t="shared" si="18"/>
        <v>0</v>
      </c>
      <c r="AI260" s="55">
        <f t="shared" si="19"/>
        <v>0</v>
      </c>
      <c r="AJ260" s="56">
        <f t="shared" si="27"/>
        <v>0</v>
      </c>
      <c r="AK260" s="57">
        <f t="shared" si="28"/>
        <v>0</v>
      </c>
      <c r="AL260" s="58">
        <f>AO260+AQ260-[2]Sheet1!$AH261</f>
        <v>0</v>
      </c>
      <c r="AM260" s="58">
        <f t="shared" si="25"/>
        <v>0</v>
      </c>
      <c r="AN260" s="57">
        <f t="shared" si="21"/>
        <v>0</v>
      </c>
      <c r="AO260" s="58"/>
      <c r="AP260" s="57" t="str">
        <f t="shared" si="22"/>
        <v/>
      </c>
      <c r="AQ260" s="58"/>
      <c r="AR260" s="28">
        <v>15</v>
      </c>
    </row>
    <row r="261" spans="27:44" ht="28.05" customHeight="1">
      <c r="AA261" s="53">
        <v>5518.3</v>
      </c>
      <c r="AB261" s="59" t="s">
        <v>64</v>
      </c>
      <c r="AC261" s="54" t="s">
        <v>41</v>
      </c>
      <c r="AE261" s="53"/>
      <c r="AF261" s="53" t="s">
        <v>56</v>
      </c>
      <c r="AG261" s="53">
        <v>4000</v>
      </c>
      <c r="AH261" s="12">
        <f t="shared" si="18"/>
        <v>0</v>
      </c>
      <c r="AI261" s="55">
        <f t="shared" si="19"/>
        <v>0</v>
      </c>
      <c r="AJ261" s="56">
        <f t="shared" si="27"/>
        <v>0</v>
      </c>
      <c r="AK261" s="57">
        <f t="shared" si="28"/>
        <v>0</v>
      </c>
      <c r="AL261" s="58">
        <f>AO261+AQ261-[2]Sheet1!$AH262</f>
        <v>0</v>
      </c>
      <c r="AM261" s="58">
        <f t="shared" si="25"/>
        <v>0</v>
      </c>
      <c r="AN261" s="57">
        <f t="shared" si="21"/>
        <v>0</v>
      </c>
      <c r="AO261" s="58"/>
      <c r="AP261" s="57" t="str">
        <f t="shared" si="22"/>
        <v/>
      </c>
      <c r="AQ261" s="58"/>
      <c r="AR261" s="28">
        <v>42</v>
      </c>
    </row>
    <row r="262" spans="27:44" ht="28.05" customHeight="1">
      <c r="AA262" s="53">
        <v>5516.1</v>
      </c>
      <c r="AB262" s="59" t="s">
        <v>65</v>
      </c>
      <c r="AC262" s="54" t="s">
        <v>41</v>
      </c>
      <c r="AE262" s="53"/>
      <c r="AF262" s="53" t="s">
        <v>56</v>
      </c>
      <c r="AG262" s="53">
        <v>150</v>
      </c>
      <c r="AH262" s="12">
        <f t="shared" si="18"/>
        <v>0</v>
      </c>
      <c r="AI262" s="55">
        <f t="shared" si="19"/>
        <v>0</v>
      </c>
      <c r="AJ262" s="56">
        <f t="shared" si="27"/>
        <v>0</v>
      </c>
      <c r="AK262" s="57">
        <f t="shared" si="28"/>
        <v>0</v>
      </c>
      <c r="AL262" s="58">
        <f>AO262+AQ262-[2]Sheet1!$AH263</f>
        <v>0</v>
      </c>
      <c r="AM262" s="58">
        <f t="shared" si="25"/>
        <v>0</v>
      </c>
      <c r="AN262" s="57">
        <f t="shared" si="21"/>
        <v>0</v>
      </c>
      <c r="AO262" s="58"/>
      <c r="AP262" s="57" t="str">
        <f t="shared" si="22"/>
        <v/>
      </c>
      <c r="AQ262" s="58"/>
      <c r="AR262" s="28">
        <v>15</v>
      </c>
    </row>
    <row r="263" spans="27:44" ht="28.05" customHeight="1">
      <c r="AA263" s="53">
        <v>5516.2</v>
      </c>
      <c r="AB263" s="59" t="s">
        <v>65</v>
      </c>
      <c r="AC263" s="54" t="s">
        <v>41</v>
      </c>
      <c r="AE263" s="53"/>
      <c r="AF263" s="53" t="s">
        <v>56</v>
      </c>
      <c r="AG263" s="53">
        <v>750</v>
      </c>
      <c r="AH263" s="12">
        <f t="shared" si="18"/>
        <v>0</v>
      </c>
      <c r="AI263" s="55">
        <f t="shared" si="19"/>
        <v>0</v>
      </c>
      <c r="AJ263" s="56">
        <f t="shared" si="27"/>
        <v>0</v>
      </c>
      <c r="AK263" s="57">
        <f t="shared" si="28"/>
        <v>0</v>
      </c>
      <c r="AL263" s="58">
        <f>AO263+AQ263-[2]Sheet1!$AH264</f>
        <v>0</v>
      </c>
      <c r="AM263" s="58">
        <f t="shared" si="25"/>
        <v>0</v>
      </c>
      <c r="AN263" s="57">
        <f t="shared" si="21"/>
        <v>0</v>
      </c>
      <c r="AO263" s="58"/>
      <c r="AP263" s="57" t="str">
        <f t="shared" si="22"/>
        <v/>
      </c>
      <c r="AQ263" s="58"/>
      <c r="AR263" s="28">
        <v>10</v>
      </c>
    </row>
    <row r="264" spans="27:44" ht="28.05" customHeight="1">
      <c r="AA264" s="53">
        <v>5516.3</v>
      </c>
      <c r="AB264" s="59" t="s">
        <v>65</v>
      </c>
      <c r="AC264" s="54" t="s">
        <v>41</v>
      </c>
      <c r="AE264" s="53"/>
      <c r="AF264" s="53" t="s">
        <v>56</v>
      </c>
      <c r="AG264" s="53">
        <v>4000</v>
      </c>
      <c r="AH264" s="12">
        <f t="shared" si="18"/>
        <v>0</v>
      </c>
      <c r="AI264" s="55">
        <f t="shared" si="19"/>
        <v>0</v>
      </c>
      <c r="AJ264" s="56">
        <f t="shared" si="27"/>
        <v>0</v>
      </c>
      <c r="AK264" s="57">
        <f t="shared" si="28"/>
        <v>0</v>
      </c>
      <c r="AL264" s="58">
        <f>AO264+AQ264-[2]Sheet1!$AH265</f>
        <v>0</v>
      </c>
      <c r="AM264" s="58">
        <f t="shared" si="25"/>
        <v>0</v>
      </c>
      <c r="AN264" s="57">
        <f t="shared" si="21"/>
        <v>0</v>
      </c>
      <c r="AO264" s="58"/>
      <c r="AP264" s="57" t="str">
        <f t="shared" si="22"/>
        <v/>
      </c>
      <c r="AQ264" s="58"/>
      <c r="AR264" s="28">
        <v>28</v>
      </c>
    </row>
    <row r="265" spans="27:44" ht="28.05" customHeight="1">
      <c r="AA265" s="60">
        <v>8800</v>
      </c>
      <c r="AB265" s="60" t="s">
        <v>66</v>
      </c>
      <c r="AC265" s="61" t="s">
        <v>67</v>
      </c>
      <c r="AE265" s="60" t="s">
        <v>68</v>
      </c>
      <c r="AF265" s="60" t="s">
        <v>69</v>
      </c>
      <c r="AG265" s="60" t="s">
        <v>70</v>
      </c>
      <c r="AH265" s="13">
        <f t="shared" si="18"/>
        <v>0</v>
      </c>
      <c r="AI265" s="60">
        <f t="shared" si="19"/>
        <v>0</v>
      </c>
      <c r="AJ265" s="60"/>
      <c r="AK265" s="62" t="e">
        <f t="shared" si="28"/>
        <v>#VALUE!</v>
      </c>
      <c r="AL265" s="62">
        <f>AO265+AQ265-[2]Sheet1!$AH266</f>
        <v>0</v>
      </c>
      <c r="AM265" s="62">
        <f t="shared" si="25"/>
        <v>0</v>
      </c>
      <c r="AN265" s="62" t="e">
        <f t="shared" si="21"/>
        <v>#VALUE!</v>
      </c>
      <c r="AO265" s="63"/>
      <c r="AP265" s="62" t="str">
        <f t="shared" si="22"/>
        <v/>
      </c>
      <c r="AQ265" s="63"/>
    </row>
    <row r="266" spans="27:44" ht="28.05" customHeight="1">
      <c r="AA266" s="60">
        <v>8810</v>
      </c>
      <c r="AB266" s="60" t="s">
        <v>71</v>
      </c>
      <c r="AC266" s="61" t="s">
        <v>67</v>
      </c>
      <c r="AE266" s="60" t="s">
        <v>68</v>
      </c>
      <c r="AF266" s="60" t="s">
        <v>72</v>
      </c>
      <c r="AG266" s="60" t="s">
        <v>70</v>
      </c>
      <c r="AH266" s="13">
        <f t="shared" si="18"/>
        <v>0</v>
      </c>
      <c r="AI266" s="60">
        <f t="shared" si="19"/>
        <v>0</v>
      </c>
      <c r="AJ266" s="60"/>
      <c r="AK266" s="62" t="e">
        <f t="shared" si="28"/>
        <v>#VALUE!</v>
      </c>
      <c r="AL266" s="62">
        <f>AO266+AQ266-[2]Sheet1!$AH267</f>
        <v>0</v>
      </c>
      <c r="AM266" s="62">
        <f t="shared" si="25"/>
        <v>0</v>
      </c>
      <c r="AN266" s="62" t="e">
        <f t="shared" si="21"/>
        <v>#VALUE!</v>
      </c>
      <c r="AO266" s="63"/>
      <c r="AP266" s="62" t="str">
        <f t="shared" si="22"/>
        <v/>
      </c>
      <c r="AQ266" s="63"/>
    </row>
    <row r="267" spans="27:44" ht="28.05" customHeight="1">
      <c r="AA267" s="60">
        <v>8820</v>
      </c>
      <c r="AB267" s="60" t="s">
        <v>73</v>
      </c>
      <c r="AC267" s="61" t="s">
        <v>67</v>
      </c>
      <c r="AE267" s="60" t="s">
        <v>68</v>
      </c>
      <c r="AF267" s="60" t="s">
        <v>72</v>
      </c>
      <c r="AG267" s="60" t="s">
        <v>70</v>
      </c>
      <c r="AH267" s="13">
        <f t="shared" ref="AH267" si="29">SUMIF(O:O,AA267,P:P)</f>
        <v>0</v>
      </c>
      <c r="AI267" s="60">
        <f t="shared" ref="AI267" si="30">SUMIF(O:O,AA267,V:V)</f>
        <v>0</v>
      </c>
      <c r="AJ267" s="60"/>
      <c r="AK267" s="62" t="e">
        <f t="shared" si="28"/>
        <v>#VALUE!</v>
      </c>
      <c r="AL267" s="62">
        <f>AO267+AQ267-[2]Sheet1!$AH268</f>
        <v>0</v>
      </c>
      <c r="AM267" s="62">
        <f t="shared" si="25"/>
        <v>0</v>
      </c>
      <c r="AN267" s="62" t="e">
        <f t="shared" si="21"/>
        <v>#VALUE!</v>
      </c>
      <c r="AO267" s="63"/>
      <c r="AP267" s="62" t="str">
        <f t="shared" si="22"/>
        <v/>
      </c>
      <c r="AQ267" s="63"/>
    </row>
  </sheetData>
  <protectedRanges>
    <protectedRange algorithmName="SHA-512" hashValue="jjrV5Hy6JwvVqOO7tKoZVoRg7rpBcjqvT96GSIFiDncBaImziwFUF2JC6d0rT0SfgZv+eJ/5g2VdqSB7bdW0mg==" saltValue="0Igh3j97EZBwjtfDd8U1wg==" spinCount="100000" sqref="W2:W200" name="باقیمانده_5"/>
    <protectedRange algorithmName="SHA-512" hashValue="f5WsBkExWTs/LKakVBbNBXjGjwaAPcOxHhJFt4MnEAAY0TgGUtLBwc6BQDnps5THm9Gccqda3SWXIrg2Z9o+GA==" saltValue="9EXh0tvvNrwpkDbSuYJ+Uw==" spinCount="100000" sqref="V2:V200" name="تعداد ارسال شده_4"/>
  </protectedRanges>
  <mergeCells count="94">
    <mergeCell ref="A1:B1"/>
    <mergeCell ref="C1:D1"/>
    <mergeCell ref="E1:F1"/>
    <mergeCell ref="U1:V1"/>
    <mergeCell ref="G3:G4"/>
    <mergeCell ref="H3:H4"/>
    <mergeCell ref="I3:I4"/>
    <mergeCell ref="J3:J4"/>
    <mergeCell ref="L3:L4"/>
    <mergeCell ref="M3:M4"/>
    <mergeCell ref="N3:N4"/>
    <mergeCell ref="AD3:AD4"/>
    <mergeCell ref="AC3:AC4"/>
    <mergeCell ref="AB3:AB4"/>
    <mergeCell ref="AA3:AA4"/>
    <mergeCell ref="AE3:AE4"/>
    <mergeCell ref="H6:H7"/>
    <mergeCell ref="G6:G7"/>
    <mergeCell ref="AD6:AD7"/>
    <mergeCell ref="AC6:AC7"/>
    <mergeCell ref="AB6:AB7"/>
    <mergeCell ref="AA6:AA7"/>
    <mergeCell ref="N6:N7"/>
    <mergeCell ref="M6:M7"/>
    <mergeCell ref="L6:L7"/>
    <mergeCell ref="J6:J7"/>
    <mergeCell ref="I6:I7"/>
    <mergeCell ref="G9:G12"/>
    <mergeCell ref="H9:H12"/>
    <mergeCell ref="I9:I12"/>
    <mergeCell ref="J9:J12"/>
    <mergeCell ref="L9:L12"/>
    <mergeCell ref="M9:M12"/>
    <mergeCell ref="N9:N12"/>
    <mergeCell ref="AD9:AD12"/>
    <mergeCell ref="AC9:AC12"/>
    <mergeCell ref="AB9:AB12"/>
    <mergeCell ref="AA9:AA12"/>
    <mergeCell ref="AA15:AA17"/>
    <mergeCell ref="AB15:AB17"/>
    <mergeCell ref="AC15:AC17"/>
    <mergeCell ref="AD15:AD17"/>
    <mergeCell ref="AE15:AE17"/>
    <mergeCell ref="M15:M17"/>
    <mergeCell ref="N15:N17"/>
    <mergeCell ref="G18:G19"/>
    <mergeCell ref="H18:H19"/>
    <mergeCell ref="I18:I19"/>
    <mergeCell ref="J18:J19"/>
    <mergeCell ref="L18:L19"/>
    <mergeCell ref="M18:M19"/>
    <mergeCell ref="N18:N19"/>
    <mergeCell ref="G15:G17"/>
    <mergeCell ref="H15:H17"/>
    <mergeCell ref="I15:I17"/>
    <mergeCell ref="J15:J17"/>
    <mergeCell ref="L15:L17"/>
    <mergeCell ref="H23:H24"/>
    <mergeCell ref="AA18:AA19"/>
    <mergeCell ref="AB18:AB19"/>
    <mergeCell ref="AC18:AC19"/>
    <mergeCell ref="AD18:AD19"/>
    <mergeCell ref="N23:N24"/>
    <mergeCell ref="AD23:AD24"/>
    <mergeCell ref="M23:M24"/>
    <mergeCell ref="L23:L24"/>
    <mergeCell ref="J23:J24"/>
    <mergeCell ref="I23:I24"/>
    <mergeCell ref="AE6:AE7"/>
    <mergeCell ref="G27:G29"/>
    <mergeCell ref="H27:H29"/>
    <mergeCell ref="I27:I29"/>
    <mergeCell ref="J27:J29"/>
    <mergeCell ref="L27:L29"/>
    <mergeCell ref="M27:M29"/>
    <mergeCell ref="N27:N29"/>
    <mergeCell ref="AD27:AD29"/>
    <mergeCell ref="AC27:AC29"/>
    <mergeCell ref="AB27:AB29"/>
    <mergeCell ref="AA27:AA29"/>
    <mergeCell ref="G23:G24"/>
    <mergeCell ref="AB23:AB24"/>
    <mergeCell ref="AA23:AA24"/>
    <mergeCell ref="AC23:AC24"/>
    <mergeCell ref="H31:H32"/>
    <mergeCell ref="G31:G32"/>
    <mergeCell ref="AC31:AC32"/>
    <mergeCell ref="AB31:AB32"/>
    <mergeCell ref="AA31:AA32"/>
    <mergeCell ref="N31:N32"/>
    <mergeCell ref="M31:M32"/>
    <mergeCell ref="L31:L32"/>
    <mergeCell ref="J31:J32"/>
    <mergeCell ref="I31:I32"/>
  </mergeCells>
  <conditionalFormatting sqref="G2:J3 AD2:AD3 Z2:Z200 J5:J6 AD5:AD6 J8:J9 AD8:AD9 G13:J15 AD13:AD15 G18:J18 AD18 G20:J23 AD20:AD23 G25:J27 AD25:AD27 G30:J31 AD30:AD200 G33:J200">
    <cfRule type="expression" dxfId="3" priority="63">
      <formula>$A2</formula>
    </cfRule>
    <cfRule type="expression" dxfId="2" priority="65">
      <formula>$E2</formula>
    </cfRule>
  </conditionalFormatting>
  <conditionalFormatting sqref="K2:Z2 G2:J3 AA2:AF3 Q3:Z200 J5:J6 AA5:AF6 J8:J9 AA8:AF9 G13:P15 AA13:AF15 G18:P18 AA18:AF18 G20:P23 AA20:AF23 G25:P27 AA25:AF27 G30:P31 AA30:AF31 AD32:AF32 G33:P200 AA33:AF200 K3:P3 AF4 K4:K12 O4:P12 H5:H6 AF7 H8:H9 AE10:AF12 K16:K17 O16:P17 AF16:AF17 K19 O19:P19 AE19:AF19 K24 O24:P24 AE24:AF24 K28:K29 O28:P29 AE28:AF29 K32 O32:P32">
    <cfRule type="expression" dxfId="1" priority="64">
      <formula>$C2</formula>
    </cfRule>
  </conditionalFormatting>
  <conditionalFormatting sqref="W2:W200">
    <cfRule type="expression" dxfId="0" priority="62">
      <formula>$AG2</formula>
    </cfRule>
  </conditionalFormatting>
  <conditionalFormatting sqref="AL203:AM203">
    <cfRule type="dataBar" priority="27">
      <dataBar>
        <cfvo type="min"/>
        <cfvo type="formula" val="$AR$91"/>
        <color rgb="FF63C384"/>
      </dataBar>
      <extLst>
        <ext xmlns:x14="http://schemas.microsoft.com/office/spreadsheetml/2009/9/main" uri="{B025F937-C7B1-47D3-B67F-A62EFF666E3E}">
          <x14:id>{F122A3C6-9845-46EE-80F9-AE03D5E33B3C}</x14:id>
        </ext>
      </extLst>
    </cfRule>
  </conditionalFormatting>
  <conditionalFormatting sqref="AL204:AM204">
    <cfRule type="dataBar" priority="26">
      <dataBar>
        <cfvo type="min"/>
        <cfvo type="formula" val="$AR$92"/>
        <color rgb="FF63C384"/>
      </dataBar>
      <extLst>
        <ext xmlns:x14="http://schemas.microsoft.com/office/spreadsheetml/2009/9/main" uri="{B025F937-C7B1-47D3-B67F-A62EFF666E3E}">
          <x14:id>{43D00665-A66E-4541-8C61-3B6292B39DB0}</x14:id>
        </ext>
      </extLst>
    </cfRule>
  </conditionalFormatting>
  <conditionalFormatting sqref="AL205:AM205">
    <cfRule type="dataBar" priority="25">
      <dataBar>
        <cfvo type="min"/>
        <cfvo type="formula" val="$AN$93"/>
        <color rgb="FF63C384"/>
      </dataBar>
      <extLst>
        <ext xmlns:x14="http://schemas.microsoft.com/office/spreadsheetml/2009/9/main" uri="{B025F937-C7B1-47D3-B67F-A62EFF666E3E}">
          <x14:id>{A0A4B492-09DB-469C-B3C5-F9CF6D5B04D0}</x14:id>
        </ext>
      </extLst>
    </cfRule>
  </conditionalFormatting>
  <conditionalFormatting sqref="AL206:AM206">
    <cfRule type="dataBar" priority="24">
      <dataBar>
        <cfvo type="min"/>
        <cfvo type="formula" val="$AR$94"/>
        <color rgb="FF63C384"/>
      </dataBar>
      <extLst>
        <ext xmlns:x14="http://schemas.microsoft.com/office/spreadsheetml/2009/9/main" uri="{B025F937-C7B1-47D3-B67F-A62EFF666E3E}">
          <x14:id>{8826437F-0883-4523-9BB6-D9A6C399679D}</x14:id>
        </ext>
      </extLst>
    </cfRule>
  </conditionalFormatting>
  <conditionalFormatting sqref="AL207:AM207">
    <cfRule type="dataBar" priority="23">
      <dataBar>
        <cfvo type="min"/>
        <cfvo type="formula" val="$AR$95"/>
        <color rgb="FF63C384"/>
      </dataBar>
      <extLst>
        <ext xmlns:x14="http://schemas.microsoft.com/office/spreadsheetml/2009/9/main" uri="{B025F937-C7B1-47D3-B67F-A62EFF666E3E}">
          <x14:id>{F909E704-FA3E-48A1-AD73-42D21873F4BA}</x14:id>
        </ext>
      </extLst>
    </cfRule>
  </conditionalFormatting>
  <conditionalFormatting sqref="AL208:AM208">
    <cfRule type="dataBar" priority="22">
      <dataBar>
        <cfvo type="min"/>
        <cfvo type="formula" val="$AR$96"/>
        <color rgb="FF63C384"/>
      </dataBar>
      <extLst>
        <ext xmlns:x14="http://schemas.microsoft.com/office/spreadsheetml/2009/9/main" uri="{B025F937-C7B1-47D3-B67F-A62EFF666E3E}">
          <x14:id>{FB1D42C4-C52E-416D-8385-CBC8D473828D}</x14:id>
        </ext>
      </extLst>
    </cfRule>
  </conditionalFormatting>
  <conditionalFormatting sqref="AL209:AM209">
    <cfRule type="dataBar" priority="21">
      <dataBar>
        <cfvo type="min"/>
        <cfvo type="formula" val="$AR$97"/>
        <color rgb="FF63C384"/>
      </dataBar>
      <extLst>
        <ext xmlns:x14="http://schemas.microsoft.com/office/spreadsheetml/2009/9/main" uri="{B025F937-C7B1-47D3-B67F-A62EFF666E3E}">
          <x14:id>{23E01C02-B8F6-4115-A39E-2FAE1A7F4613}</x14:id>
        </ext>
      </extLst>
    </cfRule>
  </conditionalFormatting>
  <conditionalFormatting sqref="AL210:AM210">
    <cfRule type="dataBar" priority="20">
      <dataBar>
        <cfvo type="min"/>
        <cfvo type="formula" val="$AR$98"/>
        <color rgb="FF63C384"/>
      </dataBar>
      <extLst>
        <ext xmlns:x14="http://schemas.microsoft.com/office/spreadsheetml/2009/9/main" uri="{B025F937-C7B1-47D3-B67F-A62EFF666E3E}">
          <x14:id>{F43C0974-8409-463F-AF48-A502CC05E4D0}</x14:id>
        </ext>
      </extLst>
    </cfRule>
  </conditionalFormatting>
  <conditionalFormatting sqref="AL211:AM211">
    <cfRule type="dataBar" priority="19">
      <dataBar>
        <cfvo type="min"/>
        <cfvo type="formula" val="$AR$99"/>
        <color rgb="FF63C384"/>
      </dataBar>
      <extLst>
        <ext xmlns:x14="http://schemas.microsoft.com/office/spreadsheetml/2009/9/main" uri="{B025F937-C7B1-47D3-B67F-A62EFF666E3E}">
          <x14:id>{41AC2A72-613D-4EBE-98DA-377E77588386}</x14:id>
        </ext>
      </extLst>
    </cfRule>
  </conditionalFormatting>
  <conditionalFormatting sqref="AL212:AM212">
    <cfRule type="dataBar" priority="18">
      <dataBar>
        <cfvo type="min"/>
        <cfvo type="formula" val="$AR$100"/>
        <color rgb="FF63C384"/>
      </dataBar>
      <extLst>
        <ext xmlns:x14="http://schemas.microsoft.com/office/spreadsheetml/2009/9/main" uri="{B025F937-C7B1-47D3-B67F-A62EFF666E3E}">
          <x14:id>{66F8C9F6-52F3-45C8-AB88-2D54EFA4229F}</x14:id>
        </ext>
      </extLst>
    </cfRule>
  </conditionalFormatting>
  <conditionalFormatting sqref="AL213:AM213">
    <cfRule type="dataBar" priority="17">
      <dataBar>
        <cfvo type="min"/>
        <cfvo type="formula" val="$AR$101"/>
        <color rgb="FF63C384"/>
      </dataBar>
      <extLst>
        <ext xmlns:x14="http://schemas.microsoft.com/office/spreadsheetml/2009/9/main" uri="{B025F937-C7B1-47D3-B67F-A62EFF666E3E}">
          <x14:id>{A6222907-04B4-4A1E-B1A6-0CEC04034391}</x14:id>
        </ext>
      </extLst>
    </cfRule>
  </conditionalFormatting>
  <conditionalFormatting sqref="AL214:AM214">
    <cfRule type="dataBar" priority="16">
      <dataBar>
        <cfvo type="min"/>
        <cfvo type="formula" val="$AR$102"/>
        <color rgb="FF63C384"/>
      </dataBar>
      <extLst>
        <ext xmlns:x14="http://schemas.microsoft.com/office/spreadsheetml/2009/9/main" uri="{B025F937-C7B1-47D3-B67F-A62EFF666E3E}">
          <x14:id>{D60AFCC4-C0E8-4E25-8908-018996CA7B69}</x14:id>
        </ext>
      </extLst>
    </cfRule>
  </conditionalFormatting>
  <conditionalFormatting sqref="AL215:AM215">
    <cfRule type="dataBar" priority="15">
      <dataBar>
        <cfvo type="min"/>
        <cfvo type="formula" val="$AR$103"/>
        <color rgb="FF63C384"/>
      </dataBar>
      <extLst>
        <ext xmlns:x14="http://schemas.microsoft.com/office/spreadsheetml/2009/9/main" uri="{B025F937-C7B1-47D3-B67F-A62EFF666E3E}">
          <x14:id>{4ADF4A0E-DD4D-4823-AFBE-96F1F200151A}</x14:id>
        </ext>
      </extLst>
    </cfRule>
  </conditionalFormatting>
  <conditionalFormatting sqref="AL216:AM216">
    <cfRule type="dataBar" priority="14">
      <dataBar>
        <cfvo type="min"/>
        <cfvo type="formula" val="$AR$104"/>
        <color rgb="FF63C384"/>
      </dataBar>
      <extLst>
        <ext xmlns:x14="http://schemas.microsoft.com/office/spreadsheetml/2009/9/main" uri="{B025F937-C7B1-47D3-B67F-A62EFF666E3E}">
          <x14:id>{6638BA80-3C11-4F77-8813-8F4B315B51E0}</x14:id>
        </ext>
      </extLst>
    </cfRule>
  </conditionalFormatting>
  <conditionalFormatting sqref="AL217:AM217">
    <cfRule type="dataBar" priority="13">
      <dataBar>
        <cfvo type="min"/>
        <cfvo type="formula" val="$AR$105"/>
        <color rgb="FF63C384"/>
      </dataBar>
      <extLst>
        <ext xmlns:x14="http://schemas.microsoft.com/office/spreadsheetml/2009/9/main" uri="{B025F937-C7B1-47D3-B67F-A62EFF666E3E}">
          <x14:id>{2DDB1209-3718-41CA-A110-7D48B3BA3C8B}</x14:id>
        </ext>
      </extLst>
    </cfRule>
  </conditionalFormatting>
  <conditionalFormatting sqref="AL218:AM218">
    <cfRule type="dataBar" priority="12">
      <dataBar>
        <cfvo type="min"/>
        <cfvo type="formula" val="$AR$106"/>
        <color rgb="FF63C384"/>
      </dataBar>
      <extLst>
        <ext xmlns:x14="http://schemas.microsoft.com/office/spreadsheetml/2009/9/main" uri="{B025F937-C7B1-47D3-B67F-A62EFF666E3E}">
          <x14:id>{7113852C-C299-48F1-8327-61861C0781C3}</x14:id>
        </ext>
      </extLst>
    </cfRule>
  </conditionalFormatting>
  <conditionalFormatting sqref="AL219:AM219">
    <cfRule type="dataBar" priority="11">
      <dataBar>
        <cfvo type="min"/>
        <cfvo type="formula" val="$AR$107"/>
        <color rgb="FF63C384"/>
      </dataBar>
      <extLst>
        <ext xmlns:x14="http://schemas.microsoft.com/office/spreadsheetml/2009/9/main" uri="{B025F937-C7B1-47D3-B67F-A62EFF666E3E}">
          <x14:id>{ACAEA124-F3A7-4773-A67D-ABF35264BC39}</x14:id>
        </ext>
      </extLst>
    </cfRule>
  </conditionalFormatting>
  <conditionalFormatting sqref="AL220:AM220">
    <cfRule type="dataBar" priority="10">
      <dataBar>
        <cfvo type="min"/>
        <cfvo type="formula" val="$AR$108"/>
        <color rgb="FF63C384"/>
      </dataBar>
      <extLst>
        <ext xmlns:x14="http://schemas.microsoft.com/office/spreadsheetml/2009/9/main" uri="{B025F937-C7B1-47D3-B67F-A62EFF666E3E}">
          <x14:id>{8E4DB026-33E9-4B3E-A8D1-A0483ECC4E3B}</x14:id>
        </ext>
      </extLst>
    </cfRule>
  </conditionalFormatting>
  <conditionalFormatting sqref="AL221:AM221">
    <cfRule type="dataBar" priority="28">
      <dataBar>
        <cfvo type="min"/>
        <cfvo type="formula" val="$AR$109"/>
        <color rgb="FF63C384"/>
      </dataBar>
      <extLst>
        <ext xmlns:x14="http://schemas.microsoft.com/office/spreadsheetml/2009/9/main" uri="{B025F937-C7B1-47D3-B67F-A62EFF666E3E}">
          <x14:id>{8A5BDB5F-A986-49C9-BF53-A1BF3730E0EE}</x14:id>
        </ext>
      </extLst>
    </cfRule>
  </conditionalFormatting>
  <conditionalFormatting sqref="AL223:AM223">
    <cfRule type="dataBar" priority="29">
      <dataBar>
        <cfvo type="min"/>
        <cfvo type="formula" val="$AR$111"/>
        <color rgb="FF63C384"/>
      </dataBar>
      <extLst>
        <ext xmlns:x14="http://schemas.microsoft.com/office/spreadsheetml/2009/9/main" uri="{B025F937-C7B1-47D3-B67F-A62EFF666E3E}">
          <x14:id>{26CF099B-484B-4B66-9BE1-B4E33AC6DFD5}</x14:id>
        </ext>
      </extLst>
    </cfRule>
  </conditionalFormatting>
  <conditionalFormatting sqref="AL224:AM224">
    <cfRule type="dataBar" priority="30">
      <dataBar>
        <cfvo type="min"/>
        <cfvo type="formula" val="$AR$112"/>
        <color rgb="FF63C384"/>
      </dataBar>
      <extLst>
        <ext xmlns:x14="http://schemas.microsoft.com/office/spreadsheetml/2009/9/main" uri="{B025F937-C7B1-47D3-B67F-A62EFF666E3E}">
          <x14:id>{66060CF1-06DA-4969-85D6-F8A71A5B6060}</x14:id>
        </ext>
      </extLst>
    </cfRule>
  </conditionalFormatting>
  <conditionalFormatting sqref="AL225:AM225">
    <cfRule type="dataBar" priority="31">
      <dataBar>
        <cfvo type="min"/>
        <cfvo type="formula" val="$AR$113"/>
        <color rgb="FF63C384"/>
      </dataBar>
      <extLst>
        <ext xmlns:x14="http://schemas.microsoft.com/office/spreadsheetml/2009/9/main" uri="{B025F937-C7B1-47D3-B67F-A62EFF666E3E}">
          <x14:id>{6870D7F2-3345-4CB9-8FB5-EA97E5634F30}</x14:id>
        </ext>
      </extLst>
    </cfRule>
  </conditionalFormatting>
  <conditionalFormatting sqref="AL226:AM226">
    <cfRule type="dataBar" priority="32">
      <dataBar>
        <cfvo type="min"/>
        <cfvo type="formula" val="$AR$114"/>
        <color rgb="FF63C384"/>
      </dataBar>
      <extLst>
        <ext xmlns:x14="http://schemas.microsoft.com/office/spreadsheetml/2009/9/main" uri="{B025F937-C7B1-47D3-B67F-A62EFF666E3E}">
          <x14:id>{A3A0490F-DCEB-4F0B-912D-C666EC87A6E4}</x14:id>
        </ext>
      </extLst>
    </cfRule>
  </conditionalFormatting>
  <conditionalFormatting sqref="AL227:AM227">
    <cfRule type="dataBar" priority="33">
      <dataBar>
        <cfvo type="min"/>
        <cfvo type="formula" val="$AR$115"/>
        <color rgb="FF63C384"/>
      </dataBar>
      <extLst>
        <ext xmlns:x14="http://schemas.microsoft.com/office/spreadsheetml/2009/9/main" uri="{B025F937-C7B1-47D3-B67F-A62EFF666E3E}">
          <x14:id>{D21BE27F-9F81-4277-94BB-19A25079B9EE}</x14:id>
        </ext>
      </extLst>
    </cfRule>
  </conditionalFormatting>
  <conditionalFormatting sqref="AL228:AM228">
    <cfRule type="dataBar" priority="34">
      <dataBar>
        <cfvo type="min"/>
        <cfvo type="formula" val="$AR$116"/>
        <color rgb="FF63C384"/>
      </dataBar>
      <extLst>
        <ext xmlns:x14="http://schemas.microsoft.com/office/spreadsheetml/2009/9/main" uri="{B025F937-C7B1-47D3-B67F-A62EFF666E3E}">
          <x14:id>{C3EDC9C6-B3BF-477B-9EC6-978401924FD7}</x14:id>
        </ext>
      </extLst>
    </cfRule>
  </conditionalFormatting>
  <conditionalFormatting sqref="AL229:AM229">
    <cfRule type="dataBar" priority="9">
      <dataBar>
        <cfvo type="min"/>
        <cfvo type="formula" val="$AR$117"/>
        <color rgb="FF63C384"/>
      </dataBar>
      <extLst>
        <ext xmlns:x14="http://schemas.microsoft.com/office/spreadsheetml/2009/9/main" uri="{B025F937-C7B1-47D3-B67F-A62EFF666E3E}">
          <x14:id>{7E632B6E-AD70-4BB2-942E-1575F63CDEDF}</x14:id>
        </ext>
      </extLst>
    </cfRule>
  </conditionalFormatting>
  <conditionalFormatting sqref="AL230:AM230">
    <cfRule type="dataBar" priority="8">
      <dataBar>
        <cfvo type="min"/>
        <cfvo type="formula" val="$AR$118"/>
        <color rgb="FF63C384"/>
      </dataBar>
      <extLst>
        <ext xmlns:x14="http://schemas.microsoft.com/office/spreadsheetml/2009/9/main" uri="{B025F937-C7B1-47D3-B67F-A62EFF666E3E}">
          <x14:id>{D36A21A0-8999-4E46-AD2D-C3D6C1760C98}</x14:id>
        </ext>
      </extLst>
    </cfRule>
  </conditionalFormatting>
  <conditionalFormatting sqref="AL231:AM231">
    <cfRule type="dataBar" priority="7">
      <dataBar>
        <cfvo type="min"/>
        <cfvo type="formula" val="$AR$119"/>
        <color rgb="FF63C384"/>
      </dataBar>
      <extLst>
        <ext xmlns:x14="http://schemas.microsoft.com/office/spreadsheetml/2009/9/main" uri="{B025F937-C7B1-47D3-B67F-A62EFF666E3E}">
          <x14:id>{A6241835-512E-47F1-B64D-F4886281820A}</x14:id>
        </ext>
      </extLst>
    </cfRule>
  </conditionalFormatting>
  <conditionalFormatting sqref="AL232:AM232">
    <cfRule type="dataBar" priority="6">
      <dataBar>
        <cfvo type="min"/>
        <cfvo type="formula" val="$AR$120"/>
        <color rgb="FF63C384"/>
      </dataBar>
      <extLst>
        <ext xmlns:x14="http://schemas.microsoft.com/office/spreadsheetml/2009/9/main" uri="{B025F937-C7B1-47D3-B67F-A62EFF666E3E}">
          <x14:id>{F4928577-9F97-496B-8E45-CE957D68B854}</x14:id>
        </ext>
      </extLst>
    </cfRule>
  </conditionalFormatting>
  <conditionalFormatting sqref="AL233:AM233">
    <cfRule type="dataBar" priority="5">
      <dataBar>
        <cfvo type="min"/>
        <cfvo type="formula" val="$AR$121"/>
        <color rgb="FF63C384"/>
      </dataBar>
      <extLst>
        <ext xmlns:x14="http://schemas.microsoft.com/office/spreadsheetml/2009/9/main" uri="{B025F937-C7B1-47D3-B67F-A62EFF666E3E}">
          <x14:id>{331465AD-E073-4EF8-8005-A43828D26371}</x14:id>
        </ext>
      </extLst>
    </cfRule>
  </conditionalFormatting>
  <conditionalFormatting sqref="AL234:AM234">
    <cfRule type="dataBar" priority="4">
      <dataBar>
        <cfvo type="min"/>
        <cfvo type="formula" val="$AR$122"/>
        <color rgb="FF63C384"/>
      </dataBar>
      <extLst>
        <ext xmlns:x14="http://schemas.microsoft.com/office/spreadsheetml/2009/9/main" uri="{B025F937-C7B1-47D3-B67F-A62EFF666E3E}">
          <x14:id>{114D293B-3568-4043-9D51-A5AE05EA3B3D}</x14:id>
        </ext>
      </extLst>
    </cfRule>
  </conditionalFormatting>
  <conditionalFormatting sqref="AL235:AM235">
    <cfRule type="dataBar" priority="35">
      <dataBar>
        <cfvo type="min"/>
        <cfvo type="formula" val="$AR$123"/>
        <color rgb="FF63C384"/>
      </dataBar>
      <extLst>
        <ext xmlns:x14="http://schemas.microsoft.com/office/spreadsheetml/2009/9/main" uri="{B025F937-C7B1-47D3-B67F-A62EFF666E3E}">
          <x14:id>{193D081C-8C59-44EB-A237-CA2177A3DB7D}</x14:id>
        </ext>
      </extLst>
    </cfRule>
  </conditionalFormatting>
  <conditionalFormatting sqref="AL236:AM236">
    <cfRule type="dataBar" priority="36">
      <dataBar>
        <cfvo type="min"/>
        <cfvo type="formula" val="$AR$124"/>
        <color rgb="FF63C384"/>
      </dataBar>
      <extLst>
        <ext xmlns:x14="http://schemas.microsoft.com/office/spreadsheetml/2009/9/main" uri="{B025F937-C7B1-47D3-B67F-A62EFF666E3E}">
          <x14:id>{9A3E55BA-D953-4371-8EFA-1E33C7506741}</x14:id>
        </ext>
      </extLst>
    </cfRule>
  </conditionalFormatting>
  <conditionalFormatting sqref="AL237:AM237">
    <cfRule type="dataBar" priority="37">
      <dataBar>
        <cfvo type="min"/>
        <cfvo type="formula" val="$AR$125"/>
        <color rgb="FF63C384"/>
      </dataBar>
      <extLst>
        <ext xmlns:x14="http://schemas.microsoft.com/office/spreadsheetml/2009/9/main" uri="{B025F937-C7B1-47D3-B67F-A62EFF666E3E}">
          <x14:id>{88E57A53-B220-4AD3-8AB5-1CE5AADD39CF}</x14:id>
        </ext>
      </extLst>
    </cfRule>
  </conditionalFormatting>
  <conditionalFormatting sqref="AL238:AM238">
    <cfRule type="dataBar" priority="38">
      <dataBar>
        <cfvo type="min"/>
        <cfvo type="formula" val="$AR$126"/>
        <color rgb="FF63C384"/>
      </dataBar>
      <extLst>
        <ext xmlns:x14="http://schemas.microsoft.com/office/spreadsheetml/2009/9/main" uri="{B025F937-C7B1-47D3-B67F-A62EFF666E3E}">
          <x14:id>{FAF78810-73CA-4F88-801D-CE1290A57112}</x14:id>
        </ext>
      </extLst>
    </cfRule>
  </conditionalFormatting>
  <conditionalFormatting sqref="AL239:AM239">
    <cfRule type="dataBar" priority="39">
      <dataBar>
        <cfvo type="min"/>
        <cfvo type="formula" val="$AR$127"/>
        <color rgb="FF63C384"/>
      </dataBar>
      <extLst>
        <ext xmlns:x14="http://schemas.microsoft.com/office/spreadsheetml/2009/9/main" uri="{B025F937-C7B1-47D3-B67F-A62EFF666E3E}">
          <x14:id>{78F4E3A4-3A03-48A0-B814-A1F79ADF2C0F}</x14:id>
        </ext>
      </extLst>
    </cfRule>
  </conditionalFormatting>
  <conditionalFormatting sqref="AL240:AM240">
    <cfRule type="dataBar" priority="40">
      <dataBar>
        <cfvo type="min"/>
        <cfvo type="formula" val="$AR$128"/>
        <color rgb="FF63C384"/>
      </dataBar>
      <extLst>
        <ext xmlns:x14="http://schemas.microsoft.com/office/spreadsheetml/2009/9/main" uri="{B025F937-C7B1-47D3-B67F-A62EFF666E3E}">
          <x14:id>{09AD69BF-247E-4102-B5A8-10B32B11828E}</x14:id>
        </ext>
      </extLst>
    </cfRule>
  </conditionalFormatting>
  <conditionalFormatting sqref="AL241:AM241">
    <cfRule type="dataBar" priority="41">
      <dataBar>
        <cfvo type="min"/>
        <cfvo type="formula" val="$AR$129"/>
        <color rgb="FF63C384"/>
      </dataBar>
      <extLst>
        <ext xmlns:x14="http://schemas.microsoft.com/office/spreadsheetml/2009/9/main" uri="{B025F937-C7B1-47D3-B67F-A62EFF666E3E}">
          <x14:id>{4E36EB3A-0AF6-41AB-BDEF-DE6461BA691E}</x14:id>
        </ext>
      </extLst>
    </cfRule>
  </conditionalFormatting>
  <conditionalFormatting sqref="AL242:AM242">
    <cfRule type="dataBar" priority="42">
      <dataBar>
        <cfvo type="min"/>
        <cfvo type="formula" val="$AR$130"/>
        <color rgb="FF63C384"/>
      </dataBar>
      <extLst>
        <ext xmlns:x14="http://schemas.microsoft.com/office/spreadsheetml/2009/9/main" uri="{B025F937-C7B1-47D3-B67F-A62EFF666E3E}">
          <x14:id>{FCEE4FED-EEFE-497B-BF67-0D46F31F7DB0}</x14:id>
        </ext>
      </extLst>
    </cfRule>
  </conditionalFormatting>
  <conditionalFormatting sqref="AL243:AM243">
    <cfRule type="dataBar" priority="43">
      <dataBar>
        <cfvo type="min"/>
        <cfvo type="formula" val="$AR$131"/>
        <color rgb="FF63C384"/>
      </dataBar>
      <extLst>
        <ext xmlns:x14="http://schemas.microsoft.com/office/spreadsheetml/2009/9/main" uri="{B025F937-C7B1-47D3-B67F-A62EFF666E3E}">
          <x14:id>{D248CDF5-216E-45BB-BD7B-7588BC970D5B}</x14:id>
        </ext>
      </extLst>
    </cfRule>
  </conditionalFormatting>
  <conditionalFormatting sqref="AL244:AM244">
    <cfRule type="dataBar" priority="44">
      <dataBar>
        <cfvo type="min"/>
        <cfvo type="formula" val="$AR$132"/>
        <color rgb="FF63C384"/>
      </dataBar>
      <extLst>
        <ext xmlns:x14="http://schemas.microsoft.com/office/spreadsheetml/2009/9/main" uri="{B025F937-C7B1-47D3-B67F-A62EFF666E3E}">
          <x14:id>{4486B015-CC8B-4203-8371-8A444F079C0A}</x14:id>
        </ext>
      </extLst>
    </cfRule>
  </conditionalFormatting>
  <conditionalFormatting sqref="AL245:AM245">
    <cfRule type="dataBar" priority="45">
      <dataBar>
        <cfvo type="min"/>
        <cfvo type="formula" val="$AR$133"/>
        <color rgb="FF63C384"/>
      </dataBar>
      <extLst>
        <ext xmlns:x14="http://schemas.microsoft.com/office/spreadsheetml/2009/9/main" uri="{B025F937-C7B1-47D3-B67F-A62EFF666E3E}">
          <x14:id>{87C57498-37D8-4791-A79A-FA986F03465F}</x14:id>
        </ext>
      </extLst>
    </cfRule>
  </conditionalFormatting>
  <conditionalFormatting sqref="AL246:AM246">
    <cfRule type="dataBar" priority="46">
      <dataBar>
        <cfvo type="min"/>
        <cfvo type="formula" val="$AR$134"/>
        <color rgb="FF63C384"/>
      </dataBar>
      <extLst>
        <ext xmlns:x14="http://schemas.microsoft.com/office/spreadsheetml/2009/9/main" uri="{B025F937-C7B1-47D3-B67F-A62EFF666E3E}">
          <x14:id>{16EF1DD9-496A-4BC6-A707-0D3720488B8E}</x14:id>
        </ext>
      </extLst>
    </cfRule>
  </conditionalFormatting>
  <conditionalFormatting sqref="AL247:AM247">
    <cfRule type="dataBar" priority="47">
      <dataBar>
        <cfvo type="min"/>
        <cfvo type="formula" val="$AR$135"/>
        <color rgb="FF63C384"/>
      </dataBar>
      <extLst>
        <ext xmlns:x14="http://schemas.microsoft.com/office/spreadsheetml/2009/9/main" uri="{B025F937-C7B1-47D3-B67F-A62EFF666E3E}">
          <x14:id>{3D5D3924-B132-48E7-A2CA-E2DBD1793C2D}</x14:id>
        </ext>
      </extLst>
    </cfRule>
  </conditionalFormatting>
  <conditionalFormatting sqref="AL248:AM248">
    <cfRule type="dataBar" priority="3">
      <dataBar>
        <cfvo type="min"/>
        <cfvo type="formula" val="$AR$136"/>
        <color rgb="FF63C384"/>
      </dataBar>
      <extLst>
        <ext xmlns:x14="http://schemas.microsoft.com/office/spreadsheetml/2009/9/main" uri="{B025F937-C7B1-47D3-B67F-A62EFF666E3E}">
          <x14:id>{94B0D2C2-693C-41BF-B023-F9CD85831303}</x14:id>
        </ext>
      </extLst>
    </cfRule>
  </conditionalFormatting>
  <conditionalFormatting sqref="AL249:AM249">
    <cfRule type="dataBar" priority="48">
      <dataBar>
        <cfvo type="min"/>
        <cfvo type="formula" val="$AR$137"/>
        <color rgb="FF63C384"/>
      </dataBar>
      <extLst>
        <ext xmlns:x14="http://schemas.microsoft.com/office/spreadsheetml/2009/9/main" uri="{B025F937-C7B1-47D3-B67F-A62EFF666E3E}">
          <x14:id>{F97C02E4-5026-4F6B-AC78-EDA8A7EC1CD7}</x14:id>
        </ext>
      </extLst>
    </cfRule>
  </conditionalFormatting>
  <conditionalFormatting sqref="AL250:AM250">
    <cfRule type="dataBar" priority="49">
      <dataBar>
        <cfvo type="min"/>
        <cfvo type="formula" val="$AR$138"/>
        <color rgb="FF63C384"/>
      </dataBar>
      <extLst>
        <ext xmlns:x14="http://schemas.microsoft.com/office/spreadsheetml/2009/9/main" uri="{B025F937-C7B1-47D3-B67F-A62EFF666E3E}">
          <x14:id>{F3DAEAB4-0D21-43D6-B051-83BF99800C19}</x14:id>
        </ext>
      </extLst>
    </cfRule>
  </conditionalFormatting>
  <conditionalFormatting sqref="AL251:AM251">
    <cfRule type="dataBar" priority="50">
      <dataBar>
        <cfvo type="min"/>
        <cfvo type="formula" val="$AR$139"/>
        <color rgb="FF63C384"/>
      </dataBar>
      <extLst>
        <ext xmlns:x14="http://schemas.microsoft.com/office/spreadsheetml/2009/9/main" uri="{B025F937-C7B1-47D3-B67F-A62EFF666E3E}">
          <x14:id>{CB50FC00-94FD-424A-A3D1-D2BB1C98944B}</x14:id>
        </ext>
      </extLst>
    </cfRule>
  </conditionalFormatting>
  <conditionalFormatting sqref="AL252:AM252">
    <cfRule type="dataBar" priority="51">
      <dataBar>
        <cfvo type="min"/>
        <cfvo type="formula" val="$AR$140"/>
        <color rgb="FF63C384"/>
      </dataBar>
      <extLst>
        <ext xmlns:x14="http://schemas.microsoft.com/office/spreadsheetml/2009/9/main" uri="{B025F937-C7B1-47D3-B67F-A62EFF666E3E}">
          <x14:id>{57E434DA-722C-4CBB-9705-26F29F6213EB}</x14:id>
        </ext>
      </extLst>
    </cfRule>
  </conditionalFormatting>
  <conditionalFormatting sqref="AL253:AM253">
    <cfRule type="dataBar" priority="52">
      <dataBar>
        <cfvo type="min"/>
        <cfvo type="formula" val="$AR$141"/>
        <color rgb="FF63C384"/>
      </dataBar>
      <extLst>
        <ext xmlns:x14="http://schemas.microsoft.com/office/spreadsheetml/2009/9/main" uri="{B025F937-C7B1-47D3-B67F-A62EFF666E3E}">
          <x14:id>{7A549ED1-CCB5-440E-81FE-C1F4E4262C21}</x14:id>
        </ext>
      </extLst>
    </cfRule>
  </conditionalFormatting>
  <conditionalFormatting sqref="AL254:AM254">
    <cfRule type="dataBar" priority="53">
      <dataBar>
        <cfvo type="min"/>
        <cfvo type="formula" val="$AR$142"/>
        <color rgb="FF63C384"/>
      </dataBar>
      <extLst>
        <ext xmlns:x14="http://schemas.microsoft.com/office/spreadsheetml/2009/9/main" uri="{B025F937-C7B1-47D3-B67F-A62EFF666E3E}">
          <x14:id>{46601A7A-7BF9-49DF-8E3A-CAE97737A200}</x14:id>
        </ext>
      </extLst>
    </cfRule>
  </conditionalFormatting>
  <conditionalFormatting sqref="AL255:AM255">
    <cfRule type="dataBar" priority="54">
      <dataBar>
        <cfvo type="min"/>
        <cfvo type="formula" val="$AR$143"/>
        <color rgb="FF63C384"/>
      </dataBar>
      <extLst>
        <ext xmlns:x14="http://schemas.microsoft.com/office/spreadsheetml/2009/9/main" uri="{B025F937-C7B1-47D3-B67F-A62EFF666E3E}">
          <x14:id>{3720A29A-AA63-4BAF-BF1C-4C9B11ABE03A}</x14:id>
        </ext>
      </extLst>
    </cfRule>
  </conditionalFormatting>
  <conditionalFormatting sqref="AL256:AM256">
    <cfRule type="dataBar" priority="55">
      <dataBar>
        <cfvo type="min"/>
        <cfvo type="formula" val="$AR$144"/>
        <color rgb="FF63C384"/>
      </dataBar>
      <extLst>
        <ext xmlns:x14="http://schemas.microsoft.com/office/spreadsheetml/2009/9/main" uri="{B025F937-C7B1-47D3-B67F-A62EFF666E3E}">
          <x14:id>{428BCF1C-5F0E-4B07-B033-1ACACB58AD45}</x14:id>
        </ext>
      </extLst>
    </cfRule>
  </conditionalFormatting>
  <conditionalFormatting sqref="AL257:AM257">
    <cfRule type="dataBar" priority="56">
      <dataBar>
        <cfvo type="min"/>
        <cfvo type="formula" val="$AR$145"/>
        <color rgb="FF63C384"/>
      </dataBar>
      <extLst>
        <ext xmlns:x14="http://schemas.microsoft.com/office/spreadsheetml/2009/9/main" uri="{B025F937-C7B1-47D3-B67F-A62EFF666E3E}">
          <x14:id>{F8E5DE16-5B73-446C-BFB4-D0B955A75611}</x14:id>
        </ext>
      </extLst>
    </cfRule>
  </conditionalFormatting>
  <conditionalFormatting sqref="AL258:AM258">
    <cfRule type="dataBar" priority="2">
      <dataBar>
        <cfvo type="min"/>
        <cfvo type="formula" val="$AR$146"/>
        <color rgb="FF63C384"/>
      </dataBar>
      <extLst>
        <ext xmlns:x14="http://schemas.microsoft.com/office/spreadsheetml/2009/9/main" uri="{B025F937-C7B1-47D3-B67F-A62EFF666E3E}">
          <x14:id>{C317B5CA-BBEF-46F3-B1D4-510ACF2014E9}</x14:id>
        </ext>
      </extLst>
    </cfRule>
  </conditionalFormatting>
  <conditionalFormatting sqref="AL259:AM259">
    <cfRule type="dataBar" priority="1">
      <dataBar>
        <cfvo type="min"/>
        <cfvo type="formula" val="$AR$147"/>
        <color rgb="FF63C384"/>
      </dataBar>
      <extLst>
        <ext xmlns:x14="http://schemas.microsoft.com/office/spreadsheetml/2009/9/main" uri="{B025F937-C7B1-47D3-B67F-A62EFF666E3E}">
          <x14:id>{9F6A02E8-CD1C-434B-8E53-194FF0D09890}</x14:id>
        </ext>
      </extLst>
    </cfRule>
  </conditionalFormatting>
  <conditionalFormatting sqref="AL260:AM260">
    <cfRule type="dataBar" priority="57">
      <dataBar>
        <cfvo type="min"/>
        <cfvo type="formula" val="$AR$148"/>
        <color rgb="FF63C384"/>
      </dataBar>
      <extLst>
        <ext xmlns:x14="http://schemas.microsoft.com/office/spreadsheetml/2009/9/main" uri="{B025F937-C7B1-47D3-B67F-A62EFF666E3E}">
          <x14:id>{E3D6DCFA-7547-49A8-A3E8-2F334645ECF5}</x14:id>
        </ext>
      </extLst>
    </cfRule>
  </conditionalFormatting>
  <conditionalFormatting sqref="AL261:AM261">
    <cfRule type="dataBar" priority="58">
      <dataBar>
        <cfvo type="min"/>
        <cfvo type="formula" val="$AR$149"/>
        <color rgb="FF63C384"/>
      </dataBar>
      <extLst>
        <ext xmlns:x14="http://schemas.microsoft.com/office/spreadsheetml/2009/9/main" uri="{B025F937-C7B1-47D3-B67F-A62EFF666E3E}">
          <x14:id>{741C5AF2-6A81-4E2C-B17F-DC5BBD99D773}</x14:id>
        </ext>
      </extLst>
    </cfRule>
  </conditionalFormatting>
  <conditionalFormatting sqref="AL262:AM262">
    <cfRule type="dataBar" priority="59">
      <dataBar>
        <cfvo type="min"/>
        <cfvo type="formula" val="$AR$150"/>
        <color rgb="FF63C384"/>
      </dataBar>
      <extLst>
        <ext xmlns:x14="http://schemas.microsoft.com/office/spreadsheetml/2009/9/main" uri="{B025F937-C7B1-47D3-B67F-A62EFF666E3E}">
          <x14:id>{16C08C52-43D4-4FCD-A6B4-3BB1DAABFD24}</x14:id>
        </ext>
      </extLst>
    </cfRule>
  </conditionalFormatting>
  <conditionalFormatting sqref="AL263:AM263">
    <cfRule type="dataBar" priority="60">
      <dataBar>
        <cfvo type="min"/>
        <cfvo type="formula" val="$AR$151"/>
        <color rgb="FF63C384"/>
      </dataBar>
      <extLst>
        <ext xmlns:x14="http://schemas.microsoft.com/office/spreadsheetml/2009/9/main" uri="{B025F937-C7B1-47D3-B67F-A62EFF666E3E}">
          <x14:id>{8C8D1230-FCFB-4486-9F8B-1993CEAA7F67}</x14:id>
        </ext>
      </extLst>
    </cfRule>
  </conditionalFormatting>
  <conditionalFormatting sqref="AL264:AM264">
    <cfRule type="dataBar" priority="61">
      <dataBar>
        <cfvo type="min"/>
        <cfvo type="formula" val="$AR$152"/>
        <color rgb="FF63C384"/>
      </dataBar>
      <extLst>
        <ext xmlns:x14="http://schemas.microsoft.com/office/spreadsheetml/2009/9/main" uri="{B025F937-C7B1-47D3-B67F-A62EFF666E3E}">
          <x14:id>{F3960858-C70A-4A56-9B15-1E594507F5DA}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22A3C6-9845-46EE-80F9-AE03D5E33B3C}">
            <x14:dataBar minLength="0" maxLength="100" gradient="0" direction="leftToRight">
              <x14:cfvo type="autoMin"/>
              <x14:cfvo type="formula">
                <xm:f>$AR$91</xm:f>
              </x14:cfvo>
              <x14:negativeFillColor rgb="FFFF0000"/>
              <x14:axisColor rgb="FF000000"/>
            </x14:dataBar>
          </x14:cfRule>
          <xm:sqref>AL203:AM203</xm:sqref>
        </x14:conditionalFormatting>
        <x14:conditionalFormatting xmlns:xm="http://schemas.microsoft.com/office/excel/2006/main">
          <x14:cfRule type="dataBar" id="{43D00665-A66E-4541-8C61-3B6292B39DB0}">
            <x14:dataBar minLength="0" maxLength="100" gradient="0" direction="leftToRight">
              <x14:cfvo type="autoMin"/>
              <x14:cfvo type="formula">
                <xm:f>$AR$92</xm:f>
              </x14:cfvo>
              <x14:negativeFillColor rgb="FFFF0000"/>
              <x14:axisColor rgb="FF000000"/>
            </x14:dataBar>
          </x14:cfRule>
          <xm:sqref>AL204:AM204</xm:sqref>
        </x14:conditionalFormatting>
        <x14:conditionalFormatting xmlns:xm="http://schemas.microsoft.com/office/excel/2006/main">
          <x14:cfRule type="dataBar" id="{A0A4B492-09DB-469C-B3C5-F9CF6D5B04D0}">
            <x14:dataBar minLength="0" maxLength="100" gradient="0" direction="leftToRight">
              <x14:cfvo type="autoMin"/>
              <x14:cfvo type="formula">
                <xm:f>$AN$93</xm:f>
              </x14:cfvo>
              <x14:negativeFillColor rgb="FFFF0000"/>
              <x14:axisColor rgb="FF000000"/>
            </x14:dataBar>
          </x14:cfRule>
          <xm:sqref>AL205:AM205</xm:sqref>
        </x14:conditionalFormatting>
        <x14:conditionalFormatting xmlns:xm="http://schemas.microsoft.com/office/excel/2006/main">
          <x14:cfRule type="dataBar" id="{8826437F-0883-4523-9BB6-D9A6C399679D}">
            <x14:dataBar minLength="0" maxLength="100" gradient="0" direction="leftToRight">
              <x14:cfvo type="autoMin"/>
              <x14:cfvo type="formula">
                <xm:f>$AR$94</xm:f>
              </x14:cfvo>
              <x14:negativeFillColor rgb="FFFF0000"/>
              <x14:axisColor rgb="FF000000"/>
            </x14:dataBar>
          </x14:cfRule>
          <xm:sqref>AL206:AM206</xm:sqref>
        </x14:conditionalFormatting>
        <x14:conditionalFormatting xmlns:xm="http://schemas.microsoft.com/office/excel/2006/main">
          <x14:cfRule type="dataBar" id="{F909E704-FA3E-48A1-AD73-42D21873F4BA}">
            <x14:dataBar minLength="0" maxLength="100" gradient="0" direction="leftToRight">
              <x14:cfvo type="autoMin"/>
              <x14:cfvo type="formula">
                <xm:f>$AR$95</xm:f>
              </x14:cfvo>
              <x14:negativeFillColor rgb="FFFF0000"/>
              <x14:axisColor rgb="FF000000"/>
            </x14:dataBar>
          </x14:cfRule>
          <xm:sqref>AL207:AM207</xm:sqref>
        </x14:conditionalFormatting>
        <x14:conditionalFormatting xmlns:xm="http://schemas.microsoft.com/office/excel/2006/main">
          <x14:cfRule type="dataBar" id="{FB1D42C4-C52E-416D-8385-CBC8D473828D}">
            <x14:dataBar minLength="0" maxLength="100" gradient="0" direction="leftToRight">
              <x14:cfvo type="autoMin"/>
              <x14:cfvo type="formula">
                <xm:f>$AR$96</xm:f>
              </x14:cfvo>
              <x14:negativeFillColor rgb="FFFF0000"/>
              <x14:axisColor rgb="FF000000"/>
            </x14:dataBar>
          </x14:cfRule>
          <xm:sqref>AL208:AM208</xm:sqref>
        </x14:conditionalFormatting>
        <x14:conditionalFormatting xmlns:xm="http://schemas.microsoft.com/office/excel/2006/main">
          <x14:cfRule type="dataBar" id="{23E01C02-B8F6-4115-A39E-2FAE1A7F4613}">
            <x14:dataBar minLength="0" maxLength="100" gradient="0" direction="leftToRight">
              <x14:cfvo type="autoMin"/>
              <x14:cfvo type="formula">
                <xm:f>$AR$97</xm:f>
              </x14:cfvo>
              <x14:negativeFillColor rgb="FFFF0000"/>
              <x14:axisColor rgb="FF000000"/>
            </x14:dataBar>
          </x14:cfRule>
          <xm:sqref>AL209:AM209</xm:sqref>
        </x14:conditionalFormatting>
        <x14:conditionalFormatting xmlns:xm="http://schemas.microsoft.com/office/excel/2006/main">
          <x14:cfRule type="dataBar" id="{F43C0974-8409-463F-AF48-A502CC05E4D0}">
            <x14:dataBar minLength="0" maxLength="100" gradient="0" direction="leftToRight">
              <x14:cfvo type="autoMin"/>
              <x14:cfvo type="formula">
                <xm:f>$AR$98</xm:f>
              </x14:cfvo>
              <x14:negativeFillColor rgb="FFFF0000"/>
              <x14:axisColor rgb="FF000000"/>
            </x14:dataBar>
          </x14:cfRule>
          <xm:sqref>AL210:AM210</xm:sqref>
        </x14:conditionalFormatting>
        <x14:conditionalFormatting xmlns:xm="http://schemas.microsoft.com/office/excel/2006/main">
          <x14:cfRule type="dataBar" id="{41AC2A72-613D-4EBE-98DA-377E77588386}">
            <x14:dataBar minLength="0" maxLength="100" gradient="0" direction="leftToRight">
              <x14:cfvo type="autoMin"/>
              <x14:cfvo type="formula">
                <xm:f>$AR$99</xm:f>
              </x14:cfvo>
              <x14:negativeFillColor rgb="FFFF0000"/>
              <x14:axisColor rgb="FF000000"/>
            </x14:dataBar>
          </x14:cfRule>
          <xm:sqref>AL211:AM211</xm:sqref>
        </x14:conditionalFormatting>
        <x14:conditionalFormatting xmlns:xm="http://schemas.microsoft.com/office/excel/2006/main">
          <x14:cfRule type="dataBar" id="{66F8C9F6-52F3-45C8-AB88-2D54EFA4229F}">
            <x14:dataBar minLength="0" maxLength="100" gradient="0" direction="leftToRight">
              <x14:cfvo type="autoMin"/>
              <x14:cfvo type="formula">
                <xm:f>$AR$100</xm:f>
              </x14:cfvo>
              <x14:negativeFillColor rgb="FFFF0000"/>
              <x14:axisColor rgb="FF000000"/>
            </x14:dataBar>
          </x14:cfRule>
          <xm:sqref>AL212:AM212</xm:sqref>
        </x14:conditionalFormatting>
        <x14:conditionalFormatting xmlns:xm="http://schemas.microsoft.com/office/excel/2006/main">
          <x14:cfRule type="dataBar" id="{A6222907-04B4-4A1E-B1A6-0CEC04034391}">
            <x14:dataBar minLength="0" maxLength="100" gradient="0" direction="leftToRight">
              <x14:cfvo type="autoMin"/>
              <x14:cfvo type="formula">
                <xm:f>$AR$101</xm:f>
              </x14:cfvo>
              <x14:negativeFillColor rgb="FFFF0000"/>
              <x14:axisColor rgb="FF000000"/>
            </x14:dataBar>
          </x14:cfRule>
          <xm:sqref>AL213:AM213</xm:sqref>
        </x14:conditionalFormatting>
        <x14:conditionalFormatting xmlns:xm="http://schemas.microsoft.com/office/excel/2006/main">
          <x14:cfRule type="dataBar" id="{D60AFCC4-C0E8-4E25-8908-018996CA7B69}">
            <x14:dataBar minLength="0" maxLength="100" gradient="0" direction="leftToRight">
              <x14:cfvo type="autoMin"/>
              <x14:cfvo type="formula">
                <xm:f>$AR$102</xm:f>
              </x14:cfvo>
              <x14:negativeFillColor rgb="FFFF0000"/>
              <x14:axisColor rgb="FF000000"/>
            </x14:dataBar>
          </x14:cfRule>
          <xm:sqref>AL214:AM214</xm:sqref>
        </x14:conditionalFormatting>
        <x14:conditionalFormatting xmlns:xm="http://schemas.microsoft.com/office/excel/2006/main">
          <x14:cfRule type="dataBar" id="{4ADF4A0E-DD4D-4823-AFBE-96F1F200151A}">
            <x14:dataBar minLength="0" maxLength="100" gradient="0" direction="leftToRight">
              <x14:cfvo type="autoMin"/>
              <x14:cfvo type="formula">
                <xm:f>$AR$103</xm:f>
              </x14:cfvo>
              <x14:negativeFillColor rgb="FFFF0000"/>
              <x14:axisColor rgb="FF000000"/>
            </x14:dataBar>
          </x14:cfRule>
          <xm:sqref>AL215:AM215</xm:sqref>
        </x14:conditionalFormatting>
        <x14:conditionalFormatting xmlns:xm="http://schemas.microsoft.com/office/excel/2006/main">
          <x14:cfRule type="dataBar" id="{6638BA80-3C11-4F77-8813-8F4B315B51E0}">
            <x14:dataBar minLength="0" maxLength="100" gradient="0" direction="leftToRight">
              <x14:cfvo type="autoMin"/>
              <x14:cfvo type="formula">
                <xm:f>$AR$104</xm:f>
              </x14:cfvo>
              <x14:negativeFillColor rgb="FFFF0000"/>
              <x14:axisColor rgb="FF000000"/>
            </x14:dataBar>
          </x14:cfRule>
          <xm:sqref>AL216:AM216</xm:sqref>
        </x14:conditionalFormatting>
        <x14:conditionalFormatting xmlns:xm="http://schemas.microsoft.com/office/excel/2006/main">
          <x14:cfRule type="dataBar" id="{2DDB1209-3718-41CA-A110-7D48B3BA3C8B}">
            <x14:dataBar minLength="0" maxLength="100" gradient="0" direction="leftToRight">
              <x14:cfvo type="autoMin"/>
              <x14:cfvo type="formula">
                <xm:f>$AR$105</xm:f>
              </x14:cfvo>
              <x14:negativeFillColor rgb="FFFF0000"/>
              <x14:axisColor rgb="FF000000"/>
            </x14:dataBar>
          </x14:cfRule>
          <xm:sqref>AL217:AM217</xm:sqref>
        </x14:conditionalFormatting>
        <x14:conditionalFormatting xmlns:xm="http://schemas.microsoft.com/office/excel/2006/main">
          <x14:cfRule type="dataBar" id="{7113852C-C299-48F1-8327-61861C0781C3}">
            <x14:dataBar minLength="0" maxLength="100" gradient="0" direction="leftToRight">
              <x14:cfvo type="autoMin"/>
              <x14:cfvo type="formula">
                <xm:f>$AR$106</xm:f>
              </x14:cfvo>
              <x14:negativeFillColor rgb="FFFF0000"/>
              <x14:axisColor rgb="FF000000"/>
            </x14:dataBar>
          </x14:cfRule>
          <xm:sqref>AL218:AM218</xm:sqref>
        </x14:conditionalFormatting>
        <x14:conditionalFormatting xmlns:xm="http://schemas.microsoft.com/office/excel/2006/main">
          <x14:cfRule type="dataBar" id="{ACAEA124-F3A7-4773-A67D-ABF35264BC39}">
            <x14:dataBar minLength="0" maxLength="100" gradient="0" direction="leftToRight">
              <x14:cfvo type="autoMin"/>
              <x14:cfvo type="formula">
                <xm:f>$AR$107</xm:f>
              </x14:cfvo>
              <x14:negativeFillColor rgb="FFFF0000"/>
              <x14:axisColor rgb="FF000000"/>
            </x14:dataBar>
          </x14:cfRule>
          <xm:sqref>AL219:AM219</xm:sqref>
        </x14:conditionalFormatting>
        <x14:conditionalFormatting xmlns:xm="http://schemas.microsoft.com/office/excel/2006/main">
          <x14:cfRule type="dataBar" id="{8E4DB026-33E9-4B3E-A8D1-A0483ECC4E3B}">
            <x14:dataBar minLength="0" maxLength="100" gradient="0" direction="leftToRight">
              <x14:cfvo type="autoMin"/>
              <x14:cfvo type="formula">
                <xm:f>$AR$108</xm:f>
              </x14:cfvo>
              <x14:negativeFillColor rgb="FFFF0000"/>
              <x14:axisColor rgb="FF000000"/>
            </x14:dataBar>
          </x14:cfRule>
          <xm:sqref>AL220:AM220</xm:sqref>
        </x14:conditionalFormatting>
        <x14:conditionalFormatting xmlns:xm="http://schemas.microsoft.com/office/excel/2006/main">
          <x14:cfRule type="dataBar" id="{8A5BDB5F-A986-49C9-BF53-A1BF3730E0EE}">
            <x14:dataBar minLength="0" maxLength="100" gradient="0" direction="leftToRight">
              <x14:cfvo type="autoMin"/>
              <x14:cfvo type="formula">
                <xm:f>$AR$109</xm:f>
              </x14:cfvo>
              <x14:negativeFillColor rgb="FFFF0000"/>
              <x14:axisColor rgb="FF000000"/>
            </x14:dataBar>
          </x14:cfRule>
          <xm:sqref>AL221:AM221</xm:sqref>
        </x14:conditionalFormatting>
        <x14:conditionalFormatting xmlns:xm="http://schemas.microsoft.com/office/excel/2006/main">
          <x14:cfRule type="dataBar" id="{26CF099B-484B-4B66-9BE1-B4E33AC6DFD5}">
            <x14:dataBar minLength="0" maxLength="100" gradient="0" direction="leftToRight">
              <x14:cfvo type="autoMin"/>
              <x14:cfvo type="formula">
                <xm:f>$AR$111</xm:f>
              </x14:cfvo>
              <x14:negativeFillColor rgb="FFFF0000"/>
              <x14:axisColor rgb="FF000000"/>
            </x14:dataBar>
          </x14:cfRule>
          <xm:sqref>AL223:AM223</xm:sqref>
        </x14:conditionalFormatting>
        <x14:conditionalFormatting xmlns:xm="http://schemas.microsoft.com/office/excel/2006/main">
          <x14:cfRule type="dataBar" id="{66060CF1-06DA-4969-85D6-F8A71A5B6060}">
            <x14:dataBar minLength="0" maxLength="100" gradient="0" direction="leftToRight">
              <x14:cfvo type="autoMin"/>
              <x14:cfvo type="formula">
                <xm:f>$AR$112</xm:f>
              </x14:cfvo>
              <x14:negativeFillColor rgb="FFFF0000"/>
              <x14:axisColor rgb="FF000000"/>
            </x14:dataBar>
          </x14:cfRule>
          <xm:sqref>AL224:AM224</xm:sqref>
        </x14:conditionalFormatting>
        <x14:conditionalFormatting xmlns:xm="http://schemas.microsoft.com/office/excel/2006/main">
          <x14:cfRule type="dataBar" id="{6870D7F2-3345-4CB9-8FB5-EA97E5634F30}">
            <x14:dataBar minLength="0" maxLength="100" gradient="0" direction="leftToRight">
              <x14:cfvo type="autoMin"/>
              <x14:cfvo type="formula">
                <xm:f>$AR$113</xm:f>
              </x14:cfvo>
              <x14:negativeFillColor rgb="FFFF0000"/>
              <x14:axisColor rgb="FF000000"/>
            </x14:dataBar>
          </x14:cfRule>
          <xm:sqref>AL225:AM225</xm:sqref>
        </x14:conditionalFormatting>
        <x14:conditionalFormatting xmlns:xm="http://schemas.microsoft.com/office/excel/2006/main">
          <x14:cfRule type="dataBar" id="{A3A0490F-DCEB-4F0B-912D-C666EC87A6E4}">
            <x14:dataBar minLength="0" maxLength="100" gradient="0" direction="leftToRight">
              <x14:cfvo type="autoMin"/>
              <x14:cfvo type="formula">
                <xm:f>$AR$114</xm:f>
              </x14:cfvo>
              <x14:negativeFillColor rgb="FFFF0000"/>
              <x14:axisColor rgb="FF000000"/>
            </x14:dataBar>
          </x14:cfRule>
          <xm:sqref>AL226:AM226</xm:sqref>
        </x14:conditionalFormatting>
        <x14:conditionalFormatting xmlns:xm="http://schemas.microsoft.com/office/excel/2006/main">
          <x14:cfRule type="dataBar" id="{D21BE27F-9F81-4277-94BB-19A25079B9EE}">
            <x14:dataBar minLength="0" maxLength="100" gradient="0" direction="leftToRight">
              <x14:cfvo type="autoMin"/>
              <x14:cfvo type="formula">
                <xm:f>$AR$115</xm:f>
              </x14:cfvo>
              <x14:negativeFillColor rgb="FFFF0000"/>
              <x14:axisColor rgb="FF000000"/>
            </x14:dataBar>
          </x14:cfRule>
          <xm:sqref>AL227:AM227</xm:sqref>
        </x14:conditionalFormatting>
        <x14:conditionalFormatting xmlns:xm="http://schemas.microsoft.com/office/excel/2006/main">
          <x14:cfRule type="dataBar" id="{C3EDC9C6-B3BF-477B-9EC6-978401924FD7}">
            <x14:dataBar minLength="0" maxLength="100" gradient="0" direction="leftToRight">
              <x14:cfvo type="autoMin"/>
              <x14:cfvo type="formula">
                <xm:f>$AR$116</xm:f>
              </x14:cfvo>
              <x14:negativeFillColor rgb="FFFF0000"/>
              <x14:axisColor rgb="FF000000"/>
            </x14:dataBar>
          </x14:cfRule>
          <xm:sqref>AL228:AM228</xm:sqref>
        </x14:conditionalFormatting>
        <x14:conditionalFormatting xmlns:xm="http://schemas.microsoft.com/office/excel/2006/main">
          <x14:cfRule type="dataBar" id="{7E632B6E-AD70-4BB2-942E-1575F63CDEDF}">
            <x14:dataBar minLength="0" maxLength="100" gradient="0" direction="leftToRight">
              <x14:cfvo type="autoMin"/>
              <x14:cfvo type="formula">
                <xm:f>$AR$117</xm:f>
              </x14:cfvo>
              <x14:negativeFillColor rgb="FFFF0000"/>
              <x14:axisColor rgb="FF000000"/>
            </x14:dataBar>
          </x14:cfRule>
          <xm:sqref>AL229:AM229</xm:sqref>
        </x14:conditionalFormatting>
        <x14:conditionalFormatting xmlns:xm="http://schemas.microsoft.com/office/excel/2006/main">
          <x14:cfRule type="dataBar" id="{D36A21A0-8999-4E46-AD2D-C3D6C1760C98}">
            <x14:dataBar minLength="0" maxLength="100" gradient="0" direction="leftToRight">
              <x14:cfvo type="autoMin"/>
              <x14:cfvo type="formula">
                <xm:f>$AR$118</xm:f>
              </x14:cfvo>
              <x14:negativeFillColor rgb="FFFF0000"/>
              <x14:axisColor rgb="FF000000"/>
            </x14:dataBar>
          </x14:cfRule>
          <xm:sqref>AL230:AM230</xm:sqref>
        </x14:conditionalFormatting>
        <x14:conditionalFormatting xmlns:xm="http://schemas.microsoft.com/office/excel/2006/main">
          <x14:cfRule type="dataBar" id="{A6241835-512E-47F1-B64D-F4886281820A}">
            <x14:dataBar minLength="0" maxLength="100" gradient="0" direction="leftToRight">
              <x14:cfvo type="autoMin"/>
              <x14:cfvo type="formula">
                <xm:f>$AR$119</xm:f>
              </x14:cfvo>
              <x14:negativeFillColor rgb="FFFF0000"/>
              <x14:axisColor rgb="FF000000"/>
            </x14:dataBar>
          </x14:cfRule>
          <xm:sqref>AL231:AM231</xm:sqref>
        </x14:conditionalFormatting>
        <x14:conditionalFormatting xmlns:xm="http://schemas.microsoft.com/office/excel/2006/main">
          <x14:cfRule type="dataBar" id="{F4928577-9F97-496B-8E45-CE957D68B854}">
            <x14:dataBar minLength="0" maxLength="100" gradient="0" direction="leftToRight">
              <x14:cfvo type="autoMin"/>
              <x14:cfvo type="formula">
                <xm:f>$AR$120</xm:f>
              </x14:cfvo>
              <x14:negativeFillColor rgb="FFFF0000"/>
              <x14:axisColor rgb="FF000000"/>
            </x14:dataBar>
          </x14:cfRule>
          <xm:sqref>AL232:AM232</xm:sqref>
        </x14:conditionalFormatting>
        <x14:conditionalFormatting xmlns:xm="http://schemas.microsoft.com/office/excel/2006/main">
          <x14:cfRule type="dataBar" id="{331465AD-E073-4EF8-8005-A43828D26371}">
            <x14:dataBar minLength="0" maxLength="100" gradient="0" direction="leftToRight">
              <x14:cfvo type="autoMin"/>
              <x14:cfvo type="formula">
                <xm:f>$AR$121</xm:f>
              </x14:cfvo>
              <x14:negativeFillColor rgb="FFFF0000"/>
              <x14:axisColor rgb="FF000000"/>
            </x14:dataBar>
          </x14:cfRule>
          <xm:sqref>AL233:AM233</xm:sqref>
        </x14:conditionalFormatting>
        <x14:conditionalFormatting xmlns:xm="http://schemas.microsoft.com/office/excel/2006/main">
          <x14:cfRule type="dataBar" id="{114D293B-3568-4043-9D51-A5AE05EA3B3D}">
            <x14:dataBar minLength="0" maxLength="100" gradient="0" direction="leftToRight">
              <x14:cfvo type="autoMin"/>
              <x14:cfvo type="formula">
                <xm:f>$AR$122</xm:f>
              </x14:cfvo>
              <x14:negativeFillColor rgb="FFFF0000"/>
              <x14:axisColor rgb="FF000000"/>
            </x14:dataBar>
          </x14:cfRule>
          <xm:sqref>AL234:AM234</xm:sqref>
        </x14:conditionalFormatting>
        <x14:conditionalFormatting xmlns:xm="http://schemas.microsoft.com/office/excel/2006/main">
          <x14:cfRule type="dataBar" id="{193D081C-8C59-44EB-A237-CA2177A3DB7D}">
            <x14:dataBar minLength="0" maxLength="100" gradient="0" direction="leftToRight">
              <x14:cfvo type="autoMin"/>
              <x14:cfvo type="formula">
                <xm:f>$AR$123</xm:f>
              </x14:cfvo>
              <x14:negativeFillColor rgb="FFFF0000"/>
              <x14:axisColor rgb="FF000000"/>
            </x14:dataBar>
          </x14:cfRule>
          <xm:sqref>AL235:AM235</xm:sqref>
        </x14:conditionalFormatting>
        <x14:conditionalFormatting xmlns:xm="http://schemas.microsoft.com/office/excel/2006/main">
          <x14:cfRule type="dataBar" id="{9A3E55BA-D953-4371-8EFA-1E33C7506741}">
            <x14:dataBar minLength="0" maxLength="100" gradient="0" direction="leftToRight">
              <x14:cfvo type="autoMin"/>
              <x14:cfvo type="formula">
                <xm:f>$AR$124</xm:f>
              </x14:cfvo>
              <x14:negativeFillColor rgb="FFFF0000"/>
              <x14:axisColor rgb="FF000000"/>
            </x14:dataBar>
          </x14:cfRule>
          <xm:sqref>AL236:AM236</xm:sqref>
        </x14:conditionalFormatting>
        <x14:conditionalFormatting xmlns:xm="http://schemas.microsoft.com/office/excel/2006/main">
          <x14:cfRule type="dataBar" id="{88E57A53-B220-4AD3-8AB5-1CE5AADD39CF}">
            <x14:dataBar minLength="0" maxLength="100" gradient="0" direction="leftToRight">
              <x14:cfvo type="autoMin"/>
              <x14:cfvo type="formula">
                <xm:f>$AR$125</xm:f>
              </x14:cfvo>
              <x14:negativeFillColor rgb="FFFF0000"/>
              <x14:axisColor rgb="FF000000"/>
            </x14:dataBar>
          </x14:cfRule>
          <xm:sqref>AL237:AM237</xm:sqref>
        </x14:conditionalFormatting>
        <x14:conditionalFormatting xmlns:xm="http://schemas.microsoft.com/office/excel/2006/main">
          <x14:cfRule type="dataBar" id="{FAF78810-73CA-4F88-801D-CE1290A57112}">
            <x14:dataBar minLength="0" maxLength="100" gradient="0" direction="leftToRight">
              <x14:cfvo type="autoMin"/>
              <x14:cfvo type="formula">
                <xm:f>$AR$126</xm:f>
              </x14:cfvo>
              <x14:negativeFillColor rgb="FFFF0000"/>
              <x14:axisColor rgb="FF000000"/>
            </x14:dataBar>
          </x14:cfRule>
          <xm:sqref>AL238:AM238</xm:sqref>
        </x14:conditionalFormatting>
        <x14:conditionalFormatting xmlns:xm="http://schemas.microsoft.com/office/excel/2006/main">
          <x14:cfRule type="dataBar" id="{78F4E3A4-3A03-48A0-B814-A1F79ADF2C0F}">
            <x14:dataBar minLength="0" maxLength="100" gradient="0" direction="leftToRight">
              <x14:cfvo type="autoMin"/>
              <x14:cfvo type="formula">
                <xm:f>$AR$127</xm:f>
              </x14:cfvo>
              <x14:negativeFillColor rgb="FFFF0000"/>
              <x14:axisColor rgb="FF000000"/>
            </x14:dataBar>
          </x14:cfRule>
          <xm:sqref>AL239:AM239</xm:sqref>
        </x14:conditionalFormatting>
        <x14:conditionalFormatting xmlns:xm="http://schemas.microsoft.com/office/excel/2006/main">
          <x14:cfRule type="dataBar" id="{09AD69BF-247E-4102-B5A8-10B32B11828E}">
            <x14:dataBar minLength="0" maxLength="100" gradient="0" direction="leftToRight">
              <x14:cfvo type="autoMin"/>
              <x14:cfvo type="formula">
                <xm:f>$AR$128</xm:f>
              </x14:cfvo>
              <x14:negativeFillColor rgb="FFFF0000"/>
              <x14:axisColor rgb="FF000000"/>
            </x14:dataBar>
          </x14:cfRule>
          <xm:sqref>AL240:AM240</xm:sqref>
        </x14:conditionalFormatting>
        <x14:conditionalFormatting xmlns:xm="http://schemas.microsoft.com/office/excel/2006/main">
          <x14:cfRule type="dataBar" id="{4E36EB3A-0AF6-41AB-BDEF-DE6461BA691E}">
            <x14:dataBar minLength="0" maxLength="100" gradient="0" direction="leftToRight">
              <x14:cfvo type="autoMin"/>
              <x14:cfvo type="formula">
                <xm:f>$AR$129</xm:f>
              </x14:cfvo>
              <x14:negativeFillColor rgb="FFFF0000"/>
              <x14:axisColor rgb="FF000000"/>
            </x14:dataBar>
          </x14:cfRule>
          <xm:sqref>AL241:AM241</xm:sqref>
        </x14:conditionalFormatting>
        <x14:conditionalFormatting xmlns:xm="http://schemas.microsoft.com/office/excel/2006/main">
          <x14:cfRule type="dataBar" id="{FCEE4FED-EEFE-497B-BF67-0D46F31F7DB0}">
            <x14:dataBar minLength="0" maxLength="100" gradient="0" direction="leftToRight">
              <x14:cfvo type="autoMin"/>
              <x14:cfvo type="formula">
                <xm:f>$AR$130</xm:f>
              </x14:cfvo>
              <x14:negativeFillColor rgb="FFFF0000"/>
              <x14:axisColor rgb="FF000000"/>
            </x14:dataBar>
          </x14:cfRule>
          <xm:sqref>AL242:AM242</xm:sqref>
        </x14:conditionalFormatting>
        <x14:conditionalFormatting xmlns:xm="http://schemas.microsoft.com/office/excel/2006/main">
          <x14:cfRule type="dataBar" id="{D248CDF5-216E-45BB-BD7B-7588BC970D5B}">
            <x14:dataBar minLength="0" maxLength="100" gradient="0" direction="leftToRight">
              <x14:cfvo type="autoMin"/>
              <x14:cfvo type="formula">
                <xm:f>$AR$131</xm:f>
              </x14:cfvo>
              <x14:negativeFillColor rgb="FFFF0000"/>
              <x14:axisColor rgb="FF000000"/>
            </x14:dataBar>
          </x14:cfRule>
          <xm:sqref>AL243:AM243</xm:sqref>
        </x14:conditionalFormatting>
        <x14:conditionalFormatting xmlns:xm="http://schemas.microsoft.com/office/excel/2006/main">
          <x14:cfRule type="dataBar" id="{4486B015-CC8B-4203-8371-8A444F079C0A}">
            <x14:dataBar minLength="0" maxLength="100" gradient="0" direction="leftToRight">
              <x14:cfvo type="autoMin"/>
              <x14:cfvo type="formula">
                <xm:f>$AR$132</xm:f>
              </x14:cfvo>
              <x14:negativeFillColor rgb="FFFF0000"/>
              <x14:axisColor rgb="FF000000"/>
            </x14:dataBar>
          </x14:cfRule>
          <xm:sqref>AL244:AM244</xm:sqref>
        </x14:conditionalFormatting>
        <x14:conditionalFormatting xmlns:xm="http://schemas.microsoft.com/office/excel/2006/main">
          <x14:cfRule type="dataBar" id="{87C57498-37D8-4791-A79A-FA986F03465F}">
            <x14:dataBar minLength="0" maxLength="100" gradient="0" direction="leftToRight">
              <x14:cfvo type="autoMin"/>
              <x14:cfvo type="formula">
                <xm:f>$AR$133</xm:f>
              </x14:cfvo>
              <x14:negativeFillColor rgb="FFFF0000"/>
              <x14:axisColor rgb="FF000000"/>
            </x14:dataBar>
          </x14:cfRule>
          <xm:sqref>AL245:AM245</xm:sqref>
        </x14:conditionalFormatting>
        <x14:conditionalFormatting xmlns:xm="http://schemas.microsoft.com/office/excel/2006/main">
          <x14:cfRule type="dataBar" id="{16EF1DD9-496A-4BC6-A707-0D3720488B8E}">
            <x14:dataBar minLength="0" maxLength="100" gradient="0" direction="leftToRight">
              <x14:cfvo type="autoMin"/>
              <x14:cfvo type="formula">
                <xm:f>$AR$134</xm:f>
              </x14:cfvo>
              <x14:negativeFillColor rgb="FFFF0000"/>
              <x14:axisColor rgb="FF000000"/>
            </x14:dataBar>
          </x14:cfRule>
          <xm:sqref>AL246:AM246</xm:sqref>
        </x14:conditionalFormatting>
        <x14:conditionalFormatting xmlns:xm="http://schemas.microsoft.com/office/excel/2006/main">
          <x14:cfRule type="dataBar" id="{3D5D3924-B132-48E7-A2CA-E2DBD1793C2D}">
            <x14:dataBar minLength="0" maxLength="100" gradient="0" direction="leftToRight">
              <x14:cfvo type="autoMin"/>
              <x14:cfvo type="formula">
                <xm:f>$AR$135</xm:f>
              </x14:cfvo>
              <x14:negativeFillColor rgb="FFFF0000"/>
              <x14:axisColor rgb="FF000000"/>
            </x14:dataBar>
          </x14:cfRule>
          <xm:sqref>AL247:AM247</xm:sqref>
        </x14:conditionalFormatting>
        <x14:conditionalFormatting xmlns:xm="http://schemas.microsoft.com/office/excel/2006/main">
          <x14:cfRule type="dataBar" id="{94B0D2C2-693C-41BF-B023-F9CD85831303}">
            <x14:dataBar minLength="0" maxLength="100" gradient="0" direction="leftToRight">
              <x14:cfvo type="autoMin"/>
              <x14:cfvo type="formula">
                <xm:f>$AR$136</xm:f>
              </x14:cfvo>
              <x14:negativeFillColor rgb="FFFF0000"/>
              <x14:axisColor rgb="FF000000"/>
            </x14:dataBar>
          </x14:cfRule>
          <xm:sqref>AL248:AM248</xm:sqref>
        </x14:conditionalFormatting>
        <x14:conditionalFormatting xmlns:xm="http://schemas.microsoft.com/office/excel/2006/main">
          <x14:cfRule type="dataBar" id="{F97C02E4-5026-4F6B-AC78-EDA8A7EC1CD7}">
            <x14:dataBar minLength="0" maxLength="100" gradient="0" direction="leftToRight">
              <x14:cfvo type="autoMin"/>
              <x14:cfvo type="formula">
                <xm:f>$AR$137</xm:f>
              </x14:cfvo>
              <x14:negativeFillColor rgb="FFFF0000"/>
              <x14:axisColor rgb="FF000000"/>
            </x14:dataBar>
          </x14:cfRule>
          <xm:sqref>AL249:AM249</xm:sqref>
        </x14:conditionalFormatting>
        <x14:conditionalFormatting xmlns:xm="http://schemas.microsoft.com/office/excel/2006/main">
          <x14:cfRule type="dataBar" id="{F3DAEAB4-0D21-43D6-B051-83BF99800C19}">
            <x14:dataBar minLength="0" maxLength="100" gradient="0" direction="leftToRight">
              <x14:cfvo type="autoMin"/>
              <x14:cfvo type="formula">
                <xm:f>$AR$138</xm:f>
              </x14:cfvo>
              <x14:negativeFillColor rgb="FFFF0000"/>
              <x14:axisColor rgb="FF000000"/>
            </x14:dataBar>
          </x14:cfRule>
          <xm:sqref>AL250:AM250</xm:sqref>
        </x14:conditionalFormatting>
        <x14:conditionalFormatting xmlns:xm="http://schemas.microsoft.com/office/excel/2006/main">
          <x14:cfRule type="dataBar" id="{CB50FC00-94FD-424A-A3D1-D2BB1C98944B}">
            <x14:dataBar minLength="0" maxLength="100" gradient="0" direction="leftToRight">
              <x14:cfvo type="autoMin"/>
              <x14:cfvo type="formula">
                <xm:f>$AR$139</xm:f>
              </x14:cfvo>
              <x14:negativeFillColor rgb="FFFF0000"/>
              <x14:axisColor rgb="FF000000"/>
            </x14:dataBar>
          </x14:cfRule>
          <xm:sqref>AL251:AM251</xm:sqref>
        </x14:conditionalFormatting>
        <x14:conditionalFormatting xmlns:xm="http://schemas.microsoft.com/office/excel/2006/main">
          <x14:cfRule type="dataBar" id="{57E434DA-722C-4CBB-9705-26F29F6213EB}">
            <x14:dataBar minLength="0" maxLength="100" gradient="0" direction="leftToRight">
              <x14:cfvo type="autoMin"/>
              <x14:cfvo type="formula">
                <xm:f>$AR$140</xm:f>
              </x14:cfvo>
              <x14:negativeFillColor rgb="FFFF0000"/>
              <x14:axisColor rgb="FF000000"/>
            </x14:dataBar>
          </x14:cfRule>
          <xm:sqref>AL252:AM252</xm:sqref>
        </x14:conditionalFormatting>
        <x14:conditionalFormatting xmlns:xm="http://schemas.microsoft.com/office/excel/2006/main">
          <x14:cfRule type="dataBar" id="{7A549ED1-CCB5-440E-81FE-C1F4E4262C21}">
            <x14:dataBar minLength="0" maxLength="100" gradient="0" direction="leftToRight">
              <x14:cfvo type="autoMin"/>
              <x14:cfvo type="formula">
                <xm:f>$AR$141</xm:f>
              </x14:cfvo>
              <x14:negativeFillColor rgb="FFFF0000"/>
              <x14:axisColor rgb="FF000000"/>
            </x14:dataBar>
          </x14:cfRule>
          <xm:sqref>AL253:AM253</xm:sqref>
        </x14:conditionalFormatting>
        <x14:conditionalFormatting xmlns:xm="http://schemas.microsoft.com/office/excel/2006/main">
          <x14:cfRule type="dataBar" id="{46601A7A-7BF9-49DF-8E3A-CAE97737A200}">
            <x14:dataBar minLength="0" maxLength="100" gradient="0" direction="leftToRight">
              <x14:cfvo type="autoMin"/>
              <x14:cfvo type="formula">
                <xm:f>$AR$142</xm:f>
              </x14:cfvo>
              <x14:negativeFillColor rgb="FFFF0000"/>
              <x14:axisColor rgb="FF000000"/>
            </x14:dataBar>
          </x14:cfRule>
          <xm:sqref>AL254:AM254</xm:sqref>
        </x14:conditionalFormatting>
        <x14:conditionalFormatting xmlns:xm="http://schemas.microsoft.com/office/excel/2006/main">
          <x14:cfRule type="dataBar" id="{3720A29A-AA63-4BAF-BF1C-4C9B11ABE03A}">
            <x14:dataBar minLength="0" maxLength="100" gradient="0" direction="leftToRight">
              <x14:cfvo type="autoMin"/>
              <x14:cfvo type="formula">
                <xm:f>$AR$143</xm:f>
              </x14:cfvo>
              <x14:negativeFillColor rgb="FFFF0000"/>
              <x14:axisColor rgb="FF000000"/>
            </x14:dataBar>
          </x14:cfRule>
          <xm:sqref>AL255:AM255</xm:sqref>
        </x14:conditionalFormatting>
        <x14:conditionalFormatting xmlns:xm="http://schemas.microsoft.com/office/excel/2006/main">
          <x14:cfRule type="dataBar" id="{428BCF1C-5F0E-4B07-B033-1ACACB58AD45}">
            <x14:dataBar minLength="0" maxLength="100" gradient="0" direction="leftToRight">
              <x14:cfvo type="autoMin"/>
              <x14:cfvo type="formula">
                <xm:f>$AR$144</xm:f>
              </x14:cfvo>
              <x14:negativeFillColor rgb="FFFF0000"/>
              <x14:axisColor rgb="FF000000"/>
            </x14:dataBar>
          </x14:cfRule>
          <xm:sqref>AL256:AM256</xm:sqref>
        </x14:conditionalFormatting>
        <x14:conditionalFormatting xmlns:xm="http://schemas.microsoft.com/office/excel/2006/main">
          <x14:cfRule type="dataBar" id="{F8E5DE16-5B73-446C-BFB4-D0B955A75611}">
            <x14:dataBar minLength="0" maxLength="100" gradient="0" direction="leftToRight">
              <x14:cfvo type="autoMin"/>
              <x14:cfvo type="formula">
                <xm:f>$AR$145</xm:f>
              </x14:cfvo>
              <x14:negativeFillColor rgb="FFFF0000"/>
              <x14:axisColor rgb="FF000000"/>
            </x14:dataBar>
          </x14:cfRule>
          <xm:sqref>AL257:AM257</xm:sqref>
        </x14:conditionalFormatting>
        <x14:conditionalFormatting xmlns:xm="http://schemas.microsoft.com/office/excel/2006/main">
          <x14:cfRule type="dataBar" id="{C317B5CA-BBEF-46F3-B1D4-510ACF2014E9}">
            <x14:dataBar minLength="0" maxLength="100" gradient="0" direction="leftToRight">
              <x14:cfvo type="autoMin"/>
              <x14:cfvo type="formula">
                <xm:f>$AR$146</xm:f>
              </x14:cfvo>
              <x14:negativeFillColor rgb="FFFF0000"/>
              <x14:axisColor rgb="FF000000"/>
            </x14:dataBar>
          </x14:cfRule>
          <xm:sqref>AL258:AM258</xm:sqref>
        </x14:conditionalFormatting>
        <x14:conditionalFormatting xmlns:xm="http://schemas.microsoft.com/office/excel/2006/main">
          <x14:cfRule type="dataBar" id="{9F6A02E8-CD1C-434B-8E53-194FF0D09890}">
            <x14:dataBar minLength="0" maxLength="100" gradient="0" direction="leftToRight">
              <x14:cfvo type="autoMin"/>
              <x14:cfvo type="formula">
                <xm:f>$AR$147</xm:f>
              </x14:cfvo>
              <x14:negativeFillColor rgb="FFFF0000"/>
              <x14:axisColor rgb="FF000000"/>
            </x14:dataBar>
          </x14:cfRule>
          <xm:sqref>AL259:AM259</xm:sqref>
        </x14:conditionalFormatting>
        <x14:conditionalFormatting xmlns:xm="http://schemas.microsoft.com/office/excel/2006/main">
          <x14:cfRule type="dataBar" id="{E3D6DCFA-7547-49A8-A3E8-2F334645ECF5}">
            <x14:dataBar minLength="0" maxLength="100" gradient="0" direction="leftToRight">
              <x14:cfvo type="autoMin"/>
              <x14:cfvo type="formula">
                <xm:f>$AR$148</xm:f>
              </x14:cfvo>
              <x14:negativeFillColor rgb="FFFF0000"/>
              <x14:axisColor rgb="FF000000"/>
            </x14:dataBar>
          </x14:cfRule>
          <xm:sqref>AL260:AM260</xm:sqref>
        </x14:conditionalFormatting>
        <x14:conditionalFormatting xmlns:xm="http://schemas.microsoft.com/office/excel/2006/main">
          <x14:cfRule type="dataBar" id="{741C5AF2-6A81-4E2C-B17F-DC5BBD99D773}">
            <x14:dataBar minLength="0" maxLength="100" gradient="0" direction="leftToRight">
              <x14:cfvo type="autoMin"/>
              <x14:cfvo type="formula">
                <xm:f>$AR$149</xm:f>
              </x14:cfvo>
              <x14:negativeFillColor rgb="FFFF0000"/>
              <x14:axisColor rgb="FF000000"/>
            </x14:dataBar>
          </x14:cfRule>
          <xm:sqref>AL261:AM261</xm:sqref>
        </x14:conditionalFormatting>
        <x14:conditionalFormatting xmlns:xm="http://schemas.microsoft.com/office/excel/2006/main">
          <x14:cfRule type="dataBar" id="{16C08C52-43D4-4FCD-A6B4-3BB1DAABFD24}">
            <x14:dataBar minLength="0" maxLength="100" gradient="0" direction="leftToRight">
              <x14:cfvo type="autoMin"/>
              <x14:cfvo type="formula">
                <xm:f>$AR$150</xm:f>
              </x14:cfvo>
              <x14:negativeFillColor rgb="FFFF0000"/>
              <x14:axisColor rgb="FF000000"/>
            </x14:dataBar>
          </x14:cfRule>
          <xm:sqref>AL262:AM262</xm:sqref>
        </x14:conditionalFormatting>
        <x14:conditionalFormatting xmlns:xm="http://schemas.microsoft.com/office/excel/2006/main">
          <x14:cfRule type="dataBar" id="{8C8D1230-FCFB-4486-9F8B-1993CEAA7F67}">
            <x14:dataBar minLength="0" maxLength="100" gradient="0" direction="leftToRight">
              <x14:cfvo type="autoMin"/>
              <x14:cfvo type="formula">
                <xm:f>$AR$151</xm:f>
              </x14:cfvo>
              <x14:negativeFillColor rgb="FFFF0000"/>
              <x14:axisColor rgb="FF000000"/>
            </x14:dataBar>
          </x14:cfRule>
          <xm:sqref>AL263:AM263</xm:sqref>
        </x14:conditionalFormatting>
        <x14:conditionalFormatting xmlns:xm="http://schemas.microsoft.com/office/excel/2006/main">
          <x14:cfRule type="dataBar" id="{F3960858-C70A-4A56-9B15-1E594507F5DA}">
            <x14:dataBar minLength="0" maxLength="100" gradient="0" direction="leftToRight">
              <x14:cfvo type="autoMin"/>
              <x14:cfvo type="formula">
                <xm:f>$AR$152</xm:f>
              </x14:cfvo>
              <x14:negativeFillColor rgb="FFFF0000"/>
              <x14:axisColor rgb="FF000000"/>
            </x14:dataBar>
          </x14:cfRule>
          <xm:sqref>AL264:AM264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1</vt:lpstr>
      <vt:lpstr>3</vt:lpstr>
      <vt:lpstr>4</vt:lpstr>
      <vt:lpstr>5</vt:lpstr>
      <vt:lpstr>6</vt:lpstr>
      <vt:lpstr>7</vt:lpstr>
      <vt:lpstr>8</vt:lpstr>
      <vt:lpstr>10</vt:lpstr>
      <vt:lpstr>11</vt:lpstr>
      <vt:lpstr>12</vt:lpstr>
      <vt:lpstr>13</vt:lpstr>
      <vt:lpstr>14</vt:lpstr>
      <vt:lpstr>17</vt:lpstr>
      <vt:lpstr>18</vt:lpstr>
      <vt:lpstr>19</vt:lpstr>
      <vt:lpstr>20</vt:lpstr>
      <vt:lpstr>21</vt:lpstr>
      <vt:lpstr>22</vt:lpstr>
      <vt:lpstr>24</vt:lpstr>
      <vt:lpstr>25</vt:lpstr>
      <vt:lpstr>26</vt:lpstr>
      <vt:lpstr>27</vt:lpstr>
      <vt:lpstr>28</vt:lpstr>
      <vt:lpstr>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Noshad Shokouhfar</dc:creator>
  <cp:lastModifiedBy>Noshad Shokouhfar</cp:lastModifiedBy>
  <dcterms:created xsi:type="dcterms:W3CDTF">2024-11-16T12:47:48Z</dcterms:created>
  <dcterms:modified xsi:type="dcterms:W3CDTF">2024-12-19T10:35:13Z</dcterms:modified>
</cp:coreProperties>
</file>